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queryTables/queryTable4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queryTables/queryTable5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queryTables/queryTable6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marce\Desktop\"/>
    </mc:Choice>
  </mc:AlternateContent>
  <xr:revisionPtr revIDLastSave="0" documentId="13_ncr:1_{0DC46015-D541-4A71-845A-1B83DA98D7C7}" xr6:coauthVersionLast="47" xr6:coauthVersionMax="47" xr10:uidLastSave="{00000000-0000-0000-0000-000000000000}"/>
  <bookViews>
    <workbookView xWindow="1620" yWindow="1005" windowWidth="24105" windowHeight="13605" activeTab="5" xr2:uid="{00000000-000D-0000-FFFF-FFFF00000000}"/>
  </bookViews>
  <sheets>
    <sheet name="4_16 Liczba PI" sheetId="1" r:id="rId1"/>
    <sheet name="4_17 Słodzik" sheetId="2" r:id="rId2"/>
    <sheet name="5_15 Demografia" sheetId="3" r:id="rId3"/>
    <sheet name="5_18 Zbiornik" sheetId="4" r:id="rId4"/>
    <sheet name="5_19 Chmury" sheetId="5" r:id="rId5"/>
    <sheet name="6_20 Statek" sheetId="6" r:id="rId6"/>
  </sheets>
  <definedNames>
    <definedName name="_xlnm._FilterDatabase" localSheetId="0" hidden="1">'4_16 Liczba PI'!$B$2:$D$10002</definedName>
    <definedName name="_xlnm._FilterDatabase" localSheetId="1" hidden="1">'4_17 Słodzik'!$A$1:$N$2164</definedName>
    <definedName name="_xlnm._FilterDatabase" localSheetId="2" hidden="1">'5_15 Demografia'!$X$2:$Y$52</definedName>
    <definedName name="_xlnm._FilterDatabase" localSheetId="3" hidden="1">'5_18 Zbiornik'!$A$2:$G$3655</definedName>
    <definedName name="_xlnm._FilterDatabase" localSheetId="4" hidden="1">'5_19 Chmury'!$B$2:$H$502</definedName>
    <definedName name="_xlnm._FilterDatabase" localSheetId="5" hidden="1">'6_20 Statek'!$A$2:$H$204</definedName>
    <definedName name="cennik" localSheetId="1">'4_17 Słodzik'!$R$3:$S$12</definedName>
    <definedName name="cukier" localSheetId="1">'4_17 Słodzik'!$B$3:$D$2164</definedName>
    <definedName name="kraina" localSheetId="2">'5_15 Demografia'!$C$3:$H$52</definedName>
    <definedName name="pogoda" localSheetId="4">'5_19 Chmury'!$B$3:$F$502</definedName>
    <definedName name="punkty" localSheetId="0">'4_16 Liczba PI'!$B$3:$C$10002</definedName>
    <definedName name="statek" localSheetId="5">'6_20 Statek'!$C$3:$H$204</definedName>
    <definedName name="woda_1" localSheetId="3">'5_18 Zbiornik'!$B$3:$D$3655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" i="6" l="1"/>
  <c r="A3" i="6"/>
  <c r="A4" i="6"/>
  <c r="A5" i="6"/>
  <c r="A6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K2" i="6"/>
  <c r="O10" i="5"/>
  <c r="O5" i="5"/>
  <c r="O6" i="5"/>
  <c r="O7" i="5"/>
  <c r="O8" i="5"/>
  <c r="O9" i="5"/>
  <c r="O4" i="5"/>
  <c r="L5" i="5"/>
  <c r="L6" i="5"/>
  <c r="L7" i="5"/>
  <c r="L8" i="5"/>
  <c r="L9" i="5"/>
  <c r="L10" i="5"/>
  <c r="L11" i="5"/>
  <c r="L12" i="5"/>
  <c r="L13" i="5"/>
  <c r="L4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3" i="5"/>
  <c r="G5" i="5"/>
  <c r="G6" i="5"/>
  <c r="G7" i="5"/>
  <c r="G8" i="5"/>
  <c r="G9" i="5"/>
  <c r="H9" i="5" s="1"/>
  <c r="G10" i="5"/>
  <c r="G11" i="5"/>
  <c r="G12" i="5"/>
  <c r="G13" i="5"/>
  <c r="G14" i="5"/>
  <c r="G15" i="5"/>
  <c r="G16" i="5"/>
  <c r="G17" i="5"/>
  <c r="H17" i="5" s="1"/>
  <c r="G18" i="5"/>
  <c r="H18" i="5" s="1"/>
  <c r="G19" i="5"/>
  <c r="H19" i="5" s="1"/>
  <c r="G20" i="5"/>
  <c r="H20" i="5" s="1"/>
  <c r="G21" i="5"/>
  <c r="H21" i="5" s="1"/>
  <c r="G22" i="5"/>
  <c r="G23" i="5"/>
  <c r="G24" i="5"/>
  <c r="G25" i="5"/>
  <c r="G26" i="5"/>
  <c r="G27" i="5"/>
  <c r="G28" i="5"/>
  <c r="G29" i="5"/>
  <c r="G30" i="5"/>
  <c r="H30" i="5" s="1"/>
  <c r="G31" i="5"/>
  <c r="H31" i="5" s="1"/>
  <c r="G32" i="5"/>
  <c r="H32" i="5" s="1"/>
  <c r="G33" i="5"/>
  <c r="G34" i="5"/>
  <c r="G35" i="5"/>
  <c r="G36" i="5"/>
  <c r="G37" i="5"/>
  <c r="G38" i="5"/>
  <c r="G39" i="5"/>
  <c r="H39" i="5" s="1"/>
  <c r="G40" i="5"/>
  <c r="H40" i="5" s="1"/>
  <c r="G41" i="5"/>
  <c r="H41" i="5" s="1"/>
  <c r="G42" i="5"/>
  <c r="H42" i="5" s="1"/>
  <c r="G43" i="5"/>
  <c r="G44" i="5"/>
  <c r="G45" i="5"/>
  <c r="G46" i="5"/>
  <c r="G47" i="5"/>
  <c r="G48" i="5"/>
  <c r="G49" i="5"/>
  <c r="G50" i="5"/>
  <c r="H50" i="5" s="1"/>
  <c r="G51" i="5"/>
  <c r="H51" i="5" s="1"/>
  <c r="G52" i="5"/>
  <c r="H52" i="5" s="1"/>
  <c r="G53" i="5"/>
  <c r="H53" i="5" s="1"/>
  <c r="G54" i="5"/>
  <c r="H54" i="5" s="1"/>
  <c r="G55" i="5"/>
  <c r="G56" i="5"/>
  <c r="G57" i="5"/>
  <c r="G58" i="5"/>
  <c r="G59" i="5"/>
  <c r="G60" i="5"/>
  <c r="G61" i="5"/>
  <c r="H61" i="5" s="1"/>
  <c r="G62" i="5"/>
  <c r="H62" i="5" s="1"/>
  <c r="G63" i="5"/>
  <c r="H63" i="5" s="1"/>
  <c r="G64" i="5"/>
  <c r="H64" i="5" s="1"/>
  <c r="G65" i="5"/>
  <c r="G66" i="5"/>
  <c r="G67" i="5"/>
  <c r="G68" i="5"/>
  <c r="G69" i="5"/>
  <c r="G70" i="5"/>
  <c r="G71" i="5"/>
  <c r="H71" i="5" s="1"/>
  <c r="G72" i="5"/>
  <c r="H72" i="5" s="1"/>
  <c r="G73" i="5"/>
  <c r="H73" i="5" s="1"/>
  <c r="G74" i="5"/>
  <c r="H74" i="5" s="1"/>
  <c r="G75" i="5"/>
  <c r="H75" i="5" s="1"/>
  <c r="G76" i="5"/>
  <c r="H76" i="5" s="1"/>
  <c r="G77" i="5"/>
  <c r="G78" i="5"/>
  <c r="G79" i="5"/>
  <c r="G80" i="5"/>
  <c r="G81" i="5"/>
  <c r="G82" i="5"/>
  <c r="H82" i="5" s="1"/>
  <c r="G83" i="5"/>
  <c r="H83" i="5" s="1"/>
  <c r="G84" i="5"/>
  <c r="H84" i="5" s="1"/>
  <c r="G85" i="5"/>
  <c r="H85" i="5" s="1"/>
  <c r="G86" i="5"/>
  <c r="G87" i="5"/>
  <c r="H87" i="5" s="1"/>
  <c r="G88" i="5"/>
  <c r="G89" i="5"/>
  <c r="G90" i="5"/>
  <c r="G91" i="5"/>
  <c r="G92" i="5"/>
  <c r="G93" i="5"/>
  <c r="G94" i="5"/>
  <c r="H94" i="5" s="1"/>
  <c r="G95" i="5"/>
  <c r="H95" i="5" s="1"/>
  <c r="G96" i="5"/>
  <c r="H96" i="5" s="1"/>
  <c r="G97" i="5"/>
  <c r="H97" i="5" s="1"/>
  <c r="G98" i="5"/>
  <c r="H98" i="5" s="1"/>
  <c r="G99" i="5"/>
  <c r="H99" i="5" s="1"/>
  <c r="G100" i="5"/>
  <c r="G101" i="5"/>
  <c r="G102" i="5"/>
  <c r="G103" i="5"/>
  <c r="G104" i="5"/>
  <c r="G105" i="5"/>
  <c r="G106" i="5"/>
  <c r="G107" i="5"/>
  <c r="G108" i="5"/>
  <c r="H108" i="5" s="1"/>
  <c r="G109" i="5"/>
  <c r="G110" i="5"/>
  <c r="G111" i="5"/>
  <c r="G112" i="5"/>
  <c r="G113" i="5"/>
  <c r="G114" i="5"/>
  <c r="G115" i="5"/>
  <c r="G116" i="5"/>
  <c r="H116" i="5" s="1"/>
  <c r="G117" i="5"/>
  <c r="H117" i="5" s="1"/>
  <c r="G118" i="5"/>
  <c r="H118" i="5" s="1"/>
  <c r="G119" i="5"/>
  <c r="H119" i="5" s="1"/>
  <c r="G120" i="5"/>
  <c r="H120" i="5" s="1"/>
  <c r="G121" i="5"/>
  <c r="G122" i="5"/>
  <c r="G123" i="5"/>
  <c r="G124" i="5"/>
  <c r="G125" i="5"/>
  <c r="G126" i="5"/>
  <c r="G127" i="5"/>
  <c r="G128" i="5"/>
  <c r="G129" i="5"/>
  <c r="H129" i="5" s="1"/>
  <c r="G130" i="5"/>
  <c r="H130" i="5" s="1"/>
  <c r="G131" i="5"/>
  <c r="H131" i="5" s="1"/>
  <c r="G132" i="5"/>
  <c r="H132" i="5" s="1"/>
  <c r="G133" i="5"/>
  <c r="G134" i="5"/>
  <c r="G135" i="5"/>
  <c r="G136" i="5"/>
  <c r="G137" i="5"/>
  <c r="G138" i="5"/>
  <c r="G139" i="5"/>
  <c r="G140" i="5"/>
  <c r="G141" i="5"/>
  <c r="H141" i="5" s="1"/>
  <c r="G142" i="5"/>
  <c r="G143" i="5"/>
  <c r="G144" i="5"/>
  <c r="G145" i="5"/>
  <c r="G146" i="5"/>
  <c r="G147" i="5"/>
  <c r="G148" i="5"/>
  <c r="G149" i="5"/>
  <c r="H149" i="5" s="1"/>
  <c r="G150" i="5"/>
  <c r="H150" i="5" s="1"/>
  <c r="G151" i="5"/>
  <c r="H151" i="5" s="1"/>
  <c r="G152" i="5"/>
  <c r="H152" i="5" s="1"/>
  <c r="G153" i="5"/>
  <c r="G154" i="5"/>
  <c r="G155" i="5"/>
  <c r="G156" i="5"/>
  <c r="G157" i="5"/>
  <c r="G158" i="5"/>
  <c r="G159" i="5"/>
  <c r="G160" i="5"/>
  <c r="H160" i="5" s="1"/>
  <c r="G161" i="5"/>
  <c r="H161" i="5" s="1"/>
  <c r="G162" i="5"/>
  <c r="H162" i="5" s="1"/>
  <c r="G163" i="5"/>
  <c r="H163" i="5" s="1"/>
  <c r="G164" i="5"/>
  <c r="H164" i="5" s="1"/>
  <c r="G165" i="5"/>
  <c r="G166" i="5"/>
  <c r="G167" i="5"/>
  <c r="G168" i="5"/>
  <c r="G169" i="5"/>
  <c r="G170" i="5"/>
  <c r="H170" i="5" s="1"/>
  <c r="G171" i="5"/>
  <c r="H171" i="5" s="1"/>
  <c r="G172" i="5"/>
  <c r="H172" i="5" s="1"/>
  <c r="G173" i="5"/>
  <c r="H173" i="5" s="1"/>
  <c r="G174" i="5"/>
  <c r="H174" i="5" s="1"/>
  <c r="G175" i="5"/>
  <c r="H175" i="5" s="1"/>
  <c r="G176" i="5"/>
  <c r="G177" i="5"/>
  <c r="G178" i="5"/>
  <c r="G179" i="5"/>
  <c r="G180" i="5"/>
  <c r="G181" i="5"/>
  <c r="H181" i="5" s="1"/>
  <c r="G182" i="5"/>
  <c r="H182" i="5" s="1"/>
  <c r="G183" i="5"/>
  <c r="H183" i="5" s="1"/>
  <c r="G184" i="5"/>
  <c r="H184" i="5" s="1"/>
  <c r="G185" i="5"/>
  <c r="H185" i="5" s="1"/>
  <c r="G186" i="5"/>
  <c r="G187" i="5"/>
  <c r="G188" i="5"/>
  <c r="G189" i="5"/>
  <c r="G190" i="5"/>
  <c r="G191" i="5"/>
  <c r="G192" i="5"/>
  <c r="G193" i="5"/>
  <c r="H193" i="5" s="1"/>
  <c r="G194" i="5"/>
  <c r="H194" i="5" s="1"/>
  <c r="G195" i="5"/>
  <c r="H195" i="5" s="1"/>
  <c r="G196" i="5"/>
  <c r="H196" i="5" s="1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H215" i="5" s="1"/>
  <c r="G216" i="5"/>
  <c r="H216" i="5" s="1"/>
  <c r="G217" i="5"/>
  <c r="H217" i="5" s="1"/>
  <c r="G218" i="5"/>
  <c r="H218" i="5" s="1"/>
  <c r="G219" i="5"/>
  <c r="H219" i="5" s="1"/>
  <c r="G220" i="5"/>
  <c r="H220" i="5" s="1"/>
  <c r="G221" i="5"/>
  <c r="G222" i="5"/>
  <c r="G223" i="5"/>
  <c r="G224" i="5"/>
  <c r="G225" i="5"/>
  <c r="G226" i="5"/>
  <c r="G227" i="5"/>
  <c r="G228" i="5"/>
  <c r="G229" i="5"/>
  <c r="G230" i="5"/>
  <c r="H230" i="5" s="1"/>
  <c r="G231" i="5"/>
  <c r="G232" i="5"/>
  <c r="G233" i="5"/>
  <c r="G234" i="5"/>
  <c r="G235" i="5"/>
  <c r="G236" i="5"/>
  <c r="H236" i="5" s="1"/>
  <c r="G237" i="5"/>
  <c r="H237" i="5" s="1"/>
  <c r="G238" i="5"/>
  <c r="H238" i="5" s="1"/>
  <c r="G239" i="5"/>
  <c r="H239" i="5" s="1"/>
  <c r="G240" i="5"/>
  <c r="H240" i="5" s="1"/>
  <c r="G241" i="5"/>
  <c r="G242" i="5"/>
  <c r="G243" i="5"/>
  <c r="G244" i="5"/>
  <c r="G245" i="5"/>
  <c r="G246" i="5"/>
  <c r="G247" i="5"/>
  <c r="G248" i="5"/>
  <c r="H248" i="5" s="1"/>
  <c r="G249" i="5"/>
  <c r="H249" i="5" s="1"/>
  <c r="G250" i="5"/>
  <c r="H250" i="5" s="1"/>
  <c r="G251" i="5"/>
  <c r="G252" i="5"/>
  <c r="G253" i="5"/>
  <c r="G254" i="5"/>
  <c r="G255" i="5"/>
  <c r="G256" i="5"/>
  <c r="G257" i="5"/>
  <c r="G258" i="5"/>
  <c r="G259" i="5"/>
  <c r="H259" i="5" s="1"/>
  <c r="G260" i="5"/>
  <c r="H260" i="5" s="1"/>
  <c r="G261" i="5"/>
  <c r="H261" i="5" s="1"/>
  <c r="G262" i="5"/>
  <c r="H262" i="5" s="1"/>
  <c r="G263" i="5"/>
  <c r="G264" i="5"/>
  <c r="G265" i="5"/>
  <c r="G266" i="5"/>
  <c r="G267" i="5"/>
  <c r="G268" i="5"/>
  <c r="G269" i="5"/>
  <c r="H269" i="5" s="1"/>
  <c r="G270" i="5"/>
  <c r="G271" i="5"/>
  <c r="G272" i="5"/>
  <c r="G273" i="5"/>
  <c r="H273" i="5" s="1"/>
  <c r="G274" i="5"/>
  <c r="H274" i="5" s="1"/>
  <c r="G275" i="5"/>
  <c r="H275" i="5" s="1"/>
  <c r="G276" i="5"/>
  <c r="G277" i="5"/>
  <c r="G278" i="5"/>
  <c r="G279" i="5"/>
  <c r="G280" i="5"/>
  <c r="H280" i="5" s="1"/>
  <c r="G281" i="5"/>
  <c r="H281" i="5" s="1"/>
  <c r="G282" i="5"/>
  <c r="H282" i="5" s="1"/>
  <c r="G283" i="5"/>
  <c r="H283" i="5" s="1"/>
  <c r="G284" i="5"/>
  <c r="H284" i="5" s="1"/>
  <c r="G285" i="5"/>
  <c r="G286" i="5"/>
  <c r="H286" i="5" s="1"/>
  <c r="G287" i="5"/>
  <c r="H287" i="5" s="1"/>
  <c r="G288" i="5"/>
  <c r="H288" i="5" s="1"/>
  <c r="H289" i="5" s="1"/>
  <c r="H290" i="5" s="1"/>
  <c r="G289" i="5"/>
  <c r="G290" i="5"/>
  <c r="G291" i="5"/>
  <c r="G292" i="5"/>
  <c r="H292" i="5" s="1"/>
  <c r="G293" i="5"/>
  <c r="H293" i="5" s="1"/>
  <c r="G294" i="5"/>
  <c r="H294" i="5" s="1"/>
  <c r="G295" i="5"/>
  <c r="G296" i="5"/>
  <c r="G297" i="5"/>
  <c r="G298" i="5"/>
  <c r="G299" i="5"/>
  <c r="G300" i="5"/>
  <c r="G301" i="5"/>
  <c r="G302" i="5"/>
  <c r="G303" i="5"/>
  <c r="G304" i="5"/>
  <c r="H304" i="5" s="1"/>
  <c r="G305" i="5"/>
  <c r="H305" i="5" s="1"/>
  <c r="G306" i="5"/>
  <c r="H306" i="5" s="1"/>
  <c r="G307" i="5"/>
  <c r="G308" i="5"/>
  <c r="G309" i="5"/>
  <c r="G310" i="5"/>
  <c r="G311" i="5"/>
  <c r="G312" i="5"/>
  <c r="G313" i="5"/>
  <c r="G314" i="5"/>
  <c r="H314" i="5" s="1"/>
  <c r="G315" i="5"/>
  <c r="H315" i="5" s="1"/>
  <c r="G316" i="5"/>
  <c r="H316" i="5" s="1"/>
  <c r="G317" i="5"/>
  <c r="H317" i="5" s="1"/>
  <c r="G318" i="5"/>
  <c r="H318" i="5" s="1"/>
  <c r="G319" i="5"/>
  <c r="H319" i="5" s="1"/>
  <c r="G320" i="5"/>
  <c r="G321" i="5"/>
  <c r="G322" i="5"/>
  <c r="G323" i="5"/>
  <c r="G324" i="5"/>
  <c r="H324" i="5" s="1"/>
  <c r="G325" i="5"/>
  <c r="H325" i="5" s="1"/>
  <c r="G326" i="5"/>
  <c r="G327" i="5"/>
  <c r="H327" i="5" s="1"/>
  <c r="G328" i="5"/>
  <c r="H328" i="5" s="1"/>
  <c r="G329" i="5"/>
  <c r="H329" i="5" s="1"/>
  <c r="G330" i="5"/>
  <c r="G331" i="5"/>
  <c r="G332" i="5"/>
  <c r="G333" i="5"/>
  <c r="G334" i="5"/>
  <c r="G335" i="5"/>
  <c r="H335" i="5" s="1"/>
  <c r="G336" i="5"/>
  <c r="H336" i="5" s="1"/>
  <c r="G337" i="5"/>
  <c r="H337" i="5" s="1"/>
  <c r="G338" i="5"/>
  <c r="H338" i="5" s="1"/>
  <c r="G339" i="5"/>
  <c r="H339" i="5" s="1"/>
  <c r="G340" i="5"/>
  <c r="G341" i="5"/>
  <c r="G342" i="5"/>
  <c r="G343" i="5"/>
  <c r="G344" i="5"/>
  <c r="G345" i="5"/>
  <c r="G346" i="5"/>
  <c r="G347" i="5"/>
  <c r="G348" i="5"/>
  <c r="H348" i="5" s="1"/>
  <c r="G349" i="5"/>
  <c r="H349" i="5" s="1"/>
  <c r="G350" i="5"/>
  <c r="G351" i="5"/>
  <c r="G352" i="5"/>
  <c r="G353" i="5"/>
  <c r="G354" i="5"/>
  <c r="G355" i="5"/>
  <c r="G356" i="5"/>
  <c r="G357" i="5"/>
  <c r="G358" i="5"/>
  <c r="H358" i="5" s="1"/>
  <c r="G359" i="5"/>
  <c r="H359" i="5" s="1"/>
  <c r="G360" i="5"/>
  <c r="H360" i="5" s="1"/>
  <c r="G361" i="5"/>
  <c r="H361" i="5" s="1"/>
  <c r="G362" i="5"/>
  <c r="G363" i="5"/>
  <c r="G364" i="5"/>
  <c r="G365" i="5"/>
  <c r="G366" i="5"/>
  <c r="G367" i="5"/>
  <c r="G368" i="5"/>
  <c r="H368" i="5" s="1"/>
  <c r="G369" i="5"/>
  <c r="H369" i="5" s="1"/>
  <c r="G370" i="5"/>
  <c r="H370" i="5" s="1"/>
  <c r="G371" i="5"/>
  <c r="H371" i="5" s="1"/>
  <c r="G372" i="5"/>
  <c r="H372" i="5" s="1"/>
  <c r="G373" i="5"/>
  <c r="H373" i="5" s="1"/>
  <c r="G374" i="5"/>
  <c r="H374" i="5" s="1"/>
  <c r="G375" i="5"/>
  <c r="G376" i="5"/>
  <c r="G377" i="5"/>
  <c r="G378" i="5"/>
  <c r="G379" i="5"/>
  <c r="H379" i="5" s="1"/>
  <c r="G380" i="5"/>
  <c r="H380" i="5" s="1"/>
  <c r="G381" i="5"/>
  <c r="H381" i="5" s="1"/>
  <c r="G382" i="5"/>
  <c r="H382" i="5" s="1"/>
  <c r="G383" i="5"/>
  <c r="H383" i="5" s="1"/>
  <c r="G384" i="5"/>
  <c r="H384" i="5" s="1"/>
  <c r="G385" i="5"/>
  <c r="H385" i="5" s="1"/>
  <c r="G386" i="5"/>
  <c r="G387" i="5"/>
  <c r="G388" i="5"/>
  <c r="G389" i="5"/>
  <c r="G390" i="5"/>
  <c r="G391" i="5"/>
  <c r="H391" i="5" s="1"/>
  <c r="G392" i="5"/>
  <c r="H392" i="5" s="1"/>
  <c r="G393" i="5"/>
  <c r="H393" i="5" s="1"/>
  <c r="G394" i="5"/>
  <c r="G395" i="5"/>
  <c r="G396" i="5"/>
  <c r="G397" i="5"/>
  <c r="G398" i="5"/>
  <c r="G399" i="5"/>
  <c r="G400" i="5"/>
  <c r="G401" i="5"/>
  <c r="G402" i="5"/>
  <c r="G403" i="5"/>
  <c r="H403" i="5" s="1"/>
  <c r="G404" i="5"/>
  <c r="H404" i="5" s="1"/>
  <c r="G405" i="5"/>
  <c r="H405" i="5" s="1"/>
  <c r="H406" i="5" s="1"/>
  <c r="H407" i="5" s="1"/>
  <c r="G406" i="5"/>
  <c r="G407" i="5"/>
  <c r="G408" i="5"/>
  <c r="G409" i="5"/>
  <c r="G410" i="5"/>
  <c r="G411" i="5"/>
  <c r="G412" i="5"/>
  <c r="G413" i="5"/>
  <c r="H413" i="5" s="1"/>
  <c r="G414" i="5"/>
  <c r="H414" i="5" s="1"/>
  <c r="G415" i="5"/>
  <c r="H415" i="5" s="1"/>
  <c r="G416" i="5"/>
  <c r="H416" i="5" s="1"/>
  <c r="G417" i="5"/>
  <c r="H417" i="5" s="1"/>
  <c r="G418" i="5"/>
  <c r="G419" i="5"/>
  <c r="G420" i="5"/>
  <c r="G421" i="5"/>
  <c r="G422" i="5"/>
  <c r="G423" i="5"/>
  <c r="H423" i="5" s="1"/>
  <c r="G424" i="5"/>
  <c r="H424" i="5" s="1"/>
  <c r="G425" i="5"/>
  <c r="G426" i="5"/>
  <c r="G427" i="5"/>
  <c r="G428" i="5"/>
  <c r="H428" i="5" s="1"/>
  <c r="G429" i="5"/>
  <c r="G430" i="5"/>
  <c r="G431" i="5"/>
  <c r="G432" i="5"/>
  <c r="G433" i="5"/>
  <c r="G434" i="5"/>
  <c r="H434" i="5" s="1"/>
  <c r="G435" i="5"/>
  <c r="G436" i="5"/>
  <c r="G437" i="5"/>
  <c r="H437" i="5" s="1"/>
  <c r="G438" i="5"/>
  <c r="H438" i="5" s="1"/>
  <c r="G439" i="5"/>
  <c r="H439" i="5" s="1"/>
  <c r="G440" i="5"/>
  <c r="H440" i="5" s="1"/>
  <c r="G441" i="5"/>
  <c r="G442" i="5"/>
  <c r="G443" i="5"/>
  <c r="G444" i="5"/>
  <c r="G445" i="5"/>
  <c r="G446" i="5"/>
  <c r="G447" i="5"/>
  <c r="G448" i="5"/>
  <c r="H448" i="5" s="1"/>
  <c r="G449" i="5"/>
  <c r="G450" i="5"/>
  <c r="G451" i="5"/>
  <c r="G452" i="5"/>
  <c r="G453" i="5"/>
  <c r="G454" i="5"/>
  <c r="G455" i="5"/>
  <c r="G456" i="5"/>
  <c r="G457" i="5"/>
  <c r="G458" i="5"/>
  <c r="H458" i="5" s="1"/>
  <c r="G459" i="5"/>
  <c r="H459" i="5" s="1"/>
  <c r="G460" i="5"/>
  <c r="H460" i="5" s="1"/>
  <c r="G461" i="5"/>
  <c r="G462" i="5"/>
  <c r="G463" i="5"/>
  <c r="G464" i="5"/>
  <c r="G465" i="5"/>
  <c r="G466" i="5"/>
  <c r="G467" i="5"/>
  <c r="G468" i="5"/>
  <c r="G469" i="5"/>
  <c r="H469" i="5" s="1"/>
  <c r="G470" i="5"/>
  <c r="H470" i="5" s="1"/>
  <c r="G471" i="5"/>
  <c r="H471" i="5" s="1"/>
  <c r="G472" i="5"/>
  <c r="H472" i="5" s="1"/>
  <c r="G473" i="5"/>
  <c r="G474" i="5"/>
  <c r="G475" i="5"/>
  <c r="G476" i="5"/>
  <c r="G477" i="5"/>
  <c r="G478" i="5"/>
  <c r="H478" i="5" s="1"/>
  <c r="G479" i="5"/>
  <c r="H479" i="5" s="1"/>
  <c r="G480" i="5"/>
  <c r="H480" i="5" s="1"/>
  <c r="G481" i="5"/>
  <c r="H481" i="5" s="1"/>
  <c r="G482" i="5"/>
  <c r="H482" i="5" s="1"/>
  <c r="G483" i="5"/>
  <c r="H483" i="5" s="1"/>
  <c r="G484" i="5"/>
  <c r="H484" i="5" s="1"/>
  <c r="G485" i="5"/>
  <c r="G486" i="5"/>
  <c r="G487" i="5"/>
  <c r="G488" i="5"/>
  <c r="G489" i="5"/>
  <c r="G490" i="5"/>
  <c r="H490" i="5" s="1"/>
  <c r="G491" i="5"/>
  <c r="H491" i="5" s="1"/>
  <c r="G492" i="5"/>
  <c r="H492" i="5" s="1"/>
  <c r="G493" i="5"/>
  <c r="H493" i="5" s="1"/>
  <c r="G494" i="5"/>
  <c r="G495" i="5"/>
  <c r="G496" i="5"/>
  <c r="G497" i="5"/>
  <c r="G498" i="5"/>
  <c r="G499" i="5"/>
  <c r="G500" i="5"/>
  <c r="G501" i="5"/>
  <c r="H501" i="5" s="1"/>
  <c r="G502" i="5"/>
  <c r="H502" i="5" s="1"/>
  <c r="G4" i="5"/>
  <c r="H86" i="5"/>
  <c r="H106" i="5"/>
  <c r="H126" i="5"/>
  <c r="H127" i="5"/>
  <c r="H225" i="5"/>
  <c r="H226" i="5"/>
  <c r="H227" i="5"/>
  <c r="H285" i="5"/>
  <c r="H446" i="5"/>
  <c r="H447" i="5"/>
  <c r="H6" i="5"/>
  <c r="H7" i="5"/>
  <c r="H8" i="5"/>
  <c r="H27" i="5"/>
  <c r="H28" i="5"/>
  <c r="H29" i="5"/>
  <c r="H65" i="5"/>
  <c r="H107" i="5"/>
  <c r="H128" i="5"/>
  <c r="H137" i="5"/>
  <c r="H138" i="5"/>
  <c r="H139" i="5"/>
  <c r="H140" i="5"/>
  <c r="H186" i="5"/>
  <c r="H187" i="5"/>
  <c r="H205" i="5"/>
  <c r="H206" i="5"/>
  <c r="H207" i="5"/>
  <c r="H228" i="5"/>
  <c r="H229" i="5"/>
  <c r="H270" i="5"/>
  <c r="H271" i="5"/>
  <c r="H272" i="5"/>
  <c r="H295" i="5"/>
  <c r="H326" i="5"/>
  <c r="H347" i="5"/>
  <c r="H394" i="5"/>
  <c r="H425" i="5"/>
  <c r="H426" i="5"/>
  <c r="H427" i="5"/>
  <c r="H435" i="5"/>
  <c r="H436" i="5"/>
  <c r="H468" i="5"/>
  <c r="G3" i="5"/>
  <c r="H3" i="5" s="1"/>
  <c r="H3" i="4"/>
  <c r="G4" i="4"/>
  <c r="G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" i="4"/>
  <c r="E4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" i="4"/>
  <c r="K3" i="3"/>
  <c r="L3" i="3"/>
  <c r="M3" i="3" s="1"/>
  <c r="J3" i="3"/>
  <c r="I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3" i="3"/>
  <c r="J18" i="2"/>
  <c r="K71" i="2"/>
  <c r="L71" i="2" s="1"/>
  <c r="M71" i="2" s="1"/>
  <c r="K111" i="2"/>
  <c r="L111" i="2" s="1"/>
  <c r="M111" i="2" s="1"/>
  <c r="K112" i="2"/>
  <c r="L112" i="2" s="1"/>
  <c r="M112" i="2" s="1"/>
  <c r="K114" i="2"/>
  <c r="L114" i="2" s="1"/>
  <c r="M114" i="2" s="1"/>
  <c r="K232" i="2"/>
  <c r="L232" i="2" s="1"/>
  <c r="M232" i="2" s="1"/>
  <c r="K252" i="2"/>
  <c r="L252" i="2" s="1"/>
  <c r="M252" i="2" s="1"/>
  <c r="K270" i="2"/>
  <c r="L270" i="2" s="1"/>
  <c r="M270" i="2" s="1"/>
  <c r="K290" i="2"/>
  <c r="L290" i="2" s="1"/>
  <c r="M290" i="2" s="1"/>
  <c r="K309" i="2"/>
  <c r="L309" i="2" s="1"/>
  <c r="M309" i="2" s="1"/>
  <c r="K310" i="2"/>
  <c r="L310" i="2" s="1"/>
  <c r="M310" i="2" s="1"/>
  <c r="K330" i="2"/>
  <c r="L330" i="2" s="1"/>
  <c r="M330" i="2" s="1"/>
  <c r="K332" i="2"/>
  <c r="L332" i="2" s="1"/>
  <c r="M332" i="2" s="1"/>
  <c r="K371" i="2"/>
  <c r="L371" i="2" s="1"/>
  <c r="M371" i="2" s="1"/>
  <c r="K530" i="2"/>
  <c r="L530" i="2" s="1"/>
  <c r="M530" i="2" s="1"/>
  <c r="K551" i="2"/>
  <c r="L551" i="2" s="1"/>
  <c r="M551" i="2" s="1"/>
  <c r="K552" i="2"/>
  <c r="L552" i="2" s="1"/>
  <c r="M552" i="2" s="1"/>
  <c r="K555" i="2"/>
  <c r="L555" i="2" s="1"/>
  <c r="M555" i="2" s="1"/>
  <c r="K570" i="2"/>
  <c r="L570" i="2" s="1"/>
  <c r="M570" i="2" s="1"/>
  <c r="K571" i="2"/>
  <c r="L571" i="2" s="1"/>
  <c r="M571" i="2" s="1"/>
  <c r="K631" i="2"/>
  <c r="L631" i="2" s="1"/>
  <c r="M631" i="2" s="1"/>
  <c r="K655" i="2"/>
  <c r="L655" i="2" s="1"/>
  <c r="M655" i="2" s="1"/>
  <c r="K670" i="2"/>
  <c r="L670" i="2" s="1"/>
  <c r="M670" i="2" s="1"/>
  <c r="K671" i="2"/>
  <c r="L671" i="2" s="1"/>
  <c r="M671" i="2" s="1"/>
  <c r="K710" i="2"/>
  <c r="L710" i="2" s="1"/>
  <c r="M710" i="2" s="1"/>
  <c r="K715" i="2"/>
  <c r="L715" i="2" s="1"/>
  <c r="M715" i="2" s="1"/>
  <c r="K730" i="2"/>
  <c r="L730" i="2" s="1"/>
  <c r="M730" i="2" s="1"/>
  <c r="K892" i="2"/>
  <c r="L892" i="2" s="1"/>
  <c r="M892" i="2" s="1"/>
  <c r="K914" i="2"/>
  <c r="L914" i="2" s="1"/>
  <c r="M914" i="2" s="1"/>
  <c r="K915" i="2"/>
  <c r="L915" i="2" s="1"/>
  <c r="M915" i="2" s="1"/>
  <c r="K930" i="2"/>
  <c r="L930" i="2" s="1"/>
  <c r="M930" i="2" s="1"/>
  <c r="K990" i="2"/>
  <c r="L990" i="2" s="1"/>
  <c r="M990" i="2" s="1"/>
  <c r="K1011" i="2"/>
  <c r="L1011" i="2" s="1"/>
  <c r="M1011" i="2" s="1"/>
  <c r="K1030" i="2"/>
  <c r="L1030" i="2" s="1"/>
  <c r="M1030" i="2" s="1"/>
  <c r="K1031" i="2"/>
  <c r="L1031" i="2" s="1"/>
  <c r="M1031" i="2" s="1"/>
  <c r="K1032" i="2"/>
  <c r="L1032" i="2" s="1"/>
  <c r="M1032" i="2" s="1"/>
  <c r="K1035" i="2"/>
  <c r="L1035" i="2" s="1"/>
  <c r="M1035" i="2" s="1"/>
  <c r="K1036" i="2"/>
  <c r="L1036" i="2" s="1"/>
  <c r="M1036" i="2" s="1"/>
  <c r="K1051" i="2"/>
  <c r="L1051" i="2" s="1"/>
  <c r="M1051" i="2" s="1"/>
  <c r="K1210" i="2"/>
  <c r="L1210" i="2" s="1"/>
  <c r="M1210" i="2" s="1"/>
  <c r="K1230" i="2"/>
  <c r="L1230" i="2" s="1"/>
  <c r="M1230" i="2" s="1"/>
  <c r="K1250" i="2"/>
  <c r="L1250" i="2" s="1"/>
  <c r="M1250" i="2" s="1"/>
  <c r="K1251" i="2"/>
  <c r="L1251" i="2" s="1"/>
  <c r="M1251" i="2" s="1"/>
  <c r="K1252" i="2"/>
  <c r="L1252" i="2" s="1"/>
  <c r="M1252" i="2" s="1"/>
  <c r="K1271" i="2"/>
  <c r="L1271" i="2" s="1"/>
  <c r="M1271" i="2" s="1"/>
  <c r="K1295" i="2"/>
  <c r="L1295" i="2" s="1"/>
  <c r="M1295" i="2" s="1"/>
  <c r="K1370" i="2"/>
  <c r="L1370" i="2" s="1"/>
  <c r="M1370" i="2" s="1"/>
  <c r="K1392" i="2"/>
  <c r="L1392" i="2" s="1"/>
  <c r="M1392" i="2" s="1"/>
  <c r="K1429" i="2"/>
  <c r="L1429" i="2" s="1"/>
  <c r="M1429" i="2" s="1"/>
  <c r="K1430" i="2"/>
  <c r="L1430" i="2" s="1"/>
  <c r="M1430" i="2" s="1"/>
  <c r="K1431" i="2"/>
  <c r="L1431" i="2" s="1"/>
  <c r="M1431" i="2" s="1"/>
  <c r="K1630" i="2"/>
  <c r="L1630" i="2" s="1"/>
  <c r="M1630" i="2" s="1"/>
  <c r="K1631" i="2"/>
  <c r="L1631" i="2" s="1"/>
  <c r="M1631" i="2" s="1"/>
  <c r="K1650" i="2"/>
  <c r="L1650" i="2" s="1"/>
  <c r="M1650" i="2" s="1"/>
  <c r="K1671" i="2"/>
  <c r="L1671" i="2" s="1"/>
  <c r="M1671" i="2" s="1"/>
  <c r="K1690" i="2"/>
  <c r="L1690" i="2" s="1"/>
  <c r="M1690" i="2" s="1"/>
  <c r="K1695" i="2"/>
  <c r="L1695" i="2" s="1"/>
  <c r="M1695" i="2" s="1"/>
  <c r="K1810" i="2"/>
  <c r="L1810" i="2" s="1"/>
  <c r="M1810" i="2" s="1"/>
  <c r="K1811" i="2"/>
  <c r="L1811" i="2" s="1"/>
  <c r="M1811" i="2" s="1"/>
  <c r="K1830" i="2"/>
  <c r="L1830" i="2" s="1"/>
  <c r="M1830" i="2" s="1"/>
  <c r="K1831" i="2"/>
  <c r="L1831" i="2" s="1"/>
  <c r="M1831" i="2" s="1"/>
  <c r="K1832" i="2"/>
  <c r="L1832" i="2" s="1"/>
  <c r="M1832" i="2" s="1"/>
  <c r="K1970" i="2"/>
  <c r="L1970" i="2" s="1"/>
  <c r="M1970" i="2" s="1"/>
  <c r="K1971" i="2"/>
  <c r="L1971" i="2" s="1"/>
  <c r="M1971" i="2" s="1"/>
  <c r="K1972" i="2"/>
  <c r="L1972" i="2" s="1"/>
  <c r="M1972" i="2" s="1"/>
  <c r="K1991" i="2"/>
  <c r="L1991" i="2" s="1"/>
  <c r="M1991" i="2" s="1"/>
  <c r="K2131" i="2"/>
  <c r="L2131" i="2" s="1"/>
  <c r="M2131" i="2" s="1"/>
  <c r="K2132" i="2"/>
  <c r="L2132" i="2" s="1"/>
  <c r="M2132" i="2" s="1"/>
  <c r="K2151" i="2"/>
  <c r="L2151" i="2" s="1"/>
  <c r="M2151" i="2" s="1"/>
  <c r="I4" i="2"/>
  <c r="I5" i="2"/>
  <c r="I6" i="2"/>
  <c r="I7" i="2"/>
  <c r="I8" i="2"/>
  <c r="I9" i="2"/>
  <c r="K9" i="2" s="1"/>
  <c r="L9" i="2" s="1"/>
  <c r="M9" i="2" s="1"/>
  <c r="I10" i="2"/>
  <c r="K10" i="2" s="1"/>
  <c r="L10" i="2" s="1"/>
  <c r="M10" i="2" s="1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K29" i="2" s="1"/>
  <c r="L29" i="2" s="1"/>
  <c r="M29" i="2" s="1"/>
  <c r="I30" i="2"/>
  <c r="K30" i="2" s="1"/>
  <c r="L30" i="2" s="1"/>
  <c r="M30" i="2" s="1"/>
  <c r="I31" i="2"/>
  <c r="K31" i="2" s="1"/>
  <c r="L31" i="2" s="1"/>
  <c r="M31" i="2" s="1"/>
  <c r="I32" i="2"/>
  <c r="I33" i="2"/>
  <c r="I34" i="2"/>
  <c r="K33" i="2" s="1"/>
  <c r="L33" i="2" s="1"/>
  <c r="M33" i="2" s="1"/>
  <c r="I35" i="2"/>
  <c r="K35" i="2" s="1"/>
  <c r="L35" i="2" s="1"/>
  <c r="M35" i="2" s="1"/>
  <c r="I36" i="2"/>
  <c r="I37" i="2"/>
  <c r="I38" i="2"/>
  <c r="I39" i="2"/>
  <c r="I40" i="2"/>
  <c r="I41" i="2"/>
  <c r="I42" i="2"/>
  <c r="I43" i="2"/>
  <c r="I44" i="2"/>
  <c r="I45" i="2"/>
  <c r="I46" i="2"/>
  <c r="I47" i="2"/>
  <c r="K47" i="2" s="1"/>
  <c r="L47" i="2" s="1"/>
  <c r="M47" i="2" s="1"/>
  <c r="I48" i="2"/>
  <c r="I49" i="2"/>
  <c r="K49" i="2" s="1"/>
  <c r="L49" i="2" s="1"/>
  <c r="M49" i="2" s="1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K69" i="2" s="1"/>
  <c r="L69" i="2" s="1"/>
  <c r="M69" i="2" s="1"/>
  <c r="I70" i="2"/>
  <c r="K70" i="2" s="1"/>
  <c r="L70" i="2" s="1"/>
  <c r="M70" i="2" s="1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K89" i="2" s="1"/>
  <c r="L89" i="2" s="1"/>
  <c r="M89" i="2" s="1"/>
  <c r="I90" i="2"/>
  <c r="I91" i="2"/>
  <c r="I92" i="2"/>
  <c r="K91" i="2" s="1"/>
  <c r="L91" i="2" s="1"/>
  <c r="M91" i="2" s="1"/>
  <c r="I93" i="2"/>
  <c r="I94" i="2"/>
  <c r="K93" i="2" s="1"/>
  <c r="L93" i="2" s="1"/>
  <c r="M93" i="2" s="1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K110" i="2" s="1"/>
  <c r="L110" i="2" s="1"/>
  <c r="M110" i="2" s="1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K150" i="2" s="1"/>
  <c r="L150" i="2" s="1"/>
  <c r="M150" i="2" s="1"/>
  <c r="I151" i="2"/>
  <c r="I152" i="2"/>
  <c r="K152" i="2" s="1"/>
  <c r="L152" i="2" s="1"/>
  <c r="M152" i="2" s="1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K229" i="2" s="1"/>
  <c r="L229" i="2" s="1"/>
  <c r="M229" i="2" s="1"/>
  <c r="I230" i="2"/>
  <c r="K230" i="2" s="1"/>
  <c r="L230" i="2" s="1"/>
  <c r="M230" i="2" s="1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K247" i="2" s="1"/>
  <c r="L247" i="2" s="1"/>
  <c r="M247" i="2" s="1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K269" i="2" s="1"/>
  <c r="L269" i="2" s="1"/>
  <c r="M269" i="2" s="1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K293" i="2" s="1"/>
  <c r="L293" i="2" s="1"/>
  <c r="M293" i="2" s="1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K327" i="2" s="1"/>
  <c r="L327" i="2" s="1"/>
  <c r="M327" i="2" s="1"/>
  <c r="I328" i="2"/>
  <c r="I329" i="2"/>
  <c r="K329" i="2" s="1"/>
  <c r="L329" i="2" s="1"/>
  <c r="M329" i="2" s="1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K347" i="2" s="1"/>
  <c r="L347" i="2" s="1"/>
  <c r="M347" i="2" s="1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K382" i="2" s="1"/>
  <c r="L382" i="2" s="1"/>
  <c r="M382" i="2" s="1"/>
  <c r="I383" i="2"/>
  <c r="I384" i="2"/>
  <c r="I385" i="2"/>
  <c r="I386" i="2"/>
  <c r="I387" i="2"/>
  <c r="I388" i="2"/>
  <c r="I389" i="2"/>
  <c r="K389" i="2" s="1"/>
  <c r="L389" i="2" s="1"/>
  <c r="M389" i="2" s="1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K409" i="2" s="1"/>
  <c r="L409" i="2" s="1"/>
  <c r="M409" i="2" s="1"/>
  <c r="I410" i="2"/>
  <c r="K410" i="2" s="1"/>
  <c r="L410" i="2" s="1"/>
  <c r="M410" i="2" s="1"/>
  <c r="I411" i="2"/>
  <c r="K411" i="2" s="1"/>
  <c r="L411" i="2" s="1"/>
  <c r="M411" i="2" s="1"/>
  <c r="I412" i="2"/>
  <c r="K412" i="2" s="1"/>
  <c r="L412" i="2" s="1"/>
  <c r="M412" i="2" s="1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K427" i="2" s="1"/>
  <c r="L427" i="2" s="1"/>
  <c r="M427" i="2" s="1"/>
  <c r="I428" i="2"/>
  <c r="I429" i="2"/>
  <c r="I430" i="2"/>
  <c r="I431" i="2"/>
  <c r="I432" i="2"/>
  <c r="K432" i="2" s="1"/>
  <c r="L432" i="2" s="1"/>
  <c r="M432" i="2" s="1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K452" i="2" s="1"/>
  <c r="L452" i="2" s="1"/>
  <c r="M452" i="2" s="1"/>
  <c r="I453" i="2"/>
  <c r="I454" i="2"/>
  <c r="K453" i="2" s="1"/>
  <c r="L453" i="2" s="1"/>
  <c r="M453" i="2" s="1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K467" i="2" s="1"/>
  <c r="L467" i="2" s="1"/>
  <c r="M467" i="2" s="1"/>
  <c r="I468" i="2"/>
  <c r="I469" i="2"/>
  <c r="I470" i="2"/>
  <c r="I471" i="2"/>
  <c r="K471" i="2" s="1"/>
  <c r="L471" i="2" s="1"/>
  <c r="M471" i="2" s="1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K489" i="2" s="1"/>
  <c r="L489" i="2" s="1"/>
  <c r="M489" i="2" s="1"/>
  <c r="I490" i="2"/>
  <c r="I491" i="2"/>
  <c r="I492" i="2"/>
  <c r="I493" i="2"/>
  <c r="I494" i="2"/>
  <c r="I495" i="2"/>
  <c r="K495" i="2" s="1"/>
  <c r="L495" i="2" s="1"/>
  <c r="M495" i="2" s="1"/>
  <c r="I496" i="2"/>
  <c r="I497" i="2"/>
  <c r="I498" i="2"/>
  <c r="I499" i="2"/>
  <c r="I500" i="2"/>
  <c r="I501" i="2"/>
  <c r="I502" i="2"/>
  <c r="I503" i="2"/>
  <c r="I504" i="2"/>
  <c r="I505" i="2"/>
  <c r="I506" i="2"/>
  <c r="I507" i="2"/>
  <c r="K507" i="2" s="1"/>
  <c r="L507" i="2" s="1"/>
  <c r="M507" i="2" s="1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K527" i="2" s="1"/>
  <c r="L527" i="2" s="1"/>
  <c r="M527" i="2" s="1"/>
  <c r="I528" i="2"/>
  <c r="I529" i="2"/>
  <c r="I530" i="2"/>
  <c r="I531" i="2"/>
  <c r="K531" i="2" s="1"/>
  <c r="L531" i="2" s="1"/>
  <c r="M531" i="2" s="1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K567" i="2" s="1"/>
  <c r="L567" i="2" s="1"/>
  <c r="M567" i="2" s="1"/>
  <c r="I568" i="2"/>
  <c r="I569" i="2"/>
  <c r="K569" i="2" s="1"/>
  <c r="L569" i="2" s="1"/>
  <c r="M569" i="2" s="1"/>
  <c r="I570" i="2"/>
  <c r="I571" i="2"/>
  <c r="I572" i="2"/>
  <c r="K572" i="2" s="1"/>
  <c r="L572" i="2" s="1"/>
  <c r="M572" i="2" s="1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K587" i="2" s="1"/>
  <c r="L587" i="2" s="1"/>
  <c r="M587" i="2" s="1"/>
  <c r="I588" i="2"/>
  <c r="I589" i="2"/>
  <c r="K589" i="2" s="1"/>
  <c r="L589" i="2" s="1"/>
  <c r="M589" i="2" s="1"/>
  <c r="I590" i="2"/>
  <c r="K590" i="2" s="1"/>
  <c r="L590" i="2" s="1"/>
  <c r="M590" i="2" s="1"/>
  <c r="I591" i="2"/>
  <c r="I592" i="2"/>
  <c r="K592" i="2" s="1"/>
  <c r="L592" i="2" s="1"/>
  <c r="M592" i="2" s="1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K609" i="2" s="1"/>
  <c r="L609" i="2" s="1"/>
  <c r="M609" i="2" s="1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K629" i="2" s="1"/>
  <c r="L629" i="2" s="1"/>
  <c r="M629" i="2" s="1"/>
  <c r="I630" i="2"/>
  <c r="K630" i="2" s="1"/>
  <c r="L630" i="2" s="1"/>
  <c r="M630" i="2" s="1"/>
  <c r="I631" i="2"/>
  <c r="I632" i="2"/>
  <c r="K632" i="2" s="1"/>
  <c r="L632" i="2" s="1"/>
  <c r="M632" i="2" s="1"/>
  <c r="I633" i="2"/>
  <c r="I634" i="2"/>
  <c r="I635" i="2"/>
  <c r="I636" i="2"/>
  <c r="I637" i="2"/>
  <c r="I638" i="2"/>
  <c r="I639" i="2"/>
  <c r="I640" i="2"/>
  <c r="I641" i="2"/>
  <c r="I642" i="2"/>
  <c r="I643" i="2"/>
  <c r="K642" i="2" s="1"/>
  <c r="L642" i="2" s="1"/>
  <c r="M642" i="2" s="1"/>
  <c r="I644" i="2"/>
  <c r="I645" i="2"/>
  <c r="I646" i="2"/>
  <c r="I647" i="2"/>
  <c r="I648" i="2"/>
  <c r="I649" i="2"/>
  <c r="K649" i="2" s="1"/>
  <c r="L649" i="2" s="1"/>
  <c r="M649" i="2" s="1"/>
  <c r="I650" i="2"/>
  <c r="I651" i="2"/>
  <c r="I652" i="2"/>
  <c r="I653" i="2"/>
  <c r="I654" i="2"/>
  <c r="K653" i="2" s="1"/>
  <c r="L653" i="2" s="1"/>
  <c r="M653" i="2" s="1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K691" i="2" s="1"/>
  <c r="L691" i="2" s="1"/>
  <c r="M691" i="2" s="1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K727" i="2" s="1"/>
  <c r="L727" i="2" s="1"/>
  <c r="M727" i="2" s="1"/>
  <c r="I728" i="2"/>
  <c r="I729" i="2"/>
  <c r="K729" i="2" s="1"/>
  <c r="L729" i="2" s="1"/>
  <c r="M729" i="2" s="1"/>
  <c r="I730" i="2"/>
  <c r="I731" i="2"/>
  <c r="K731" i="2" s="1"/>
  <c r="L731" i="2" s="1"/>
  <c r="M731" i="2" s="1"/>
  <c r="I732" i="2"/>
  <c r="K732" i="2" s="1"/>
  <c r="L732" i="2" s="1"/>
  <c r="M732" i="2" s="1"/>
  <c r="I733" i="2"/>
  <c r="I734" i="2"/>
  <c r="I735" i="2"/>
  <c r="K735" i="2" s="1"/>
  <c r="L735" i="2" s="1"/>
  <c r="M735" i="2" s="1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K750" i="2" s="1"/>
  <c r="L750" i="2" s="1"/>
  <c r="M750" i="2" s="1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K770" i="2" s="1"/>
  <c r="L770" i="2" s="1"/>
  <c r="M770" i="2" s="1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K789" i="2" s="1"/>
  <c r="L789" i="2" s="1"/>
  <c r="M789" i="2" s="1"/>
  <c r="I790" i="2"/>
  <c r="K790" i="2" s="1"/>
  <c r="L790" i="2" s="1"/>
  <c r="M790" i="2" s="1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K809" i="2" s="1"/>
  <c r="L809" i="2" s="1"/>
  <c r="M809" i="2" s="1"/>
  <c r="I810" i="2"/>
  <c r="I811" i="2"/>
  <c r="I812" i="2"/>
  <c r="K812" i="2" s="1"/>
  <c r="L812" i="2" s="1"/>
  <c r="M812" i="2" s="1"/>
  <c r="I813" i="2"/>
  <c r="I814" i="2"/>
  <c r="I815" i="2"/>
  <c r="K815" i="2" s="1"/>
  <c r="L815" i="2" s="1"/>
  <c r="M815" i="2" s="1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K829" i="2" s="1"/>
  <c r="L829" i="2" s="1"/>
  <c r="M829" i="2" s="1"/>
  <c r="I830" i="2"/>
  <c r="I831" i="2"/>
  <c r="K831" i="2" s="1"/>
  <c r="L831" i="2" s="1"/>
  <c r="M831" i="2" s="1"/>
  <c r="I832" i="2"/>
  <c r="K832" i="2" s="1"/>
  <c r="L832" i="2" s="1"/>
  <c r="M832" i="2" s="1"/>
  <c r="I833" i="2"/>
  <c r="I834" i="2"/>
  <c r="K834" i="2" s="1"/>
  <c r="L834" i="2" s="1"/>
  <c r="M834" i="2" s="1"/>
  <c r="I835" i="2"/>
  <c r="I836" i="2"/>
  <c r="I837" i="2"/>
  <c r="I838" i="2"/>
  <c r="I839" i="2"/>
  <c r="I840" i="2"/>
  <c r="I841" i="2"/>
  <c r="I842" i="2"/>
  <c r="I843" i="2"/>
  <c r="I844" i="2"/>
  <c r="K843" i="2" s="1"/>
  <c r="L843" i="2" s="1"/>
  <c r="M843" i="2" s="1"/>
  <c r="I845" i="2"/>
  <c r="I846" i="2"/>
  <c r="I847" i="2"/>
  <c r="I848" i="2"/>
  <c r="I849" i="2"/>
  <c r="I850" i="2"/>
  <c r="K850" i="2" s="1"/>
  <c r="L850" i="2" s="1"/>
  <c r="M850" i="2" s="1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K887" i="2" s="1"/>
  <c r="L887" i="2" s="1"/>
  <c r="M887" i="2" s="1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K909" i="2" s="1"/>
  <c r="L909" i="2" s="1"/>
  <c r="M909" i="2" s="1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K929" i="2" s="1"/>
  <c r="L929" i="2" s="1"/>
  <c r="M929" i="2" s="1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K950" i="2" s="1"/>
  <c r="L950" i="2" s="1"/>
  <c r="M950" i="2" s="1"/>
  <c r="I951" i="2"/>
  <c r="I952" i="2"/>
  <c r="K952" i="2" s="1"/>
  <c r="L952" i="2" s="1"/>
  <c r="M952" i="2" s="1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K972" i="2" s="1"/>
  <c r="L972" i="2" s="1"/>
  <c r="M972" i="2" s="1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K987" i="2" s="1"/>
  <c r="L987" i="2" s="1"/>
  <c r="M987" i="2" s="1"/>
  <c r="I988" i="2"/>
  <c r="I989" i="2"/>
  <c r="K989" i="2" s="1"/>
  <c r="L989" i="2" s="1"/>
  <c r="M989" i="2" s="1"/>
  <c r="I990" i="2"/>
  <c r="I991" i="2"/>
  <c r="I992" i="2"/>
  <c r="K992" i="2" s="1"/>
  <c r="L992" i="2" s="1"/>
  <c r="M992" i="2" s="1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K1007" i="2" s="1"/>
  <c r="L1007" i="2" s="1"/>
  <c r="M1007" i="2" s="1"/>
  <c r="I1008" i="2"/>
  <c r="I1009" i="2"/>
  <c r="K1009" i="2" s="1"/>
  <c r="L1009" i="2" s="1"/>
  <c r="M1009" i="2" s="1"/>
  <c r="I1010" i="2"/>
  <c r="K1010" i="2" s="1"/>
  <c r="L1010" i="2" s="1"/>
  <c r="M1010" i="2" s="1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K1049" i="2" s="1"/>
  <c r="L1049" i="2" s="1"/>
  <c r="M1049" i="2" s="1"/>
  <c r="I1050" i="2"/>
  <c r="K1050" i="2" s="1"/>
  <c r="L1050" i="2" s="1"/>
  <c r="M1050" i="2" s="1"/>
  <c r="I1051" i="2"/>
  <c r="I1052" i="2"/>
  <c r="K1052" i="2" s="1"/>
  <c r="L1052" i="2" s="1"/>
  <c r="M1052" i="2" s="1"/>
  <c r="I1053" i="2"/>
  <c r="I1054" i="2"/>
  <c r="I1055" i="2"/>
  <c r="K1055" i="2" s="1"/>
  <c r="L1055" i="2" s="1"/>
  <c r="M1055" i="2" s="1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K1090" i="2" s="1"/>
  <c r="L1090" i="2" s="1"/>
  <c r="M1090" i="2" s="1"/>
  <c r="I1091" i="2"/>
  <c r="I1092" i="2"/>
  <c r="K1092" i="2" s="1"/>
  <c r="L1092" i="2" s="1"/>
  <c r="M1092" i="2" s="1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K1114" i="2" s="1"/>
  <c r="L1114" i="2" s="1"/>
  <c r="M1114" i="2" s="1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K1129" i="2" s="1"/>
  <c r="L1129" i="2" s="1"/>
  <c r="M1129" i="2" s="1"/>
  <c r="I1130" i="2"/>
  <c r="K1130" i="2" s="1"/>
  <c r="L1130" i="2" s="1"/>
  <c r="M1130" i="2" s="1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K1147" i="2" s="1"/>
  <c r="L1147" i="2" s="1"/>
  <c r="M1147" i="2" s="1"/>
  <c r="I1148" i="2"/>
  <c r="I1149" i="2"/>
  <c r="K1149" i="2" s="1"/>
  <c r="L1149" i="2" s="1"/>
  <c r="M1149" i="2" s="1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K1169" i="2" s="1"/>
  <c r="L1169" i="2" s="1"/>
  <c r="M1169" i="2" s="1"/>
  <c r="I1170" i="2"/>
  <c r="K1170" i="2" s="1"/>
  <c r="L1170" i="2" s="1"/>
  <c r="M1170" i="2" s="1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K1189" i="2" s="1"/>
  <c r="L1189" i="2" s="1"/>
  <c r="M1189" i="2" s="1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K1209" i="2" s="1"/>
  <c r="L1209" i="2" s="1"/>
  <c r="M1209" i="2" s="1"/>
  <c r="I1210" i="2"/>
  <c r="I1211" i="2"/>
  <c r="K1211" i="2" s="1"/>
  <c r="L1211" i="2" s="1"/>
  <c r="M1211" i="2" s="1"/>
  <c r="I1212" i="2"/>
  <c r="I1213" i="2"/>
  <c r="I1214" i="2"/>
  <c r="I1215" i="2"/>
  <c r="I1216" i="2"/>
  <c r="K1216" i="2" s="1"/>
  <c r="L1216" i="2" s="1"/>
  <c r="M1216" i="2" s="1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K1229" i="2" s="1"/>
  <c r="L1229" i="2" s="1"/>
  <c r="M1229" i="2" s="1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K1269" i="2" s="1"/>
  <c r="L1269" i="2" s="1"/>
  <c r="M1269" i="2" s="1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K1309" i="2" s="1"/>
  <c r="L1309" i="2" s="1"/>
  <c r="M1309" i="2" s="1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K1329" i="2" s="1"/>
  <c r="L1329" i="2" s="1"/>
  <c r="M1329" i="2" s="1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K1349" i="2" s="1"/>
  <c r="L1349" i="2" s="1"/>
  <c r="M1349" i="2" s="1"/>
  <c r="I1350" i="2"/>
  <c r="K1350" i="2" s="1"/>
  <c r="L1350" i="2" s="1"/>
  <c r="M1350" i="2" s="1"/>
  <c r="I1351" i="2"/>
  <c r="I1352" i="2"/>
  <c r="K1352" i="2" s="1"/>
  <c r="L1352" i="2" s="1"/>
  <c r="M1352" i="2" s="1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K1367" i="2" s="1"/>
  <c r="L1367" i="2" s="1"/>
  <c r="M1367" i="2" s="1"/>
  <c r="I1368" i="2"/>
  <c r="I1369" i="2"/>
  <c r="K1369" i="2" s="1"/>
  <c r="L1369" i="2" s="1"/>
  <c r="M1369" i="2" s="1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K1387" i="2" s="1"/>
  <c r="L1387" i="2" s="1"/>
  <c r="M1387" i="2" s="1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K1449" i="2" s="1"/>
  <c r="L1449" i="2" s="1"/>
  <c r="M1449" i="2" s="1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K1470" i="2" s="1"/>
  <c r="L1470" i="2" s="1"/>
  <c r="M1470" i="2" s="1"/>
  <c r="I1471" i="2"/>
  <c r="K1471" i="2" s="1"/>
  <c r="L1471" i="2" s="1"/>
  <c r="M1471" i="2" s="1"/>
  <c r="I1472" i="2"/>
  <c r="I1473" i="2"/>
  <c r="I1474" i="2"/>
  <c r="I1475" i="2"/>
  <c r="I1476" i="2"/>
  <c r="I1477" i="2"/>
  <c r="I1478" i="2"/>
  <c r="K1478" i="2" s="1"/>
  <c r="L1478" i="2" s="1"/>
  <c r="M1478" i="2" s="1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K1491" i="2" s="1"/>
  <c r="L1491" i="2" s="1"/>
  <c r="M1491" i="2" s="1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K1509" i="2" s="1"/>
  <c r="L1509" i="2" s="1"/>
  <c r="M1509" i="2" s="1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K1529" i="2" s="1"/>
  <c r="L1529" i="2" s="1"/>
  <c r="M1529" i="2" s="1"/>
  <c r="I1530" i="2"/>
  <c r="K1530" i="2" s="1"/>
  <c r="L1530" i="2" s="1"/>
  <c r="M1530" i="2" s="1"/>
  <c r="I1531" i="2"/>
  <c r="I1532" i="2"/>
  <c r="K1531" i="2" s="1"/>
  <c r="L1531" i="2" s="1"/>
  <c r="M1531" i="2" s="1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K1547" i="2" s="1"/>
  <c r="L1547" i="2" s="1"/>
  <c r="M1547" i="2" s="1"/>
  <c r="I1548" i="2"/>
  <c r="I1549" i="2"/>
  <c r="I1550" i="2"/>
  <c r="K1550" i="2" s="1"/>
  <c r="L1550" i="2" s="1"/>
  <c r="M1550" i="2" s="1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K1569" i="2" s="1"/>
  <c r="L1569" i="2" s="1"/>
  <c r="M1569" i="2" s="1"/>
  <c r="I1570" i="2"/>
  <c r="K1570" i="2" s="1"/>
  <c r="L1570" i="2" s="1"/>
  <c r="M1570" i="2" s="1"/>
  <c r="I1571" i="2"/>
  <c r="I1572" i="2"/>
  <c r="K1572" i="2" s="1"/>
  <c r="L1572" i="2" s="1"/>
  <c r="M1572" i="2" s="1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K1589" i="2" s="1"/>
  <c r="L1589" i="2" s="1"/>
  <c r="M1589" i="2" s="1"/>
  <c r="I1590" i="2"/>
  <c r="K1590" i="2" s="1"/>
  <c r="L1590" i="2" s="1"/>
  <c r="M1590" i="2" s="1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K1609" i="2" s="1"/>
  <c r="L1609" i="2" s="1"/>
  <c r="M1609" i="2" s="1"/>
  <c r="I1610" i="2"/>
  <c r="K1610" i="2" s="1"/>
  <c r="L1610" i="2" s="1"/>
  <c r="M1610" i="2" s="1"/>
  <c r="I1611" i="2"/>
  <c r="K1611" i="2" s="1"/>
  <c r="L1611" i="2" s="1"/>
  <c r="M1611" i="2" s="1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K1629" i="2" s="1"/>
  <c r="L1629" i="2" s="1"/>
  <c r="M1629" i="2" s="1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K1647" i="2" s="1"/>
  <c r="L1647" i="2" s="1"/>
  <c r="M1647" i="2" s="1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K1667" i="2" s="1"/>
  <c r="L1667" i="2" s="1"/>
  <c r="M1667" i="2" s="1"/>
  <c r="I1668" i="2"/>
  <c r="I1669" i="2"/>
  <c r="I1670" i="2"/>
  <c r="I1671" i="2"/>
  <c r="I1672" i="2"/>
  <c r="K1672" i="2" s="1"/>
  <c r="L1672" i="2" s="1"/>
  <c r="M1672" i="2" s="1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K1687" i="2" s="1"/>
  <c r="L1687" i="2" s="1"/>
  <c r="M1687" i="2" s="1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K1709" i="2" s="1"/>
  <c r="L1709" i="2" s="1"/>
  <c r="M1709" i="2" s="1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K1727" i="2" s="1"/>
  <c r="L1727" i="2" s="1"/>
  <c r="M1727" i="2" s="1"/>
  <c r="I1728" i="2"/>
  <c r="I1729" i="2"/>
  <c r="K1729" i="2" s="1"/>
  <c r="L1729" i="2" s="1"/>
  <c r="M1729" i="2" s="1"/>
  <c r="I1730" i="2"/>
  <c r="I1731" i="2"/>
  <c r="I1732" i="2"/>
  <c r="K1732" i="2" s="1"/>
  <c r="L1732" i="2" s="1"/>
  <c r="M1732" i="2" s="1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K1749" i="2" s="1"/>
  <c r="L1749" i="2" s="1"/>
  <c r="M1749" i="2" s="1"/>
  <c r="I1750" i="2"/>
  <c r="K1750" i="2" s="1"/>
  <c r="L1750" i="2" s="1"/>
  <c r="M1750" i="2" s="1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K1769" i="2" s="1"/>
  <c r="L1769" i="2" s="1"/>
  <c r="M1769" i="2" s="1"/>
  <c r="I1770" i="2"/>
  <c r="K1770" i="2" s="1"/>
  <c r="L1770" i="2" s="1"/>
  <c r="M1770" i="2" s="1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K1789" i="2" s="1"/>
  <c r="L1789" i="2" s="1"/>
  <c r="M1789" i="2" s="1"/>
  <c r="I1790" i="2"/>
  <c r="K1790" i="2" s="1"/>
  <c r="L1790" i="2" s="1"/>
  <c r="M1790" i="2" s="1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K1807" i="2" s="1"/>
  <c r="L1807" i="2" s="1"/>
  <c r="M1807" i="2" s="1"/>
  <c r="I1808" i="2"/>
  <c r="I1809" i="2"/>
  <c r="K1809" i="2" s="1"/>
  <c r="L1809" i="2" s="1"/>
  <c r="M1809" i="2" s="1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K1827" i="2" s="1"/>
  <c r="L1827" i="2" s="1"/>
  <c r="M1827" i="2" s="1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K1850" i="2" s="1"/>
  <c r="L1850" i="2" s="1"/>
  <c r="M1850" i="2" s="1"/>
  <c r="I1851" i="2"/>
  <c r="K1851" i="2" s="1"/>
  <c r="L1851" i="2" s="1"/>
  <c r="M1851" i="2" s="1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K1867" i="2" s="1"/>
  <c r="L1867" i="2" s="1"/>
  <c r="M1867" i="2" s="1"/>
  <c r="I1868" i="2"/>
  <c r="I1869" i="2"/>
  <c r="I1870" i="2"/>
  <c r="I1871" i="2"/>
  <c r="K1871" i="2" s="1"/>
  <c r="L1871" i="2" s="1"/>
  <c r="M1871" i="2" s="1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K1887" i="2" s="1"/>
  <c r="L1887" i="2" s="1"/>
  <c r="M1887" i="2" s="1"/>
  <c r="I1888" i="2"/>
  <c r="I1889" i="2"/>
  <c r="I1890" i="2"/>
  <c r="I1891" i="2"/>
  <c r="I1892" i="2"/>
  <c r="K1892" i="2" s="1"/>
  <c r="L1892" i="2" s="1"/>
  <c r="M1892" i="2" s="1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K1907" i="2" s="1"/>
  <c r="L1907" i="2" s="1"/>
  <c r="M1907" i="2" s="1"/>
  <c r="I1908" i="2"/>
  <c r="I1909" i="2"/>
  <c r="K1909" i="2" s="1"/>
  <c r="L1909" i="2" s="1"/>
  <c r="M1909" i="2" s="1"/>
  <c r="I1910" i="2"/>
  <c r="K1910" i="2" s="1"/>
  <c r="L1910" i="2" s="1"/>
  <c r="M1910" i="2" s="1"/>
  <c r="I1911" i="2"/>
  <c r="I1912" i="2"/>
  <c r="K1912" i="2" s="1"/>
  <c r="L1912" i="2" s="1"/>
  <c r="M1912" i="2" s="1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K1927" i="2" s="1"/>
  <c r="L1927" i="2" s="1"/>
  <c r="M1927" i="2" s="1"/>
  <c r="I1928" i="2"/>
  <c r="I1929" i="2"/>
  <c r="K1929" i="2" s="1"/>
  <c r="L1929" i="2" s="1"/>
  <c r="M1929" i="2" s="1"/>
  <c r="I1930" i="2"/>
  <c r="K1930" i="2" s="1"/>
  <c r="L1930" i="2" s="1"/>
  <c r="M1930" i="2" s="1"/>
  <c r="I1931" i="2"/>
  <c r="K1931" i="2" s="1"/>
  <c r="L1931" i="2" s="1"/>
  <c r="M1931" i="2" s="1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K1947" i="2" s="1"/>
  <c r="L1947" i="2" s="1"/>
  <c r="M1947" i="2" s="1"/>
  <c r="I1948" i="2"/>
  <c r="I1949" i="2"/>
  <c r="K1949" i="2" s="1"/>
  <c r="L1949" i="2" s="1"/>
  <c r="M1949" i="2" s="1"/>
  <c r="I1950" i="2"/>
  <c r="K1950" i="2" s="1"/>
  <c r="L1950" i="2" s="1"/>
  <c r="M1950" i="2" s="1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K1969" i="2" s="1"/>
  <c r="L1969" i="2" s="1"/>
  <c r="M1969" i="2" s="1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K1987" i="2" s="1"/>
  <c r="L1987" i="2" s="1"/>
  <c r="M1987" i="2" s="1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K2007" i="2" s="1"/>
  <c r="L2007" i="2" s="1"/>
  <c r="M2007" i="2" s="1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K2029" i="2" s="1"/>
  <c r="L2029" i="2" s="1"/>
  <c r="M2029" i="2" s="1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K2049" i="2" s="1"/>
  <c r="L2049" i="2" s="1"/>
  <c r="M2049" i="2" s="1"/>
  <c r="I2050" i="2"/>
  <c r="K2050" i="2" s="1"/>
  <c r="L2050" i="2" s="1"/>
  <c r="M2050" i="2" s="1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K2070" i="2" s="1"/>
  <c r="L2070" i="2" s="1"/>
  <c r="M2070" i="2" s="1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K2089" i="2" s="1"/>
  <c r="L2089" i="2" s="1"/>
  <c r="M2089" i="2" s="1"/>
  <c r="I2090" i="2"/>
  <c r="K2090" i="2" s="1"/>
  <c r="L2090" i="2" s="1"/>
  <c r="M2090" i="2" s="1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K2109" i="2" s="1"/>
  <c r="L2109" i="2" s="1"/>
  <c r="M2109" i="2" s="1"/>
  <c r="I2110" i="2"/>
  <c r="K2110" i="2" s="1"/>
  <c r="L2110" i="2" s="1"/>
  <c r="M2110" i="2" s="1"/>
  <c r="I2111" i="2"/>
  <c r="I2112" i="2"/>
  <c r="K2112" i="2" s="1"/>
  <c r="L2112" i="2" s="1"/>
  <c r="M2112" i="2" s="1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K2129" i="2" s="1"/>
  <c r="L2129" i="2" s="1"/>
  <c r="M2129" i="2" s="1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K2147" i="2" s="1"/>
  <c r="L2147" i="2" s="1"/>
  <c r="M2147" i="2" s="1"/>
  <c r="I2148" i="2"/>
  <c r="I2149" i="2"/>
  <c r="K2149" i="2" s="1"/>
  <c r="L2149" i="2" s="1"/>
  <c r="M2149" i="2" s="1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3" i="2"/>
  <c r="K2" i="2" s="1"/>
  <c r="L2" i="2" s="1"/>
  <c r="E6" i="2"/>
  <c r="G6" i="2" s="1"/>
  <c r="H6" i="2" s="1"/>
  <c r="E7" i="2"/>
  <c r="G7" i="2" s="1"/>
  <c r="H7" i="2" s="1"/>
  <c r="E8" i="2"/>
  <c r="G8" i="2" s="1"/>
  <c r="H8" i="2" s="1"/>
  <c r="E9" i="2"/>
  <c r="E10" i="2"/>
  <c r="G10" i="2" s="1"/>
  <c r="E11" i="2"/>
  <c r="G11" i="2" s="1"/>
  <c r="E12" i="2"/>
  <c r="G12" i="2" s="1"/>
  <c r="H12" i="2" s="1"/>
  <c r="E13" i="2"/>
  <c r="G13" i="2" s="1"/>
  <c r="E14" i="2"/>
  <c r="G14" i="2" s="1"/>
  <c r="H14" i="2" s="1"/>
  <c r="E15" i="2"/>
  <c r="G15" i="2" s="1"/>
  <c r="H15" i="2" s="1"/>
  <c r="E16" i="2"/>
  <c r="G16" i="2" s="1"/>
  <c r="E17" i="2"/>
  <c r="G17" i="2" s="1"/>
  <c r="E18" i="2"/>
  <c r="G18" i="2" s="1"/>
  <c r="E19" i="2"/>
  <c r="G19" i="2" s="1"/>
  <c r="E20" i="2"/>
  <c r="G20" i="2" s="1"/>
  <c r="H20" i="2" s="1"/>
  <c r="E21" i="2"/>
  <c r="G21" i="2" s="1"/>
  <c r="E22" i="2"/>
  <c r="G22" i="2" s="1"/>
  <c r="E23" i="2"/>
  <c r="G23" i="2" s="1"/>
  <c r="E24" i="2"/>
  <c r="E25" i="2"/>
  <c r="G25" i="2" s="1"/>
  <c r="H25" i="2" s="1"/>
  <c r="E26" i="2"/>
  <c r="E27" i="2"/>
  <c r="E28" i="2"/>
  <c r="G28" i="2" s="1"/>
  <c r="E29" i="2"/>
  <c r="E30" i="2"/>
  <c r="G30" i="2" s="1"/>
  <c r="E31" i="2"/>
  <c r="G31" i="2" s="1"/>
  <c r="H31" i="2" s="1"/>
  <c r="E32" i="2"/>
  <c r="G32" i="2" s="1"/>
  <c r="E33" i="2"/>
  <c r="G33" i="2" s="1"/>
  <c r="E34" i="2"/>
  <c r="G34" i="2" s="1"/>
  <c r="E35" i="2"/>
  <c r="E36" i="2"/>
  <c r="G36" i="2" s="1"/>
  <c r="E37" i="2"/>
  <c r="G37" i="2" s="1"/>
  <c r="H37" i="2" s="1"/>
  <c r="E38" i="2"/>
  <c r="G38" i="2" s="1"/>
  <c r="E39" i="2"/>
  <c r="G39" i="2" s="1"/>
  <c r="H39" i="2" s="1"/>
  <c r="E40" i="2"/>
  <c r="G40" i="2" s="1"/>
  <c r="H40" i="2" s="1"/>
  <c r="E41" i="2"/>
  <c r="G41" i="2" s="1"/>
  <c r="E42" i="2"/>
  <c r="G42" i="2" s="1"/>
  <c r="H42" i="2" s="1"/>
  <c r="E43" i="2"/>
  <c r="G43" i="2" s="1"/>
  <c r="E44" i="2"/>
  <c r="E45" i="2"/>
  <c r="E46" i="2"/>
  <c r="E47" i="2"/>
  <c r="E48" i="2"/>
  <c r="G48" i="2" s="1"/>
  <c r="E49" i="2"/>
  <c r="E50" i="2"/>
  <c r="G50" i="2" s="1"/>
  <c r="E51" i="2"/>
  <c r="G51" i="2" s="1"/>
  <c r="E52" i="2"/>
  <c r="G52" i="2" s="1"/>
  <c r="E53" i="2"/>
  <c r="G53" i="2" s="1"/>
  <c r="E54" i="2"/>
  <c r="E55" i="2"/>
  <c r="G55" i="2" s="1"/>
  <c r="H55" i="2" s="1"/>
  <c r="E56" i="2"/>
  <c r="G56" i="2" s="1"/>
  <c r="E57" i="2"/>
  <c r="G57" i="2" s="1"/>
  <c r="E58" i="2"/>
  <c r="G58" i="2" s="1"/>
  <c r="E59" i="2"/>
  <c r="G59" i="2" s="1"/>
  <c r="E60" i="2"/>
  <c r="G60" i="2" s="1"/>
  <c r="E61" i="2"/>
  <c r="G61" i="2" s="1"/>
  <c r="H61" i="2" s="1"/>
  <c r="E62" i="2"/>
  <c r="G62" i="2" s="1"/>
  <c r="E63" i="2"/>
  <c r="G63" i="2" s="1"/>
  <c r="E64" i="2"/>
  <c r="E65" i="2"/>
  <c r="G65" i="2" s="1"/>
  <c r="H65" i="2" s="1"/>
  <c r="E66" i="2"/>
  <c r="G66" i="2" s="1"/>
  <c r="H66" i="2" s="1"/>
  <c r="E67" i="2"/>
  <c r="E68" i="2"/>
  <c r="G68" i="2" s="1"/>
  <c r="E69" i="2"/>
  <c r="E70" i="2"/>
  <c r="G70" i="2" s="1"/>
  <c r="E71" i="2"/>
  <c r="G71" i="2" s="1"/>
  <c r="E72" i="2"/>
  <c r="G72" i="2" s="1"/>
  <c r="E73" i="2"/>
  <c r="G73" i="2" s="1"/>
  <c r="E74" i="2"/>
  <c r="G74" i="2" s="1"/>
  <c r="H74" i="2" s="1"/>
  <c r="E75" i="2"/>
  <c r="G75" i="2" s="1"/>
  <c r="H75" i="2" s="1"/>
  <c r="E76" i="2"/>
  <c r="G76" i="2" s="1"/>
  <c r="E77" i="2"/>
  <c r="G77" i="2" s="1"/>
  <c r="E78" i="2"/>
  <c r="G78" i="2" s="1"/>
  <c r="E79" i="2"/>
  <c r="G79" i="2" s="1"/>
  <c r="E80" i="2"/>
  <c r="G80" i="2" s="1"/>
  <c r="H80" i="2" s="1"/>
  <c r="E81" i="2"/>
  <c r="G81" i="2" s="1"/>
  <c r="H81" i="2" s="1"/>
  <c r="E82" i="2"/>
  <c r="G82" i="2" s="1"/>
  <c r="E83" i="2"/>
  <c r="G83" i="2" s="1"/>
  <c r="E84" i="2"/>
  <c r="E85" i="2"/>
  <c r="E86" i="2"/>
  <c r="E87" i="2"/>
  <c r="E88" i="2"/>
  <c r="G88" i="2" s="1"/>
  <c r="E89" i="2"/>
  <c r="E90" i="2"/>
  <c r="G90" i="2" s="1"/>
  <c r="E91" i="2"/>
  <c r="G91" i="2" s="1"/>
  <c r="E92" i="2"/>
  <c r="G92" i="2" s="1"/>
  <c r="E93" i="2"/>
  <c r="G93" i="2" s="1"/>
  <c r="H93" i="2" s="1"/>
  <c r="E94" i="2"/>
  <c r="G94" i="2" s="1"/>
  <c r="H94" i="2" s="1"/>
  <c r="E95" i="2"/>
  <c r="G95" i="2" s="1"/>
  <c r="H95" i="2" s="1"/>
  <c r="E96" i="2"/>
  <c r="G96" i="2" s="1"/>
  <c r="E97" i="2"/>
  <c r="G97" i="2" s="1"/>
  <c r="E98" i="2"/>
  <c r="G98" i="2" s="1"/>
  <c r="E99" i="2"/>
  <c r="G99" i="2" s="1"/>
  <c r="H99" i="2" s="1"/>
  <c r="E100" i="2"/>
  <c r="G100" i="2" s="1"/>
  <c r="H100" i="2" s="1"/>
  <c r="E101" i="2"/>
  <c r="G101" i="2" s="1"/>
  <c r="H101" i="2" s="1"/>
  <c r="E102" i="2"/>
  <c r="G102" i="2" s="1"/>
  <c r="E103" i="2"/>
  <c r="G103" i="2" s="1"/>
  <c r="E104" i="2"/>
  <c r="E105" i="2"/>
  <c r="E106" i="2"/>
  <c r="E107" i="2"/>
  <c r="E108" i="2"/>
  <c r="G108" i="2" s="1"/>
  <c r="E109" i="2"/>
  <c r="E110" i="2"/>
  <c r="G110" i="2" s="1"/>
  <c r="E111" i="2"/>
  <c r="G111" i="2" s="1"/>
  <c r="E112" i="2"/>
  <c r="G112" i="2" s="1"/>
  <c r="E113" i="2"/>
  <c r="G113" i="2" s="1"/>
  <c r="E114" i="2"/>
  <c r="G114" i="2" s="1"/>
  <c r="H114" i="2" s="1"/>
  <c r="E115" i="2"/>
  <c r="E116" i="2"/>
  <c r="G116" i="2" s="1"/>
  <c r="E117" i="2"/>
  <c r="G117" i="2" s="1"/>
  <c r="E118" i="2"/>
  <c r="G118" i="2" s="1"/>
  <c r="H118" i="2" s="1"/>
  <c r="E119" i="2"/>
  <c r="G119" i="2" s="1"/>
  <c r="H119" i="2" s="1"/>
  <c r="E120" i="2"/>
  <c r="G120" i="2" s="1"/>
  <c r="H120" i="2" s="1"/>
  <c r="E121" i="2"/>
  <c r="G121" i="2" s="1"/>
  <c r="E122" i="2"/>
  <c r="G122" i="2" s="1"/>
  <c r="E123" i="2"/>
  <c r="G123" i="2" s="1"/>
  <c r="E124" i="2"/>
  <c r="E125" i="2"/>
  <c r="E126" i="2"/>
  <c r="E127" i="2"/>
  <c r="E128" i="2"/>
  <c r="G128" i="2" s="1"/>
  <c r="E129" i="2"/>
  <c r="E130" i="2"/>
  <c r="G130" i="2" s="1"/>
  <c r="E131" i="2"/>
  <c r="G131" i="2" s="1"/>
  <c r="E132" i="2"/>
  <c r="G132" i="2" s="1"/>
  <c r="E133" i="2"/>
  <c r="G133" i="2" s="1"/>
  <c r="E134" i="2"/>
  <c r="G134" i="2" s="1"/>
  <c r="H134" i="2" s="1"/>
  <c r="E135" i="2"/>
  <c r="E136" i="2"/>
  <c r="G136" i="2" s="1"/>
  <c r="E137" i="2"/>
  <c r="G137" i="2" s="1"/>
  <c r="E138" i="2"/>
  <c r="G138" i="2" s="1"/>
  <c r="H138" i="2" s="1"/>
  <c r="E139" i="2"/>
  <c r="G139" i="2" s="1"/>
  <c r="E140" i="2"/>
  <c r="G140" i="2" s="1"/>
  <c r="E141" i="2"/>
  <c r="G141" i="2" s="1"/>
  <c r="E142" i="2"/>
  <c r="G142" i="2" s="1"/>
  <c r="E143" i="2"/>
  <c r="G143" i="2" s="1"/>
  <c r="E144" i="2"/>
  <c r="E145" i="2"/>
  <c r="E146" i="2"/>
  <c r="E147" i="2"/>
  <c r="E148" i="2"/>
  <c r="G148" i="2" s="1"/>
  <c r="E149" i="2"/>
  <c r="E150" i="2"/>
  <c r="G150" i="2" s="1"/>
  <c r="E151" i="2"/>
  <c r="G151" i="2" s="1"/>
  <c r="H151" i="2" s="1"/>
  <c r="E152" i="2"/>
  <c r="G152" i="2" s="1"/>
  <c r="E153" i="2"/>
  <c r="G153" i="2" s="1"/>
  <c r="E154" i="2"/>
  <c r="G154" i="2" s="1"/>
  <c r="H154" i="2" s="1"/>
  <c r="E155" i="2"/>
  <c r="G155" i="2" s="1"/>
  <c r="H155" i="2" s="1"/>
  <c r="E156" i="2"/>
  <c r="G156" i="2" s="1"/>
  <c r="E157" i="2"/>
  <c r="G157" i="2" s="1"/>
  <c r="H157" i="2" s="1"/>
  <c r="E158" i="2"/>
  <c r="G158" i="2" s="1"/>
  <c r="H158" i="2" s="1"/>
  <c r="E159" i="2"/>
  <c r="G159" i="2" s="1"/>
  <c r="H159" i="2" s="1"/>
  <c r="E160" i="2"/>
  <c r="G160" i="2" s="1"/>
  <c r="H160" i="2" s="1"/>
  <c r="E161" i="2"/>
  <c r="G161" i="2" s="1"/>
  <c r="H161" i="2" s="1"/>
  <c r="E162" i="2"/>
  <c r="G162" i="2" s="1"/>
  <c r="E163" i="2"/>
  <c r="G163" i="2" s="1"/>
  <c r="E164" i="2"/>
  <c r="E165" i="2"/>
  <c r="E166" i="2"/>
  <c r="E167" i="2"/>
  <c r="E168" i="2"/>
  <c r="G168" i="2" s="1"/>
  <c r="E169" i="2"/>
  <c r="E170" i="2"/>
  <c r="G170" i="2" s="1"/>
  <c r="E171" i="2"/>
  <c r="G171" i="2" s="1"/>
  <c r="E172" i="2"/>
  <c r="G172" i="2" s="1"/>
  <c r="E173" i="2"/>
  <c r="G173" i="2" s="1"/>
  <c r="H173" i="2" s="1"/>
  <c r="E174" i="2"/>
  <c r="E175" i="2"/>
  <c r="G175" i="2" s="1"/>
  <c r="H175" i="2" s="1"/>
  <c r="E176" i="2"/>
  <c r="G176" i="2" s="1"/>
  <c r="E177" i="2"/>
  <c r="G177" i="2" s="1"/>
  <c r="H177" i="2" s="1"/>
  <c r="E178" i="2"/>
  <c r="G178" i="2" s="1"/>
  <c r="E179" i="2"/>
  <c r="G179" i="2" s="1"/>
  <c r="E180" i="2"/>
  <c r="G180" i="2" s="1"/>
  <c r="E181" i="2"/>
  <c r="G181" i="2" s="1"/>
  <c r="E182" i="2"/>
  <c r="G182" i="2" s="1"/>
  <c r="E183" i="2"/>
  <c r="G183" i="2" s="1"/>
  <c r="E184" i="2"/>
  <c r="E185" i="2"/>
  <c r="E186" i="2"/>
  <c r="G186" i="2" s="1"/>
  <c r="H186" i="2" s="1"/>
  <c r="E187" i="2"/>
  <c r="E188" i="2"/>
  <c r="G188" i="2" s="1"/>
  <c r="E189" i="2"/>
  <c r="E190" i="2"/>
  <c r="G190" i="2" s="1"/>
  <c r="E191" i="2"/>
  <c r="G191" i="2" s="1"/>
  <c r="E192" i="2"/>
  <c r="G192" i="2" s="1"/>
  <c r="E193" i="2"/>
  <c r="G193" i="2" s="1"/>
  <c r="E194" i="2"/>
  <c r="G194" i="2" s="1"/>
  <c r="E195" i="2"/>
  <c r="G195" i="2" s="1"/>
  <c r="E196" i="2"/>
  <c r="G196" i="2" s="1"/>
  <c r="E197" i="2"/>
  <c r="G197" i="2" s="1"/>
  <c r="E198" i="2"/>
  <c r="G198" i="2" s="1"/>
  <c r="H198" i="2" s="1"/>
  <c r="E199" i="2"/>
  <c r="G199" i="2" s="1"/>
  <c r="H199" i="2" s="1"/>
  <c r="E200" i="2"/>
  <c r="G200" i="2" s="1"/>
  <c r="E201" i="2"/>
  <c r="G201" i="2" s="1"/>
  <c r="E202" i="2"/>
  <c r="G202" i="2" s="1"/>
  <c r="E203" i="2"/>
  <c r="G203" i="2" s="1"/>
  <c r="E204" i="2"/>
  <c r="E205" i="2"/>
  <c r="E206" i="2"/>
  <c r="E207" i="2"/>
  <c r="E208" i="2"/>
  <c r="G208" i="2" s="1"/>
  <c r="E209" i="2"/>
  <c r="E210" i="2"/>
  <c r="E211" i="2"/>
  <c r="E212" i="2"/>
  <c r="E213" i="2"/>
  <c r="G213" i="2" s="1"/>
  <c r="E214" i="2"/>
  <c r="G214" i="2" s="1"/>
  <c r="H214" i="2" s="1"/>
  <c r="E215" i="2"/>
  <c r="G215" i="2" s="1"/>
  <c r="H215" i="2" s="1"/>
  <c r="E216" i="2"/>
  <c r="G216" i="2" s="1"/>
  <c r="E217" i="2"/>
  <c r="G217" i="2" s="1"/>
  <c r="H217" i="2" s="1"/>
  <c r="E218" i="2"/>
  <c r="G218" i="2" s="1"/>
  <c r="E219" i="2"/>
  <c r="G219" i="2" s="1"/>
  <c r="E220" i="2"/>
  <c r="G220" i="2" s="1"/>
  <c r="H220" i="2" s="1"/>
  <c r="E221" i="2"/>
  <c r="G221" i="2" s="1"/>
  <c r="H221" i="2" s="1"/>
  <c r="E222" i="2"/>
  <c r="G222" i="2" s="1"/>
  <c r="E223" i="2"/>
  <c r="G223" i="2" s="1"/>
  <c r="E224" i="2"/>
  <c r="E225" i="2"/>
  <c r="E226" i="2"/>
  <c r="E227" i="2"/>
  <c r="E228" i="2"/>
  <c r="G228" i="2" s="1"/>
  <c r="E229" i="2"/>
  <c r="E230" i="2"/>
  <c r="G230" i="2" s="1"/>
  <c r="E231" i="2"/>
  <c r="G231" i="2" s="1"/>
  <c r="H231" i="2" s="1"/>
  <c r="E232" i="2"/>
  <c r="G232" i="2" s="1"/>
  <c r="E233" i="2"/>
  <c r="G233" i="2" s="1"/>
  <c r="E234" i="2"/>
  <c r="G234" i="2" s="1"/>
  <c r="H234" i="2" s="1"/>
  <c r="E235" i="2"/>
  <c r="G235" i="2" s="1"/>
  <c r="H235" i="2" s="1"/>
  <c r="E236" i="2"/>
  <c r="G236" i="2" s="1"/>
  <c r="E237" i="2"/>
  <c r="G237" i="2" s="1"/>
  <c r="H237" i="2" s="1"/>
  <c r="E238" i="2"/>
  <c r="G238" i="2" s="1"/>
  <c r="E239" i="2"/>
  <c r="G239" i="2" s="1"/>
  <c r="E240" i="2"/>
  <c r="G240" i="2" s="1"/>
  <c r="E241" i="2"/>
  <c r="G241" i="2" s="1"/>
  <c r="H241" i="2" s="1"/>
  <c r="E242" i="2"/>
  <c r="G242" i="2" s="1"/>
  <c r="E243" i="2"/>
  <c r="G243" i="2" s="1"/>
  <c r="E244" i="2"/>
  <c r="E245" i="2"/>
  <c r="E246" i="2"/>
  <c r="E247" i="2"/>
  <c r="E248" i="2"/>
  <c r="G248" i="2" s="1"/>
  <c r="E249" i="2"/>
  <c r="E250" i="2"/>
  <c r="G250" i="2" s="1"/>
  <c r="E251" i="2"/>
  <c r="G251" i="2" s="1"/>
  <c r="E252" i="2"/>
  <c r="G252" i="2" s="1"/>
  <c r="E253" i="2"/>
  <c r="G253" i="2" s="1"/>
  <c r="E254" i="2"/>
  <c r="G254" i="2" s="1"/>
  <c r="H254" i="2" s="1"/>
  <c r="E255" i="2"/>
  <c r="G255" i="2" s="1"/>
  <c r="H255" i="2" s="1"/>
  <c r="E256" i="2"/>
  <c r="G256" i="2" s="1"/>
  <c r="E257" i="2"/>
  <c r="G257" i="2" s="1"/>
  <c r="H257" i="2" s="1"/>
  <c r="E258" i="2"/>
  <c r="G258" i="2" s="1"/>
  <c r="H258" i="2" s="1"/>
  <c r="E259" i="2"/>
  <c r="G259" i="2" s="1"/>
  <c r="H259" i="2" s="1"/>
  <c r="E260" i="2"/>
  <c r="G260" i="2" s="1"/>
  <c r="H260" i="2" s="1"/>
  <c r="E261" i="2"/>
  <c r="G261" i="2" s="1"/>
  <c r="E262" i="2"/>
  <c r="G262" i="2" s="1"/>
  <c r="E263" i="2"/>
  <c r="G263" i="2" s="1"/>
  <c r="E264" i="2"/>
  <c r="E265" i="2"/>
  <c r="E266" i="2"/>
  <c r="E267" i="2"/>
  <c r="E268" i="2"/>
  <c r="G268" i="2" s="1"/>
  <c r="E269" i="2"/>
  <c r="E270" i="2"/>
  <c r="G270" i="2" s="1"/>
  <c r="E271" i="2"/>
  <c r="G271" i="2" s="1"/>
  <c r="E272" i="2"/>
  <c r="G272" i="2" s="1"/>
  <c r="E273" i="2"/>
  <c r="G273" i="2" s="1"/>
  <c r="E274" i="2"/>
  <c r="G274" i="2" s="1"/>
  <c r="H274" i="2" s="1"/>
  <c r="E275" i="2"/>
  <c r="E276" i="2"/>
  <c r="G276" i="2" s="1"/>
  <c r="H276" i="2" s="1"/>
  <c r="E277" i="2"/>
  <c r="G277" i="2" s="1"/>
  <c r="H277" i="2" s="1"/>
  <c r="E278" i="2"/>
  <c r="G278" i="2" s="1"/>
  <c r="E279" i="2"/>
  <c r="G279" i="2" s="1"/>
  <c r="H279" i="2" s="1"/>
  <c r="E280" i="2"/>
  <c r="G280" i="2" s="1"/>
  <c r="E281" i="2"/>
  <c r="G281" i="2" s="1"/>
  <c r="E282" i="2"/>
  <c r="G282" i="2" s="1"/>
  <c r="E283" i="2"/>
  <c r="G283" i="2" s="1"/>
  <c r="E284" i="2"/>
  <c r="E285" i="2"/>
  <c r="E286" i="2"/>
  <c r="E287" i="2"/>
  <c r="E288" i="2"/>
  <c r="G288" i="2" s="1"/>
  <c r="E289" i="2"/>
  <c r="E290" i="2"/>
  <c r="G290" i="2" s="1"/>
  <c r="E291" i="2"/>
  <c r="G291" i="2" s="1"/>
  <c r="E292" i="2"/>
  <c r="G292" i="2" s="1"/>
  <c r="E293" i="2"/>
  <c r="G293" i="2" s="1"/>
  <c r="E294" i="2"/>
  <c r="G294" i="2" s="1"/>
  <c r="H294" i="2" s="1"/>
  <c r="E295" i="2"/>
  <c r="G295" i="2" s="1"/>
  <c r="E296" i="2"/>
  <c r="G296" i="2" s="1"/>
  <c r="E297" i="2"/>
  <c r="G297" i="2" s="1"/>
  <c r="E298" i="2"/>
  <c r="G298" i="2" s="1"/>
  <c r="E299" i="2"/>
  <c r="G299" i="2" s="1"/>
  <c r="H299" i="2" s="1"/>
  <c r="E300" i="2"/>
  <c r="G300" i="2" s="1"/>
  <c r="H300" i="2" s="1"/>
  <c r="E301" i="2"/>
  <c r="G301" i="2" s="1"/>
  <c r="E302" i="2"/>
  <c r="G302" i="2" s="1"/>
  <c r="E303" i="2"/>
  <c r="G303" i="2" s="1"/>
  <c r="E304" i="2"/>
  <c r="E305" i="2"/>
  <c r="E306" i="2"/>
  <c r="G306" i="2" s="1"/>
  <c r="H306" i="2" s="1"/>
  <c r="E307" i="2"/>
  <c r="E308" i="2"/>
  <c r="G308" i="2" s="1"/>
  <c r="E309" i="2"/>
  <c r="E310" i="2"/>
  <c r="G310" i="2" s="1"/>
  <c r="E311" i="2"/>
  <c r="G311" i="2" s="1"/>
  <c r="H311" i="2" s="1"/>
  <c r="E312" i="2"/>
  <c r="G312" i="2" s="1"/>
  <c r="E313" i="2"/>
  <c r="G313" i="2" s="1"/>
  <c r="E314" i="2"/>
  <c r="G314" i="2" s="1"/>
  <c r="H314" i="2" s="1"/>
  <c r="E315" i="2"/>
  <c r="G315" i="2" s="1"/>
  <c r="H315" i="2" s="1"/>
  <c r="E316" i="2"/>
  <c r="G316" i="2" s="1"/>
  <c r="E317" i="2"/>
  <c r="G317" i="2" s="1"/>
  <c r="H317" i="2" s="1"/>
  <c r="E318" i="2"/>
  <c r="G318" i="2" s="1"/>
  <c r="H318" i="2" s="1"/>
  <c r="E319" i="2"/>
  <c r="G319" i="2" s="1"/>
  <c r="H319" i="2" s="1"/>
  <c r="E320" i="2"/>
  <c r="G320" i="2" s="1"/>
  <c r="H320" i="2" s="1"/>
  <c r="E321" i="2"/>
  <c r="G321" i="2" s="1"/>
  <c r="E322" i="2"/>
  <c r="G322" i="2" s="1"/>
  <c r="H322" i="2" s="1"/>
  <c r="E323" i="2"/>
  <c r="G323" i="2" s="1"/>
  <c r="E324" i="2"/>
  <c r="E325" i="2"/>
  <c r="G325" i="2" s="1"/>
  <c r="H325" i="2" s="1"/>
  <c r="E326" i="2"/>
  <c r="E327" i="2"/>
  <c r="E328" i="2"/>
  <c r="G328" i="2" s="1"/>
  <c r="E329" i="2"/>
  <c r="E330" i="2"/>
  <c r="G330" i="2" s="1"/>
  <c r="E331" i="2"/>
  <c r="G331" i="2" s="1"/>
  <c r="H331" i="2" s="1"/>
  <c r="E332" i="2"/>
  <c r="G332" i="2" s="1"/>
  <c r="E333" i="2"/>
  <c r="G333" i="2" s="1"/>
  <c r="E334" i="2"/>
  <c r="G334" i="2" s="1"/>
  <c r="E335" i="2"/>
  <c r="G335" i="2" s="1"/>
  <c r="H335" i="2" s="1"/>
  <c r="E336" i="2"/>
  <c r="G336" i="2" s="1"/>
  <c r="E337" i="2"/>
  <c r="G337" i="2" s="1"/>
  <c r="E338" i="2"/>
  <c r="G338" i="2" s="1"/>
  <c r="E339" i="2"/>
  <c r="G339" i="2" s="1"/>
  <c r="E340" i="2"/>
  <c r="G340" i="2" s="1"/>
  <c r="H340" i="2" s="1"/>
  <c r="E341" i="2"/>
  <c r="G341" i="2" s="1"/>
  <c r="E342" i="2"/>
  <c r="G342" i="2" s="1"/>
  <c r="E343" i="2"/>
  <c r="G343" i="2" s="1"/>
  <c r="E344" i="2"/>
  <c r="E345" i="2"/>
  <c r="E346" i="2"/>
  <c r="E347" i="2"/>
  <c r="E348" i="2"/>
  <c r="G348" i="2" s="1"/>
  <c r="E349" i="2"/>
  <c r="E350" i="2"/>
  <c r="G350" i="2" s="1"/>
  <c r="E351" i="2"/>
  <c r="G351" i="2" s="1"/>
  <c r="E352" i="2"/>
  <c r="G352" i="2" s="1"/>
  <c r="E353" i="2"/>
  <c r="G353" i="2" s="1"/>
  <c r="E354" i="2"/>
  <c r="G354" i="2" s="1"/>
  <c r="H354" i="2" s="1"/>
  <c r="E355" i="2"/>
  <c r="G355" i="2" s="1"/>
  <c r="H355" i="2" s="1"/>
  <c r="E356" i="2"/>
  <c r="G356" i="2" s="1"/>
  <c r="E357" i="2"/>
  <c r="G357" i="2" s="1"/>
  <c r="E358" i="2"/>
  <c r="G358" i="2" s="1"/>
  <c r="E359" i="2"/>
  <c r="G359" i="2" s="1"/>
  <c r="H359" i="2" s="1"/>
  <c r="E360" i="2"/>
  <c r="G360" i="2" s="1"/>
  <c r="H360" i="2" s="1"/>
  <c r="E361" i="2"/>
  <c r="G361" i="2" s="1"/>
  <c r="H361" i="2" s="1"/>
  <c r="E362" i="2"/>
  <c r="G362" i="2" s="1"/>
  <c r="E363" i="2"/>
  <c r="G363" i="2" s="1"/>
  <c r="E364" i="2"/>
  <c r="E365" i="2"/>
  <c r="E366" i="2"/>
  <c r="E367" i="2"/>
  <c r="E368" i="2"/>
  <c r="G368" i="2" s="1"/>
  <c r="E369" i="2"/>
  <c r="E370" i="2"/>
  <c r="G370" i="2" s="1"/>
  <c r="E371" i="2"/>
  <c r="G371" i="2" s="1"/>
  <c r="E372" i="2"/>
  <c r="G372" i="2" s="1"/>
  <c r="H372" i="2" s="1"/>
  <c r="E373" i="2"/>
  <c r="G373" i="2" s="1"/>
  <c r="H373" i="2" s="1"/>
  <c r="E374" i="2"/>
  <c r="G374" i="2" s="1"/>
  <c r="H374" i="2" s="1"/>
  <c r="E375" i="2"/>
  <c r="E376" i="2"/>
  <c r="G376" i="2" s="1"/>
  <c r="E377" i="2"/>
  <c r="G377" i="2" s="1"/>
  <c r="E378" i="2"/>
  <c r="G378" i="2" s="1"/>
  <c r="H378" i="2" s="1"/>
  <c r="E379" i="2"/>
  <c r="G379" i="2" s="1"/>
  <c r="E380" i="2"/>
  <c r="G380" i="2" s="1"/>
  <c r="E381" i="2"/>
  <c r="G381" i="2" s="1"/>
  <c r="E382" i="2"/>
  <c r="G382" i="2" s="1"/>
  <c r="H382" i="2" s="1"/>
  <c r="E383" i="2"/>
  <c r="G383" i="2" s="1"/>
  <c r="E384" i="2"/>
  <c r="E385" i="2"/>
  <c r="E386" i="2"/>
  <c r="E387" i="2"/>
  <c r="E388" i="2"/>
  <c r="G388" i="2" s="1"/>
  <c r="E389" i="2"/>
  <c r="E390" i="2"/>
  <c r="G390" i="2" s="1"/>
  <c r="E391" i="2"/>
  <c r="G391" i="2" s="1"/>
  <c r="E392" i="2"/>
  <c r="G392" i="2" s="1"/>
  <c r="E393" i="2"/>
  <c r="G393" i="2" s="1"/>
  <c r="E394" i="2"/>
  <c r="G394" i="2" s="1"/>
  <c r="H394" i="2" s="1"/>
  <c r="E395" i="2"/>
  <c r="G395" i="2" s="1"/>
  <c r="H395" i="2" s="1"/>
  <c r="E396" i="2"/>
  <c r="G396" i="2" s="1"/>
  <c r="E397" i="2"/>
  <c r="G397" i="2" s="1"/>
  <c r="H397" i="2" s="1"/>
  <c r="E398" i="2"/>
  <c r="G398" i="2" s="1"/>
  <c r="H398" i="2" s="1"/>
  <c r="E399" i="2"/>
  <c r="G399" i="2" s="1"/>
  <c r="E400" i="2"/>
  <c r="G400" i="2" s="1"/>
  <c r="E401" i="2"/>
  <c r="G401" i="2" s="1"/>
  <c r="E402" i="2"/>
  <c r="G402" i="2" s="1"/>
  <c r="E403" i="2"/>
  <c r="G403" i="2" s="1"/>
  <c r="E404" i="2"/>
  <c r="E405" i="2"/>
  <c r="E406" i="2"/>
  <c r="E407" i="2"/>
  <c r="E408" i="2"/>
  <c r="G408" i="2" s="1"/>
  <c r="E409" i="2"/>
  <c r="E410" i="2"/>
  <c r="G410" i="2" s="1"/>
  <c r="E411" i="2"/>
  <c r="G411" i="2" s="1"/>
  <c r="E412" i="2"/>
  <c r="G412" i="2" s="1"/>
  <c r="E413" i="2"/>
  <c r="G413" i="2" s="1"/>
  <c r="E414" i="2"/>
  <c r="G414" i="2" s="1"/>
  <c r="H414" i="2" s="1"/>
  <c r="E415" i="2"/>
  <c r="G415" i="2" s="1"/>
  <c r="H415" i="2" s="1"/>
  <c r="E416" i="2"/>
  <c r="G416" i="2" s="1"/>
  <c r="H416" i="2" s="1"/>
  <c r="E417" i="2"/>
  <c r="G417" i="2" s="1"/>
  <c r="E418" i="2"/>
  <c r="G418" i="2" s="1"/>
  <c r="H418" i="2" s="1"/>
  <c r="E419" i="2"/>
  <c r="G419" i="2" s="1"/>
  <c r="H419" i="2" s="1"/>
  <c r="E420" i="2"/>
  <c r="G420" i="2" s="1"/>
  <c r="E421" i="2"/>
  <c r="G421" i="2" s="1"/>
  <c r="E422" i="2"/>
  <c r="G422" i="2" s="1"/>
  <c r="E423" i="2"/>
  <c r="G423" i="2" s="1"/>
  <c r="E424" i="2"/>
  <c r="E425" i="2"/>
  <c r="G425" i="2" s="1"/>
  <c r="H425" i="2" s="1"/>
  <c r="E426" i="2"/>
  <c r="E427" i="2"/>
  <c r="E428" i="2"/>
  <c r="G428" i="2" s="1"/>
  <c r="E429" i="2"/>
  <c r="E430" i="2"/>
  <c r="G430" i="2" s="1"/>
  <c r="E431" i="2"/>
  <c r="G431" i="2" s="1"/>
  <c r="H431" i="2" s="1"/>
  <c r="E432" i="2"/>
  <c r="G432" i="2" s="1"/>
  <c r="E433" i="2"/>
  <c r="G433" i="2" s="1"/>
  <c r="E434" i="2"/>
  <c r="E435" i="2"/>
  <c r="G435" i="2" s="1"/>
  <c r="H435" i="2" s="1"/>
  <c r="E436" i="2"/>
  <c r="G436" i="2" s="1"/>
  <c r="H436" i="2" s="1"/>
  <c r="E437" i="2"/>
  <c r="G437" i="2" s="1"/>
  <c r="H437" i="2" s="1"/>
  <c r="E438" i="2"/>
  <c r="G438" i="2" s="1"/>
  <c r="H438" i="2" s="1"/>
  <c r="E439" i="2"/>
  <c r="G439" i="2" s="1"/>
  <c r="E440" i="2"/>
  <c r="G440" i="2" s="1"/>
  <c r="H440" i="2" s="1"/>
  <c r="E441" i="2"/>
  <c r="G441" i="2" s="1"/>
  <c r="E442" i="2"/>
  <c r="G442" i="2" s="1"/>
  <c r="E443" i="2"/>
  <c r="G443" i="2" s="1"/>
  <c r="E444" i="2"/>
  <c r="E445" i="2"/>
  <c r="E446" i="2"/>
  <c r="E447" i="2"/>
  <c r="E448" i="2"/>
  <c r="G448" i="2" s="1"/>
  <c r="E449" i="2"/>
  <c r="E450" i="2"/>
  <c r="G450" i="2" s="1"/>
  <c r="E451" i="2"/>
  <c r="G451" i="2" s="1"/>
  <c r="E452" i="2"/>
  <c r="G452" i="2" s="1"/>
  <c r="E453" i="2"/>
  <c r="G453" i="2" s="1"/>
  <c r="E454" i="2"/>
  <c r="G454" i="2" s="1"/>
  <c r="H454" i="2" s="1"/>
  <c r="E455" i="2"/>
  <c r="G455" i="2" s="1"/>
  <c r="H455" i="2" s="1"/>
  <c r="E456" i="2"/>
  <c r="G456" i="2" s="1"/>
  <c r="E457" i="2"/>
  <c r="G457" i="2" s="1"/>
  <c r="E458" i="2"/>
  <c r="G458" i="2" s="1"/>
  <c r="E459" i="2"/>
  <c r="G459" i="2" s="1"/>
  <c r="E460" i="2"/>
  <c r="G460" i="2" s="1"/>
  <c r="H460" i="2" s="1"/>
  <c r="E461" i="2"/>
  <c r="G461" i="2" s="1"/>
  <c r="H461" i="2" s="1"/>
  <c r="E462" i="2"/>
  <c r="G462" i="2" s="1"/>
  <c r="E463" i="2"/>
  <c r="G463" i="2" s="1"/>
  <c r="E464" i="2"/>
  <c r="E465" i="2"/>
  <c r="E466" i="2"/>
  <c r="E467" i="2"/>
  <c r="E468" i="2"/>
  <c r="G468" i="2" s="1"/>
  <c r="E469" i="2"/>
  <c r="E470" i="2"/>
  <c r="G470" i="2" s="1"/>
  <c r="E471" i="2"/>
  <c r="G471" i="2" s="1"/>
  <c r="E472" i="2"/>
  <c r="G472" i="2" s="1"/>
  <c r="E473" i="2"/>
  <c r="G473" i="2" s="1"/>
  <c r="E474" i="2"/>
  <c r="G474" i="2" s="1"/>
  <c r="H474" i="2" s="1"/>
  <c r="E475" i="2"/>
  <c r="E476" i="2"/>
  <c r="G476" i="2" s="1"/>
  <c r="E477" i="2"/>
  <c r="G477" i="2" s="1"/>
  <c r="E478" i="2"/>
  <c r="G478" i="2" s="1"/>
  <c r="E479" i="2"/>
  <c r="G479" i="2" s="1"/>
  <c r="H479" i="2" s="1"/>
  <c r="E480" i="2"/>
  <c r="G480" i="2" s="1"/>
  <c r="E481" i="2"/>
  <c r="G481" i="2" s="1"/>
  <c r="E482" i="2"/>
  <c r="G482" i="2" s="1"/>
  <c r="E483" i="2"/>
  <c r="G483" i="2" s="1"/>
  <c r="E484" i="2"/>
  <c r="E485" i="2"/>
  <c r="E486" i="2"/>
  <c r="E487" i="2"/>
  <c r="E488" i="2"/>
  <c r="G488" i="2" s="1"/>
  <c r="E489" i="2"/>
  <c r="E490" i="2"/>
  <c r="G490" i="2" s="1"/>
  <c r="E491" i="2"/>
  <c r="G491" i="2" s="1"/>
  <c r="H491" i="2" s="1"/>
  <c r="E492" i="2"/>
  <c r="G492" i="2" s="1"/>
  <c r="E493" i="2"/>
  <c r="G493" i="2" s="1"/>
  <c r="E494" i="2"/>
  <c r="G494" i="2" s="1"/>
  <c r="H494" i="2" s="1"/>
  <c r="E495" i="2"/>
  <c r="G495" i="2" s="1"/>
  <c r="H495" i="2" s="1"/>
  <c r="E496" i="2"/>
  <c r="G496" i="2" s="1"/>
  <c r="E497" i="2"/>
  <c r="G497" i="2" s="1"/>
  <c r="E498" i="2"/>
  <c r="G498" i="2" s="1"/>
  <c r="H498" i="2" s="1"/>
  <c r="E499" i="2"/>
  <c r="G499" i="2" s="1"/>
  <c r="E500" i="2"/>
  <c r="G500" i="2" s="1"/>
  <c r="H500" i="2" s="1"/>
  <c r="E501" i="2"/>
  <c r="G501" i="2" s="1"/>
  <c r="H501" i="2" s="1"/>
  <c r="E502" i="2"/>
  <c r="G502" i="2" s="1"/>
  <c r="E503" i="2"/>
  <c r="G503" i="2" s="1"/>
  <c r="E504" i="2"/>
  <c r="E505" i="2"/>
  <c r="G505" i="2" s="1"/>
  <c r="H505" i="2" s="1"/>
  <c r="E506" i="2"/>
  <c r="E507" i="2"/>
  <c r="E508" i="2"/>
  <c r="G508" i="2" s="1"/>
  <c r="E509" i="2"/>
  <c r="E510" i="2"/>
  <c r="G510" i="2" s="1"/>
  <c r="E511" i="2"/>
  <c r="G511" i="2" s="1"/>
  <c r="E512" i="2"/>
  <c r="G512" i="2" s="1"/>
  <c r="E513" i="2"/>
  <c r="G513" i="2" s="1"/>
  <c r="E514" i="2"/>
  <c r="G514" i="2" s="1"/>
  <c r="E515" i="2"/>
  <c r="G515" i="2" s="1"/>
  <c r="H515" i="2" s="1"/>
  <c r="E516" i="2"/>
  <c r="G516" i="2" s="1"/>
  <c r="E517" i="2"/>
  <c r="G517" i="2" s="1"/>
  <c r="H517" i="2" s="1"/>
  <c r="E518" i="2"/>
  <c r="G518" i="2" s="1"/>
  <c r="E519" i="2"/>
  <c r="G519" i="2" s="1"/>
  <c r="H519" i="2" s="1"/>
  <c r="E520" i="2"/>
  <c r="G520" i="2" s="1"/>
  <c r="H520" i="2" s="1"/>
  <c r="E521" i="2"/>
  <c r="G521" i="2" s="1"/>
  <c r="H521" i="2" s="1"/>
  <c r="E522" i="2"/>
  <c r="G522" i="2" s="1"/>
  <c r="H522" i="2" s="1"/>
  <c r="E523" i="2"/>
  <c r="G523" i="2" s="1"/>
  <c r="E524" i="2"/>
  <c r="E525" i="2"/>
  <c r="E526" i="2"/>
  <c r="G526" i="2" s="1"/>
  <c r="H526" i="2" s="1"/>
  <c r="E527" i="2"/>
  <c r="E528" i="2"/>
  <c r="G528" i="2" s="1"/>
  <c r="E529" i="2"/>
  <c r="E530" i="2"/>
  <c r="G530" i="2" s="1"/>
  <c r="E531" i="2"/>
  <c r="G531" i="2" s="1"/>
  <c r="H531" i="2" s="1"/>
  <c r="E532" i="2"/>
  <c r="G532" i="2" s="1"/>
  <c r="E533" i="2"/>
  <c r="G533" i="2" s="1"/>
  <c r="E534" i="2"/>
  <c r="G534" i="2" s="1"/>
  <c r="E535" i="2"/>
  <c r="E536" i="2"/>
  <c r="G536" i="2" s="1"/>
  <c r="E537" i="2"/>
  <c r="G537" i="2" s="1"/>
  <c r="E538" i="2"/>
  <c r="G538" i="2" s="1"/>
  <c r="E539" i="2"/>
  <c r="G539" i="2" s="1"/>
  <c r="E540" i="2"/>
  <c r="G540" i="2" s="1"/>
  <c r="H540" i="2" s="1"/>
  <c r="E541" i="2"/>
  <c r="G541" i="2" s="1"/>
  <c r="E542" i="2"/>
  <c r="G542" i="2" s="1"/>
  <c r="E543" i="2"/>
  <c r="G543" i="2" s="1"/>
  <c r="E544" i="2"/>
  <c r="E545" i="2"/>
  <c r="E546" i="2"/>
  <c r="E547" i="2"/>
  <c r="E548" i="2"/>
  <c r="G548" i="2" s="1"/>
  <c r="E549" i="2"/>
  <c r="E550" i="2"/>
  <c r="G550" i="2" s="1"/>
  <c r="E551" i="2"/>
  <c r="G551" i="2" s="1"/>
  <c r="H551" i="2" s="1"/>
  <c r="E552" i="2"/>
  <c r="G552" i="2" s="1"/>
  <c r="E553" i="2"/>
  <c r="G553" i="2" s="1"/>
  <c r="E554" i="2"/>
  <c r="E555" i="2"/>
  <c r="E556" i="2"/>
  <c r="G556" i="2" s="1"/>
  <c r="H556" i="2" s="1"/>
  <c r="E557" i="2"/>
  <c r="G557" i="2" s="1"/>
  <c r="E558" i="2"/>
  <c r="G558" i="2" s="1"/>
  <c r="E559" i="2"/>
  <c r="G559" i="2" s="1"/>
  <c r="H559" i="2" s="1"/>
  <c r="E560" i="2"/>
  <c r="G560" i="2" s="1"/>
  <c r="H560" i="2" s="1"/>
  <c r="E561" i="2"/>
  <c r="G561" i="2" s="1"/>
  <c r="E562" i="2"/>
  <c r="G562" i="2" s="1"/>
  <c r="E563" i="2"/>
  <c r="G563" i="2" s="1"/>
  <c r="E564" i="2"/>
  <c r="E565" i="2"/>
  <c r="G565" i="2" s="1"/>
  <c r="H565" i="2" s="1"/>
  <c r="E566" i="2"/>
  <c r="E567" i="2"/>
  <c r="E568" i="2"/>
  <c r="G568" i="2" s="1"/>
  <c r="E569" i="2"/>
  <c r="E570" i="2"/>
  <c r="G570" i="2" s="1"/>
  <c r="E571" i="2"/>
  <c r="G571" i="2" s="1"/>
  <c r="E572" i="2"/>
  <c r="G572" i="2" s="1"/>
  <c r="E573" i="2"/>
  <c r="G573" i="2" s="1"/>
  <c r="E574" i="2"/>
  <c r="G574" i="2" s="1"/>
  <c r="H574" i="2" s="1"/>
  <c r="E575" i="2"/>
  <c r="E576" i="2"/>
  <c r="G576" i="2" s="1"/>
  <c r="E577" i="2"/>
  <c r="G577" i="2" s="1"/>
  <c r="E578" i="2"/>
  <c r="G578" i="2" s="1"/>
  <c r="E579" i="2"/>
  <c r="G579" i="2" s="1"/>
  <c r="E580" i="2"/>
  <c r="G580" i="2" s="1"/>
  <c r="E581" i="2"/>
  <c r="G581" i="2" s="1"/>
  <c r="E582" i="2"/>
  <c r="G582" i="2" s="1"/>
  <c r="E583" i="2"/>
  <c r="G583" i="2" s="1"/>
  <c r="E584" i="2"/>
  <c r="E585" i="2"/>
  <c r="E586" i="2"/>
  <c r="E587" i="2"/>
  <c r="E588" i="2"/>
  <c r="G588" i="2" s="1"/>
  <c r="E589" i="2"/>
  <c r="E590" i="2"/>
  <c r="E591" i="2"/>
  <c r="G591" i="2" s="1"/>
  <c r="H591" i="2" s="1"/>
  <c r="E592" i="2"/>
  <c r="G592" i="2" s="1"/>
  <c r="E593" i="2"/>
  <c r="G593" i="2" s="1"/>
  <c r="E594" i="2"/>
  <c r="G594" i="2" s="1"/>
  <c r="E595" i="2"/>
  <c r="E596" i="2"/>
  <c r="G596" i="2" s="1"/>
  <c r="E597" i="2"/>
  <c r="G597" i="2" s="1"/>
  <c r="E598" i="2"/>
  <c r="G598" i="2" s="1"/>
  <c r="H598" i="2" s="1"/>
  <c r="E599" i="2"/>
  <c r="G599" i="2" s="1"/>
  <c r="H599" i="2" s="1"/>
  <c r="E600" i="2"/>
  <c r="G600" i="2" s="1"/>
  <c r="H600" i="2" s="1"/>
  <c r="E601" i="2"/>
  <c r="G601" i="2" s="1"/>
  <c r="E602" i="2"/>
  <c r="G602" i="2" s="1"/>
  <c r="E603" i="2"/>
  <c r="G603" i="2" s="1"/>
  <c r="E604" i="2"/>
  <c r="E605" i="2"/>
  <c r="E606" i="2"/>
  <c r="E607" i="2"/>
  <c r="E608" i="2"/>
  <c r="G608" i="2" s="1"/>
  <c r="E609" i="2"/>
  <c r="E610" i="2"/>
  <c r="G610" i="2" s="1"/>
  <c r="E611" i="2"/>
  <c r="G611" i="2" s="1"/>
  <c r="E612" i="2"/>
  <c r="G612" i="2" s="1"/>
  <c r="E613" i="2"/>
  <c r="G613" i="2" s="1"/>
  <c r="E614" i="2"/>
  <c r="G614" i="2" s="1"/>
  <c r="H614" i="2" s="1"/>
  <c r="E615" i="2"/>
  <c r="G615" i="2" s="1"/>
  <c r="H615" i="2" s="1"/>
  <c r="E616" i="2"/>
  <c r="G616" i="2" s="1"/>
  <c r="E617" i="2"/>
  <c r="G617" i="2" s="1"/>
  <c r="E618" i="2"/>
  <c r="G618" i="2" s="1"/>
  <c r="E619" i="2"/>
  <c r="G619" i="2" s="1"/>
  <c r="E620" i="2"/>
  <c r="G620" i="2" s="1"/>
  <c r="H620" i="2" s="1"/>
  <c r="E621" i="2"/>
  <c r="G621" i="2" s="1"/>
  <c r="H621" i="2" s="1"/>
  <c r="E622" i="2"/>
  <c r="G622" i="2" s="1"/>
  <c r="E623" i="2"/>
  <c r="G623" i="2" s="1"/>
  <c r="E624" i="2"/>
  <c r="E625" i="2"/>
  <c r="E626" i="2"/>
  <c r="E627" i="2"/>
  <c r="G627" i="2" s="1"/>
  <c r="H627" i="2" s="1"/>
  <c r="E628" i="2"/>
  <c r="G628" i="2" s="1"/>
  <c r="E629" i="2"/>
  <c r="E630" i="2"/>
  <c r="G630" i="2" s="1"/>
  <c r="E631" i="2"/>
  <c r="G631" i="2" s="1"/>
  <c r="H631" i="2" s="1"/>
  <c r="E632" i="2"/>
  <c r="G632" i="2" s="1"/>
  <c r="E633" i="2"/>
  <c r="G633" i="2" s="1"/>
  <c r="E634" i="2"/>
  <c r="G634" i="2" s="1"/>
  <c r="H634" i="2" s="1"/>
  <c r="E635" i="2"/>
  <c r="G635" i="2" s="1"/>
  <c r="H635" i="2" s="1"/>
  <c r="E636" i="2"/>
  <c r="G636" i="2" s="1"/>
  <c r="E637" i="2"/>
  <c r="G637" i="2" s="1"/>
  <c r="E638" i="2"/>
  <c r="G638" i="2" s="1"/>
  <c r="E639" i="2"/>
  <c r="G639" i="2" s="1"/>
  <c r="E640" i="2"/>
  <c r="G640" i="2" s="1"/>
  <c r="E641" i="2"/>
  <c r="G641" i="2" s="1"/>
  <c r="E642" i="2"/>
  <c r="G642" i="2" s="1"/>
  <c r="E643" i="2"/>
  <c r="G643" i="2" s="1"/>
  <c r="E644" i="2"/>
  <c r="E645" i="2"/>
  <c r="E646" i="2"/>
  <c r="E647" i="2"/>
  <c r="E648" i="2"/>
  <c r="G648" i="2" s="1"/>
  <c r="E649" i="2"/>
  <c r="E650" i="2"/>
  <c r="G650" i="2" s="1"/>
  <c r="E651" i="2"/>
  <c r="G651" i="2" s="1"/>
  <c r="E652" i="2"/>
  <c r="G652" i="2" s="1"/>
  <c r="E653" i="2"/>
  <c r="G653" i="2" s="1"/>
  <c r="E654" i="2"/>
  <c r="G654" i="2" s="1"/>
  <c r="H654" i="2" s="1"/>
  <c r="E655" i="2"/>
  <c r="G655" i="2" s="1"/>
  <c r="H655" i="2" s="1"/>
  <c r="E656" i="2"/>
  <c r="G656" i="2" s="1"/>
  <c r="H656" i="2" s="1"/>
  <c r="E657" i="2"/>
  <c r="G657" i="2" s="1"/>
  <c r="E658" i="2"/>
  <c r="G658" i="2" s="1"/>
  <c r="E659" i="2"/>
  <c r="G659" i="2" s="1"/>
  <c r="E660" i="2"/>
  <c r="G660" i="2" s="1"/>
  <c r="H660" i="2" s="1"/>
  <c r="E661" i="2"/>
  <c r="G661" i="2" s="1"/>
  <c r="E662" i="2"/>
  <c r="G662" i="2" s="1"/>
  <c r="E663" i="2"/>
  <c r="G663" i="2" s="1"/>
  <c r="E664" i="2"/>
  <c r="E665" i="2"/>
  <c r="E666" i="2"/>
  <c r="E667" i="2"/>
  <c r="E668" i="2"/>
  <c r="G668" i="2" s="1"/>
  <c r="E669" i="2"/>
  <c r="E670" i="2"/>
  <c r="G670" i="2" s="1"/>
  <c r="E671" i="2"/>
  <c r="G671" i="2" s="1"/>
  <c r="E672" i="2"/>
  <c r="G672" i="2" s="1"/>
  <c r="E673" i="2"/>
  <c r="G673" i="2" s="1"/>
  <c r="E674" i="2"/>
  <c r="G674" i="2" s="1"/>
  <c r="E675" i="2"/>
  <c r="G675" i="2" s="1"/>
  <c r="H675" i="2" s="1"/>
  <c r="E676" i="2"/>
  <c r="G676" i="2" s="1"/>
  <c r="E677" i="2"/>
  <c r="G677" i="2" s="1"/>
  <c r="H677" i="2" s="1"/>
  <c r="E678" i="2"/>
  <c r="G678" i="2" s="1"/>
  <c r="H678" i="2" s="1"/>
  <c r="E679" i="2"/>
  <c r="G679" i="2" s="1"/>
  <c r="E680" i="2"/>
  <c r="G680" i="2" s="1"/>
  <c r="H680" i="2" s="1"/>
  <c r="E681" i="2"/>
  <c r="G681" i="2" s="1"/>
  <c r="E682" i="2"/>
  <c r="G682" i="2" s="1"/>
  <c r="E683" i="2"/>
  <c r="G683" i="2" s="1"/>
  <c r="E684" i="2"/>
  <c r="E685" i="2"/>
  <c r="E686" i="2"/>
  <c r="E687" i="2"/>
  <c r="E688" i="2"/>
  <c r="G688" i="2" s="1"/>
  <c r="E689" i="2"/>
  <c r="E690" i="2"/>
  <c r="G690" i="2" s="1"/>
  <c r="E691" i="2"/>
  <c r="G691" i="2" s="1"/>
  <c r="E692" i="2"/>
  <c r="G692" i="2" s="1"/>
  <c r="E693" i="2"/>
  <c r="G693" i="2" s="1"/>
  <c r="E694" i="2"/>
  <c r="G694" i="2" s="1"/>
  <c r="H694" i="2" s="1"/>
  <c r="E695" i="2"/>
  <c r="G695" i="2" s="1"/>
  <c r="H695" i="2" s="1"/>
  <c r="E696" i="2"/>
  <c r="G696" i="2" s="1"/>
  <c r="E697" i="2"/>
  <c r="G697" i="2" s="1"/>
  <c r="H697" i="2" s="1"/>
  <c r="E698" i="2"/>
  <c r="G698" i="2" s="1"/>
  <c r="H698" i="2" s="1"/>
  <c r="E699" i="2"/>
  <c r="G699" i="2" s="1"/>
  <c r="E700" i="2"/>
  <c r="G700" i="2" s="1"/>
  <c r="H700" i="2" s="1"/>
  <c r="E701" i="2"/>
  <c r="G701" i="2" s="1"/>
  <c r="E702" i="2"/>
  <c r="G702" i="2" s="1"/>
  <c r="E703" i="2"/>
  <c r="G703" i="2" s="1"/>
  <c r="E704" i="2"/>
  <c r="E705" i="2"/>
  <c r="E706" i="2"/>
  <c r="E707" i="2"/>
  <c r="E708" i="2"/>
  <c r="G708" i="2" s="1"/>
  <c r="E709" i="2"/>
  <c r="E710" i="2"/>
  <c r="G710" i="2" s="1"/>
  <c r="E711" i="2"/>
  <c r="G711" i="2" s="1"/>
  <c r="E712" i="2"/>
  <c r="G712" i="2" s="1"/>
  <c r="E713" i="2"/>
  <c r="G713" i="2" s="1"/>
  <c r="E714" i="2"/>
  <c r="G714" i="2" s="1"/>
  <c r="H714" i="2" s="1"/>
  <c r="E715" i="2"/>
  <c r="G715" i="2" s="1"/>
  <c r="H715" i="2" s="1"/>
  <c r="E716" i="2"/>
  <c r="G716" i="2" s="1"/>
  <c r="E717" i="2"/>
  <c r="G717" i="2" s="1"/>
  <c r="H717" i="2" s="1"/>
  <c r="E718" i="2"/>
  <c r="G718" i="2" s="1"/>
  <c r="H718" i="2" s="1"/>
  <c r="E719" i="2"/>
  <c r="G719" i="2" s="1"/>
  <c r="E720" i="2"/>
  <c r="G720" i="2" s="1"/>
  <c r="H720" i="2" s="1"/>
  <c r="E721" i="2"/>
  <c r="G721" i="2" s="1"/>
  <c r="E722" i="2"/>
  <c r="G722" i="2" s="1"/>
  <c r="E723" i="2"/>
  <c r="G723" i="2" s="1"/>
  <c r="E724" i="2"/>
  <c r="E725" i="2"/>
  <c r="E726" i="2"/>
  <c r="E727" i="2"/>
  <c r="E728" i="2"/>
  <c r="G728" i="2" s="1"/>
  <c r="E729" i="2"/>
  <c r="E730" i="2"/>
  <c r="G730" i="2" s="1"/>
  <c r="E731" i="2"/>
  <c r="G731" i="2" s="1"/>
  <c r="E732" i="2"/>
  <c r="G732" i="2" s="1"/>
  <c r="E733" i="2"/>
  <c r="G733" i="2" s="1"/>
  <c r="E734" i="2"/>
  <c r="E735" i="2"/>
  <c r="E736" i="2"/>
  <c r="G736" i="2" s="1"/>
  <c r="E737" i="2"/>
  <c r="G737" i="2" s="1"/>
  <c r="E738" i="2"/>
  <c r="G738" i="2" s="1"/>
  <c r="E739" i="2"/>
  <c r="G739" i="2" s="1"/>
  <c r="E740" i="2"/>
  <c r="G740" i="2" s="1"/>
  <c r="E741" i="2"/>
  <c r="G741" i="2" s="1"/>
  <c r="E742" i="2"/>
  <c r="G742" i="2" s="1"/>
  <c r="E743" i="2"/>
  <c r="G743" i="2" s="1"/>
  <c r="E744" i="2"/>
  <c r="E745" i="2"/>
  <c r="E746" i="2"/>
  <c r="E747" i="2"/>
  <c r="E748" i="2"/>
  <c r="G748" i="2" s="1"/>
  <c r="E749" i="2"/>
  <c r="E750" i="2"/>
  <c r="G750" i="2" s="1"/>
  <c r="E751" i="2"/>
  <c r="G751" i="2" s="1"/>
  <c r="H751" i="2" s="1"/>
  <c r="E752" i="2"/>
  <c r="G752" i="2" s="1"/>
  <c r="H752" i="2" s="1"/>
  <c r="E753" i="2"/>
  <c r="G753" i="2" s="1"/>
  <c r="E754" i="2"/>
  <c r="G754" i="2" s="1"/>
  <c r="H754" i="2" s="1"/>
  <c r="E755" i="2"/>
  <c r="E756" i="2"/>
  <c r="G756" i="2" s="1"/>
  <c r="E757" i="2"/>
  <c r="G757" i="2" s="1"/>
  <c r="E758" i="2"/>
  <c r="G758" i="2" s="1"/>
  <c r="E759" i="2"/>
  <c r="G759" i="2" s="1"/>
  <c r="E760" i="2"/>
  <c r="G760" i="2" s="1"/>
  <c r="H760" i="2" s="1"/>
  <c r="E761" i="2"/>
  <c r="G761" i="2" s="1"/>
  <c r="E762" i="2"/>
  <c r="G762" i="2" s="1"/>
  <c r="E763" i="2"/>
  <c r="G763" i="2" s="1"/>
  <c r="E764" i="2"/>
  <c r="E765" i="2"/>
  <c r="E766" i="2"/>
  <c r="E767" i="2"/>
  <c r="E768" i="2"/>
  <c r="G768" i="2" s="1"/>
  <c r="E769" i="2"/>
  <c r="E770" i="2"/>
  <c r="G770" i="2" s="1"/>
  <c r="E771" i="2"/>
  <c r="G771" i="2" s="1"/>
  <c r="E772" i="2"/>
  <c r="G772" i="2" s="1"/>
  <c r="E773" i="2"/>
  <c r="G773" i="2" s="1"/>
  <c r="E774" i="2"/>
  <c r="G774" i="2" s="1"/>
  <c r="H774" i="2" s="1"/>
  <c r="E775" i="2"/>
  <c r="G775" i="2" s="1"/>
  <c r="H775" i="2" s="1"/>
  <c r="E776" i="2"/>
  <c r="G776" i="2" s="1"/>
  <c r="E777" i="2"/>
  <c r="G777" i="2" s="1"/>
  <c r="E778" i="2"/>
  <c r="G778" i="2" s="1"/>
  <c r="E779" i="2"/>
  <c r="G779" i="2" s="1"/>
  <c r="H779" i="2" s="1"/>
  <c r="E780" i="2"/>
  <c r="G780" i="2" s="1"/>
  <c r="E781" i="2"/>
  <c r="G781" i="2" s="1"/>
  <c r="E782" i="2"/>
  <c r="G782" i="2" s="1"/>
  <c r="E783" i="2"/>
  <c r="G783" i="2" s="1"/>
  <c r="E784" i="2"/>
  <c r="E785" i="2"/>
  <c r="E786" i="2"/>
  <c r="E787" i="2"/>
  <c r="E788" i="2"/>
  <c r="G788" i="2" s="1"/>
  <c r="E789" i="2"/>
  <c r="E790" i="2"/>
  <c r="G790" i="2" s="1"/>
  <c r="E791" i="2"/>
  <c r="G791" i="2" s="1"/>
  <c r="E792" i="2"/>
  <c r="G792" i="2" s="1"/>
  <c r="E793" i="2"/>
  <c r="G793" i="2" s="1"/>
  <c r="E794" i="2"/>
  <c r="G794" i="2" s="1"/>
  <c r="H794" i="2" s="1"/>
  <c r="E795" i="2"/>
  <c r="G795" i="2" s="1"/>
  <c r="H795" i="2" s="1"/>
  <c r="E796" i="2"/>
  <c r="G796" i="2" s="1"/>
  <c r="E797" i="2"/>
  <c r="G797" i="2" s="1"/>
  <c r="E798" i="2"/>
  <c r="G798" i="2" s="1"/>
  <c r="H798" i="2" s="1"/>
  <c r="E799" i="2"/>
  <c r="G799" i="2" s="1"/>
  <c r="H799" i="2" s="1"/>
  <c r="E800" i="2"/>
  <c r="G800" i="2" s="1"/>
  <c r="H800" i="2" s="1"/>
  <c r="E801" i="2"/>
  <c r="G801" i="2" s="1"/>
  <c r="E802" i="2"/>
  <c r="G802" i="2" s="1"/>
  <c r="E803" i="2"/>
  <c r="G803" i="2" s="1"/>
  <c r="H803" i="2" s="1"/>
  <c r="E804" i="2"/>
  <c r="E805" i="2"/>
  <c r="E806" i="2"/>
  <c r="E807" i="2"/>
  <c r="E808" i="2"/>
  <c r="G808" i="2" s="1"/>
  <c r="E809" i="2"/>
  <c r="G809" i="2" s="1"/>
  <c r="E810" i="2"/>
  <c r="G810" i="2" s="1"/>
  <c r="E811" i="2"/>
  <c r="G811" i="2" s="1"/>
  <c r="E812" i="2"/>
  <c r="G812" i="2" s="1"/>
  <c r="H812" i="2" s="1"/>
  <c r="E813" i="2"/>
  <c r="G813" i="2" s="1"/>
  <c r="E814" i="2"/>
  <c r="G814" i="2" s="1"/>
  <c r="E815" i="2"/>
  <c r="G815" i="2" s="1"/>
  <c r="E816" i="2"/>
  <c r="G816" i="2" s="1"/>
  <c r="E817" i="2"/>
  <c r="G817" i="2" s="1"/>
  <c r="H817" i="2" s="1"/>
  <c r="E818" i="2"/>
  <c r="G818" i="2" s="1"/>
  <c r="H818" i="2" s="1"/>
  <c r="E819" i="2"/>
  <c r="G819" i="2" s="1"/>
  <c r="E820" i="2"/>
  <c r="G820" i="2" s="1"/>
  <c r="E821" i="2"/>
  <c r="G821" i="2" s="1"/>
  <c r="E822" i="2"/>
  <c r="G822" i="2" s="1"/>
  <c r="E823" i="2"/>
  <c r="G823" i="2" s="1"/>
  <c r="E824" i="2"/>
  <c r="E825" i="2"/>
  <c r="E826" i="2"/>
  <c r="E827" i="2"/>
  <c r="E828" i="2"/>
  <c r="G828" i="2" s="1"/>
  <c r="E829" i="2"/>
  <c r="E830" i="2"/>
  <c r="G830" i="2" s="1"/>
  <c r="E831" i="2"/>
  <c r="G831" i="2" s="1"/>
  <c r="E832" i="2"/>
  <c r="G832" i="2" s="1"/>
  <c r="E833" i="2"/>
  <c r="G833" i="2" s="1"/>
  <c r="E834" i="2"/>
  <c r="G834" i="2" s="1"/>
  <c r="H834" i="2" s="1"/>
  <c r="E835" i="2"/>
  <c r="G835" i="2" s="1"/>
  <c r="H835" i="2" s="1"/>
  <c r="E836" i="2"/>
  <c r="G836" i="2" s="1"/>
  <c r="E837" i="2"/>
  <c r="G837" i="2" s="1"/>
  <c r="H837" i="2" s="1"/>
  <c r="E838" i="2"/>
  <c r="G838" i="2" s="1"/>
  <c r="H838" i="2" s="1"/>
  <c r="E839" i="2"/>
  <c r="G839" i="2" s="1"/>
  <c r="E840" i="2"/>
  <c r="G840" i="2" s="1"/>
  <c r="H840" i="2" s="1"/>
  <c r="E841" i="2"/>
  <c r="G841" i="2" s="1"/>
  <c r="E842" i="2"/>
  <c r="G842" i="2" s="1"/>
  <c r="E843" i="2"/>
  <c r="G843" i="2" s="1"/>
  <c r="E844" i="2"/>
  <c r="E845" i="2"/>
  <c r="E846" i="2"/>
  <c r="E847" i="2"/>
  <c r="E848" i="2"/>
  <c r="G848" i="2" s="1"/>
  <c r="E849" i="2"/>
  <c r="E850" i="2"/>
  <c r="G850" i="2" s="1"/>
  <c r="E851" i="2"/>
  <c r="G851" i="2" s="1"/>
  <c r="E852" i="2"/>
  <c r="G852" i="2" s="1"/>
  <c r="E853" i="2"/>
  <c r="G853" i="2" s="1"/>
  <c r="E854" i="2"/>
  <c r="G854" i="2" s="1"/>
  <c r="H854" i="2" s="1"/>
  <c r="E855" i="2"/>
  <c r="G855" i="2" s="1"/>
  <c r="H855" i="2" s="1"/>
  <c r="E856" i="2"/>
  <c r="G856" i="2" s="1"/>
  <c r="E857" i="2"/>
  <c r="G857" i="2" s="1"/>
  <c r="E858" i="2"/>
  <c r="G858" i="2" s="1"/>
  <c r="H858" i="2" s="1"/>
  <c r="E859" i="2"/>
  <c r="G859" i="2" s="1"/>
  <c r="E860" i="2"/>
  <c r="G860" i="2" s="1"/>
  <c r="H860" i="2" s="1"/>
  <c r="E861" i="2"/>
  <c r="G861" i="2" s="1"/>
  <c r="E862" i="2"/>
  <c r="G862" i="2" s="1"/>
  <c r="E863" i="2"/>
  <c r="G863" i="2" s="1"/>
  <c r="E864" i="2"/>
  <c r="E865" i="2"/>
  <c r="E866" i="2"/>
  <c r="E867" i="2"/>
  <c r="E868" i="2"/>
  <c r="G868" i="2" s="1"/>
  <c r="E869" i="2"/>
  <c r="E870" i="2"/>
  <c r="G870" i="2" s="1"/>
  <c r="E871" i="2"/>
  <c r="G871" i="2" s="1"/>
  <c r="H871" i="2" s="1"/>
  <c r="E872" i="2"/>
  <c r="G872" i="2" s="1"/>
  <c r="E873" i="2"/>
  <c r="G873" i="2" s="1"/>
  <c r="E874" i="2"/>
  <c r="G874" i="2" s="1"/>
  <c r="H874" i="2" s="1"/>
  <c r="E875" i="2"/>
  <c r="E876" i="2"/>
  <c r="G876" i="2" s="1"/>
  <c r="E877" i="2"/>
  <c r="G877" i="2" s="1"/>
  <c r="E878" i="2"/>
  <c r="G878" i="2" s="1"/>
  <c r="E879" i="2"/>
  <c r="G879" i="2" s="1"/>
  <c r="H879" i="2" s="1"/>
  <c r="E880" i="2"/>
  <c r="G880" i="2" s="1"/>
  <c r="H880" i="2" s="1"/>
  <c r="E881" i="2"/>
  <c r="G881" i="2" s="1"/>
  <c r="E882" i="2"/>
  <c r="G882" i="2" s="1"/>
  <c r="E883" i="2"/>
  <c r="G883" i="2" s="1"/>
  <c r="E884" i="2"/>
  <c r="E885" i="2"/>
  <c r="E886" i="2"/>
  <c r="E887" i="2"/>
  <c r="E888" i="2"/>
  <c r="G888" i="2" s="1"/>
  <c r="E889" i="2"/>
  <c r="E890" i="2"/>
  <c r="G890" i="2" s="1"/>
  <c r="E891" i="2"/>
  <c r="G891" i="2" s="1"/>
  <c r="H891" i="2" s="1"/>
  <c r="E892" i="2"/>
  <c r="G892" i="2" s="1"/>
  <c r="E893" i="2"/>
  <c r="G893" i="2" s="1"/>
  <c r="E894" i="2"/>
  <c r="G894" i="2" s="1"/>
  <c r="E895" i="2"/>
  <c r="G895" i="2" s="1"/>
  <c r="E896" i="2"/>
  <c r="G896" i="2" s="1"/>
  <c r="E897" i="2"/>
  <c r="G897" i="2" s="1"/>
  <c r="E898" i="2"/>
  <c r="G898" i="2" s="1"/>
  <c r="E899" i="2"/>
  <c r="G899" i="2" s="1"/>
  <c r="E900" i="2"/>
  <c r="G900" i="2" s="1"/>
  <c r="H900" i="2" s="1"/>
  <c r="E901" i="2"/>
  <c r="G901" i="2" s="1"/>
  <c r="E902" i="2"/>
  <c r="G902" i="2" s="1"/>
  <c r="E903" i="2"/>
  <c r="G903" i="2" s="1"/>
  <c r="H903" i="2" s="1"/>
  <c r="E904" i="2"/>
  <c r="E905" i="2"/>
  <c r="E906" i="2"/>
  <c r="E907" i="2"/>
  <c r="E908" i="2"/>
  <c r="G908" i="2" s="1"/>
  <c r="E909" i="2"/>
  <c r="E910" i="2"/>
  <c r="G910" i="2" s="1"/>
  <c r="E911" i="2"/>
  <c r="G911" i="2" s="1"/>
  <c r="E912" i="2"/>
  <c r="G912" i="2" s="1"/>
  <c r="H912" i="2" s="1"/>
  <c r="E913" i="2"/>
  <c r="G913" i="2" s="1"/>
  <c r="H913" i="2" s="1"/>
  <c r="E914" i="2"/>
  <c r="E915" i="2"/>
  <c r="G915" i="2" s="1"/>
  <c r="H915" i="2" s="1"/>
  <c r="E916" i="2"/>
  <c r="E917" i="2"/>
  <c r="G917" i="2" s="1"/>
  <c r="E918" i="2"/>
  <c r="G918" i="2" s="1"/>
  <c r="E919" i="2"/>
  <c r="G919" i="2" s="1"/>
  <c r="E920" i="2"/>
  <c r="G920" i="2" s="1"/>
  <c r="H920" i="2" s="1"/>
  <c r="E921" i="2"/>
  <c r="G921" i="2" s="1"/>
  <c r="E922" i="2"/>
  <c r="G922" i="2" s="1"/>
  <c r="E923" i="2"/>
  <c r="G923" i="2" s="1"/>
  <c r="E924" i="2"/>
  <c r="E925" i="2"/>
  <c r="G925" i="2" s="1"/>
  <c r="H925" i="2" s="1"/>
  <c r="E926" i="2"/>
  <c r="E927" i="2"/>
  <c r="E928" i="2"/>
  <c r="G928" i="2" s="1"/>
  <c r="E929" i="2"/>
  <c r="E930" i="2"/>
  <c r="G930" i="2" s="1"/>
  <c r="E931" i="2"/>
  <c r="G931" i="2" s="1"/>
  <c r="E932" i="2"/>
  <c r="G932" i="2" s="1"/>
  <c r="E933" i="2"/>
  <c r="G933" i="2" s="1"/>
  <c r="H933" i="2" s="1"/>
  <c r="E934" i="2"/>
  <c r="G934" i="2" s="1"/>
  <c r="H934" i="2" s="1"/>
  <c r="E935" i="2"/>
  <c r="E936" i="2"/>
  <c r="G936" i="2" s="1"/>
  <c r="E937" i="2"/>
  <c r="G937" i="2" s="1"/>
  <c r="E938" i="2"/>
  <c r="G938" i="2" s="1"/>
  <c r="H938" i="2" s="1"/>
  <c r="E939" i="2"/>
  <c r="G939" i="2" s="1"/>
  <c r="E940" i="2"/>
  <c r="G940" i="2" s="1"/>
  <c r="H940" i="2" s="1"/>
  <c r="E941" i="2"/>
  <c r="G941" i="2" s="1"/>
  <c r="E942" i="2"/>
  <c r="G942" i="2" s="1"/>
  <c r="E943" i="2"/>
  <c r="G943" i="2" s="1"/>
  <c r="E944" i="2"/>
  <c r="E945" i="2"/>
  <c r="E946" i="2"/>
  <c r="E947" i="2"/>
  <c r="E948" i="2"/>
  <c r="G948" i="2" s="1"/>
  <c r="E949" i="2"/>
  <c r="E950" i="2"/>
  <c r="G950" i="2" s="1"/>
  <c r="E951" i="2"/>
  <c r="G951" i="2" s="1"/>
  <c r="E952" i="2"/>
  <c r="G952" i="2" s="1"/>
  <c r="E953" i="2"/>
  <c r="G953" i="2" s="1"/>
  <c r="E954" i="2"/>
  <c r="E955" i="2"/>
  <c r="E956" i="2"/>
  <c r="G956" i="2" s="1"/>
  <c r="H956" i="2" s="1"/>
  <c r="E957" i="2"/>
  <c r="G957" i="2" s="1"/>
  <c r="H957" i="2" s="1"/>
  <c r="E958" i="2"/>
  <c r="G958" i="2" s="1"/>
  <c r="E959" i="2"/>
  <c r="G959" i="2" s="1"/>
  <c r="E960" i="2"/>
  <c r="G960" i="2" s="1"/>
  <c r="H960" i="2" s="1"/>
  <c r="E961" i="2"/>
  <c r="G961" i="2" s="1"/>
  <c r="E962" i="2"/>
  <c r="G962" i="2" s="1"/>
  <c r="E963" i="2"/>
  <c r="G963" i="2" s="1"/>
  <c r="E964" i="2"/>
  <c r="E965" i="2"/>
  <c r="E966" i="2"/>
  <c r="G966" i="2" s="1"/>
  <c r="H966" i="2" s="1"/>
  <c r="E967" i="2"/>
  <c r="E968" i="2"/>
  <c r="G968" i="2" s="1"/>
  <c r="E969" i="2"/>
  <c r="E970" i="2"/>
  <c r="G970" i="2" s="1"/>
  <c r="E971" i="2"/>
  <c r="G971" i="2" s="1"/>
  <c r="H971" i="2" s="1"/>
  <c r="E972" i="2"/>
  <c r="G972" i="2" s="1"/>
  <c r="E973" i="2"/>
  <c r="G973" i="2" s="1"/>
  <c r="E974" i="2"/>
  <c r="G974" i="2" s="1"/>
  <c r="E975" i="2"/>
  <c r="G975" i="2" s="1"/>
  <c r="H975" i="2" s="1"/>
  <c r="E976" i="2"/>
  <c r="G976" i="2" s="1"/>
  <c r="E977" i="2"/>
  <c r="G977" i="2" s="1"/>
  <c r="H977" i="2" s="1"/>
  <c r="E978" i="2"/>
  <c r="G978" i="2" s="1"/>
  <c r="E979" i="2"/>
  <c r="G979" i="2" s="1"/>
  <c r="E980" i="2"/>
  <c r="G980" i="2" s="1"/>
  <c r="H980" i="2" s="1"/>
  <c r="E981" i="2"/>
  <c r="G981" i="2" s="1"/>
  <c r="E982" i="2"/>
  <c r="G982" i="2" s="1"/>
  <c r="E983" i="2"/>
  <c r="G983" i="2" s="1"/>
  <c r="H983" i="2" s="1"/>
  <c r="E984" i="2"/>
  <c r="E985" i="2"/>
  <c r="E986" i="2"/>
  <c r="E987" i="2"/>
  <c r="E988" i="2"/>
  <c r="G988" i="2" s="1"/>
  <c r="E989" i="2"/>
  <c r="E990" i="2"/>
  <c r="G990" i="2" s="1"/>
  <c r="E991" i="2"/>
  <c r="G991" i="2" s="1"/>
  <c r="H991" i="2" s="1"/>
  <c r="E992" i="2"/>
  <c r="G992" i="2" s="1"/>
  <c r="E993" i="2"/>
  <c r="G993" i="2" s="1"/>
  <c r="E994" i="2"/>
  <c r="G994" i="2" s="1"/>
  <c r="H994" i="2" s="1"/>
  <c r="E995" i="2"/>
  <c r="G995" i="2" s="1"/>
  <c r="H995" i="2" s="1"/>
  <c r="E996" i="2"/>
  <c r="G996" i="2" s="1"/>
  <c r="E997" i="2"/>
  <c r="G997" i="2" s="1"/>
  <c r="H997" i="2" s="1"/>
  <c r="E998" i="2"/>
  <c r="G998" i="2" s="1"/>
  <c r="H998" i="2" s="1"/>
  <c r="E999" i="2"/>
  <c r="G999" i="2" s="1"/>
  <c r="E1000" i="2"/>
  <c r="G1000" i="2" s="1"/>
  <c r="H1000" i="2" s="1"/>
  <c r="E1001" i="2"/>
  <c r="G1001" i="2" s="1"/>
  <c r="E1002" i="2"/>
  <c r="G1002" i="2" s="1"/>
  <c r="E1003" i="2"/>
  <c r="G1003" i="2" s="1"/>
  <c r="E1004" i="2"/>
  <c r="E1005" i="2"/>
  <c r="E1006" i="2"/>
  <c r="E1007" i="2"/>
  <c r="E1008" i="2"/>
  <c r="G1008" i="2" s="1"/>
  <c r="E1009" i="2"/>
  <c r="E1010" i="2"/>
  <c r="G1010" i="2" s="1"/>
  <c r="E1011" i="2"/>
  <c r="G1011" i="2" s="1"/>
  <c r="E1012" i="2"/>
  <c r="G1012" i="2" s="1"/>
  <c r="E1013" i="2"/>
  <c r="G1013" i="2" s="1"/>
  <c r="E1014" i="2"/>
  <c r="G1014" i="2" s="1"/>
  <c r="H1014" i="2" s="1"/>
  <c r="E1015" i="2"/>
  <c r="G1015" i="2" s="1"/>
  <c r="H1015" i="2" s="1"/>
  <c r="E1016" i="2"/>
  <c r="G1016" i="2" s="1"/>
  <c r="E1017" i="2"/>
  <c r="G1017" i="2" s="1"/>
  <c r="E1018" i="2"/>
  <c r="G1018" i="2" s="1"/>
  <c r="E1019" i="2"/>
  <c r="G1019" i="2" s="1"/>
  <c r="H1019" i="2" s="1"/>
  <c r="E1020" i="2"/>
  <c r="G1020" i="2" s="1"/>
  <c r="H1020" i="2" s="1"/>
  <c r="E1021" i="2"/>
  <c r="G1021" i="2" s="1"/>
  <c r="E1022" i="2"/>
  <c r="G1022" i="2" s="1"/>
  <c r="E1023" i="2"/>
  <c r="G1023" i="2" s="1"/>
  <c r="E1024" i="2"/>
  <c r="E1025" i="2"/>
  <c r="E1026" i="2"/>
  <c r="E1027" i="2"/>
  <c r="E1028" i="2"/>
  <c r="G1028" i="2" s="1"/>
  <c r="E1029" i="2"/>
  <c r="E1030" i="2"/>
  <c r="G1030" i="2" s="1"/>
  <c r="E1031" i="2"/>
  <c r="G1031" i="2" s="1"/>
  <c r="E1032" i="2"/>
  <c r="G1032" i="2" s="1"/>
  <c r="E1033" i="2"/>
  <c r="G1033" i="2" s="1"/>
  <c r="E1034" i="2"/>
  <c r="G1034" i="2" s="1"/>
  <c r="H1034" i="2" s="1"/>
  <c r="E1035" i="2"/>
  <c r="G1035" i="2" s="1"/>
  <c r="E1036" i="2"/>
  <c r="G1036" i="2" s="1"/>
  <c r="E1037" i="2"/>
  <c r="G1037" i="2" s="1"/>
  <c r="E1038" i="2"/>
  <c r="G1038" i="2" s="1"/>
  <c r="E1039" i="2"/>
  <c r="G1039" i="2" s="1"/>
  <c r="E1040" i="2"/>
  <c r="G1040" i="2" s="1"/>
  <c r="E1041" i="2"/>
  <c r="G1041" i="2" s="1"/>
  <c r="E1042" i="2"/>
  <c r="G1042" i="2" s="1"/>
  <c r="E1043" i="2"/>
  <c r="G1043" i="2" s="1"/>
  <c r="E1044" i="2"/>
  <c r="E1045" i="2"/>
  <c r="E1046" i="2"/>
  <c r="E1047" i="2"/>
  <c r="E1048" i="2"/>
  <c r="G1048" i="2" s="1"/>
  <c r="E1049" i="2"/>
  <c r="E1050" i="2"/>
  <c r="G1050" i="2" s="1"/>
  <c r="E1051" i="2"/>
  <c r="G1051" i="2" s="1"/>
  <c r="E1052" i="2"/>
  <c r="G1052" i="2" s="1"/>
  <c r="E1053" i="2"/>
  <c r="G1053" i="2" s="1"/>
  <c r="E1054" i="2"/>
  <c r="G1054" i="2" s="1"/>
  <c r="H1054" i="2" s="1"/>
  <c r="E1055" i="2"/>
  <c r="E1056" i="2"/>
  <c r="G1056" i="2" s="1"/>
  <c r="E1057" i="2"/>
  <c r="G1057" i="2" s="1"/>
  <c r="H1057" i="2" s="1"/>
  <c r="E1058" i="2"/>
  <c r="G1058" i="2" s="1"/>
  <c r="H1058" i="2" s="1"/>
  <c r="E1059" i="2"/>
  <c r="G1059" i="2" s="1"/>
  <c r="H1059" i="2" s="1"/>
  <c r="E1060" i="2"/>
  <c r="G1060" i="2" s="1"/>
  <c r="H1060" i="2" s="1"/>
  <c r="E1061" i="2"/>
  <c r="G1061" i="2" s="1"/>
  <c r="E1062" i="2"/>
  <c r="G1062" i="2" s="1"/>
  <c r="E1063" i="2"/>
  <c r="G1063" i="2" s="1"/>
  <c r="E1064" i="2"/>
  <c r="E1065" i="2"/>
  <c r="E1066" i="2"/>
  <c r="E1067" i="2"/>
  <c r="E1068" i="2"/>
  <c r="G1068" i="2" s="1"/>
  <c r="E1069" i="2"/>
  <c r="E1070" i="2"/>
  <c r="G1070" i="2" s="1"/>
  <c r="E1071" i="2"/>
  <c r="G1071" i="2" s="1"/>
  <c r="E1072" i="2"/>
  <c r="G1072" i="2" s="1"/>
  <c r="E1073" i="2"/>
  <c r="G1073" i="2" s="1"/>
  <c r="E1074" i="2"/>
  <c r="G1074" i="2" s="1"/>
  <c r="H1074" i="2" s="1"/>
  <c r="E1075" i="2"/>
  <c r="G1075" i="2" s="1"/>
  <c r="H1075" i="2" s="1"/>
  <c r="E1076" i="2"/>
  <c r="G1076" i="2" s="1"/>
  <c r="E1077" i="2"/>
  <c r="G1077" i="2" s="1"/>
  <c r="E1078" i="2"/>
  <c r="G1078" i="2" s="1"/>
  <c r="H1078" i="2" s="1"/>
  <c r="E1079" i="2"/>
  <c r="G1079" i="2" s="1"/>
  <c r="E1080" i="2"/>
  <c r="G1080" i="2" s="1"/>
  <c r="H1080" i="2" s="1"/>
  <c r="E1081" i="2"/>
  <c r="G1081" i="2" s="1"/>
  <c r="E1082" i="2"/>
  <c r="G1082" i="2" s="1"/>
  <c r="E1083" i="2"/>
  <c r="G1083" i="2" s="1"/>
  <c r="E1084" i="2"/>
  <c r="E1085" i="2"/>
  <c r="E1086" i="2"/>
  <c r="E1087" i="2"/>
  <c r="E1088" i="2"/>
  <c r="G1088" i="2" s="1"/>
  <c r="E1089" i="2"/>
  <c r="E1090" i="2"/>
  <c r="G1090" i="2" s="1"/>
  <c r="E1091" i="2"/>
  <c r="G1091" i="2" s="1"/>
  <c r="E1092" i="2"/>
  <c r="G1092" i="2" s="1"/>
  <c r="H1092" i="2" s="1"/>
  <c r="E1093" i="2"/>
  <c r="G1093" i="2" s="1"/>
  <c r="H1093" i="2" s="1"/>
  <c r="E1094" i="2"/>
  <c r="G1094" i="2" s="1"/>
  <c r="H1094" i="2" s="1"/>
  <c r="E1095" i="2"/>
  <c r="G1095" i="2" s="1"/>
  <c r="H1095" i="2" s="1"/>
  <c r="E1096" i="2"/>
  <c r="G1096" i="2" s="1"/>
  <c r="E1097" i="2"/>
  <c r="G1097" i="2" s="1"/>
  <c r="E1098" i="2"/>
  <c r="G1098" i="2" s="1"/>
  <c r="H1098" i="2" s="1"/>
  <c r="E1099" i="2"/>
  <c r="G1099" i="2" s="1"/>
  <c r="E1100" i="2"/>
  <c r="G1100" i="2" s="1"/>
  <c r="E1101" i="2"/>
  <c r="G1101" i="2" s="1"/>
  <c r="E1102" i="2"/>
  <c r="G1102" i="2" s="1"/>
  <c r="E1103" i="2"/>
  <c r="G1103" i="2" s="1"/>
  <c r="E1104" i="2"/>
  <c r="E1105" i="2"/>
  <c r="E1106" i="2"/>
  <c r="E1107" i="2"/>
  <c r="E1108" i="2"/>
  <c r="G1108" i="2" s="1"/>
  <c r="E1109" i="2"/>
  <c r="E1110" i="2"/>
  <c r="G1110" i="2" s="1"/>
  <c r="E1111" i="2"/>
  <c r="G1111" i="2" s="1"/>
  <c r="H1111" i="2" s="1"/>
  <c r="E1112" i="2"/>
  <c r="G1112" i="2" s="1"/>
  <c r="E1113" i="2"/>
  <c r="G1113" i="2" s="1"/>
  <c r="E1114" i="2"/>
  <c r="G1114" i="2" s="1"/>
  <c r="E1115" i="2"/>
  <c r="G1115" i="2" s="1"/>
  <c r="E1116" i="2"/>
  <c r="G1116" i="2" s="1"/>
  <c r="E1117" i="2"/>
  <c r="G1117" i="2" s="1"/>
  <c r="H1117" i="2" s="1"/>
  <c r="E1118" i="2"/>
  <c r="G1118" i="2" s="1"/>
  <c r="E1119" i="2"/>
  <c r="G1119" i="2" s="1"/>
  <c r="E1120" i="2"/>
  <c r="G1120" i="2" s="1"/>
  <c r="H1120" i="2" s="1"/>
  <c r="E1121" i="2"/>
  <c r="G1121" i="2" s="1"/>
  <c r="E1122" i="2"/>
  <c r="G1122" i="2" s="1"/>
  <c r="E1123" i="2"/>
  <c r="G1123" i="2" s="1"/>
  <c r="E1124" i="2"/>
  <c r="E1125" i="2"/>
  <c r="E1126" i="2"/>
  <c r="E1127" i="2"/>
  <c r="E1128" i="2"/>
  <c r="G1128" i="2" s="1"/>
  <c r="E1129" i="2"/>
  <c r="E1130" i="2"/>
  <c r="G1130" i="2" s="1"/>
  <c r="E1131" i="2"/>
  <c r="E1132" i="2"/>
  <c r="G1132" i="2" s="1"/>
  <c r="E1133" i="2"/>
  <c r="G1133" i="2" s="1"/>
  <c r="E1134" i="2"/>
  <c r="G1134" i="2" s="1"/>
  <c r="H1134" i="2" s="1"/>
  <c r="E1135" i="2"/>
  <c r="G1135" i="2" s="1"/>
  <c r="H1135" i="2" s="1"/>
  <c r="E1136" i="2"/>
  <c r="G1136" i="2" s="1"/>
  <c r="E1137" i="2"/>
  <c r="G1137" i="2" s="1"/>
  <c r="E1138" i="2"/>
  <c r="G1138" i="2" s="1"/>
  <c r="H1138" i="2" s="1"/>
  <c r="E1139" i="2"/>
  <c r="G1139" i="2" s="1"/>
  <c r="H1139" i="2" s="1"/>
  <c r="E1140" i="2"/>
  <c r="G1140" i="2" s="1"/>
  <c r="H1140" i="2" s="1"/>
  <c r="E1141" i="2"/>
  <c r="G1141" i="2" s="1"/>
  <c r="E1142" i="2"/>
  <c r="G1142" i="2" s="1"/>
  <c r="E1143" i="2"/>
  <c r="G1143" i="2" s="1"/>
  <c r="E1144" i="2"/>
  <c r="E1145" i="2"/>
  <c r="E1146" i="2"/>
  <c r="E1147" i="2"/>
  <c r="E1148" i="2"/>
  <c r="G1148" i="2" s="1"/>
  <c r="E1149" i="2"/>
  <c r="E1150" i="2"/>
  <c r="G1150" i="2" s="1"/>
  <c r="E1151" i="2"/>
  <c r="G1151" i="2" s="1"/>
  <c r="H1151" i="2" s="1"/>
  <c r="E1152" i="2"/>
  <c r="G1152" i="2" s="1"/>
  <c r="E1153" i="2"/>
  <c r="G1153" i="2" s="1"/>
  <c r="E1154" i="2"/>
  <c r="G1154" i="2" s="1"/>
  <c r="H1154" i="2" s="1"/>
  <c r="E1155" i="2"/>
  <c r="E1156" i="2"/>
  <c r="G1156" i="2" s="1"/>
  <c r="E1157" i="2"/>
  <c r="G1157" i="2" s="1"/>
  <c r="H1157" i="2" s="1"/>
  <c r="E1158" i="2"/>
  <c r="G1158" i="2" s="1"/>
  <c r="H1158" i="2" s="1"/>
  <c r="E1159" i="2"/>
  <c r="G1159" i="2" s="1"/>
  <c r="E1160" i="2"/>
  <c r="G1160" i="2" s="1"/>
  <c r="E1161" i="2"/>
  <c r="G1161" i="2" s="1"/>
  <c r="E1162" i="2"/>
  <c r="G1162" i="2" s="1"/>
  <c r="E1163" i="2"/>
  <c r="G1163" i="2" s="1"/>
  <c r="E1164" i="2"/>
  <c r="E1165" i="2"/>
  <c r="E1166" i="2"/>
  <c r="E1167" i="2"/>
  <c r="E1168" i="2"/>
  <c r="G1168" i="2" s="1"/>
  <c r="E1169" i="2"/>
  <c r="E1170" i="2"/>
  <c r="G1170" i="2" s="1"/>
  <c r="E1171" i="2"/>
  <c r="E1172" i="2"/>
  <c r="G1172" i="2" s="1"/>
  <c r="E1173" i="2"/>
  <c r="G1173" i="2" s="1"/>
  <c r="E1174" i="2"/>
  <c r="E1175" i="2"/>
  <c r="G1175" i="2" s="1"/>
  <c r="H1175" i="2" s="1"/>
  <c r="E1176" i="2"/>
  <c r="G1176" i="2" s="1"/>
  <c r="E1177" i="2"/>
  <c r="G1177" i="2" s="1"/>
  <c r="H1177" i="2" s="1"/>
  <c r="E1178" i="2"/>
  <c r="G1178" i="2" s="1"/>
  <c r="E1179" i="2"/>
  <c r="G1179" i="2" s="1"/>
  <c r="E1180" i="2"/>
  <c r="G1180" i="2" s="1"/>
  <c r="E1181" i="2"/>
  <c r="G1181" i="2" s="1"/>
  <c r="E1182" i="2"/>
  <c r="G1182" i="2" s="1"/>
  <c r="H1182" i="2" s="1"/>
  <c r="E1183" i="2"/>
  <c r="G1183" i="2" s="1"/>
  <c r="E1184" i="2"/>
  <c r="E1185" i="2"/>
  <c r="E1186" i="2"/>
  <c r="E1187" i="2"/>
  <c r="E1188" i="2"/>
  <c r="G1188" i="2" s="1"/>
  <c r="E1189" i="2"/>
  <c r="E1190" i="2"/>
  <c r="G1190" i="2" s="1"/>
  <c r="E1191" i="2"/>
  <c r="E1192" i="2"/>
  <c r="G1192" i="2" s="1"/>
  <c r="E1193" i="2"/>
  <c r="G1193" i="2" s="1"/>
  <c r="E1194" i="2"/>
  <c r="G1194" i="2" s="1"/>
  <c r="H1194" i="2" s="1"/>
  <c r="E1195" i="2"/>
  <c r="G1195" i="2" s="1"/>
  <c r="H1195" i="2" s="1"/>
  <c r="E1196" i="2"/>
  <c r="G1196" i="2" s="1"/>
  <c r="H1196" i="2" s="1"/>
  <c r="E1197" i="2"/>
  <c r="G1197" i="2" s="1"/>
  <c r="E1198" i="2"/>
  <c r="G1198" i="2" s="1"/>
  <c r="H1198" i="2" s="1"/>
  <c r="E1199" i="2"/>
  <c r="G1199" i="2" s="1"/>
  <c r="H1199" i="2" s="1"/>
  <c r="E1200" i="2"/>
  <c r="G1200" i="2" s="1"/>
  <c r="H1200" i="2" s="1"/>
  <c r="E1201" i="2"/>
  <c r="G1201" i="2" s="1"/>
  <c r="E1202" i="2"/>
  <c r="G1202" i="2" s="1"/>
  <c r="E1203" i="2"/>
  <c r="G1203" i="2" s="1"/>
  <c r="E1204" i="2"/>
  <c r="E1205" i="2"/>
  <c r="E1206" i="2"/>
  <c r="E1207" i="2"/>
  <c r="E1208" i="2"/>
  <c r="G1208" i="2" s="1"/>
  <c r="E1209" i="2"/>
  <c r="E1210" i="2"/>
  <c r="G1210" i="2" s="1"/>
  <c r="E1211" i="2"/>
  <c r="E1212" i="2"/>
  <c r="G1212" i="2" s="1"/>
  <c r="E1213" i="2"/>
  <c r="G1213" i="2" s="1"/>
  <c r="E1214" i="2"/>
  <c r="G1214" i="2" s="1"/>
  <c r="H1214" i="2" s="1"/>
  <c r="E1215" i="2"/>
  <c r="G1215" i="2" s="1"/>
  <c r="H1215" i="2" s="1"/>
  <c r="E1216" i="2"/>
  <c r="G1216" i="2" s="1"/>
  <c r="E1217" i="2"/>
  <c r="G1217" i="2" s="1"/>
  <c r="E1218" i="2"/>
  <c r="G1218" i="2" s="1"/>
  <c r="E1219" i="2"/>
  <c r="G1219" i="2" s="1"/>
  <c r="H1219" i="2" s="1"/>
  <c r="E1220" i="2"/>
  <c r="G1220" i="2" s="1"/>
  <c r="H1220" i="2" s="1"/>
  <c r="E1221" i="2"/>
  <c r="G1221" i="2" s="1"/>
  <c r="E1222" i="2"/>
  <c r="G1222" i="2" s="1"/>
  <c r="E1223" i="2"/>
  <c r="G1223" i="2" s="1"/>
  <c r="E1224" i="2"/>
  <c r="E1225" i="2"/>
  <c r="G1225" i="2" s="1"/>
  <c r="H1225" i="2" s="1"/>
  <c r="E1226" i="2"/>
  <c r="G1226" i="2" s="1"/>
  <c r="E1227" i="2"/>
  <c r="E1228" i="2"/>
  <c r="G1228" i="2" s="1"/>
  <c r="E1229" i="2"/>
  <c r="G1229" i="2" s="1"/>
  <c r="E1230" i="2"/>
  <c r="G1230" i="2" s="1"/>
  <c r="E1231" i="2"/>
  <c r="E1232" i="2"/>
  <c r="G1232" i="2" s="1"/>
  <c r="E1233" i="2"/>
  <c r="G1233" i="2" s="1"/>
  <c r="E1234" i="2"/>
  <c r="G1234" i="2" s="1"/>
  <c r="E1235" i="2"/>
  <c r="E1236" i="2"/>
  <c r="G1236" i="2" s="1"/>
  <c r="E1237" i="2"/>
  <c r="G1237" i="2" s="1"/>
  <c r="H1237" i="2" s="1"/>
  <c r="E1238" i="2"/>
  <c r="G1238" i="2" s="1"/>
  <c r="E1239" i="2"/>
  <c r="G1239" i="2" s="1"/>
  <c r="E1240" i="2"/>
  <c r="G1240" i="2" s="1"/>
  <c r="E1241" i="2"/>
  <c r="G1241" i="2" s="1"/>
  <c r="E1242" i="2"/>
  <c r="G1242" i="2" s="1"/>
  <c r="E1243" i="2"/>
  <c r="G1243" i="2" s="1"/>
  <c r="E1244" i="2"/>
  <c r="E1245" i="2"/>
  <c r="E1246" i="2"/>
  <c r="E1247" i="2"/>
  <c r="E1248" i="2"/>
  <c r="G1248" i="2" s="1"/>
  <c r="E1249" i="2"/>
  <c r="E1250" i="2"/>
  <c r="G1250" i="2" s="1"/>
  <c r="E1251" i="2"/>
  <c r="E1252" i="2"/>
  <c r="G1252" i="2" s="1"/>
  <c r="E1253" i="2"/>
  <c r="G1253" i="2" s="1"/>
  <c r="E1254" i="2"/>
  <c r="G1254" i="2" s="1"/>
  <c r="H1254" i="2" s="1"/>
  <c r="E1255" i="2"/>
  <c r="G1255" i="2" s="1"/>
  <c r="E1256" i="2"/>
  <c r="G1256" i="2" s="1"/>
  <c r="E1257" i="2"/>
  <c r="G1257" i="2" s="1"/>
  <c r="E1258" i="2"/>
  <c r="G1258" i="2" s="1"/>
  <c r="E1259" i="2"/>
  <c r="G1259" i="2" s="1"/>
  <c r="H1259" i="2" s="1"/>
  <c r="E1260" i="2"/>
  <c r="G1260" i="2" s="1"/>
  <c r="H1260" i="2" s="1"/>
  <c r="E1261" i="2"/>
  <c r="G1261" i="2" s="1"/>
  <c r="E1262" i="2"/>
  <c r="G1262" i="2" s="1"/>
  <c r="E1263" i="2"/>
  <c r="G1263" i="2" s="1"/>
  <c r="E1264" i="2"/>
  <c r="E1265" i="2"/>
  <c r="G1265" i="2" s="1"/>
  <c r="H1265" i="2" s="1"/>
  <c r="E1266" i="2"/>
  <c r="G1266" i="2" s="1"/>
  <c r="H1266" i="2" s="1"/>
  <c r="E1267" i="2"/>
  <c r="E1268" i="2"/>
  <c r="G1268" i="2" s="1"/>
  <c r="E1269" i="2"/>
  <c r="E1270" i="2"/>
  <c r="G1270" i="2" s="1"/>
  <c r="E1271" i="2"/>
  <c r="G1271" i="2" s="1"/>
  <c r="H1271" i="2" s="1"/>
  <c r="E1272" i="2"/>
  <c r="G1272" i="2" s="1"/>
  <c r="E1273" i="2"/>
  <c r="G1273" i="2" s="1"/>
  <c r="H1273" i="2" s="1"/>
  <c r="E1274" i="2"/>
  <c r="G1274" i="2" s="1"/>
  <c r="H1274" i="2" s="1"/>
  <c r="E1275" i="2"/>
  <c r="G1275" i="2" s="1"/>
  <c r="H1275" i="2" s="1"/>
  <c r="E1276" i="2"/>
  <c r="G1276" i="2" s="1"/>
  <c r="E1277" i="2"/>
  <c r="G1277" i="2" s="1"/>
  <c r="H1277" i="2" s="1"/>
  <c r="E1278" i="2"/>
  <c r="G1278" i="2" s="1"/>
  <c r="E1279" i="2"/>
  <c r="G1279" i="2" s="1"/>
  <c r="E1280" i="2"/>
  <c r="G1280" i="2" s="1"/>
  <c r="H1280" i="2" s="1"/>
  <c r="E1281" i="2"/>
  <c r="G1281" i="2" s="1"/>
  <c r="E1282" i="2"/>
  <c r="G1282" i="2" s="1"/>
  <c r="E1283" i="2"/>
  <c r="G1283" i="2" s="1"/>
  <c r="E1284" i="2"/>
  <c r="E1285" i="2"/>
  <c r="E1286" i="2"/>
  <c r="E1287" i="2"/>
  <c r="E1288" i="2"/>
  <c r="G1288" i="2" s="1"/>
  <c r="E1289" i="2"/>
  <c r="E1290" i="2"/>
  <c r="G1290" i="2" s="1"/>
  <c r="E1291" i="2"/>
  <c r="G1291" i="2" s="1"/>
  <c r="H1291" i="2" s="1"/>
  <c r="E1292" i="2"/>
  <c r="G1292" i="2" s="1"/>
  <c r="E1293" i="2"/>
  <c r="G1293" i="2" s="1"/>
  <c r="E1294" i="2"/>
  <c r="G1294" i="2" s="1"/>
  <c r="H1294" i="2" s="1"/>
  <c r="E1295" i="2"/>
  <c r="G1295" i="2" s="1"/>
  <c r="H1295" i="2" s="1"/>
  <c r="E1296" i="2"/>
  <c r="G1296" i="2" s="1"/>
  <c r="E1297" i="2"/>
  <c r="G1297" i="2" s="1"/>
  <c r="E1298" i="2"/>
  <c r="G1298" i="2" s="1"/>
  <c r="E1299" i="2"/>
  <c r="G1299" i="2" s="1"/>
  <c r="E1300" i="2"/>
  <c r="G1300" i="2" s="1"/>
  <c r="E1301" i="2"/>
  <c r="G1301" i="2" s="1"/>
  <c r="E1302" i="2"/>
  <c r="G1302" i="2" s="1"/>
  <c r="E1303" i="2"/>
  <c r="G1303" i="2" s="1"/>
  <c r="E1304" i="2"/>
  <c r="E1305" i="2"/>
  <c r="E1306" i="2"/>
  <c r="E1307" i="2"/>
  <c r="E1308" i="2"/>
  <c r="G1308" i="2" s="1"/>
  <c r="E1309" i="2"/>
  <c r="E1310" i="2"/>
  <c r="G1310" i="2" s="1"/>
  <c r="E1311" i="2"/>
  <c r="E1312" i="2"/>
  <c r="G1312" i="2" s="1"/>
  <c r="E1313" i="2"/>
  <c r="G1313" i="2" s="1"/>
  <c r="E1314" i="2"/>
  <c r="G1314" i="2" s="1"/>
  <c r="H1314" i="2" s="1"/>
  <c r="E1315" i="2"/>
  <c r="G1315" i="2" s="1"/>
  <c r="H1315" i="2" s="1"/>
  <c r="E1316" i="2"/>
  <c r="G1316" i="2" s="1"/>
  <c r="E1317" i="2"/>
  <c r="G1317" i="2" s="1"/>
  <c r="E1318" i="2"/>
  <c r="G1318" i="2" s="1"/>
  <c r="E1319" i="2"/>
  <c r="G1319" i="2" s="1"/>
  <c r="E1320" i="2"/>
  <c r="G1320" i="2" s="1"/>
  <c r="E1321" i="2"/>
  <c r="G1321" i="2" s="1"/>
  <c r="E1322" i="2"/>
  <c r="G1322" i="2" s="1"/>
  <c r="E1323" i="2"/>
  <c r="G1323" i="2" s="1"/>
  <c r="E1324" i="2"/>
  <c r="E1325" i="2"/>
  <c r="E1326" i="2"/>
  <c r="E1327" i="2"/>
  <c r="E1328" i="2"/>
  <c r="G1328" i="2" s="1"/>
  <c r="E1329" i="2"/>
  <c r="E1330" i="2"/>
  <c r="G1330" i="2" s="1"/>
  <c r="E1331" i="2"/>
  <c r="G1331" i="2" s="1"/>
  <c r="H1331" i="2" s="1"/>
  <c r="E1332" i="2"/>
  <c r="G1332" i="2" s="1"/>
  <c r="E1333" i="2"/>
  <c r="G1333" i="2" s="1"/>
  <c r="E1334" i="2"/>
  <c r="G1334" i="2" s="1"/>
  <c r="H1334" i="2" s="1"/>
  <c r="E1335" i="2"/>
  <c r="G1335" i="2" s="1"/>
  <c r="H1335" i="2" s="1"/>
  <c r="E1336" i="2"/>
  <c r="G1336" i="2" s="1"/>
  <c r="H1336" i="2" s="1"/>
  <c r="E1337" i="2"/>
  <c r="G1337" i="2" s="1"/>
  <c r="H1337" i="2" s="1"/>
  <c r="E1338" i="2"/>
  <c r="G1338" i="2" s="1"/>
  <c r="H1338" i="2" s="1"/>
  <c r="E1339" i="2"/>
  <c r="G1339" i="2" s="1"/>
  <c r="H1339" i="2" s="1"/>
  <c r="E1340" i="2"/>
  <c r="G1340" i="2" s="1"/>
  <c r="H1340" i="2" s="1"/>
  <c r="E1341" i="2"/>
  <c r="G1341" i="2" s="1"/>
  <c r="E1342" i="2"/>
  <c r="G1342" i="2" s="1"/>
  <c r="E1343" i="2"/>
  <c r="G1343" i="2" s="1"/>
  <c r="E1344" i="2"/>
  <c r="E1345" i="2"/>
  <c r="E1346" i="2"/>
  <c r="E1347" i="2"/>
  <c r="E1348" i="2"/>
  <c r="G1348" i="2" s="1"/>
  <c r="E1349" i="2"/>
  <c r="E1350" i="2"/>
  <c r="G1350" i="2" s="1"/>
  <c r="E1351" i="2"/>
  <c r="G1351" i="2" s="1"/>
  <c r="H1351" i="2" s="1"/>
  <c r="E1352" i="2"/>
  <c r="G1352" i="2" s="1"/>
  <c r="E1353" i="2"/>
  <c r="G1353" i="2" s="1"/>
  <c r="E1354" i="2"/>
  <c r="G1354" i="2" s="1"/>
  <c r="H1354" i="2" s="1"/>
  <c r="E1355" i="2"/>
  <c r="G1355" i="2" s="1"/>
  <c r="H1355" i="2" s="1"/>
  <c r="E1356" i="2"/>
  <c r="G1356" i="2" s="1"/>
  <c r="E1357" i="2"/>
  <c r="G1357" i="2" s="1"/>
  <c r="E1358" i="2"/>
  <c r="G1358" i="2" s="1"/>
  <c r="H1358" i="2" s="1"/>
  <c r="E1359" i="2"/>
  <c r="G1359" i="2" s="1"/>
  <c r="E1360" i="2"/>
  <c r="G1360" i="2" s="1"/>
  <c r="H1360" i="2" s="1"/>
  <c r="E1361" i="2"/>
  <c r="G1361" i="2" s="1"/>
  <c r="E1362" i="2"/>
  <c r="G1362" i="2" s="1"/>
  <c r="E1363" i="2"/>
  <c r="G1363" i="2" s="1"/>
  <c r="E1364" i="2"/>
  <c r="E1365" i="2"/>
  <c r="E1366" i="2"/>
  <c r="E1367" i="2"/>
  <c r="E1368" i="2"/>
  <c r="G1368" i="2" s="1"/>
  <c r="E1369" i="2"/>
  <c r="E1370" i="2"/>
  <c r="G1370" i="2" s="1"/>
  <c r="E1371" i="2"/>
  <c r="G1371" i="2" s="1"/>
  <c r="H1371" i="2" s="1"/>
  <c r="E1372" i="2"/>
  <c r="G1372" i="2" s="1"/>
  <c r="H1372" i="2" s="1"/>
  <c r="E1373" i="2"/>
  <c r="G1373" i="2" s="1"/>
  <c r="E1374" i="2"/>
  <c r="G1374" i="2" s="1"/>
  <c r="H1374" i="2" s="1"/>
  <c r="E1375" i="2"/>
  <c r="G1375" i="2" s="1"/>
  <c r="H1375" i="2" s="1"/>
  <c r="E1376" i="2"/>
  <c r="G1376" i="2" s="1"/>
  <c r="E1377" i="2"/>
  <c r="G1377" i="2" s="1"/>
  <c r="E1378" i="2"/>
  <c r="G1378" i="2" s="1"/>
  <c r="E1379" i="2"/>
  <c r="G1379" i="2" s="1"/>
  <c r="E1380" i="2"/>
  <c r="G1380" i="2" s="1"/>
  <c r="E1381" i="2"/>
  <c r="G1381" i="2" s="1"/>
  <c r="E1382" i="2"/>
  <c r="G1382" i="2" s="1"/>
  <c r="E1383" i="2"/>
  <c r="G1383" i="2" s="1"/>
  <c r="E1384" i="2"/>
  <c r="E1385" i="2"/>
  <c r="E1386" i="2"/>
  <c r="E1387" i="2"/>
  <c r="E1388" i="2"/>
  <c r="G1388" i="2" s="1"/>
  <c r="E1389" i="2"/>
  <c r="E1390" i="2"/>
  <c r="G1390" i="2" s="1"/>
  <c r="E1391" i="2"/>
  <c r="E1392" i="2"/>
  <c r="G1392" i="2" s="1"/>
  <c r="E1393" i="2"/>
  <c r="G1393" i="2" s="1"/>
  <c r="E1394" i="2"/>
  <c r="G1394" i="2" s="1"/>
  <c r="H1394" i="2" s="1"/>
  <c r="E1395" i="2"/>
  <c r="G1395" i="2" s="1"/>
  <c r="H1395" i="2" s="1"/>
  <c r="E1396" i="2"/>
  <c r="G1396" i="2" s="1"/>
  <c r="E1397" i="2"/>
  <c r="G1397" i="2" s="1"/>
  <c r="E1398" i="2"/>
  <c r="G1398" i="2" s="1"/>
  <c r="E1399" i="2"/>
  <c r="G1399" i="2" s="1"/>
  <c r="E1400" i="2"/>
  <c r="G1400" i="2" s="1"/>
  <c r="H1400" i="2" s="1"/>
  <c r="E1401" i="2"/>
  <c r="G1401" i="2" s="1"/>
  <c r="E1402" i="2"/>
  <c r="G1402" i="2" s="1"/>
  <c r="E1403" i="2"/>
  <c r="G1403" i="2" s="1"/>
  <c r="E1404" i="2"/>
  <c r="E1405" i="2"/>
  <c r="G1405" i="2" s="1"/>
  <c r="H1405" i="2" s="1"/>
  <c r="E1406" i="2"/>
  <c r="E1407" i="2"/>
  <c r="E1408" i="2"/>
  <c r="G1408" i="2" s="1"/>
  <c r="E1409" i="2"/>
  <c r="E1410" i="2"/>
  <c r="G1410" i="2" s="1"/>
  <c r="E1411" i="2"/>
  <c r="E1412" i="2"/>
  <c r="G1412" i="2" s="1"/>
  <c r="E1413" i="2"/>
  <c r="G1413" i="2" s="1"/>
  <c r="E1414" i="2"/>
  <c r="G1414" i="2" s="1"/>
  <c r="H1414" i="2" s="1"/>
  <c r="E1415" i="2"/>
  <c r="G1415" i="2" s="1"/>
  <c r="H1415" i="2" s="1"/>
  <c r="E1416" i="2"/>
  <c r="G1416" i="2" s="1"/>
  <c r="H1416" i="2" s="1"/>
  <c r="E1417" i="2"/>
  <c r="G1417" i="2" s="1"/>
  <c r="H1417" i="2" s="1"/>
  <c r="E1418" i="2"/>
  <c r="G1418" i="2" s="1"/>
  <c r="H1418" i="2" s="1"/>
  <c r="E1419" i="2"/>
  <c r="G1419" i="2" s="1"/>
  <c r="E1420" i="2"/>
  <c r="G1420" i="2" s="1"/>
  <c r="H1420" i="2" s="1"/>
  <c r="E1421" i="2"/>
  <c r="G1421" i="2" s="1"/>
  <c r="E1422" i="2"/>
  <c r="G1422" i="2" s="1"/>
  <c r="E1423" i="2"/>
  <c r="G1423" i="2" s="1"/>
  <c r="E1424" i="2"/>
  <c r="E1425" i="2"/>
  <c r="E1426" i="2"/>
  <c r="E1427" i="2"/>
  <c r="E1428" i="2"/>
  <c r="G1428" i="2" s="1"/>
  <c r="E1429" i="2"/>
  <c r="E1430" i="2"/>
  <c r="G1430" i="2" s="1"/>
  <c r="E1431" i="2"/>
  <c r="E1432" i="2"/>
  <c r="G1432" i="2" s="1"/>
  <c r="E1433" i="2"/>
  <c r="G1433" i="2" s="1"/>
  <c r="E1434" i="2"/>
  <c r="E1435" i="2"/>
  <c r="G1435" i="2" s="1"/>
  <c r="E1436" i="2"/>
  <c r="G1436" i="2" s="1"/>
  <c r="E1437" i="2"/>
  <c r="G1437" i="2" s="1"/>
  <c r="E1438" i="2"/>
  <c r="G1438" i="2" s="1"/>
  <c r="E1439" i="2"/>
  <c r="G1439" i="2" s="1"/>
  <c r="E1440" i="2"/>
  <c r="G1440" i="2" s="1"/>
  <c r="E1441" i="2"/>
  <c r="G1441" i="2" s="1"/>
  <c r="E1442" i="2"/>
  <c r="G1442" i="2" s="1"/>
  <c r="E1443" i="2"/>
  <c r="G1443" i="2" s="1"/>
  <c r="E1444" i="2"/>
  <c r="E1445" i="2"/>
  <c r="G1445" i="2" s="1"/>
  <c r="E1446" i="2"/>
  <c r="E1447" i="2"/>
  <c r="E1448" i="2"/>
  <c r="E1449" i="2"/>
  <c r="E1450" i="2"/>
  <c r="G1450" i="2" s="1"/>
  <c r="E1451" i="2"/>
  <c r="E1452" i="2"/>
  <c r="G1452" i="2" s="1"/>
  <c r="E1453" i="2"/>
  <c r="G1453" i="2" s="1"/>
  <c r="E1454" i="2"/>
  <c r="G1454" i="2" s="1"/>
  <c r="H1454" i="2" s="1"/>
  <c r="E1455" i="2"/>
  <c r="E1456" i="2"/>
  <c r="G1456" i="2" s="1"/>
  <c r="E1457" i="2"/>
  <c r="G1457" i="2" s="1"/>
  <c r="E1458" i="2"/>
  <c r="G1458" i="2" s="1"/>
  <c r="H1458" i="2" s="1"/>
  <c r="E1459" i="2"/>
  <c r="G1459" i="2" s="1"/>
  <c r="H1459" i="2" s="1"/>
  <c r="E1460" i="2"/>
  <c r="G1460" i="2" s="1"/>
  <c r="E1461" i="2"/>
  <c r="G1461" i="2" s="1"/>
  <c r="E1462" i="2"/>
  <c r="G1462" i="2" s="1"/>
  <c r="E1463" i="2"/>
  <c r="G1463" i="2" s="1"/>
  <c r="E1464" i="2"/>
  <c r="G1464" i="2" s="1"/>
  <c r="E1465" i="2"/>
  <c r="G1465" i="2" s="1"/>
  <c r="E1466" i="2"/>
  <c r="E1467" i="2"/>
  <c r="E1468" i="2"/>
  <c r="E1469" i="2"/>
  <c r="E1470" i="2"/>
  <c r="G1470" i="2" s="1"/>
  <c r="E1471" i="2"/>
  <c r="E1472" i="2"/>
  <c r="G1472" i="2" s="1"/>
  <c r="E1473" i="2"/>
  <c r="G1473" i="2" s="1"/>
  <c r="E1474" i="2"/>
  <c r="G1474" i="2" s="1"/>
  <c r="H1474" i="2" s="1"/>
  <c r="E1475" i="2"/>
  <c r="G1475" i="2" s="1"/>
  <c r="H1475" i="2" s="1"/>
  <c r="E1476" i="2"/>
  <c r="E1477" i="2"/>
  <c r="G1477" i="2" s="1"/>
  <c r="E1478" i="2"/>
  <c r="G1478" i="2" s="1"/>
  <c r="E1479" i="2"/>
  <c r="G1479" i="2" s="1"/>
  <c r="E1480" i="2"/>
  <c r="G1480" i="2" s="1"/>
  <c r="H1480" i="2" s="1"/>
  <c r="E1481" i="2"/>
  <c r="G1481" i="2" s="1"/>
  <c r="E1482" i="2"/>
  <c r="G1482" i="2" s="1"/>
  <c r="E1483" i="2"/>
  <c r="G1483" i="2" s="1"/>
  <c r="E1484" i="2"/>
  <c r="E1485" i="2"/>
  <c r="E1486" i="2"/>
  <c r="E1487" i="2"/>
  <c r="E1488" i="2"/>
  <c r="E1489" i="2"/>
  <c r="E1490" i="2"/>
  <c r="G1490" i="2" s="1"/>
  <c r="E1491" i="2"/>
  <c r="G1491" i="2" s="1"/>
  <c r="H1491" i="2" s="1"/>
  <c r="E1492" i="2"/>
  <c r="G1492" i="2" s="1"/>
  <c r="E1493" i="2"/>
  <c r="G1493" i="2" s="1"/>
  <c r="E1494" i="2"/>
  <c r="G1494" i="2" s="1"/>
  <c r="H1494" i="2" s="1"/>
  <c r="E1495" i="2"/>
  <c r="G1495" i="2" s="1"/>
  <c r="H1495" i="2" s="1"/>
  <c r="E1496" i="2"/>
  <c r="G1496" i="2" s="1"/>
  <c r="E1497" i="2"/>
  <c r="G1497" i="2" s="1"/>
  <c r="E1498" i="2"/>
  <c r="G1498" i="2" s="1"/>
  <c r="E1499" i="2"/>
  <c r="G1499" i="2" s="1"/>
  <c r="E1500" i="2"/>
  <c r="G1500" i="2" s="1"/>
  <c r="H1500" i="2" s="1"/>
  <c r="E1501" i="2"/>
  <c r="G1501" i="2" s="1"/>
  <c r="E1502" i="2"/>
  <c r="G1502" i="2" s="1"/>
  <c r="E1503" i="2"/>
  <c r="G1503" i="2" s="1"/>
  <c r="E1504" i="2"/>
  <c r="E1505" i="2"/>
  <c r="E1506" i="2"/>
  <c r="E1507" i="2"/>
  <c r="E1508" i="2"/>
  <c r="G1508" i="2" s="1"/>
  <c r="H1508" i="2" s="1"/>
  <c r="E1509" i="2"/>
  <c r="E1510" i="2"/>
  <c r="G1510" i="2" s="1"/>
  <c r="E1511" i="2"/>
  <c r="E1512" i="2"/>
  <c r="G1512" i="2" s="1"/>
  <c r="E1513" i="2"/>
  <c r="G1513" i="2" s="1"/>
  <c r="E1514" i="2"/>
  <c r="G1514" i="2" s="1"/>
  <c r="H1514" i="2" s="1"/>
  <c r="E1515" i="2"/>
  <c r="G1515" i="2" s="1"/>
  <c r="E1516" i="2"/>
  <c r="E1517" i="2"/>
  <c r="G1517" i="2" s="1"/>
  <c r="E1518" i="2"/>
  <c r="G1518" i="2" s="1"/>
  <c r="H1518" i="2" s="1"/>
  <c r="E1519" i="2"/>
  <c r="G1519" i="2" s="1"/>
  <c r="H1519" i="2" s="1"/>
  <c r="E1520" i="2"/>
  <c r="G1520" i="2" s="1"/>
  <c r="H1520" i="2" s="1"/>
  <c r="E1521" i="2"/>
  <c r="G1521" i="2" s="1"/>
  <c r="E1522" i="2"/>
  <c r="G1522" i="2" s="1"/>
  <c r="E1523" i="2"/>
  <c r="G1523" i="2" s="1"/>
  <c r="E1524" i="2"/>
  <c r="E1525" i="2"/>
  <c r="G1525" i="2" s="1"/>
  <c r="E1526" i="2"/>
  <c r="E1527" i="2"/>
  <c r="E1528" i="2"/>
  <c r="G1528" i="2" s="1"/>
  <c r="E1529" i="2"/>
  <c r="E1530" i="2"/>
  <c r="G1530" i="2" s="1"/>
  <c r="E1531" i="2"/>
  <c r="E1532" i="2"/>
  <c r="G1532" i="2" s="1"/>
  <c r="E1533" i="2"/>
  <c r="G1533" i="2" s="1"/>
  <c r="E1534" i="2"/>
  <c r="G1534" i="2" s="1"/>
  <c r="H1534" i="2" s="1"/>
  <c r="E1535" i="2"/>
  <c r="G1535" i="2" s="1"/>
  <c r="H1535" i="2" s="1"/>
  <c r="E1536" i="2"/>
  <c r="G1536" i="2" s="1"/>
  <c r="E1537" i="2"/>
  <c r="G1537" i="2" s="1"/>
  <c r="E1538" i="2"/>
  <c r="G1538" i="2" s="1"/>
  <c r="E1539" i="2"/>
  <c r="G1539" i="2" s="1"/>
  <c r="E1540" i="2"/>
  <c r="G1540" i="2" s="1"/>
  <c r="H1540" i="2" s="1"/>
  <c r="E1541" i="2"/>
  <c r="G1541" i="2" s="1"/>
  <c r="E1542" i="2"/>
  <c r="G1542" i="2" s="1"/>
  <c r="E1543" i="2"/>
  <c r="G1543" i="2" s="1"/>
  <c r="E1544" i="2"/>
  <c r="E1545" i="2"/>
  <c r="E1546" i="2"/>
  <c r="E1547" i="2"/>
  <c r="E1548" i="2"/>
  <c r="E1549" i="2"/>
  <c r="E1550" i="2"/>
  <c r="G1550" i="2" s="1"/>
  <c r="E1551" i="2"/>
  <c r="G1551" i="2" s="1"/>
  <c r="H1551" i="2" s="1"/>
  <c r="E1552" i="2"/>
  <c r="G1552" i="2" s="1"/>
  <c r="E1553" i="2"/>
  <c r="G1553" i="2" s="1"/>
  <c r="E1554" i="2"/>
  <c r="G1554" i="2" s="1"/>
  <c r="H1554" i="2" s="1"/>
  <c r="E1555" i="2"/>
  <c r="G1555" i="2" s="1"/>
  <c r="H1555" i="2" s="1"/>
  <c r="E1556" i="2"/>
  <c r="G1556" i="2" s="1"/>
  <c r="E1557" i="2"/>
  <c r="G1557" i="2" s="1"/>
  <c r="E1558" i="2"/>
  <c r="G1558" i="2" s="1"/>
  <c r="H1558" i="2" s="1"/>
  <c r="E1559" i="2"/>
  <c r="G1559" i="2" s="1"/>
  <c r="H1559" i="2" s="1"/>
  <c r="E1560" i="2"/>
  <c r="G1560" i="2" s="1"/>
  <c r="H1560" i="2" s="1"/>
  <c r="E1561" i="2"/>
  <c r="G1561" i="2" s="1"/>
  <c r="E1562" i="2"/>
  <c r="G1562" i="2" s="1"/>
  <c r="E1563" i="2"/>
  <c r="G1563" i="2" s="1"/>
  <c r="E1564" i="2"/>
  <c r="E1565" i="2"/>
  <c r="G1565" i="2" s="1"/>
  <c r="E1566" i="2"/>
  <c r="G1566" i="2" s="1"/>
  <c r="E1567" i="2"/>
  <c r="G1567" i="2" s="1"/>
  <c r="E1568" i="2"/>
  <c r="G1568" i="2" s="1"/>
  <c r="E1569" i="2"/>
  <c r="G1569" i="2" s="1"/>
  <c r="E1570" i="2"/>
  <c r="G1570" i="2" s="1"/>
  <c r="E1571" i="2"/>
  <c r="E1572" i="2"/>
  <c r="G1572" i="2" s="1"/>
  <c r="E1573" i="2"/>
  <c r="G1573" i="2" s="1"/>
  <c r="E1574" i="2"/>
  <c r="E1575" i="2"/>
  <c r="G1575" i="2" s="1"/>
  <c r="H1575" i="2" s="1"/>
  <c r="E1576" i="2"/>
  <c r="G1576" i="2" s="1"/>
  <c r="E1577" i="2"/>
  <c r="G1577" i="2" s="1"/>
  <c r="E1578" i="2"/>
  <c r="G1578" i="2" s="1"/>
  <c r="E1579" i="2"/>
  <c r="G1579" i="2" s="1"/>
  <c r="E1580" i="2"/>
  <c r="G1580" i="2" s="1"/>
  <c r="H1580" i="2" s="1"/>
  <c r="E1581" i="2"/>
  <c r="G1581" i="2" s="1"/>
  <c r="E1582" i="2"/>
  <c r="G1582" i="2" s="1"/>
  <c r="E1583" i="2"/>
  <c r="G1583" i="2" s="1"/>
  <c r="E1584" i="2"/>
  <c r="E1585" i="2"/>
  <c r="E1586" i="2"/>
  <c r="E1587" i="2"/>
  <c r="E1588" i="2"/>
  <c r="E1589" i="2"/>
  <c r="E1590" i="2"/>
  <c r="G1590" i="2" s="1"/>
  <c r="E1591" i="2"/>
  <c r="G1591" i="2" s="1"/>
  <c r="H1591" i="2" s="1"/>
  <c r="E1592" i="2"/>
  <c r="G1592" i="2" s="1"/>
  <c r="E1593" i="2"/>
  <c r="G1593" i="2" s="1"/>
  <c r="E1594" i="2"/>
  <c r="G1594" i="2" s="1"/>
  <c r="H1594" i="2" s="1"/>
  <c r="E1595" i="2"/>
  <c r="G1595" i="2" s="1"/>
  <c r="H1595" i="2" s="1"/>
  <c r="E1596" i="2"/>
  <c r="G1596" i="2" s="1"/>
  <c r="E1597" i="2"/>
  <c r="G1597" i="2" s="1"/>
  <c r="E1598" i="2"/>
  <c r="G1598" i="2" s="1"/>
  <c r="H1598" i="2" s="1"/>
  <c r="E1599" i="2"/>
  <c r="G1599" i="2" s="1"/>
  <c r="E1600" i="2"/>
  <c r="G1600" i="2" s="1"/>
  <c r="E1601" i="2"/>
  <c r="G1601" i="2" s="1"/>
  <c r="E1602" i="2"/>
  <c r="G1602" i="2" s="1"/>
  <c r="E1603" i="2"/>
  <c r="G1603" i="2" s="1"/>
  <c r="E1604" i="2"/>
  <c r="G1604" i="2" s="1"/>
  <c r="E1605" i="2"/>
  <c r="G1605" i="2" s="1"/>
  <c r="H1605" i="2" s="1"/>
  <c r="E1606" i="2"/>
  <c r="E1607" i="2"/>
  <c r="E1608" i="2"/>
  <c r="E1609" i="2"/>
  <c r="E1610" i="2"/>
  <c r="G1610" i="2" s="1"/>
  <c r="E1611" i="2"/>
  <c r="E1612" i="2"/>
  <c r="G1612" i="2" s="1"/>
  <c r="E1613" i="2"/>
  <c r="G1613" i="2" s="1"/>
  <c r="E1614" i="2"/>
  <c r="G1614" i="2" s="1"/>
  <c r="H1614" i="2" s="1"/>
  <c r="E1615" i="2"/>
  <c r="G1615" i="2" s="1"/>
  <c r="H1615" i="2" s="1"/>
  <c r="E1616" i="2"/>
  <c r="G1616" i="2" s="1"/>
  <c r="E1617" i="2"/>
  <c r="G1617" i="2" s="1"/>
  <c r="E1618" i="2"/>
  <c r="G1618" i="2" s="1"/>
  <c r="E1619" i="2"/>
  <c r="G1619" i="2" s="1"/>
  <c r="E1620" i="2"/>
  <c r="G1620" i="2" s="1"/>
  <c r="H1620" i="2" s="1"/>
  <c r="E1621" i="2"/>
  <c r="G1621" i="2" s="1"/>
  <c r="E1622" i="2"/>
  <c r="G1622" i="2" s="1"/>
  <c r="E1623" i="2"/>
  <c r="G1623" i="2" s="1"/>
  <c r="H1623" i="2" s="1"/>
  <c r="E1624" i="2"/>
  <c r="E1625" i="2"/>
  <c r="G1625" i="2" s="1"/>
  <c r="E1626" i="2"/>
  <c r="E1627" i="2"/>
  <c r="E1628" i="2"/>
  <c r="E1629" i="2"/>
  <c r="E1630" i="2"/>
  <c r="G1630" i="2" s="1"/>
  <c r="E1631" i="2"/>
  <c r="E1632" i="2"/>
  <c r="G1632" i="2" s="1"/>
  <c r="E1633" i="2"/>
  <c r="G1633" i="2" s="1"/>
  <c r="E1634" i="2"/>
  <c r="E1635" i="2"/>
  <c r="E1636" i="2"/>
  <c r="G1636" i="2" s="1"/>
  <c r="H1636" i="2" s="1"/>
  <c r="E1637" i="2"/>
  <c r="G1637" i="2" s="1"/>
  <c r="H1637" i="2" s="1"/>
  <c r="E1638" i="2"/>
  <c r="G1638" i="2" s="1"/>
  <c r="H1638" i="2" s="1"/>
  <c r="E1639" i="2"/>
  <c r="G1639" i="2" s="1"/>
  <c r="E1640" i="2"/>
  <c r="G1640" i="2" s="1"/>
  <c r="E1641" i="2"/>
  <c r="G1641" i="2" s="1"/>
  <c r="E1642" i="2"/>
  <c r="G1642" i="2" s="1"/>
  <c r="E1643" i="2"/>
  <c r="G1643" i="2" s="1"/>
  <c r="E1644" i="2"/>
  <c r="E1645" i="2"/>
  <c r="E1646" i="2"/>
  <c r="E1647" i="2"/>
  <c r="E1648" i="2"/>
  <c r="E1649" i="2"/>
  <c r="E1650" i="2"/>
  <c r="G1650" i="2" s="1"/>
  <c r="E1651" i="2"/>
  <c r="G1651" i="2" s="1"/>
  <c r="H1651" i="2" s="1"/>
  <c r="E1652" i="2"/>
  <c r="G1652" i="2" s="1"/>
  <c r="E1653" i="2"/>
  <c r="G1653" i="2" s="1"/>
  <c r="E1654" i="2"/>
  <c r="G1654" i="2" s="1"/>
  <c r="H1654" i="2" s="1"/>
  <c r="E1655" i="2"/>
  <c r="G1655" i="2" s="1"/>
  <c r="E1656" i="2"/>
  <c r="G1656" i="2" s="1"/>
  <c r="E1657" i="2"/>
  <c r="G1657" i="2" s="1"/>
  <c r="H1657" i="2" s="1"/>
  <c r="E1658" i="2"/>
  <c r="G1658" i="2" s="1"/>
  <c r="H1658" i="2" s="1"/>
  <c r="E1659" i="2"/>
  <c r="G1659" i="2" s="1"/>
  <c r="E1660" i="2"/>
  <c r="G1660" i="2" s="1"/>
  <c r="H1660" i="2" s="1"/>
  <c r="E1661" i="2"/>
  <c r="G1661" i="2" s="1"/>
  <c r="E1662" i="2"/>
  <c r="G1662" i="2" s="1"/>
  <c r="E1663" i="2"/>
  <c r="G1663" i="2" s="1"/>
  <c r="E1664" i="2"/>
  <c r="G1664" i="2" s="1"/>
  <c r="E1665" i="2"/>
  <c r="G1665" i="2" s="1"/>
  <c r="E1666" i="2"/>
  <c r="G1666" i="2" s="1"/>
  <c r="E1667" i="2"/>
  <c r="E1668" i="2"/>
  <c r="E1669" i="2"/>
  <c r="E1670" i="2"/>
  <c r="G1670" i="2" s="1"/>
  <c r="E1671" i="2"/>
  <c r="E1672" i="2"/>
  <c r="G1672" i="2" s="1"/>
  <c r="E1673" i="2"/>
  <c r="G1673" i="2" s="1"/>
  <c r="E1674" i="2"/>
  <c r="G1674" i="2" s="1"/>
  <c r="H1674" i="2" s="1"/>
  <c r="E1675" i="2"/>
  <c r="G1675" i="2" s="1"/>
  <c r="H1675" i="2" s="1"/>
  <c r="E1676" i="2"/>
  <c r="E1677" i="2"/>
  <c r="G1677" i="2" s="1"/>
  <c r="E1678" i="2"/>
  <c r="G1678" i="2" s="1"/>
  <c r="E1679" i="2"/>
  <c r="G1679" i="2" s="1"/>
  <c r="E1680" i="2"/>
  <c r="G1680" i="2" s="1"/>
  <c r="H1680" i="2" s="1"/>
  <c r="E1681" i="2"/>
  <c r="G1681" i="2" s="1"/>
  <c r="E1682" i="2"/>
  <c r="G1682" i="2" s="1"/>
  <c r="E1683" i="2"/>
  <c r="G1683" i="2" s="1"/>
  <c r="E1684" i="2"/>
  <c r="G1684" i="2" s="1"/>
  <c r="E1685" i="2"/>
  <c r="E1686" i="2"/>
  <c r="E1687" i="2"/>
  <c r="E1688" i="2"/>
  <c r="E1689" i="2"/>
  <c r="E1690" i="2"/>
  <c r="G1690" i="2" s="1"/>
  <c r="E1691" i="2"/>
  <c r="G1691" i="2" s="1"/>
  <c r="H1691" i="2" s="1"/>
  <c r="E1692" i="2"/>
  <c r="G1692" i="2" s="1"/>
  <c r="H1692" i="2" s="1"/>
  <c r="E1693" i="2"/>
  <c r="G1693" i="2" s="1"/>
  <c r="H1693" i="2" s="1"/>
  <c r="E1694" i="2"/>
  <c r="G1694" i="2" s="1"/>
  <c r="H1694" i="2" s="1"/>
  <c r="E1695" i="2"/>
  <c r="G1695" i="2" s="1"/>
  <c r="H1695" i="2" s="1"/>
  <c r="E1696" i="2"/>
  <c r="G1696" i="2" s="1"/>
  <c r="E1697" i="2"/>
  <c r="G1697" i="2" s="1"/>
  <c r="E1698" i="2"/>
  <c r="G1698" i="2" s="1"/>
  <c r="H1698" i="2" s="1"/>
  <c r="E1699" i="2"/>
  <c r="G1699" i="2" s="1"/>
  <c r="E1700" i="2"/>
  <c r="G1700" i="2" s="1"/>
  <c r="H1700" i="2" s="1"/>
  <c r="E1701" i="2"/>
  <c r="G1701" i="2" s="1"/>
  <c r="E1702" i="2"/>
  <c r="G1702" i="2" s="1"/>
  <c r="E1703" i="2"/>
  <c r="G1703" i="2" s="1"/>
  <c r="E1704" i="2"/>
  <c r="E1705" i="2"/>
  <c r="E1706" i="2"/>
  <c r="E1707" i="2"/>
  <c r="E1708" i="2"/>
  <c r="E1709" i="2"/>
  <c r="E1710" i="2"/>
  <c r="G1710" i="2" s="1"/>
  <c r="E1711" i="2"/>
  <c r="G1711" i="2" s="1"/>
  <c r="H1711" i="2" s="1"/>
  <c r="E1712" i="2"/>
  <c r="G1712" i="2" s="1"/>
  <c r="E1713" i="2"/>
  <c r="G1713" i="2" s="1"/>
  <c r="E1714" i="2"/>
  <c r="G1714" i="2" s="1"/>
  <c r="H1714" i="2" s="1"/>
  <c r="E1715" i="2"/>
  <c r="G1715" i="2" s="1"/>
  <c r="H1715" i="2" s="1"/>
  <c r="E1716" i="2"/>
  <c r="G1716" i="2" s="1"/>
  <c r="E1717" i="2"/>
  <c r="G1717" i="2" s="1"/>
  <c r="H1717" i="2" s="1"/>
  <c r="E1718" i="2"/>
  <c r="G1718" i="2" s="1"/>
  <c r="H1718" i="2" s="1"/>
  <c r="E1719" i="2"/>
  <c r="G1719" i="2" s="1"/>
  <c r="E1720" i="2"/>
  <c r="G1720" i="2" s="1"/>
  <c r="E1721" i="2"/>
  <c r="G1721" i="2" s="1"/>
  <c r="E1722" i="2"/>
  <c r="G1722" i="2" s="1"/>
  <c r="E1723" i="2"/>
  <c r="G1723" i="2" s="1"/>
  <c r="E1724" i="2"/>
  <c r="E1725" i="2"/>
  <c r="E1726" i="2"/>
  <c r="E1727" i="2"/>
  <c r="E1728" i="2"/>
  <c r="E1729" i="2"/>
  <c r="E1730" i="2"/>
  <c r="G1730" i="2" s="1"/>
  <c r="E1731" i="2"/>
  <c r="E1732" i="2"/>
  <c r="G1732" i="2" s="1"/>
  <c r="E1733" i="2"/>
  <c r="G1733" i="2" s="1"/>
  <c r="E1734" i="2"/>
  <c r="G1734" i="2" s="1"/>
  <c r="H1734" i="2" s="1"/>
  <c r="E1735" i="2"/>
  <c r="G1735" i="2" s="1"/>
  <c r="H1735" i="2" s="1"/>
  <c r="E1736" i="2"/>
  <c r="G1736" i="2" s="1"/>
  <c r="E1737" i="2"/>
  <c r="G1737" i="2" s="1"/>
  <c r="E1738" i="2"/>
  <c r="G1738" i="2" s="1"/>
  <c r="E1739" i="2"/>
  <c r="G1739" i="2" s="1"/>
  <c r="E1740" i="2"/>
  <c r="G1740" i="2" s="1"/>
  <c r="E1741" i="2"/>
  <c r="G1741" i="2" s="1"/>
  <c r="E1742" i="2"/>
  <c r="G1742" i="2" s="1"/>
  <c r="E1743" i="2"/>
  <c r="G1743" i="2" s="1"/>
  <c r="E1744" i="2"/>
  <c r="G1744" i="2" s="1"/>
  <c r="E1745" i="2"/>
  <c r="E1746" i="2"/>
  <c r="E1747" i="2"/>
  <c r="E1748" i="2"/>
  <c r="E1749" i="2"/>
  <c r="E1750" i="2"/>
  <c r="G1750" i="2" s="1"/>
  <c r="E1751" i="2"/>
  <c r="E1752" i="2"/>
  <c r="G1752" i="2" s="1"/>
  <c r="E1753" i="2"/>
  <c r="G1753" i="2" s="1"/>
  <c r="E1754" i="2"/>
  <c r="G1754" i="2" s="1"/>
  <c r="H1754" i="2" s="1"/>
  <c r="E1755" i="2"/>
  <c r="G1755" i="2" s="1"/>
  <c r="H1755" i="2" s="1"/>
  <c r="E1756" i="2"/>
  <c r="G1756" i="2" s="1"/>
  <c r="E1757" i="2"/>
  <c r="G1757" i="2" s="1"/>
  <c r="E1758" i="2"/>
  <c r="G1758" i="2" s="1"/>
  <c r="E1759" i="2"/>
  <c r="G1759" i="2" s="1"/>
  <c r="E1760" i="2"/>
  <c r="G1760" i="2" s="1"/>
  <c r="H1760" i="2" s="1"/>
  <c r="E1761" i="2"/>
  <c r="G1761" i="2" s="1"/>
  <c r="E1762" i="2"/>
  <c r="G1762" i="2" s="1"/>
  <c r="E1763" i="2"/>
  <c r="G1763" i="2" s="1"/>
  <c r="E1764" i="2"/>
  <c r="G1764" i="2" s="1"/>
  <c r="E1765" i="2"/>
  <c r="G1765" i="2" s="1"/>
  <c r="E1766" i="2"/>
  <c r="E1767" i="2"/>
  <c r="E1768" i="2"/>
  <c r="G1768" i="2" s="1"/>
  <c r="E1769" i="2"/>
  <c r="E1770" i="2"/>
  <c r="G1770" i="2" s="1"/>
  <c r="E1771" i="2"/>
  <c r="E1772" i="2"/>
  <c r="G1772" i="2" s="1"/>
  <c r="E1773" i="2"/>
  <c r="G1773" i="2" s="1"/>
  <c r="E1774" i="2"/>
  <c r="E1775" i="2"/>
  <c r="G1775" i="2" s="1"/>
  <c r="H1775" i="2" s="1"/>
  <c r="E1776" i="2"/>
  <c r="G1776" i="2" s="1"/>
  <c r="E1777" i="2"/>
  <c r="G1777" i="2" s="1"/>
  <c r="H1777" i="2" s="1"/>
  <c r="E1778" i="2"/>
  <c r="G1778" i="2" s="1"/>
  <c r="H1778" i="2" s="1"/>
  <c r="E1779" i="2"/>
  <c r="G1779" i="2" s="1"/>
  <c r="E1780" i="2"/>
  <c r="G1780" i="2" s="1"/>
  <c r="H1780" i="2" s="1"/>
  <c r="E1781" i="2"/>
  <c r="G1781" i="2" s="1"/>
  <c r="E1782" i="2"/>
  <c r="G1782" i="2" s="1"/>
  <c r="E1783" i="2"/>
  <c r="G1783" i="2" s="1"/>
  <c r="E1784" i="2"/>
  <c r="E1785" i="2"/>
  <c r="G1785" i="2" s="1"/>
  <c r="E1786" i="2"/>
  <c r="E1787" i="2"/>
  <c r="E1788" i="2"/>
  <c r="E1789" i="2"/>
  <c r="E1790" i="2"/>
  <c r="G1790" i="2" s="1"/>
  <c r="E1791" i="2"/>
  <c r="E1792" i="2"/>
  <c r="G1792" i="2" s="1"/>
  <c r="E1793" i="2"/>
  <c r="G1793" i="2" s="1"/>
  <c r="E1794" i="2"/>
  <c r="G1794" i="2" s="1"/>
  <c r="H1794" i="2" s="1"/>
  <c r="E1795" i="2"/>
  <c r="G1795" i="2" s="1"/>
  <c r="H1795" i="2" s="1"/>
  <c r="E1796" i="2"/>
  <c r="G1796" i="2" s="1"/>
  <c r="E1797" i="2"/>
  <c r="G1797" i="2" s="1"/>
  <c r="E1798" i="2"/>
  <c r="G1798" i="2" s="1"/>
  <c r="H1798" i="2" s="1"/>
  <c r="E1799" i="2"/>
  <c r="G1799" i="2" s="1"/>
  <c r="E1800" i="2"/>
  <c r="G1800" i="2" s="1"/>
  <c r="E1801" i="2"/>
  <c r="G1801" i="2" s="1"/>
  <c r="E1802" i="2"/>
  <c r="G1802" i="2" s="1"/>
  <c r="E1803" i="2"/>
  <c r="G1803" i="2" s="1"/>
  <c r="E1804" i="2"/>
  <c r="E1805" i="2"/>
  <c r="E1806" i="2"/>
  <c r="E1807" i="2"/>
  <c r="E1808" i="2"/>
  <c r="E1809" i="2"/>
  <c r="E1810" i="2"/>
  <c r="G1810" i="2" s="1"/>
  <c r="E1811" i="2"/>
  <c r="E1812" i="2"/>
  <c r="G1812" i="2" s="1"/>
  <c r="E1813" i="2"/>
  <c r="G1813" i="2" s="1"/>
  <c r="E1814" i="2"/>
  <c r="G1814" i="2" s="1"/>
  <c r="H1814" i="2" s="1"/>
  <c r="E1815" i="2"/>
  <c r="G1815" i="2" s="1"/>
  <c r="H1815" i="2" s="1"/>
  <c r="E1816" i="2"/>
  <c r="G1816" i="2" s="1"/>
  <c r="H1816" i="2" s="1"/>
  <c r="E1817" i="2"/>
  <c r="G1817" i="2" s="1"/>
  <c r="E1818" i="2"/>
  <c r="G1818" i="2" s="1"/>
  <c r="E1819" i="2"/>
  <c r="G1819" i="2" s="1"/>
  <c r="H1819" i="2" s="1"/>
  <c r="E1820" i="2"/>
  <c r="G1820" i="2" s="1"/>
  <c r="H1820" i="2" s="1"/>
  <c r="E1821" i="2"/>
  <c r="G1821" i="2" s="1"/>
  <c r="E1822" i="2"/>
  <c r="G1822" i="2" s="1"/>
  <c r="E1823" i="2"/>
  <c r="G1823" i="2" s="1"/>
  <c r="E1824" i="2"/>
  <c r="E1825" i="2"/>
  <c r="E1826" i="2"/>
  <c r="E1827" i="2"/>
  <c r="E1828" i="2"/>
  <c r="E1829" i="2"/>
  <c r="E1830" i="2"/>
  <c r="G1830" i="2" s="1"/>
  <c r="E1831" i="2"/>
  <c r="E1832" i="2"/>
  <c r="G1832" i="2" s="1"/>
  <c r="E1833" i="2"/>
  <c r="G1833" i="2" s="1"/>
  <c r="E1834" i="2"/>
  <c r="E1835" i="2"/>
  <c r="G1835" i="2" s="1"/>
  <c r="E1836" i="2"/>
  <c r="G1836" i="2" s="1"/>
  <c r="E1837" i="2"/>
  <c r="G1837" i="2" s="1"/>
  <c r="H1837" i="2" s="1"/>
  <c r="E1838" i="2"/>
  <c r="G1838" i="2" s="1"/>
  <c r="H1838" i="2" s="1"/>
  <c r="E1839" i="2"/>
  <c r="G1839" i="2" s="1"/>
  <c r="E1840" i="2"/>
  <c r="G1840" i="2" s="1"/>
  <c r="H1840" i="2" s="1"/>
  <c r="E1841" i="2"/>
  <c r="G1841" i="2" s="1"/>
  <c r="E1842" i="2"/>
  <c r="G1842" i="2" s="1"/>
  <c r="E1843" i="2"/>
  <c r="G1843" i="2" s="1"/>
  <c r="E1844" i="2"/>
  <c r="G1844" i="2" s="1"/>
  <c r="E1845" i="2"/>
  <c r="G1845" i="2" s="1"/>
  <c r="E1846" i="2"/>
  <c r="E1847" i="2"/>
  <c r="E1848" i="2"/>
  <c r="E1849" i="2"/>
  <c r="E1850" i="2"/>
  <c r="G1850" i="2" s="1"/>
  <c r="E1851" i="2"/>
  <c r="G1851" i="2" s="1"/>
  <c r="H1851" i="2" s="1"/>
  <c r="E1852" i="2"/>
  <c r="G1852" i="2" s="1"/>
  <c r="E1853" i="2"/>
  <c r="G1853" i="2" s="1"/>
  <c r="E1854" i="2"/>
  <c r="G1854" i="2" s="1"/>
  <c r="H1854" i="2" s="1"/>
  <c r="E1855" i="2"/>
  <c r="E1856" i="2"/>
  <c r="G1856" i="2" s="1"/>
  <c r="E1857" i="2"/>
  <c r="G1857" i="2" s="1"/>
  <c r="E1858" i="2"/>
  <c r="G1858" i="2" s="1"/>
  <c r="E1859" i="2"/>
  <c r="G1859" i="2" s="1"/>
  <c r="E1860" i="2"/>
  <c r="G1860" i="2" s="1"/>
  <c r="E1861" i="2"/>
  <c r="G1861" i="2" s="1"/>
  <c r="E1862" i="2"/>
  <c r="G1862" i="2" s="1"/>
  <c r="E1863" i="2"/>
  <c r="G1863" i="2" s="1"/>
  <c r="H1863" i="2" s="1"/>
  <c r="E1864" i="2"/>
  <c r="E1865" i="2"/>
  <c r="E1866" i="2"/>
  <c r="E1867" i="2"/>
  <c r="E1868" i="2"/>
  <c r="E1869" i="2"/>
  <c r="E1870" i="2"/>
  <c r="G1870" i="2" s="1"/>
  <c r="E1871" i="2"/>
  <c r="G1871" i="2" s="1"/>
  <c r="H1871" i="2" s="1"/>
  <c r="E1872" i="2"/>
  <c r="G1872" i="2" s="1"/>
  <c r="E1873" i="2"/>
  <c r="G1873" i="2" s="1"/>
  <c r="H1873" i="2" s="1"/>
  <c r="E1874" i="2"/>
  <c r="G1874" i="2" s="1"/>
  <c r="H1874" i="2" s="1"/>
  <c r="E1875" i="2"/>
  <c r="E1876" i="2"/>
  <c r="G1876" i="2" s="1"/>
  <c r="E1877" i="2"/>
  <c r="G1877" i="2" s="1"/>
  <c r="E1878" i="2"/>
  <c r="G1878" i="2" s="1"/>
  <c r="E1879" i="2"/>
  <c r="G1879" i="2" s="1"/>
  <c r="E1880" i="2"/>
  <c r="G1880" i="2" s="1"/>
  <c r="H1880" i="2" s="1"/>
  <c r="E1881" i="2"/>
  <c r="G1881" i="2" s="1"/>
  <c r="E1882" i="2"/>
  <c r="G1882" i="2" s="1"/>
  <c r="E1883" i="2"/>
  <c r="G1883" i="2" s="1"/>
  <c r="E1884" i="2"/>
  <c r="G1884" i="2" s="1"/>
  <c r="E1885" i="2"/>
  <c r="E1886" i="2"/>
  <c r="G1886" i="2" s="1"/>
  <c r="E1887" i="2"/>
  <c r="G1887" i="2" s="1"/>
  <c r="E1888" i="2"/>
  <c r="E1889" i="2"/>
  <c r="E1890" i="2"/>
  <c r="G1890" i="2" s="1"/>
  <c r="E1891" i="2"/>
  <c r="G1891" i="2" s="1"/>
  <c r="H1891" i="2" s="1"/>
  <c r="E1892" i="2"/>
  <c r="G1892" i="2" s="1"/>
  <c r="E1893" i="2"/>
  <c r="G1893" i="2" s="1"/>
  <c r="E1894" i="2"/>
  <c r="G1894" i="2" s="1"/>
  <c r="H1894" i="2" s="1"/>
  <c r="E1895" i="2"/>
  <c r="G1895" i="2" s="1"/>
  <c r="H1895" i="2" s="1"/>
  <c r="E1896" i="2"/>
  <c r="G1896" i="2" s="1"/>
  <c r="E1897" i="2"/>
  <c r="G1897" i="2" s="1"/>
  <c r="H1897" i="2" s="1"/>
  <c r="E1898" i="2"/>
  <c r="G1898" i="2" s="1"/>
  <c r="H1898" i="2" s="1"/>
  <c r="E1899" i="2"/>
  <c r="G1899" i="2" s="1"/>
  <c r="E1900" i="2"/>
  <c r="G1900" i="2" s="1"/>
  <c r="E1901" i="2"/>
  <c r="G1901" i="2" s="1"/>
  <c r="E1902" i="2"/>
  <c r="G1902" i="2" s="1"/>
  <c r="E1903" i="2"/>
  <c r="G1903" i="2" s="1"/>
  <c r="E1904" i="2"/>
  <c r="E1905" i="2"/>
  <c r="G1905" i="2" s="1"/>
  <c r="E1906" i="2"/>
  <c r="E1907" i="2"/>
  <c r="E1908" i="2"/>
  <c r="E1909" i="2"/>
  <c r="E1910" i="2"/>
  <c r="G1910" i="2" s="1"/>
  <c r="E1911" i="2"/>
  <c r="G1911" i="2" s="1"/>
  <c r="H1911" i="2" s="1"/>
  <c r="E1912" i="2"/>
  <c r="G1912" i="2" s="1"/>
  <c r="E1913" i="2"/>
  <c r="G1913" i="2" s="1"/>
  <c r="E1914" i="2"/>
  <c r="G1914" i="2" s="1"/>
  <c r="H1914" i="2" s="1"/>
  <c r="E1915" i="2"/>
  <c r="G1915" i="2" s="1"/>
  <c r="H1915" i="2" s="1"/>
  <c r="E1916" i="2"/>
  <c r="G1916" i="2" s="1"/>
  <c r="E1917" i="2"/>
  <c r="G1917" i="2" s="1"/>
  <c r="E1918" i="2"/>
  <c r="G1918" i="2" s="1"/>
  <c r="H1918" i="2" s="1"/>
  <c r="E1919" i="2"/>
  <c r="G1919" i="2" s="1"/>
  <c r="E1920" i="2"/>
  <c r="G1920" i="2" s="1"/>
  <c r="E1921" i="2"/>
  <c r="G1921" i="2" s="1"/>
  <c r="E1922" i="2"/>
  <c r="G1922" i="2" s="1"/>
  <c r="E1923" i="2"/>
  <c r="G1923" i="2" s="1"/>
  <c r="E1924" i="2"/>
  <c r="E1925" i="2"/>
  <c r="E1926" i="2"/>
  <c r="E1927" i="2"/>
  <c r="E1928" i="2"/>
  <c r="E1929" i="2"/>
  <c r="E1930" i="2"/>
  <c r="G1930" i="2" s="1"/>
  <c r="E1931" i="2"/>
  <c r="E1932" i="2"/>
  <c r="G1932" i="2" s="1"/>
  <c r="E1933" i="2"/>
  <c r="G1933" i="2" s="1"/>
  <c r="E1934" i="2"/>
  <c r="G1934" i="2" s="1"/>
  <c r="H1934" i="2" s="1"/>
  <c r="E1935" i="2"/>
  <c r="E1936" i="2"/>
  <c r="G1936" i="2" s="1"/>
  <c r="E1937" i="2"/>
  <c r="G1937" i="2" s="1"/>
  <c r="E1938" i="2"/>
  <c r="G1938" i="2" s="1"/>
  <c r="E1939" i="2"/>
  <c r="G1939" i="2" s="1"/>
  <c r="E1940" i="2"/>
  <c r="G1940" i="2" s="1"/>
  <c r="E1941" i="2"/>
  <c r="G1941" i="2" s="1"/>
  <c r="E1942" i="2"/>
  <c r="G1942" i="2" s="1"/>
  <c r="E1943" i="2"/>
  <c r="G1943" i="2" s="1"/>
  <c r="E1944" i="2"/>
  <c r="E1945" i="2"/>
  <c r="G1945" i="2" s="1"/>
  <c r="H1945" i="2" s="1"/>
  <c r="E1946" i="2"/>
  <c r="E1947" i="2"/>
  <c r="E1948" i="2"/>
  <c r="E1949" i="2"/>
  <c r="E1950" i="2"/>
  <c r="G1950" i="2" s="1"/>
  <c r="E1951" i="2"/>
  <c r="E1952" i="2"/>
  <c r="G1952" i="2" s="1"/>
  <c r="E1953" i="2"/>
  <c r="G1953" i="2" s="1"/>
  <c r="E1954" i="2"/>
  <c r="G1954" i="2" s="1"/>
  <c r="H1954" i="2" s="1"/>
  <c r="E1955" i="2"/>
  <c r="G1955" i="2" s="1"/>
  <c r="H1955" i="2" s="1"/>
  <c r="E1956" i="2"/>
  <c r="G1956" i="2" s="1"/>
  <c r="H1956" i="2" s="1"/>
  <c r="E1957" i="2"/>
  <c r="G1957" i="2" s="1"/>
  <c r="H1957" i="2" s="1"/>
  <c r="E1958" i="2"/>
  <c r="G1958" i="2" s="1"/>
  <c r="H1958" i="2" s="1"/>
  <c r="E1959" i="2"/>
  <c r="G1959" i="2" s="1"/>
  <c r="E1960" i="2"/>
  <c r="G1960" i="2" s="1"/>
  <c r="H1960" i="2" s="1"/>
  <c r="E1961" i="2"/>
  <c r="G1961" i="2" s="1"/>
  <c r="E1962" i="2"/>
  <c r="G1962" i="2" s="1"/>
  <c r="E1963" i="2"/>
  <c r="G1963" i="2" s="1"/>
  <c r="E1964" i="2"/>
  <c r="E1965" i="2"/>
  <c r="E1966" i="2"/>
  <c r="E1967" i="2"/>
  <c r="E1968" i="2"/>
  <c r="E1969" i="2"/>
  <c r="E1970" i="2"/>
  <c r="G1970" i="2" s="1"/>
  <c r="E1971" i="2"/>
  <c r="G1971" i="2" s="1"/>
  <c r="H1971" i="2" s="1"/>
  <c r="E1972" i="2"/>
  <c r="G1972" i="2" s="1"/>
  <c r="H1972" i="2" s="1"/>
  <c r="E1973" i="2"/>
  <c r="G1973" i="2" s="1"/>
  <c r="H1973" i="2" s="1"/>
  <c r="E1974" i="2"/>
  <c r="G1974" i="2" s="1"/>
  <c r="H1974" i="2" s="1"/>
  <c r="E1975" i="2"/>
  <c r="E1976" i="2"/>
  <c r="G1976" i="2" s="1"/>
  <c r="E1977" i="2"/>
  <c r="G1977" i="2" s="1"/>
  <c r="E1978" i="2"/>
  <c r="G1978" i="2" s="1"/>
  <c r="H1978" i="2" s="1"/>
  <c r="E1979" i="2"/>
  <c r="G1979" i="2" s="1"/>
  <c r="H1979" i="2" s="1"/>
  <c r="E1980" i="2"/>
  <c r="G1980" i="2" s="1"/>
  <c r="H1980" i="2" s="1"/>
  <c r="E1981" i="2"/>
  <c r="G1981" i="2" s="1"/>
  <c r="E1982" i="2"/>
  <c r="G1982" i="2" s="1"/>
  <c r="E1983" i="2"/>
  <c r="G1983" i="2" s="1"/>
  <c r="E1984" i="2"/>
  <c r="E1985" i="2"/>
  <c r="E1986" i="2"/>
  <c r="E1987" i="2"/>
  <c r="E1988" i="2"/>
  <c r="E1989" i="2"/>
  <c r="E1990" i="2"/>
  <c r="G1990" i="2" s="1"/>
  <c r="E1991" i="2"/>
  <c r="E1992" i="2"/>
  <c r="G1992" i="2" s="1"/>
  <c r="E1993" i="2"/>
  <c r="G1993" i="2" s="1"/>
  <c r="E1994" i="2"/>
  <c r="E1995" i="2"/>
  <c r="E1996" i="2"/>
  <c r="G1996" i="2" s="1"/>
  <c r="E1997" i="2"/>
  <c r="G1997" i="2" s="1"/>
  <c r="E1998" i="2"/>
  <c r="G1998" i="2" s="1"/>
  <c r="E1999" i="2"/>
  <c r="G1999" i="2" s="1"/>
  <c r="E2000" i="2"/>
  <c r="G2000" i="2" s="1"/>
  <c r="H2000" i="2" s="1"/>
  <c r="E2001" i="2"/>
  <c r="G2001" i="2" s="1"/>
  <c r="E2002" i="2"/>
  <c r="G2002" i="2" s="1"/>
  <c r="E2003" i="2"/>
  <c r="G2003" i="2" s="1"/>
  <c r="E2004" i="2"/>
  <c r="E2005" i="2"/>
  <c r="E2006" i="2"/>
  <c r="E2007" i="2"/>
  <c r="E2008" i="2"/>
  <c r="E2009" i="2"/>
  <c r="E2010" i="2"/>
  <c r="G2010" i="2" s="1"/>
  <c r="E2011" i="2"/>
  <c r="E2012" i="2"/>
  <c r="G2012" i="2" s="1"/>
  <c r="E2013" i="2"/>
  <c r="G2013" i="2" s="1"/>
  <c r="E2014" i="2"/>
  <c r="G2014" i="2" s="1"/>
  <c r="H2014" i="2" s="1"/>
  <c r="E2015" i="2"/>
  <c r="G2015" i="2" s="1"/>
  <c r="H2015" i="2" s="1"/>
  <c r="E2016" i="2"/>
  <c r="G2016" i="2" s="1"/>
  <c r="E2017" i="2"/>
  <c r="G2017" i="2" s="1"/>
  <c r="H2017" i="2" s="1"/>
  <c r="E2018" i="2"/>
  <c r="G2018" i="2" s="1"/>
  <c r="H2018" i="2" s="1"/>
  <c r="E2019" i="2"/>
  <c r="G2019" i="2" s="1"/>
  <c r="H2019" i="2" s="1"/>
  <c r="E2020" i="2"/>
  <c r="G2020" i="2" s="1"/>
  <c r="H2020" i="2" s="1"/>
  <c r="E2021" i="2"/>
  <c r="G2021" i="2" s="1"/>
  <c r="E2022" i="2"/>
  <c r="G2022" i="2" s="1"/>
  <c r="E2023" i="2"/>
  <c r="G2023" i="2" s="1"/>
  <c r="E2024" i="2"/>
  <c r="E2025" i="2"/>
  <c r="E2026" i="2"/>
  <c r="E2027" i="2"/>
  <c r="E2028" i="2"/>
  <c r="E2029" i="2"/>
  <c r="E2030" i="2"/>
  <c r="G2030" i="2" s="1"/>
  <c r="E2031" i="2"/>
  <c r="G2031" i="2" s="1"/>
  <c r="H2031" i="2" s="1"/>
  <c r="E2032" i="2"/>
  <c r="G2032" i="2" s="1"/>
  <c r="H2032" i="2" s="1"/>
  <c r="E2033" i="2"/>
  <c r="G2033" i="2" s="1"/>
  <c r="E2034" i="2"/>
  <c r="G2034" i="2" s="1"/>
  <c r="H2034" i="2" s="1"/>
  <c r="E2035" i="2"/>
  <c r="G2035" i="2" s="1"/>
  <c r="H2035" i="2" s="1"/>
  <c r="E2036" i="2"/>
  <c r="G2036" i="2" s="1"/>
  <c r="E2037" i="2"/>
  <c r="G2037" i="2" s="1"/>
  <c r="E2038" i="2"/>
  <c r="G2038" i="2" s="1"/>
  <c r="E2039" i="2"/>
  <c r="G2039" i="2" s="1"/>
  <c r="E2040" i="2"/>
  <c r="G2040" i="2" s="1"/>
  <c r="E2041" i="2"/>
  <c r="G2041" i="2" s="1"/>
  <c r="E2042" i="2"/>
  <c r="G2042" i="2" s="1"/>
  <c r="E2043" i="2"/>
  <c r="G2043" i="2" s="1"/>
  <c r="E2044" i="2"/>
  <c r="E2045" i="2"/>
  <c r="E2046" i="2"/>
  <c r="E2047" i="2"/>
  <c r="G2047" i="2" s="1"/>
  <c r="E2048" i="2"/>
  <c r="E2049" i="2"/>
  <c r="E2050" i="2"/>
  <c r="G2050" i="2" s="1"/>
  <c r="E2051" i="2"/>
  <c r="E2052" i="2"/>
  <c r="G2052" i="2" s="1"/>
  <c r="E2053" i="2"/>
  <c r="G2053" i="2" s="1"/>
  <c r="H2053" i="2" s="1"/>
  <c r="E2054" i="2"/>
  <c r="G2054" i="2" s="1"/>
  <c r="H2054" i="2" s="1"/>
  <c r="E2055" i="2"/>
  <c r="G2055" i="2" s="1"/>
  <c r="H2055" i="2" s="1"/>
  <c r="E2056" i="2"/>
  <c r="G2056" i="2" s="1"/>
  <c r="E2057" i="2"/>
  <c r="G2057" i="2" s="1"/>
  <c r="E2058" i="2"/>
  <c r="G2058" i="2" s="1"/>
  <c r="E2059" i="2"/>
  <c r="G2059" i="2" s="1"/>
  <c r="E2060" i="2"/>
  <c r="G2060" i="2" s="1"/>
  <c r="H2060" i="2" s="1"/>
  <c r="E2061" i="2"/>
  <c r="G2061" i="2" s="1"/>
  <c r="H2061" i="2" s="1"/>
  <c r="E2062" i="2"/>
  <c r="G2062" i="2" s="1"/>
  <c r="E2063" i="2"/>
  <c r="G2063" i="2" s="1"/>
  <c r="E2064" i="2"/>
  <c r="G2064" i="2" s="1"/>
  <c r="E2065" i="2"/>
  <c r="G2065" i="2" s="1"/>
  <c r="E2066" i="2"/>
  <c r="G2066" i="2" s="1"/>
  <c r="E2067" i="2"/>
  <c r="E2068" i="2"/>
  <c r="E2069" i="2"/>
  <c r="E2070" i="2"/>
  <c r="G2070" i="2" s="1"/>
  <c r="E2071" i="2"/>
  <c r="E2072" i="2"/>
  <c r="G2072" i="2" s="1"/>
  <c r="E2073" i="2"/>
  <c r="G2073" i="2" s="1"/>
  <c r="E2074" i="2"/>
  <c r="G2074" i="2" s="1"/>
  <c r="H2074" i="2" s="1"/>
  <c r="E2075" i="2"/>
  <c r="G2075" i="2" s="1"/>
  <c r="H2075" i="2" s="1"/>
  <c r="E2076" i="2"/>
  <c r="G2076" i="2" s="1"/>
  <c r="E2077" i="2"/>
  <c r="G2077" i="2" s="1"/>
  <c r="E2078" i="2"/>
  <c r="G2078" i="2" s="1"/>
  <c r="H2078" i="2" s="1"/>
  <c r="E2079" i="2"/>
  <c r="G2079" i="2" s="1"/>
  <c r="E2080" i="2"/>
  <c r="G2080" i="2" s="1"/>
  <c r="H2080" i="2" s="1"/>
  <c r="E2081" i="2"/>
  <c r="G2081" i="2" s="1"/>
  <c r="E2082" i="2"/>
  <c r="G2082" i="2" s="1"/>
  <c r="E2083" i="2"/>
  <c r="G2083" i="2" s="1"/>
  <c r="E2084" i="2"/>
  <c r="E2085" i="2"/>
  <c r="E2086" i="2"/>
  <c r="E2087" i="2"/>
  <c r="E2088" i="2"/>
  <c r="E2089" i="2"/>
  <c r="E2090" i="2"/>
  <c r="G2090" i="2" s="1"/>
  <c r="E2091" i="2"/>
  <c r="E2092" i="2"/>
  <c r="G2092" i="2" s="1"/>
  <c r="E2093" i="2"/>
  <c r="G2093" i="2" s="1"/>
  <c r="E2094" i="2"/>
  <c r="E2095" i="2"/>
  <c r="G2095" i="2" s="1"/>
  <c r="H2095" i="2" s="1"/>
  <c r="E2096" i="2"/>
  <c r="G2096" i="2" s="1"/>
  <c r="H2096" i="2" s="1"/>
  <c r="E2097" i="2"/>
  <c r="G2097" i="2" s="1"/>
  <c r="H2097" i="2" s="1"/>
  <c r="E2098" i="2"/>
  <c r="G2098" i="2" s="1"/>
  <c r="H2098" i="2" s="1"/>
  <c r="E2099" i="2"/>
  <c r="G2099" i="2" s="1"/>
  <c r="E2100" i="2"/>
  <c r="G2100" i="2" s="1"/>
  <c r="E2101" i="2"/>
  <c r="G2101" i="2" s="1"/>
  <c r="E2102" i="2"/>
  <c r="G2102" i="2" s="1"/>
  <c r="E2103" i="2"/>
  <c r="G2103" i="2" s="1"/>
  <c r="E2104" i="2"/>
  <c r="G2104" i="2" s="1"/>
  <c r="E2105" i="2"/>
  <c r="E2106" i="2"/>
  <c r="E2107" i="2"/>
  <c r="G2107" i="2" s="1"/>
  <c r="E2108" i="2"/>
  <c r="G2108" i="2" s="1"/>
  <c r="E2109" i="2"/>
  <c r="E2110" i="2"/>
  <c r="G2110" i="2" s="1"/>
  <c r="E2111" i="2"/>
  <c r="E2112" i="2"/>
  <c r="G2112" i="2" s="1"/>
  <c r="E2113" i="2"/>
  <c r="G2113" i="2" s="1"/>
  <c r="E2114" i="2"/>
  <c r="G2114" i="2" s="1"/>
  <c r="H2114" i="2" s="1"/>
  <c r="E2115" i="2"/>
  <c r="G2115" i="2" s="1"/>
  <c r="H2115" i="2" s="1"/>
  <c r="E2116" i="2"/>
  <c r="G2116" i="2" s="1"/>
  <c r="E2117" i="2"/>
  <c r="G2117" i="2" s="1"/>
  <c r="E2118" i="2"/>
  <c r="G2118" i="2" s="1"/>
  <c r="H2118" i="2" s="1"/>
  <c r="E2119" i="2"/>
  <c r="G2119" i="2" s="1"/>
  <c r="E2120" i="2"/>
  <c r="G2120" i="2" s="1"/>
  <c r="H2120" i="2" s="1"/>
  <c r="E2121" i="2"/>
  <c r="G2121" i="2" s="1"/>
  <c r="E2122" i="2"/>
  <c r="G2122" i="2" s="1"/>
  <c r="E2123" i="2"/>
  <c r="G2123" i="2" s="1"/>
  <c r="E2124" i="2"/>
  <c r="E2125" i="2"/>
  <c r="E2126" i="2"/>
  <c r="E2127" i="2"/>
  <c r="E2128" i="2"/>
  <c r="E2129" i="2"/>
  <c r="E2130" i="2"/>
  <c r="G2130" i="2" s="1"/>
  <c r="E2131" i="2"/>
  <c r="E2132" i="2"/>
  <c r="G2132" i="2" s="1"/>
  <c r="E2133" i="2"/>
  <c r="G2133" i="2" s="1"/>
  <c r="E2134" i="2"/>
  <c r="G2134" i="2" s="1"/>
  <c r="H2134" i="2" s="1"/>
  <c r="E2135" i="2"/>
  <c r="G2135" i="2" s="1"/>
  <c r="H2135" i="2" s="1"/>
  <c r="E2136" i="2"/>
  <c r="G2136" i="2" s="1"/>
  <c r="E2137" i="2"/>
  <c r="G2137" i="2" s="1"/>
  <c r="E2138" i="2"/>
  <c r="G2138" i="2" s="1"/>
  <c r="E2139" i="2"/>
  <c r="G2139" i="2" s="1"/>
  <c r="E2140" i="2"/>
  <c r="G2140" i="2" s="1"/>
  <c r="H2140" i="2" s="1"/>
  <c r="E2141" i="2"/>
  <c r="G2141" i="2" s="1"/>
  <c r="E2142" i="2"/>
  <c r="G2142" i="2" s="1"/>
  <c r="E2143" i="2"/>
  <c r="G2143" i="2" s="1"/>
  <c r="E2144" i="2"/>
  <c r="E2145" i="2"/>
  <c r="G2145" i="2" s="1"/>
  <c r="E2146" i="2"/>
  <c r="G2146" i="2" s="1"/>
  <c r="E2147" i="2"/>
  <c r="E2148" i="2"/>
  <c r="E2149" i="2"/>
  <c r="E2150" i="2"/>
  <c r="G2150" i="2" s="1"/>
  <c r="E2151" i="2"/>
  <c r="E2152" i="2"/>
  <c r="G2152" i="2" s="1"/>
  <c r="E2153" i="2"/>
  <c r="G2153" i="2" s="1"/>
  <c r="E2154" i="2"/>
  <c r="G2154" i="2" s="1"/>
  <c r="H2154" i="2" s="1"/>
  <c r="E2155" i="2"/>
  <c r="G2155" i="2" s="1"/>
  <c r="H2155" i="2" s="1"/>
  <c r="E2156" i="2"/>
  <c r="G2156" i="2" s="1"/>
  <c r="E2157" i="2"/>
  <c r="G2157" i="2" s="1"/>
  <c r="H2157" i="2" s="1"/>
  <c r="E2158" i="2"/>
  <c r="G2158" i="2" s="1"/>
  <c r="H2158" i="2" s="1"/>
  <c r="E2159" i="2"/>
  <c r="G2159" i="2" s="1"/>
  <c r="E2160" i="2"/>
  <c r="G2160" i="2" s="1"/>
  <c r="H2160" i="2" s="1"/>
  <c r="E2161" i="2"/>
  <c r="G2161" i="2" s="1"/>
  <c r="E2162" i="2"/>
  <c r="G2162" i="2" s="1"/>
  <c r="E2163" i="2"/>
  <c r="G2163" i="2" s="1"/>
  <c r="E2164" i="2"/>
  <c r="E5" i="2"/>
  <c r="G5" i="2" s="1"/>
  <c r="H5" i="2" s="1"/>
  <c r="E4" i="2"/>
  <c r="G4" i="2" s="1"/>
  <c r="H4" i="2" s="1"/>
  <c r="G916" i="2"/>
  <c r="G115" i="2"/>
  <c r="H115" i="2" s="1"/>
  <c r="G210" i="2"/>
  <c r="G211" i="2"/>
  <c r="H211" i="2" s="1"/>
  <c r="G212" i="2"/>
  <c r="G275" i="2"/>
  <c r="H275" i="2" s="1"/>
  <c r="G575" i="2"/>
  <c r="H575" i="2" s="1"/>
  <c r="G590" i="2"/>
  <c r="G755" i="2"/>
  <c r="G935" i="2"/>
  <c r="H935" i="2" s="1"/>
  <c r="G1155" i="2"/>
  <c r="H1155" i="2" s="1"/>
  <c r="G1476" i="2"/>
  <c r="H1476" i="2" s="1"/>
  <c r="G1516" i="2"/>
  <c r="G1676" i="2"/>
  <c r="E3" i="2"/>
  <c r="G3" i="2" s="1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3" i="2"/>
  <c r="AA3" i="2"/>
  <c r="AA5" i="2"/>
  <c r="AA4" i="2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9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1" i="1"/>
  <c r="F12" i="1"/>
  <c r="F13" i="1"/>
  <c r="F14" i="1"/>
  <c r="F15" i="1"/>
  <c r="F16" i="1"/>
  <c r="F17" i="1"/>
  <c r="F9" i="1"/>
  <c r="F10" i="1"/>
  <c r="H9" i="1"/>
  <c r="R5" i="1"/>
  <c r="Q5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3" i="1"/>
  <c r="F4" i="1" s="1"/>
  <c r="H4" i="1" s="1"/>
  <c r="H165" i="5" l="1"/>
  <c r="H166" i="5" s="1"/>
  <c r="H167" i="5" s="1"/>
  <c r="H168" i="5" s="1"/>
  <c r="H169" i="5" s="1"/>
  <c r="H375" i="5"/>
  <c r="H449" i="5"/>
  <c r="H450" i="5" s="1"/>
  <c r="H451" i="5" s="1"/>
  <c r="H4" i="5"/>
  <c r="H5" i="5" s="1"/>
  <c r="H362" i="5"/>
  <c r="H461" i="5"/>
  <c r="H462" i="5" s="1"/>
  <c r="H463" i="5" s="1"/>
  <c r="H464" i="5" s="1"/>
  <c r="H291" i="5"/>
  <c r="H88" i="5"/>
  <c r="H89" i="5" s="1"/>
  <c r="H90" i="5" s="1"/>
  <c r="H91" i="5" s="1"/>
  <c r="H92" i="5" s="1"/>
  <c r="H93" i="5" s="1"/>
  <c r="H55" i="5"/>
  <c r="H56" i="5" s="1"/>
  <c r="H57" i="5" s="1"/>
  <c r="H58" i="5" s="1"/>
  <c r="H59" i="5" s="1"/>
  <c r="H60" i="5" s="1"/>
  <c r="H81" i="5"/>
  <c r="H422" i="5"/>
  <c r="H402" i="5"/>
  <c r="H429" i="5"/>
  <c r="H430" i="5" s="1"/>
  <c r="H431" i="5" s="1"/>
  <c r="H432" i="5" s="1"/>
  <c r="H433" i="5" s="1"/>
  <c r="H408" i="5"/>
  <c r="H409" i="5" s="1"/>
  <c r="H410" i="5" s="1"/>
  <c r="H411" i="5" s="1"/>
  <c r="H412" i="5" s="1"/>
  <c r="H473" i="5"/>
  <c r="H474" i="5" s="1"/>
  <c r="H475" i="5" s="1"/>
  <c r="H476" i="5" s="1"/>
  <c r="H477" i="5" s="1"/>
  <c r="H153" i="5"/>
  <c r="H154" i="5" s="1"/>
  <c r="H155" i="5" s="1"/>
  <c r="H156" i="5" s="1"/>
  <c r="H157" i="5" s="1"/>
  <c r="H158" i="5" s="1"/>
  <c r="H159" i="5" s="1"/>
  <c r="H133" i="5"/>
  <c r="H134" i="5" s="1"/>
  <c r="H135" i="5" s="1"/>
  <c r="H136" i="5" s="1"/>
  <c r="H33" i="5"/>
  <c r="H34" i="5" s="1"/>
  <c r="H35" i="5" s="1"/>
  <c r="H36" i="5" s="1"/>
  <c r="H37" i="5" s="1"/>
  <c r="H38" i="5" s="1"/>
  <c r="H188" i="5"/>
  <c r="H189" i="5" s="1"/>
  <c r="H190" i="5" s="1"/>
  <c r="H191" i="5" s="1"/>
  <c r="H192" i="5" s="1"/>
  <c r="H66" i="5"/>
  <c r="H67" i="5" s="1"/>
  <c r="H68" i="5" s="1"/>
  <c r="H69" i="5" s="1"/>
  <c r="H70" i="5" s="1"/>
  <c r="H100" i="5"/>
  <c r="H101" i="5" s="1"/>
  <c r="H102" i="5" s="1"/>
  <c r="H103" i="5" s="1"/>
  <c r="H104" i="5" s="1"/>
  <c r="H105" i="5" s="1"/>
  <c r="H197" i="5"/>
  <c r="H198" i="5" s="1"/>
  <c r="H199" i="5" s="1"/>
  <c r="H200" i="5" s="1"/>
  <c r="H201" i="5" s="1"/>
  <c r="H202" i="5" s="1"/>
  <c r="H203" i="5" s="1"/>
  <c r="H204" i="5" s="1"/>
  <c r="H77" i="5"/>
  <c r="H78" i="5" s="1"/>
  <c r="H79" i="5" s="1"/>
  <c r="H80" i="5" s="1"/>
  <c r="H395" i="5"/>
  <c r="H396" i="5" s="1"/>
  <c r="H397" i="5" s="1"/>
  <c r="H398" i="5" s="1"/>
  <c r="H399" i="5" s="1"/>
  <c r="H400" i="5" s="1"/>
  <c r="H401" i="5" s="1"/>
  <c r="H208" i="5"/>
  <c r="H209" i="5" s="1"/>
  <c r="H210" i="5" s="1"/>
  <c r="H211" i="5" s="1"/>
  <c r="H212" i="5" s="1"/>
  <c r="H213" i="5" s="1"/>
  <c r="H214" i="5" s="1"/>
  <c r="H307" i="5"/>
  <c r="H308" i="5" s="1"/>
  <c r="H309" i="5" s="1"/>
  <c r="H310" i="5" s="1"/>
  <c r="H311" i="5" s="1"/>
  <c r="H312" i="5" s="1"/>
  <c r="H313" i="5" s="1"/>
  <c r="H386" i="5"/>
  <c r="H387" i="5" s="1"/>
  <c r="H388" i="5" s="1"/>
  <c r="H389" i="5" s="1"/>
  <c r="H390" i="5" s="1"/>
  <c r="H485" i="5"/>
  <c r="H486" i="5" s="1"/>
  <c r="H487" i="5" s="1"/>
  <c r="H488" i="5" s="1"/>
  <c r="H489" i="5" s="1"/>
  <c r="H263" i="5"/>
  <c r="H264" i="5" s="1"/>
  <c r="H265" i="5" s="1"/>
  <c r="H266" i="5" s="1"/>
  <c r="H267" i="5" s="1"/>
  <c r="H268" i="5" s="1"/>
  <c r="H43" i="5"/>
  <c r="H44" i="5" s="1"/>
  <c r="H45" i="5" s="1"/>
  <c r="H46" i="5" s="1"/>
  <c r="H47" i="5" s="1"/>
  <c r="H48" i="5" s="1"/>
  <c r="H49" i="5" s="1"/>
  <c r="H494" i="5"/>
  <c r="H495" i="5" s="1"/>
  <c r="H496" i="5" s="1"/>
  <c r="H497" i="5" s="1"/>
  <c r="H498" i="5" s="1"/>
  <c r="H499" i="5" s="1"/>
  <c r="H500" i="5" s="1"/>
  <c r="H340" i="5"/>
  <c r="H341" i="5" s="1"/>
  <c r="H342" i="5" s="1"/>
  <c r="H343" i="5" s="1"/>
  <c r="H344" i="5" s="1"/>
  <c r="H345" i="5" s="1"/>
  <c r="H346" i="5" s="1"/>
  <c r="H320" i="5"/>
  <c r="H321" i="5" s="1"/>
  <c r="H322" i="5" s="1"/>
  <c r="H323" i="5" s="1"/>
  <c r="H350" i="5"/>
  <c r="H351" i="5" s="1"/>
  <c r="H352" i="5" s="1"/>
  <c r="H353" i="5" s="1"/>
  <c r="H354" i="5" s="1"/>
  <c r="H355" i="5" s="1"/>
  <c r="H356" i="5" s="1"/>
  <c r="H357" i="5" s="1"/>
  <c r="H330" i="5"/>
  <c r="H331" i="5" s="1"/>
  <c r="H332" i="5" s="1"/>
  <c r="H333" i="5" s="1"/>
  <c r="H334" i="5" s="1"/>
  <c r="H10" i="5"/>
  <c r="H11" i="5" s="1"/>
  <c r="H12" i="5" s="1"/>
  <c r="H13" i="5" s="1"/>
  <c r="H14" i="5" s="1"/>
  <c r="H15" i="5" s="1"/>
  <c r="H16" i="5" s="1"/>
  <c r="H465" i="5"/>
  <c r="H466" i="5" s="1"/>
  <c r="H467" i="5" s="1"/>
  <c r="H363" i="5"/>
  <c r="H364" i="5" s="1"/>
  <c r="H365" i="5" s="1"/>
  <c r="H366" i="5" s="1"/>
  <c r="H367" i="5" s="1"/>
  <c r="H142" i="5"/>
  <c r="H143" i="5" s="1"/>
  <c r="H144" i="5" s="1"/>
  <c r="H145" i="5" s="1"/>
  <c r="H146" i="5" s="1"/>
  <c r="H147" i="5" s="1"/>
  <c r="H148" i="5" s="1"/>
  <c r="H22" i="5"/>
  <c r="H23" i="5" s="1"/>
  <c r="H24" i="5" s="1"/>
  <c r="H25" i="5" s="1"/>
  <c r="H26" i="5" s="1"/>
  <c r="H441" i="5"/>
  <c r="H442" i="5" s="1"/>
  <c r="H443" i="5" s="1"/>
  <c r="H444" i="5" s="1"/>
  <c r="H445" i="5" s="1"/>
  <c r="H241" i="5"/>
  <c r="H242" i="5" s="1"/>
  <c r="H243" i="5" s="1"/>
  <c r="H244" i="5" s="1"/>
  <c r="H245" i="5" s="1"/>
  <c r="H246" i="5" s="1"/>
  <c r="H247" i="5" s="1"/>
  <c r="H221" i="5"/>
  <c r="H222" i="5" s="1"/>
  <c r="H223" i="5" s="1"/>
  <c r="H224" i="5" s="1"/>
  <c r="H121" i="5"/>
  <c r="H122" i="5" s="1"/>
  <c r="H123" i="5" s="1"/>
  <c r="H124" i="5" s="1"/>
  <c r="H125" i="5" s="1"/>
  <c r="H418" i="5"/>
  <c r="H419" i="5" s="1"/>
  <c r="H420" i="5" s="1"/>
  <c r="H421" i="5" s="1"/>
  <c r="H376" i="5"/>
  <c r="H377" i="5" s="1"/>
  <c r="H378" i="5" s="1"/>
  <c r="H296" i="5"/>
  <c r="H297" i="5" s="1"/>
  <c r="H298" i="5" s="1"/>
  <c r="H299" i="5" s="1"/>
  <c r="H300" i="5" s="1"/>
  <c r="H301" i="5" s="1"/>
  <c r="H302" i="5" s="1"/>
  <c r="H303" i="5" s="1"/>
  <c r="H276" i="5"/>
  <c r="H277" i="5" s="1"/>
  <c r="H278" i="5" s="1"/>
  <c r="H279" i="5" s="1"/>
  <c r="H176" i="5"/>
  <c r="H177" i="5" s="1"/>
  <c r="H178" i="5" s="1"/>
  <c r="H179" i="5" s="1"/>
  <c r="H180" i="5" s="1"/>
  <c r="H251" i="5"/>
  <c r="H252" i="5" s="1"/>
  <c r="H253" i="5" s="1"/>
  <c r="H254" i="5" s="1"/>
  <c r="H255" i="5" s="1"/>
  <c r="H256" i="5" s="1"/>
  <c r="H257" i="5" s="1"/>
  <c r="H258" i="5" s="1"/>
  <c r="H231" i="5"/>
  <c r="H232" i="5" s="1"/>
  <c r="H233" i="5" s="1"/>
  <c r="H234" i="5" s="1"/>
  <c r="H235" i="5" s="1"/>
  <c r="H452" i="5"/>
  <c r="H453" i="5" s="1"/>
  <c r="H454" i="5" s="1"/>
  <c r="H455" i="5" s="1"/>
  <c r="H456" i="5" s="1"/>
  <c r="H457" i="5" s="1"/>
  <c r="H109" i="5"/>
  <c r="H110" i="5" s="1"/>
  <c r="H111" i="5" s="1"/>
  <c r="H112" i="5" s="1"/>
  <c r="H113" i="5" s="1"/>
  <c r="H114" i="5" s="1"/>
  <c r="H115" i="5" s="1"/>
  <c r="K5" i="4"/>
  <c r="K10" i="4"/>
  <c r="K4" i="4"/>
  <c r="K15" i="4"/>
  <c r="K14" i="4"/>
  <c r="K13" i="4"/>
  <c r="K12" i="4"/>
  <c r="K11" i="4"/>
  <c r="K9" i="4"/>
  <c r="K8" i="4"/>
  <c r="K7" i="4"/>
  <c r="K6" i="4"/>
  <c r="M7" i="4"/>
  <c r="M5" i="4"/>
  <c r="M4" i="4"/>
  <c r="M3" i="4"/>
  <c r="M12" i="4"/>
  <c r="M11" i="4"/>
  <c r="M9" i="4"/>
  <c r="M6" i="4"/>
  <c r="M10" i="4"/>
  <c r="M8" i="4"/>
  <c r="B45" i="3"/>
  <c r="B25" i="3"/>
  <c r="B5" i="3"/>
  <c r="B46" i="3"/>
  <c r="B26" i="3"/>
  <c r="B6" i="3"/>
  <c r="B44" i="3"/>
  <c r="B24" i="3"/>
  <c r="B4" i="3"/>
  <c r="B38" i="3"/>
  <c r="B18" i="3"/>
  <c r="B37" i="3"/>
  <c r="B17" i="3"/>
  <c r="B43" i="3"/>
  <c r="B23" i="3"/>
  <c r="B42" i="3"/>
  <c r="B22" i="3"/>
  <c r="B41" i="3"/>
  <c r="B21" i="3"/>
  <c r="B40" i="3"/>
  <c r="B20" i="3"/>
  <c r="B39" i="3"/>
  <c r="B19" i="3"/>
  <c r="B36" i="3"/>
  <c r="B14" i="3"/>
  <c r="B16" i="3"/>
  <c r="B15" i="3"/>
  <c r="B51" i="3"/>
  <c r="B31" i="3"/>
  <c r="B11" i="3"/>
  <c r="B3" i="3"/>
  <c r="B52" i="3"/>
  <c r="B32" i="3"/>
  <c r="B12" i="3"/>
  <c r="B50" i="3"/>
  <c r="B30" i="3"/>
  <c r="B10" i="3"/>
  <c r="B35" i="3"/>
  <c r="B33" i="3"/>
  <c r="B49" i="3"/>
  <c r="B29" i="3"/>
  <c r="B9" i="3"/>
  <c r="B13" i="3"/>
  <c r="B48" i="3"/>
  <c r="B28" i="3"/>
  <c r="B8" i="3"/>
  <c r="B34" i="3"/>
  <c r="B47" i="3"/>
  <c r="B27" i="3"/>
  <c r="B7" i="3"/>
  <c r="AD5" i="3"/>
  <c r="AE5" i="3"/>
  <c r="AE4" i="3"/>
  <c r="AD6" i="3"/>
  <c r="AD3" i="3"/>
  <c r="AD4" i="3"/>
  <c r="AE3" i="3"/>
  <c r="AE6" i="3"/>
  <c r="K2104" i="2"/>
  <c r="L2104" i="2" s="1"/>
  <c r="M2104" i="2" s="1"/>
  <c r="K1884" i="2"/>
  <c r="L1884" i="2" s="1"/>
  <c r="M1884" i="2" s="1"/>
  <c r="K1744" i="2"/>
  <c r="L1744" i="2" s="1"/>
  <c r="M1744" i="2" s="1"/>
  <c r="K1604" i="2"/>
  <c r="L1604" i="2" s="1"/>
  <c r="M1604" i="2" s="1"/>
  <c r="K884" i="2"/>
  <c r="L884" i="2" s="1"/>
  <c r="M884" i="2" s="1"/>
  <c r="K864" i="2"/>
  <c r="L864" i="2" s="1"/>
  <c r="M864" i="2" s="1"/>
  <c r="K804" i="2"/>
  <c r="L804" i="2" s="1"/>
  <c r="M804" i="2" s="1"/>
  <c r="K744" i="2"/>
  <c r="L744" i="2" s="1"/>
  <c r="M744" i="2" s="1"/>
  <c r="K684" i="2"/>
  <c r="L684" i="2" s="1"/>
  <c r="M684" i="2" s="1"/>
  <c r="K544" i="2"/>
  <c r="L544" i="2" s="1"/>
  <c r="M544" i="2" s="1"/>
  <c r="K484" i="2"/>
  <c r="L484" i="2" s="1"/>
  <c r="M484" i="2" s="1"/>
  <c r="K464" i="2"/>
  <c r="L464" i="2" s="1"/>
  <c r="M464" i="2" s="1"/>
  <c r="K424" i="2"/>
  <c r="L424" i="2" s="1"/>
  <c r="M424" i="2" s="1"/>
  <c r="K324" i="2"/>
  <c r="L324" i="2" s="1"/>
  <c r="M324" i="2" s="1"/>
  <c r="K204" i="2"/>
  <c r="L204" i="2" s="1"/>
  <c r="M204" i="2" s="1"/>
  <c r="K164" i="2"/>
  <c r="L164" i="2" s="1"/>
  <c r="M164" i="2" s="1"/>
  <c r="K144" i="2"/>
  <c r="L144" i="2" s="1"/>
  <c r="M144" i="2" s="1"/>
  <c r="K124" i="2"/>
  <c r="L124" i="2" s="1"/>
  <c r="M124" i="2" s="1"/>
  <c r="K4" i="2"/>
  <c r="L4" i="2" s="1"/>
  <c r="M4" i="2" s="1"/>
  <c r="K2103" i="2"/>
  <c r="L2103" i="2" s="1"/>
  <c r="M2103" i="2" s="1"/>
  <c r="K1823" i="2"/>
  <c r="L1823" i="2" s="1"/>
  <c r="M1823" i="2" s="1"/>
  <c r="K483" i="2"/>
  <c r="L483" i="2" s="1"/>
  <c r="M483" i="2" s="1"/>
  <c r="K1305" i="2"/>
  <c r="L1305" i="2" s="1"/>
  <c r="M1305" i="2" s="1"/>
  <c r="K1984" i="2"/>
  <c r="L1984" i="2" s="1"/>
  <c r="M1984" i="2" s="1"/>
  <c r="K1624" i="2"/>
  <c r="L1624" i="2" s="1"/>
  <c r="M1624" i="2" s="1"/>
  <c r="K2160" i="2"/>
  <c r="L2160" i="2" s="1"/>
  <c r="M2160" i="2" s="1"/>
  <c r="K2140" i="2"/>
  <c r="L2140" i="2" s="1"/>
  <c r="M2140" i="2" s="1"/>
  <c r="K2120" i="2"/>
  <c r="L2120" i="2" s="1"/>
  <c r="M2120" i="2" s="1"/>
  <c r="K2100" i="2"/>
  <c r="L2100" i="2" s="1"/>
  <c r="M2100" i="2" s="1"/>
  <c r="K2080" i="2"/>
  <c r="L2080" i="2" s="1"/>
  <c r="M2080" i="2" s="1"/>
  <c r="K2060" i="2"/>
  <c r="L2060" i="2" s="1"/>
  <c r="M2060" i="2" s="1"/>
  <c r="K2040" i="2"/>
  <c r="L2040" i="2" s="1"/>
  <c r="M2040" i="2" s="1"/>
  <c r="K2020" i="2"/>
  <c r="L2020" i="2" s="1"/>
  <c r="M2020" i="2" s="1"/>
  <c r="K1960" i="2"/>
  <c r="L1960" i="2" s="1"/>
  <c r="M1960" i="2" s="1"/>
  <c r="K1920" i="2"/>
  <c r="L1920" i="2" s="1"/>
  <c r="M1920" i="2" s="1"/>
  <c r="K1900" i="2"/>
  <c r="L1900" i="2" s="1"/>
  <c r="M1900" i="2" s="1"/>
  <c r="K1880" i="2"/>
  <c r="L1880" i="2" s="1"/>
  <c r="M1880" i="2" s="1"/>
  <c r="K1860" i="2"/>
  <c r="L1860" i="2" s="1"/>
  <c r="M1860" i="2" s="1"/>
  <c r="K1800" i="2"/>
  <c r="L1800" i="2" s="1"/>
  <c r="M1800" i="2" s="1"/>
  <c r="K1780" i="2"/>
  <c r="L1780" i="2" s="1"/>
  <c r="M1780" i="2" s="1"/>
  <c r="K1760" i="2"/>
  <c r="L1760" i="2" s="1"/>
  <c r="M1760" i="2" s="1"/>
  <c r="K1740" i="2"/>
  <c r="L1740" i="2" s="1"/>
  <c r="M1740" i="2" s="1"/>
  <c r="K1720" i="2"/>
  <c r="L1720" i="2" s="1"/>
  <c r="M1720" i="2" s="1"/>
  <c r="K1700" i="2"/>
  <c r="L1700" i="2" s="1"/>
  <c r="M1700" i="2" s="1"/>
  <c r="K1680" i="2"/>
  <c r="L1680" i="2" s="1"/>
  <c r="M1680" i="2" s="1"/>
  <c r="K1640" i="2"/>
  <c r="L1640" i="2" s="1"/>
  <c r="M1640" i="2" s="1"/>
  <c r="K1620" i="2"/>
  <c r="L1620" i="2" s="1"/>
  <c r="M1620" i="2" s="1"/>
  <c r="K1600" i="2"/>
  <c r="L1600" i="2" s="1"/>
  <c r="M1600" i="2" s="1"/>
  <c r="K1560" i="2"/>
  <c r="L1560" i="2" s="1"/>
  <c r="M1560" i="2" s="1"/>
  <c r="K1520" i="2"/>
  <c r="L1520" i="2" s="1"/>
  <c r="M1520" i="2" s="1"/>
  <c r="K120" i="2"/>
  <c r="L120" i="2" s="1"/>
  <c r="M120" i="2" s="1"/>
  <c r="K644" i="2"/>
  <c r="L644" i="2" s="1"/>
  <c r="M644" i="2" s="1"/>
  <c r="K738" i="2"/>
  <c r="L738" i="2" s="1"/>
  <c r="M738" i="2" s="1"/>
  <c r="K1875" i="2"/>
  <c r="L1875" i="2" s="1"/>
  <c r="M1875" i="2" s="1"/>
  <c r="K1275" i="2"/>
  <c r="L1275" i="2" s="1"/>
  <c r="M1275" i="2" s="1"/>
  <c r="K1175" i="2"/>
  <c r="L1175" i="2" s="1"/>
  <c r="M1175" i="2" s="1"/>
  <c r="K1115" i="2"/>
  <c r="L1115" i="2" s="1"/>
  <c r="M1115" i="2" s="1"/>
  <c r="K775" i="2"/>
  <c r="L775" i="2" s="1"/>
  <c r="M775" i="2" s="1"/>
  <c r="K635" i="2"/>
  <c r="L635" i="2" s="1"/>
  <c r="M635" i="2" s="1"/>
  <c r="K615" i="2"/>
  <c r="L615" i="2" s="1"/>
  <c r="M615" i="2" s="1"/>
  <c r="K595" i="2"/>
  <c r="L595" i="2" s="1"/>
  <c r="M595" i="2" s="1"/>
  <c r="K475" i="2"/>
  <c r="L475" i="2" s="1"/>
  <c r="M475" i="2" s="1"/>
  <c r="K355" i="2"/>
  <c r="L355" i="2" s="1"/>
  <c r="M355" i="2" s="1"/>
  <c r="K295" i="2"/>
  <c r="L295" i="2" s="1"/>
  <c r="M295" i="2" s="1"/>
  <c r="K215" i="2"/>
  <c r="L215" i="2" s="1"/>
  <c r="M215" i="2" s="1"/>
  <c r="K135" i="2"/>
  <c r="L135" i="2" s="1"/>
  <c r="M135" i="2" s="1"/>
  <c r="K95" i="2"/>
  <c r="L95" i="2" s="1"/>
  <c r="M95" i="2" s="1"/>
  <c r="K15" i="2"/>
  <c r="L15" i="2" s="1"/>
  <c r="M15" i="2" s="1"/>
  <c r="K2032" i="2"/>
  <c r="L2032" i="2" s="1"/>
  <c r="M2032" i="2" s="1"/>
  <c r="K1952" i="2"/>
  <c r="L1952" i="2" s="1"/>
  <c r="M1952" i="2" s="1"/>
  <c r="K1932" i="2"/>
  <c r="L1932" i="2" s="1"/>
  <c r="M1932" i="2" s="1"/>
  <c r="K1872" i="2"/>
  <c r="L1872" i="2" s="1"/>
  <c r="M1872" i="2" s="1"/>
  <c r="K1812" i="2"/>
  <c r="L1812" i="2" s="1"/>
  <c r="M1812" i="2" s="1"/>
  <c r="K1792" i="2"/>
  <c r="L1792" i="2" s="1"/>
  <c r="M1792" i="2" s="1"/>
  <c r="K1773" i="2"/>
  <c r="L1773" i="2" s="1"/>
  <c r="M1773" i="2" s="1"/>
  <c r="K1752" i="2"/>
  <c r="L1752" i="2" s="1"/>
  <c r="M1752" i="2" s="1"/>
  <c r="K1652" i="2"/>
  <c r="L1652" i="2" s="1"/>
  <c r="M1652" i="2" s="1"/>
  <c r="K1633" i="2"/>
  <c r="L1633" i="2" s="1"/>
  <c r="M1633" i="2" s="1"/>
  <c r="K1592" i="2"/>
  <c r="L1592" i="2" s="1"/>
  <c r="M1592" i="2" s="1"/>
  <c r="K1472" i="2"/>
  <c r="L1472" i="2" s="1"/>
  <c r="M1472" i="2" s="1"/>
  <c r="K1452" i="2"/>
  <c r="L1452" i="2" s="1"/>
  <c r="M1452" i="2" s="1"/>
  <c r="K1432" i="2"/>
  <c r="L1432" i="2" s="1"/>
  <c r="M1432" i="2" s="1"/>
  <c r="K1412" i="2"/>
  <c r="L1412" i="2" s="1"/>
  <c r="M1412" i="2" s="1"/>
  <c r="K1372" i="2"/>
  <c r="L1372" i="2" s="1"/>
  <c r="M1372" i="2" s="1"/>
  <c r="K1272" i="2"/>
  <c r="L1272" i="2" s="1"/>
  <c r="M1272" i="2" s="1"/>
  <c r="K1212" i="2"/>
  <c r="L1212" i="2" s="1"/>
  <c r="M1212" i="2" s="1"/>
  <c r="K1192" i="2"/>
  <c r="L1192" i="2" s="1"/>
  <c r="M1192" i="2" s="1"/>
  <c r="K1152" i="2"/>
  <c r="L1152" i="2" s="1"/>
  <c r="M1152" i="2" s="1"/>
  <c r="K1112" i="2"/>
  <c r="L1112" i="2" s="1"/>
  <c r="M1112" i="2" s="1"/>
  <c r="K1072" i="2"/>
  <c r="L1072" i="2" s="1"/>
  <c r="M1072" i="2" s="1"/>
  <c r="K1012" i="2"/>
  <c r="L1012" i="2" s="1"/>
  <c r="M1012" i="2" s="1"/>
  <c r="K792" i="2"/>
  <c r="L792" i="2" s="1"/>
  <c r="M792" i="2" s="1"/>
  <c r="K752" i="2"/>
  <c r="L752" i="2" s="1"/>
  <c r="M752" i="2" s="1"/>
  <c r="K672" i="2"/>
  <c r="L672" i="2" s="1"/>
  <c r="M672" i="2" s="1"/>
  <c r="K652" i="2"/>
  <c r="L652" i="2" s="1"/>
  <c r="M652" i="2" s="1"/>
  <c r="K492" i="2"/>
  <c r="L492" i="2" s="1"/>
  <c r="M492" i="2" s="1"/>
  <c r="K292" i="2"/>
  <c r="L292" i="2" s="1"/>
  <c r="M292" i="2" s="1"/>
  <c r="K172" i="2"/>
  <c r="L172" i="2" s="1"/>
  <c r="M172" i="2" s="1"/>
  <c r="K92" i="2"/>
  <c r="L92" i="2" s="1"/>
  <c r="M92" i="2" s="1"/>
  <c r="K1933" i="2"/>
  <c r="L1933" i="2" s="1"/>
  <c r="M1933" i="2" s="1"/>
  <c r="K493" i="2"/>
  <c r="L493" i="2" s="1"/>
  <c r="M493" i="2" s="1"/>
  <c r="K2111" i="2"/>
  <c r="L2111" i="2" s="1"/>
  <c r="M2111" i="2" s="1"/>
  <c r="K2091" i="2"/>
  <c r="L2091" i="2" s="1"/>
  <c r="M2091" i="2" s="1"/>
  <c r="K2071" i="2"/>
  <c r="L2071" i="2" s="1"/>
  <c r="M2071" i="2" s="1"/>
  <c r="K2011" i="2"/>
  <c r="L2011" i="2" s="1"/>
  <c r="M2011" i="2" s="1"/>
  <c r="K1911" i="2"/>
  <c r="L1911" i="2" s="1"/>
  <c r="M1911" i="2" s="1"/>
  <c r="K1891" i="2"/>
  <c r="L1891" i="2" s="1"/>
  <c r="M1891" i="2" s="1"/>
  <c r="K1771" i="2"/>
  <c r="L1771" i="2" s="1"/>
  <c r="M1771" i="2" s="1"/>
  <c r="K1751" i="2"/>
  <c r="L1751" i="2" s="1"/>
  <c r="M1751" i="2" s="1"/>
  <c r="K1731" i="2"/>
  <c r="L1731" i="2" s="1"/>
  <c r="M1731" i="2" s="1"/>
  <c r="K1591" i="2"/>
  <c r="L1591" i="2" s="1"/>
  <c r="M1591" i="2" s="1"/>
  <c r="K1571" i="2"/>
  <c r="L1571" i="2" s="1"/>
  <c r="M1571" i="2" s="1"/>
  <c r="K1551" i="2"/>
  <c r="L1551" i="2" s="1"/>
  <c r="M1551" i="2" s="1"/>
  <c r="K1371" i="2"/>
  <c r="L1371" i="2" s="1"/>
  <c r="M1371" i="2" s="1"/>
  <c r="K1351" i="2"/>
  <c r="L1351" i="2" s="1"/>
  <c r="M1351" i="2" s="1"/>
  <c r="K1131" i="2"/>
  <c r="L1131" i="2" s="1"/>
  <c r="M1131" i="2" s="1"/>
  <c r="K971" i="2"/>
  <c r="L971" i="2" s="1"/>
  <c r="M971" i="2" s="1"/>
  <c r="K951" i="2"/>
  <c r="L951" i="2" s="1"/>
  <c r="M951" i="2" s="1"/>
  <c r="K811" i="2"/>
  <c r="L811" i="2" s="1"/>
  <c r="M811" i="2" s="1"/>
  <c r="K791" i="2"/>
  <c r="L791" i="2" s="1"/>
  <c r="M791" i="2" s="1"/>
  <c r="K751" i="2"/>
  <c r="L751" i="2" s="1"/>
  <c r="M751" i="2" s="1"/>
  <c r="K591" i="2"/>
  <c r="L591" i="2" s="1"/>
  <c r="M591" i="2" s="1"/>
  <c r="K451" i="2"/>
  <c r="L451" i="2" s="1"/>
  <c r="M451" i="2" s="1"/>
  <c r="K431" i="2"/>
  <c r="L431" i="2" s="1"/>
  <c r="M431" i="2" s="1"/>
  <c r="K251" i="2"/>
  <c r="L251" i="2" s="1"/>
  <c r="M251" i="2" s="1"/>
  <c r="K211" i="2"/>
  <c r="L211" i="2" s="1"/>
  <c r="M211" i="2" s="1"/>
  <c r="K171" i="2"/>
  <c r="L171" i="2" s="1"/>
  <c r="M171" i="2" s="1"/>
  <c r="K11" i="2"/>
  <c r="L11" i="2" s="1"/>
  <c r="M11" i="2" s="1"/>
  <c r="K2148" i="2"/>
  <c r="L2148" i="2" s="1"/>
  <c r="M2148" i="2" s="1"/>
  <c r="K1928" i="2"/>
  <c r="L1928" i="2" s="1"/>
  <c r="M1928" i="2" s="1"/>
  <c r="K1808" i="2"/>
  <c r="L1808" i="2" s="1"/>
  <c r="M1808" i="2" s="1"/>
  <c r="K1608" i="2"/>
  <c r="L1608" i="2" s="1"/>
  <c r="M1608" i="2" s="1"/>
  <c r="K1388" i="2"/>
  <c r="L1388" i="2" s="1"/>
  <c r="M1388" i="2" s="1"/>
  <c r="K1168" i="2"/>
  <c r="L1168" i="2" s="1"/>
  <c r="M1168" i="2" s="1"/>
  <c r="K1148" i="2"/>
  <c r="L1148" i="2" s="1"/>
  <c r="M1148" i="2" s="1"/>
  <c r="K968" i="2"/>
  <c r="L968" i="2" s="1"/>
  <c r="M968" i="2" s="1"/>
  <c r="K648" i="2"/>
  <c r="L648" i="2" s="1"/>
  <c r="M648" i="2" s="1"/>
  <c r="K2146" i="2"/>
  <c r="L2146" i="2" s="1"/>
  <c r="M2146" i="2" s="1"/>
  <c r="K2086" i="2"/>
  <c r="L2086" i="2" s="1"/>
  <c r="M2086" i="2" s="1"/>
  <c r="K2006" i="2"/>
  <c r="L2006" i="2" s="1"/>
  <c r="M2006" i="2" s="1"/>
  <c r="K1926" i="2"/>
  <c r="L1926" i="2" s="1"/>
  <c r="M1926" i="2" s="1"/>
  <c r="K1886" i="2"/>
  <c r="L1886" i="2" s="1"/>
  <c r="M1886" i="2" s="1"/>
  <c r="K1866" i="2"/>
  <c r="L1866" i="2" s="1"/>
  <c r="M1866" i="2" s="1"/>
  <c r="K1806" i="2"/>
  <c r="L1806" i="2" s="1"/>
  <c r="M1806" i="2" s="1"/>
  <c r="K1766" i="2"/>
  <c r="L1766" i="2" s="1"/>
  <c r="M1766" i="2" s="1"/>
  <c r="K1726" i="2"/>
  <c r="L1726" i="2" s="1"/>
  <c r="M1726" i="2" s="1"/>
  <c r="K1666" i="2"/>
  <c r="L1666" i="2" s="1"/>
  <c r="M1666" i="2" s="1"/>
  <c r="K1646" i="2"/>
  <c r="L1646" i="2" s="1"/>
  <c r="M1646" i="2" s="1"/>
  <c r="K1626" i="2"/>
  <c r="L1626" i="2" s="1"/>
  <c r="M1626" i="2" s="1"/>
  <c r="K1586" i="2"/>
  <c r="L1586" i="2" s="1"/>
  <c r="M1586" i="2" s="1"/>
  <c r="K1426" i="2"/>
  <c r="L1426" i="2" s="1"/>
  <c r="M1426" i="2" s="1"/>
  <c r="K1386" i="2"/>
  <c r="L1386" i="2" s="1"/>
  <c r="M1386" i="2" s="1"/>
  <c r="K1326" i="2"/>
  <c r="L1326" i="2" s="1"/>
  <c r="M1326" i="2" s="1"/>
  <c r="K1246" i="2"/>
  <c r="L1246" i="2" s="1"/>
  <c r="M1246" i="2" s="1"/>
  <c r="K1146" i="2"/>
  <c r="L1146" i="2" s="1"/>
  <c r="M1146" i="2" s="1"/>
  <c r="K1106" i="2"/>
  <c r="L1106" i="2" s="1"/>
  <c r="M1106" i="2" s="1"/>
  <c r="K1026" i="2"/>
  <c r="L1026" i="2" s="1"/>
  <c r="M1026" i="2" s="1"/>
  <c r="K1006" i="2"/>
  <c r="L1006" i="2" s="1"/>
  <c r="M1006" i="2" s="1"/>
  <c r="K986" i="2"/>
  <c r="L986" i="2" s="1"/>
  <c r="M986" i="2" s="1"/>
  <c r="K966" i="2"/>
  <c r="L966" i="2" s="1"/>
  <c r="M966" i="2" s="1"/>
  <c r="K906" i="2"/>
  <c r="L906" i="2" s="1"/>
  <c r="M906" i="2" s="1"/>
  <c r="K886" i="2"/>
  <c r="L886" i="2" s="1"/>
  <c r="M886" i="2" s="1"/>
  <c r="K826" i="2"/>
  <c r="L826" i="2" s="1"/>
  <c r="M826" i="2" s="1"/>
  <c r="K666" i="2"/>
  <c r="L666" i="2" s="1"/>
  <c r="M666" i="2" s="1"/>
  <c r="K606" i="2"/>
  <c r="L606" i="2" s="1"/>
  <c r="M606" i="2" s="1"/>
  <c r="K586" i="2"/>
  <c r="L586" i="2" s="1"/>
  <c r="M586" i="2" s="1"/>
  <c r="K566" i="2"/>
  <c r="L566" i="2" s="1"/>
  <c r="M566" i="2" s="1"/>
  <c r="K546" i="2"/>
  <c r="L546" i="2" s="1"/>
  <c r="M546" i="2" s="1"/>
  <c r="K466" i="2"/>
  <c r="L466" i="2" s="1"/>
  <c r="M466" i="2" s="1"/>
  <c r="K406" i="2"/>
  <c r="L406" i="2" s="1"/>
  <c r="M406" i="2" s="1"/>
  <c r="K386" i="2"/>
  <c r="L386" i="2" s="1"/>
  <c r="M386" i="2" s="1"/>
  <c r="K346" i="2"/>
  <c r="L346" i="2" s="1"/>
  <c r="M346" i="2" s="1"/>
  <c r="K326" i="2"/>
  <c r="L326" i="2" s="1"/>
  <c r="M326" i="2" s="1"/>
  <c r="K306" i="2"/>
  <c r="L306" i="2" s="1"/>
  <c r="M306" i="2" s="1"/>
  <c r="K266" i="2"/>
  <c r="L266" i="2" s="1"/>
  <c r="M266" i="2" s="1"/>
  <c r="K246" i="2"/>
  <c r="L246" i="2" s="1"/>
  <c r="M246" i="2" s="1"/>
  <c r="K126" i="2"/>
  <c r="L126" i="2" s="1"/>
  <c r="M126" i="2" s="1"/>
  <c r="K66" i="2"/>
  <c r="L66" i="2" s="1"/>
  <c r="M66" i="2" s="1"/>
  <c r="K46" i="2"/>
  <c r="L46" i="2" s="1"/>
  <c r="M46" i="2" s="1"/>
  <c r="K6" i="2"/>
  <c r="L6" i="2" s="1"/>
  <c r="M6" i="2" s="1"/>
  <c r="K2145" i="2"/>
  <c r="L2145" i="2" s="1"/>
  <c r="M2145" i="2" s="1"/>
  <c r="K2085" i="2"/>
  <c r="L2085" i="2" s="1"/>
  <c r="M2085" i="2" s="1"/>
  <c r="K1985" i="2"/>
  <c r="L1985" i="2" s="1"/>
  <c r="M1985" i="2" s="1"/>
  <c r="K1865" i="2"/>
  <c r="L1865" i="2" s="1"/>
  <c r="M1865" i="2" s="1"/>
  <c r="K1745" i="2"/>
  <c r="L1745" i="2" s="1"/>
  <c r="M1745" i="2" s="1"/>
  <c r="K1704" i="2"/>
  <c r="L1704" i="2" s="1"/>
  <c r="M1704" i="2" s="1"/>
  <c r="K1684" i="2"/>
  <c r="L1684" i="2" s="1"/>
  <c r="M1684" i="2" s="1"/>
  <c r="K1605" i="2"/>
  <c r="L1605" i="2" s="1"/>
  <c r="M1605" i="2" s="1"/>
  <c r="K1544" i="2"/>
  <c r="L1544" i="2" s="1"/>
  <c r="M1544" i="2" s="1"/>
  <c r="K1284" i="2"/>
  <c r="L1284" i="2" s="1"/>
  <c r="M1284" i="2" s="1"/>
  <c r="K904" i="2"/>
  <c r="L904" i="2" s="1"/>
  <c r="M904" i="2" s="1"/>
  <c r="K1842" i="2"/>
  <c r="L1842" i="2" s="1"/>
  <c r="M1842" i="2" s="1"/>
  <c r="K1822" i="2"/>
  <c r="L1822" i="2" s="1"/>
  <c r="M1822" i="2" s="1"/>
  <c r="K1802" i="2"/>
  <c r="L1802" i="2" s="1"/>
  <c r="M1802" i="2" s="1"/>
  <c r="K1782" i="2"/>
  <c r="L1782" i="2" s="1"/>
  <c r="M1782" i="2" s="1"/>
  <c r="K1762" i="2"/>
  <c r="L1762" i="2" s="1"/>
  <c r="M1762" i="2" s="1"/>
  <c r="K1742" i="2"/>
  <c r="L1742" i="2" s="1"/>
  <c r="M1742" i="2" s="1"/>
  <c r="K1722" i="2"/>
  <c r="L1722" i="2" s="1"/>
  <c r="M1722" i="2" s="1"/>
  <c r="K1702" i="2"/>
  <c r="L1702" i="2" s="1"/>
  <c r="M1702" i="2" s="1"/>
  <c r="K1682" i="2"/>
  <c r="L1682" i="2" s="1"/>
  <c r="M1682" i="2" s="1"/>
  <c r="K1662" i="2"/>
  <c r="L1662" i="2" s="1"/>
  <c r="M1662" i="2" s="1"/>
  <c r="K1642" i="2"/>
  <c r="L1642" i="2" s="1"/>
  <c r="M1642" i="2" s="1"/>
  <c r="K1622" i="2"/>
  <c r="L1622" i="2" s="1"/>
  <c r="M1622" i="2" s="1"/>
  <c r="K1602" i="2"/>
  <c r="L1602" i="2" s="1"/>
  <c r="M1602" i="2" s="1"/>
  <c r="K1582" i="2"/>
  <c r="L1582" i="2" s="1"/>
  <c r="M1582" i="2" s="1"/>
  <c r="K1562" i="2"/>
  <c r="L1562" i="2" s="1"/>
  <c r="M1562" i="2" s="1"/>
  <c r="K1542" i="2"/>
  <c r="L1542" i="2" s="1"/>
  <c r="M1542" i="2" s="1"/>
  <c r="K1522" i="2"/>
  <c r="L1522" i="2" s="1"/>
  <c r="M1522" i="2" s="1"/>
  <c r="K1502" i="2"/>
  <c r="L1502" i="2" s="1"/>
  <c r="M1502" i="2" s="1"/>
  <c r="K1482" i="2"/>
  <c r="L1482" i="2" s="1"/>
  <c r="M1482" i="2" s="1"/>
  <c r="K1462" i="2"/>
  <c r="L1462" i="2" s="1"/>
  <c r="M1462" i="2" s="1"/>
  <c r="K2139" i="2"/>
  <c r="L2139" i="2" s="1"/>
  <c r="M2139" i="2" s="1"/>
  <c r="K2099" i="2"/>
  <c r="L2099" i="2" s="1"/>
  <c r="M2099" i="2" s="1"/>
  <c r="K1959" i="2"/>
  <c r="L1959" i="2" s="1"/>
  <c r="M1959" i="2" s="1"/>
  <c r="K1759" i="2"/>
  <c r="L1759" i="2" s="1"/>
  <c r="M1759" i="2" s="1"/>
  <c r="K1699" i="2"/>
  <c r="L1699" i="2" s="1"/>
  <c r="M1699" i="2" s="1"/>
  <c r="K1679" i="2"/>
  <c r="L1679" i="2" s="1"/>
  <c r="M1679" i="2" s="1"/>
  <c r="K1579" i="2"/>
  <c r="L1579" i="2" s="1"/>
  <c r="M1579" i="2" s="1"/>
  <c r="K1459" i="2"/>
  <c r="L1459" i="2" s="1"/>
  <c r="M1459" i="2" s="1"/>
  <c r="K1359" i="2"/>
  <c r="L1359" i="2" s="1"/>
  <c r="M1359" i="2" s="1"/>
  <c r="K1279" i="2"/>
  <c r="L1279" i="2" s="1"/>
  <c r="M1279" i="2" s="1"/>
  <c r="K1139" i="2"/>
  <c r="L1139" i="2" s="1"/>
  <c r="M1139" i="2" s="1"/>
  <c r="K879" i="2"/>
  <c r="L879" i="2" s="1"/>
  <c r="M879" i="2" s="1"/>
  <c r="K859" i="2"/>
  <c r="L859" i="2" s="1"/>
  <c r="M859" i="2" s="1"/>
  <c r="K719" i="2"/>
  <c r="L719" i="2" s="1"/>
  <c r="M719" i="2" s="1"/>
  <c r="K619" i="2"/>
  <c r="L619" i="2" s="1"/>
  <c r="M619" i="2" s="1"/>
  <c r="K579" i="2"/>
  <c r="L579" i="2" s="1"/>
  <c r="M579" i="2" s="1"/>
  <c r="K379" i="2"/>
  <c r="L379" i="2" s="1"/>
  <c r="M379" i="2" s="1"/>
  <c r="K239" i="2"/>
  <c r="L239" i="2" s="1"/>
  <c r="M239" i="2" s="1"/>
  <c r="K79" i="2"/>
  <c r="L79" i="2" s="1"/>
  <c r="M79" i="2" s="1"/>
  <c r="K1978" i="2"/>
  <c r="L1978" i="2" s="1"/>
  <c r="M1978" i="2" s="1"/>
  <c r="K1898" i="2"/>
  <c r="L1898" i="2" s="1"/>
  <c r="M1898" i="2" s="1"/>
  <c r="K1858" i="2"/>
  <c r="L1858" i="2" s="1"/>
  <c r="M1858" i="2" s="1"/>
  <c r="K1678" i="2"/>
  <c r="L1678" i="2" s="1"/>
  <c r="M1678" i="2" s="1"/>
  <c r="K1378" i="2"/>
  <c r="L1378" i="2" s="1"/>
  <c r="M1378" i="2" s="1"/>
  <c r="K1278" i="2"/>
  <c r="L1278" i="2" s="1"/>
  <c r="M1278" i="2" s="1"/>
  <c r="K1058" i="2"/>
  <c r="L1058" i="2" s="1"/>
  <c r="M1058" i="2" s="1"/>
  <c r="K918" i="2"/>
  <c r="L918" i="2" s="1"/>
  <c r="M918" i="2" s="1"/>
  <c r="K678" i="2"/>
  <c r="L678" i="2" s="1"/>
  <c r="M678" i="2" s="1"/>
  <c r="K2117" i="2"/>
  <c r="L2117" i="2" s="1"/>
  <c r="M2117" i="2" s="1"/>
  <c r="K2076" i="2"/>
  <c r="L2076" i="2" s="1"/>
  <c r="M2076" i="2" s="1"/>
  <c r="K2016" i="2"/>
  <c r="L2016" i="2" s="1"/>
  <c r="M2016" i="2" s="1"/>
  <c r="K1977" i="2"/>
  <c r="L1977" i="2" s="1"/>
  <c r="M1977" i="2" s="1"/>
  <c r="K1897" i="2"/>
  <c r="L1897" i="2" s="1"/>
  <c r="M1897" i="2" s="1"/>
  <c r="K1837" i="2"/>
  <c r="L1837" i="2" s="1"/>
  <c r="M1837" i="2" s="1"/>
  <c r="K1817" i="2"/>
  <c r="L1817" i="2" s="1"/>
  <c r="M1817" i="2" s="1"/>
  <c r="K1697" i="2"/>
  <c r="L1697" i="2" s="1"/>
  <c r="M1697" i="2" s="1"/>
  <c r="K1577" i="2"/>
  <c r="L1577" i="2" s="1"/>
  <c r="M1577" i="2" s="1"/>
  <c r="K1477" i="2"/>
  <c r="L1477" i="2" s="1"/>
  <c r="M1477" i="2" s="1"/>
  <c r="K1296" i="2"/>
  <c r="L1296" i="2" s="1"/>
  <c r="M1296" i="2" s="1"/>
  <c r="K1277" i="2"/>
  <c r="L1277" i="2" s="1"/>
  <c r="M1277" i="2" s="1"/>
  <c r="K1236" i="2"/>
  <c r="L1236" i="2" s="1"/>
  <c r="M1236" i="2" s="1"/>
  <c r="K1057" i="2"/>
  <c r="L1057" i="2" s="1"/>
  <c r="M1057" i="2" s="1"/>
  <c r="K1037" i="2"/>
  <c r="L1037" i="2" s="1"/>
  <c r="M1037" i="2" s="1"/>
  <c r="K917" i="2"/>
  <c r="L917" i="2" s="1"/>
  <c r="M917" i="2" s="1"/>
  <c r="K876" i="2"/>
  <c r="L876" i="2" s="1"/>
  <c r="M876" i="2" s="1"/>
  <c r="K716" i="2"/>
  <c r="L716" i="2" s="1"/>
  <c r="M716" i="2" s="1"/>
  <c r="K677" i="2"/>
  <c r="L677" i="2" s="1"/>
  <c r="M677" i="2" s="1"/>
  <c r="K656" i="2"/>
  <c r="L656" i="2" s="1"/>
  <c r="M656" i="2" s="1"/>
  <c r="K537" i="2"/>
  <c r="L537" i="2" s="1"/>
  <c r="M537" i="2" s="1"/>
  <c r="K516" i="2"/>
  <c r="L516" i="2" s="1"/>
  <c r="M516" i="2" s="1"/>
  <c r="K476" i="2"/>
  <c r="L476" i="2" s="1"/>
  <c r="M476" i="2" s="1"/>
  <c r="K437" i="2"/>
  <c r="L437" i="2" s="1"/>
  <c r="M437" i="2" s="1"/>
  <c r="K416" i="2"/>
  <c r="L416" i="2" s="1"/>
  <c r="M416" i="2" s="1"/>
  <c r="K397" i="2"/>
  <c r="L397" i="2" s="1"/>
  <c r="M397" i="2" s="1"/>
  <c r="K377" i="2"/>
  <c r="L377" i="2" s="1"/>
  <c r="M377" i="2" s="1"/>
  <c r="K317" i="2"/>
  <c r="L317" i="2" s="1"/>
  <c r="M317" i="2" s="1"/>
  <c r="K297" i="2"/>
  <c r="L297" i="2" s="1"/>
  <c r="M297" i="2" s="1"/>
  <c r="K277" i="2"/>
  <c r="L277" i="2" s="1"/>
  <c r="M277" i="2" s="1"/>
  <c r="K257" i="2"/>
  <c r="L257" i="2" s="1"/>
  <c r="M257" i="2" s="1"/>
  <c r="K237" i="2"/>
  <c r="L237" i="2" s="1"/>
  <c r="M237" i="2" s="1"/>
  <c r="K216" i="2"/>
  <c r="L216" i="2" s="1"/>
  <c r="M216" i="2" s="1"/>
  <c r="K197" i="2"/>
  <c r="L197" i="2" s="1"/>
  <c r="M197" i="2" s="1"/>
  <c r="K177" i="2"/>
  <c r="L177" i="2" s="1"/>
  <c r="M177" i="2" s="1"/>
  <c r="K157" i="2"/>
  <c r="L157" i="2" s="1"/>
  <c r="M157" i="2" s="1"/>
  <c r="K116" i="2"/>
  <c r="L116" i="2" s="1"/>
  <c r="M116" i="2" s="1"/>
  <c r="K77" i="2"/>
  <c r="L77" i="2" s="1"/>
  <c r="M77" i="2" s="1"/>
  <c r="K57" i="2"/>
  <c r="L57" i="2" s="1"/>
  <c r="M57" i="2" s="1"/>
  <c r="K37" i="2"/>
  <c r="L37" i="2" s="1"/>
  <c r="M37" i="2" s="1"/>
  <c r="K2015" i="2"/>
  <c r="L2015" i="2" s="1"/>
  <c r="M2015" i="2" s="1"/>
  <c r="K1995" i="2"/>
  <c r="L1995" i="2" s="1"/>
  <c r="M1995" i="2" s="1"/>
  <c r="K1815" i="2"/>
  <c r="L1815" i="2" s="1"/>
  <c r="M1815" i="2" s="1"/>
  <c r="K1775" i="2"/>
  <c r="L1775" i="2" s="1"/>
  <c r="M1775" i="2" s="1"/>
  <c r="K1675" i="2"/>
  <c r="L1675" i="2" s="1"/>
  <c r="M1675" i="2" s="1"/>
  <c r="K1655" i="2"/>
  <c r="L1655" i="2" s="1"/>
  <c r="M1655" i="2" s="1"/>
  <c r="K1435" i="2"/>
  <c r="L1435" i="2" s="1"/>
  <c r="M1435" i="2" s="1"/>
  <c r="K1255" i="2"/>
  <c r="L1255" i="2" s="1"/>
  <c r="M1255" i="2" s="1"/>
  <c r="K1195" i="2"/>
  <c r="L1195" i="2" s="1"/>
  <c r="M1195" i="2" s="1"/>
  <c r="K1015" i="2"/>
  <c r="L1015" i="2" s="1"/>
  <c r="M1015" i="2" s="1"/>
  <c r="K875" i="2"/>
  <c r="L875" i="2" s="1"/>
  <c r="M875" i="2" s="1"/>
  <c r="K855" i="2"/>
  <c r="L855" i="2" s="1"/>
  <c r="M855" i="2" s="1"/>
  <c r="K515" i="2"/>
  <c r="L515" i="2" s="1"/>
  <c r="M515" i="2" s="1"/>
  <c r="K435" i="2"/>
  <c r="L435" i="2" s="1"/>
  <c r="M435" i="2" s="1"/>
  <c r="K793" i="2"/>
  <c r="L793" i="2" s="1"/>
  <c r="M793" i="2" s="1"/>
  <c r="K1953" i="2"/>
  <c r="L1953" i="2" s="1"/>
  <c r="M1953" i="2" s="1"/>
  <c r="K1853" i="2"/>
  <c r="L1853" i="2" s="1"/>
  <c r="M1853" i="2" s="1"/>
  <c r="K1634" i="2"/>
  <c r="L1634" i="2" s="1"/>
  <c r="M1634" i="2" s="1"/>
  <c r="K1313" i="2"/>
  <c r="L1313" i="2" s="1"/>
  <c r="M1313" i="2" s="1"/>
  <c r="K1293" i="2"/>
  <c r="L1293" i="2" s="1"/>
  <c r="M1293" i="2" s="1"/>
  <c r="K1073" i="2"/>
  <c r="L1073" i="2" s="1"/>
  <c r="M1073" i="2" s="1"/>
  <c r="K1033" i="2"/>
  <c r="L1033" i="2" s="1"/>
  <c r="M1033" i="2" s="1"/>
  <c r="K973" i="2"/>
  <c r="L973" i="2" s="1"/>
  <c r="M973" i="2" s="1"/>
  <c r="K893" i="2"/>
  <c r="L893" i="2" s="1"/>
  <c r="M893" i="2" s="1"/>
  <c r="K854" i="2"/>
  <c r="L854" i="2" s="1"/>
  <c r="M854" i="2" s="1"/>
  <c r="K833" i="2"/>
  <c r="L833" i="2" s="1"/>
  <c r="M833" i="2" s="1"/>
  <c r="K174" i="2"/>
  <c r="L174" i="2" s="1"/>
  <c r="M174" i="2" s="1"/>
  <c r="K1632" i="2"/>
  <c r="L1632" i="2" s="1"/>
  <c r="M1632" i="2" s="1"/>
  <c r="K1172" i="2"/>
  <c r="L1172" i="2" s="1"/>
  <c r="M1172" i="2" s="1"/>
  <c r="K932" i="2"/>
  <c r="L932" i="2" s="1"/>
  <c r="M932" i="2" s="1"/>
  <c r="K852" i="2"/>
  <c r="L852" i="2" s="1"/>
  <c r="M852" i="2" s="1"/>
  <c r="K352" i="2"/>
  <c r="L352" i="2" s="1"/>
  <c r="M352" i="2" s="1"/>
  <c r="K72" i="2"/>
  <c r="L72" i="2" s="1"/>
  <c r="M72" i="2" s="1"/>
  <c r="K1951" i="2"/>
  <c r="L1951" i="2" s="1"/>
  <c r="M1951" i="2" s="1"/>
  <c r="K1711" i="2"/>
  <c r="L1711" i="2" s="1"/>
  <c r="M1711" i="2" s="1"/>
  <c r="K1451" i="2"/>
  <c r="L1451" i="2" s="1"/>
  <c r="M1451" i="2" s="1"/>
  <c r="K1171" i="2"/>
  <c r="L1171" i="2" s="1"/>
  <c r="M1171" i="2" s="1"/>
  <c r="K1071" i="2"/>
  <c r="L1071" i="2" s="1"/>
  <c r="M1071" i="2" s="1"/>
  <c r="K931" i="2"/>
  <c r="L931" i="2" s="1"/>
  <c r="M931" i="2" s="1"/>
  <c r="K851" i="2"/>
  <c r="L851" i="2" s="1"/>
  <c r="M851" i="2" s="1"/>
  <c r="K470" i="2"/>
  <c r="L470" i="2" s="1"/>
  <c r="M470" i="2" s="1"/>
  <c r="K390" i="2"/>
  <c r="L390" i="2" s="1"/>
  <c r="M390" i="2" s="1"/>
  <c r="K351" i="2"/>
  <c r="L351" i="2" s="1"/>
  <c r="M351" i="2" s="1"/>
  <c r="K271" i="2"/>
  <c r="L271" i="2" s="1"/>
  <c r="M271" i="2" s="1"/>
  <c r="K1314" i="2"/>
  <c r="L1314" i="2" s="1"/>
  <c r="M1314" i="2" s="1"/>
  <c r="K1208" i="2"/>
  <c r="L1208" i="2" s="1"/>
  <c r="M1208" i="2" s="1"/>
  <c r="K1108" i="2"/>
  <c r="L1108" i="2" s="1"/>
  <c r="M1108" i="2" s="1"/>
  <c r="K688" i="2"/>
  <c r="L688" i="2" s="1"/>
  <c r="M688" i="2" s="1"/>
  <c r="K508" i="2"/>
  <c r="L508" i="2" s="1"/>
  <c r="M508" i="2" s="1"/>
  <c r="K168" i="2"/>
  <c r="L168" i="2" s="1"/>
  <c r="M168" i="2" s="1"/>
  <c r="K1109" i="2"/>
  <c r="L1109" i="2" s="1"/>
  <c r="M1109" i="2" s="1"/>
  <c r="K336" i="2"/>
  <c r="L336" i="2" s="1"/>
  <c r="M336" i="2" s="1"/>
  <c r="K337" i="2"/>
  <c r="L337" i="2" s="1"/>
  <c r="M337" i="2" s="1"/>
  <c r="K1516" i="2"/>
  <c r="L1516" i="2" s="1"/>
  <c r="M1516" i="2" s="1"/>
  <c r="K1416" i="2"/>
  <c r="L1416" i="2" s="1"/>
  <c r="M1416" i="2" s="1"/>
  <c r="K2068" i="2"/>
  <c r="L2068" i="2" s="1"/>
  <c r="M2068" i="2" s="1"/>
  <c r="K2069" i="2"/>
  <c r="L2069" i="2" s="1"/>
  <c r="M2069" i="2" s="1"/>
  <c r="K2144" i="2"/>
  <c r="L2144" i="2" s="1"/>
  <c r="M2144" i="2" s="1"/>
  <c r="K2124" i="2"/>
  <c r="L2124" i="2" s="1"/>
  <c r="M2124" i="2" s="1"/>
  <c r="K2044" i="2"/>
  <c r="L2044" i="2" s="1"/>
  <c r="M2044" i="2" s="1"/>
  <c r="K2004" i="2"/>
  <c r="L2004" i="2" s="1"/>
  <c r="M2004" i="2" s="1"/>
  <c r="K1944" i="2"/>
  <c r="L1944" i="2" s="1"/>
  <c r="M1944" i="2" s="1"/>
  <c r="K1844" i="2"/>
  <c r="L1844" i="2" s="1"/>
  <c r="M1844" i="2" s="1"/>
  <c r="K1824" i="2"/>
  <c r="L1824" i="2" s="1"/>
  <c r="M1824" i="2" s="1"/>
  <c r="K1784" i="2"/>
  <c r="L1784" i="2" s="1"/>
  <c r="M1784" i="2" s="1"/>
  <c r="K1644" i="2"/>
  <c r="L1644" i="2" s="1"/>
  <c r="M1644" i="2" s="1"/>
  <c r="K1504" i="2"/>
  <c r="L1504" i="2" s="1"/>
  <c r="M1504" i="2" s="1"/>
  <c r="K1404" i="2"/>
  <c r="L1404" i="2" s="1"/>
  <c r="M1404" i="2" s="1"/>
  <c r="K1364" i="2"/>
  <c r="L1364" i="2" s="1"/>
  <c r="M1364" i="2" s="1"/>
  <c r="K1344" i="2"/>
  <c r="L1344" i="2" s="1"/>
  <c r="M1344" i="2" s="1"/>
  <c r="K1324" i="2"/>
  <c r="L1324" i="2" s="1"/>
  <c r="M1324" i="2" s="1"/>
  <c r="K1224" i="2"/>
  <c r="L1224" i="2" s="1"/>
  <c r="M1224" i="2" s="1"/>
  <c r="K1184" i="2"/>
  <c r="L1184" i="2" s="1"/>
  <c r="M1184" i="2" s="1"/>
  <c r="K1084" i="2"/>
  <c r="L1084" i="2" s="1"/>
  <c r="M1084" i="2" s="1"/>
  <c r="K1064" i="2"/>
  <c r="L1064" i="2" s="1"/>
  <c r="M1064" i="2" s="1"/>
  <c r="K1004" i="2"/>
  <c r="L1004" i="2" s="1"/>
  <c r="M1004" i="2" s="1"/>
  <c r="K964" i="2"/>
  <c r="L964" i="2" s="1"/>
  <c r="M964" i="2" s="1"/>
  <c r="K924" i="2"/>
  <c r="L924" i="2" s="1"/>
  <c r="M924" i="2" s="1"/>
  <c r="K3" i="2"/>
  <c r="L3" i="2" s="1"/>
  <c r="J3" i="2" s="1"/>
  <c r="J4" i="2" s="1"/>
  <c r="J5" i="2" s="1"/>
  <c r="J6" i="2" s="1"/>
  <c r="J7" i="2" s="1"/>
  <c r="J8" i="2" s="1"/>
  <c r="J9" i="2" s="1"/>
  <c r="J10" i="2" s="1"/>
  <c r="J11" i="2" s="1"/>
  <c r="J12" i="2" s="1"/>
  <c r="J13" i="2" s="1"/>
  <c r="J14" i="2" s="1"/>
  <c r="J15" i="2" s="1"/>
  <c r="J16" i="2" s="1"/>
  <c r="J17" i="2" s="1"/>
  <c r="K2163" i="2"/>
  <c r="L2163" i="2" s="1"/>
  <c r="M2163" i="2" s="1"/>
  <c r="K2143" i="2"/>
  <c r="L2143" i="2" s="1"/>
  <c r="M2143" i="2" s="1"/>
  <c r="K2123" i="2"/>
  <c r="L2123" i="2" s="1"/>
  <c r="M2123" i="2" s="1"/>
  <c r="K2083" i="2"/>
  <c r="L2083" i="2" s="1"/>
  <c r="M2083" i="2" s="1"/>
  <c r="K2063" i="2"/>
  <c r="L2063" i="2" s="1"/>
  <c r="M2063" i="2" s="1"/>
  <c r="K2043" i="2"/>
  <c r="L2043" i="2" s="1"/>
  <c r="M2043" i="2" s="1"/>
  <c r="K2023" i="2"/>
  <c r="L2023" i="2" s="1"/>
  <c r="M2023" i="2" s="1"/>
  <c r="K2003" i="2"/>
  <c r="L2003" i="2" s="1"/>
  <c r="M2003" i="2" s="1"/>
  <c r="K1983" i="2"/>
  <c r="L1983" i="2" s="1"/>
  <c r="M1983" i="2" s="1"/>
  <c r="K1963" i="2"/>
  <c r="L1963" i="2" s="1"/>
  <c r="M1963" i="2" s="1"/>
  <c r="K1943" i="2"/>
  <c r="L1943" i="2" s="1"/>
  <c r="M1943" i="2" s="1"/>
  <c r="K1923" i="2"/>
  <c r="L1923" i="2" s="1"/>
  <c r="M1923" i="2" s="1"/>
  <c r="K1903" i="2"/>
  <c r="L1903" i="2" s="1"/>
  <c r="M1903" i="2" s="1"/>
  <c r="K1883" i="2"/>
  <c r="L1883" i="2" s="1"/>
  <c r="M1883" i="2" s="1"/>
  <c r="K1863" i="2"/>
  <c r="L1863" i="2" s="1"/>
  <c r="M1863" i="2" s="1"/>
  <c r="K565" i="2"/>
  <c r="L565" i="2" s="1"/>
  <c r="M565" i="2" s="1"/>
  <c r="K2125" i="2"/>
  <c r="L2125" i="2" s="1"/>
  <c r="M2125" i="2" s="1"/>
  <c r="K2065" i="2"/>
  <c r="L2065" i="2" s="1"/>
  <c r="M2065" i="2" s="1"/>
  <c r="K2005" i="2"/>
  <c r="L2005" i="2" s="1"/>
  <c r="M2005" i="2" s="1"/>
  <c r="K1925" i="2"/>
  <c r="L1925" i="2" s="1"/>
  <c r="M1925" i="2" s="1"/>
  <c r="K1845" i="2"/>
  <c r="L1845" i="2" s="1"/>
  <c r="M1845" i="2" s="1"/>
  <c r="K1805" i="2"/>
  <c r="L1805" i="2" s="1"/>
  <c r="M1805" i="2" s="1"/>
  <c r="K1765" i="2"/>
  <c r="L1765" i="2" s="1"/>
  <c r="M1765" i="2" s="1"/>
  <c r="K1725" i="2"/>
  <c r="L1725" i="2" s="1"/>
  <c r="M1725" i="2" s="1"/>
  <c r="K1665" i="2"/>
  <c r="L1665" i="2" s="1"/>
  <c r="M1665" i="2" s="1"/>
  <c r="K1625" i="2"/>
  <c r="L1625" i="2" s="1"/>
  <c r="M1625" i="2" s="1"/>
  <c r="K1585" i="2"/>
  <c r="L1585" i="2" s="1"/>
  <c r="M1585" i="2" s="1"/>
  <c r="K1525" i="2"/>
  <c r="L1525" i="2" s="1"/>
  <c r="M1525" i="2" s="1"/>
  <c r="K1484" i="2"/>
  <c r="L1484" i="2" s="1"/>
  <c r="M1484" i="2" s="1"/>
  <c r="K1485" i="2"/>
  <c r="L1485" i="2" s="1"/>
  <c r="M1485" i="2" s="1"/>
  <c r="K1425" i="2"/>
  <c r="L1425" i="2" s="1"/>
  <c r="M1425" i="2" s="1"/>
  <c r="K1385" i="2"/>
  <c r="L1385" i="2" s="1"/>
  <c r="M1385" i="2" s="1"/>
  <c r="K1345" i="2"/>
  <c r="L1345" i="2" s="1"/>
  <c r="M1345" i="2" s="1"/>
  <c r="K1205" i="2"/>
  <c r="L1205" i="2" s="1"/>
  <c r="M1205" i="2" s="1"/>
  <c r="K1145" i="2"/>
  <c r="L1145" i="2" s="1"/>
  <c r="M1145" i="2" s="1"/>
  <c r="K1085" i="2"/>
  <c r="L1085" i="2" s="1"/>
  <c r="M1085" i="2" s="1"/>
  <c r="K1025" i="2"/>
  <c r="L1025" i="2" s="1"/>
  <c r="M1025" i="2" s="1"/>
  <c r="K985" i="2"/>
  <c r="L985" i="2" s="1"/>
  <c r="M985" i="2" s="1"/>
  <c r="K965" i="2"/>
  <c r="L965" i="2" s="1"/>
  <c r="M965" i="2" s="1"/>
  <c r="K2162" i="2"/>
  <c r="L2162" i="2" s="1"/>
  <c r="M2162" i="2" s="1"/>
  <c r="K2142" i="2"/>
  <c r="L2142" i="2" s="1"/>
  <c r="M2142" i="2" s="1"/>
  <c r="K2122" i="2"/>
  <c r="L2122" i="2" s="1"/>
  <c r="M2122" i="2" s="1"/>
  <c r="K2102" i="2"/>
  <c r="L2102" i="2" s="1"/>
  <c r="M2102" i="2" s="1"/>
  <c r="K2082" i="2"/>
  <c r="L2082" i="2" s="1"/>
  <c r="M2082" i="2" s="1"/>
  <c r="K2062" i="2"/>
  <c r="L2062" i="2" s="1"/>
  <c r="M2062" i="2" s="1"/>
  <c r="K2042" i="2"/>
  <c r="L2042" i="2" s="1"/>
  <c r="M2042" i="2" s="1"/>
  <c r="K2022" i="2"/>
  <c r="L2022" i="2" s="1"/>
  <c r="M2022" i="2" s="1"/>
  <c r="K2002" i="2"/>
  <c r="L2002" i="2" s="1"/>
  <c r="M2002" i="2" s="1"/>
  <c r="K1982" i="2"/>
  <c r="L1982" i="2" s="1"/>
  <c r="M1982" i="2" s="1"/>
  <c r="K1962" i="2"/>
  <c r="L1962" i="2" s="1"/>
  <c r="M1962" i="2" s="1"/>
  <c r="K1942" i="2"/>
  <c r="L1942" i="2" s="1"/>
  <c r="M1942" i="2" s="1"/>
  <c r="K1922" i="2"/>
  <c r="L1922" i="2" s="1"/>
  <c r="M1922" i="2" s="1"/>
  <c r="K1902" i="2"/>
  <c r="L1902" i="2" s="1"/>
  <c r="M1902" i="2" s="1"/>
  <c r="K1882" i="2"/>
  <c r="L1882" i="2" s="1"/>
  <c r="M1882" i="2" s="1"/>
  <c r="K1862" i="2"/>
  <c r="L1862" i="2" s="1"/>
  <c r="M1862" i="2" s="1"/>
  <c r="K2025" i="2"/>
  <c r="L2025" i="2" s="1"/>
  <c r="M2025" i="2" s="1"/>
  <c r="K1945" i="2"/>
  <c r="L1945" i="2" s="1"/>
  <c r="M1945" i="2" s="1"/>
  <c r="K1905" i="2"/>
  <c r="L1905" i="2" s="1"/>
  <c r="M1905" i="2" s="1"/>
  <c r="K1785" i="2"/>
  <c r="L1785" i="2" s="1"/>
  <c r="M1785" i="2" s="1"/>
  <c r="K1445" i="2"/>
  <c r="L1445" i="2" s="1"/>
  <c r="M1445" i="2" s="1"/>
  <c r="K1225" i="2"/>
  <c r="L1225" i="2" s="1"/>
  <c r="M1225" i="2" s="1"/>
  <c r="K1165" i="2"/>
  <c r="L1165" i="2" s="1"/>
  <c r="M1165" i="2" s="1"/>
  <c r="K1105" i="2"/>
  <c r="L1105" i="2" s="1"/>
  <c r="M1105" i="2" s="1"/>
  <c r="K1045" i="2"/>
  <c r="L1045" i="2" s="1"/>
  <c r="M1045" i="2" s="1"/>
  <c r="K945" i="2"/>
  <c r="L945" i="2" s="1"/>
  <c r="M945" i="2" s="1"/>
  <c r="K2018" i="2"/>
  <c r="L2018" i="2" s="1"/>
  <c r="M2018" i="2" s="1"/>
  <c r="K1618" i="2"/>
  <c r="L1618" i="2" s="1"/>
  <c r="M1618" i="2" s="1"/>
  <c r="K1538" i="2"/>
  <c r="L1538" i="2" s="1"/>
  <c r="M1538" i="2" s="1"/>
  <c r="K1498" i="2"/>
  <c r="L1498" i="2" s="1"/>
  <c r="M1498" i="2" s="1"/>
  <c r="K1238" i="2"/>
  <c r="L1238" i="2" s="1"/>
  <c r="M1238" i="2" s="1"/>
  <c r="K758" i="2"/>
  <c r="L758" i="2" s="1"/>
  <c r="M758" i="2" s="1"/>
  <c r="K278" i="2"/>
  <c r="L278" i="2" s="1"/>
  <c r="M278" i="2" s="1"/>
  <c r="K258" i="2"/>
  <c r="L258" i="2" s="1"/>
  <c r="M258" i="2" s="1"/>
  <c r="K218" i="2"/>
  <c r="L218" i="2" s="1"/>
  <c r="M218" i="2" s="1"/>
  <c r="K198" i="2"/>
  <c r="L198" i="2" s="1"/>
  <c r="M198" i="2" s="1"/>
  <c r="K1003" i="2"/>
  <c r="L1003" i="2" s="1"/>
  <c r="M1003" i="2" s="1"/>
  <c r="K2105" i="2"/>
  <c r="L2105" i="2" s="1"/>
  <c r="M2105" i="2" s="1"/>
  <c r="K2045" i="2"/>
  <c r="L2045" i="2" s="1"/>
  <c r="M2045" i="2" s="1"/>
  <c r="K1965" i="2"/>
  <c r="L1965" i="2" s="1"/>
  <c r="M1965" i="2" s="1"/>
  <c r="K1885" i="2"/>
  <c r="L1885" i="2" s="1"/>
  <c r="M1885" i="2" s="1"/>
  <c r="K1825" i="2"/>
  <c r="L1825" i="2" s="1"/>
  <c r="M1825" i="2" s="1"/>
  <c r="K1645" i="2"/>
  <c r="L1645" i="2" s="1"/>
  <c r="M1645" i="2" s="1"/>
  <c r="K1565" i="2"/>
  <c r="L1565" i="2" s="1"/>
  <c r="M1565" i="2" s="1"/>
  <c r="K1505" i="2"/>
  <c r="L1505" i="2" s="1"/>
  <c r="M1505" i="2" s="1"/>
  <c r="K1465" i="2"/>
  <c r="L1465" i="2" s="1"/>
  <c r="M1465" i="2" s="1"/>
  <c r="K1405" i="2"/>
  <c r="L1405" i="2" s="1"/>
  <c r="M1405" i="2" s="1"/>
  <c r="K1365" i="2"/>
  <c r="L1365" i="2" s="1"/>
  <c r="M1365" i="2" s="1"/>
  <c r="K1325" i="2"/>
  <c r="L1325" i="2" s="1"/>
  <c r="M1325" i="2" s="1"/>
  <c r="K1245" i="2"/>
  <c r="L1245" i="2" s="1"/>
  <c r="M1245" i="2" s="1"/>
  <c r="K1185" i="2"/>
  <c r="L1185" i="2" s="1"/>
  <c r="M1185" i="2" s="1"/>
  <c r="K1125" i="2"/>
  <c r="L1125" i="2" s="1"/>
  <c r="M1125" i="2" s="1"/>
  <c r="K1065" i="2"/>
  <c r="L1065" i="2" s="1"/>
  <c r="M1065" i="2" s="1"/>
  <c r="K1005" i="2"/>
  <c r="L1005" i="2" s="1"/>
  <c r="M1005" i="2" s="1"/>
  <c r="K925" i="2"/>
  <c r="L925" i="2" s="1"/>
  <c r="M925" i="2" s="1"/>
  <c r="K2137" i="2"/>
  <c r="L2137" i="2" s="1"/>
  <c r="M2137" i="2" s="1"/>
  <c r="K2097" i="2"/>
  <c r="L2097" i="2" s="1"/>
  <c r="M2097" i="2" s="1"/>
  <c r="K2017" i="2"/>
  <c r="L2017" i="2" s="1"/>
  <c r="M2017" i="2" s="1"/>
  <c r="K1957" i="2"/>
  <c r="L1957" i="2" s="1"/>
  <c r="M1957" i="2" s="1"/>
  <c r="K1617" i="2"/>
  <c r="L1617" i="2" s="1"/>
  <c r="M1617" i="2" s="1"/>
  <c r="K1557" i="2"/>
  <c r="L1557" i="2" s="1"/>
  <c r="M1557" i="2" s="1"/>
  <c r="K1517" i="2"/>
  <c r="L1517" i="2" s="1"/>
  <c r="M1517" i="2" s="1"/>
  <c r="K1497" i="2"/>
  <c r="L1497" i="2" s="1"/>
  <c r="M1497" i="2" s="1"/>
  <c r="K1457" i="2"/>
  <c r="L1457" i="2" s="1"/>
  <c r="M1457" i="2" s="1"/>
  <c r="K1337" i="2"/>
  <c r="L1337" i="2" s="1"/>
  <c r="M1337" i="2" s="1"/>
  <c r="K1297" i="2"/>
  <c r="L1297" i="2" s="1"/>
  <c r="M1297" i="2" s="1"/>
  <c r="K937" i="2"/>
  <c r="L937" i="2" s="1"/>
  <c r="M937" i="2" s="1"/>
  <c r="K877" i="2"/>
  <c r="L877" i="2" s="1"/>
  <c r="M877" i="2" s="1"/>
  <c r="K717" i="2"/>
  <c r="L717" i="2" s="1"/>
  <c r="M717" i="2" s="1"/>
  <c r="K697" i="2"/>
  <c r="L697" i="2" s="1"/>
  <c r="M697" i="2" s="1"/>
  <c r="K657" i="2"/>
  <c r="L657" i="2" s="1"/>
  <c r="M657" i="2" s="1"/>
  <c r="K597" i="2"/>
  <c r="L597" i="2" s="1"/>
  <c r="M597" i="2" s="1"/>
  <c r="K117" i="2"/>
  <c r="L117" i="2" s="1"/>
  <c r="M117" i="2" s="1"/>
  <c r="K1889" i="2"/>
  <c r="L1889" i="2" s="1"/>
  <c r="M1889" i="2" s="1"/>
  <c r="K1888" i="2"/>
  <c r="L1888" i="2" s="1"/>
  <c r="M1888" i="2" s="1"/>
  <c r="K1868" i="2"/>
  <c r="L1868" i="2" s="1"/>
  <c r="M1868" i="2" s="1"/>
  <c r="K1869" i="2"/>
  <c r="L1869" i="2" s="1"/>
  <c r="M1869" i="2" s="1"/>
  <c r="K1828" i="2"/>
  <c r="L1828" i="2" s="1"/>
  <c r="M1828" i="2" s="1"/>
  <c r="K1829" i="2"/>
  <c r="L1829" i="2" s="1"/>
  <c r="M1829" i="2" s="1"/>
  <c r="K1548" i="2"/>
  <c r="L1548" i="2" s="1"/>
  <c r="M1548" i="2" s="1"/>
  <c r="K1549" i="2"/>
  <c r="L1549" i="2" s="1"/>
  <c r="M1549" i="2" s="1"/>
  <c r="K1409" i="2"/>
  <c r="L1409" i="2" s="1"/>
  <c r="M1409" i="2" s="1"/>
  <c r="K1408" i="2"/>
  <c r="L1408" i="2" s="1"/>
  <c r="M1408" i="2" s="1"/>
  <c r="K1028" i="2"/>
  <c r="L1028" i="2" s="1"/>
  <c r="M1028" i="2" s="1"/>
  <c r="K1029" i="2"/>
  <c r="L1029" i="2" s="1"/>
  <c r="M1029" i="2" s="1"/>
  <c r="K948" i="2"/>
  <c r="L948" i="2" s="1"/>
  <c r="M948" i="2" s="1"/>
  <c r="K949" i="2"/>
  <c r="L949" i="2" s="1"/>
  <c r="M949" i="2" s="1"/>
  <c r="K768" i="2"/>
  <c r="L768" i="2" s="1"/>
  <c r="M768" i="2" s="1"/>
  <c r="K769" i="2"/>
  <c r="L769" i="2" s="1"/>
  <c r="M769" i="2" s="1"/>
  <c r="K708" i="2"/>
  <c r="L708" i="2" s="1"/>
  <c r="M708" i="2" s="1"/>
  <c r="K709" i="2"/>
  <c r="L709" i="2" s="1"/>
  <c r="M709" i="2" s="1"/>
  <c r="K528" i="2"/>
  <c r="L528" i="2" s="1"/>
  <c r="M528" i="2" s="1"/>
  <c r="K529" i="2"/>
  <c r="L529" i="2" s="1"/>
  <c r="M529" i="2" s="1"/>
  <c r="K349" i="2"/>
  <c r="L349" i="2" s="1"/>
  <c r="M349" i="2" s="1"/>
  <c r="K348" i="2"/>
  <c r="L348" i="2" s="1"/>
  <c r="M348" i="2" s="1"/>
  <c r="K189" i="2"/>
  <c r="L189" i="2" s="1"/>
  <c r="M189" i="2" s="1"/>
  <c r="K188" i="2"/>
  <c r="L188" i="2" s="1"/>
  <c r="M188" i="2" s="1"/>
  <c r="K885" i="2"/>
  <c r="L885" i="2" s="1"/>
  <c r="M885" i="2" s="1"/>
  <c r="K865" i="2"/>
  <c r="L865" i="2" s="1"/>
  <c r="M865" i="2" s="1"/>
  <c r="K845" i="2"/>
  <c r="L845" i="2" s="1"/>
  <c r="M845" i="2" s="1"/>
  <c r="K825" i="2"/>
  <c r="L825" i="2" s="1"/>
  <c r="M825" i="2" s="1"/>
  <c r="K805" i="2"/>
  <c r="L805" i="2" s="1"/>
  <c r="M805" i="2" s="1"/>
  <c r="K785" i="2"/>
  <c r="L785" i="2" s="1"/>
  <c r="M785" i="2" s="1"/>
  <c r="K765" i="2"/>
  <c r="L765" i="2" s="1"/>
  <c r="M765" i="2" s="1"/>
  <c r="K745" i="2"/>
  <c r="L745" i="2" s="1"/>
  <c r="M745" i="2" s="1"/>
  <c r="K725" i="2"/>
  <c r="L725" i="2" s="1"/>
  <c r="M725" i="2" s="1"/>
  <c r="K704" i="2"/>
  <c r="L704" i="2" s="1"/>
  <c r="M704" i="2" s="1"/>
  <c r="K705" i="2"/>
  <c r="L705" i="2" s="1"/>
  <c r="M705" i="2" s="1"/>
  <c r="K685" i="2"/>
  <c r="L685" i="2" s="1"/>
  <c r="M685" i="2" s="1"/>
  <c r="K665" i="2"/>
  <c r="L665" i="2" s="1"/>
  <c r="M665" i="2" s="1"/>
  <c r="K645" i="2"/>
  <c r="L645" i="2" s="1"/>
  <c r="M645" i="2" s="1"/>
  <c r="K625" i="2"/>
  <c r="L625" i="2" s="1"/>
  <c r="M625" i="2" s="1"/>
  <c r="K605" i="2"/>
  <c r="L605" i="2" s="1"/>
  <c r="M605" i="2" s="1"/>
  <c r="K585" i="2"/>
  <c r="L585" i="2" s="1"/>
  <c r="M585" i="2" s="1"/>
  <c r="K545" i="2"/>
  <c r="L545" i="2" s="1"/>
  <c r="M545" i="2" s="1"/>
  <c r="K525" i="2"/>
  <c r="L525" i="2" s="1"/>
  <c r="M525" i="2" s="1"/>
  <c r="K505" i="2"/>
  <c r="L505" i="2" s="1"/>
  <c r="M505" i="2" s="1"/>
  <c r="K485" i="2"/>
  <c r="L485" i="2" s="1"/>
  <c r="M485" i="2" s="1"/>
  <c r="K465" i="2"/>
  <c r="L465" i="2" s="1"/>
  <c r="M465" i="2" s="1"/>
  <c r="K425" i="2"/>
  <c r="L425" i="2" s="1"/>
  <c r="M425" i="2" s="1"/>
  <c r="K405" i="2"/>
  <c r="L405" i="2" s="1"/>
  <c r="M405" i="2" s="1"/>
  <c r="K385" i="2"/>
  <c r="L385" i="2" s="1"/>
  <c r="M385" i="2" s="1"/>
  <c r="K365" i="2"/>
  <c r="L365" i="2" s="1"/>
  <c r="M365" i="2" s="1"/>
  <c r="K345" i="2"/>
  <c r="L345" i="2" s="1"/>
  <c r="M345" i="2" s="1"/>
  <c r="K325" i="2"/>
  <c r="L325" i="2" s="1"/>
  <c r="M325" i="2" s="1"/>
  <c r="K305" i="2"/>
  <c r="L305" i="2" s="1"/>
  <c r="M305" i="2" s="1"/>
  <c r="K285" i="2"/>
  <c r="L285" i="2" s="1"/>
  <c r="M285" i="2" s="1"/>
  <c r="K265" i="2"/>
  <c r="L265" i="2" s="1"/>
  <c r="M265" i="2" s="1"/>
  <c r="K245" i="2"/>
  <c r="L245" i="2" s="1"/>
  <c r="M245" i="2" s="1"/>
  <c r="K225" i="2"/>
  <c r="L225" i="2" s="1"/>
  <c r="M225" i="2" s="1"/>
  <c r="K205" i="2"/>
  <c r="L205" i="2" s="1"/>
  <c r="M205" i="2" s="1"/>
  <c r="K185" i="2"/>
  <c r="L185" i="2" s="1"/>
  <c r="M185" i="2" s="1"/>
  <c r="K165" i="2"/>
  <c r="L165" i="2" s="1"/>
  <c r="M165" i="2" s="1"/>
  <c r="K145" i="2"/>
  <c r="L145" i="2" s="1"/>
  <c r="M145" i="2" s="1"/>
  <c r="K125" i="2"/>
  <c r="L125" i="2" s="1"/>
  <c r="M125" i="2" s="1"/>
  <c r="K105" i="2"/>
  <c r="L105" i="2" s="1"/>
  <c r="M105" i="2" s="1"/>
  <c r="K85" i="2"/>
  <c r="L85" i="2" s="1"/>
  <c r="M85" i="2" s="1"/>
  <c r="K65" i="2"/>
  <c r="L65" i="2" s="1"/>
  <c r="M65" i="2" s="1"/>
  <c r="K45" i="2"/>
  <c r="L45" i="2" s="1"/>
  <c r="M45" i="2" s="1"/>
  <c r="K25" i="2"/>
  <c r="L25" i="2" s="1"/>
  <c r="M25" i="2" s="1"/>
  <c r="K5" i="2"/>
  <c r="L5" i="2" s="1"/>
  <c r="M5" i="2" s="1"/>
  <c r="K1843" i="2"/>
  <c r="L1843" i="2" s="1"/>
  <c r="M1843" i="2" s="1"/>
  <c r="K1803" i="2"/>
  <c r="L1803" i="2" s="1"/>
  <c r="M1803" i="2" s="1"/>
  <c r="K1783" i="2"/>
  <c r="L1783" i="2" s="1"/>
  <c r="M1783" i="2" s="1"/>
  <c r="K1763" i="2"/>
  <c r="L1763" i="2" s="1"/>
  <c r="M1763" i="2" s="1"/>
  <c r="K1743" i="2"/>
  <c r="L1743" i="2" s="1"/>
  <c r="M1743" i="2" s="1"/>
  <c r="K1723" i="2"/>
  <c r="L1723" i="2" s="1"/>
  <c r="M1723" i="2" s="1"/>
  <c r="K1703" i="2"/>
  <c r="L1703" i="2" s="1"/>
  <c r="M1703" i="2" s="1"/>
  <c r="K1683" i="2"/>
  <c r="L1683" i="2" s="1"/>
  <c r="M1683" i="2" s="1"/>
  <c r="K1663" i="2"/>
  <c r="L1663" i="2" s="1"/>
  <c r="M1663" i="2" s="1"/>
  <c r="K1643" i="2"/>
  <c r="L1643" i="2" s="1"/>
  <c r="M1643" i="2" s="1"/>
  <c r="K1623" i="2"/>
  <c r="L1623" i="2" s="1"/>
  <c r="M1623" i="2" s="1"/>
  <c r="K1603" i="2"/>
  <c r="L1603" i="2" s="1"/>
  <c r="M1603" i="2" s="1"/>
  <c r="K1583" i="2"/>
  <c r="L1583" i="2" s="1"/>
  <c r="M1583" i="2" s="1"/>
  <c r="K1563" i="2"/>
  <c r="L1563" i="2" s="1"/>
  <c r="M1563" i="2" s="1"/>
  <c r="K1543" i="2"/>
  <c r="L1543" i="2" s="1"/>
  <c r="M1543" i="2" s="1"/>
  <c r="K1523" i="2"/>
  <c r="L1523" i="2" s="1"/>
  <c r="M1523" i="2" s="1"/>
  <c r="K1503" i="2"/>
  <c r="L1503" i="2" s="1"/>
  <c r="M1503" i="2" s="1"/>
  <c r="K1483" i="2"/>
  <c r="L1483" i="2" s="1"/>
  <c r="M1483" i="2" s="1"/>
  <c r="K1463" i="2"/>
  <c r="L1463" i="2" s="1"/>
  <c r="M1463" i="2" s="1"/>
  <c r="K1443" i="2"/>
  <c r="L1443" i="2" s="1"/>
  <c r="M1443" i="2" s="1"/>
  <c r="K1423" i="2"/>
  <c r="L1423" i="2" s="1"/>
  <c r="M1423" i="2" s="1"/>
  <c r="K1403" i="2"/>
  <c r="L1403" i="2" s="1"/>
  <c r="M1403" i="2" s="1"/>
  <c r="K1383" i="2"/>
  <c r="L1383" i="2" s="1"/>
  <c r="M1383" i="2" s="1"/>
  <c r="K1363" i="2"/>
  <c r="L1363" i="2" s="1"/>
  <c r="M1363" i="2" s="1"/>
  <c r="K1323" i="2"/>
  <c r="L1323" i="2" s="1"/>
  <c r="M1323" i="2" s="1"/>
  <c r="K1303" i="2"/>
  <c r="L1303" i="2" s="1"/>
  <c r="M1303" i="2" s="1"/>
  <c r="K1283" i="2"/>
  <c r="L1283" i="2" s="1"/>
  <c r="M1283" i="2" s="1"/>
  <c r="K1263" i="2"/>
  <c r="L1263" i="2" s="1"/>
  <c r="M1263" i="2" s="1"/>
  <c r="K1243" i="2"/>
  <c r="L1243" i="2" s="1"/>
  <c r="M1243" i="2" s="1"/>
  <c r="K1223" i="2"/>
  <c r="L1223" i="2" s="1"/>
  <c r="M1223" i="2" s="1"/>
  <c r="K1203" i="2"/>
  <c r="L1203" i="2" s="1"/>
  <c r="M1203" i="2" s="1"/>
  <c r="K1183" i="2"/>
  <c r="L1183" i="2" s="1"/>
  <c r="M1183" i="2" s="1"/>
  <c r="K1163" i="2"/>
  <c r="L1163" i="2" s="1"/>
  <c r="M1163" i="2" s="1"/>
  <c r="K1143" i="2"/>
  <c r="L1143" i="2" s="1"/>
  <c r="M1143" i="2" s="1"/>
  <c r="K1123" i="2"/>
  <c r="L1123" i="2" s="1"/>
  <c r="M1123" i="2" s="1"/>
  <c r="K1103" i="2"/>
  <c r="L1103" i="2" s="1"/>
  <c r="M1103" i="2" s="1"/>
  <c r="K1083" i="2"/>
  <c r="L1083" i="2" s="1"/>
  <c r="M1083" i="2" s="1"/>
  <c r="K1063" i="2"/>
  <c r="L1063" i="2" s="1"/>
  <c r="M1063" i="2" s="1"/>
  <c r="K1043" i="2"/>
  <c r="L1043" i="2" s="1"/>
  <c r="M1043" i="2" s="1"/>
  <c r="K1023" i="2"/>
  <c r="L1023" i="2" s="1"/>
  <c r="M1023" i="2" s="1"/>
  <c r="K963" i="2"/>
  <c r="L963" i="2" s="1"/>
  <c r="M963" i="2" s="1"/>
  <c r="K923" i="2"/>
  <c r="L923" i="2" s="1"/>
  <c r="M923" i="2" s="1"/>
  <c r="K903" i="2"/>
  <c r="L903" i="2" s="1"/>
  <c r="M903" i="2" s="1"/>
  <c r="K883" i="2"/>
  <c r="L883" i="2" s="1"/>
  <c r="M883" i="2" s="1"/>
  <c r="K863" i="2"/>
  <c r="L863" i="2" s="1"/>
  <c r="M863" i="2" s="1"/>
  <c r="K823" i="2"/>
  <c r="L823" i="2" s="1"/>
  <c r="M823" i="2" s="1"/>
  <c r="K803" i="2"/>
  <c r="L803" i="2" s="1"/>
  <c r="M803" i="2" s="1"/>
  <c r="K783" i="2"/>
  <c r="L783" i="2" s="1"/>
  <c r="M783" i="2" s="1"/>
  <c r="K763" i="2"/>
  <c r="L763" i="2" s="1"/>
  <c r="M763" i="2" s="1"/>
  <c r="K743" i="2"/>
  <c r="L743" i="2" s="1"/>
  <c r="M743" i="2" s="1"/>
  <c r="K723" i="2"/>
  <c r="L723" i="2" s="1"/>
  <c r="M723" i="2" s="1"/>
  <c r="K703" i="2"/>
  <c r="L703" i="2" s="1"/>
  <c r="M703" i="2" s="1"/>
  <c r="K683" i="2"/>
  <c r="L683" i="2" s="1"/>
  <c r="M683" i="2" s="1"/>
  <c r="K663" i="2"/>
  <c r="L663" i="2" s="1"/>
  <c r="M663" i="2" s="1"/>
  <c r="K643" i="2"/>
  <c r="L643" i="2" s="1"/>
  <c r="M643" i="2" s="1"/>
  <c r="K623" i="2"/>
  <c r="L623" i="2" s="1"/>
  <c r="M623" i="2" s="1"/>
  <c r="K603" i="2"/>
  <c r="L603" i="2" s="1"/>
  <c r="M603" i="2" s="1"/>
  <c r="K583" i="2"/>
  <c r="L583" i="2" s="1"/>
  <c r="M583" i="2" s="1"/>
  <c r="K563" i="2"/>
  <c r="L563" i="2" s="1"/>
  <c r="M563" i="2" s="1"/>
  <c r="K543" i="2"/>
  <c r="L543" i="2" s="1"/>
  <c r="M543" i="2" s="1"/>
  <c r="K523" i="2"/>
  <c r="L523" i="2" s="1"/>
  <c r="M523" i="2" s="1"/>
  <c r="K503" i="2"/>
  <c r="L503" i="2" s="1"/>
  <c r="M503" i="2" s="1"/>
  <c r="K463" i="2"/>
  <c r="L463" i="2" s="1"/>
  <c r="M463" i="2" s="1"/>
  <c r="K443" i="2"/>
  <c r="L443" i="2" s="1"/>
  <c r="M443" i="2" s="1"/>
  <c r="K423" i="2"/>
  <c r="L423" i="2" s="1"/>
  <c r="M423" i="2" s="1"/>
  <c r="K383" i="2"/>
  <c r="L383" i="2" s="1"/>
  <c r="M383" i="2" s="1"/>
  <c r="K363" i="2"/>
  <c r="L363" i="2" s="1"/>
  <c r="M363" i="2" s="1"/>
  <c r="K343" i="2"/>
  <c r="L343" i="2" s="1"/>
  <c r="M343" i="2" s="1"/>
  <c r="K323" i="2"/>
  <c r="L323" i="2" s="1"/>
  <c r="M323" i="2" s="1"/>
  <c r="K303" i="2"/>
  <c r="L303" i="2" s="1"/>
  <c r="M303" i="2" s="1"/>
  <c r="K283" i="2"/>
  <c r="L283" i="2" s="1"/>
  <c r="M283" i="2" s="1"/>
  <c r="K263" i="2"/>
  <c r="L263" i="2" s="1"/>
  <c r="M263" i="2" s="1"/>
  <c r="K223" i="2"/>
  <c r="L223" i="2" s="1"/>
  <c r="M223" i="2" s="1"/>
  <c r="K183" i="2"/>
  <c r="L183" i="2" s="1"/>
  <c r="M183" i="2" s="1"/>
  <c r="K163" i="2"/>
  <c r="L163" i="2" s="1"/>
  <c r="M163" i="2" s="1"/>
  <c r="K143" i="2"/>
  <c r="L143" i="2" s="1"/>
  <c r="M143" i="2" s="1"/>
  <c r="K123" i="2"/>
  <c r="L123" i="2" s="1"/>
  <c r="M123" i="2" s="1"/>
  <c r="K103" i="2"/>
  <c r="L103" i="2" s="1"/>
  <c r="M103" i="2" s="1"/>
  <c r="K83" i="2"/>
  <c r="L83" i="2" s="1"/>
  <c r="M83" i="2" s="1"/>
  <c r="K43" i="2"/>
  <c r="L43" i="2" s="1"/>
  <c r="M43" i="2" s="1"/>
  <c r="K23" i="2"/>
  <c r="L23" i="2" s="1"/>
  <c r="M23" i="2" s="1"/>
  <c r="K2128" i="2"/>
  <c r="L2128" i="2" s="1"/>
  <c r="M2128" i="2" s="1"/>
  <c r="K2028" i="2"/>
  <c r="L2028" i="2" s="1"/>
  <c r="M2028" i="2" s="1"/>
  <c r="K1968" i="2"/>
  <c r="L1968" i="2" s="1"/>
  <c r="M1968" i="2" s="1"/>
  <c r="K1948" i="2"/>
  <c r="L1948" i="2" s="1"/>
  <c r="M1948" i="2" s="1"/>
  <c r="K1568" i="2"/>
  <c r="L1568" i="2" s="1"/>
  <c r="M1568" i="2" s="1"/>
  <c r="K2066" i="2"/>
  <c r="L2066" i="2" s="1"/>
  <c r="M2066" i="2" s="1"/>
  <c r="K2067" i="2"/>
  <c r="L2067" i="2" s="1"/>
  <c r="M2067" i="2" s="1"/>
  <c r="K1686" i="2"/>
  <c r="L1686" i="2" s="1"/>
  <c r="M1686" i="2" s="1"/>
  <c r="K1566" i="2"/>
  <c r="L1566" i="2" s="1"/>
  <c r="M1566" i="2" s="1"/>
  <c r="K1567" i="2"/>
  <c r="L1567" i="2" s="1"/>
  <c r="M1567" i="2" s="1"/>
  <c r="K1406" i="2"/>
  <c r="L1406" i="2" s="1"/>
  <c r="M1406" i="2" s="1"/>
  <c r="K786" i="2"/>
  <c r="L786" i="2" s="1"/>
  <c r="M786" i="2" s="1"/>
  <c r="K787" i="2"/>
  <c r="L787" i="2" s="1"/>
  <c r="M787" i="2" s="1"/>
  <c r="K506" i="2"/>
  <c r="L506" i="2" s="1"/>
  <c r="M506" i="2" s="1"/>
  <c r="K1816" i="2"/>
  <c r="L1816" i="2" s="1"/>
  <c r="M1816" i="2" s="1"/>
  <c r="K1442" i="2"/>
  <c r="L1442" i="2" s="1"/>
  <c r="M1442" i="2" s="1"/>
  <c r="K1422" i="2"/>
  <c r="L1422" i="2" s="1"/>
  <c r="M1422" i="2" s="1"/>
  <c r="K1402" i="2"/>
  <c r="L1402" i="2" s="1"/>
  <c r="M1402" i="2" s="1"/>
  <c r="K1382" i="2"/>
  <c r="L1382" i="2" s="1"/>
  <c r="M1382" i="2" s="1"/>
  <c r="K1362" i="2"/>
  <c r="L1362" i="2" s="1"/>
  <c r="M1362" i="2" s="1"/>
  <c r="K1342" i="2"/>
  <c r="L1342" i="2" s="1"/>
  <c r="M1342" i="2" s="1"/>
  <c r="K1322" i="2"/>
  <c r="L1322" i="2" s="1"/>
  <c r="M1322" i="2" s="1"/>
  <c r="K1302" i="2"/>
  <c r="L1302" i="2" s="1"/>
  <c r="M1302" i="2" s="1"/>
  <c r="K1282" i="2"/>
  <c r="L1282" i="2" s="1"/>
  <c r="M1282" i="2" s="1"/>
  <c r="K1262" i="2"/>
  <c r="L1262" i="2" s="1"/>
  <c r="M1262" i="2" s="1"/>
  <c r="K1242" i="2"/>
  <c r="L1242" i="2" s="1"/>
  <c r="M1242" i="2" s="1"/>
  <c r="K1222" i="2"/>
  <c r="L1222" i="2" s="1"/>
  <c r="M1222" i="2" s="1"/>
  <c r="K1202" i="2"/>
  <c r="L1202" i="2" s="1"/>
  <c r="M1202" i="2" s="1"/>
  <c r="K1182" i="2"/>
  <c r="L1182" i="2" s="1"/>
  <c r="M1182" i="2" s="1"/>
  <c r="K1162" i="2"/>
  <c r="L1162" i="2" s="1"/>
  <c r="M1162" i="2" s="1"/>
  <c r="K1142" i="2"/>
  <c r="L1142" i="2" s="1"/>
  <c r="M1142" i="2" s="1"/>
  <c r="K1122" i="2"/>
  <c r="L1122" i="2" s="1"/>
  <c r="M1122" i="2" s="1"/>
  <c r="K1102" i="2"/>
  <c r="L1102" i="2" s="1"/>
  <c r="M1102" i="2" s="1"/>
  <c r="K1082" i="2"/>
  <c r="L1082" i="2" s="1"/>
  <c r="M1082" i="2" s="1"/>
  <c r="K1062" i="2"/>
  <c r="L1062" i="2" s="1"/>
  <c r="M1062" i="2" s="1"/>
  <c r="K1042" i="2"/>
  <c r="L1042" i="2" s="1"/>
  <c r="M1042" i="2" s="1"/>
  <c r="K982" i="2"/>
  <c r="L982" i="2" s="1"/>
  <c r="M982" i="2" s="1"/>
  <c r="K942" i="2"/>
  <c r="L942" i="2" s="1"/>
  <c r="M942" i="2" s="1"/>
  <c r="K922" i="2"/>
  <c r="L922" i="2" s="1"/>
  <c r="M922" i="2" s="1"/>
  <c r="K902" i="2"/>
  <c r="L902" i="2" s="1"/>
  <c r="M902" i="2" s="1"/>
  <c r="K882" i="2"/>
  <c r="L882" i="2" s="1"/>
  <c r="M882" i="2" s="1"/>
  <c r="K862" i="2"/>
  <c r="L862" i="2" s="1"/>
  <c r="M862" i="2" s="1"/>
  <c r="K842" i="2"/>
  <c r="L842" i="2" s="1"/>
  <c r="M842" i="2" s="1"/>
  <c r="K802" i="2"/>
  <c r="L802" i="2" s="1"/>
  <c r="M802" i="2" s="1"/>
  <c r="K782" i="2"/>
  <c r="L782" i="2" s="1"/>
  <c r="M782" i="2" s="1"/>
  <c r="K762" i="2"/>
  <c r="L762" i="2" s="1"/>
  <c r="M762" i="2" s="1"/>
  <c r="K742" i="2"/>
  <c r="L742" i="2" s="1"/>
  <c r="M742" i="2" s="1"/>
  <c r="K722" i="2"/>
  <c r="L722" i="2" s="1"/>
  <c r="M722" i="2" s="1"/>
  <c r="K702" i="2"/>
  <c r="L702" i="2" s="1"/>
  <c r="M702" i="2" s="1"/>
  <c r="K682" i="2"/>
  <c r="L682" i="2" s="1"/>
  <c r="M682" i="2" s="1"/>
  <c r="K662" i="2"/>
  <c r="L662" i="2" s="1"/>
  <c r="M662" i="2" s="1"/>
  <c r="K622" i="2"/>
  <c r="L622" i="2" s="1"/>
  <c r="M622" i="2" s="1"/>
  <c r="K602" i="2"/>
  <c r="L602" i="2" s="1"/>
  <c r="M602" i="2" s="1"/>
  <c r="K582" i="2"/>
  <c r="L582" i="2" s="1"/>
  <c r="M582" i="2" s="1"/>
  <c r="K542" i="2"/>
  <c r="L542" i="2" s="1"/>
  <c r="M542" i="2" s="1"/>
  <c r="K522" i="2"/>
  <c r="L522" i="2" s="1"/>
  <c r="M522" i="2" s="1"/>
  <c r="K482" i="2"/>
  <c r="L482" i="2" s="1"/>
  <c r="M482" i="2" s="1"/>
  <c r="K462" i="2"/>
  <c r="L462" i="2" s="1"/>
  <c r="M462" i="2" s="1"/>
  <c r="K442" i="2"/>
  <c r="L442" i="2" s="1"/>
  <c r="M442" i="2" s="1"/>
  <c r="K422" i="2"/>
  <c r="L422" i="2" s="1"/>
  <c r="M422" i="2" s="1"/>
  <c r="K402" i="2"/>
  <c r="L402" i="2" s="1"/>
  <c r="M402" i="2" s="1"/>
  <c r="K362" i="2"/>
  <c r="L362" i="2" s="1"/>
  <c r="M362" i="2" s="1"/>
  <c r="K342" i="2"/>
  <c r="L342" i="2" s="1"/>
  <c r="M342" i="2" s="1"/>
  <c r="K322" i="2"/>
  <c r="L322" i="2" s="1"/>
  <c r="M322" i="2" s="1"/>
  <c r="K302" i="2"/>
  <c r="L302" i="2" s="1"/>
  <c r="M302" i="2" s="1"/>
  <c r="K282" i="2"/>
  <c r="L282" i="2" s="1"/>
  <c r="M282" i="2" s="1"/>
  <c r="K242" i="2"/>
  <c r="L242" i="2" s="1"/>
  <c r="M242" i="2" s="1"/>
  <c r="K222" i="2"/>
  <c r="L222" i="2" s="1"/>
  <c r="M222" i="2" s="1"/>
  <c r="K202" i="2"/>
  <c r="L202" i="2" s="1"/>
  <c r="M202" i="2" s="1"/>
  <c r="K182" i="2"/>
  <c r="L182" i="2" s="1"/>
  <c r="M182" i="2" s="1"/>
  <c r="K162" i="2"/>
  <c r="L162" i="2" s="1"/>
  <c r="M162" i="2" s="1"/>
  <c r="K142" i="2"/>
  <c r="L142" i="2" s="1"/>
  <c r="M142" i="2" s="1"/>
  <c r="K122" i="2"/>
  <c r="L122" i="2" s="1"/>
  <c r="M122" i="2" s="1"/>
  <c r="K102" i="2"/>
  <c r="L102" i="2" s="1"/>
  <c r="M102" i="2" s="1"/>
  <c r="K82" i="2"/>
  <c r="L82" i="2" s="1"/>
  <c r="M82" i="2" s="1"/>
  <c r="K62" i="2"/>
  <c r="L62" i="2" s="1"/>
  <c r="M62" i="2" s="1"/>
  <c r="K42" i="2"/>
  <c r="L42" i="2" s="1"/>
  <c r="M42" i="2" s="1"/>
  <c r="K22" i="2"/>
  <c r="L22" i="2" s="1"/>
  <c r="M22" i="2" s="1"/>
  <c r="K1676" i="2"/>
  <c r="L1676" i="2" s="1"/>
  <c r="M1676" i="2" s="1"/>
  <c r="K1436" i="2"/>
  <c r="L1436" i="2" s="1"/>
  <c r="M1436" i="2" s="1"/>
  <c r="K1499" i="2"/>
  <c r="L1499" i="2" s="1"/>
  <c r="M1499" i="2" s="1"/>
  <c r="K1996" i="2"/>
  <c r="L1996" i="2" s="1"/>
  <c r="M1996" i="2" s="1"/>
  <c r="K2156" i="2"/>
  <c r="L2156" i="2" s="1"/>
  <c r="M2156" i="2" s="1"/>
  <c r="K2136" i="2"/>
  <c r="L2136" i="2" s="1"/>
  <c r="M2136" i="2" s="1"/>
  <c r="K2116" i="2"/>
  <c r="L2116" i="2" s="1"/>
  <c r="M2116" i="2" s="1"/>
  <c r="K2096" i="2"/>
  <c r="L2096" i="2" s="1"/>
  <c r="M2096" i="2" s="1"/>
  <c r="K2036" i="2"/>
  <c r="L2036" i="2" s="1"/>
  <c r="M2036" i="2" s="1"/>
  <c r="K1976" i="2"/>
  <c r="L1976" i="2" s="1"/>
  <c r="M1976" i="2" s="1"/>
  <c r="K1936" i="2"/>
  <c r="L1936" i="2" s="1"/>
  <c r="M1936" i="2" s="1"/>
  <c r="K1916" i="2"/>
  <c r="L1916" i="2" s="1"/>
  <c r="M1916" i="2" s="1"/>
  <c r="K1896" i="2"/>
  <c r="L1896" i="2" s="1"/>
  <c r="M1896" i="2" s="1"/>
  <c r="K1856" i="2"/>
  <c r="L1856" i="2" s="1"/>
  <c r="M1856" i="2" s="1"/>
  <c r="K1836" i="2"/>
  <c r="L1836" i="2" s="1"/>
  <c r="M1836" i="2" s="1"/>
  <c r="K1796" i="2"/>
  <c r="L1796" i="2" s="1"/>
  <c r="M1796" i="2" s="1"/>
  <c r="K1776" i="2"/>
  <c r="L1776" i="2" s="1"/>
  <c r="M1776" i="2" s="1"/>
  <c r="K1756" i="2"/>
  <c r="L1756" i="2" s="1"/>
  <c r="M1756" i="2" s="1"/>
  <c r="K1736" i="2"/>
  <c r="L1736" i="2" s="1"/>
  <c r="M1736" i="2" s="1"/>
  <c r="K1715" i="2"/>
  <c r="L1715" i="2" s="1"/>
  <c r="M1715" i="2" s="1"/>
  <c r="K1716" i="2"/>
  <c r="L1716" i="2" s="1"/>
  <c r="M1716" i="2" s="1"/>
  <c r="K1696" i="2"/>
  <c r="L1696" i="2" s="1"/>
  <c r="M1696" i="2" s="1"/>
  <c r="K1656" i="2"/>
  <c r="L1656" i="2" s="1"/>
  <c r="M1656" i="2" s="1"/>
  <c r="K1596" i="2"/>
  <c r="L1596" i="2" s="1"/>
  <c r="M1596" i="2" s="1"/>
  <c r="K1576" i="2"/>
  <c r="L1576" i="2" s="1"/>
  <c r="M1576" i="2" s="1"/>
  <c r="K1556" i="2"/>
  <c r="L1556" i="2" s="1"/>
  <c r="M1556" i="2" s="1"/>
  <c r="K1536" i="2"/>
  <c r="L1536" i="2" s="1"/>
  <c r="M1536" i="2" s="1"/>
  <c r="K1496" i="2"/>
  <c r="L1496" i="2" s="1"/>
  <c r="M1496" i="2" s="1"/>
  <c r="K1476" i="2"/>
  <c r="L1476" i="2" s="1"/>
  <c r="M1476" i="2" s="1"/>
  <c r="K1456" i="2"/>
  <c r="L1456" i="2" s="1"/>
  <c r="M1456" i="2" s="1"/>
  <c r="K1396" i="2"/>
  <c r="L1396" i="2" s="1"/>
  <c r="M1396" i="2" s="1"/>
  <c r="K1376" i="2"/>
  <c r="L1376" i="2" s="1"/>
  <c r="M1376" i="2" s="1"/>
  <c r="K1356" i="2"/>
  <c r="L1356" i="2" s="1"/>
  <c r="M1356" i="2" s="1"/>
  <c r="K1276" i="2"/>
  <c r="L1276" i="2" s="1"/>
  <c r="M1276" i="2" s="1"/>
  <c r="K1096" i="2"/>
  <c r="L1096" i="2" s="1"/>
  <c r="M1096" i="2" s="1"/>
  <c r="K1076" i="2"/>
  <c r="L1076" i="2" s="1"/>
  <c r="M1076" i="2" s="1"/>
  <c r="K1056" i="2"/>
  <c r="L1056" i="2" s="1"/>
  <c r="M1056" i="2" s="1"/>
  <c r="K936" i="2"/>
  <c r="L936" i="2" s="1"/>
  <c r="M936" i="2" s="1"/>
  <c r="K836" i="2"/>
  <c r="L836" i="2" s="1"/>
  <c r="M836" i="2" s="1"/>
  <c r="K776" i="2"/>
  <c r="L776" i="2" s="1"/>
  <c r="M776" i="2" s="1"/>
  <c r="K696" i="2"/>
  <c r="L696" i="2" s="1"/>
  <c r="M696" i="2" s="1"/>
  <c r="K376" i="2"/>
  <c r="L376" i="2" s="1"/>
  <c r="M376" i="2" s="1"/>
  <c r="K356" i="2"/>
  <c r="L356" i="2" s="1"/>
  <c r="M356" i="2" s="1"/>
  <c r="K196" i="2"/>
  <c r="L196" i="2" s="1"/>
  <c r="M196" i="2" s="1"/>
  <c r="K176" i="2"/>
  <c r="L176" i="2" s="1"/>
  <c r="M176" i="2" s="1"/>
  <c r="K2055" i="2"/>
  <c r="L2055" i="2" s="1"/>
  <c r="M2055" i="2" s="1"/>
  <c r="K1855" i="2"/>
  <c r="L1855" i="2" s="1"/>
  <c r="M1855" i="2" s="1"/>
  <c r="K1795" i="2"/>
  <c r="L1795" i="2" s="1"/>
  <c r="M1795" i="2" s="1"/>
  <c r="K1475" i="2"/>
  <c r="L1475" i="2" s="1"/>
  <c r="M1475" i="2" s="1"/>
  <c r="K1395" i="2"/>
  <c r="L1395" i="2" s="1"/>
  <c r="M1395" i="2" s="1"/>
  <c r="K2114" i="2"/>
  <c r="L2114" i="2" s="1"/>
  <c r="M2114" i="2" s="1"/>
  <c r="K2034" i="2"/>
  <c r="L2034" i="2" s="1"/>
  <c r="M2034" i="2" s="1"/>
  <c r="K1914" i="2"/>
  <c r="L1914" i="2" s="1"/>
  <c r="M1914" i="2" s="1"/>
  <c r="K1874" i="2"/>
  <c r="L1874" i="2" s="1"/>
  <c r="M1874" i="2" s="1"/>
  <c r="K1834" i="2"/>
  <c r="L1834" i="2" s="1"/>
  <c r="M1834" i="2" s="1"/>
  <c r="K1794" i="2"/>
  <c r="L1794" i="2" s="1"/>
  <c r="M1794" i="2" s="1"/>
  <c r="K1734" i="2"/>
  <c r="L1734" i="2" s="1"/>
  <c r="M1734" i="2" s="1"/>
  <c r="K1674" i="2"/>
  <c r="L1674" i="2" s="1"/>
  <c r="M1674" i="2" s="1"/>
  <c r="K1614" i="2"/>
  <c r="L1614" i="2" s="1"/>
  <c r="M1614" i="2" s="1"/>
  <c r="K1534" i="2"/>
  <c r="L1534" i="2" s="1"/>
  <c r="M1534" i="2" s="1"/>
  <c r="K1494" i="2"/>
  <c r="L1494" i="2" s="1"/>
  <c r="M1494" i="2" s="1"/>
  <c r="K1454" i="2"/>
  <c r="L1454" i="2" s="1"/>
  <c r="M1454" i="2" s="1"/>
  <c r="K1434" i="2"/>
  <c r="L1434" i="2" s="1"/>
  <c r="M1434" i="2" s="1"/>
  <c r="K1394" i="2"/>
  <c r="L1394" i="2" s="1"/>
  <c r="M1394" i="2" s="1"/>
  <c r="K1374" i="2"/>
  <c r="L1374" i="2" s="1"/>
  <c r="M1374" i="2" s="1"/>
  <c r="K1334" i="2"/>
  <c r="L1334" i="2" s="1"/>
  <c r="M1334" i="2" s="1"/>
  <c r="K1254" i="2"/>
  <c r="L1254" i="2" s="1"/>
  <c r="M1254" i="2" s="1"/>
  <c r="K1214" i="2"/>
  <c r="L1214" i="2" s="1"/>
  <c r="M1214" i="2" s="1"/>
  <c r="K1174" i="2"/>
  <c r="L1174" i="2" s="1"/>
  <c r="M1174" i="2" s="1"/>
  <c r="K1134" i="2"/>
  <c r="L1134" i="2" s="1"/>
  <c r="M1134" i="2" s="1"/>
  <c r="K1094" i="2"/>
  <c r="L1094" i="2" s="1"/>
  <c r="M1094" i="2" s="1"/>
  <c r="K994" i="2"/>
  <c r="L994" i="2" s="1"/>
  <c r="M994" i="2" s="1"/>
  <c r="K954" i="2"/>
  <c r="L954" i="2" s="1"/>
  <c r="M954" i="2" s="1"/>
  <c r="K874" i="2"/>
  <c r="L874" i="2" s="1"/>
  <c r="M874" i="2" s="1"/>
  <c r="K814" i="2"/>
  <c r="L814" i="2" s="1"/>
  <c r="M814" i="2" s="1"/>
  <c r="K774" i="2"/>
  <c r="L774" i="2" s="1"/>
  <c r="M774" i="2" s="1"/>
  <c r="K754" i="2"/>
  <c r="L754" i="2" s="1"/>
  <c r="M754" i="2" s="1"/>
  <c r="K714" i="2"/>
  <c r="L714" i="2" s="1"/>
  <c r="M714" i="2" s="1"/>
  <c r="K694" i="2"/>
  <c r="L694" i="2" s="1"/>
  <c r="M694" i="2" s="1"/>
  <c r="K614" i="2"/>
  <c r="L614" i="2" s="1"/>
  <c r="M614" i="2" s="1"/>
  <c r="K554" i="2"/>
  <c r="L554" i="2" s="1"/>
  <c r="M554" i="2" s="1"/>
  <c r="K254" i="2"/>
  <c r="L254" i="2" s="1"/>
  <c r="M254" i="2" s="1"/>
  <c r="K134" i="2"/>
  <c r="L134" i="2" s="1"/>
  <c r="M134" i="2" s="1"/>
  <c r="K1016" i="2"/>
  <c r="L1016" i="2" s="1"/>
  <c r="M1016" i="2" s="1"/>
  <c r="K856" i="2"/>
  <c r="L856" i="2" s="1"/>
  <c r="M856" i="2" s="1"/>
  <c r="K2051" i="2"/>
  <c r="L2051" i="2" s="1"/>
  <c r="M2051" i="2" s="1"/>
  <c r="K2031" i="2"/>
  <c r="L2031" i="2" s="1"/>
  <c r="M2031" i="2" s="1"/>
  <c r="K1791" i="2"/>
  <c r="L1791" i="2" s="1"/>
  <c r="M1791" i="2" s="1"/>
  <c r="K1691" i="2"/>
  <c r="L1691" i="2" s="1"/>
  <c r="M1691" i="2" s="1"/>
  <c r="K1651" i="2"/>
  <c r="L1651" i="2" s="1"/>
  <c r="M1651" i="2" s="1"/>
  <c r="K1411" i="2"/>
  <c r="L1411" i="2" s="1"/>
  <c r="M1411" i="2" s="1"/>
  <c r="K1331" i="2"/>
  <c r="L1331" i="2" s="1"/>
  <c r="M1331" i="2" s="1"/>
  <c r="K1231" i="2"/>
  <c r="L1231" i="2" s="1"/>
  <c r="M1231" i="2" s="1"/>
  <c r="K1191" i="2"/>
  <c r="L1191" i="2" s="1"/>
  <c r="M1191" i="2" s="1"/>
  <c r="K1151" i="2"/>
  <c r="L1151" i="2" s="1"/>
  <c r="M1151" i="2" s="1"/>
  <c r="K991" i="2"/>
  <c r="L991" i="2" s="1"/>
  <c r="M991" i="2" s="1"/>
  <c r="K891" i="2"/>
  <c r="L891" i="2" s="1"/>
  <c r="M891" i="2" s="1"/>
  <c r="K871" i="2"/>
  <c r="L871" i="2" s="1"/>
  <c r="M871" i="2" s="1"/>
  <c r="K771" i="2"/>
  <c r="L771" i="2" s="1"/>
  <c r="M771" i="2" s="1"/>
  <c r="K651" i="2"/>
  <c r="L651" i="2" s="1"/>
  <c r="M651" i="2" s="1"/>
  <c r="K611" i="2"/>
  <c r="L611" i="2" s="1"/>
  <c r="M611" i="2" s="1"/>
  <c r="K311" i="2"/>
  <c r="L311" i="2" s="1"/>
  <c r="M311" i="2" s="1"/>
  <c r="K291" i="2"/>
  <c r="L291" i="2" s="1"/>
  <c r="M291" i="2" s="1"/>
  <c r="K151" i="2"/>
  <c r="L151" i="2" s="1"/>
  <c r="M151" i="2" s="1"/>
  <c r="K51" i="2"/>
  <c r="L51" i="2" s="1"/>
  <c r="M51" i="2" s="1"/>
  <c r="K1256" i="2"/>
  <c r="L1256" i="2" s="1"/>
  <c r="M1256" i="2" s="1"/>
  <c r="K173" i="2"/>
  <c r="L173" i="2" s="1"/>
  <c r="M173" i="2" s="1"/>
  <c r="K2108" i="2"/>
  <c r="L2108" i="2" s="1"/>
  <c r="M2108" i="2" s="1"/>
  <c r="K2088" i="2"/>
  <c r="L2088" i="2" s="1"/>
  <c r="M2088" i="2" s="1"/>
  <c r="K2048" i="2"/>
  <c r="L2048" i="2" s="1"/>
  <c r="M2048" i="2" s="1"/>
  <c r="K2008" i="2"/>
  <c r="L2008" i="2" s="1"/>
  <c r="M2008" i="2" s="1"/>
  <c r="K1988" i="2"/>
  <c r="L1988" i="2" s="1"/>
  <c r="M1988" i="2" s="1"/>
  <c r="K1908" i="2"/>
  <c r="L1908" i="2" s="1"/>
  <c r="M1908" i="2" s="1"/>
  <c r="K1848" i="2"/>
  <c r="L1848" i="2" s="1"/>
  <c r="M1848" i="2" s="1"/>
  <c r="K1788" i="2"/>
  <c r="L1788" i="2" s="1"/>
  <c r="M1788" i="2" s="1"/>
  <c r="K1768" i="2"/>
  <c r="L1768" i="2" s="1"/>
  <c r="M1768" i="2" s="1"/>
  <c r="K1748" i="2"/>
  <c r="L1748" i="2" s="1"/>
  <c r="M1748" i="2" s="1"/>
  <c r="K1728" i="2"/>
  <c r="L1728" i="2" s="1"/>
  <c r="M1728" i="2" s="1"/>
  <c r="K1708" i="2"/>
  <c r="L1708" i="2" s="1"/>
  <c r="M1708" i="2" s="1"/>
  <c r="K1688" i="2"/>
  <c r="L1688" i="2" s="1"/>
  <c r="M1688" i="2" s="1"/>
  <c r="K1668" i="2"/>
  <c r="L1668" i="2" s="1"/>
  <c r="M1668" i="2" s="1"/>
  <c r="K1648" i="2"/>
  <c r="L1648" i="2" s="1"/>
  <c r="M1648" i="2" s="1"/>
  <c r="K1628" i="2"/>
  <c r="L1628" i="2" s="1"/>
  <c r="M1628" i="2" s="1"/>
  <c r="K1588" i="2"/>
  <c r="L1588" i="2" s="1"/>
  <c r="M1588" i="2" s="1"/>
  <c r="K1528" i="2"/>
  <c r="L1528" i="2" s="1"/>
  <c r="M1528" i="2" s="1"/>
  <c r="K1508" i="2"/>
  <c r="L1508" i="2" s="1"/>
  <c r="M1508" i="2" s="1"/>
  <c r="K1488" i="2"/>
  <c r="L1488" i="2" s="1"/>
  <c r="M1488" i="2" s="1"/>
  <c r="K488" i="2"/>
  <c r="L488" i="2" s="1"/>
  <c r="M488" i="2" s="1"/>
  <c r="K1336" i="2"/>
  <c r="L1336" i="2" s="1"/>
  <c r="M1336" i="2" s="1"/>
  <c r="K1316" i="2"/>
  <c r="L1316" i="2" s="1"/>
  <c r="M1316" i="2" s="1"/>
  <c r="K1176" i="2"/>
  <c r="L1176" i="2" s="1"/>
  <c r="M1176" i="2" s="1"/>
  <c r="K1136" i="2"/>
  <c r="L1136" i="2" s="1"/>
  <c r="M1136" i="2" s="1"/>
  <c r="K1116" i="2"/>
  <c r="L1116" i="2" s="1"/>
  <c r="M1116" i="2" s="1"/>
  <c r="K996" i="2"/>
  <c r="L996" i="2" s="1"/>
  <c r="M996" i="2" s="1"/>
  <c r="K976" i="2"/>
  <c r="L976" i="2" s="1"/>
  <c r="M976" i="2" s="1"/>
  <c r="K956" i="2"/>
  <c r="L956" i="2" s="1"/>
  <c r="M956" i="2" s="1"/>
  <c r="K916" i="2"/>
  <c r="L916" i="2" s="1"/>
  <c r="M916" i="2" s="1"/>
  <c r="K896" i="2"/>
  <c r="L896" i="2" s="1"/>
  <c r="M896" i="2" s="1"/>
  <c r="K816" i="2"/>
  <c r="L816" i="2" s="1"/>
  <c r="M816" i="2" s="1"/>
  <c r="K756" i="2"/>
  <c r="L756" i="2" s="1"/>
  <c r="M756" i="2" s="1"/>
  <c r="K736" i="2"/>
  <c r="L736" i="2" s="1"/>
  <c r="M736" i="2" s="1"/>
  <c r="K676" i="2"/>
  <c r="L676" i="2" s="1"/>
  <c r="M676" i="2" s="1"/>
  <c r="K636" i="2"/>
  <c r="L636" i="2" s="1"/>
  <c r="M636" i="2" s="1"/>
  <c r="K616" i="2"/>
  <c r="L616" i="2" s="1"/>
  <c r="M616" i="2" s="1"/>
  <c r="K596" i="2"/>
  <c r="L596" i="2" s="1"/>
  <c r="M596" i="2" s="1"/>
  <c r="K576" i="2"/>
  <c r="L576" i="2" s="1"/>
  <c r="M576" i="2" s="1"/>
  <c r="K556" i="2"/>
  <c r="L556" i="2" s="1"/>
  <c r="M556" i="2" s="1"/>
  <c r="K536" i="2"/>
  <c r="L536" i="2" s="1"/>
  <c r="M536" i="2" s="1"/>
  <c r="K496" i="2"/>
  <c r="L496" i="2" s="1"/>
  <c r="M496" i="2" s="1"/>
  <c r="K456" i="2"/>
  <c r="L456" i="2" s="1"/>
  <c r="M456" i="2" s="1"/>
  <c r="K436" i="2"/>
  <c r="L436" i="2" s="1"/>
  <c r="M436" i="2" s="1"/>
  <c r="K396" i="2"/>
  <c r="L396" i="2" s="1"/>
  <c r="M396" i="2" s="1"/>
  <c r="K316" i="2"/>
  <c r="L316" i="2" s="1"/>
  <c r="M316" i="2" s="1"/>
  <c r="K296" i="2"/>
  <c r="L296" i="2" s="1"/>
  <c r="M296" i="2" s="1"/>
  <c r="K276" i="2"/>
  <c r="L276" i="2" s="1"/>
  <c r="M276" i="2" s="1"/>
  <c r="K256" i="2"/>
  <c r="L256" i="2" s="1"/>
  <c r="M256" i="2" s="1"/>
  <c r="K236" i="2"/>
  <c r="L236" i="2" s="1"/>
  <c r="M236" i="2" s="1"/>
  <c r="K156" i="2"/>
  <c r="L156" i="2" s="1"/>
  <c r="M156" i="2" s="1"/>
  <c r="K136" i="2"/>
  <c r="L136" i="2" s="1"/>
  <c r="M136" i="2" s="1"/>
  <c r="K96" i="2"/>
  <c r="L96" i="2" s="1"/>
  <c r="M96" i="2" s="1"/>
  <c r="K76" i="2"/>
  <c r="L76" i="2" s="1"/>
  <c r="M76" i="2" s="1"/>
  <c r="K56" i="2"/>
  <c r="L56" i="2" s="1"/>
  <c r="M56" i="2" s="1"/>
  <c r="K36" i="2"/>
  <c r="L36" i="2" s="1"/>
  <c r="M36" i="2" s="1"/>
  <c r="K16" i="2"/>
  <c r="L16" i="2" s="1"/>
  <c r="M16" i="2" s="1"/>
  <c r="K2035" i="2"/>
  <c r="L2035" i="2" s="1"/>
  <c r="M2035" i="2" s="1"/>
  <c r="K1975" i="2"/>
  <c r="L1975" i="2" s="1"/>
  <c r="M1975" i="2" s="1"/>
  <c r="K1915" i="2"/>
  <c r="L1915" i="2" s="1"/>
  <c r="M1915" i="2" s="1"/>
  <c r="K1515" i="2"/>
  <c r="L1515" i="2" s="1"/>
  <c r="M1515" i="2" s="1"/>
  <c r="K835" i="2"/>
  <c r="L835" i="2" s="1"/>
  <c r="M835" i="2" s="1"/>
  <c r="K755" i="2"/>
  <c r="L755" i="2" s="1"/>
  <c r="M755" i="2" s="1"/>
  <c r="K455" i="2"/>
  <c r="L455" i="2" s="1"/>
  <c r="M455" i="2" s="1"/>
  <c r="K375" i="2"/>
  <c r="L375" i="2" s="1"/>
  <c r="M375" i="2" s="1"/>
  <c r="K55" i="2"/>
  <c r="L55" i="2" s="1"/>
  <c r="M55" i="2" s="1"/>
  <c r="K2154" i="2"/>
  <c r="L2154" i="2" s="1"/>
  <c r="M2154" i="2" s="1"/>
  <c r="K2134" i="2"/>
  <c r="L2134" i="2" s="1"/>
  <c r="M2134" i="2" s="1"/>
  <c r="K2054" i="2"/>
  <c r="L2054" i="2" s="1"/>
  <c r="M2054" i="2" s="1"/>
  <c r="K2014" i="2"/>
  <c r="L2014" i="2" s="1"/>
  <c r="M2014" i="2" s="1"/>
  <c r="K1994" i="2"/>
  <c r="L1994" i="2" s="1"/>
  <c r="M1994" i="2" s="1"/>
  <c r="K1974" i="2"/>
  <c r="L1974" i="2" s="1"/>
  <c r="M1974" i="2" s="1"/>
  <c r="K1934" i="2"/>
  <c r="L1934" i="2" s="1"/>
  <c r="M1934" i="2" s="1"/>
  <c r="K1894" i="2"/>
  <c r="L1894" i="2" s="1"/>
  <c r="M1894" i="2" s="1"/>
  <c r="K1814" i="2"/>
  <c r="L1814" i="2" s="1"/>
  <c r="M1814" i="2" s="1"/>
  <c r="K1774" i="2"/>
  <c r="L1774" i="2" s="1"/>
  <c r="M1774" i="2" s="1"/>
  <c r="K1754" i="2"/>
  <c r="L1754" i="2" s="1"/>
  <c r="M1754" i="2" s="1"/>
  <c r="K1714" i="2"/>
  <c r="L1714" i="2" s="1"/>
  <c r="M1714" i="2" s="1"/>
  <c r="K1694" i="2"/>
  <c r="L1694" i="2" s="1"/>
  <c r="M1694" i="2" s="1"/>
  <c r="K1654" i="2"/>
  <c r="L1654" i="2" s="1"/>
  <c r="M1654" i="2" s="1"/>
  <c r="K1594" i="2"/>
  <c r="L1594" i="2" s="1"/>
  <c r="M1594" i="2" s="1"/>
  <c r="K1574" i="2"/>
  <c r="L1574" i="2" s="1"/>
  <c r="M1574" i="2" s="1"/>
  <c r="K1554" i="2"/>
  <c r="L1554" i="2" s="1"/>
  <c r="M1554" i="2" s="1"/>
  <c r="K1514" i="2"/>
  <c r="L1514" i="2" s="1"/>
  <c r="M1514" i="2" s="1"/>
  <c r="K1474" i="2"/>
  <c r="L1474" i="2" s="1"/>
  <c r="M1474" i="2" s="1"/>
  <c r="K1414" i="2"/>
  <c r="L1414" i="2" s="1"/>
  <c r="M1414" i="2" s="1"/>
  <c r="K1354" i="2"/>
  <c r="L1354" i="2" s="1"/>
  <c r="M1354" i="2" s="1"/>
  <c r="K1274" i="2"/>
  <c r="L1274" i="2" s="1"/>
  <c r="M1274" i="2" s="1"/>
  <c r="K1234" i="2"/>
  <c r="L1234" i="2" s="1"/>
  <c r="M1234" i="2" s="1"/>
  <c r="K1194" i="2"/>
  <c r="L1194" i="2" s="1"/>
  <c r="M1194" i="2" s="1"/>
  <c r="K1154" i="2"/>
  <c r="L1154" i="2" s="1"/>
  <c r="M1154" i="2" s="1"/>
  <c r="K934" i="2"/>
  <c r="L934" i="2" s="1"/>
  <c r="M934" i="2" s="1"/>
  <c r="K794" i="2"/>
  <c r="L794" i="2" s="1"/>
  <c r="M794" i="2" s="1"/>
  <c r="K734" i="2"/>
  <c r="L734" i="2" s="1"/>
  <c r="M734" i="2" s="1"/>
  <c r="K594" i="2"/>
  <c r="L594" i="2" s="1"/>
  <c r="M594" i="2" s="1"/>
  <c r="K574" i="2"/>
  <c r="L574" i="2" s="1"/>
  <c r="M574" i="2" s="1"/>
  <c r="K534" i="2"/>
  <c r="L534" i="2" s="1"/>
  <c r="M534" i="2" s="1"/>
  <c r="K494" i="2"/>
  <c r="L494" i="2" s="1"/>
  <c r="M494" i="2" s="1"/>
  <c r="K474" i="2"/>
  <c r="L474" i="2" s="1"/>
  <c r="M474" i="2" s="1"/>
  <c r="K394" i="2"/>
  <c r="L394" i="2" s="1"/>
  <c r="M394" i="2" s="1"/>
  <c r="K374" i="2"/>
  <c r="L374" i="2" s="1"/>
  <c r="M374" i="2" s="1"/>
  <c r="K334" i="2"/>
  <c r="L334" i="2" s="1"/>
  <c r="M334" i="2" s="1"/>
  <c r="K274" i="2"/>
  <c r="L274" i="2" s="1"/>
  <c r="M274" i="2" s="1"/>
  <c r="K214" i="2"/>
  <c r="L214" i="2" s="1"/>
  <c r="M214" i="2" s="1"/>
  <c r="K154" i="2"/>
  <c r="L154" i="2" s="1"/>
  <c r="M154" i="2" s="1"/>
  <c r="K74" i="2"/>
  <c r="L74" i="2" s="1"/>
  <c r="M74" i="2" s="1"/>
  <c r="K54" i="2"/>
  <c r="L54" i="2" s="1"/>
  <c r="M54" i="2" s="1"/>
  <c r="K14" i="2"/>
  <c r="L14" i="2" s="1"/>
  <c r="M14" i="2" s="1"/>
  <c r="K1852" i="2"/>
  <c r="L1852" i="2" s="1"/>
  <c r="M1852" i="2" s="1"/>
  <c r="K1772" i="2"/>
  <c r="L1772" i="2" s="1"/>
  <c r="M1772" i="2" s="1"/>
  <c r="K872" i="2"/>
  <c r="L872" i="2" s="1"/>
  <c r="M872" i="2" s="1"/>
  <c r="K772" i="2"/>
  <c r="L772" i="2" s="1"/>
  <c r="M772" i="2" s="1"/>
  <c r="K612" i="2"/>
  <c r="L612" i="2" s="1"/>
  <c r="M612" i="2" s="1"/>
  <c r="K472" i="2"/>
  <c r="L472" i="2" s="1"/>
  <c r="M472" i="2" s="1"/>
  <c r="K372" i="2"/>
  <c r="L372" i="2" s="1"/>
  <c r="M372" i="2" s="1"/>
  <c r="K312" i="2"/>
  <c r="L312" i="2" s="1"/>
  <c r="M312" i="2" s="1"/>
  <c r="K52" i="2"/>
  <c r="L52" i="2" s="1"/>
  <c r="M52" i="2" s="1"/>
  <c r="K2150" i="2"/>
  <c r="L2150" i="2" s="1"/>
  <c r="M2150" i="2" s="1"/>
  <c r="K2130" i="2"/>
  <c r="L2130" i="2" s="1"/>
  <c r="M2130" i="2" s="1"/>
  <c r="K2030" i="2"/>
  <c r="L2030" i="2" s="1"/>
  <c r="M2030" i="2" s="1"/>
  <c r="K2010" i="2"/>
  <c r="L2010" i="2" s="1"/>
  <c r="M2010" i="2" s="1"/>
  <c r="K1990" i="2"/>
  <c r="L1990" i="2" s="1"/>
  <c r="M1990" i="2" s="1"/>
  <c r="K1890" i="2"/>
  <c r="L1890" i="2" s="1"/>
  <c r="M1890" i="2" s="1"/>
  <c r="K1870" i="2"/>
  <c r="L1870" i="2" s="1"/>
  <c r="M1870" i="2" s="1"/>
  <c r="K1849" i="2"/>
  <c r="L1849" i="2" s="1"/>
  <c r="M1849" i="2" s="1"/>
  <c r="K1730" i="2"/>
  <c r="L1730" i="2" s="1"/>
  <c r="M1730" i="2" s="1"/>
  <c r="K1710" i="2"/>
  <c r="L1710" i="2" s="1"/>
  <c r="M1710" i="2" s="1"/>
  <c r="K1670" i="2"/>
  <c r="L1670" i="2" s="1"/>
  <c r="M1670" i="2" s="1"/>
  <c r="K1510" i="2"/>
  <c r="L1510" i="2" s="1"/>
  <c r="M1510" i="2" s="1"/>
  <c r="K1490" i="2"/>
  <c r="L1490" i="2" s="1"/>
  <c r="M1490" i="2" s="1"/>
  <c r="K1390" i="2"/>
  <c r="L1390" i="2" s="1"/>
  <c r="M1390" i="2" s="1"/>
  <c r="K1330" i="2"/>
  <c r="L1330" i="2" s="1"/>
  <c r="M1330" i="2" s="1"/>
  <c r="K1310" i="2"/>
  <c r="L1310" i="2" s="1"/>
  <c r="M1310" i="2" s="1"/>
  <c r="K1290" i="2"/>
  <c r="L1290" i="2" s="1"/>
  <c r="M1290" i="2" s="1"/>
  <c r="K1270" i="2"/>
  <c r="L1270" i="2" s="1"/>
  <c r="M1270" i="2" s="1"/>
  <c r="K1190" i="2"/>
  <c r="L1190" i="2" s="1"/>
  <c r="M1190" i="2" s="1"/>
  <c r="K1150" i="2"/>
  <c r="L1150" i="2" s="1"/>
  <c r="M1150" i="2" s="1"/>
  <c r="K1110" i="2"/>
  <c r="L1110" i="2" s="1"/>
  <c r="M1110" i="2" s="1"/>
  <c r="K970" i="2"/>
  <c r="L970" i="2" s="1"/>
  <c r="M970" i="2" s="1"/>
  <c r="K910" i="2"/>
  <c r="L910" i="2" s="1"/>
  <c r="M910" i="2" s="1"/>
  <c r="K890" i="2"/>
  <c r="L890" i="2" s="1"/>
  <c r="M890" i="2" s="1"/>
  <c r="K870" i="2"/>
  <c r="L870" i="2" s="1"/>
  <c r="M870" i="2" s="1"/>
  <c r="K830" i="2"/>
  <c r="L830" i="2" s="1"/>
  <c r="M830" i="2" s="1"/>
  <c r="K810" i="2"/>
  <c r="L810" i="2" s="1"/>
  <c r="M810" i="2" s="1"/>
  <c r="K690" i="2"/>
  <c r="L690" i="2" s="1"/>
  <c r="M690" i="2" s="1"/>
  <c r="K650" i="2"/>
  <c r="L650" i="2" s="1"/>
  <c r="M650" i="2" s="1"/>
  <c r="K610" i="2"/>
  <c r="L610" i="2" s="1"/>
  <c r="M610" i="2" s="1"/>
  <c r="K550" i="2"/>
  <c r="L550" i="2" s="1"/>
  <c r="M550" i="2" s="1"/>
  <c r="K510" i="2"/>
  <c r="L510" i="2" s="1"/>
  <c r="M510" i="2" s="1"/>
  <c r="K490" i="2"/>
  <c r="L490" i="2" s="1"/>
  <c r="M490" i="2" s="1"/>
  <c r="K450" i="2"/>
  <c r="L450" i="2" s="1"/>
  <c r="M450" i="2" s="1"/>
  <c r="K429" i="2"/>
  <c r="L429" i="2" s="1"/>
  <c r="M429" i="2" s="1"/>
  <c r="K370" i="2"/>
  <c r="L370" i="2" s="1"/>
  <c r="M370" i="2" s="1"/>
  <c r="K350" i="2"/>
  <c r="L350" i="2" s="1"/>
  <c r="M350" i="2" s="1"/>
  <c r="K250" i="2"/>
  <c r="L250" i="2" s="1"/>
  <c r="M250" i="2" s="1"/>
  <c r="K210" i="2"/>
  <c r="L210" i="2" s="1"/>
  <c r="M210" i="2" s="1"/>
  <c r="K190" i="2"/>
  <c r="L190" i="2" s="1"/>
  <c r="M190" i="2" s="1"/>
  <c r="K170" i="2"/>
  <c r="L170" i="2" s="1"/>
  <c r="M170" i="2" s="1"/>
  <c r="K130" i="2"/>
  <c r="L130" i="2" s="1"/>
  <c r="M130" i="2" s="1"/>
  <c r="K90" i="2"/>
  <c r="L90" i="2" s="1"/>
  <c r="M90" i="2" s="1"/>
  <c r="K1480" i="2"/>
  <c r="L1480" i="2" s="1"/>
  <c r="M1480" i="2" s="1"/>
  <c r="K1460" i="2"/>
  <c r="L1460" i="2" s="1"/>
  <c r="M1460" i="2" s="1"/>
  <c r="K1440" i="2"/>
  <c r="L1440" i="2" s="1"/>
  <c r="M1440" i="2" s="1"/>
  <c r="K1420" i="2"/>
  <c r="L1420" i="2" s="1"/>
  <c r="M1420" i="2" s="1"/>
  <c r="K1400" i="2"/>
  <c r="L1400" i="2" s="1"/>
  <c r="M1400" i="2" s="1"/>
  <c r="K1380" i="2"/>
  <c r="L1380" i="2" s="1"/>
  <c r="M1380" i="2" s="1"/>
  <c r="K1360" i="2"/>
  <c r="L1360" i="2" s="1"/>
  <c r="M1360" i="2" s="1"/>
  <c r="K1340" i="2"/>
  <c r="L1340" i="2" s="1"/>
  <c r="M1340" i="2" s="1"/>
  <c r="K1320" i="2"/>
  <c r="L1320" i="2" s="1"/>
  <c r="M1320" i="2" s="1"/>
  <c r="K1300" i="2"/>
  <c r="L1300" i="2" s="1"/>
  <c r="M1300" i="2" s="1"/>
  <c r="K1280" i="2"/>
  <c r="L1280" i="2" s="1"/>
  <c r="M1280" i="2" s="1"/>
  <c r="K1260" i="2"/>
  <c r="L1260" i="2" s="1"/>
  <c r="M1260" i="2" s="1"/>
  <c r="K1240" i="2"/>
  <c r="L1240" i="2" s="1"/>
  <c r="M1240" i="2" s="1"/>
  <c r="K1200" i="2"/>
  <c r="L1200" i="2" s="1"/>
  <c r="M1200" i="2" s="1"/>
  <c r="K1140" i="2"/>
  <c r="L1140" i="2" s="1"/>
  <c r="M1140" i="2" s="1"/>
  <c r="K1120" i="2"/>
  <c r="L1120" i="2" s="1"/>
  <c r="M1120" i="2" s="1"/>
  <c r="K1080" i="2"/>
  <c r="L1080" i="2" s="1"/>
  <c r="M1080" i="2" s="1"/>
  <c r="K1060" i="2"/>
  <c r="L1060" i="2" s="1"/>
  <c r="M1060" i="2" s="1"/>
  <c r="K1020" i="2"/>
  <c r="L1020" i="2" s="1"/>
  <c r="M1020" i="2" s="1"/>
  <c r="K1000" i="2"/>
  <c r="L1000" i="2" s="1"/>
  <c r="M1000" i="2" s="1"/>
  <c r="K980" i="2"/>
  <c r="L980" i="2" s="1"/>
  <c r="M980" i="2" s="1"/>
  <c r="K960" i="2"/>
  <c r="L960" i="2" s="1"/>
  <c r="M960" i="2" s="1"/>
  <c r="K940" i="2"/>
  <c r="L940" i="2" s="1"/>
  <c r="M940" i="2" s="1"/>
  <c r="K920" i="2"/>
  <c r="L920" i="2" s="1"/>
  <c r="M920" i="2" s="1"/>
  <c r="K900" i="2"/>
  <c r="L900" i="2" s="1"/>
  <c r="M900" i="2" s="1"/>
  <c r="K880" i="2"/>
  <c r="L880" i="2" s="1"/>
  <c r="M880" i="2" s="1"/>
  <c r="K860" i="2"/>
  <c r="L860" i="2" s="1"/>
  <c r="M860" i="2" s="1"/>
  <c r="K840" i="2"/>
  <c r="L840" i="2" s="1"/>
  <c r="M840" i="2" s="1"/>
  <c r="K820" i="2"/>
  <c r="L820" i="2" s="1"/>
  <c r="M820" i="2" s="1"/>
  <c r="K780" i="2"/>
  <c r="L780" i="2" s="1"/>
  <c r="M780" i="2" s="1"/>
  <c r="K760" i="2"/>
  <c r="L760" i="2" s="1"/>
  <c r="M760" i="2" s="1"/>
  <c r="K740" i="2"/>
  <c r="L740" i="2" s="1"/>
  <c r="M740" i="2" s="1"/>
  <c r="K720" i="2"/>
  <c r="L720" i="2" s="1"/>
  <c r="M720" i="2" s="1"/>
  <c r="K700" i="2"/>
  <c r="L700" i="2" s="1"/>
  <c r="M700" i="2" s="1"/>
  <c r="K680" i="2"/>
  <c r="L680" i="2" s="1"/>
  <c r="M680" i="2" s="1"/>
  <c r="K660" i="2"/>
  <c r="L660" i="2" s="1"/>
  <c r="M660" i="2" s="1"/>
  <c r="K620" i="2"/>
  <c r="L620" i="2" s="1"/>
  <c r="M620" i="2" s="1"/>
  <c r="K600" i="2"/>
  <c r="L600" i="2" s="1"/>
  <c r="M600" i="2" s="1"/>
  <c r="K580" i="2"/>
  <c r="L580" i="2" s="1"/>
  <c r="M580" i="2" s="1"/>
  <c r="K560" i="2"/>
  <c r="L560" i="2" s="1"/>
  <c r="M560" i="2" s="1"/>
  <c r="K540" i="2"/>
  <c r="L540" i="2" s="1"/>
  <c r="M540" i="2" s="1"/>
  <c r="K520" i="2"/>
  <c r="L520" i="2" s="1"/>
  <c r="M520" i="2" s="1"/>
  <c r="K500" i="2"/>
  <c r="L500" i="2" s="1"/>
  <c r="M500" i="2" s="1"/>
  <c r="K480" i="2"/>
  <c r="L480" i="2" s="1"/>
  <c r="M480" i="2" s="1"/>
  <c r="K380" i="2"/>
  <c r="L380" i="2" s="1"/>
  <c r="M380" i="2" s="1"/>
  <c r="K360" i="2"/>
  <c r="L360" i="2" s="1"/>
  <c r="M360" i="2" s="1"/>
  <c r="K300" i="2"/>
  <c r="L300" i="2" s="1"/>
  <c r="M300" i="2" s="1"/>
  <c r="K260" i="2"/>
  <c r="L260" i="2" s="1"/>
  <c r="M260" i="2" s="1"/>
  <c r="K240" i="2"/>
  <c r="L240" i="2" s="1"/>
  <c r="M240" i="2" s="1"/>
  <c r="K220" i="2"/>
  <c r="L220" i="2" s="1"/>
  <c r="M220" i="2" s="1"/>
  <c r="K200" i="2"/>
  <c r="L200" i="2" s="1"/>
  <c r="M200" i="2" s="1"/>
  <c r="K140" i="2"/>
  <c r="L140" i="2" s="1"/>
  <c r="M140" i="2" s="1"/>
  <c r="K40" i="2"/>
  <c r="L40" i="2" s="1"/>
  <c r="M40" i="2" s="1"/>
  <c r="K20" i="2"/>
  <c r="L20" i="2" s="1"/>
  <c r="M20" i="2" s="1"/>
  <c r="K1468" i="2"/>
  <c r="L1468" i="2" s="1"/>
  <c r="M1468" i="2" s="1"/>
  <c r="K1448" i="2"/>
  <c r="L1448" i="2" s="1"/>
  <c r="M1448" i="2" s="1"/>
  <c r="K1428" i="2"/>
  <c r="L1428" i="2" s="1"/>
  <c r="M1428" i="2" s="1"/>
  <c r="K1368" i="2"/>
  <c r="L1368" i="2" s="1"/>
  <c r="M1368" i="2" s="1"/>
  <c r="K1348" i="2"/>
  <c r="L1348" i="2" s="1"/>
  <c r="M1348" i="2" s="1"/>
  <c r="K1328" i="2"/>
  <c r="L1328" i="2" s="1"/>
  <c r="M1328" i="2" s="1"/>
  <c r="K1308" i="2"/>
  <c r="L1308" i="2" s="1"/>
  <c r="M1308" i="2" s="1"/>
  <c r="K1288" i="2"/>
  <c r="L1288" i="2" s="1"/>
  <c r="M1288" i="2" s="1"/>
  <c r="K1268" i="2"/>
  <c r="L1268" i="2" s="1"/>
  <c r="M1268" i="2" s="1"/>
  <c r="K1248" i="2"/>
  <c r="L1248" i="2" s="1"/>
  <c r="M1248" i="2" s="1"/>
  <c r="K1228" i="2"/>
  <c r="L1228" i="2" s="1"/>
  <c r="M1228" i="2" s="1"/>
  <c r="K1188" i="2"/>
  <c r="L1188" i="2" s="1"/>
  <c r="M1188" i="2" s="1"/>
  <c r="K1128" i="2"/>
  <c r="L1128" i="2" s="1"/>
  <c r="M1128" i="2" s="1"/>
  <c r="K1088" i="2"/>
  <c r="L1088" i="2" s="1"/>
  <c r="M1088" i="2" s="1"/>
  <c r="K1068" i="2"/>
  <c r="L1068" i="2" s="1"/>
  <c r="M1068" i="2" s="1"/>
  <c r="K1048" i="2"/>
  <c r="L1048" i="2" s="1"/>
  <c r="M1048" i="2" s="1"/>
  <c r="K1008" i="2"/>
  <c r="L1008" i="2" s="1"/>
  <c r="M1008" i="2" s="1"/>
  <c r="K988" i="2"/>
  <c r="L988" i="2" s="1"/>
  <c r="M988" i="2" s="1"/>
  <c r="K908" i="2"/>
  <c r="L908" i="2" s="1"/>
  <c r="M908" i="2" s="1"/>
  <c r="K888" i="2"/>
  <c r="L888" i="2" s="1"/>
  <c r="M888" i="2" s="1"/>
  <c r="K868" i="2"/>
  <c r="L868" i="2" s="1"/>
  <c r="M868" i="2" s="1"/>
  <c r="K848" i="2"/>
  <c r="L848" i="2" s="1"/>
  <c r="M848" i="2" s="1"/>
  <c r="K828" i="2"/>
  <c r="L828" i="2" s="1"/>
  <c r="M828" i="2" s="1"/>
  <c r="K808" i="2"/>
  <c r="L808" i="2" s="1"/>
  <c r="M808" i="2" s="1"/>
  <c r="K788" i="2"/>
  <c r="L788" i="2" s="1"/>
  <c r="M788" i="2" s="1"/>
  <c r="K748" i="2"/>
  <c r="L748" i="2" s="1"/>
  <c r="M748" i="2" s="1"/>
  <c r="K728" i="2"/>
  <c r="L728" i="2" s="1"/>
  <c r="M728" i="2" s="1"/>
  <c r="K628" i="2"/>
  <c r="L628" i="2" s="1"/>
  <c r="M628" i="2" s="1"/>
  <c r="K608" i="2"/>
  <c r="L608" i="2" s="1"/>
  <c r="M608" i="2" s="1"/>
  <c r="K588" i="2"/>
  <c r="L588" i="2" s="1"/>
  <c r="M588" i="2" s="1"/>
  <c r="K568" i="2"/>
  <c r="L568" i="2" s="1"/>
  <c r="M568" i="2" s="1"/>
  <c r="K468" i="2"/>
  <c r="L468" i="2" s="1"/>
  <c r="M468" i="2" s="1"/>
  <c r="K448" i="2"/>
  <c r="L448" i="2" s="1"/>
  <c r="M448" i="2" s="1"/>
  <c r="K428" i="2"/>
  <c r="L428" i="2" s="1"/>
  <c r="M428" i="2" s="1"/>
  <c r="K408" i="2"/>
  <c r="L408" i="2" s="1"/>
  <c r="M408" i="2" s="1"/>
  <c r="K388" i="2"/>
  <c r="L388" i="2" s="1"/>
  <c r="M388" i="2" s="1"/>
  <c r="K368" i="2"/>
  <c r="L368" i="2" s="1"/>
  <c r="M368" i="2" s="1"/>
  <c r="K328" i="2"/>
  <c r="L328" i="2" s="1"/>
  <c r="M328" i="2" s="1"/>
  <c r="K308" i="2"/>
  <c r="L308" i="2" s="1"/>
  <c r="M308" i="2" s="1"/>
  <c r="K288" i="2"/>
  <c r="L288" i="2" s="1"/>
  <c r="M288" i="2" s="1"/>
  <c r="K268" i="2"/>
  <c r="L268" i="2" s="1"/>
  <c r="M268" i="2" s="1"/>
  <c r="K248" i="2"/>
  <c r="L248" i="2" s="1"/>
  <c r="M248" i="2" s="1"/>
  <c r="K228" i="2"/>
  <c r="L228" i="2" s="1"/>
  <c r="M228" i="2" s="1"/>
  <c r="K208" i="2"/>
  <c r="L208" i="2" s="1"/>
  <c r="M208" i="2" s="1"/>
  <c r="K148" i="2"/>
  <c r="L148" i="2" s="1"/>
  <c r="M148" i="2" s="1"/>
  <c r="K128" i="2"/>
  <c r="L128" i="2" s="1"/>
  <c r="M128" i="2" s="1"/>
  <c r="K108" i="2"/>
  <c r="L108" i="2" s="1"/>
  <c r="M108" i="2" s="1"/>
  <c r="K88" i="2"/>
  <c r="L88" i="2" s="1"/>
  <c r="M88" i="2" s="1"/>
  <c r="K68" i="2"/>
  <c r="L68" i="2" s="1"/>
  <c r="M68" i="2" s="1"/>
  <c r="K48" i="2"/>
  <c r="L48" i="2" s="1"/>
  <c r="M48" i="2" s="1"/>
  <c r="K28" i="2"/>
  <c r="L28" i="2" s="1"/>
  <c r="M28" i="2" s="1"/>
  <c r="K8" i="2"/>
  <c r="L8" i="2" s="1"/>
  <c r="M8" i="2" s="1"/>
  <c r="K1980" i="2"/>
  <c r="L1980" i="2" s="1"/>
  <c r="M1980" i="2" s="1"/>
  <c r="K1979" i="2"/>
  <c r="L1979" i="2" s="1"/>
  <c r="M1979" i="2" s="1"/>
  <c r="K1939" i="2"/>
  <c r="L1939" i="2" s="1"/>
  <c r="M1939" i="2" s="1"/>
  <c r="K1940" i="2"/>
  <c r="L1940" i="2" s="1"/>
  <c r="M1940" i="2" s="1"/>
  <c r="K1540" i="2"/>
  <c r="L1540" i="2" s="1"/>
  <c r="M1540" i="2" s="1"/>
  <c r="K1539" i="2"/>
  <c r="L1539" i="2" s="1"/>
  <c r="M1539" i="2" s="1"/>
  <c r="K1160" i="2"/>
  <c r="L1160" i="2" s="1"/>
  <c r="M1160" i="2" s="1"/>
  <c r="K1159" i="2"/>
  <c r="L1159" i="2" s="1"/>
  <c r="M1159" i="2" s="1"/>
  <c r="K1099" i="2"/>
  <c r="L1099" i="2" s="1"/>
  <c r="M1099" i="2" s="1"/>
  <c r="K1100" i="2"/>
  <c r="L1100" i="2" s="1"/>
  <c r="M1100" i="2" s="1"/>
  <c r="K800" i="2"/>
  <c r="L800" i="2" s="1"/>
  <c r="M800" i="2" s="1"/>
  <c r="K799" i="2"/>
  <c r="L799" i="2" s="1"/>
  <c r="M799" i="2" s="1"/>
  <c r="K640" i="2"/>
  <c r="L640" i="2" s="1"/>
  <c r="M640" i="2" s="1"/>
  <c r="K639" i="2"/>
  <c r="L639" i="2" s="1"/>
  <c r="M639" i="2" s="1"/>
  <c r="K1639" i="2"/>
  <c r="L1639" i="2" s="1"/>
  <c r="M1639" i="2" s="1"/>
  <c r="K1501" i="2"/>
  <c r="L1501" i="2" s="1"/>
  <c r="M1501" i="2" s="1"/>
  <c r="K1500" i="2"/>
  <c r="L1500" i="2" s="1"/>
  <c r="M1500" i="2" s="1"/>
  <c r="K2161" i="2"/>
  <c r="L2161" i="2" s="1"/>
  <c r="M2161" i="2" s="1"/>
  <c r="K2141" i="2"/>
  <c r="L2141" i="2" s="1"/>
  <c r="M2141" i="2" s="1"/>
  <c r="K2121" i="2"/>
  <c r="L2121" i="2" s="1"/>
  <c r="M2121" i="2" s="1"/>
  <c r="K2101" i="2"/>
  <c r="L2101" i="2" s="1"/>
  <c r="M2101" i="2" s="1"/>
  <c r="K2081" i="2"/>
  <c r="L2081" i="2" s="1"/>
  <c r="M2081" i="2" s="1"/>
  <c r="K2061" i="2"/>
  <c r="L2061" i="2" s="1"/>
  <c r="M2061" i="2" s="1"/>
  <c r="K2041" i="2"/>
  <c r="L2041" i="2" s="1"/>
  <c r="M2041" i="2" s="1"/>
  <c r="K2021" i="2"/>
  <c r="L2021" i="2" s="1"/>
  <c r="M2021" i="2" s="1"/>
  <c r="K2001" i="2"/>
  <c r="L2001" i="2" s="1"/>
  <c r="M2001" i="2" s="1"/>
  <c r="K1981" i="2"/>
  <c r="L1981" i="2" s="1"/>
  <c r="M1981" i="2" s="1"/>
  <c r="K1961" i="2"/>
  <c r="L1961" i="2" s="1"/>
  <c r="M1961" i="2" s="1"/>
  <c r="K1941" i="2"/>
  <c r="L1941" i="2" s="1"/>
  <c r="M1941" i="2" s="1"/>
  <c r="K1921" i="2"/>
  <c r="L1921" i="2" s="1"/>
  <c r="M1921" i="2" s="1"/>
  <c r="K1901" i="2"/>
  <c r="L1901" i="2" s="1"/>
  <c r="M1901" i="2" s="1"/>
  <c r="K1881" i="2"/>
  <c r="L1881" i="2" s="1"/>
  <c r="M1881" i="2" s="1"/>
  <c r="K1841" i="2"/>
  <c r="L1841" i="2" s="1"/>
  <c r="M1841" i="2" s="1"/>
  <c r="K1821" i="2"/>
  <c r="L1821" i="2" s="1"/>
  <c r="M1821" i="2" s="1"/>
  <c r="K1441" i="2"/>
  <c r="L1441" i="2" s="1"/>
  <c r="M1441" i="2" s="1"/>
  <c r="K1021" i="2"/>
  <c r="L1021" i="2" s="1"/>
  <c r="M1021" i="2" s="1"/>
  <c r="K501" i="2"/>
  <c r="L501" i="2" s="1"/>
  <c r="M501" i="2" s="1"/>
  <c r="K1801" i="2"/>
  <c r="L1801" i="2" s="1"/>
  <c r="M1801" i="2" s="1"/>
  <c r="K1781" i="2"/>
  <c r="L1781" i="2" s="1"/>
  <c r="M1781" i="2" s="1"/>
  <c r="K1761" i="2"/>
  <c r="L1761" i="2" s="1"/>
  <c r="M1761" i="2" s="1"/>
  <c r="K1741" i="2"/>
  <c r="L1741" i="2" s="1"/>
  <c r="M1741" i="2" s="1"/>
  <c r="K1721" i="2"/>
  <c r="L1721" i="2" s="1"/>
  <c r="M1721" i="2" s="1"/>
  <c r="K1701" i="2"/>
  <c r="L1701" i="2" s="1"/>
  <c r="M1701" i="2" s="1"/>
  <c r="K1681" i="2"/>
  <c r="L1681" i="2" s="1"/>
  <c r="M1681" i="2" s="1"/>
  <c r="K1661" i="2"/>
  <c r="L1661" i="2" s="1"/>
  <c r="M1661" i="2" s="1"/>
  <c r="K1641" i="2"/>
  <c r="L1641" i="2" s="1"/>
  <c r="M1641" i="2" s="1"/>
  <c r="K1621" i="2"/>
  <c r="L1621" i="2" s="1"/>
  <c r="M1621" i="2" s="1"/>
  <c r="K1581" i="2"/>
  <c r="L1581" i="2" s="1"/>
  <c r="M1581" i="2" s="1"/>
  <c r="K1561" i="2"/>
  <c r="L1561" i="2" s="1"/>
  <c r="M1561" i="2" s="1"/>
  <c r="K1541" i="2"/>
  <c r="L1541" i="2" s="1"/>
  <c r="M1541" i="2" s="1"/>
  <c r="K1521" i="2"/>
  <c r="L1521" i="2" s="1"/>
  <c r="M1521" i="2" s="1"/>
  <c r="K1481" i="2"/>
  <c r="L1481" i="2" s="1"/>
  <c r="M1481" i="2" s="1"/>
  <c r="K1461" i="2"/>
  <c r="L1461" i="2" s="1"/>
  <c r="M1461" i="2" s="1"/>
  <c r="K1421" i="2"/>
  <c r="L1421" i="2" s="1"/>
  <c r="M1421" i="2" s="1"/>
  <c r="K1401" i="2"/>
  <c r="L1401" i="2" s="1"/>
  <c r="M1401" i="2" s="1"/>
  <c r="K1381" i="2"/>
  <c r="L1381" i="2" s="1"/>
  <c r="M1381" i="2" s="1"/>
  <c r="K1361" i="2"/>
  <c r="L1361" i="2" s="1"/>
  <c r="M1361" i="2" s="1"/>
  <c r="K1341" i="2"/>
  <c r="L1341" i="2" s="1"/>
  <c r="M1341" i="2" s="1"/>
  <c r="K1321" i="2"/>
  <c r="L1321" i="2" s="1"/>
  <c r="M1321" i="2" s="1"/>
  <c r="K1301" i="2"/>
  <c r="L1301" i="2" s="1"/>
  <c r="M1301" i="2" s="1"/>
  <c r="K1281" i="2"/>
  <c r="L1281" i="2" s="1"/>
  <c r="M1281" i="2" s="1"/>
  <c r="K1261" i="2"/>
  <c r="L1261" i="2" s="1"/>
  <c r="M1261" i="2" s="1"/>
  <c r="K1241" i="2"/>
  <c r="L1241" i="2" s="1"/>
  <c r="M1241" i="2" s="1"/>
  <c r="K1221" i="2"/>
  <c r="L1221" i="2" s="1"/>
  <c r="M1221" i="2" s="1"/>
  <c r="K1201" i="2"/>
  <c r="L1201" i="2" s="1"/>
  <c r="M1201" i="2" s="1"/>
  <c r="K1181" i="2"/>
  <c r="L1181" i="2" s="1"/>
  <c r="M1181" i="2" s="1"/>
  <c r="K1161" i="2"/>
  <c r="L1161" i="2" s="1"/>
  <c r="M1161" i="2" s="1"/>
  <c r="K1141" i="2"/>
  <c r="L1141" i="2" s="1"/>
  <c r="M1141" i="2" s="1"/>
  <c r="K1121" i="2"/>
  <c r="L1121" i="2" s="1"/>
  <c r="M1121" i="2" s="1"/>
  <c r="K1101" i="2"/>
  <c r="L1101" i="2" s="1"/>
  <c r="M1101" i="2" s="1"/>
  <c r="K1081" i="2"/>
  <c r="L1081" i="2" s="1"/>
  <c r="M1081" i="2" s="1"/>
  <c r="K1061" i="2"/>
  <c r="L1061" i="2" s="1"/>
  <c r="M1061" i="2" s="1"/>
  <c r="K1041" i="2"/>
  <c r="L1041" i="2" s="1"/>
  <c r="M1041" i="2" s="1"/>
  <c r="K1001" i="2"/>
  <c r="L1001" i="2" s="1"/>
  <c r="M1001" i="2" s="1"/>
  <c r="K981" i="2"/>
  <c r="L981" i="2" s="1"/>
  <c r="M981" i="2" s="1"/>
  <c r="K961" i="2"/>
  <c r="L961" i="2" s="1"/>
  <c r="M961" i="2" s="1"/>
  <c r="K941" i="2"/>
  <c r="L941" i="2" s="1"/>
  <c r="M941" i="2" s="1"/>
  <c r="K921" i="2"/>
  <c r="L921" i="2" s="1"/>
  <c r="M921" i="2" s="1"/>
  <c r="K901" i="2"/>
  <c r="L901" i="2" s="1"/>
  <c r="M901" i="2" s="1"/>
  <c r="K881" i="2"/>
  <c r="L881" i="2" s="1"/>
  <c r="M881" i="2" s="1"/>
  <c r="K861" i="2"/>
  <c r="L861" i="2" s="1"/>
  <c r="M861" i="2" s="1"/>
  <c r="K841" i="2"/>
  <c r="L841" i="2" s="1"/>
  <c r="M841" i="2" s="1"/>
  <c r="K821" i="2"/>
  <c r="L821" i="2" s="1"/>
  <c r="M821" i="2" s="1"/>
  <c r="K801" i="2"/>
  <c r="L801" i="2" s="1"/>
  <c r="M801" i="2" s="1"/>
  <c r="K781" i="2"/>
  <c r="L781" i="2" s="1"/>
  <c r="M781" i="2" s="1"/>
  <c r="K761" i="2"/>
  <c r="L761" i="2" s="1"/>
  <c r="M761" i="2" s="1"/>
  <c r="K741" i="2"/>
  <c r="L741" i="2" s="1"/>
  <c r="M741" i="2" s="1"/>
  <c r="K721" i="2"/>
  <c r="L721" i="2" s="1"/>
  <c r="M721" i="2" s="1"/>
  <c r="K701" i="2"/>
  <c r="L701" i="2" s="1"/>
  <c r="M701" i="2" s="1"/>
  <c r="K681" i="2"/>
  <c r="L681" i="2" s="1"/>
  <c r="M681" i="2" s="1"/>
  <c r="K661" i="2"/>
  <c r="L661" i="2" s="1"/>
  <c r="M661" i="2" s="1"/>
  <c r="K621" i="2"/>
  <c r="L621" i="2" s="1"/>
  <c r="M621" i="2" s="1"/>
  <c r="K601" i="2"/>
  <c r="L601" i="2" s="1"/>
  <c r="M601" i="2" s="1"/>
  <c r="K581" i="2"/>
  <c r="L581" i="2" s="1"/>
  <c r="M581" i="2" s="1"/>
  <c r="K561" i="2"/>
  <c r="L561" i="2" s="1"/>
  <c r="M561" i="2" s="1"/>
  <c r="K541" i="2"/>
  <c r="L541" i="2" s="1"/>
  <c r="M541" i="2" s="1"/>
  <c r="K481" i="2"/>
  <c r="L481" i="2" s="1"/>
  <c r="M481" i="2" s="1"/>
  <c r="K461" i="2"/>
  <c r="L461" i="2" s="1"/>
  <c r="M461" i="2" s="1"/>
  <c r="K441" i="2"/>
  <c r="L441" i="2" s="1"/>
  <c r="M441" i="2" s="1"/>
  <c r="K421" i="2"/>
  <c r="L421" i="2" s="1"/>
  <c r="M421" i="2" s="1"/>
  <c r="K401" i="2"/>
  <c r="L401" i="2" s="1"/>
  <c r="M401" i="2" s="1"/>
  <c r="K361" i="2"/>
  <c r="L361" i="2" s="1"/>
  <c r="M361" i="2" s="1"/>
  <c r="K341" i="2"/>
  <c r="L341" i="2" s="1"/>
  <c r="M341" i="2" s="1"/>
  <c r="K321" i="2"/>
  <c r="L321" i="2" s="1"/>
  <c r="M321" i="2" s="1"/>
  <c r="K301" i="2"/>
  <c r="L301" i="2" s="1"/>
  <c r="M301" i="2" s="1"/>
  <c r="K281" i="2"/>
  <c r="L281" i="2" s="1"/>
  <c r="M281" i="2" s="1"/>
  <c r="K261" i="2"/>
  <c r="L261" i="2" s="1"/>
  <c r="M261" i="2" s="1"/>
  <c r="K241" i="2"/>
  <c r="L241" i="2" s="1"/>
  <c r="M241" i="2" s="1"/>
  <c r="K221" i="2"/>
  <c r="L221" i="2" s="1"/>
  <c r="M221" i="2" s="1"/>
  <c r="K201" i="2"/>
  <c r="L201" i="2" s="1"/>
  <c r="M201" i="2" s="1"/>
  <c r="K181" i="2"/>
  <c r="L181" i="2" s="1"/>
  <c r="M181" i="2" s="1"/>
  <c r="K161" i="2"/>
  <c r="L161" i="2" s="1"/>
  <c r="M161" i="2" s="1"/>
  <c r="K141" i="2"/>
  <c r="L141" i="2" s="1"/>
  <c r="M141" i="2" s="1"/>
  <c r="K121" i="2"/>
  <c r="L121" i="2" s="1"/>
  <c r="M121" i="2" s="1"/>
  <c r="K101" i="2"/>
  <c r="L101" i="2" s="1"/>
  <c r="M101" i="2" s="1"/>
  <c r="K81" i="2"/>
  <c r="L81" i="2" s="1"/>
  <c r="M81" i="2" s="1"/>
  <c r="K61" i="2"/>
  <c r="L61" i="2" s="1"/>
  <c r="M61" i="2" s="1"/>
  <c r="K41" i="2"/>
  <c r="L41" i="2" s="1"/>
  <c r="M41" i="2" s="1"/>
  <c r="K21" i="2"/>
  <c r="L21" i="2" s="1"/>
  <c r="M21" i="2" s="1"/>
  <c r="K1458" i="2"/>
  <c r="L1458" i="2" s="1"/>
  <c r="M1458" i="2" s="1"/>
  <c r="K759" i="2"/>
  <c r="L759" i="2" s="1"/>
  <c r="M759" i="2" s="1"/>
  <c r="K654" i="2"/>
  <c r="L654" i="2" s="1"/>
  <c r="M654" i="2" s="1"/>
  <c r="K454" i="2"/>
  <c r="L454" i="2" s="1"/>
  <c r="M454" i="2" s="1"/>
  <c r="K73" i="2"/>
  <c r="L73" i="2" s="1"/>
  <c r="M73" i="2" s="1"/>
  <c r="K974" i="2"/>
  <c r="L974" i="2" s="1"/>
  <c r="M974" i="2" s="1"/>
  <c r="K1558" i="2"/>
  <c r="L1558" i="2" s="1"/>
  <c r="M1558" i="2" s="1"/>
  <c r="K598" i="2"/>
  <c r="L598" i="2" s="1"/>
  <c r="M598" i="2" s="1"/>
  <c r="K420" i="2"/>
  <c r="L420" i="2" s="1"/>
  <c r="M420" i="2" s="1"/>
  <c r="K340" i="2"/>
  <c r="L340" i="2" s="1"/>
  <c r="M340" i="2" s="1"/>
  <c r="K180" i="2"/>
  <c r="L180" i="2" s="1"/>
  <c r="M180" i="2" s="1"/>
  <c r="K2159" i="2"/>
  <c r="L2159" i="2" s="1"/>
  <c r="M2159" i="2" s="1"/>
  <c r="K2119" i="2"/>
  <c r="L2119" i="2" s="1"/>
  <c r="M2119" i="2" s="1"/>
  <c r="K2079" i="2"/>
  <c r="L2079" i="2" s="1"/>
  <c r="M2079" i="2" s="1"/>
  <c r="K2059" i="2"/>
  <c r="L2059" i="2" s="1"/>
  <c r="M2059" i="2" s="1"/>
  <c r="K2039" i="2"/>
  <c r="L2039" i="2" s="1"/>
  <c r="M2039" i="2" s="1"/>
  <c r="K1999" i="2"/>
  <c r="L1999" i="2" s="1"/>
  <c r="M1999" i="2" s="1"/>
  <c r="K1919" i="2"/>
  <c r="L1919" i="2" s="1"/>
  <c r="M1919" i="2" s="1"/>
  <c r="K1879" i="2"/>
  <c r="L1879" i="2" s="1"/>
  <c r="M1879" i="2" s="1"/>
  <c r="K1859" i="2"/>
  <c r="L1859" i="2" s="1"/>
  <c r="M1859" i="2" s="1"/>
  <c r="K1839" i="2"/>
  <c r="L1839" i="2" s="1"/>
  <c r="M1839" i="2" s="1"/>
  <c r="K1819" i="2"/>
  <c r="L1819" i="2" s="1"/>
  <c r="M1819" i="2" s="1"/>
  <c r="K1799" i="2"/>
  <c r="L1799" i="2" s="1"/>
  <c r="M1799" i="2" s="1"/>
  <c r="K1779" i="2"/>
  <c r="L1779" i="2" s="1"/>
  <c r="M1779" i="2" s="1"/>
  <c r="K1739" i="2"/>
  <c r="L1739" i="2" s="1"/>
  <c r="M1739" i="2" s="1"/>
  <c r="K1719" i="2"/>
  <c r="L1719" i="2" s="1"/>
  <c r="M1719" i="2" s="1"/>
  <c r="K1659" i="2"/>
  <c r="L1659" i="2" s="1"/>
  <c r="M1659" i="2" s="1"/>
  <c r="K1599" i="2"/>
  <c r="L1599" i="2" s="1"/>
  <c r="M1599" i="2" s="1"/>
  <c r="K1559" i="2"/>
  <c r="L1559" i="2" s="1"/>
  <c r="M1559" i="2" s="1"/>
  <c r="K1519" i="2"/>
  <c r="L1519" i="2" s="1"/>
  <c r="M1519" i="2" s="1"/>
  <c r="K1439" i="2"/>
  <c r="L1439" i="2" s="1"/>
  <c r="M1439" i="2" s="1"/>
  <c r="K1419" i="2"/>
  <c r="L1419" i="2" s="1"/>
  <c r="M1419" i="2" s="1"/>
  <c r="K1399" i="2"/>
  <c r="L1399" i="2" s="1"/>
  <c r="M1399" i="2" s="1"/>
  <c r="K1379" i="2"/>
  <c r="L1379" i="2" s="1"/>
  <c r="M1379" i="2" s="1"/>
  <c r="K1339" i="2"/>
  <c r="L1339" i="2" s="1"/>
  <c r="M1339" i="2" s="1"/>
  <c r="K1319" i="2"/>
  <c r="L1319" i="2" s="1"/>
  <c r="M1319" i="2" s="1"/>
  <c r="K1299" i="2"/>
  <c r="L1299" i="2" s="1"/>
  <c r="M1299" i="2" s="1"/>
  <c r="K1259" i="2"/>
  <c r="L1259" i="2" s="1"/>
  <c r="M1259" i="2" s="1"/>
  <c r="K1239" i="2"/>
  <c r="L1239" i="2" s="1"/>
  <c r="M1239" i="2" s="1"/>
  <c r="K1219" i="2"/>
  <c r="L1219" i="2" s="1"/>
  <c r="M1219" i="2" s="1"/>
  <c r="K1199" i="2"/>
  <c r="L1199" i="2" s="1"/>
  <c r="M1199" i="2" s="1"/>
  <c r="K1179" i="2"/>
  <c r="L1179" i="2" s="1"/>
  <c r="M1179" i="2" s="1"/>
  <c r="K1119" i="2"/>
  <c r="L1119" i="2" s="1"/>
  <c r="M1119" i="2" s="1"/>
  <c r="K1079" i="2"/>
  <c r="L1079" i="2" s="1"/>
  <c r="M1079" i="2" s="1"/>
  <c r="K1059" i="2"/>
  <c r="L1059" i="2" s="1"/>
  <c r="M1059" i="2" s="1"/>
  <c r="K1039" i="2"/>
  <c r="L1039" i="2" s="1"/>
  <c r="M1039" i="2" s="1"/>
  <c r="K1019" i="2"/>
  <c r="L1019" i="2" s="1"/>
  <c r="M1019" i="2" s="1"/>
  <c r="K999" i="2"/>
  <c r="L999" i="2" s="1"/>
  <c r="M999" i="2" s="1"/>
  <c r="K979" i="2"/>
  <c r="L979" i="2" s="1"/>
  <c r="M979" i="2" s="1"/>
  <c r="K959" i="2"/>
  <c r="L959" i="2" s="1"/>
  <c r="M959" i="2" s="1"/>
  <c r="K939" i="2"/>
  <c r="L939" i="2" s="1"/>
  <c r="M939" i="2" s="1"/>
  <c r="K919" i="2"/>
  <c r="L919" i="2" s="1"/>
  <c r="M919" i="2" s="1"/>
  <c r="K899" i="2"/>
  <c r="L899" i="2" s="1"/>
  <c r="M899" i="2" s="1"/>
  <c r="K819" i="2"/>
  <c r="L819" i="2" s="1"/>
  <c r="M819" i="2" s="1"/>
  <c r="K779" i="2"/>
  <c r="L779" i="2" s="1"/>
  <c r="M779" i="2" s="1"/>
  <c r="K739" i="2"/>
  <c r="L739" i="2" s="1"/>
  <c r="M739" i="2" s="1"/>
  <c r="K699" i="2"/>
  <c r="L699" i="2" s="1"/>
  <c r="M699" i="2" s="1"/>
  <c r="K679" i="2"/>
  <c r="L679" i="2" s="1"/>
  <c r="M679" i="2" s="1"/>
  <c r="K659" i="2"/>
  <c r="L659" i="2" s="1"/>
  <c r="M659" i="2" s="1"/>
  <c r="K559" i="2"/>
  <c r="L559" i="2" s="1"/>
  <c r="M559" i="2" s="1"/>
  <c r="K539" i="2"/>
  <c r="L539" i="2" s="1"/>
  <c r="M539" i="2" s="1"/>
  <c r="K519" i="2"/>
  <c r="L519" i="2" s="1"/>
  <c r="M519" i="2" s="1"/>
  <c r="K499" i="2"/>
  <c r="L499" i="2" s="1"/>
  <c r="M499" i="2" s="1"/>
  <c r="K479" i="2"/>
  <c r="L479" i="2" s="1"/>
  <c r="M479" i="2" s="1"/>
  <c r="K439" i="2"/>
  <c r="L439" i="2" s="1"/>
  <c r="M439" i="2" s="1"/>
  <c r="K419" i="2"/>
  <c r="L419" i="2" s="1"/>
  <c r="M419" i="2" s="1"/>
  <c r="K399" i="2"/>
  <c r="L399" i="2" s="1"/>
  <c r="M399" i="2" s="1"/>
  <c r="K359" i="2"/>
  <c r="L359" i="2" s="1"/>
  <c r="M359" i="2" s="1"/>
  <c r="K339" i="2"/>
  <c r="L339" i="2" s="1"/>
  <c r="M339" i="2" s="1"/>
  <c r="K319" i="2"/>
  <c r="L319" i="2" s="1"/>
  <c r="M319" i="2" s="1"/>
  <c r="K318" i="2"/>
  <c r="L318" i="2" s="1"/>
  <c r="M318" i="2" s="1"/>
  <c r="K299" i="2"/>
  <c r="L299" i="2" s="1"/>
  <c r="M299" i="2" s="1"/>
  <c r="K179" i="2"/>
  <c r="L179" i="2" s="1"/>
  <c r="M179" i="2" s="1"/>
  <c r="K139" i="2"/>
  <c r="L139" i="2" s="1"/>
  <c r="M139" i="2" s="1"/>
  <c r="K119" i="2"/>
  <c r="L119" i="2" s="1"/>
  <c r="M119" i="2" s="1"/>
  <c r="K99" i="2"/>
  <c r="L99" i="2" s="1"/>
  <c r="M99" i="2" s="1"/>
  <c r="K98" i="2"/>
  <c r="L98" i="2" s="1"/>
  <c r="M98" i="2" s="1"/>
  <c r="K59" i="2"/>
  <c r="L59" i="2" s="1"/>
  <c r="M59" i="2" s="1"/>
  <c r="K58" i="2"/>
  <c r="L58" i="2" s="1"/>
  <c r="M58" i="2" s="1"/>
  <c r="K39" i="2"/>
  <c r="L39" i="2" s="1"/>
  <c r="M39" i="2" s="1"/>
  <c r="K18" i="2"/>
  <c r="L18" i="2" s="1"/>
  <c r="M18" i="2" s="1"/>
  <c r="K19" i="2"/>
  <c r="L19" i="2" s="1"/>
  <c r="M19" i="2" s="1"/>
  <c r="K1218" i="2"/>
  <c r="L1218" i="2" s="1"/>
  <c r="M1218" i="2" s="1"/>
  <c r="K2158" i="2"/>
  <c r="L2158" i="2" s="1"/>
  <c r="M2158" i="2" s="1"/>
  <c r="K2118" i="2"/>
  <c r="L2118" i="2" s="1"/>
  <c r="M2118" i="2" s="1"/>
  <c r="K2077" i="2"/>
  <c r="L2077" i="2" s="1"/>
  <c r="M2077" i="2" s="1"/>
  <c r="K2078" i="2"/>
  <c r="L2078" i="2" s="1"/>
  <c r="M2078" i="2" s="1"/>
  <c r="K2057" i="2"/>
  <c r="L2057" i="2" s="1"/>
  <c r="M2057" i="2" s="1"/>
  <c r="K2058" i="2"/>
  <c r="L2058" i="2" s="1"/>
  <c r="M2058" i="2" s="1"/>
  <c r="K1998" i="2"/>
  <c r="L1998" i="2" s="1"/>
  <c r="M1998" i="2" s="1"/>
  <c r="K1938" i="2"/>
  <c r="L1938" i="2" s="1"/>
  <c r="M1938" i="2" s="1"/>
  <c r="K1918" i="2"/>
  <c r="L1918" i="2" s="1"/>
  <c r="M1918" i="2" s="1"/>
  <c r="K1877" i="2"/>
  <c r="L1877" i="2" s="1"/>
  <c r="M1877" i="2" s="1"/>
  <c r="K1878" i="2"/>
  <c r="L1878" i="2" s="1"/>
  <c r="M1878" i="2" s="1"/>
  <c r="K1838" i="2"/>
  <c r="L1838" i="2" s="1"/>
  <c r="M1838" i="2" s="1"/>
  <c r="K1818" i="2"/>
  <c r="L1818" i="2" s="1"/>
  <c r="M1818" i="2" s="1"/>
  <c r="K1798" i="2"/>
  <c r="L1798" i="2" s="1"/>
  <c r="M1798" i="2" s="1"/>
  <c r="K1778" i="2"/>
  <c r="L1778" i="2" s="1"/>
  <c r="M1778" i="2" s="1"/>
  <c r="K1757" i="2"/>
  <c r="L1757" i="2" s="1"/>
  <c r="M1757" i="2" s="1"/>
  <c r="K1758" i="2"/>
  <c r="L1758" i="2" s="1"/>
  <c r="M1758" i="2" s="1"/>
  <c r="K1737" i="2"/>
  <c r="L1737" i="2" s="1"/>
  <c r="M1737" i="2" s="1"/>
  <c r="K1738" i="2"/>
  <c r="L1738" i="2" s="1"/>
  <c r="M1738" i="2" s="1"/>
  <c r="K1698" i="2"/>
  <c r="L1698" i="2" s="1"/>
  <c r="M1698" i="2" s="1"/>
  <c r="K1658" i="2"/>
  <c r="L1658" i="2" s="1"/>
  <c r="M1658" i="2" s="1"/>
  <c r="K1657" i="2"/>
  <c r="L1657" i="2" s="1"/>
  <c r="M1657" i="2" s="1"/>
  <c r="K1638" i="2"/>
  <c r="L1638" i="2" s="1"/>
  <c r="M1638" i="2" s="1"/>
  <c r="K1598" i="2"/>
  <c r="L1598" i="2" s="1"/>
  <c r="M1598" i="2" s="1"/>
  <c r="K1597" i="2"/>
  <c r="L1597" i="2" s="1"/>
  <c r="M1597" i="2" s="1"/>
  <c r="K1578" i="2"/>
  <c r="L1578" i="2" s="1"/>
  <c r="M1578" i="2" s="1"/>
  <c r="K1438" i="2"/>
  <c r="L1438" i="2" s="1"/>
  <c r="M1438" i="2" s="1"/>
  <c r="K1417" i="2"/>
  <c r="L1417" i="2" s="1"/>
  <c r="M1417" i="2" s="1"/>
  <c r="K1418" i="2"/>
  <c r="L1418" i="2" s="1"/>
  <c r="M1418" i="2" s="1"/>
  <c r="K1398" i="2"/>
  <c r="L1398" i="2" s="1"/>
  <c r="M1398" i="2" s="1"/>
  <c r="K1338" i="2"/>
  <c r="L1338" i="2" s="1"/>
  <c r="M1338" i="2" s="1"/>
  <c r="K1318" i="2"/>
  <c r="L1318" i="2" s="1"/>
  <c r="M1318" i="2" s="1"/>
  <c r="K1258" i="2"/>
  <c r="L1258" i="2" s="1"/>
  <c r="M1258" i="2" s="1"/>
  <c r="K1198" i="2"/>
  <c r="L1198" i="2" s="1"/>
  <c r="M1198" i="2" s="1"/>
  <c r="K1197" i="2"/>
  <c r="L1197" i="2" s="1"/>
  <c r="M1197" i="2" s="1"/>
  <c r="K1178" i="2"/>
  <c r="L1178" i="2" s="1"/>
  <c r="M1178" i="2" s="1"/>
  <c r="K1158" i="2"/>
  <c r="L1158" i="2" s="1"/>
  <c r="M1158" i="2" s="1"/>
  <c r="K1157" i="2"/>
  <c r="L1157" i="2" s="1"/>
  <c r="M1157" i="2" s="1"/>
  <c r="K1138" i="2"/>
  <c r="L1138" i="2" s="1"/>
  <c r="M1138" i="2" s="1"/>
  <c r="K1118" i="2"/>
  <c r="L1118" i="2" s="1"/>
  <c r="M1118" i="2" s="1"/>
  <c r="K1098" i="2"/>
  <c r="L1098" i="2" s="1"/>
  <c r="M1098" i="2" s="1"/>
  <c r="K1078" i="2"/>
  <c r="L1078" i="2" s="1"/>
  <c r="M1078" i="2" s="1"/>
  <c r="K1038" i="2"/>
  <c r="L1038" i="2" s="1"/>
  <c r="M1038" i="2" s="1"/>
  <c r="K1018" i="2"/>
  <c r="L1018" i="2" s="1"/>
  <c r="M1018" i="2" s="1"/>
  <c r="K998" i="2"/>
  <c r="L998" i="2" s="1"/>
  <c r="M998" i="2" s="1"/>
  <c r="K978" i="2"/>
  <c r="L978" i="2" s="1"/>
  <c r="M978" i="2" s="1"/>
  <c r="K977" i="2"/>
  <c r="L977" i="2" s="1"/>
  <c r="M977" i="2" s="1"/>
  <c r="K958" i="2"/>
  <c r="L958" i="2" s="1"/>
  <c r="M958" i="2" s="1"/>
  <c r="K898" i="2"/>
  <c r="L898" i="2" s="1"/>
  <c r="M898" i="2" s="1"/>
  <c r="K858" i="2"/>
  <c r="L858" i="2" s="1"/>
  <c r="M858" i="2" s="1"/>
  <c r="K838" i="2"/>
  <c r="L838" i="2" s="1"/>
  <c r="M838" i="2" s="1"/>
  <c r="K817" i="2"/>
  <c r="L817" i="2" s="1"/>
  <c r="M817" i="2" s="1"/>
  <c r="K818" i="2"/>
  <c r="L818" i="2" s="1"/>
  <c r="M818" i="2" s="1"/>
  <c r="K798" i="2"/>
  <c r="L798" i="2" s="1"/>
  <c r="M798" i="2" s="1"/>
  <c r="K778" i="2"/>
  <c r="L778" i="2" s="1"/>
  <c r="M778" i="2" s="1"/>
  <c r="K698" i="2"/>
  <c r="L698" i="2" s="1"/>
  <c r="M698" i="2" s="1"/>
  <c r="K638" i="2"/>
  <c r="L638" i="2" s="1"/>
  <c r="M638" i="2" s="1"/>
  <c r="K618" i="2"/>
  <c r="L618" i="2" s="1"/>
  <c r="M618" i="2" s="1"/>
  <c r="K558" i="2"/>
  <c r="L558" i="2" s="1"/>
  <c r="M558" i="2" s="1"/>
  <c r="K538" i="2"/>
  <c r="L538" i="2" s="1"/>
  <c r="M538" i="2" s="1"/>
  <c r="K518" i="2"/>
  <c r="L518" i="2" s="1"/>
  <c r="M518" i="2" s="1"/>
  <c r="K498" i="2"/>
  <c r="L498" i="2" s="1"/>
  <c r="M498" i="2" s="1"/>
  <c r="K497" i="2"/>
  <c r="L497" i="2" s="1"/>
  <c r="M497" i="2" s="1"/>
  <c r="K478" i="2"/>
  <c r="L478" i="2" s="1"/>
  <c r="M478" i="2" s="1"/>
  <c r="K458" i="2"/>
  <c r="L458" i="2" s="1"/>
  <c r="M458" i="2" s="1"/>
  <c r="K398" i="2"/>
  <c r="L398" i="2" s="1"/>
  <c r="M398" i="2" s="1"/>
  <c r="K378" i="2"/>
  <c r="L378" i="2" s="1"/>
  <c r="M378" i="2" s="1"/>
  <c r="K118" i="2"/>
  <c r="L118" i="2" s="1"/>
  <c r="M118" i="2" s="1"/>
  <c r="K1893" i="2"/>
  <c r="L1893" i="2" s="1"/>
  <c r="M1893" i="2" s="1"/>
  <c r="K1854" i="2"/>
  <c r="L1854" i="2" s="1"/>
  <c r="M1854" i="2" s="1"/>
  <c r="K1813" i="2"/>
  <c r="L1813" i="2" s="1"/>
  <c r="M1813" i="2" s="1"/>
  <c r="K279" i="2"/>
  <c r="L279" i="2" s="1"/>
  <c r="M279" i="2" s="1"/>
  <c r="K1257" i="2"/>
  <c r="L1257" i="2" s="1"/>
  <c r="M1257" i="2" s="1"/>
  <c r="K1213" i="2"/>
  <c r="L1213" i="2" s="1"/>
  <c r="M1213" i="2" s="1"/>
  <c r="K953" i="2"/>
  <c r="L953" i="2" s="1"/>
  <c r="M953" i="2" s="1"/>
  <c r="K219" i="2"/>
  <c r="L219" i="2" s="1"/>
  <c r="M219" i="2" s="1"/>
  <c r="K674" i="2"/>
  <c r="L674" i="2" s="1"/>
  <c r="M674" i="2" s="1"/>
  <c r="K673" i="2"/>
  <c r="L673" i="2" s="1"/>
  <c r="M673" i="2" s="1"/>
  <c r="K414" i="2"/>
  <c r="L414" i="2" s="1"/>
  <c r="M414" i="2" s="1"/>
  <c r="K413" i="2"/>
  <c r="L413" i="2" s="1"/>
  <c r="M413" i="2" s="1"/>
  <c r="K353" i="2"/>
  <c r="L353" i="2" s="1"/>
  <c r="M353" i="2" s="1"/>
  <c r="K354" i="2"/>
  <c r="L354" i="2" s="1"/>
  <c r="M354" i="2" s="1"/>
  <c r="K194" i="2"/>
  <c r="L194" i="2" s="1"/>
  <c r="M194" i="2" s="1"/>
  <c r="K193" i="2"/>
  <c r="L193" i="2" s="1"/>
  <c r="M193" i="2" s="1"/>
  <c r="K153" i="2"/>
  <c r="L153" i="2" s="1"/>
  <c r="M153" i="2" s="1"/>
  <c r="K2152" i="2"/>
  <c r="L2152" i="2" s="1"/>
  <c r="M2152" i="2" s="1"/>
  <c r="K2153" i="2"/>
  <c r="L2153" i="2" s="1"/>
  <c r="M2153" i="2" s="1"/>
  <c r="K2133" i="2"/>
  <c r="L2133" i="2" s="1"/>
  <c r="M2133" i="2" s="1"/>
  <c r="K1673" i="2"/>
  <c r="L1673" i="2" s="1"/>
  <c r="M1673" i="2" s="1"/>
  <c r="K1593" i="2"/>
  <c r="L1593" i="2" s="1"/>
  <c r="M1593" i="2" s="1"/>
  <c r="K1573" i="2"/>
  <c r="L1573" i="2" s="1"/>
  <c r="M1573" i="2" s="1"/>
  <c r="K1493" i="2"/>
  <c r="L1493" i="2" s="1"/>
  <c r="M1493" i="2" s="1"/>
  <c r="K1619" i="2"/>
  <c r="L1619" i="2" s="1"/>
  <c r="M1619" i="2" s="1"/>
  <c r="K573" i="2"/>
  <c r="L573" i="2" s="1"/>
  <c r="M573" i="2" s="1"/>
  <c r="K418" i="2"/>
  <c r="L418" i="2" s="1"/>
  <c r="M418" i="2" s="1"/>
  <c r="K94" i="2"/>
  <c r="L94" i="2" s="1"/>
  <c r="M94" i="2" s="1"/>
  <c r="K633" i="2"/>
  <c r="L633" i="2" s="1"/>
  <c r="M633" i="2" s="1"/>
  <c r="K634" i="2"/>
  <c r="L634" i="2" s="1"/>
  <c r="M634" i="2" s="1"/>
  <c r="K358" i="2"/>
  <c r="L358" i="2" s="1"/>
  <c r="M358" i="2" s="1"/>
  <c r="K259" i="2"/>
  <c r="L259" i="2" s="1"/>
  <c r="M259" i="2" s="1"/>
  <c r="K34" i="2"/>
  <c r="L34" i="2" s="1"/>
  <c r="M34" i="2" s="1"/>
  <c r="K38" i="2"/>
  <c r="L38" i="2" s="1"/>
  <c r="M38" i="2" s="1"/>
  <c r="K1958" i="2"/>
  <c r="L1958" i="2" s="1"/>
  <c r="M1958" i="2" s="1"/>
  <c r="K1298" i="2"/>
  <c r="L1298" i="2" s="1"/>
  <c r="M1298" i="2" s="1"/>
  <c r="K1034" i="2"/>
  <c r="L1034" i="2" s="1"/>
  <c r="M1034" i="2" s="1"/>
  <c r="K938" i="2"/>
  <c r="L938" i="2" s="1"/>
  <c r="M938" i="2" s="1"/>
  <c r="K234" i="2"/>
  <c r="L234" i="2" s="1"/>
  <c r="M234" i="2" s="1"/>
  <c r="K233" i="2"/>
  <c r="L233" i="2" s="1"/>
  <c r="M233" i="2" s="1"/>
  <c r="K2098" i="2"/>
  <c r="L2098" i="2" s="1"/>
  <c r="M2098" i="2" s="1"/>
  <c r="K1917" i="2"/>
  <c r="L1917" i="2" s="1"/>
  <c r="M1917" i="2" s="1"/>
  <c r="K1833" i="2"/>
  <c r="L1833" i="2" s="1"/>
  <c r="M1833" i="2" s="1"/>
  <c r="K1077" i="2"/>
  <c r="L1077" i="2" s="1"/>
  <c r="M1077" i="2" s="1"/>
  <c r="K658" i="2"/>
  <c r="L658" i="2" s="1"/>
  <c r="M658" i="2" s="1"/>
  <c r="K253" i="2"/>
  <c r="L253" i="2" s="1"/>
  <c r="M253" i="2" s="1"/>
  <c r="K1954" i="2"/>
  <c r="L1954" i="2" s="1"/>
  <c r="M1954" i="2" s="1"/>
  <c r="K1518" i="2"/>
  <c r="L1518" i="2" s="1"/>
  <c r="M1518" i="2" s="1"/>
  <c r="K1353" i="2"/>
  <c r="L1353" i="2" s="1"/>
  <c r="M1353" i="2" s="1"/>
  <c r="K1193" i="2"/>
  <c r="L1193" i="2" s="1"/>
  <c r="M1193" i="2" s="1"/>
  <c r="K878" i="2"/>
  <c r="L878" i="2" s="1"/>
  <c r="M878" i="2" s="1"/>
  <c r="K517" i="2"/>
  <c r="L517" i="2" s="1"/>
  <c r="M517" i="2" s="1"/>
  <c r="K199" i="2"/>
  <c r="L199" i="2" s="1"/>
  <c r="M199" i="2" s="1"/>
  <c r="K1054" i="2"/>
  <c r="L1054" i="2" s="1"/>
  <c r="M1054" i="2" s="1"/>
  <c r="K1053" i="2"/>
  <c r="L1053" i="2" s="1"/>
  <c r="M1053" i="2" s="1"/>
  <c r="K514" i="2"/>
  <c r="L514" i="2" s="1"/>
  <c r="M514" i="2" s="1"/>
  <c r="K513" i="2"/>
  <c r="L513" i="2" s="1"/>
  <c r="M513" i="2" s="1"/>
  <c r="K1407" i="2"/>
  <c r="L1407" i="2" s="1"/>
  <c r="M1407" i="2" s="1"/>
  <c r="K1294" i="2"/>
  <c r="L1294" i="2" s="1"/>
  <c r="M1294" i="2" s="1"/>
  <c r="K1074" i="2"/>
  <c r="L1074" i="2" s="1"/>
  <c r="M1074" i="2" s="1"/>
  <c r="K138" i="2"/>
  <c r="L138" i="2" s="1"/>
  <c r="M138" i="2" s="1"/>
  <c r="K460" i="2"/>
  <c r="L460" i="2" s="1"/>
  <c r="M460" i="2" s="1"/>
  <c r="K440" i="2"/>
  <c r="L440" i="2" s="1"/>
  <c r="M440" i="2" s="1"/>
  <c r="K400" i="2"/>
  <c r="L400" i="2" s="1"/>
  <c r="M400" i="2" s="1"/>
  <c r="K320" i="2"/>
  <c r="L320" i="2" s="1"/>
  <c r="M320" i="2" s="1"/>
  <c r="K280" i="2"/>
  <c r="L280" i="2" s="1"/>
  <c r="M280" i="2" s="1"/>
  <c r="K160" i="2"/>
  <c r="L160" i="2" s="1"/>
  <c r="M160" i="2" s="1"/>
  <c r="K100" i="2"/>
  <c r="L100" i="2" s="1"/>
  <c r="M100" i="2" s="1"/>
  <c r="K60" i="2"/>
  <c r="L60" i="2" s="1"/>
  <c r="M60" i="2" s="1"/>
  <c r="K1014" i="2"/>
  <c r="L1014" i="2" s="1"/>
  <c r="M1014" i="2" s="1"/>
  <c r="K1013" i="2"/>
  <c r="L1013" i="2" s="1"/>
  <c r="M1013" i="2" s="1"/>
  <c r="K434" i="2"/>
  <c r="L434" i="2" s="1"/>
  <c r="M434" i="2" s="1"/>
  <c r="K433" i="2"/>
  <c r="L433" i="2" s="1"/>
  <c r="M433" i="2" s="1"/>
  <c r="K2127" i="2"/>
  <c r="L2127" i="2" s="1"/>
  <c r="M2127" i="2" s="1"/>
  <c r="K2126" i="2"/>
  <c r="L2126" i="2" s="1"/>
  <c r="M2126" i="2" s="1"/>
  <c r="K2107" i="2"/>
  <c r="L2107" i="2" s="1"/>
  <c r="M2107" i="2" s="1"/>
  <c r="K2087" i="2"/>
  <c r="L2087" i="2" s="1"/>
  <c r="M2087" i="2" s="1"/>
  <c r="K2047" i="2"/>
  <c r="L2047" i="2" s="1"/>
  <c r="M2047" i="2" s="1"/>
  <c r="K2026" i="2"/>
  <c r="L2026" i="2" s="1"/>
  <c r="M2026" i="2" s="1"/>
  <c r="K2027" i="2"/>
  <c r="L2027" i="2" s="1"/>
  <c r="M2027" i="2" s="1"/>
  <c r="K1967" i="2"/>
  <c r="L1967" i="2" s="1"/>
  <c r="M1967" i="2" s="1"/>
  <c r="K1847" i="2"/>
  <c r="L1847" i="2" s="1"/>
  <c r="M1847" i="2" s="1"/>
  <c r="K1846" i="2"/>
  <c r="L1846" i="2" s="1"/>
  <c r="M1846" i="2" s="1"/>
  <c r="K1787" i="2"/>
  <c r="L1787" i="2" s="1"/>
  <c r="M1787" i="2" s="1"/>
  <c r="K1767" i="2"/>
  <c r="L1767" i="2" s="1"/>
  <c r="M1767" i="2" s="1"/>
  <c r="K1747" i="2"/>
  <c r="L1747" i="2" s="1"/>
  <c r="M1747" i="2" s="1"/>
  <c r="K1746" i="2"/>
  <c r="L1746" i="2" s="1"/>
  <c r="M1746" i="2" s="1"/>
  <c r="K1707" i="2"/>
  <c r="L1707" i="2" s="1"/>
  <c r="M1707" i="2" s="1"/>
  <c r="K1627" i="2"/>
  <c r="L1627" i="2" s="1"/>
  <c r="M1627" i="2" s="1"/>
  <c r="K1607" i="2"/>
  <c r="L1607" i="2" s="1"/>
  <c r="M1607" i="2" s="1"/>
  <c r="K1587" i="2"/>
  <c r="L1587" i="2" s="1"/>
  <c r="M1587" i="2" s="1"/>
  <c r="K1527" i="2"/>
  <c r="L1527" i="2" s="1"/>
  <c r="M1527" i="2" s="1"/>
  <c r="K1507" i="2"/>
  <c r="L1507" i="2" s="1"/>
  <c r="M1507" i="2" s="1"/>
  <c r="K1487" i="2"/>
  <c r="L1487" i="2" s="1"/>
  <c r="M1487" i="2" s="1"/>
  <c r="K1486" i="2"/>
  <c r="L1486" i="2" s="1"/>
  <c r="M1486" i="2" s="1"/>
  <c r="K1467" i="2"/>
  <c r="L1467" i="2" s="1"/>
  <c r="M1467" i="2" s="1"/>
  <c r="K1447" i="2"/>
  <c r="L1447" i="2" s="1"/>
  <c r="M1447" i="2" s="1"/>
  <c r="K1427" i="2"/>
  <c r="L1427" i="2" s="1"/>
  <c r="M1427" i="2" s="1"/>
  <c r="K1347" i="2"/>
  <c r="L1347" i="2" s="1"/>
  <c r="M1347" i="2" s="1"/>
  <c r="K1327" i="2"/>
  <c r="L1327" i="2" s="1"/>
  <c r="M1327" i="2" s="1"/>
  <c r="K1306" i="2"/>
  <c r="L1306" i="2" s="1"/>
  <c r="M1306" i="2" s="1"/>
  <c r="K1307" i="2"/>
  <c r="L1307" i="2" s="1"/>
  <c r="M1307" i="2" s="1"/>
  <c r="K1287" i="2"/>
  <c r="L1287" i="2" s="1"/>
  <c r="M1287" i="2" s="1"/>
  <c r="K1267" i="2"/>
  <c r="L1267" i="2" s="1"/>
  <c r="M1267" i="2" s="1"/>
  <c r="K1247" i="2"/>
  <c r="L1247" i="2" s="1"/>
  <c r="M1247" i="2" s="1"/>
  <c r="K1227" i="2"/>
  <c r="L1227" i="2" s="1"/>
  <c r="M1227" i="2" s="1"/>
  <c r="K1226" i="2"/>
  <c r="L1226" i="2" s="1"/>
  <c r="M1226" i="2" s="1"/>
  <c r="K1207" i="2"/>
  <c r="L1207" i="2" s="1"/>
  <c r="M1207" i="2" s="1"/>
  <c r="K1187" i="2"/>
  <c r="L1187" i="2" s="1"/>
  <c r="M1187" i="2" s="1"/>
  <c r="K1167" i="2"/>
  <c r="L1167" i="2" s="1"/>
  <c r="M1167" i="2" s="1"/>
  <c r="K1127" i="2"/>
  <c r="L1127" i="2" s="1"/>
  <c r="M1127" i="2" s="1"/>
  <c r="K1126" i="2"/>
  <c r="L1126" i="2" s="1"/>
  <c r="M1126" i="2" s="1"/>
  <c r="K1107" i="2"/>
  <c r="L1107" i="2" s="1"/>
  <c r="M1107" i="2" s="1"/>
  <c r="K1086" i="2"/>
  <c r="L1086" i="2" s="1"/>
  <c r="M1086" i="2" s="1"/>
  <c r="K1087" i="2"/>
  <c r="L1087" i="2" s="1"/>
  <c r="M1087" i="2" s="1"/>
  <c r="K1067" i="2"/>
  <c r="L1067" i="2" s="1"/>
  <c r="M1067" i="2" s="1"/>
  <c r="K1047" i="2"/>
  <c r="L1047" i="2" s="1"/>
  <c r="M1047" i="2" s="1"/>
  <c r="K1027" i="2"/>
  <c r="L1027" i="2" s="1"/>
  <c r="M1027" i="2" s="1"/>
  <c r="K967" i="2"/>
  <c r="L967" i="2" s="1"/>
  <c r="M967" i="2" s="1"/>
  <c r="K947" i="2"/>
  <c r="L947" i="2" s="1"/>
  <c r="M947" i="2" s="1"/>
  <c r="K927" i="2"/>
  <c r="L927" i="2" s="1"/>
  <c r="M927" i="2" s="1"/>
  <c r="K907" i="2"/>
  <c r="L907" i="2" s="1"/>
  <c r="M907" i="2" s="1"/>
  <c r="K867" i="2"/>
  <c r="L867" i="2" s="1"/>
  <c r="M867" i="2" s="1"/>
  <c r="K847" i="2"/>
  <c r="L847" i="2" s="1"/>
  <c r="M847" i="2" s="1"/>
  <c r="K827" i="2"/>
  <c r="L827" i="2" s="1"/>
  <c r="M827" i="2" s="1"/>
  <c r="K807" i="2"/>
  <c r="L807" i="2" s="1"/>
  <c r="M807" i="2" s="1"/>
  <c r="K766" i="2"/>
  <c r="L766" i="2" s="1"/>
  <c r="M766" i="2" s="1"/>
  <c r="K767" i="2"/>
  <c r="L767" i="2" s="1"/>
  <c r="M767" i="2" s="1"/>
  <c r="K747" i="2"/>
  <c r="L747" i="2" s="1"/>
  <c r="M747" i="2" s="1"/>
  <c r="K746" i="2"/>
  <c r="L746" i="2" s="1"/>
  <c r="M746" i="2" s="1"/>
  <c r="K707" i="2"/>
  <c r="L707" i="2" s="1"/>
  <c r="M707" i="2" s="1"/>
  <c r="K706" i="2"/>
  <c r="L706" i="2" s="1"/>
  <c r="M706" i="2" s="1"/>
  <c r="K686" i="2"/>
  <c r="L686" i="2" s="1"/>
  <c r="M686" i="2" s="1"/>
  <c r="K687" i="2"/>
  <c r="L687" i="2" s="1"/>
  <c r="M687" i="2" s="1"/>
  <c r="K667" i="2"/>
  <c r="L667" i="2" s="1"/>
  <c r="M667" i="2" s="1"/>
  <c r="K647" i="2"/>
  <c r="L647" i="2" s="1"/>
  <c r="M647" i="2" s="1"/>
  <c r="K627" i="2"/>
  <c r="L627" i="2" s="1"/>
  <c r="M627" i="2" s="1"/>
  <c r="K607" i="2"/>
  <c r="L607" i="2" s="1"/>
  <c r="M607" i="2" s="1"/>
  <c r="K547" i="2"/>
  <c r="L547" i="2" s="1"/>
  <c r="M547" i="2" s="1"/>
  <c r="K447" i="2"/>
  <c r="L447" i="2" s="1"/>
  <c r="M447" i="2" s="1"/>
  <c r="K407" i="2"/>
  <c r="L407" i="2" s="1"/>
  <c r="M407" i="2" s="1"/>
  <c r="K387" i="2"/>
  <c r="L387" i="2" s="1"/>
  <c r="M387" i="2" s="1"/>
  <c r="K367" i="2"/>
  <c r="L367" i="2" s="1"/>
  <c r="M367" i="2" s="1"/>
  <c r="K307" i="2"/>
  <c r="L307" i="2" s="1"/>
  <c r="M307" i="2" s="1"/>
  <c r="K287" i="2"/>
  <c r="L287" i="2" s="1"/>
  <c r="M287" i="2" s="1"/>
  <c r="K267" i="2"/>
  <c r="L267" i="2" s="1"/>
  <c r="M267" i="2" s="1"/>
  <c r="K227" i="2"/>
  <c r="L227" i="2" s="1"/>
  <c r="M227" i="2" s="1"/>
  <c r="K207" i="2"/>
  <c r="L207" i="2" s="1"/>
  <c r="M207" i="2" s="1"/>
  <c r="K206" i="2"/>
  <c r="L206" i="2" s="1"/>
  <c r="M206" i="2" s="1"/>
  <c r="K187" i="2"/>
  <c r="L187" i="2" s="1"/>
  <c r="M187" i="2" s="1"/>
  <c r="K186" i="2"/>
  <c r="L186" i="2" s="1"/>
  <c r="M186" i="2" s="1"/>
  <c r="K166" i="2"/>
  <c r="L166" i="2" s="1"/>
  <c r="M166" i="2" s="1"/>
  <c r="K167" i="2"/>
  <c r="L167" i="2" s="1"/>
  <c r="M167" i="2" s="1"/>
  <c r="K147" i="2"/>
  <c r="L147" i="2" s="1"/>
  <c r="M147" i="2" s="1"/>
  <c r="K127" i="2"/>
  <c r="L127" i="2" s="1"/>
  <c r="M127" i="2" s="1"/>
  <c r="K107" i="2"/>
  <c r="L107" i="2" s="1"/>
  <c r="M107" i="2" s="1"/>
  <c r="K87" i="2"/>
  <c r="L87" i="2" s="1"/>
  <c r="M87" i="2" s="1"/>
  <c r="K67" i="2"/>
  <c r="L67" i="2" s="1"/>
  <c r="M67" i="2" s="1"/>
  <c r="K27" i="2"/>
  <c r="L27" i="2" s="1"/>
  <c r="M27" i="2" s="1"/>
  <c r="K7" i="2"/>
  <c r="L7" i="2" s="1"/>
  <c r="M7" i="2" s="1"/>
  <c r="K1186" i="2"/>
  <c r="L1186" i="2" s="1"/>
  <c r="M1186" i="2" s="1"/>
  <c r="K2093" i="2"/>
  <c r="L2093" i="2" s="1"/>
  <c r="M2093" i="2" s="1"/>
  <c r="K2092" i="2"/>
  <c r="L2092" i="2" s="1"/>
  <c r="M2092" i="2" s="1"/>
  <c r="K2073" i="2"/>
  <c r="L2073" i="2" s="1"/>
  <c r="M2073" i="2" s="1"/>
  <c r="K2053" i="2"/>
  <c r="L2053" i="2" s="1"/>
  <c r="M2053" i="2" s="1"/>
  <c r="K2013" i="2"/>
  <c r="L2013" i="2" s="1"/>
  <c r="M2013" i="2" s="1"/>
  <c r="K1993" i="2"/>
  <c r="L1993" i="2" s="1"/>
  <c r="M1993" i="2" s="1"/>
  <c r="K1793" i="2"/>
  <c r="L1793" i="2" s="1"/>
  <c r="M1793" i="2" s="1"/>
  <c r="K1713" i="2"/>
  <c r="L1713" i="2" s="1"/>
  <c r="M1713" i="2" s="1"/>
  <c r="K1693" i="2"/>
  <c r="L1693" i="2" s="1"/>
  <c r="M1693" i="2" s="1"/>
  <c r="K1612" i="2"/>
  <c r="L1612" i="2" s="1"/>
  <c r="M1612" i="2" s="1"/>
  <c r="K1613" i="2"/>
  <c r="L1613" i="2" s="1"/>
  <c r="M1613" i="2" s="1"/>
  <c r="K1553" i="2"/>
  <c r="L1553" i="2" s="1"/>
  <c r="M1553" i="2" s="1"/>
  <c r="K1533" i="2"/>
  <c r="L1533" i="2" s="1"/>
  <c r="M1533" i="2" s="1"/>
  <c r="K1513" i="2"/>
  <c r="L1513" i="2" s="1"/>
  <c r="M1513" i="2" s="1"/>
  <c r="K1393" i="2"/>
  <c r="L1393" i="2" s="1"/>
  <c r="M1393" i="2" s="1"/>
  <c r="K1253" i="2"/>
  <c r="L1253" i="2" s="1"/>
  <c r="M1253" i="2" s="1"/>
  <c r="K1232" i="2"/>
  <c r="L1232" i="2" s="1"/>
  <c r="M1232" i="2" s="1"/>
  <c r="K1233" i="2"/>
  <c r="L1233" i="2" s="1"/>
  <c r="M1233" i="2" s="1"/>
  <c r="K1173" i="2"/>
  <c r="L1173" i="2" s="1"/>
  <c r="M1173" i="2" s="1"/>
  <c r="K813" i="2"/>
  <c r="L813" i="2" s="1"/>
  <c r="M813" i="2" s="1"/>
  <c r="K713" i="2"/>
  <c r="L713" i="2" s="1"/>
  <c r="M713" i="2" s="1"/>
  <c r="K693" i="2"/>
  <c r="L693" i="2" s="1"/>
  <c r="M693" i="2" s="1"/>
  <c r="K613" i="2"/>
  <c r="L613" i="2" s="1"/>
  <c r="M613" i="2" s="1"/>
  <c r="K593" i="2"/>
  <c r="L593" i="2" s="1"/>
  <c r="M593" i="2" s="1"/>
  <c r="K373" i="2"/>
  <c r="L373" i="2" s="1"/>
  <c r="M373" i="2" s="1"/>
  <c r="K1873" i="2"/>
  <c r="L1873" i="2" s="1"/>
  <c r="M1873" i="2" s="1"/>
  <c r="K1413" i="2"/>
  <c r="L1413" i="2" s="1"/>
  <c r="M1413" i="2" s="1"/>
  <c r="K2072" i="2"/>
  <c r="L2072" i="2" s="1"/>
  <c r="M2072" i="2" s="1"/>
  <c r="K2052" i="2"/>
  <c r="L2052" i="2" s="1"/>
  <c r="M2052" i="2" s="1"/>
  <c r="K1712" i="2"/>
  <c r="L1712" i="2" s="1"/>
  <c r="M1712" i="2" s="1"/>
  <c r="K1692" i="2"/>
  <c r="L1692" i="2" s="1"/>
  <c r="M1692" i="2" s="1"/>
  <c r="K1292" i="2"/>
  <c r="L1292" i="2" s="1"/>
  <c r="M1292" i="2" s="1"/>
  <c r="K1685" i="2"/>
  <c r="L1685" i="2" s="1"/>
  <c r="M1685" i="2" s="1"/>
  <c r="K1653" i="2"/>
  <c r="L1653" i="2" s="1"/>
  <c r="M1653" i="2" s="1"/>
  <c r="K1153" i="2"/>
  <c r="L1153" i="2" s="1"/>
  <c r="M1153" i="2" s="1"/>
  <c r="K784" i="2"/>
  <c r="L784" i="2" s="1"/>
  <c r="M784" i="2" s="1"/>
  <c r="K224" i="2"/>
  <c r="L224" i="2" s="1"/>
  <c r="M224" i="2" s="1"/>
  <c r="K2024" i="2"/>
  <c r="L2024" i="2" s="1"/>
  <c r="M2024" i="2" s="1"/>
  <c r="K1992" i="2"/>
  <c r="L1992" i="2" s="1"/>
  <c r="M1992" i="2" s="1"/>
  <c r="K1552" i="2"/>
  <c r="L1552" i="2" s="1"/>
  <c r="M1552" i="2" s="1"/>
  <c r="K1373" i="2"/>
  <c r="L1373" i="2" s="1"/>
  <c r="M1373" i="2" s="1"/>
  <c r="K1473" i="2"/>
  <c r="L1473" i="2" s="1"/>
  <c r="M1473" i="2" s="1"/>
  <c r="K1144" i="2"/>
  <c r="L1144" i="2" s="1"/>
  <c r="M1144" i="2" s="1"/>
  <c r="K1104" i="2"/>
  <c r="L1104" i="2" s="1"/>
  <c r="M1104" i="2" s="1"/>
  <c r="K2084" i="2"/>
  <c r="L2084" i="2" s="1"/>
  <c r="M2084" i="2" s="1"/>
  <c r="K1964" i="2"/>
  <c r="L1964" i="2" s="1"/>
  <c r="M1964" i="2" s="1"/>
  <c r="K1924" i="2"/>
  <c r="L1924" i="2" s="1"/>
  <c r="M1924" i="2" s="1"/>
  <c r="K1904" i="2"/>
  <c r="L1904" i="2" s="1"/>
  <c r="M1904" i="2" s="1"/>
  <c r="K1864" i="2"/>
  <c r="L1864" i="2" s="1"/>
  <c r="M1864" i="2" s="1"/>
  <c r="K1664" i="2"/>
  <c r="L1664" i="2" s="1"/>
  <c r="M1664" i="2" s="1"/>
  <c r="K1584" i="2"/>
  <c r="L1584" i="2" s="1"/>
  <c r="M1584" i="2" s="1"/>
  <c r="K1524" i="2"/>
  <c r="L1524" i="2" s="1"/>
  <c r="M1524" i="2" s="1"/>
  <c r="K1464" i="2"/>
  <c r="L1464" i="2" s="1"/>
  <c r="M1464" i="2" s="1"/>
  <c r="K1444" i="2"/>
  <c r="L1444" i="2" s="1"/>
  <c r="M1444" i="2" s="1"/>
  <c r="K1424" i="2"/>
  <c r="L1424" i="2" s="1"/>
  <c r="M1424" i="2" s="1"/>
  <c r="K1384" i="2"/>
  <c r="L1384" i="2" s="1"/>
  <c r="M1384" i="2" s="1"/>
  <c r="K1264" i="2"/>
  <c r="L1264" i="2" s="1"/>
  <c r="M1264" i="2" s="1"/>
  <c r="K1204" i="2"/>
  <c r="L1204" i="2" s="1"/>
  <c r="M1204" i="2" s="1"/>
  <c r="K1164" i="2"/>
  <c r="L1164" i="2" s="1"/>
  <c r="M1164" i="2" s="1"/>
  <c r="K1124" i="2"/>
  <c r="L1124" i="2" s="1"/>
  <c r="M1124" i="2" s="1"/>
  <c r="K1044" i="2"/>
  <c r="L1044" i="2" s="1"/>
  <c r="M1044" i="2" s="1"/>
  <c r="K1024" i="2"/>
  <c r="L1024" i="2" s="1"/>
  <c r="M1024" i="2" s="1"/>
  <c r="K984" i="2"/>
  <c r="L984" i="2" s="1"/>
  <c r="M984" i="2" s="1"/>
  <c r="K844" i="2"/>
  <c r="L844" i="2" s="1"/>
  <c r="M844" i="2" s="1"/>
  <c r="K824" i="2"/>
  <c r="L824" i="2" s="1"/>
  <c r="M824" i="2" s="1"/>
  <c r="K764" i="2"/>
  <c r="L764" i="2" s="1"/>
  <c r="M764" i="2" s="1"/>
  <c r="K724" i="2"/>
  <c r="L724" i="2" s="1"/>
  <c r="M724" i="2" s="1"/>
  <c r="K664" i="2"/>
  <c r="L664" i="2" s="1"/>
  <c r="M664" i="2" s="1"/>
  <c r="K624" i="2"/>
  <c r="L624" i="2" s="1"/>
  <c r="M624" i="2" s="1"/>
  <c r="K604" i="2"/>
  <c r="L604" i="2" s="1"/>
  <c r="M604" i="2" s="1"/>
  <c r="K584" i="2"/>
  <c r="L584" i="2" s="1"/>
  <c r="M584" i="2" s="1"/>
  <c r="K564" i="2"/>
  <c r="L564" i="2" s="1"/>
  <c r="M564" i="2" s="1"/>
  <c r="K524" i="2"/>
  <c r="L524" i="2" s="1"/>
  <c r="M524" i="2" s="1"/>
  <c r="K504" i="2"/>
  <c r="L504" i="2" s="1"/>
  <c r="M504" i="2" s="1"/>
  <c r="K444" i="2"/>
  <c r="L444" i="2" s="1"/>
  <c r="M444" i="2" s="1"/>
  <c r="K404" i="2"/>
  <c r="L404" i="2" s="1"/>
  <c r="M404" i="2" s="1"/>
  <c r="K384" i="2"/>
  <c r="L384" i="2" s="1"/>
  <c r="M384" i="2" s="1"/>
  <c r="K364" i="2"/>
  <c r="L364" i="2" s="1"/>
  <c r="M364" i="2" s="1"/>
  <c r="K344" i="2"/>
  <c r="L344" i="2" s="1"/>
  <c r="M344" i="2" s="1"/>
  <c r="K304" i="2"/>
  <c r="L304" i="2" s="1"/>
  <c r="M304" i="2" s="1"/>
  <c r="K284" i="2"/>
  <c r="L284" i="2" s="1"/>
  <c r="M284" i="2" s="1"/>
  <c r="K264" i="2"/>
  <c r="L264" i="2" s="1"/>
  <c r="M264" i="2" s="1"/>
  <c r="K244" i="2"/>
  <c r="L244" i="2" s="1"/>
  <c r="M244" i="2" s="1"/>
  <c r="K184" i="2"/>
  <c r="L184" i="2" s="1"/>
  <c r="M184" i="2" s="1"/>
  <c r="K104" i="2"/>
  <c r="L104" i="2" s="1"/>
  <c r="M104" i="2" s="1"/>
  <c r="K84" i="2"/>
  <c r="L84" i="2" s="1"/>
  <c r="M84" i="2" s="1"/>
  <c r="K64" i="2"/>
  <c r="L64" i="2" s="1"/>
  <c r="M64" i="2" s="1"/>
  <c r="K44" i="2"/>
  <c r="L44" i="2" s="1"/>
  <c r="M44" i="2" s="1"/>
  <c r="K24" i="2"/>
  <c r="L24" i="2" s="1"/>
  <c r="M24" i="2" s="1"/>
  <c r="K2012" i="2"/>
  <c r="L2012" i="2" s="1"/>
  <c r="M2012" i="2" s="1"/>
  <c r="K1997" i="2"/>
  <c r="L1997" i="2" s="1"/>
  <c r="M1997" i="2" s="1"/>
  <c r="K1397" i="2"/>
  <c r="L1397" i="2" s="1"/>
  <c r="M1397" i="2" s="1"/>
  <c r="K1237" i="2"/>
  <c r="L1237" i="2" s="1"/>
  <c r="M1237" i="2" s="1"/>
  <c r="K2033" i="2"/>
  <c r="L2033" i="2" s="1"/>
  <c r="M2033" i="2" s="1"/>
  <c r="K1724" i="2"/>
  <c r="L1724" i="2" s="1"/>
  <c r="M1724" i="2" s="1"/>
  <c r="K944" i="2"/>
  <c r="L944" i="2" s="1"/>
  <c r="M944" i="2" s="1"/>
  <c r="K905" i="2"/>
  <c r="L905" i="2" s="1"/>
  <c r="M905" i="2" s="1"/>
  <c r="K2064" i="2"/>
  <c r="L2064" i="2" s="1"/>
  <c r="M2064" i="2" s="1"/>
  <c r="K1935" i="2"/>
  <c r="L1935" i="2" s="1"/>
  <c r="M1935" i="2" s="1"/>
  <c r="K1453" i="2"/>
  <c r="L1453" i="2" s="1"/>
  <c r="M1453" i="2" s="1"/>
  <c r="K1273" i="2"/>
  <c r="L1273" i="2" s="1"/>
  <c r="M1273" i="2" s="1"/>
  <c r="K275" i="2"/>
  <c r="L275" i="2" s="1"/>
  <c r="M275" i="2" s="1"/>
  <c r="K2155" i="2"/>
  <c r="L2155" i="2" s="1"/>
  <c r="M2155" i="2" s="1"/>
  <c r="K2135" i="2"/>
  <c r="L2135" i="2" s="1"/>
  <c r="M2135" i="2" s="1"/>
  <c r="K2115" i="2"/>
  <c r="L2115" i="2" s="1"/>
  <c r="M2115" i="2" s="1"/>
  <c r="K2095" i="2"/>
  <c r="L2095" i="2" s="1"/>
  <c r="M2095" i="2" s="1"/>
  <c r="K2075" i="2"/>
  <c r="L2075" i="2" s="1"/>
  <c r="M2075" i="2" s="1"/>
  <c r="K1955" i="2"/>
  <c r="L1955" i="2" s="1"/>
  <c r="M1955" i="2" s="1"/>
  <c r="K1895" i="2"/>
  <c r="L1895" i="2" s="1"/>
  <c r="M1895" i="2" s="1"/>
  <c r="K1835" i="2"/>
  <c r="L1835" i="2" s="1"/>
  <c r="M1835" i="2" s="1"/>
  <c r="K1755" i="2"/>
  <c r="L1755" i="2" s="1"/>
  <c r="M1755" i="2" s="1"/>
  <c r="K1735" i="2"/>
  <c r="L1735" i="2" s="1"/>
  <c r="M1735" i="2" s="1"/>
  <c r="K1635" i="2"/>
  <c r="L1635" i="2" s="1"/>
  <c r="M1635" i="2" s="1"/>
  <c r="K1615" i="2"/>
  <c r="L1615" i="2" s="1"/>
  <c r="M1615" i="2" s="1"/>
  <c r="K1595" i="2"/>
  <c r="L1595" i="2" s="1"/>
  <c r="M1595" i="2" s="1"/>
  <c r="K1575" i="2"/>
  <c r="L1575" i="2" s="1"/>
  <c r="M1575" i="2" s="1"/>
  <c r="K1555" i="2"/>
  <c r="L1555" i="2" s="1"/>
  <c r="M1555" i="2" s="1"/>
  <c r="K1535" i="2"/>
  <c r="L1535" i="2" s="1"/>
  <c r="M1535" i="2" s="1"/>
  <c r="K1495" i="2"/>
  <c r="L1495" i="2" s="1"/>
  <c r="M1495" i="2" s="1"/>
  <c r="K1455" i="2"/>
  <c r="L1455" i="2" s="1"/>
  <c r="M1455" i="2" s="1"/>
  <c r="K1415" i="2"/>
  <c r="L1415" i="2" s="1"/>
  <c r="M1415" i="2" s="1"/>
  <c r="K1355" i="2"/>
  <c r="L1355" i="2" s="1"/>
  <c r="M1355" i="2" s="1"/>
  <c r="K1335" i="2"/>
  <c r="L1335" i="2" s="1"/>
  <c r="M1335" i="2" s="1"/>
  <c r="K1315" i="2"/>
  <c r="L1315" i="2" s="1"/>
  <c r="M1315" i="2" s="1"/>
  <c r="K1215" i="2"/>
  <c r="L1215" i="2" s="1"/>
  <c r="M1215" i="2" s="1"/>
  <c r="K1155" i="2"/>
  <c r="L1155" i="2" s="1"/>
  <c r="M1155" i="2" s="1"/>
  <c r="K1135" i="2"/>
  <c r="L1135" i="2" s="1"/>
  <c r="M1135" i="2" s="1"/>
  <c r="K1095" i="2"/>
  <c r="L1095" i="2" s="1"/>
  <c r="M1095" i="2" s="1"/>
  <c r="K1075" i="2"/>
  <c r="L1075" i="2" s="1"/>
  <c r="M1075" i="2" s="1"/>
  <c r="K995" i="2"/>
  <c r="L995" i="2" s="1"/>
  <c r="M995" i="2" s="1"/>
  <c r="K975" i="2"/>
  <c r="L975" i="2" s="1"/>
  <c r="M975" i="2" s="1"/>
  <c r="K955" i="2"/>
  <c r="L955" i="2" s="1"/>
  <c r="M955" i="2" s="1"/>
  <c r="K935" i="2"/>
  <c r="L935" i="2" s="1"/>
  <c r="M935" i="2" s="1"/>
  <c r="K895" i="2"/>
  <c r="L895" i="2" s="1"/>
  <c r="M895" i="2" s="1"/>
  <c r="K795" i="2"/>
  <c r="L795" i="2" s="1"/>
  <c r="M795" i="2" s="1"/>
  <c r="K695" i="2"/>
  <c r="L695" i="2" s="1"/>
  <c r="M695" i="2" s="1"/>
  <c r="K675" i="2"/>
  <c r="L675" i="2" s="1"/>
  <c r="M675" i="2" s="1"/>
  <c r="K575" i="2"/>
  <c r="L575" i="2" s="1"/>
  <c r="M575" i="2" s="1"/>
  <c r="K535" i="2"/>
  <c r="L535" i="2" s="1"/>
  <c r="M535" i="2" s="1"/>
  <c r="K415" i="2"/>
  <c r="L415" i="2" s="1"/>
  <c r="M415" i="2" s="1"/>
  <c r="K395" i="2"/>
  <c r="L395" i="2" s="1"/>
  <c r="M395" i="2" s="1"/>
  <c r="K335" i="2"/>
  <c r="L335" i="2" s="1"/>
  <c r="M335" i="2" s="1"/>
  <c r="K315" i="2"/>
  <c r="L315" i="2" s="1"/>
  <c r="M315" i="2" s="1"/>
  <c r="K255" i="2"/>
  <c r="L255" i="2" s="1"/>
  <c r="M255" i="2" s="1"/>
  <c r="K235" i="2"/>
  <c r="L235" i="2" s="1"/>
  <c r="M235" i="2" s="1"/>
  <c r="K195" i="2"/>
  <c r="L195" i="2" s="1"/>
  <c r="M195" i="2" s="1"/>
  <c r="K155" i="2"/>
  <c r="L155" i="2" s="1"/>
  <c r="M155" i="2" s="1"/>
  <c r="K115" i="2"/>
  <c r="L115" i="2" s="1"/>
  <c r="M115" i="2" s="1"/>
  <c r="K75" i="2"/>
  <c r="L75" i="2" s="1"/>
  <c r="M75" i="2" s="1"/>
  <c r="K1133" i="2"/>
  <c r="L1133" i="2" s="1"/>
  <c r="M1133" i="2" s="1"/>
  <c r="K1093" i="2"/>
  <c r="L1093" i="2" s="1"/>
  <c r="M1093" i="2" s="1"/>
  <c r="K993" i="2"/>
  <c r="L993" i="2" s="1"/>
  <c r="M993" i="2" s="1"/>
  <c r="K933" i="2"/>
  <c r="L933" i="2" s="1"/>
  <c r="M933" i="2" s="1"/>
  <c r="K913" i="2"/>
  <c r="L913" i="2" s="1"/>
  <c r="M913" i="2" s="1"/>
  <c r="K853" i="2"/>
  <c r="L853" i="2" s="1"/>
  <c r="M853" i="2" s="1"/>
  <c r="K773" i="2"/>
  <c r="L773" i="2" s="1"/>
  <c r="M773" i="2" s="1"/>
  <c r="K733" i="2"/>
  <c r="L733" i="2" s="1"/>
  <c r="M733" i="2" s="1"/>
  <c r="K553" i="2"/>
  <c r="L553" i="2" s="1"/>
  <c r="M553" i="2" s="1"/>
  <c r="K533" i="2"/>
  <c r="L533" i="2" s="1"/>
  <c r="M533" i="2" s="1"/>
  <c r="K473" i="2"/>
  <c r="L473" i="2" s="1"/>
  <c r="M473" i="2" s="1"/>
  <c r="K393" i="2"/>
  <c r="L393" i="2" s="1"/>
  <c r="M393" i="2" s="1"/>
  <c r="K333" i="2"/>
  <c r="L333" i="2" s="1"/>
  <c r="M333" i="2" s="1"/>
  <c r="K313" i="2"/>
  <c r="L313" i="2" s="1"/>
  <c r="M313" i="2" s="1"/>
  <c r="K273" i="2"/>
  <c r="L273" i="2" s="1"/>
  <c r="M273" i="2" s="1"/>
  <c r="K213" i="2"/>
  <c r="L213" i="2" s="1"/>
  <c r="M213" i="2" s="1"/>
  <c r="K133" i="2"/>
  <c r="L133" i="2" s="1"/>
  <c r="M133" i="2" s="1"/>
  <c r="K53" i="2"/>
  <c r="L53" i="2" s="1"/>
  <c r="M53" i="2" s="1"/>
  <c r="K13" i="2"/>
  <c r="L13" i="2" s="1"/>
  <c r="M13" i="2" s="1"/>
  <c r="K2106" i="2"/>
  <c r="L2106" i="2" s="1"/>
  <c r="M2106" i="2" s="1"/>
  <c r="K2046" i="2"/>
  <c r="L2046" i="2" s="1"/>
  <c r="M2046" i="2" s="1"/>
  <c r="K1966" i="2"/>
  <c r="L1966" i="2" s="1"/>
  <c r="M1966" i="2" s="1"/>
  <c r="K1946" i="2"/>
  <c r="L1946" i="2" s="1"/>
  <c r="M1946" i="2" s="1"/>
  <c r="K1906" i="2"/>
  <c r="L1906" i="2" s="1"/>
  <c r="M1906" i="2" s="1"/>
  <c r="K1826" i="2"/>
  <c r="L1826" i="2" s="1"/>
  <c r="M1826" i="2" s="1"/>
  <c r="K1706" i="2"/>
  <c r="L1706" i="2" s="1"/>
  <c r="M1706" i="2" s="1"/>
  <c r="K1606" i="2"/>
  <c r="L1606" i="2" s="1"/>
  <c r="M1606" i="2" s="1"/>
  <c r="K1546" i="2"/>
  <c r="L1546" i="2" s="1"/>
  <c r="M1546" i="2" s="1"/>
  <c r="K1506" i="2"/>
  <c r="L1506" i="2" s="1"/>
  <c r="M1506" i="2" s="1"/>
  <c r="K1446" i="2"/>
  <c r="L1446" i="2" s="1"/>
  <c r="M1446" i="2" s="1"/>
  <c r="K1366" i="2"/>
  <c r="L1366" i="2" s="1"/>
  <c r="M1366" i="2" s="1"/>
  <c r="K1346" i="2"/>
  <c r="L1346" i="2" s="1"/>
  <c r="M1346" i="2" s="1"/>
  <c r="K1286" i="2"/>
  <c r="L1286" i="2" s="1"/>
  <c r="M1286" i="2" s="1"/>
  <c r="K1266" i="2"/>
  <c r="L1266" i="2" s="1"/>
  <c r="M1266" i="2" s="1"/>
  <c r="K1206" i="2"/>
  <c r="L1206" i="2" s="1"/>
  <c r="M1206" i="2" s="1"/>
  <c r="K1166" i="2"/>
  <c r="L1166" i="2" s="1"/>
  <c r="M1166" i="2" s="1"/>
  <c r="K1066" i="2"/>
  <c r="L1066" i="2" s="1"/>
  <c r="M1066" i="2" s="1"/>
  <c r="K1046" i="2"/>
  <c r="L1046" i="2" s="1"/>
  <c r="M1046" i="2" s="1"/>
  <c r="K946" i="2"/>
  <c r="L946" i="2" s="1"/>
  <c r="M946" i="2" s="1"/>
  <c r="K926" i="2"/>
  <c r="L926" i="2" s="1"/>
  <c r="M926" i="2" s="1"/>
  <c r="K866" i="2"/>
  <c r="L866" i="2" s="1"/>
  <c r="M866" i="2" s="1"/>
  <c r="K846" i="2"/>
  <c r="L846" i="2" s="1"/>
  <c r="M846" i="2" s="1"/>
  <c r="K806" i="2"/>
  <c r="L806" i="2" s="1"/>
  <c r="M806" i="2" s="1"/>
  <c r="K726" i="2"/>
  <c r="L726" i="2" s="1"/>
  <c r="M726" i="2" s="1"/>
  <c r="K646" i="2"/>
  <c r="L646" i="2" s="1"/>
  <c r="M646" i="2" s="1"/>
  <c r="K626" i="2"/>
  <c r="L626" i="2" s="1"/>
  <c r="M626" i="2" s="1"/>
  <c r="K526" i="2"/>
  <c r="L526" i="2" s="1"/>
  <c r="M526" i="2" s="1"/>
  <c r="K486" i="2"/>
  <c r="L486" i="2" s="1"/>
  <c r="M486" i="2" s="1"/>
  <c r="K446" i="2"/>
  <c r="L446" i="2" s="1"/>
  <c r="M446" i="2" s="1"/>
  <c r="K426" i="2"/>
  <c r="L426" i="2" s="1"/>
  <c r="M426" i="2" s="1"/>
  <c r="K366" i="2"/>
  <c r="L366" i="2" s="1"/>
  <c r="M366" i="2" s="1"/>
  <c r="K226" i="2"/>
  <c r="L226" i="2" s="1"/>
  <c r="M226" i="2" s="1"/>
  <c r="K146" i="2"/>
  <c r="L146" i="2" s="1"/>
  <c r="M146" i="2" s="1"/>
  <c r="K106" i="2"/>
  <c r="L106" i="2" s="1"/>
  <c r="M106" i="2" s="1"/>
  <c r="K86" i="2"/>
  <c r="L86" i="2" s="1"/>
  <c r="M86" i="2" s="1"/>
  <c r="K26" i="2"/>
  <c r="L26" i="2" s="1"/>
  <c r="M26" i="2" s="1"/>
  <c r="K2157" i="2"/>
  <c r="L2157" i="2" s="1"/>
  <c r="M2157" i="2" s="1"/>
  <c r="K2037" i="2"/>
  <c r="L2037" i="2" s="1"/>
  <c r="M2037" i="2" s="1"/>
  <c r="K1857" i="2"/>
  <c r="L1857" i="2" s="1"/>
  <c r="M1857" i="2" s="1"/>
  <c r="K1797" i="2"/>
  <c r="L1797" i="2" s="1"/>
  <c r="M1797" i="2" s="1"/>
  <c r="K1777" i="2"/>
  <c r="L1777" i="2" s="1"/>
  <c r="M1777" i="2" s="1"/>
  <c r="K1717" i="2"/>
  <c r="L1717" i="2" s="1"/>
  <c r="M1717" i="2" s="1"/>
  <c r="K1637" i="2"/>
  <c r="L1637" i="2" s="1"/>
  <c r="M1637" i="2" s="1"/>
  <c r="K1537" i="2"/>
  <c r="L1537" i="2" s="1"/>
  <c r="M1537" i="2" s="1"/>
  <c r="K1437" i="2"/>
  <c r="L1437" i="2" s="1"/>
  <c r="M1437" i="2" s="1"/>
  <c r="K1377" i="2"/>
  <c r="L1377" i="2" s="1"/>
  <c r="M1377" i="2" s="1"/>
  <c r="K1357" i="2"/>
  <c r="L1357" i="2" s="1"/>
  <c r="M1357" i="2" s="1"/>
  <c r="K1217" i="2"/>
  <c r="L1217" i="2" s="1"/>
  <c r="M1217" i="2" s="1"/>
  <c r="K1177" i="2"/>
  <c r="L1177" i="2" s="1"/>
  <c r="M1177" i="2" s="1"/>
  <c r="K1117" i="2"/>
  <c r="L1117" i="2" s="1"/>
  <c r="M1117" i="2" s="1"/>
  <c r="K1097" i="2"/>
  <c r="L1097" i="2" s="1"/>
  <c r="M1097" i="2" s="1"/>
  <c r="K1017" i="2"/>
  <c r="L1017" i="2" s="1"/>
  <c r="M1017" i="2" s="1"/>
  <c r="K997" i="2"/>
  <c r="L997" i="2" s="1"/>
  <c r="M997" i="2" s="1"/>
  <c r="K957" i="2"/>
  <c r="L957" i="2" s="1"/>
  <c r="M957" i="2" s="1"/>
  <c r="K897" i="2"/>
  <c r="L897" i="2" s="1"/>
  <c r="M897" i="2" s="1"/>
  <c r="K837" i="2"/>
  <c r="L837" i="2" s="1"/>
  <c r="M837" i="2" s="1"/>
  <c r="K797" i="2"/>
  <c r="L797" i="2" s="1"/>
  <c r="M797" i="2" s="1"/>
  <c r="K757" i="2"/>
  <c r="L757" i="2" s="1"/>
  <c r="M757" i="2" s="1"/>
  <c r="K637" i="2"/>
  <c r="L637" i="2" s="1"/>
  <c r="M637" i="2" s="1"/>
  <c r="K577" i="2"/>
  <c r="L577" i="2" s="1"/>
  <c r="M577" i="2" s="1"/>
  <c r="K557" i="2"/>
  <c r="L557" i="2" s="1"/>
  <c r="M557" i="2" s="1"/>
  <c r="K457" i="2"/>
  <c r="L457" i="2" s="1"/>
  <c r="M457" i="2" s="1"/>
  <c r="K438" i="2"/>
  <c r="L438" i="2" s="1"/>
  <c r="M438" i="2" s="1"/>
  <c r="K338" i="2"/>
  <c r="L338" i="2" s="1"/>
  <c r="M338" i="2" s="1"/>
  <c r="K298" i="2"/>
  <c r="L298" i="2" s="1"/>
  <c r="M298" i="2" s="1"/>
  <c r="K238" i="2"/>
  <c r="L238" i="2" s="1"/>
  <c r="M238" i="2" s="1"/>
  <c r="K178" i="2"/>
  <c r="L178" i="2" s="1"/>
  <c r="M178" i="2" s="1"/>
  <c r="K158" i="2"/>
  <c r="L158" i="2" s="1"/>
  <c r="M158" i="2" s="1"/>
  <c r="K78" i="2"/>
  <c r="L78" i="2" s="1"/>
  <c r="M78" i="2" s="1"/>
  <c r="K2009" i="2"/>
  <c r="L2009" i="2" s="1"/>
  <c r="M2009" i="2" s="1"/>
  <c r="K1989" i="2"/>
  <c r="L1989" i="2" s="1"/>
  <c r="M1989" i="2" s="1"/>
  <c r="K1669" i="2"/>
  <c r="L1669" i="2" s="1"/>
  <c r="M1669" i="2" s="1"/>
  <c r="K1649" i="2"/>
  <c r="L1649" i="2" s="1"/>
  <c r="M1649" i="2" s="1"/>
  <c r="K1489" i="2"/>
  <c r="L1489" i="2" s="1"/>
  <c r="M1489" i="2" s="1"/>
  <c r="K1469" i="2"/>
  <c r="L1469" i="2" s="1"/>
  <c r="M1469" i="2" s="1"/>
  <c r="K1389" i="2"/>
  <c r="L1389" i="2" s="1"/>
  <c r="M1389" i="2" s="1"/>
  <c r="K1289" i="2"/>
  <c r="L1289" i="2" s="1"/>
  <c r="M1289" i="2" s="1"/>
  <c r="K1249" i="2"/>
  <c r="L1249" i="2" s="1"/>
  <c r="M1249" i="2" s="1"/>
  <c r="K1089" i="2"/>
  <c r="L1089" i="2" s="1"/>
  <c r="M1089" i="2" s="1"/>
  <c r="K1069" i="2"/>
  <c r="L1069" i="2" s="1"/>
  <c r="M1069" i="2" s="1"/>
  <c r="K969" i="2"/>
  <c r="L969" i="2" s="1"/>
  <c r="M969" i="2" s="1"/>
  <c r="K889" i="2"/>
  <c r="L889" i="2" s="1"/>
  <c r="M889" i="2" s="1"/>
  <c r="K869" i="2"/>
  <c r="L869" i="2" s="1"/>
  <c r="M869" i="2" s="1"/>
  <c r="K849" i="2"/>
  <c r="L849" i="2" s="1"/>
  <c r="M849" i="2" s="1"/>
  <c r="K749" i="2"/>
  <c r="L749" i="2" s="1"/>
  <c r="M749" i="2" s="1"/>
  <c r="K689" i="2"/>
  <c r="L689" i="2" s="1"/>
  <c r="M689" i="2" s="1"/>
  <c r="K669" i="2"/>
  <c r="L669" i="2" s="1"/>
  <c r="M669" i="2" s="1"/>
  <c r="K549" i="2"/>
  <c r="L549" i="2" s="1"/>
  <c r="M549" i="2" s="1"/>
  <c r="K509" i="2"/>
  <c r="L509" i="2" s="1"/>
  <c r="M509" i="2" s="1"/>
  <c r="K469" i="2"/>
  <c r="L469" i="2" s="1"/>
  <c r="M469" i="2" s="1"/>
  <c r="K449" i="2"/>
  <c r="L449" i="2" s="1"/>
  <c r="M449" i="2" s="1"/>
  <c r="K289" i="2"/>
  <c r="L289" i="2" s="1"/>
  <c r="M289" i="2" s="1"/>
  <c r="K249" i="2"/>
  <c r="L249" i="2" s="1"/>
  <c r="M249" i="2" s="1"/>
  <c r="K209" i="2"/>
  <c r="L209" i="2" s="1"/>
  <c r="M209" i="2" s="1"/>
  <c r="K169" i="2"/>
  <c r="L169" i="2" s="1"/>
  <c r="M169" i="2" s="1"/>
  <c r="K149" i="2"/>
  <c r="L149" i="2" s="1"/>
  <c r="M149" i="2" s="1"/>
  <c r="K129" i="2"/>
  <c r="L129" i="2" s="1"/>
  <c r="M129" i="2" s="1"/>
  <c r="K109" i="2"/>
  <c r="L109" i="2" s="1"/>
  <c r="M109" i="2" s="1"/>
  <c r="K1532" i="2"/>
  <c r="L1532" i="2" s="1"/>
  <c r="M1532" i="2" s="1"/>
  <c r="K1512" i="2"/>
  <c r="L1512" i="2" s="1"/>
  <c r="M1512" i="2" s="1"/>
  <c r="K1332" i="2"/>
  <c r="L1332" i="2" s="1"/>
  <c r="M1332" i="2" s="1"/>
  <c r="K1312" i="2"/>
  <c r="L1312" i="2" s="1"/>
  <c r="M1312" i="2" s="1"/>
  <c r="K1132" i="2"/>
  <c r="L1132" i="2" s="1"/>
  <c r="M1132" i="2" s="1"/>
  <c r="K912" i="2"/>
  <c r="L912" i="2" s="1"/>
  <c r="M912" i="2" s="1"/>
  <c r="K712" i="2"/>
  <c r="L712" i="2" s="1"/>
  <c r="M712" i="2" s="1"/>
  <c r="K532" i="2"/>
  <c r="L532" i="2" s="1"/>
  <c r="M532" i="2" s="1"/>
  <c r="K512" i="2"/>
  <c r="L512" i="2" s="1"/>
  <c r="M512" i="2" s="1"/>
  <c r="K392" i="2"/>
  <c r="L392" i="2" s="1"/>
  <c r="M392" i="2" s="1"/>
  <c r="K272" i="2"/>
  <c r="L272" i="2" s="1"/>
  <c r="M272" i="2" s="1"/>
  <c r="K212" i="2"/>
  <c r="L212" i="2" s="1"/>
  <c r="M212" i="2" s="1"/>
  <c r="K132" i="2"/>
  <c r="L132" i="2" s="1"/>
  <c r="M132" i="2" s="1"/>
  <c r="K12" i="2"/>
  <c r="L12" i="2" s="1"/>
  <c r="M12" i="2" s="1"/>
  <c r="K1311" i="2"/>
  <c r="L1311" i="2" s="1"/>
  <c r="M1311" i="2" s="1"/>
  <c r="K1291" i="2"/>
  <c r="L1291" i="2" s="1"/>
  <c r="M1291" i="2" s="1"/>
  <c r="K1111" i="2"/>
  <c r="L1111" i="2" s="1"/>
  <c r="M1111" i="2" s="1"/>
  <c r="K711" i="2"/>
  <c r="L711" i="2" s="1"/>
  <c r="M711" i="2" s="1"/>
  <c r="K511" i="2"/>
  <c r="L511" i="2" s="1"/>
  <c r="M511" i="2" s="1"/>
  <c r="K491" i="2"/>
  <c r="L491" i="2" s="1"/>
  <c r="M491" i="2" s="1"/>
  <c r="K391" i="2"/>
  <c r="L391" i="2" s="1"/>
  <c r="M391" i="2" s="1"/>
  <c r="K191" i="2"/>
  <c r="L191" i="2" s="1"/>
  <c r="M191" i="2" s="1"/>
  <c r="K131" i="2"/>
  <c r="L131" i="2" s="1"/>
  <c r="M131" i="2" s="1"/>
  <c r="G2111" i="2"/>
  <c r="H2111" i="2" s="1"/>
  <c r="G2091" i="2"/>
  <c r="H2091" i="2" s="1"/>
  <c r="G2051" i="2"/>
  <c r="H2051" i="2" s="1"/>
  <c r="G2011" i="2"/>
  <c r="H2011" i="2" s="1"/>
  <c r="G1991" i="2"/>
  <c r="H1991" i="2" s="1"/>
  <c r="G1951" i="2"/>
  <c r="H1951" i="2" s="1"/>
  <c r="G1831" i="2"/>
  <c r="H1831" i="2" s="1"/>
  <c r="G1791" i="2"/>
  <c r="H1791" i="2" s="1"/>
  <c r="G1771" i="2"/>
  <c r="H1771" i="2" s="1"/>
  <c r="G1751" i="2"/>
  <c r="H1751" i="2" s="1"/>
  <c r="G1731" i="2"/>
  <c r="H1731" i="2" s="1"/>
  <c r="G1671" i="2"/>
  <c r="H1671" i="2" s="1"/>
  <c r="G1631" i="2"/>
  <c r="H1631" i="2" s="1"/>
  <c r="G1611" i="2"/>
  <c r="H1611" i="2" s="1"/>
  <c r="G1531" i="2"/>
  <c r="H1531" i="2" s="1"/>
  <c r="G1511" i="2"/>
  <c r="H1511" i="2" s="1"/>
  <c r="G1471" i="2"/>
  <c r="H1471" i="2" s="1"/>
  <c r="G1451" i="2"/>
  <c r="H1451" i="2" s="1"/>
  <c r="G1431" i="2"/>
  <c r="H1431" i="2" s="1"/>
  <c r="G1391" i="2"/>
  <c r="H1391" i="2" s="1"/>
  <c r="G1311" i="2"/>
  <c r="H1311" i="2" s="1"/>
  <c r="G1251" i="2"/>
  <c r="H1251" i="2" s="1"/>
  <c r="G1231" i="2"/>
  <c r="H1231" i="2" s="1"/>
  <c r="G1211" i="2"/>
  <c r="H1211" i="2" s="1"/>
  <c r="G1171" i="2"/>
  <c r="H1171" i="2" s="1"/>
  <c r="G1131" i="2"/>
  <c r="H1131" i="2" s="1"/>
  <c r="G1729" i="2"/>
  <c r="H1729" i="2" s="1"/>
  <c r="G1589" i="2"/>
  <c r="H1589" i="2" s="1"/>
  <c r="G1489" i="2"/>
  <c r="H1489" i="2" s="1"/>
  <c r="G1269" i="2"/>
  <c r="H1269" i="2" s="1"/>
  <c r="G1109" i="2"/>
  <c r="H1109" i="2" s="1"/>
  <c r="G1029" i="2"/>
  <c r="H1029" i="2" s="1"/>
  <c r="G889" i="2"/>
  <c r="H889" i="2" s="1"/>
  <c r="G2048" i="2"/>
  <c r="H2048" i="2" s="1"/>
  <c r="G1948" i="2"/>
  <c r="H1948" i="2" s="1"/>
  <c r="G1868" i="2"/>
  <c r="H1868" i="2" s="1"/>
  <c r="G1788" i="2"/>
  <c r="H1788" i="2" s="1"/>
  <c r="G1728" i="2"/>
  <c r="H1728" i="2" s="1"/>
  <c r="G1548" i="2"/>
  <c r="H1548" i="2" s="1"/>
  <c r="G1468" i="2"/>
  <c r="H1468" i="2" s="1"/>
  <c r="G1448" i="2"/>
  <c r="H1448" i="2" s="1"/>
  <c r="G1949" i="2"/>
  <c r="H1949" i="2" s="1"/>
  <c r="G1769" i="2"/>
  <c r="H1769" i="2" s="1"/>
  <c r="G1409" i="2"/>
  <c r="H1409" i="2" s="1"/>
  <c r="H1568" i="2"/>
  <c r="G1987" i="2"/>
  <c r="H1987" i="2" s="1"/>
  <c r="G1967" i="2"/>
  <c r="H1967" i="2" s="1"/>
  <c r="G1947" i="2"/>
  <c r="H1947" i="2" s="1"/>
  <c r="G1927" i="2"/>
  <c r="H1927" i="2" s="1"/>
  <c r="G1907" i="2"/>
  <c r="H1907" i="2" s="1"/>
  <c r="H1887" i="2"/>
  <c r="G1867" i="2"/>
  <c r="H1867" i="2" s="1"/>
  <c r="G1847" i="2"/>
  <c r="H1847" i="2" s="1"/>
  <c r="G1827" i="2"/>
  <c r="H1827" i="2" s="1"/>
  <c r="G1807" i="2"/>
  <c r="H1807" i="2" s="1"/>
  <c r="G1787" i="2"/>
  <c r="H1787" i="2" s="1"/>
  <c r="G1747" i="2"/>
  <c r="H1747" i="2" s="1"/>
  <c r="G1727" i="2"/>
  <c r="H1727" i="2" s="1"/>
  <c r="G1707" i="2"/>
  <c r="H1707" i="2" s="1"/>
  <c r="G1687" i="2"/>
  <c r="H1687" i="2" s="1"/>
  <c r="G1667" i="2"/>
  <c r="H1667" i="2" s="1"/>
  <c r="G1647" i="2"/>
  <c r="H1647" i="2" s="1"/>
  <c r="G1627" i="2"/>
  <c r="H1627" i="2" s="1"/>
  <c r="G1607" i="2"/>
  <c r="H1607" i="2" s="1"/>
  <c r="G1587" i="2"/>
  <c r="H1587" i="2" s="1"/>
  <c r="H1567" i="2"/>
  <c r="G1547" i="2"/>
  <c r="H1547" i="2" s="1"/>
  <c r="G1527" i="2"/>
  <c r="H1527" i="2" s="1"/>
  <c r="G1487" i="2"/>
  <c r="H1487" i="2" s="1"/>
  <c r="G1467" i="2"/>
  <c r="H1467" i="2" s="1"/>
  <c r="G1447" i="2"/>
  <c r="H1447" i="2" s="1"/>
  <c r="G1427" i="2"/>
  <c r="H1427" i="2" s="1"/>
  <c r="G1407" i="2"/>
  <c r="H1407" i="2" s="1"/>
  <c r="G1387" i="2"/>
  <c r="H1387" i="2" s="1"/>
  <c r="G1327" i="2"/>
  <c r="H1327" i="2" s="1"/>
  <c r="G1307" i="2"/>
  <c r="H1307" i="2" s="1"/>
  <c r="G1287" i="2"/>
  <c r="H1287" i="2" s="1"/>
  <c r="G1267" i="2"/>
  <c r="H1267" i="2" s="1"/>
  <c r="G1247" i="2"/>
  <c r="H1247" i="2" s="1"/>
  <c r="G1227" i="2"/>
  <c r="H1227" i="2" s="1"/>
  <c r="G1207" i="2"/>
  <c r="H1207" i="2" s="1"/>
  <c r="G1187" i="2"/>
  <c r="H1187" i="2" s="1"/>
  <c r="G1167" i="2"/>
  <c r="H1167" i="2" s="1"/>
  <c r="G1147" i="2"/>
  <c r="H1147" i="2" s="1"/>
  <c r="G1127" i="2"/>
  <c r="H1127" i="2" s="1"/>
  <c r="G1107" i="2"/>
  <c r="H1107" i="2" s="1"/>
  <c r="G1087" i="2"/>
  <c r="H1087" i="2" s="1"/>
  <c r="G1067" i="2"/>
  <c r="H1067" i="2" s="1"/>
  <c r="G1027" i="2"/>
  <c r="H1027" i="2" s="1"/>
  <c r="G1007" i="2"/>
  <c r="H1007" i="2" s="1"/>
  <c r="G987" i="2"/>
  <c r="H987" i="2" s="1"/>
  <c r="G967" i="2"/>
  <c r="H967" i="2" s="1"/>
  <c r="G947" i="2"/>
  <c r="H947" i="2" s="1"/>
  <c r="G927" i="2"/>
  <c r="H927" i="2" s="1"/>
  <c r="G907" i="2"/>
  <c r="H907" i="2" s="1"/>
  <c r="G887" i="2"/>
  <c r="H887" i="2" s="1"/>
  <c r="G867" i="2"/>
  <c r="H867" i="2" s="1"/>
  <c r="G847" i="2"/>
  <c r="H847" i="2" s="1"/>
  <c r="G827" i="2"/>
  <c r="H827" i="2" s="1"/>
  <c r="G807" i="2"/>
  <c r="H807" i="2" s="1"/>
  <c r="G787" i="2"/>
  <c r="H787" i="2" s="1"/>
  <c r="G767" i="2"/>
  <c r="H767" i="2" s="1"/>
  <c r="G747" i="2"/>
  <c r="H747" i="2" s="1"/>
  <c r="G727" i="2"/>
  <c r="H727" i="2" s="1"/>
  <c r="G707" i="2"/>
  <c r="H707" i="2" s="1"/>
  <c r="G687" i="2"/>
  <c r="H687" i="2" s="1"/>
  <c r="G667" i="2"/>
  <c r="H667" i="2" s="1"/>
  <c r="G647" i="2"/>
  <c r="H647" i="2" s="1"/>
  <c r="G2129" i="2"/>
  <c r="H2129" i="2" s="1"/>
  <c r="G1669" i="2"/>
  <c r="H1669" i="2" s="1"/>
  <c r="G1549" i="2"/>
  <c r="H1549" i="2" s="1"/>
  <c r="G1449" i="2"/>
  <c r="H1449" i="2" s="1"/>
  <c r="G1329" i="2"/>
  <c r="H1329" i="2" s="1"/>
  <c r="G1129" i="2"/>
  <c r="H1129" i="2" s="1"/>
  <c r="G989" i="2"/>
  <c r="H989" i="2" s="1"/>
  <c r="G929" i="2"/>
  <c r="H929" i="2" s="1"/>
  <c r="G2128" i="2"/>
  <c r="H2128" i="2" s="1"/>
  <c r="G1968" i="2"/>
  <c r="H1968" i="2" s="1"/>
  <c r="G1888" i="2"/>
  <c r="H1888" i="2" s="1"/>
  <c r="G1808" i="2"/>
  <c r="H1808" i="2" s="1"/>
  <c r="G2087" i="2"/>
  <c r="H2087" i="2" s="1"/>
  <c r="H2146" i="2"/>
  <c r="G2086" i="2"/>
  <c r="H2086" i="2" s="1"/>
  <c r="G1966" i="2"/>
  <c r="H1966" i="2" s="1"/>
  <c r="G1906" i="2"/>
  <c r="H1906" i="2" s="1"/>
  <c r="G1786" i="2"/>
  <c r="H1786" i="2" s="1"/>
  <c r="G1746" i="2"/>
  <c r="H1746" i="2" s="1"/>
  <c r="G1686" i="2"/>
  <c r="H1686" i="2" s="1"/>
  <c r="H1566" i="2"/>
  <c r="G1446" i="2"/>
  <c r="H1446" i="2" s="1"/>
  <c r="G1386" i="2"/>
  <c r="H1386" i="2" s="1"/>
  <c r="G1326" i="2"/>
  <c r="H1326" i="2" s="1"/>
  <c r="G1206" i="2"/>
  <c r="H1206" i="2" s="1"/>
  <c r="G1146" i="2"/>
  <c r="H1146" i="2" s="1"/>
  <c r="G1106" i="2"/>
  <c r="H1106" i="2" s="1"/>
  <c r="G1086" i="2"/>
  <c r="H1086" i="2" s="1"/>
  <c r="G1066" i="2"/>
  <c r="H1066" i="2" s="1"/>
  <c r="G1046" i="2"/>
  <c r="H1046" i="2" s="1"/>
  <c r="G1026" i="2"/>
  <c r="H1026" i="2" s="1"/>
  <c r="G946" i="2"/>
  <c r="H946" i="2" s="1"/>
  <c r="G926" i="2"/>
  <c r="H926" i="2" s="1"/>
  <c r="G906" i="2"/>
  <c r="H906" i="2" s="1"/>
  <c r="G886" i="2"/>
  <c r="H886" i="2" s="1"/>
  <c r="G866" i="2"/>
  <c r="H866" i="2" s="1"/>
  <c r="G846" i="2"/>
  <c r="H846" i="2" s="1"/>
  <c r="G826" i="2"/>
  <c r="H826" i="2" s="1"/>
  <c r="G806" i="2"/>
  <c r="H806" i="2" s="1"/>
  <c r="G786" i="2"/>
  <c r="H786" i="2" s="1"/>
  <c r="G766" i="2"/>
  <c r="H766" i="2" s="1"/>
  <c r="G746" i="2"/>
  <c r="H746" i="2" s="1"/>
  <c r="G726" i="2"/>
  <c r="H726" i="2" s="1"/>
  <c r="G706" i="2"/>
  <c r="H706" i="2" s="1"/>
  <c r="G686" i="2"/>
  <c r="H686" i="2" s="1"/>
  <c r="G666" i="2"/>
  <c r="H666" i="2" s="1"/>
  <c r="G646" i="2"/>
  <c r="H646" i="2" s="1"/>
  <c r="G626" i="2"/>
  <c r="H626" i="2" s="1"/>
  <c r="G606" i="2"/>
  <c r="H606" i="2" s="1"/>
  <c r="G586" i="2"/>
  <c r="H586" i="2" s="1"/>
  <c r="G1767" i="2"/>
  <c r="H1767" i="2" s="1"/>
  <c r="G1191" i="2"/>
  <c r="H1191" i="2" s="1"/>
  <c r="G1929" i="2"/>
  <c r="H1929" i="2" s="1"/>
  <c r="G1649" i="2"/>
  <c r="H1649" i="2" s="1"/>
  <c r="G1389" i="2"/>
  <c r="H1389" i="2" s="1"/>
  <c r="G1189" i="2"/>
  <c r="H1189" i="2" s="1"/>
  <c r="G1069" i="2"/>
  <c r="H1069" i="2" s="1"/>
  <c r="G969" i="2"/>
  <c r="H969" i="2" s="1"/>
  <c r="G909" i="2"/>
  <c r="H909" i="2" s="1"/>
  <c r="G829" i="2"/>
  <c r="H829" i="2" s="1"/>
  <c r="G2008" i="2"/>
  <c r="H2008" i="2" s="1"/>
  <c r="G1488" i="2"/>
  <c r="H1488" i="2" s="1"/>
  <c r="G2007" i="2"/>
  <c r="H2007" i="2" s="1"/>
  <c r="G2106" i="2"/>
  <c r="H2106" i="2" s="1"/>
  <c r="G2046" i="2"/>
  <c r="H2046" i="2" s="1"/>
  <c r="G1986" i="2"/>
  <c r="H1986" i="2" s="1"/>
  <c r="G1926" i="2"/>
  <c r="H1926" i="2" s="1"/>
  <c r="G1806" i="2"/>
  <c r="H1806" i="2" s="1"/>
  <c r="G1706" i="2"/>
  <c r="H1706" i="2" s="1"/>
  <c r="G1646" i="2"/>
  <c r="H1646" i="2" s="1"/>
  <c r="G1586" i="2"/>
  <c r="H1586" i="2" s="1"/>
  <c r="G1466" i="2"/>
  <c r="H1466" i="2" s="1"/>
  <c r="G1406" i="2"/>
  <c r="H1406" i="2" s="1"/>
  <c r="H1226" i="2"/>
  <c r="G1166" i="2"/>
  <c r="H1166" i="2" s="1"/>
  <c r="G1126" i="2"/>
  <c r="H1126" i="2" s="1"/>
  <c r="G1006" i="2"/>
  <c r="H1006" i="2" s="1"/>
  <c r="H2145" i="2"/>
  <c r="H2065" i="2"/>
  <c r="G2045" i="2"/>
  <c r="H2045" i="2" s="1"/>
  <c r="G2025" i="2"/>
  <c r="H2025" i="2" s="1"/>
  <c r="G2005" i="2"/>
  <c r="H2005" i="2" s="1"/>
  <c r="G1985" i="2"/>
  <c r="H1985" i="2" s="1"/>
  <c r="G1965" i="2"/>
  <c r="H1965" i="2" s="1"/>
  <c r="G1925" i="2"/>
  <c r="H1925" i="2" s="1"/>
  <c r="G1866" i="2"/>
  <c r="H1866" i="2" s="1"/>
  <c r="G1766" i="2"/>
  <c r="H1766" i="2" s="1"/>
  <c r="G1186" i="2"/>
  <c r="H1186" i="2" s="1"/>
  <c r="G1049" i="2"/>
  <c r="H1049" i="2" s="1"/>
  <c r="G1989" i="2"/>
  <c r="H1989" i="2" s="1"/>
  <c r="H1229" i="2"/>
  <c r="G2148" i="2"/>
  <c r="H2148" i="2" s="1"/>
  <c r="G2126" i="2"/>
  <c r="H2126" i="2" s="1"/>
  <c r="H2066" i="2"/>
  <c r="G2006" i="2"/>
  <c r="H2006" i="2" s="1"/>
  <c r="G1946" i="2"/>
  <c r="H1946" i="2" s="1"/>
  <c r="H1886" i="2"/>
  <c r="G1826" i="2"/>
  <c r="H1826" i="2" s="1"/>
  <c r="G1726" i="2"/>
  <c r="H1726" i="2" s="1"/>
  <c r="H1666" i="2"/>
  <c r="G1606" i="2"/>
  <c r="H1606" i="2" s="1"/>
  <c r="G1546" i="2"/>
  <c r="H1546" i="2" s="1"/>
  <c r="G1486" i="2"/>
  <c r="H1486" i="2" s="1"/>
  <c r="G1426" i="2"/>
  <c r="H1426" i="2" s="1"/>
  <c r="G1366" i="2"/>
  <c r="H1366" i="2" s="1"/>
  <c r="G1306" i="2"/>
  <c r="H1306" i="2" s="1"/>
  <c r="G1246" i="2"/>
  <c r="H1246" i="2" s="1"/>
  <c r="G986" i="2"/>
  <c r="H986" i="2" s="1"/>
  <c r="G2125" i="2"/>
  <c r="H2125" i="2" s="1"/>
  <c r="G2131" i="2"/>
  <c r="H2131" i="2" s="1"/>
  <c r="G1529" i="2"/>
  <c r="H1529" i="2" s="1"/>
  <c r="G1047" i="2"/>
  <c r="H1047" i="2" s="1"/>
  <c r="G1909" i="2"/>
  <c r="H1909" i="2" s="1"/>
  <c r="G1249" i="2"/>
  <c r="H1249" i="2" s="1"/>
  <c r="G1708" i="2"/>
  <c r="H1708" i="2" s="1"/>
  <c r="H2047" i="2"/>
  <c r="G2029" i="2"/>
  <c r="H2029" i="2" s="1"/>
  <c r="G1849" i="2"/>
  <c r="H1849" i="2" s="1"/>
  <c r="G1648" i="2"/>
  <c r="H1648" i="2" s="1"/>
  <c r="G2109" i="2"/>
  <c r="H2109" i="2" s="1"/>
  <c r="G2028" i="2"/>
  <c r="H2028" i="2" s="1"/>
  <c r="G1931" i="2"/>
  <c r="H1931" i="2" s="1"/>
  <c r="G1848" i="2"/>
  <c r="H1848" i="2" s="1"/>
  <c r="G1526" i="2"/>
  <c r="H1526" i="2" s="1"/>
  <c r="G2009" i="2"/>
  <c r="H2009" i="2" s="1"/>
  <c r="G1789" i="2"/>
  <c r="H1789" i="2" s="1"/>
  <c r="G1429" i="2"/>
  <c r="H1429" i="2" s="1"/>
  <c r="G2068" i="2"/>
  <c r="H2068" i="2" s="1"/>
  <c r="G1588" i="2"/>
  <c r="H1588" i="2" s="1"/>
  <c r="G2027" i="2"/>
  <c r="H2027" i="2" s="1"/>
  <c r="G1846" i="2"/>
  <c r="H1846" i="2" s="1"/>
  <c r="G1629" i="2"/>
  <c r="H1629" i="2" s="1"/>
  <c r="G1411" i="2"/>
  <c r="H1411" i="2" s="1"/>
  <c r="G1969" i="2"/>
  <c r="H1969" i="2" s="1"/>
  <c r="G1609" i="2"/>
  <c r="H1609" i="2" s="1"/>
  <c r="G1169" i="2"/>
  <c r="H1169" i="2" s="1"/>
  <c r="H2108" i="2"/>
  <c r="G1688" i="2"/>
  <c r="H1688" i="2" s="1"/>
  <c r="G2026" i="2"/>
  <c r="H2026" i="2" s="1"/>
  <c r="G1928" i="2"/>
  <c r="H1928" i="2" s="1"/>
  <c r="G1628" i="2"/>
  <c r="H1628" i="2" s="1"/>
  <c r="G1286" i="2"/>
  <c r="H1286" i="2" s="1"/>
  <c r="G1869" i="2"/>
  <c r="H1869" i="2" s="1"/>
  <c r="G1509" i="2"/>
  <c r="H1509" i="2" s="1"/>
  <c r="G2088" i="2"/>
  <c r="H2088" i="2" s="1"/>
  <c r="G1608" i="2"/>
  <c r="H1608" i="2" s="1"/>
  <c r="G2105" i="2"/>
  <c r="H2105" i="2" s="1"/>
  <c r="G1626" i="2"/>
  <c r="H1626" i="2" s="1"/>
  <c r="G1507" i="2"/>
  <c r="H1507" i="2" s="1"/>
  <c r="G2089" i="2"/>
  <c r="H2089" i="2" s="1"/>
  <c r="G1809" i="2"/>
  <c r="H1809" i="2" s="1"/>
  <c r="G1289" i="2"/>
  <c r="H1289" i="2" s="1"/>
  <c r="H1768" i="2"/>
  <c r="G2127" i="2"/>
  <c r="H2127" i="2" s="1"/>
  <c r="G1506" i="2"/>
  <c r="H1506" i="2" s="1"/>
  <c r="G2149" i="2"/>
  <c r="H2149" i="2" s="1"/>
  <c r="G1709" i="2"/>
  <c r="H1709" i="2" s="1"/>
  <c r="H1569" i="2"/>
  <c r="G1469" i="2"/>
  <c r="H1469" i="2" s="1"/>
  <c r="G1349" i="2"/>
  <c r="H1349" i="2" s="1"/>
  <c r="G1149" i="2"/>
  <c r="H1149" i="2" s="1"/>
  <c r="G1089" i="2"/>
  <c r="H1089" i="2" s="1"/>
  <c r="G1009" i="2"/>
  <c r="H1009" i="2" s="1"/>
  <c r="G949" i="2"/>
  <c r="H949" i="2" s="1"/>
  <c r="G869" i="2"/>
  <c r="H869" i="2" s="1"/>
  <c r="G1988" i="2"/>
  <c r="H1988" i="2" s="1"/>
  <c r="G1908" i="2"/>
  <c r="H1908" i="2" s="1"/>
  <c r="G1828" i="2"/>
  <c r="H1828" i="2" s="1"/>
  <c r="H1528" i="2"/>
  <c r="H2107" i="2"/>
  <c r="G2049" i="2"/>
  <c r="H2049" i="2" s="1"/>
  <c r="G1749" i="2"/>
  <c r="H1749" i="2" s="1"/>
  <c r="G1309" i="2"/>
  <c r="H1309" i="2" s="1"/>
  <c r="G1748" i="2"/>
  <c r="H1748" i="2" s="1"/>
  <c r="G2147" i="2"/>
  <c r="H2147" i="2" s="1"/>
  <c r="G1995" i="2"/>
  <c r="H1995" i="2" s="1"/>
  <c r="G1975" i="2"/>
  <c r="H1975" i="2" s="1"/>
  <c r="G1935" i="2"/>
  <c r="H1935" i="2" s="1"/>
  <c r="G2085" i="2"/>
  <c r="H2085" i="2" s="1"/>
  <c r="G1369" i="2"/>
  <c r="H1369" i="2" s="1"/>
  <c r="G849" i="2"/>
  <c r="H849" i="2" s="1"/>
  <c r="G1829" i="2"/>
  <c r="H1829" i="2" s="1"/>
  <c r="G1209" i="2"/>
  <c r="H1209" i="2" s="1"/>
  <c r="G1668" i="2"/>
  <c r="H1668" i="2" s="1"/>
  <c r="G2094" i="2"/>
  <c r="H2094" i="2" s="1"/>
  <c r="G1834" i="2"/>
  <c r="H1834" i="2" s="1"/>
  <c r="G1774" i="2"/>
  <c r="H1774" i="2" s="1"/>
  <c r="G1634" i="2"/>
  <c r="H1634" i="2" s="1"/>
  <c r="G1574" i="2"/>
  <c r="H1574" i="2" s="1"/>
  <c r="G2071" i="2"/>
  <c r="H2071" i="2" s="1"/>
  <c r="G1811" i="2"/>
  <c r="H1811" i="2" s="1"/>
  <c r="G1367" i="2"/>
  <c r="H1367" i="2" s="1"/>
  <c r="G1994" i="2"/>
  <c r="H1994" i="2" s="1"/>
  <c r="G2069" i="2"/>
  <c r="H2069" i="2" s="1"/>
  <c r="G1347" i="2"/>
  <c r="H1347" i="2" s="1"/>
  <c r="G2151" i="2"/>
  <c r="H2151" i="2" s="1"/>
  <c r="G2067" i="2"/>
  <c r="H2067" i="2" s="1"/>
  <c r="G1889" i="2"/>
  <c r="H1889" i="2" s="1"/>
  <c r="G1689" i="2"/>
  <c r="H1689" i="2" s="1"/>
  <c r="G1571" i="2"/>
  <c r="H1571" i="2" s="1"/>
  <c r="G1346" i="2"/>
  <c r="H1346" i="2" s="1"/>
  <c r="H1785" i="2"/>
  <c r="H1665" i="2"/>
  <c r="H1625" i="2"/>
  <c r="H1465" i="2"/>
  <c r="G1425" i="2"/>
  <c r="H1425" i="2" s="1"/>
  <c r="G1365" i="2"/>
  <c r="H1365" i="2" s="1"/>
  <c r="G1325" i="2"/>
  <c r="H1325" i="2" s="1"/>
  <c r="G1285" i="2"/>
  <c r="H1285" i="2" s="1"/>
  <c r="G1245" i="2"/>
  <c r="H1245" i="2" s="1"/>
  <c r="G1205" i="2"/>
  <c r="H1205" i="2" s="1"/>
  <c r="G1165" i="2"/>
  <c r="H1165" i="2" s="1"/>
  <c r="G1145" i="2"/>
  <c r="H1145" i="2" s="1"/>
  <c r="G1125" i="2"/>
  <c r="H1125" i="2" s="1"/>
  <c r="G1105" i="2"/>
  <c r="H1105" i="2" s="1"/>
  <c r="G1085" i="2"/>
  <c r="H1085" i="2" s="1"/>
  <c r="G1065" i="2"/>
  <c r="H1065" i="2" s="1"/>
  <c r="G1025" i="2"/>
  <c r="H1025" i="2" s="1"/>
  <c r="G1005" i="2"/>
  <c r="H1005" i="2" s="1"/>
  <c r="G985" i="2"/>
  <c r="H985" i="2" s="1"/>
  <c r="G965" i="2"/>
  <c r="H965" i="2" s="1"/>
  <c r="G945" i="2"/>
  <c r="H945" i="2" s="1"/>
  <c r="G905" i="2"/>
  <c r="H905" i="2" s="1"/>
  <c r="G885" i="2"/>
  <c r="H885" i="2" s="1"/>
  <c r="G865" i="2"/>
  <c r="H865" i="2" s="1"/>
  <c r="G845" i="2"/>
  <c r="H845" i="2" s="1"/>
  <c r="G825" i="2"/>
  <c r="H825" i="2" s="1"/>
  <c r="G805" i="2"/>
  <c r="H805" i="2" s="1"/>
  <c r="G785" i="2"/>
  <c r="H785" i="2" s="1"/>
  <c r="G765" i="2"/>
  <c r="H765" i="2" s="1"/>
  <c r="G745" i="2"/>
  <c r="H745" i="2" s="1"/>
  <c r="G725" i="2"/>
  <c r="H725" i="2" s="1"/>
  <c r="G705" i="2"/>
  <c r="H705" i="2" s="1"/>
  <c r="G685" i="2"/>
  <c r="H685" i="2" s="1"/>
  <c r="G665" i="2"/>
  <c r="H665" i="2" s="1"/>
  <c r="G645" i="2"/>
  <c r="H645" i="2" s="1"/>
  <c r="G625" i="2"/>
  <c r="H625" i="2" s="1"/>
  <c r="G605" i="2"/>
  <c r="H605" i="2" s="1"/>
  <c r="G585" i="2"/>
  <c r="H585" i="2" s="1"/>
  <c r="G545" i="2"/>
  <c r="H545" i="2" s="1"/>
  <c r="G525" i="2"/>
  <c r="H525" i="2" s="1"/>
  <c r="G1505" i="2"/>
  <c r="H1505" i="2" s="1"/>
  <c r="H1905" i="2"/>
  <c r="G1885" i="2"/>
  <c r="H1885" i="2" s="1"/>
  <c r="H1845" i="2"/>
  <c r="G1805" i="2"/>
  <c r="H1805" i="2" s="1"/>
  <c r="H1765" i="2"/>
  <c r="G1725" i="2"/>
  <c r="H1725" i="2" s="1"/>
  <c r="G1645" i="2"/>
  <c r="H1645" i="2" s="1"/>
  <c r="G1585" i="2"/>
  <c r="H1585" i="2" s="1"/>
  <c r="H1565" i="2"/>
  <c r="H1525" i="2"/>
  <c r="G1485" i="2"/>
  <c r="H1485" i="2" s="1"/>
  <c r="H1445" i="2"/>
  <c r="G1385" i="2"/>
  <c r="H1385" i="2" s="1"/>
  <c r="G1345" i="2"/>
  <c r="H1345" i="2" s="1"/>
  <c r="G1305" i="2"/>
  <c r="H1305" i="2" s="1"/>
  <c r="G1185" i="2"/>
  <c r="H1185" i="2" s="1"/>
  <c r="G1045" i="2"/>
  <c r="H1045" i="2" s="1"/>
  <c r="G2164" i="2"/>
  <c r="H2164" i="2" s="1"/>
  <c r="G2144" i="2"/>
  <c r="H2144" i="2" s="1"/>
  <c r="G2124" i="2"/>
  <c r="H2124" i="2" s="1"/>
  <c r="H2104" i="2"/>
  <c r="H2064" i="2"/>
  <c r="G1964" i="2"/>
  <c r="H1964" i="2" s="1"/>
  <c r="G1944" i="2"/>
  <c r="H1944" i="2" s="1"/>
  <c r="G1924" i="2"/>
  <c r="H1924" i="2" s="1"/>
  <c r="G1904" i="2"/>
  <c r="H1904" i="2" s="1"/>
  <c r="H1884" i="2"/>
  <c r="H1844" i="2"/>
  <c r="G1804" i="2"/>
  <c r="H1804" i="2" s="1"/>
  <c r="G1784" i="2"/>
  <c r="H1784" i="2" s="1"/>
  <c r="H1764" i="2"/>
  <c r="H1744" i="2"/>
  <c r="G1724" i="2"/>
  <c r="H1724" i="2" s="1"/>
  <c r="G1704" i="2"/>
  <c r="H1704" i="2" s="1"/>
  <c r="H1684" i="2"/>
  <c r="H1664" i="2"/>
  <c r="G1644" i="2"/>
  <c r="H1644" i="2" s="1"/>
  <c r="G1624" i="2"/>
  <c r="H1624" i="2" s="1"/>
  <c r="H1604" i="2"/>
  <c r="G1584" i="2"/>
  <c r="H1584" i="2" s="1"/>
  <c r="G1524" i="2"/>
  <c r="H1524" i="2" s="1"/>
  <c r="G1484" i="2"/>
  <c r="H1484" i="2" s="1"/>
  <c r="H1464" i="2"/>
  <c r="G1424" i="2"/>
  <c r="H1424" i="2" s="1"/>
  <c r="G1404" i="2"/>
  <c r="H1404" i="2" s="1"/>
  <c r="G1384" i="2"/>
  <c r="H1384" i="2" s="1"/>
  <c r="G1364" i="2"/>
  <c r="H1364" i="2" s="1"/>
  <c r="G1344" i="2"/>
  <c r="H1344" i="2" s="1"/>
  <c r="G1324" i="2"/>
  <c r="H1324" i="2" s="1"/>
  <c r="G1304" i="2"/>
  <c r="H1304" i="2" s="1"/>
  <c r="G1284" i="2"/>
  <c r="H1284" i="2" s="1"/>
  <c r="G1264" i="2"/>
  <c r="H1264" i="2" s="1"/>
  <c r="G1244" i="2"/>
  <c r="H1244" i="2" s="1"/>
  <c r="G1224" i="2"/>
  <c r="H1224" i="2" s="1"/>
  <c r="G1204" i="2"/>
  <c r="H1204" i="2" s="1"/>
  <c r="G1184" i="2"/>
  <c r="H1184" i="2" s="1"/>
  <c r="G1164" i="2"/>
  <c r="H1164" i="2" s="1"/>
  <c r="G1144" i="2"/>
  <c r="H1144" i="2" s="1"/>
  <c r="G1124" i="2"/>
  <c r="H1124" i="2" s="1"/>
  <c r="G1104" i="2"/>
  <c r="H1104" i="2" s="1"/>
  <c r="G1084" i="2"/>
  <c r="H1084" i="2" s="1"/>
  <c r="G1064" i="2"/>
  <c r="H1064" i="2" s="1"/>
  <c r="G1044" i="2"/>
  <c r="H1044" i="2" s="1"/>
  <c r="G1024" i="2"/>
  <c r="H1024" i="2" s="1"/>
  <c r="G1004" i="2"/>
  <c r="H1004" i="2" s="1"/>
  <c r="G984" i="2"/>
  <c r="H984" i="2" s="1"/>
  <c r="G964" i="2"/>
  <c r="H964" i="2" s="1"/>
  <c r="G944" i="2"/>
  <c r="H944" i="2" s="1"/>
  <c r="G924" i="2"/>
  <c r="H924" i="2" s="1"/>
  <c r="G904" i="2"/>
  <c r="H904" i="2" s="1"/>
  <c r="G884" i="2"/>
  <c r="H884" i="2" s="1"/>
  <c r="G864" i="2"/>
  <c r="H864" i="2" s="1"/>
  <c r="G844" i="2"/>
  <c r="H844" i="2" s="1"/>
  <c r="G2024" i="2"/>
  <c r="H2024" i="2" s="1"/>
  <c r="G1984" i="2"/>
  <c r="H1984" i="2" s="1"/>
  <c r="G1564" i="2"/>
  <c r="H1564" i="2" s="1"/>
  <c r="G1504" i="2"/>
  <c r="H1504" i="2" s="1"/>
  <c r="G1444" i="2"/>
  <c r="H1444" i="2" s="1"/>
  <c r="G1745" i="2"/>
  <c r="H1745" i="2" s="1"/>
  <c r="G1545" i="2"/>
  <c r="H1545" i="2" s="1"/>
  <c r="G1705" i="2"/>
  <c r="H1705" i="2" s="1"/>
  <c r="G1825" i="2"/>
  <c r="H1825" i="2" s="1"/>
  <c r="G1544" i="2"/>
  <c r="H1544" i="2" s="1"/>
  <c r="G1824" i="2"/>
  <c r="H1824" i="2" s="1"/>
  <c r="G2084" i="2"/>
  <c r="H2084" i="2" s="1"/>
  <c r="G1865" i="2"/>
  <c r="H1865" i="2" s="1"/>
  <c r="G1864" i="2"/>
  <c r="H1864" i="2" s="1"/>
  <c r="G1875" i="2"/>
  <c r="H1875" i="2" s="1"/>
  <c r="G1855" i="2"/>
  <c r="H1855" i="2" s="1"/>
  <c r="H1835" i="2"/>
  <c r="H1655" i="2"/>
  <c r="G1635" i="2"/>
  <c r="H1635" i="2" s="1"/>
  <c r="H1515" i="2"/>
  <c r="G1455" i="2"/>
  <c r="H1455" i="2" s="1"/>
  <c r="H1435" i="2"/>
  <c r="H1255" i="2"/>
  <c r="G1235" i="2"/>
  <c r="H1235" i="2" s="1"/>
  <c r="H1115" i="2"/>
  <c r="G1055" i="2"/>
  <c r="H1055" i="2" s="1"/>
  <c r="H1035" i="2"/>
  <c r="G955" i="2"/>
  <c r="H955" i="2" s="1"/>
  <c r="H895" i="2"/>
  <c r="G875" i="2"/>
  <c r="H875" i="2" s="1"/>
  <c r="H815" i="2"/>
  <c r="H755" i="2"/>
  <c r="G735" i="2"/>
  <c r="H735" i="2" s="1"/>
  <c r="G595" i="2"/>
  <c r="H595" i="2" s="1"/>
  <c r="G555" i="2"/>
  <c r="H555" i="2" s="1"/>
  <c r="G535" i="2"/>
  <c r="H535" i="2" s="1"/>
  <c r="G475" i="2"/>
  <c r="H475" i="2" s="1"/>
  <c r="G375" i="2"/>
  <c r="H375" i="2" s="1"/>
  <c r="H295" i="2"/>
  <c r="H195" i="2"/>
  <c r="G135" i="2"/>
  <c r="H135" i="2" s="1"/>
  <c r="G35" i="2"/>
  <c r="H35" i="2" s="1"/>
  <c r="G2044" i="2"/>
  <c r="H2044" i="2" s="1"/>
  <c r="G1434" i="2"/>
  <c r="H1434" i="2" s="1"/>
  <c r="H1234" i="2"/>
  <c r="G1174" i="2"/>
  <c r="H1174" i="2" s="1"/>
  <c r="H1114" i="2"/>
  <c r="H974" i="2"/>
  <c r="G954" i="2"/>
  <c r="H954" i="2" s="1"/>
  <c r="G914" i="2"/>
  <c r="H914" i="2" s="1"/>
  <c r="H894" i="2"/>
  <c r="H814" i="2"/>
  <c r="G734" i="2"/>
  <c r="H734" i="2" s="1"/>
  <c r="H674" i="2"/>
  <c r="H594" i="2"/>
  <c r="G554" i="2"/>
  <c r="H554" i="2" s="1"/>
  <c r="H534" i="2"/>
  <c r="H514" i="2"/>
  <c r="G434" i="2"/>
  <c r="H434" i="2" s="1"/>
  <c r="H334" i="2"/>
  <c r="H194" i="2"/>
  <c r="G174" i="2"/>
  <c r="H174" i="2" s="1"/>
  <c r="G54" i="2"/>
  <c r="H54" i="2" s="1"/>
  <c r="H34" i="2"/>
  <c r="G2004" i="2"/>
  <c r="H2004" i="2" s="1"/>
  <c r="G1685" i="2"/>
  <c r="H1685" i="2" s="1"/>
  <c r="H809" i="2"/>
  <c r="G769" i="2"/>
  <c r="H769" i="2" s="1"/>
  <c r="G749" i="2"/>
  <c r="H749" i="2" s="1"/>
  <c r="G729" i="2"/>
  <c r="H729" i="2" s="1"/>
  <c r="G709" i="2"/>
  <c r="H709" i="2" s="1"/>
  <c r="G689" i="2"/>
  <c r="H689" i="2" s="1"/>
  <c r="G669" i="2"/>
  <c r="H669" i="2" s="1"/>
  <c r="G649" i="2"/>
  <c r="H649" i="2" s="1"/>
  <c r="G629" i="2"/>
  <c r="H629" i="2" s="1"/>
  <c r="G609" i="2"/>
  <c r="H609" i="2" s="1"/>
  <c r="G589" i="2"/>
  <c r="H589" i="2" s="1"/>
  <c r="G569" i="2"/>
  <c r="H569" i="2" s="1"/>
  <c r="G549" i="2"/>
  <c r="H549" i="2" s="1"/>
  <c r="G529" i="2"/>
  <c r="H529" i="2" s="1"/>
  <c r="G509" i="2"/>
  <c r="H509" i="2" s="1"/>
  <c r="G489" i="2"/>
  <c r="H489" i="2" s="1"/>
  <c r="G469" i="2"/>
  <c r="H469" i="2" s="1"/>
  <c r="G449" i="2"/>
  <c r="H449" i="2" s="1"/>
  <c r="G429" i="2"/>
  <c r="H429" i="2" s="1"/>
  <c r="G409" i="2"/>
  <c r="H409" i="2" s="1"/>
  <c r="G389" i="2"/>
  <c r="H389" i="2" s="1"/>
  <c r="G369" i="2"/>
  <c r="H369" i="2" s="1"/>
  <c r="G349" i="2"/>
  <c r="H349" i="2" s="1"/>
  <c r="G329" i="2"/>
  <c r="H329" i="2" s="1"/>
  <c r="G309" i="2"/>
  <c r="H309" i="2" s="1"/>
  <c r="G289" i="2"/>
  <c r="H289" i="2" s="1"/>
  <c r="G269" i="2"/>
  <c r="H269" i="2" s="1"/>
  <c r="G249" i="2"/>
  <c r="H249" i="2" s="1"/>
  <c r="G229" i="2"/>
  <c r="H229" i="2" s="1"/>
  <c r="G209" i="2"/>
  <c r="H209" i="2" s="1"/>
  <c r="G189" i="2"/>
  <c r="H189" i="2" s="1"/>
  <c r="G169" i="2"/>
  <c r="H169" i="2" s="1"/>
  <c r="G149" i="2"/>
  <c r="H149" i="2" s="1"/>
  <c r="G129" i="2"/>
  <c r="H129" i="2" s="1"/>
  <c r="G109" i="2"/>
  <c r="H109" i="2" s="1"/>
  <c r="G89" i="2"/>
  <c r="H89" i="2" s="1"/>
  <c r="G69" i="2"/>
  <c r="H69" i="2" s="1"/>
  <c r="G49" i="2"/>
  <c r="H49" i="2" s="1"/>
  <c r="G29" i="2"/>
  <c r="H29" i="2" s="1"/>
  <c r="G9" i="2"/>
  <c r="H9" i="2" s="1"/>
  <c r="G607" i="2"/>
  <c r="H607" i="2" s="1"/>
  <c r="G587" i="2"/>
  <c r="H587" i="2" s="1"/>
  <c r="G567" i="2"/>
  <c r="H567" i="2" s="1"/>
  <c r="G547" i="2"/>
  <c r="H547" i="2" s="1"/>
  <c r="G527" i="2"/>
  <c r="H527" i="2" s="1"/>
  <c r="G507" i="2"/>
  <c r="H507" i="2" s="1"/>
  <c r="G487" i="2"/>
  <c r="H487" i="2" s="1"/>
  <c r="G467" i="2"/>
  <c r="H467" i="2" s="1"/>
  <c r="G447" i="2"/>
  <c r="H447" i="2" s="1"/>
  <c r="G427" i="2"/>
  <c r="H427" i="2" s="1"/>
  <c r="G407" i="2"/>
  <c r="H407" i="2" s="1"/>
  <c r="G387" i="2"/>
  <c r="H387" i="2" s="1"/>
  <c r="G367" i="2"/>
  <c r="H367" i="2" s="1"/>
  <c r="G347" i="2"/>
  <c r="H347" i="2" s="1"/>
  <c r="G327" i="2"/>
  <c r="H327" i="2" s="1"/>
  <c r="G307" i="2"/>
  <c r="H307" i="2" s="1"/>
  <c r="G287" i="2"/>
  <c r="H287" i="2" s="1"/>
  <c r="G267" i="2"/>
  <c r="H267" i="2" s="1"/>
  <c r="G247" i="2"/>
  <c r="H247" i="2" s="1"/>
  <c r="G227" i="2"/>
  <c r="H227" i="2" s="1"/>
  <c r="G207" i="2"/>
  <c r="H207" i="2" s="1"/>
  <c r="G187" i="2"/>
  <c r="H187" i="2" s="1"/>
  <c r="G167" i="2"/>
  <c r="H167" i="2" s="1"/>
  <c r="G147" i="2"/>
  <c r="H147" i="2" s="1"/>
  <c r="G127" i="2"/>
  <c r="H127" i="2" s="1"/>
  <c r="G107" i="2"/>
  <c r="H107" i="2" s="1"/>
  <c r="G87" i="2"/>
  <c r="H87" i="2" s="1"/>
  <c r="G67" i="2"/>
  <c r="H67" i="2" s="1"/>
  <c r="G47" i="2"/>
  <c r="H47" i="2" s="1"/>
  <c r="G27" i="2"/>
  <c r="H27" i="2" s="1"/>
  <c r="G566" i="2"/>
  <c r="H566" i="2" s="1"/>
  <c r="G546" i="2"/>
  <c r="H546" i="2" s="1"/>
  <c r="G506" i="2"/>
  <c r="H506" i="2" s="1"/>
  <c r="G486" i="2"/>
  <c r="H486" i="2" s="1"/>
  <c r="G466" i="2"/>
  <c r="H466" i="2" s="1"/>
  <c r="G446" i="2"/>
  <c r="H446" i="2" s="1"/>
  <c r="G426" i="2"/>
  <c r="H426" i="2" s="1"/>
  <c r="G406" i="2"/>
  <c r="H406" i="2" s="1"/>
  <c r="G386" i="2"/>
  <c r="H386" i="2" s="1"/>
  <c r="G366" i="2"/>
  <c r="H366" i="2" s="1"/>
  <c r="G346" i="2"/>
  <c r="H346" i="2" s="1"/>
  <c r="G326" i="2"/>
  <c r="H326" i="2" s="1"/>
  <c r="G286" i="2"/>
  <c r="H286" i="2" s="1"/>
  <c r="G266" i="2"/>
  <c r="H266" i="2" s="1"/>
  <c r="G246" i="2"/>
  <c r="H246" i="2" s="1"/>
  <c r="G226" i="2"/>
  <c r="H226" i="2" s="1"/>
  <c r="G206" i="2"/>
  <c r="H206" i="2" s="1"/>
  <c r="G166" i="2"/>
  <c r="H166" i="2" s="1"/>
  <c r="G146" i="2"/>
  <c r="H146" i="2" s="1"/>
  <c r="G126" i="2"/>
  <c r="H126" i="2" s="1"/>
  <c r="G106" i="2"/>
  <c r="H106" i="2" s="1"/>
  <c r="G86" i="2"/>
  <c r="H86" i="2" s="1"/>
  <c r="G46" i="2"/>
  <c r="H46" i="2" s="1"/>
  <c r="G26" i="2"/>
  <c r="H26" i="2" s="1"/>
  <c r="G485" i="2"/>
  <c r="H485" i="2" s="1"/>
  <c r="G465" i="2"/>
  <c r="H465" i="2" s="1"/>
  <c r="G445" i="2"/>
  <c r="H445" i="2" s="1"/>
  <c r="G405" i="2"/>
  <c r="H405" i="2" s="1"/>
  <c r="G385" i="2"/>
  <c r="H385" i="2" s="1"/>
  <c r="G365" i="2"/>
  <c r="H365" i="2" s="1"/>
  <c r="G345" i="2"/>
  <c r="H345" i="2" s="1"/>
  <c r="G305" i="2"/>
  <c r="H305" i="2" s="1"/>
  <c r="G285" i="2"/>
  <c r="H285" i="2" s="1"/>
  <c r="G265" i="2"/>
  <c r="H265" i="2" s="1"/>
  <c r="G245" i="2"/>
  <c r="H245" i="2" s="1"/>
  <c r="G225" i="2"/>
  <c r="H225" i="2" s="1"/>
  <c r="G205" i="2"/>
  <c r="H205" i="2" s="1"/>
  <c r="G185" i="2"/>
  <c r="H185" i="2" s="1"/>
  <c r="G165" i="2"/>
  <c r="H165" i="2" s="1"/>
  <c r="G145" i="2"/>
  <c r="H145" i="2" s="1"/>
  <c r="G125" i="2"/>
  <c r="H125" i="2" s="1"/>
  <c r="G105" i="2"/>
  <c r="H105" i="2" s="1"/>
  <c r="G85" i="2"/>
  <c r="H85" i="2" s="1"/>
  <c r="G45" i="2"/>
  <c r="H45" i="2" s="1"/>
  <c r="G789" i="2"/>
  <c r="H789" i="2" s="1"/>
  <c r="G824" i="2"/>
  <c r="H824" i="2" s="1"/>
  <c r="G804" i="2"/>
  <c r="H804" i="2" s="1"/>
  <c r="G784" i="2"/>
  <c r="H784" i="2" s="1"/>
  <c r="G764" i="2"/>
  <c r="H764" i="2" s="1"/>
  <c r="G744" i="2"/>
  <c r="H744" i="2" s="1"/>
  <c r="G724" i="2"/>
  <c r="H724" i="2" s="1"/>
  <c r="G704" i="2"/>
  <c r="H704" i="2" s="1"/>
  <c r="G684" i="2"/>
  <c r="H684" i="2" s="1"/>
  <c r="G664" i="2"/>
  <c r="H664" i="2" s="1"/>
  <c r="G644" i="2"/>
  <c r="H644" i="2" s="1"/>
  <c r="G624" i="2"/>
  <c r="H624" i="2" s="1"/>
  <c r="G604" i="2"/>
  <c r="H604" i="2" s="1"/>
  <c r="G584" i="2"/>
  <c r="H584" i="2" s="1"/>
  <c r="G564" i="2"/>
  <c r="H564" i="2" s="1"/>
  <c r="G544" i="2"/>
  <c r="H544" i="2" s="1"/>
  <c r="G524" i="2"/>
  <c r="H524" i="2" s="1"/>
  <c r="G504" i="2"/>
  <c r="H504" i="2" s="1"/>
  <c r="G484" i="2"/>
  <c r="H484" i="2" s="1"/>
  <c r="G464" i="2"/>
  <c r="H464" i="2" s="1"/>
  <c r="G444" i="2"/>
  <c r="H444" i="2" s="1"/>
  <c r="G424" i="2"/>
  <c r="H424" i="2" s="1"/>
  <c r="G404" i="2"/>
  <c r="H404" i="2" s="1"/>
  <c r="G384" i="2"/>
  <c r="H384" i="2" s="1"/>
  <c r="G364" i="2"/>
  <c r="H364" i="2" s="1"/>
  <c r="G344" i="2"/>
  <c r="H344" i="2" s="1"/>
  <c r="G324" i="2"/>
  <c r="H324" i="2" s="1"/>
  <c r="G304" i="2"/>
  <c r="H304" i="2" s="1"/>
  <c r="G284" i="2"/>
  <c r="H284" i="2" s="1"/>
  <c r="G264" i="2"/>
  <c r="H264" i="2" s="1"/>
  <c r="G244" i="2"/>
  <c r="H244" i="2" s="1"/>
  <c r="G224" i="2"/>
  <c r="H224" i="2" s="1"/>
  <c r="G204" i="2"/>
  <c r="H204" i="2" s="1"/>
  <c r="G184" i="2"/>
  <c r="H184" i="2" s="1"/>
  <c r="G164" i="2"/>
  <c r="H164" i="2" s="1"/>
  <c r="G144" i="2"/>
  <c r="H144" i="2" s="1"/>
  <c r="G124" i="2"/>
  <c r="H124" i="2" s="1"/>
  <c r="G104" i="2"/>
  <c r="H104" i="2" s="1"/>
  <c r="G84" i="2"/>
  <c r="H84" i="2" s="1"/>
  <c r="G64" i="2"/>
  <c r="H64" i="2" s="1"/>
  <c r="G44" i="2"/>
  <c r="H44" i="2" s="1"/>
  <c r="G24" i="2"/>
  <c r="H24" i="2" s="1"/>
  <c r="H2163" i="2"/>
  <c r="H2143" i="2"/>
  <c r="H2123" i="2"/>
  <c r="H2103" i="2"/>
  <c r="H2083" i="2"/>
  <c r="H2063" i="2"/>
  <c r="H2043" i="2"/>
  <c r="H2023" i="2"/>
  <c r="H2003" i="2"/>
  <c r="H1983" i="2"/>
  <c r="H1963" i="2"/>
  <c r="H1943" i="2"/>
  <c r="H1923" i="2"/>
  <c r="H1903" i="2"/>
  <c r="H1883" i="2"/>
  <c r="H1843" i="2"/>
  <c r="H1823" i="2"/>
  <c r="H1803" i="2"/>
  <c r="H1783" i="2"/>
  <c r="H1763" i="2"/>
  <c r="H1743" i="2"/>
  <c r="H1723" i="2"/>
  <c r="H1703" i="2"/>
  <c r="H1683" i="2"/>
  <c r="H1663" i="2"/>
  <c r="H1643" i="2"/>
  <c r="H1603" i="2"/>
  <c r="H1583" i="2"/>
  <c r="H1563" i="2"/>
  <c r="H1543" i="2"/>
  <c r="H1523" i="2"/>
  <c r="H1503" i="2"/>
  <c r="H1483" i="2"/>
  <c r="H1463" i="2"/>
  <c r="H1443" i="2"/>
  <c r="H1423" i="2"/>
  <c r="H1403" i="2"/>
  <c r="H1383" i="2"/>
  <c r="H1363" i="2"/>
  <c r="H1343" i="2"/>
  <c r="H1323" i="2"/>
  <c r="H1303" i="2"/>
  <c r="H1283" i="2"/>
  <c r="H1263" i="2"/>
  <c r="H1243" i="2"/>
  <c r="H1223" i="2"/>
  <c r="H1203" i="2"/>
  <c r="H1183" i="2"/>
  <c r="H1163" i="2"/>
  <c r="H1143" i="2"/>
  <c r="H1123" i="2"/>
  <c r="H1103" i="2"/>
  <c r="H1083" i="2"/>
  <c r="H1063" i="2"/>
  <c r="H1043" i="2"/>
  <c r="H1023" i="2"/>
  <c r="H1003" i="2"/>
  <c r="H963" i="2"/>
  <c r="H943" i="2"/>
  <c r="H923" i="2"/>
  <c r="H883" i="2"/>
  <c r="H863" i="2"/>
  <c r="H843" i="2"/>
  <c r="H823" i="2"/>
  <c r="H783" i="2"/>
  <c r="H763" i="2"/>
  <c r="H743" i="2"/>
  <c r="H723" i="2"/>
  <c r="H703" i="2"/>
  <c r="H683" i="2"/>
  <c r="H663" i="2"/>
  <c r="H643" i="2"/>
  <c r="H623" i="2"/>
  <c r="H603" i="2"/>
  <c r="H583" i="2"/>
  <c r="H563" i="2"/>
  <c r="H543" i="2"/>
  <c r="H523" i="2"/>
  <c r="H503" i="2"/>
  <c r="H483" i="2"/>
  <c r="H463" i="2"/>
  <c r="H443" i="2"/>
  <c r="H423" i="2"/>
  <c r="H403" i="2"/>
  <c r="H383" i="2"/>
  <c r="H363" i="2"/>
  <c r="H343" i="2"/>
  <c r="H323" i="2"/>
  <c r="H303" i="2"/>
  <c r="H283" i="2"/>
  <c r="H263" i="2"/>
  <c r="H243" i="2"/>
  <c r="H223" i="2"/>
  <c r="H203" i="2"/>
  <c r="H183" i="2"/>
  <c r="H163" i="2"/>
  <c r="H143" i="2"/>
  <c r="H123" i="2"/>
  <c r="H103" i="2"/>
  <c r="H83" i="2"/>
  <c r="H63" i="2"/>
  <c r="H43" i="2"/>
  <c r="H23" i="2"/>
  <c r="H2162" i="2"/>
  <c r="H2142" i="2"/>
  <c r="H2122" i="2"/>
  <c r="H2102" i="2"/>
  <c r="H2082" i="2"/>
  <c r="H2062" i="2"/>
  <c r="H2042" i="2"/>
  <c r="H2022" i="2"/>
  <c r="H2002" i="2"/>
  <c r="H1982" i="2"/>
  <c r="H1962" i="2"/>
  <c r="H1942" i="2"/>
  <c r="H1922" i="2"/>
  <c r="H1902" i="2"/>
  <c r="H1882" i="2"/>
  <c r="H2153" i="2"/>
  <c r="H2133" i="2"/>
  <c r="H2113" i="2"/>
  <c r="H2093" i="2"/>
  <c r="H2073" i="2"/>
  <c r="H2033" i="2"/>
  <c r="H2013" i="2"/>
  <c r="H1993" i="2"/>
  <c r="H1953" i="2"/>
  <c r="H1933" i="2"/>
  <c r="H1913" i="2"/>
  <c r="H1893" i="2"/>
  <c r="H1853" i="2"/>
  <c r="H1833" i="2"/>
  <c r="H1813" i="2"/>
  <c r="H1793" i="2"/>
  <c r="H1773" i="2"/>
  <c r="H1753" i="2"/>
  <c r="H1733" i="2"/>
  <c r="H1713" i="2"/>
  <c r="H1673" i="2"/>
  <c r="H1653" i="2"/>
  <c r="H1633" i="2"/>
  <c r="H1613" i="2"/>
  <c r="H1593" i="2"/>
  <c r="H1573" i="2"/>
  <c r="H1553" i="2"/>
  <c r="H1533" i="2"/>
  <c r="H1513" i="2"/>
  <c r="H1493" i="2"/>
  <c r="H1473" i="2"/>
  <c r="H1453" i="2"/>
  <c r="H1433" i="2"/>
  <c r="H1413" i="2"/>
  <c r="H1393" i="2"/>
  <c r="H1373" i="2"/>
  <c r="H1353" i="2"/>
  <c r="H1333" i="2"/>
  <c r="H1313" i="2"/>
  <c r="H1293" i="2"/>
  <c r="H1253" i="2"/>
  <c r="H1233" i="2"/>
  <c r="H1213" i="2"/>
  <c r="H1193" i="2"/>
  <c r="H1173" i="2"/>
  <c r="H1153" i="2"/>
  <c r="H1133" i="2"/>
  <c r="H1113" i="2"/>
  <c r="H1073" i="2"/>
  <c r="H1053" i="2"/>
  <c r="H1033" i="2"/>
  <c r="H1013" i="2"/>
  <c r="H993" i="2"/>
  <c r="H973" i="2"/>
  <c r="H953" i="2"/>
  <c r="H893" i="2"/>
  <c r="H873" i="2"/>
  <c r="H853" i="2"/>
  <c r="H833" i="2"/>
  <c r="H813" i="2"/>
  <c r="H793" i="2"/>
  <c r="H773" i="2"/>
  <c r="H753" i="2"/>
  <c r="H733" i="2"/>
  <c r="H713" i="2"/>
  <c r="H693" i="2"/>
  <c r="H673" i="2"/>
  <c r="H653" i="2"/>
  <c r="H633" i="2"/>
  <c r="H613" i="2"/>
  <c r="H593" i="2"/>
  <c r="H573" i="2"/>
  <c r="H553" i="2"/>
  <c r="H533" i="2"/>
  <c r="H513" i="2"/>
  <c r="H493" i="2"/>
  <c r="H473" i="2"/>
  <c r="H453" i="2"/>
  <c r="H433" i="2"/>
  <c r="H413" i="2"/>
  <c r="H393" i="2"/>
  <c r="H353" i="2"/>
  <c r="H333" i="2"/>
  <c r="H313" i="2"/>
  <c r="H293" i="2"/>
  <c r="H273" i="2"/>
  <c r="H253" i="2"/>
  <c r="H233" i="2"/>
  <c r="H213" i="2"/>
  <c r="H193" i="2"/>
  <c r="H153" i="2"/>
  <c r="H133" i="2"/>
  <c r="H113" i="2"/>
  <c r="H73" i="2"/>
  <c r="H53" i="2"/>
  <c r="H33" i="2"/>
  <c r="H13" i="2"/>
  <c r="H1862" i="2"/>
  <c r="H1842" i="2"/>
  <c r="H1822" i="2"/>
  <c r="H1802" i="2"/>
  <c r="H1782" i="2"/>
  <c r="H1762" i="2"/>
  <c r="H1742" i="2"/>
  <c r="H1722" i="2"/>
  <c r="H1702" i="2"/>
  <c r="H1682" i="2"/>
  <c r="H1662" i="2"/>
  <c r="H1642" i="2"/>
  <c r="H1622" i="2"/>
  <c r="H1602" i="2"/>
  <c r="H1582" i="2"/>
  <c r="H1562" i="2"/>
  <c r="H1542" i="2"/>
  <c r="H2138" i="2"/>
  <c r="H2058" i="2"/>
  <c r="H2038" i="2"/>
  <c r="H1998" i="2"/>
  <c r="H1938" i="2"/>
  <c r="H1878" i="2"/>
  <c r="H1858" i="2"/>
  <c r="H1818" i="2"/>
  <c r="H1758" i="2"/>
  <c r="H1738" i="2"/>
  <c r="H1678" i="2"/>
  <c r="H1618" i="2"/>
  <c r="H1578" i="2"/>
  <c r="H1538" i="2"/>
  <c r="H1498" i="2"/>
  <c r="H1478" i="2"/>
  <c r="H1438" i="2"/>
  <c r="H1398" i="2"/>
  <c r="H1378" i="2"/>
  <c r="H1318" i="2"/>
  <c r="H1298" i="2"/>
  <c r="H1278" i="2"/>
  <c r="H1258" i="2"/>
  <c r="H1238" i="2"/>
  <c r="H1218" i="2"/>
  <c r="H1178" i="2"/>
  <c r="H1118" i="2"/>
  <c r="H1038" i="2"/>
  <c r="H1018" i="2"/>
  <c r="H978" i="2"/>
  <c r="H958" i="2"/>
  <c r="H918" i="2"/>
  <c r="H898" i="2"/>
  <c r="H878" i="2"/>
  <c r="H778" i="2"/>
  <c r="H758" i="2"/>
  <c r="H738" i="2"/>
  <c r="H658" i="2"/>
  <c r="H638" i="2"/>
  <c r="H618" i="2"/>
  <c r="H578" i="2"/>
  <c r="H558" i="2"/>
  <c r="H538" i="2"/>
  <c r="H518" i="2"/>
  <c r="H478" i="2"/>
  <c r="H458" i="2"/>
  <c r="H358" i="2"/>
  <c r="H338" i="2"/>
  <c r="H298" i="2"/>
  <c r="H278" i="2"/>
  <c r="H238" i="2"/>
  <c r="H218" i="2"/>
  <c r="H178" i="2"/>
  <c r="H98" i="2"/>
  <c r="H78" i="2"/>
  <c r="H58" i="2"/>
  <c r="H38" i="2"/>
  <c r="H18" i="2"/>
  <c r="H1741" i="2"/>
  <c r="H2159" i="2"/>
  <c r="H2139" i="2"/>
  <c r="H2119" i="2"/>
  <c r="H2099" i="2"/>
  <c r="H2079" i="2"/>
  <c r="H2059" i="2"/>
  <c r="H2039" i="2"/>
  <c r="H1999" i="2"/>
  <c r="H1959" i="2"/>
  <c r="H1939" i="2"/>
  <c r="H1919" i="2"/>
  <c r="H1899" i="2"/>
  <c r="H1879" i="2"/>
  <c r="H1859" i="2"/>
  <c r="H1839" i="2"/>
  <c r="H1799" i="2"/>
  <c r="H1779" i="2"/>
  <c r="H1759" i="2"/>
  <c r="H1739" i="2"/>
  <c r="H1719" i="2"/>
  <c r="H1699" i="2"/>
  <c r="H1679" i="2"/>
  <c r="H1659" i="2"/>
  <c r="H1639" i="2"/>
  <c r="H1619" i="2"/>
  <c r="H1599" i="2"/>
  <c r="H1579" i="2"/>
  <c r="H1539" i="2"/>
  <c r="H1499" i="2"/>
  <c r="H1479" i="2"/>
  <c r="H1439" i="2"/>
  <c r="H1419" i="2"/>
  <c r="H1399" i="2"/>
  <c r="H1379" i="2"/>
  <c r="H1359" i="2"/>
  <c r="H1319" i="2"/>
  <c r="H1299" i="2"/>
  <c r="H1279" i="2"/>
  <c r="H1239" i="2"/>
  <c r="H1179" i="2"/>
  <c r="H1159" i="2"/>
  <c r="H1119" i="2"/>
  <c r="H1099" i="2"/>
  <c r="H1079" i="2"/>
  <c r="H1039" i="2"/>
  <c r="H999" i="2"/>
  <c r="H979" i="2"/>
  <c r="H959" i="2"/>
  <c r="H939" i="2"/>
  <c r="H919" i="2"/>
  <c r="H899" i="2"/>
  <c r="H859" i="2"/>
  <c r="H839" i="2"/>
  <c r="H819" i="2"/>
  <c r="H759" i="2"/>
  <c r="H739" i="2"/>
  <c r="H719" i="2"/>
  <c r="H699" i="2"/>
  <c r="H679" i="2"/>
  <c r="H659" i="2"/>
  <c r="H639" i="2"/>
  <c r="H619" i="2"/>
  <c r="H579" i="2"/>
  <c r="H539" i="2"/>
  <c r="H499" i="2"/>
  <c r="H459" i="2"/>
  <c r="H439" i="2"/>
  <c r="H399" i="2"/>
  <c r="H379" i="2"/>
  <c r="H339" i="2"/>
  <c r="H239" i="2"/>
  <c r="H219" i="2"/>
  <c r="H179" i="2"/>
  <c r="H139" i="2"/>
  <c r="H79" i="2"/>
  <c r="H59" i="2"/>
  <c r="H19" i="2"/>
  <c r="H2137" i="2"/>
  <c r="H2117" i="2"/>
  <c r="H2077" i="2"/>
  <c r="H2057" i="2"/>
  <c r="H2037" i="2"/>
  <c r="H1997" i="2"/>
  <c r="H1977" i="2"/>
  <c r="H1937" i="2"/>
  <c r="H1917" i="2"/>
  <c r="H1877" i="2"/>
  <c r="H1857" i="2"/>
  <c r="H1817" i="2"/>
  <c r="H1797" i="2"/>
  <c r="H1757" i="2"/>
  <c r="H1737" i="2"/>
  <c r="H1697" i="2"/>
  <c r="H1677" i="2"/>
  <c r="H1617" i="2"/>
  <c r="H1597" i="2"/>
  <c r="H1577" i="2"/>
  <c r="H1557" i="2"/>
  <c r="H1537" i="2"/>
  <c r="H1517" i="2"/>
  <c r="H1497" i="2"/>
  <c r="H1477" i="2"/>
  <c r="H1457" i="2"/>
  <c r="H1437" i="2"/>
  <c r="H1397" i="2"/>
  <c r="H1377" i="2"/>
  <c r="H1357" i="2"/>
  <c r="H1317" i="2"/>
  <c r="H1297" i="2"/>
  <c r="H1257" i="2"/>
  <c r="H1217" i="2"/>
  <c r="H1197" i="2"/>
  <c r="H1137" i="2"/>
  <c r="H1097" i="2"/>
  <c r="H1077" i="2"/>
  <c r="H1037" i="2"/>
  <c r="H1017" i="2"/>
  <c r="H937" i="2"/>
  <c r="H917" i="2"/>
  <c r="H897" i="2"/>
  <c r="H877" i="2"/>
  <c r="H857" i="2"/>
  <c r="H797" i="2"/>
  <c r="H777" i="2"/>
  <c r="H757" i="2"/>
  <c r="H737" i="2"/>
  <c r="H657" i="2"/>
  <c r="H637" i="2"/>
  <c r="H617" i="2"/>
  <c r="H597" i="2"/>
  <c r="H577" i="2"/>
  <c r="H557" i="2"/>
  <c r="H537" i="2"/>
  <c r="H497" i="2"/>
  <c r="H477" i="2"/>
  <c r="H457" i="2"/>
  <c r="H417" i="2"/>
  <c r="H377" i="2"/>
  <c r="H357" i="2"/>
  <c r="H337" i="2"/>
  <c r="H297" i="2"/>
  <c r="H197" i="2"/>
  <c r="H137" i="2"/>
  <c r="H117" i="2"/>
  <c r="H97" i="2"/>
  <c r="H77" i="2"/>
  <c r="H57" i="2"/>
  <c r="H17" i="2"/>
  <c r="H2161" i="2"/>
  <c r="H2141" i="2"/>
  <c r="H2121" i="2"/>
  <c r="H2101" i="2"/>
  <c r="H2081" i="2"/>
  <c r="H2041" i="2"/>
  <c r="H2021" i="2"/>
  <c r="H2001" i="2"/>
  <c r="H1981" i="2"/>
  <c r="H1961" i="2"/>
  <c r="H1941" i="2"/>
  <c r="H1921" i="2"/>
  <c r="H1901" i="2"/>
  <c r="H1881" i="2"/>
  <c r="H1861" i="2"/>
  <c r="H1841" i="2"/>
  <c r="H1821" i="2"/>
  <c r="H1801" i="2"/>
  <c r="H1781" i="2"/>
  <c r="H1761" i="2"/>
  <c r="H1721" i="2"/>
  <c r="H1701" i="2"/>
  <c r="H1681" i="2"/>
  <c r="H1661" i="2"/>
  <c r="H1641" i="2"/>
  <c r="H1621" i="2"/>
  <c r="H1601" i="2"/>
  <c r="H1581" i="2"/>
  <c r="H1561" i="2"/>
  <c r="H1541" i="2"/>
  <c r="H1521" i="2"/>
  <c r="H1501" i="2"/>
  <c r="H2156" i="2"/>
  <c r="H2136" i="2"/>
  <c r="H2116" i="2"/>
  <c r="H2076" i="2"/>
  <c r="H2056" i="2"/>
  <c r="H2036" i="2"/>
  <c r="H2016" i="2"/>
  <c r="H1996" i="2"/>
  <c r="H1976" i="2"/>
  <c r="H1936" i="2"/>
  <c r="H1916" i="2"/>
  <c r="H1896" i="2"/>
  <c r="H1876" i="2"/>
  <c r="H1856" i="2"/>
  <c r="H1836" i="2"/>
  <c r="H1796" i="2"/>
  <c r="H1776" i="2"/>
  <c r="H1756" i="2"/>
  <c r="H1736" i="2"/>
  <c r="H1716" i="2"/>
  <c r="H1696" i="2"/>
  <c r="H1676" i="2"/>
  <c r="H1656" i="2"/>
  <c r="H1616" i="2"/>
  <c r="H1596" i="2"/>
  <c r="H1576" i="2"/>
  <c r="H1556" i="2"/>
  <c r="H1536" i="2"/>
  <c r="H1516" i="2"/>
  <c r="H1496" i="2"/>
  <c r="H1456" i="2"/>
  <c r="H1436" i="2"/>
  <c r="H1396" i="2"/>
  <c r="H1376" i="2"/>
  <c r="H1356" i="2"/>
  <c r="H1316" i="2"/>
  <c r="H1296" i="2"/>
  <c r="H1276" i="2"/>
  <c r="H1256" i="2"/>
  <c r="H1236" i="2"/>
  <c r="H1216" i="2"/>
  <c r="H1176" i="2"/>
  <c r="H1156" i="2"/>
  <c r="H1136" i="2"/>
  <c r="H1116" i="2"/>
  <c r="H1096" i="2"/>
  <c r="H1076" i="2"/>
  <c r="H1056" i="2"/>
  <c r="H1036" i="2"/>
  <c r="H1016" i="2"/>
  <c r="H996" i="2"/>
  <c r="H976" i="2"/>
  <c r="H936" i="2"/>
  <c r="H916" i="2"/>
  <c r="H896" i="2"/>
  <c r="H876" i="2"/>
  <c r="H856" i="2"/>
  <c r="H836" i="2"/>
  <c r="H816" i="2"/>
  <c r="H796" i="2"/>
  <c r="H776" i="2"/>
  <c r="H756" i="2"/>
  <c r="H736" i="2"/>
  <c r="H716" i="2"/>
  <c r="H696" i="2"/>
  <c r="H676" i="2"/>
  <c r="H636" i="2"/>
  <c r="H616" i="2"/>
  <c r="H596" i="2"/>
  <c r="H576" i="2"/>
  <c r="H536" i="2"/>
  <c r="H516" i="2"/>
  <c r="H496" i="2"/>
  <c r="H476" i="2"/>
  <c r="H456" i="2"/>
  <c r="H396" i="2"/>
  <c r="H376" i="2"/>
  <c r="H356" i="2"/>
  <c r="H336" i="2"/>
  <c r="H316" i="2"/>
  <c r="H296" i="2"/>
  <c r="H256" i="2"/>
  <c r="H236" i="2"/>
  <c r="H216" i="2"/>
  <c r="H196" i="2"/>
  <c r="H176" i="2"/>
  <c r="H156" i="2"/>
  <c r="H136" i="2"/>
  <c r="H116" i="2"/>
  <c r="H96" i="2"/>
  <c r="H76" i="2"/>
  <c r="H56" i="2"/>
  <c r="H36" i="2"/>
  <c r="H16" i="2"/>
  <c r="H2100" i="2"/>
  <c r="H2040" i="2"/>
  <c r="H1940" i="2"/>
  <c r="H1920" i="2"/>
  <c r="H1900" i="2"/>
  <c r="H1860" i="2"/>
  <c r="H1800" i="2"/>
  <c r="H1740" i="2"/>
  <c r="H1720" i="2"/>
  <c r="H1640" i="2"/>
  <c r="H1600" i="2"/>
  <c r="H1460" i="2"/>
  <c r="H1440" i="2"/>
  <c r="H1380" i="2"/>
  <c r="H1320" i="2"/>
  <c r="H1300" i="2"/>
  <c r="H1240" i="2"/>
  <c r="H1180" i="2"/>
  <c r="H1160" i="2"/>
  <c r="H1100" i="2"/>
  <c r="H1040" i="2"/>
  <c r="H820" i="2"/>
  <c r="H780" i="2"/>
  <c r="H740" i="2"/>
  <c r="H640" i="2"/>
  <c r="H580" i="2"/>
  <c r="H480" i="2"/>
  <c r="H420" i="2"/>
  <c r="H400" i="2"/>
  <c r="H380" i="2"/>
  <c r="H280" i="2"/>
  <c r="H240" i="2"/>
  <c r="H200" i="2"/>
  <c r="H180" i="2"/>
  <c r="H140" i="2"/>
  <c r="H60" i="2"/>
  <c r="H2152" i="2"/>
  <c r="H2132" i="2"/>
  <c r="H2112" i="2"/>
  <c r="H2092" i="2"/>
  <c r="H2072" i="2"/>
  <c r="H2052" i="2"/>
  <c r="H2012" i="2"/>
  <c r="H1992" i="2"/>
  <c r="H1952" i="2"/>
  <c r="H1932" i="2"/>
  <c r="H1912" i="2"/>
  <c r="H1892" i="2"/>
  <c r="H1872" i="2"/>
  <c r="H1852" i="2"/>
  <c r="H1091" i="2"/>
  <c r="H1071" i="2"/>
  <c r="H1051" i="2"/>
  <c r="H1031" i="2"/>
  <c r="H1011" i="2"/>
  <c r="H951" i="2"/>
  <c r="H931" i="2"/>
  <c r="H911" i="2"/>
  <c r="H851" i="2"/>
  <c r="H831" i="2"/>
  <c r="H811" i="2"/>
  <c r="H791" i="2"/>
  <c r="H771" i="2"/>
  <c r="H731" i="2"/>
  <c r="H711" i="2"/>
  <c r="H691" i="2"/>
  <c r="H671" i="2"/>
  <c r="H651" i="2"/>
  <c r="H611" i="2"/>
  <c r="H571" i="2"/>
  <c r="H511" i="2"/>
  <c r="H471" i="2"/>
  <c r="H451" i="2"/>
  <c r="H411" i="2"/>
  <c r="H391" i="2"/>
  <c r="H371" i="2"/>
  <c r="H351" i="2"/>
  <c r="H291" i="2"/>
  <c r="H271" i="2"/>
  <c r="H251" i="2"/>
  <c r="H191" i="2"/>
  <c r="H171" i="2"/>
  <c r="H131" i="2"/>
  <c r="H111" i="2"/>
  <c r="H91" i="2"/>
  <c r="H71" i="2"/>
  <c r="H51" i="2"/>
  <c r="H11" i="2"/>
  <c r="H2150" i="2"/>
  <c r="H2130" i="2"/>
  <c r="H2110" i="2"/>
  <c r="H2090" i="2"/>
  <c r="H2070" i="2"/>
  <c r="H2050" i="2"/>
  <c r="H2030" i="2"/>
  <c r="H2010" i="2"/>
  <c r="H1990" i="2"/>
  <c r="H1970" i="2"/>
  <c r="H1950" i="2"/>
  <c r="H1930" i="2"/>
  <c r="H1910" i="2"/>
  <c r="H1890" i="2"/>
  <c r="H1870" i="2"/>
  <c r="H1850" i="2"/>
  <c r="H1830" i="2"/>
  <c r="H1810" i="2"/>
  <c r="H1790" i="2"/>
  <c r="H1770" i="2"/>
  <c r="H1750" i="2"/>
  <c r="H1730" i="2"/>
  <c r="H1710" i="2"/>
  <c r="H1690" i="2"/>
  <c r="H1670" i="2"/>
  <c r="H1650" i="2"/>
  <c r="H1630" i="2"/>
  <c r="H1610" i="2"/>
  <c r="H1590" i="2"/>
  <c r="H1570" i="2"/>
  <c r="H1550" i="2"/>
  <c r="H1530" i="2"/>
  <c r="H1510" i="2"/>
  <c r="H1490" i="2"/>
  <c r="H1470" i="2"/>
  <c r="H1450" i="2"/>
  <c r="H1430" i="2"/>
  <c r="H1410" i="2"/>
  <c r="H1390" i="2"/>
  <c r="H1370" i="2"/>
  <c r="H1350" i="2"/>
  <c r="H1330" i="2"/>
  <c r="H1310" i="2"/>
  <c r="H1290" i="2"/>
  <c r="H1270" i="2"/>
  <c r="H1250" i="2"/>
  <c r="H1230" i="2"/>
  <c r="H1210" i="2"/>
  <c r="H1190" i="2"/>
  <c r="H1170" i="2"/>
  <c r="H1150" i="2"/>
  <c r="H1130" i="2"/>
  <c r="H1110" i="2"/>
  <c r="H1090" i="2"/>
  <c r="H1070" i="2"/>
  <c r="H1050" i="2"/>
  <c r="H1030" i="2"/>
  <c r="H1010" i="2"/>
  <c r="H990" i="2"/>
  <c r="H970" i="2"/>
  <c r="H950" i="2"/>
  <c r="H930" i="2"/>
  <c r="H910" i="2"/>
  <c r="H890" i="2"/>
  <c r="H870" i="2"/>
  <c r="H850" i="2"/>
  <c r="H830" i="2"/>
  <c r="H810" i="2"/>
  <c r="H790" i="2"/>
  <c r="H770" i="2"/>
  <c r="H750" i="2"/>
  <c r="H730" i="2"/>
  <c r="H710" i="2"/>
  <c r="H690" i="2"/>
  <c r="H670" i="2"/>
  <c r="H650" i="2"/>
  <c r="H630" i="2"/>
  <c r="H610" i="2"/>
  <c r="H590" i="2"/>
  <c r="H570" i="2"/>
  <c r="H550" i="2"/>
  <c r="H530" i="2"/>
  <c r="H510" i="2"/>
  <c r="H490" i="2"/>
  <c r="H470" i="2"/>
  <c r="H450" i="2"/>
  <c r="H430" i="2"/>
  <c r="H410" i="2"/>
  <c r="H390" i="2"/>
  <c r="H370" i="2"/>
  <c r="H350" i="2"/>
  <c r="H330" i="2"/>
  <c r="H310" i="2"/>
  <c r="H290" i="2"/>
  <c r="H270" i="2"/>
  <c r="H250" i="2"/>
  <c r="H230" i="2"/>
  <c r="H210" i="2"/>
  <c r="H190" i="2"/>
  <c r="H170" i="2"/>
  <c r="H150" i="2"/>
  <c r="H130" i="2"/>
  <c r="H110" i="2"/>
  <c r="H90" i="2"/>
  <c r="H70" i="2"/>
  <c r="H50" i="2"/>
  <c r="H30" i="2"/>
  <c r="H10" i="2"/>
  <c r="H1522" i="2"/>
  <c r="H1502" i="2"/>
  <c r="H1482" i="2"/>
  <c r="H1462" i="2"/>
  <c r="H1442" i="2"/>
  <c r="H1422" i="2"/>
  <c r="H1402" i="2"/>
  <c r="H1382" i="2"/>
  <c r="H1362" i="2"/>
  <c r="H1342" i="2"/>
  <c r="H1322" i="2"/>
  <c r="H1302" i="2"/>
  <c r="H1282" i="2"/>
  <c r="H1262" i="2"/>
  <c r="H1242" i="2"/>
  <c r="H1222" i="2"/>
  <c r="H1202" i="2"/>
  <c r="H1162" i="2"/>
  <c r="H1142" i="2"/>
  <c r="H1122" i="2"/>
  <c r="H1102" i="2"/>
  <c r="H1082" i="2"/>
  <c r="H1062" i="2"/>
  <c r="H1042" i="2"/>
  <c r="H1022" i="2"/>
  <c r="H1002" i="2"/>
  <c r="H982" i="2"/>
  <c r="H962" i="2"/>
  <c r="H942" i="2"/>
  <c r="H922" i="2"/>
  <c r="H902" i="2"/>
  <c r="H882" i="2"/>
  <c r="H862" i="2"/>
  <c r="H842" i="2"/>
  <c r="H822" i="2"/>
  <c r="H802" i="2"/>
  <c r="H782" i="2"/>
  <c r="H762" i="2"/>
  <c r="H742" i="2"/>
  <c r="H722" i="2"/>
  <c r="H702" i="2"/>
  <c r="H682" i="2"/>
  <c r="H662" i="2"/>
  <c r="H642" i="2"/>
  <c r="H622" i="2"/>
  <c r="H602" i="2"/>
  <c r="H582" i="2"/>
  <c r="H562" i="2"/>
  <c r="H542" i="2"/>
  <c r="H502" i="2"/>
  <c r="H482" i="2"/>
  <c r="H462" i="2"/>
  <c r="H442" i="2"/>
  <c r="H422" i="2"/>
  <c r="H402" i="2"/>
  <c r="H362" i="2"/>
  <c r="H342" i="2"/>
  <c r="H302" i="2"/>
  <c r="H282" i="2"/>
  <c r="H262" i="2"/>
  <c r="H242" i="2"/>
  <c r="H222" i="2"/>
  <c r="H202" i="2"/>
  <c r="H182" i="2"/>
  <c r="H162" i="2"/>
  <c r="H142" i="2"/>
  <c r="H122" i="2"/>
  <c r="H102" i="2"/>
  <c r="H82" i="2"/>
  <c r="H62" i="2"/>
  <c r="H22" i="2"/>
  <c r="H1832" i="2"/>
  <c r="H1812" i="2"/>
  <c r="H1792" i="2"/>
  <c r="H1772" i="2"/>
  <c r="H1752" i="2"/>
  <c r="H1732" i="2"/>
  <c r="H1712" i="2"/>
  <c r="H1672" i="2"/>
  <c r="H1652" i="2"/>
  <c r="H1632" i="2"/>
  <c r="H1612" i="2"/>
  <c r="H1592" i="2"/>
  <c r="H1572" i="2"/>
  <c r="H1552" i="2"/>
  <c r="H1532" i="2"/>
  <c r="H1512" i="2"/>
  <c r="H1492" i="2"/>
  <c r="H1472" i="2"/>
  <c r="H1452" i="2"/>
  <c r="H1432" i="2"/>
  <c r="H1412" i="2"/>
  <c r="H1392" i="2"/>
  <c r="H1352" i="2"/>
  <c r="H1332" i="2"/>
  <c r="H1312" i="2"/>
  <c r="H1292" i="2"/>
  <c r="H1272" i="2"/>
  <c r="H1252" i="2"/>
  <c r="H1232" i="2"/>
  <c r="H1212" i="2"/>
  <c r="H1192" i="2"/>
  <c r="H1172" i="2"/>
  <c r="H1152" i="2"/>
  <c r="H1132" i="2"/>
  <c r="H1112" i="2"/>
  <c r="H1072" i="2"/>
  <c r="H1052" i="2"/>
  <c r="H1032" i="2"/>
  <c r="H1012" i="2"/>
  <c r="H992" i="2"/>
  <c r="H972" i="2"/>
  <c r="H952" i="2"/>
  <c r="H932" i="2"/>
  <c r="H892" i="2"/>
  <c r="H872" i="2"/>
  <c r="H852" i="2"/>
  <c r="H832" i="2"/>
  <c r="H792" i="2"/>
  <c r="H772" i="2"/>
  <c r="H732" i="2"/>
  <c r="H712" i="2"/>
  <c r="H692" i="2"/>
  <c r="H672" i="2"/>
  <c r="H652" i="2"/>
  <c r="H632" i="2"/>
  <c r="H612" i="2"/>
  <c r="H592" i="2"/>
  <c r="H572" i="2"/>
  <c r="H552" i="2"/>
  <c r="H532" i="2"/>
  <c r="H512" i="2"/>
  <c r="H492" i="2"/>
  <c r="H472" i="2"/>
  <c r="H452" i="2"/>
  <c r="H432" i="2"/>
  <c r="H412" i="2"/>
  <c r="H392" i="2"/>
  <c r="H352" i="2"/>
  <c r="H332" i="2"/>
  <c r="H312" i="2"/>
  <c r="H292" i="2"/>
  <c r="H272" i="2"/>
  <c r="H252" i="2"/>
  <c r="H232" i="2"/>
  <c r="H212" i="2"/>
  <c r="H192" i="2"/>
  <c r="H172" i="2"/>
  <c r="H152" i="2"/>
  <c r="H132" i="2"/>
  <c r="H112" i="2"/>
  <c r="H92" i="2"/>
  <c r="H72" i="2"/>
  <c r="H52" i="2"/>
  <c r="H32" i="2"/>
  <c r="H1428" i="2"/>
  <c r="H1408" i="2"/>
  <c r="H1388" i="2"/>
  <c r="H1368" i="2"/>
  <c r="H1348" i="2"/>
  <c r="H1328" i="2"/>
  <c r="H1308" i="2"/>
  <c r="H1288" i="2"/>
  <c r="H1268" i="2"/>
  <c r="H1248" i="2"/>
  <c r="H1228" i="2"/>
  <c r="H1208" i="2"/>
  <c r="H1188" i="2"/>
  <c r="H1168" i="2"/>
  <c r="H1148" i="2"/>
  <c r="H1128" i="2"/>
  <c r="H1108" i="2"/>
  <c r="H1088" i="2"/>
  <c r="H1068" i="2"/>
  <c r="H1048" i="2"/>
  <c r="H1028" i="2"/>
  <c r="H1008" i="2"/>
  <c r="H988" i="2"/>
  <c r="H968" i="2"/>
  <c r="H948" i="2"/>
  <c r="H928" i="2"/>
  <c r="H908" i="2"/>
  <c r="H888" i="2"/>
  <c r="H868" i="2"/>
  <c r="H848" i="2"/>
  <c r="H828" i="2"/>
  <c r="H808" i="2"/>
  <c r="H788" i="2"/>
  <c r="H768" i="2"/>
  <c r="H748" i="2"/>
  <c r="H728" i="2"/>
  <c r="H708" i="2"/>
  <c r="H688" i="2"/>
  <c r="H668" i="2"/>
  <c r="H648" i="2"/>
  <c r="H628" i="2"/>
  <c r="H608" i="2"/>
  <c r="H588" i="2"/>
  <c r="H568" i="2"/>
  <c r="H548" i="2"/>
  <c r="H528" i="2"/>
  <c r="H508" i="2"/>
  <c r="H488" i="2"/>
  <c r="H468" i="2"/>
  <c r="H448" i="2"/>
  <c r="H428" i="2"/>
  <c r="H408" i="2"/>
  <c r="H388" i="2"/>
  <c r="H368" i="2"/>
  <c r="H348" i="2"/>
  <c r="H328" i="2"/>
  <c r="H308" i="2"/>
  <c r="H288" i="2"/>
  <c r="H268" i="2"/>
  <c r="H248" i="2"/>
  <c r="H228" i="2"/>
  <c r="H208" i="2"/>
  <c r="H188" i="2"/>
  <c r="H168" i="2"/>
  <c r="H148" i="2"/>
  <c r="H128" i="2"/>
  <c r="H108" i="2"/>
  <c r="H88" i="2"/>
  <c r="H68" i="2"/>
  <c r="H48" i="2"/>
  <c r="H28" i="2"/>
  <c r="H1481" i="2"/>
  <c r="H1461" i="2"/>
  <c r="H1441" i="2"/>
  <c r="H1421" i="2"/>
  <c r="H1401" i="2"/>
  <c r="H1381" i="2"/>
  <c r="H1361" i="2"/>
  <c r="H1341" i="2"/>
  <c r="H1321" i="2"/>
  <c r="H1301" i="2"/>
  <c r="H1281" i="2"/>
  <c r="H1261" i="2"/>
  <c r="H1241" i="2"/>
  <c r="H1221" i="2"/>
  <c r="H1201" i="2"/>
  <c r="H1181" i="2"/>
  <c r="H1161" i="2"/>
  <c r="H1141" i="2"/>
  <c r="H1121" i="2"/>
  <c r="H1101" i="2"/>
  <c r="H1081" i="2"/>
  <c r="H1061" i="2"/>
  <c r="H1041" i="2"/>
  <c r="H1021" i="2"/>
  <c r="H1001" i="2"/>
  <c r="H981" i="2"/>
  <c r="H961" i="2"/>
  <c r="H941" i="2"/>
  <c r="H921" i="2"/>
  <c r="H901" i="2"/>
  <c r="H881" i="2"/>
  <c r="H861" i="2"/>
  <c r="H841" i="2"/>
  <c r="H821" i="2"/>
  <c r="H801" i="2"/>
  <c r="H781" i="2"/>
  <c r="H761" i="2"/>
  <c r="H741" i="2"/>
  <c r="H721" i="2"/>
  <c r="H701" i="2"/>
  <c r="H681" i="2"/>
  <c r="H661" i="2"/>
  <c r="H641" i="2"/>
  <c r="H601" i="2"/>
  <c r="H581" i="2"/>
  <c r="H561" i="2"/>
  <c r="H541" i="2"/>
  <c r="H481" i="2"/>
  <c r="H441" i="2"/>
  <c r="H421" i="2"/>
  <c r="H401" i="2"/>
  <c r="H381" i="2"/>
  <c r="H341" i="2"/>
  <c r="H321" i="2"/>
  <c r="H301" i="2"/>
  <c r="H281" i="2"/>
  <c r="H261" i="2"/>
  <c r="H201" i="2"/>
  <c r="H181" i="2"/>
  <c r="H141" i="2"/>
  <c r="H121" i="2"/>
  <c r="H41" i="2"/>
  <c r="H21" i="2"/>
  <c r="H3" i="2"/>
  <c r="T11" i="2"/>
  <c r="U11" i="2" s="1"/>
  <c r="T4" i="2"/>
  <c r="U4" i="2" s="1"/>
  <c r="T9" i="2"/>
  <c r="U9" i="2" s="1"/>
  <c r="T7" i="2"/>
  <c r="U7" i="2" s="1"/>
  <c r="T10" i="2"/>
  <c r="U10" i="2" s="1"/>
  <c r="T12" i="2"/>
  <c r="U12" i="2" s="1"/>
  <c r="T8" i="2"/>
  <c r="U8" i="2" s="1"/>
  <c r="T3" i="2"/>
  <c r="U3" i="2" s="1"/>
  <c r="T6" i="2"/>
  <c r="U6" i="2" s="1"/>
  <c r="T5" i="2"/>
  <c r="U5" i="2" s="1"/>
  <c r="F5" i="1"/>
  <c r="H5" i="1" s="1"/>
  <c r="F3" i="1"/>
  <c r="H3" i="1" s="1"/>
  <c r="AF4" i="3" l="1"/>
  <c r="AA3" i="3"/>
  <c r="AA6" i="3"/>
  <c r="AA5" i="3"/>
  <c r="AA4" i="3"/>
  <c r="AF6" i="3"/>
  <c r="AF5" i="3"/>
  <c r="AF3" i="3"/>
  <c r="M3" i="2"/>
  <c r="P3" i="2"/>
  <c r="K17" i="2" l="1"/>
  <c r="L17" i="2"/>
  <c r="M17" i="2" s="1"/>
  <c r="J19" i="2" l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K32" i="2" s="1"/>
  <c r="L32" i="2" s="1"/>
  <c r="M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K50" i="2" s="1"/>
  <c r="L50" i="2" s="1"/>
  <c r="M50" i="2" s="1"/>
  <c r="J51" i="2" l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K63" i="2"/>
  <c r="L63" i="2" s="1"/>
  <c r="M63" i="2" s="1"/>
  <c r="J64" i="2" l="1"/>
  <c r="J65" i="2" s="1"/>
  <c r="J66" i="2" s="1"/>
  <c r="J67" i="2" s="1"/>
  <c r="J68" i="2" s="1"/>
  <c r="J69" i="2" s="1"/>
  <c r="J70" i="2" s="1"/>
  <c r="J71" i="2" s="1"/>
  <c r="J72" i="2" s="1"/>
  <c r="J73" i="2" s="1"/>
  <c r="J74" i="2" s="1"/>
  <c r="J75" i="2" s="1"/>
  <c r="J76" i="2" s="1"/>
  <c r="J77" i="2" s="1"/>
  <c r="J78" i="2" s="1"/>
  <c r="J79" i="2" s="1"/>
  <c r="J80" i="2" s="1"/>
  <c r="K80" i="2"/>
  <c r="L80" i="2" s="1"/>
  <c r="M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K97" i="2" l="1"/>
  <c r="L97" i="2" s="1"/>
  <c r="M97" i="2" s="1"/>
  <c r="J98" i="2" l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113" i="2" s="1"/>
  <c r="K113" i="2"/>
  <c r="L113" i="2" s="1"/>
  <c r="M113" i="2" s="1"/>
  <c r="J114" i="2" s="1"/>
  <c r="J115" i="2" s="1"/>
  <c r="J116" i="2" s="1"/>
  <c r="J117" i="2" s="1"/>
  <c r="J118" i="2" s="1"/>
  <c r="J119" i="2" s="1"/>
  <c r="J120" i="2" s="1"/>
  <c r="J121" i="2" s="1"/>
  <c r="J122" i="2" s="1"/>
  <c r="J123" i="2" s="1"/>
  <c r="J124" i="2" s="1"/>
  <c r="J125" i="2" s="1"/>
  <c r="J126" i="2" s="1"/>
  <c r="J127" i="2" s="1"/>
  <c r="J128" i="2" s="1"/>
  <c r="J129" i="2" s="1"/>
  <c r="J130" i="2" s="1"/>
  <c r="J131" i="2" s="1"/>
  <c r="J132" i="2" s="1"/>
  <c r="J133" i="2" s="1"/>
  <c r="J134" i="2" s="1"/>
  <c r="J135" i="2" s="1"/>
  <c r="J136" i="2" s="1"/>
  <c r="J137" i="2" s="1"/>
  <c r="K137" i="2" l="1"/>
  <c r="L137" i="2" s="1"/>
  <c r="M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K159" i="2" l="1"/>
  <c r="L159" i="2" s="1"/>
  <c r="M159" i="2" s="1"/>
  <c r="J160" i="2" s="1"/>
  <c r="J161" i="2" s="1"/>
  <c r="J162" i="2" s="1"/>
  <c r="J163" i="2" s="1"/>
  <c r="J164" i="2" s="1"/>
  <c r="J165" i="2" s="1"/>
  <c r="J166" i="2" s="1"/>
  <c r="J167" i="2" s="1"/>
  <c r="J168" i="2" s="1"/>
  <c r="J169" i="2" s="1"/>
  <c r="J170" i="2" s="1"/>
  <c r="J171" i="2" s="1"/>
  <c r="J172" i="2" s="1"/>
  <c r="J173" i="2" s="1"/>
  <c r="J174" i="2" s="1"/>
  <c r="J175" i="2" s="1"/>
  <c r="K175" i="2" l="1"/>
  <c r="L175" i="2" s="1"/>
  <c r="M175" i="2" s="1"/>
  <c r="J176" i="2" s="1"/>
  <c r="J177" i="2" s="1"/>
  <c r="J178" i="2" s="1"/>
  <c r="J179" i="2" s="1"/>
  <c r="J180" i="2" s="1"/>
  <c r="J181" i="2" s="1"/>
  <c r="J182" i="2" s="1"/>
  <c r="J183" i="2" s="1"/>
  <c r="J184" i="2" s="1"/>
  <c r="J185" i="2" s="1"/>
  <c r="J186" i="2" s="1"/>
  <c r="J187" i="2" s="1"/>
  <c r="J188" i="2" s="1"/>
  <c r="J189" i="2" s="1"/>
  <c r="J190" i="2" s="1"/>
  <c r="J191" i="2" s="1"/>
  <c r="J192" i="2" s="1"/>
  <c r="K192" i="2" l="1"/>
  <c r="L192" i="2" s="1"/>
  <c r="M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K203" i="2" l="1"/>
  <c r="L203" i="2" s="1"/>
  <c r="M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K217" i="2" l="1"/>
  <c r="L217" i="2" s="1"/>
  <c r="M217" i="2" s="1"/>
  <c r="J218" i="2" s="1"/>
  <c r="J219" i="2" s="1"/>
  <c r="J220" i="2" s="1"/>
  <c r="J221" i="2" s="1"/>
  <c r="J222" i="2" s="1"/>
  <c r="J223" i="2" s="1"/>
  <c r="J224" i="2" s="1"/>
  <c r="J225" i="2" s="1"/>
  <c r="J226" i="2" s="1"/>
  <c r="J227" i="2" s="1"/>
  <c r="J228" i="2" s="1"/>
  <c r="J229" i="2" s="1"/>
  <c r="J230" i="2" s="1"/>
  <c r="J231" i="2" s="1"/>
  <c r="K231" i="2" l="1"/>
  <c r="L231" i="2" s="1"/>
  <c r="M231" i="2" s="1"/>
  <c r="J232" i="2" s="1"/>
  <c r="J233" i="2" s="1"/>
  <c r="J234" i="2" s="1"/>
  <c r="J235" i="2" s="1"/>
  <c r="J236" i="2" s="1"/>
  <c r="J237" i="2" s="1"/>
  <c r="J238" i="2" s="1"/>
  <c r="J239" i="2" s="1"/>
  <c r="J240" i="2" s="1"/>
  <c r="J241" i="2" s="1"/>
  <c r="J242" i="2" s="1"/>
  <c r="J243" i="2" s="1"/>
  <c r="K243" i="2" l="1"/>
  <c r="L243" i="2" s="1"/>
  <c r="M243" i="2" s="1"/>
  <c r="J244" i="2" s="1"/>
  <c r="J245" i="2" s="1"/>
  <c r="J246" i="2" s="1"/>
  <c r="J247" i="2" s="1"/>
  <c r="J248" i="2" s="1"/>
  <c r="J249" i="2" s="1"/>
  <c r="J250" i="2" s="1"/>
  <c r="J251" i="2" s="1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K262" i="2" l="1"/>
  <c r="L262" i="2" s="1"/>
  <c r="M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J280" i="2" s="1"/>
  <c r="J281" i="2" s="1"/>
  <c r="J282" i="2" s="1"/>
  <c r="J283" i="2" s="1"/>
  <c r="J284" i="2" s="1"/>
  <c r="J285" i="2" s="1"/>
  <c r="J286" i="2" s="1"/>
  <c r="K286" i="2" l="1"/>
  <c r="L286" i="2" s="1"/>
  <c r="M286" i="2" s="1"/>
  <c r="J287" i="2" s="1"/>
  <c r="J288" i="2" s="1"/>
  <c r="J289" i="2" s="1"/>
  <c r="J290" i="2" s="1"/>
  <c r="J291" i="2" s="1"/>
  <c r="J292" i="2" s="1"/>
  <c r="J293" i="2" s="1"/>
  <c r="J294" i="2" s="1"/>
  <c r="K294" i="2" l="1"/>
  <c r="L294" i="2" s="1"/>
  <c r="M294" i="2" s="1"/>
  <c r="J295" i="2" s="1"/>
  <c r="J296" i="2" s="1"/>
  <c r="J297" i="2" s="1"/>
  <c r="J298" i="2" s="1"/>
  <c r="J299" i="2" s="1"/>
  <c r="J300" i="2" s="1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K314" i="2" l="1"/>
  <c r="L314" i="2" s="1"/>
  <c r="M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K331" i="2" l="1"/>
  <c r="L331" i="2" s="1"/>
  <c r="M331" i="2" s="1"/>
  <c r="J332" i="2" s="1"/>
  <c r="J333" i="2" s="1"/>
  <c r="J334" i="2" s="1"/>
  <c r="J335" i="2" s="1"/>
  <c r="J336" i="2" s="1"/>
  <c r="J337" i="2" s="1"/>
  <c r="J338" i="2" s="1"/>
  <c r="J339" i="2" s="1"/>
  <c r="J340" i="2" s="1"/>
  <c r="J341" i="2" s="1"/>
  <c r="J342" i="2" s="1"/>
  <c r="J343" i="2" s="1"/>
  <c r="J344" i="2" s="1"/>
  <c r="J345" i="2" s="1"/>
  <c r="J346" i="2" s="1"/>
  <c r="J347" i="2" s="1"/>
  <c r="J348" i="2" s="1"/>
  <c r="J349" i="2" s="1"/>
  <c r="J350" i="2" s="1"/>
  <c r="J351" i="2" s="1"/>
  <c r="J352" i="2" s="1"/>
  <c r="J353" i="2" s="1"/>
  <c r="J354" i="2" s="1"/>
  <c r="J355" i="2" s="1"/>
  <c r="J356" i="2" s="1"/>
  <c r="J357" i="2" s="1"/>
  <c r="K357" i="2" l="1"/>
  <c r="L357" i="2" s="1"/>
  <c r="M357" i="2" s="1"/>
  <c r="J358" i="2" s="1"/>
  <c r="J359" i="2" s="1"/>
  <c r="J360" i="2" s="1"/>
  <c r="J361" i="2" s="1"/>
  <c r="J362" i="2" s="1"/>
  <c r="J363" i="2" s="1"/>
  <c r="J364" i="2" s="1"/>
  <c r="J365" i="2" s="1"/>
  <c r="J366" i="2" s="1"/>
  <c r="J367" i="2" s="1"/>
  <c r="J368" i="2" s="1"/>
  <c r="J369" i="2" s="1"/>
  <c r="K369" i="2" l="1"/>
  <c r="L369" i="2" s="1"/>
  <c r="M369" i="2" s="1"/>
  <c r="J370" i="2" s="1"/>
  <c r="J371" i="2" s="1"/>
  <c r="J372" i="2" s="1"/>
  <c r="J373" i="2" s="1"/>
  <c r="J374" i="2" s="1"/>
  <c r="J375" i="2" s="1"/>
  <c r="J376" i="2" s="1"/>
  <c r="J377" i="2" s="1"/>
  <c r="J378" i="2" s="1"/>
  <c r="J379" i="2" s="1"/>
  <c r="J380" i="2" s="1"/>
  <c r="J381" i="2" s="1"/>
  <c r="K381" i="2" l="1"/>
  <c r="L381" i="2" s="1"/>
  <c r="M381" i="2" s="1"/>
  <c r="J382" i="2" s="1"/>
  <c r="J383" i="2" s="1"/>
  <c r="J384" i="2" s="1"/>
  <c r="J385" i="2" s="1"/>
  <c r="J386" i="2" s="1"/>
  <c r="J387" i="2" s="1"/>
  <c r="J388" i="2" s="1"/>
  <c r="J389" i="2" s="1"/>
  <c r="J390" i="2" s="1"/>
  <c r="J391" i="2" s="1"/>
  <c r="J392" i="2" s="1"/>
  <c r="J393" i="2" s="1"/>
  <c r="J394" i="2" s="1"/>
  <c r="J395" i="2" s="1"/>
  <c r="J396" i="2" s="1"/>
  <c r="J397" i="2" s="1"/>
  <c r="J398" i="2" s="1"/>
  <c r="J399" i="2" s="1"/>
  <c r="J400" i="2" s="1"/>
  <c r="J401" i="2" s="1"/>
  <c r="J402" i="2" s="1"/>
  <c r="J403" i="2" s="1"/>
  <c r="K403" i="2" l="1"/>
  <c r="L403" i="2" s="1"/>
  <c r="M403" i="2" s="1"/>
  <c r="J404" i="2" s="1"/>
  <c r="J405" i="2" s="1"/>
  <c r="J406" i="2" s="1"/>
  <c r="J407" i="2" s="1"/>
  <c r="J408" i="2" s="1"/>
  <c r="J409" i="2" s="1"/>
  <c r="J410" i="2" s="1"/>
  <c r="J411" i="2" s="1"/>
  <c r="J412" i="2" s="1"/>
  <c r="J413" i="2" s="1"/>
  <c r="J414" i="2" s="1"/>
  <c r="J415" i="2" s="1"/>
  <c r="J416" i="2" s="1"/>
  <c r="J417" i="2" s="1"/>
  <c r="K417" i="2" l="1"/>
  <c r="L417" i="2" s="1"/>
  <c r="M417" i="2" s="1"/>
  <c r="J418" i="2" s="1"/>
  <c r="J419" i="2" s="1"/>
  <c r="J420" i="2" s="1"/>
  <c r="J421" i="2" s="1"/>
  <c r="J422" i="2" s="1"/>
  <c r="J423" i="2" s="1"/>
  <c r="J424" i="2" s="1"/>
  <c r="J425" i="2" s="1"/>
  <c r="J426" i="2" s="1"/>
  <c r="J427" i="2" s="1"/>
  <c r="J428" i="2" s="1"/>
  <c r="J429" i="2" s="1"/>
  <c r="J430" i="2" s="1"/>
  <c r="K430" i="2" l="1"/>
  <c r="L430" i="2" s="1"/>
  <c r="M430" i="2" s="1"/>
  <c r="J431" i="2" s="1"/>
  <c r="J432" i="2" s="1"/>
  <c r="J433" i="2" s="1"/>
  <c r="J434" i="2" s="1"/>
  <c r="J435" i="2" s="1"/>
  <c r="J436" i="2" s="1"/>
  <c r="J437" i="2" s="1"/>
  <c r="J438" i="2" s="1"/>
  <c r="J439" i="2" s="1"/>
  <c r="J440" i="2" s="1"/>
  <c r="J441" i="2" s="1"/>
  <c r="J442" i="2" s="1"/>
  <c r="J443" i="2" s="1"/>
  <c r="J444" i="2" s="1"/>
  <c r="J445" i="2" s="1"/>
  <c r="K445" i="2" l="1"/>
  <c r="L445" i="2" s="1"/>
  <c r="M445" i="2" s="1"/>
  <c r="J446" i="2" s="1"/>
  <c r="J447" i="2" s="1"/>
  <c r="J448" i="2" s="1"/>
  <c r="J449" i="2" s="1"/>
  <c r="J450" i="2" s="1"/>
  <c r="J451" i="2" s="1"/>
  <c r="J452" i="2" s="1"/>
  <c r="J453" i="2" s="1"/>
  <c r="J454" i="2" s="1"/>
  <c r="J455" i="2" s="1"/>
  <c r="J456" i="2" s="1"/>
  <c r="J457" i="2" s="1"/>
  <c r="J458" i="2" s="1"/>
  <c r="J459" i="2" s="1"/>
  <c r="K459" i="2" l="1"/>
  <c r="L459" i="2" s="1"/>
  <c r="M459" i="2" s="1"/>
  <c r="J460" i="2" s="1"/>
  <c r="J461" i="2" s="1"/>
  <c r="J462" i="2" s="1"/>
  <c r="J463" i="2" s="1"/>
  <c r="J464" i="2" s="1"/>
  <c r="J465" i="2" s="1"/>
  <c r="J466" i="2" s="1"/>
  <c r="J467" i="2" s="1"/>
  <c r="J468" i="2" s="1"/>
  <c r="J469" i="2" s="1"/>
  <c r="J470" i="2" s="1"/>
  <c r="J471" i="2" s="1"/>
  <c r="J472" i="2" s="1"/>
  <c r="J473" i="2" s="1"/>
  <c r="J474" i="2" s="1"/>
  <c r="J475" i="2" s="1"/>
  <c r="J476" i="2" s="1"/>
  <c r="J477" i="2" s="1"/>
  <c r="K477" i="2" l="1"/>
  <c r="L477" i="2" s="1"/>
  <c r="M477" i="2" s="1"/>
  <c r="J478" i="2" s="1"/>
  <c r="J479" i="2" s="1"/>
  <c r="J480" i="2" s="1"/>
  <c r="J481" i="2" s="1"/>
  <c r="J482" i="2" s="1"/>
  <c r="J483" i="2" s="1"/>
  <c r="J484" i="2" s="1"/>
  <c r="J485" i="2" s="1"/>
  <c r="J486" i="2" s="1"/>
  <c r="J487" i="2" s="1"/>
  <c r="K487" i="2" l="1"/>
  <c r="L487" i="2" s="1"/>
  <c r="M487" i="2" s="1"/>
  <c r="J488" i="2" s="1"/>
  <c r="J489" i="2" s="1"/>
  <c r="J490" i="2" s="1"/>
  <c r="J491" i="2" s="1"/>
  <c r="J492" i="2" s="1"/>
  <c r="J493" i="2" s="1"/>
  <c r="J494" i="2" s="1"/>
  <c r="J495" i="2" s="1"/>
  <c r="J496" i="2" s="1"/>
  <c r="J497" i="2" s="1"/>
  <c r="J498" i="2" s="1"/>
  <c r="J499" i="2" s="1"/>
  <c r="J500" i="2" s="1"/>
  <c r="J501" i="2" s="1"/>
  <c r="J502" i="2" s="1"/>
  <c r="K502" i="2" l="1"/>
  <c r="L502" i="2" s="1"/>
  <c r="M502" i="2" s="1"/>
  <c r="J503" i="2" s="1"/>
  <c r="J504" i="2" s="1"/>
  <c r="J505" i="2" s="1"/>
  <c r="J506" i="2" s="1"/>
  <c r="J507" i="2" s="1"/>
  <c r="J508" i="2" s="1"/>
  <c r="J509" i="2" s="1"/>
  <c r="J510" i="2" s="1"/>
  <c r="J511" i="2" s="1"/>
  <c r="J512" i="2" s="1"/>
  <c r="J513" i="2" s="1"/>
  <c r="J514" i="2" s="1"/>
  <c r="J515" i="2" s="1"/>
  <c r="J516" i="2" s="1"/>
  <c r="J517" i="2" s="1"/>
  <c r="J518" i="2" s="1"/>
  <c r="J519" i="2" s="1"/>
  <c r="J520" i="2" s="1"/>
  <c r="J521" i="2" s="1"/>
  <c r="K521" i="2" l="1"/>
  <c r="L521" i="2" s="1"/>
  <c r="M521" i="2" s="1"/>
  <c r="J522" i="2" s="1"/>
  <c r="J523" i="2" s="1"/>
  <c r="J524" i="2" s="1"/>
  <c r="J525" i="2" s="1"/>
  <c r="J526" i="2" s="1"/>
  <c r="J527" i="2" s="1"/>
  <c r="J528" i="2" s="1"/>
  <c r="J529" i="2" s="1"/>
  <c r="J530" i="2" s="1"/>
  <c r="J531" i="2" s="1"/>
  <c r="J532" i="2" s="1"/>
  <c r="J533" i="2" s="1"/>
  <c r="J534" i="2" s="1"/>
  <c r="J535" i="2" s="1"/>
  <c r="J536" i="2" s="1"/>
  <c r="J537" i="2" s="1"/>
  <c r="J538" i="2" s="1"/>
  <c r="J539" i="2" s="1"/>
  <c r="J540" i="2" s="1"/>
  <c r="J541" i="2" s="1"/>
  <c r="J542" i="2" s="1"/>
  <c r="J543" i="2" s="1"/>
  <c r="J544" i="2" s="1"/>
  <c r="J545" i="2" s="1"/>
  <c r="J546" i="2" s="1"/>
  <c r="J547" i="2" s="1"/>
  <c r="J548" i="2" s="1"/>
  <c r="K548" i="2" l="1"/>
  <c r="L548" i="2" s="1"/>
  <c r="M548" i="2" s="1"/>
  <c r="J549" i="2" s="1"/>
  <c r="J550" i="2" s="1"/>
  <c r="J551" i="2" s="1"/>
  <c r="J552" i="2" s="1"/>
  <c r="J553" i="2" s="1"/>
  <c r="J554" i="2" s="1"/>
  <c r="J555" i="2" s="1"/>
  <c r="J556" i="2" s="1"/>
  <c r="J557" i="2" s="1"/>
  <c r="J558" i="2" s="1"/>
  <c r="J559" i="2" s="1"/>
  <c r="J560" i="2" s="1"/>
  <c r="J561" i="2" s="1"/>
  <c r="J562" i="2" s="1"/>
  <c r="K562" i="2" l="1"/>
  <c r="L562" i="2" s="1"/>
  <c r="M562" i="2" s="1"/>
  <c r="J563" i="2" s="1"/>
  <c r="J564" i="2" s="1"/>
  <c r="J565" i="2" s="1"/>
  <c r="J566" i="2" s="1"/>
  <c r="J567" i="2" s="1"/>
  <c r="J568" i="2" s="1"/>
  <c r="J569" i="2" s="1"/>
  <c r="J570" i="2" s="1"/>
  <c r="J571" i="2" s="1"/>
  <c r="J572" i="2" s="1"/>
  <c r="J573" i="2" s="1"/>
  <c r="J574" i="2" s="1"/>
  <c r="J575" i="2" s="1"/>
  <c r="J576" i="2" s="1"/>
  <c r="J577" i="2" s="1"/>
  <c r="J578" i="2" s="1"/>
  <c r="K578" i="2" l="1"/>
  <c r="L578" i="2" s="1"/>
  <c r="M578" i="2" s="1"/>
  <c r="J579" i="2" s="1"/>
  <c r="J580" i="2" s="1"/>
  <c r="J581" i="2" s="1"/>
  <c r="J582" i="2" s="1"/>
  <c r="J583" i="2" s="1"/>
  <c r="J584" i="2" s="1"/>
  <c r="J585" i="2" s="1"/>
  <c r="J586" i="2" s="1"/>
  <c r="J587" i="2" s="1"/>
  <c r="J588" i="2" s="1"/>
  <c r="J589" i="2" s="1"/>
  <c r="J590" i="2" s="1"/>
  <c r="J591" i="2" s="1"/>
  <c r="J592" i="2" s="1"/>
  <c r="J593" i="2" s="1"/>
  <c r="J594" i="2" s="1"/>
  <c r="J595" i="2" s="1"/>
  <c r="J596" i="2" s="1"/>
  <c r="J597" i="2" s="1"/>
  <c r="J598" i="2" s="1"/>
  <c r="J599" i="2" s="1"/>
  <c r="K599" i="2" l="1"/>
  <c r="L599" i="2" s="1"/>
  <c r="M599" i="2" s="1"/>
  <c r="J600" i="2" s="1"/>
  <c r="J601" i="2" s="1"/>
  <c r="J602" i="2" s="1"/>
  <c r="J603" i="2" s="1"/>
  <c r="J604" i="2" s="1"/>
  <c r="J605" i="2" s="1"/>
  <c r="J606" i="2" s="1"/>
  <c r="J607" i="2" s="1"/>
  <c r="J608" i="2" s="1"/>
  <c r="J609" i="2" s="1"/>
  <c r="J610" i="2" s="1"/>
  <c r="J611" i="2" s="1"/>
  <c r="J612" i="2" s="1"/>
  <c r="J613" i="2" s="1"/>
  <c r="J614" i="2" s="1"/>
  <c r="J615" i="2" s="1"/>
  <c r="J616" i="2" s="1"/>
  <c r="J617" i="2" s="1"/>
  <c r="K617" i="2" l="1"/>
  <c r="L617" i="2" s="1"/>
  <c r="M617" i="2" s="1"/>
  <c r="J618" i="2" s="1"/>
  <c r="J619" i="2" s="1"/>
  <c r="J620" i="2" s="1"/>
  <c r="J621" i="2" s="1"/>
  <c r="J622" i="2" s="1"/>
  <c r="J623" i="2" s="1"/>
  <c r="J624" i="2" s="1"/>
  <c r="J625" i="2" s="1"/>
  <c r="J626" i="2" s="1"/>
  <c r="J627" i="2" s="1"/>
  <c r="J628" i="2" s="1"/>
  <c r="J629" i="2" s="1"/>
  <c r="J630" i="2" s="1"/>
  <c r="J631" i="2" s="1"/>
  <c r="J632" i="2" s="1"/>
  <c r="J633" i="2" s="1"/>
  <c r="J634" i="2" s="1"/>
  <c r="J635" i="2" s="1"/>
  <c r="J636" i="2" s="1"/>
  <c r="J637" i="2" s="1"/>
  <c r="J638" i="2" s="1"/>
  <c r="J639" i="2" s="1"/>
  <c r="J640" i="2" s="1"/>
  <c r="J641" i="2" s="1"/>
  <c r="K641" i="2" l="1"/>
  <c r="L641" i="2" s="1"/>
  <c r="M641" i="2" s="1"/>
  <c r="J642" i="2" s="1"/>
  <c r="J643" i="2" s="1"/>
  <c r="J644" i="2" s="1"/>
  <c r="J645" i="2" s="1"/>
  <c r="J646" i="2" s="1"/>
  <c r="J647" i="2" s="1"/>
  <c r="J648" i="2" s="1"/>
  <c r="J649" i="2" s="1"/>
  <c r="J650" i="2" s="1"/>
  <c r="J651" i="2" s="1"/>
  <c r="J652" i="2" s="1"/>
  <c r="J653" i="2" s="1"/>
  <c r="J654" i="2" s="1"/>
  <c r="J655" i="2" s="1"/>
  <c r="J656" i="2" s="1"/>
  <c r="J657" i="2" s="1"/>
  <c r="J658" i="2" s="1"/>
  <c r="J659" i="2" s="1"/>
  <c r="J660" i="2" s="1"/>
  <c r="J661" i="2" s="1"/>
  <c r="J662" i="2" s="1"/>
  <c r="J663" i="2" s="1"/>
  <c r="J664" i="2" s="1"/>
  <c r="J665" i="2" s="1"/>
  <c r="J666" i="2" s="1"/>
  <c r="J667" i="2" s="1"/>
  <c r="J668" i="2" s="1"/>
  <c r="K668" i="2" l="1"/>
  <c r="L668" i="2" s="1"/>
  <c r="M668" i="2" s="1"/>
  <c r="J669" i="2" s="1"/>
  <c r="J670" i="2" s="1"/>
  <c r="J671" i="2" s="1"/>
  <c r="J672" i="2" s="1"/>
  <c r="J673" i="2" s="1"/>
  <c r="J674" i="2" s="1"/>
  <c r="J675" i="2" s="1"/>
  <c r="J676" i="2" s="1"/>
  <c r="J677" i="2" s="1"/>
  <c r="J678" i="2" s="1"/>
  <c r="J679" i="2" s="1"/>
  <c r="J680" i="2" s="1"/>
  <c r="J681" i="2" s="1"/>
  <c r="J682" i="2" s="1"/>
  <c r="J683" i="2" s="1"/>
  <c r="J684" i="2" s="1"/>
  <c r="J685" i="2" s="1"/>
  <c r="J686" i="2" s="1"/>
  <c r="J687" i="2" s="1"/>
  <c r="J688" i="2" s="1"/>
  <c r="J689" i="2" s="1"/>
  <c r="J690" i="2" s="1"/>
  <c r="J691" i="2" s="1"/>
  <c r="J692" i="2" s="1"/>
  <c r="K692" i="2" l="1"/>
  <c r="L692" i="2" s="1"/>
  <c r="M692" i="2" s="1"/>
  <c r="J693" i="2" s="1"/>
  <c r="J694" i="2" s="1"/>
  <c r="J695" i="2" s="1"/>
  <c r="J696" i="2" s="1"/>
  <c r="J697" i="2" s="1"/>
  <c r="J698" i="2" s="1"/>
  <c r="J699" i="2" s="1"/>
  <c r="J700" i="2" s="1"/>
  <c r="J701" i="2" s="1"/>
  <c r="J702" i="2" s="1"/>
  <c r="J703" i="2" s="1"/>
  <c r="J704" i="2" s="1"/>
  <c r="J705" i="2" s="1"/>
  <c r="J706" i="2" s="1"/>
  <c r="J707" i="2" s="1"/>
  <c r="J708" i="2" s="1"/>
  <c r="J709" i="2" s="1"/>
  <c r="J710" i="2" s="1"/>
  <c r="J711" i="2" s="1"/>
  <c r="J712" i="2" s="1"/>
  <c r="J713" i="2" s="1"/>
  <c r="J714" i="2" s="1"/>
  <c r="J715" i="2" s="1"/>
  <c r="J716" i="2" s="1"/>
  <c r="J717" i="2" s="1"/>
  <c r="J718" i="2" s="1"/>
  <c r="K718" i="2" l="1"/>
  <c r="L718" i="2" s="1"/>
  <c r="M718" i="2" s="1"/>
  <c r="J719" i="2" s="1"/>
  <c r="J720" i="2" s="1"/>
  <c r="J721" i="2" s="1"/>
  <c r="J722" i="2" s="1"/>
  <c r="J723" i="2" s="1"/>
  <c r="J724" i="2" s="1"/>
  <c r="J725" i="2" s="1"/>
  <c r="J726" i="2" s="1"/>
  <c r="J727" i="2" s="1"/>
  <c r="J728" i="2" s="1"/>
  <c r="J729" i="2" s="1"/>
  <c r="J730" i="2" s="1"/>
  <c r="J731" i="2" s="1"/>
  <c r="J732" i="2" s="1"/>
  <c r="J733" i="2" s="1"/>
  <c r="J734" i="2" s="1"/>
  <c r="J735" i="2" s="1"/>
  <c r="J736" i="2" s="1"/>
  <c r="J737" i="2" s="1"/>
  <c r="K737" i="2" l="1"/>
  <c r="L737" i="2" s="1"/>
  <c r="M737" i="2" s="1"/>
  <c r="J738" i="2" s="1"/>
  <c r="J739" i="2" s="1"/>
  <c r="J740" i="2" s="1"/>
  <c r="J741" i="2" s="1"/>
  <c r="J742" i="2" s="1"/>
  <c r="J743" i="2" s="1"/>
  <c r="J744" i="2" s="1"/>
  <c r="J745" i="2" s="1"/>
  <c r="J746" i="2" s="1"/>
  <c r="J747" i="2" s="1"/>
  <c r="J748" i="2" s="1"/>
  <c r="J749" i="2" s="1"/>
  <c r="J750" i="2" s="1"/>
  <c r="J751" i="2" s="1"/>
  <c r="J752" i="2" s="1"/>
  <c r="J753" i="2" s="1"/>
  <c r="K753" i="2" l="1"/>
  <c r="L753" i="2" s="1"/>
  <c r="M753" i="2" s="1"/>
  <c r="J754" i="2" s="1"/>
  <c r="J755" i="2" s="1"/>
  <c r="J756" i="2" s="1"/>
  <c r="J757" i="2" s="1"/>
  <c r="J758" i="2" s="1"/>
  <c r="J759" i="2" s="1"/>
  <c r="J760" i="2" s="1"/>
  <c r="J761" i="2" s="1"/>
  <c r="J762" i="2" s="1"/>
  <c r="J763" i="2" s="1"/>
  <c r="J764" i="2" s="1"/>
  <c r="J765" i="2" s="1"/>
  <c r="J766" i="2" s="1"/>
  <c r="J767" i="2" s="1"/>
  <c r="J768" i="2" s="1"/>
  <c r="J769" i="2" s="1"/>
  <c r="J770" i="2" s="1"/>
  <c r="J771" i="2" s="1"/>
  <c r="J772" i="2" s="1"/>
  <c r="J773" i="2" s="1"/>
  <c r="J774" i="2" s="1"/>
  <c r="J775" i="2" s="1"/>
  <c r="J776" i="2" s="1"/>
  <c r="J777" i="2" s="1"/>
  <c r="K777" i="2" l="1"/>
  <c r="L777" i="2" s="1"/>
  <c r="M777" i="2" s="1"/>
  <c r="J778" i="2" s="1"/>
  <c r="J779" i="2" s="1"/>
  <c r="J780" i="2" s="1"/>
  <c r="J781" i="2" s="1"/>
  <c r="J782" i="2" s="1"/>
  <c r="J783" i="2" s="1"/>
  <c r="J784" i="2" s="1"/>
  <c r="J785" i="2" s="1"/>
  <c r="J786" i="2" s="1"/>
  <c r="J787" i="2" s="1"/>
  <c r="J788" i="2" s="1"/>
  <c r="J789" i="2" s="1"/>
  <c r="J790" i="2" s="1"/>
  <c r="J791" i="2" s="1"/>
  <c r="J792" i="2" s="1"/>
  <c r="J793" i="2" s="1"/>
  <c r="J794" i="2" s="1"/>
  <c r="J795" i="2" s="1"/>
  <c r="J796" i="2" s="1"/>
  <c r="K796" i="2" l="1"/>
  <c r="L796" i="2" s="1"/>
  <c r="M796" i="2" s="1"/>
  <c r="J797" i="2" s="1"/>
  <c r="J798" i="2" s="1"/>
  <c r="J799" i="2" s="1"/>
  <c r="J800" i="2" s="1"/>
  <c r="J801" i="2" s="1"/>
  <c r="J802" i="2" s="1"/>
  <c r="J803" i="2" s="1"/>
  <c r="J804" i="2" s="1"/>
  <c r="J805" i="2" s="1"/>
  <c r="J806" i="2" s="1"/>
  <c r="J807" i="2" s="1"/>
  <c r="J808" i="2" s="1"/>
  <c r="J809" i="2" s="1"/>
  <c r="J810" i="2" s="1"/>
  <c r="J811" i="2" s="1"/>
  <c r="J812" i="2" s="1"/>
  <c r="J813" i="2" s="1"/>
  <c r="J814" i="2" s="1"/>
  <c r="J815" i="2" s="1"/>
  <c r="J816" i="2" s="1"/>
  <c r="J817" i="2" s="1"/>
  <c r="J818" i="2" s="1"/>
  <c r="J819" i="2" s="1"/>
  <c r="J820" i="2" s="1"/>
  <c r="J821" i="2" s="1"/>
  <c r="J822" i="2" s="1"/>
  <c r="K822" i="2" l="1"/>
  <c r="L822" i="2" s="1"/>
  <c r="M822" i="2" s="1"/>
  <c r="J823" i="2" s="1"/>
  <c r="J824" i="2" s="1"/>
  <c r="J825" i="2" s="1"/>
  <c r="J826" i="2" s="1"/>
  <c r="J827" i="2" s="1"/>
  <c r="J828" i="2" s="1"/>
  <c r="J829" i="2" s="1"/>
  <c r="J830" i="2" s="1"/>
  <c r="J831" i="2" s="1"/>
  <c r="J832" i="2" s="1"/>
  <c r="J833" i="2" s="1"/>
  <c r="J834" i="2" s="1"/>
  <c r="J835" i="2" s="1"/>
  <c r="J836" i="2" s="1"/>
  <c r="J837" i="2" s="1"/>
  <c r="J838" i="2" s="1"/>
  <c r="J839" i="2" s="1"/>
  <c r="K839" i="2" l="1"/>
  <c r="L839" i="2" s="1"/>
  <c r="M839" i="2" s="1"/>
  <c r="J840" i="2" s="1"/>
  <c r="J841" i="2" s="1"/>
  <c r="J842" i="2" s="1"/>
  <c r="J843" i="2" s="1"/>
  <c r="J844" i="2" s="1"/>
  <c r="J845" i="2" s="1"/>
  <c r="J846" i="2" s="1"/>
  <c r="J847" i="2" s="1"/>
  <c r="J848" i="2" s="1"/>
  <c r="J849" i="2" s="1"/>
  <c r="J850" i="2" s="1"/>
  <c r="J851" i="2" s="1"/>
  <c r="J852" i="2" s="1"/>
  <c r="J853" i="2" s="1"/>
  <c r="J854" i="2" s="1"/>
  <c r="J855" i="2" s="1"/>
  <c r="J856" i="2" s="1"/>
  <c r="J857" i="2" s="1"/>
  <c r="K857" i="2" l="1"/>
  <c r="L857" i="2" s="1"/>
  <c r="M857" i="2" s="1"/>
  <c r="J858" i="2" s="1"/>
  <c r="J859" i="2" s="1"/>
  <c r="J860" i="2" s="1"/>
  <c r="J861" i="2" s="1"/>
  <c r="J862" i="2" s="1"/>
  <c r="J863" i="2" s="1"/>
  <c r="J864" i="2" s="1"/>
  <c r="J865" i="2" s="1"/>
  <c r="J866" i="2" s="1"/>
  <c r="J867" i="2" s="1"/>
  <c r="J868" i="2" s="1"/>
  <c r="J869" i="2" s="1"/>
  <c r="J870" i="2" s="1"/>
  <c r="J871" i="2" s="1"/>
  <c r="J872" i="2" s="1"/>
  <c r="J873" i="2" s="1"/>
  <c r="K873" i="2" l="1"/>
  <c r="L873" i="2" s="1"/>
  <c r="M873" i="2" s="1"/>
  <c r="J874" i="2" s="1"/>
  <c r="J875" i="2" s="1"/>
  <c r="J876" i="2" s="1"/>
  <c r="J877" i="2" s="1"/>
  <c r="J878" i="2" s="1"/>
  <c r="J879" i="2" s="1"/>
  <c r="J880" i="2" s="1"/>
  <c r="J881" i="2" s="1"/>
  <c r="J882" i="2" s="1"/>
  <c r="J883" i="2" s="1"/>
  <c r="J884" i="2" s="1"/>
  <c r="J885" i="2" s="1"/>
  <c r="J886" i="2" s="1"/>
  <c r="J887" i="2" s="1"/>
  <c r="J888" i="2" s="1"/>
  <c r="J889" i="2" s="1"/>
  <c r="J890" i="2" s="1"/>
  <c r="J891" i="2" s="1"/>
  <c r="J892" i="2" s="1"/>
  <c r="J893" i="2" s="1"/>
  <c r="J894" i="2" s="1"/>
  <c r="K894" i="2" l="1"/>
  <c r="L894" i="2" s="1"/>
  <c r="M894" i="2" s="1"/>
  <c r="J895" i="2" s="1"/>
  <c r="J896" i="2" s="1"/>
  <c r="J897" i="2" s="1"/>
  <c r="J898" i="2" s="1"/>
  <c r="J899" i="2" s="1"/>
  <c r="J900" i="2" s="1"/>
  <c r="J901" i="2" s="1"/>
  <c r="J902" i="2" s="1"/>
  <c r="J903" i="2" s="1"/>
  <c r="J904" i="2" s="1"/>
  <c r="J905" i="2" s="1"/>
  <c r="J906" i="2" s="1"/>
  <c r="J907" i="2" s="1"/>
  <c r="J908" i="2" s="1"/>
  <c r="J909" i="2" s="1"/>
  <c r="J910" i="2" s="1"/>
  <c r="J911" i="2" s="1"/>
  <c r="K911" i="2" l="1"/>
  <c r="L911" i="2" s="1"/>
  <c r="M911" i="2" s="1"/>
  <c r="J912" i="2" s="1"/>
  <c r="J913" i="2" s="1"/>
  <c r="J914" i="2" s="1"/>
  <c r="J915" i="2" s="1"/>
  <c r="J916" i="2" s="1"/>
  <c r="J917" i="2" s="1"/>
  <c r="J918" i="2" s="1"/>
  <c r="J919" i="2" s="1"/>
  <c r="J920" i="2" s="1"/>
  <c r="J921" i="2" s="1"/>
  <c r="J922" i="2" s="1"/>
  <c r="J923" i="2" s="1"/>
  <c r="J924" i="2" s="1"/>
  <c r="J925" i="2" s="1"/>
  <c r="J926" i="2" s="1"/>
  <c r="J927" i="2" s="1"/>
  <c r="J928" i="2" s="1"/>
  <c r="K928" i="2" l="1"/>
  <c r="L928" i="2" s="1"/>
  <c r="M928" i="2" s="1"/>
  <c r="J929" i="2" s="1"/>
  <c r="J930" i="2" s="1"/>
  <c r="J931" i="2" s="1"/>
  <c r="J932" i="2" s="1"/>
  <c r="J933" i="2" s="1"/>
  <c r="J934" i="2" s="1"/>
  <c r="J935" i="2" s="1"/>
  <c r="J936" i="2" s="1"/>
  <c r="J937" i="2" s="1"/>
  <c r="J938" i="2" s="1"/>
  <c r="J939" i="2" s="1"/>
  <c r="J940" i="2" s="1"/>
  <c r="J941" i="2" s="1"/>
  <c r="J942" i="2" s="1"/>
  <c r="J943" i="2" s="1"/>
  <c r="K943" i="2" l="1"/>
  <c r="L943" i="2" s="1"/>
  <c r="M943" i="2" s="1"/>
  <c r="J944" i="2" s="1"/>
  <c r="J945" i="2" s="1"/>
  <c r="J946" i="2" s="1"/>
  <c r="J947" i="2" s="1"/>
  <c r="J948" i="2" s="1"/>
  <c r="J949" i="2" s="1"/>
  <c r="J950" i="2" s="1"/>
  <c r="J951" i="2" s="1"/>
  <c r="J952" i="2" s="1"/>
  <c r="J953" i="2" s="1"/>
  <c r="J954" i="2" s="1"/>
  <c r="J955" i="2" s="1"/>
  <c r="J956" i="2" s="1"/>
  <c r="J957" i="2" s="1"/>
  <c r="J958" i="2" s="1"/>
  <c r="J959" i="2" s="1"/>
  <c r="J960" i="2" s="1"/>
  <c r="J961" i="2" s="1"/>
  <c r="J962" i="2" s="1"/>
  <c r="K962" i="2" l="1"/>
  <c r="L962" i="2" s="1"/>
  <c r="M962" i="2" s="1"/>
  <c r="J963" i="2" s="1"/>
  <c r="J964" i="2" s="1"/>
  <c r="J965" i="2" s="1"/>
  <c r="J966" i="2" s="1"/>
  <c r="J967" i="2" s="1"/>
  <c r="J968" i="2" s="1"/>
  <c r="J969" i="2" s="1"/>
  <c r="J970" i="2" s="1"/>
  <c r="J971" i="2" s="1"/>
  <c r="J972" i="2" s="1"/>
  <c r="J973" i="2" s="1"/>
  <c r="J974" i="2" s="1"/>
  <c r="J975" i="2" s="1"/>
  <c r="J976" i="2" s="1"/>
  <c r="J977" i="2" s="1"/>
  <c r="J978" i="2" s="1"/>
  <c r="J979" i="2" s="1"/>
  <c r="J980" i="2" s="1"/>
  <c r="J981" i="2" s="1"/>
  <c r="J982" i="2" s="1"/>
  <c r="J983" i="2" s="1"/>
  <c r="K983" i="2" l="1"/>
  <c r="L983" i="2" s="1"/>
  <c r="M983" i="2" s="1"/>
  <c r="J984" i="2" s="1"/>
  <c r="J985" i="2" s="1"/>
  <c r="J986" i="2" s="1"/>
  <c r="J987" i="2" s="1"/>
  <c r="J988" i="2" s="1"/>
  <c r="J989" i="2" s="1"/>
  <c r="J990" i="2" s="1"/>
  <c r="J991" i="2" s="1"/>
  <c r="J992" i="2" s="1"/>
  <c r="J993" i="2" s="1"/>
  <c r="J994" i="2" s="1"/>
  <c r="J995" i="2" s="1"/>
  <c r="J996" i="2" s="1"/>
  <c r="J997" i="2" s="1"/>
  <c r="J998" i="2" s="1"/>
  <c r="J999" i="2" s="1"/>
  <c r="J1000" i="2" s="1"/>
  <c r="J1001" i="2" s="1"/>
  <c r="J1002" i="2" s="1"/>
  <c r="K1002" i="2" l="1"/>
  <c r="L1002" i="2" s="1"/>
  <c r="M1002" i="2" s="1"/>
  <c r="J1003" i="2" s="1"/>
  <c r="J1004" i="2" s="1"/>
  <c r="J1005" i="2" s="1"/>
  <c r="J1006" i="2" s="1"/>
  <c r="J1007" i="2" s="1"/>
  <c r="J1008" i="2" s="1"/>
  <c r="J1009" i="2" s="1"/>
  <c r="J1010" i="2" s="1"/>
  <c r="J1011" i="2" s="1"/>
  <c r="J1012" i="2" s="1"/>
  <c r="J1013" i="2" s="1"/>
  <c r="J1014" i="2" s="1"/>
  <c r="J1015" i="2" s="1"/>
  <c r="J1016" i="2" s="1"/>
  <c r="J1017" i="2" s="1"/>
  <c r="J1018" i="2" s="1"/>
  <c r="J1019" i="2" s="1"/>
  <c r="J1020" i="2" s="1"/>
  <c r="J1021" i="2" s="1"/>
  <c r="J1022" i="2" s="1"/>
  <c r="K1022" i="2" l="1"/>
  <c r="L1022" i="2" s="1"/>
  <c r="M1022" i="2" s="1"/>
  <c r="J1023" i="2" s="1"/>
  <c r="J1024" i="2" s="1"/>
  <c r="J1025" i="2" s="1"/>
  <c r="J1026" i="2" s="1"/>
  <c r="J1027" i="2" s="1"/>
  <c r="J1028" i="2" s="1"/>
  <c r="J1029" i="2" s="1"/>
  <c r="J1030" i="2" s="1"/>
  <c r="J1031" i="2" s="1"/>
  <c r="J1032" i="2" s="1"/>
  <c r="J1033" i="2" s="1"/>
  <c r="J1034" i="2" s="1"/>
  <c r="J1035" i="2" s="1"/>
  <c r="J1036" i="2" s="1"/>
  <c r="J1037" i="2" s="1"/>
  <c r="J1038" i="2" s="1"/>
  <c r="J1039" i="2" s="1"/>
  <c r="J1040" i="2" s="1"/>
  <c r="K1040" i="2" l="1"/>
  <c r="L1040" i="2" s="1"/>
  <c r="M1040" i="2" s="1"/>
  <c r="J1041" i="2" s="1"/>
  <c r="J1042" i="2" s="1"/>
  <c r="J1043" i="2" s="1"/>
  <c r="J1044" i="2" s="1"/>
  <c r="J1045" i="2" s="1"/>
  <c r="J1046" i="2" s="1"/>
  <c r="J1047" i="2" s="1"/>
  <c r="J1048" i="2" s="1"/>
  <c r="J1049" i="2" s="1"/>
  <c r="J1050" i="2" s="1"/>
  <c r="J1051" i="2" s="1"/>
  <c r="J1052" i="2" s="1"/>
  <c r="J1053" i="2" s="1"/>
  <c r="J1054" i="2" s="1"/>
  <c r="J1055" i="2" s="1"/>
  <c r="J1056" i="2" s="1"/>
  <c r="J1057" i="2" s="1"/>
  <c r="J1058" i="2" s="1"/>
  <c r="J1059" i="2" s="1"/>
  <c r="J1060" i="2" s="1"/>
  <c r="J1061" i="2" s="1"/>
  <c r="J1062" i="2" s="1"/>
  <c r="J1063" i="2" s="1"/>
  <c r="J1064" i="2" s="1"/>
  <c r="J1065" i="2" s="1"/>
  <c r="J1066" i="2" s="1"/>
  <c r="J1067" i="2" s="1"/>
  <c r="J1068" i="2" s="1"/>
  <c r="J1069" i="2" s="1"/>
  <c r="J1070" i="2" s="1"/>
  <c r="K1070" i="2" l="1"/>
  <c r="L1070" i="2" s="1"/>
  <c r="M1070" i="2" s="1"/>
  <c r="J1071" i="2" s="1"/>
  <c r="J1072" i="2" s="1"/>
  <c r="J1073" i="2" s="1"/>
  <c r="J1074" i="2" s="1"/>
  <c r="J1075" i="2" s="1"/>
  <c r="J1076" i="2" s="1"/>
  <c r="J1077" i="2" s="1"/>
  <c r="J1078" i="2" s="1"/>
  <c r="J1079" i="2" s="1"/>
  <c r="J1080" i="2" s="1"/>
  <c r="J1081" i="2" s="1"/>
  <c r="J1082" i="2" s="1"/>
  <c r="J1083" i="2" s="1"/>
  <c r="J1084" i="2" s="1"/>
  <c r="J1085" i="2" s="1"/>
  <c r="J1086" i="2" s="1"/>
  <c r="J1087" i="2" s="1"/>
  <c r="J1088" i="2" s="1"/>
  <c r="J1089" i="2" s="1"/>
  <c r="J1090" i="2" s="1"/>
  <c r="J1091" i="2" s="1"/>
  <c r="K1091" i="2" l="1"/>
  <c r="L1091" i="2" s="1"/>
  <c r="M1091" i="2" s="1"/>
  <c r="J1092" i="2" s="1"/>
  <c r="J1093" i="2" s="1"/>
  <c r="J1094" i="2" s="1"/>
  <c r="J1095" i="2" s="1"/>
  <c r="J1096" i="2" s="1"/>
  <c r="J1097" i="2" s="1"/>
  <c r="J1098" i="2" s="1"/>
  <c r="J1099" i="2" s="1"/>
  <c r="J1100" i="2" s="1"/>
  <c r="J1101" i="2" s="1"/>
  <c r="J1102" i="2" s="1"/>
  <c r="J1103" i="2" s="1"/>
  <c r="J1104" i="2" s="1"/>
  <c r="J1105" i="2" s="1"/>
  <c r="J1106" i="2" s="1"/>
  <c r="J1107" i="2" s="1"/>
  <c r="J1108" i="2" s="1"/>
  <c r="J1109" i="2" s="1"/>
  <c r="J1110" i="2" s="1"/>
  <c r="J1111" i="2" s="1"/>
  <c r="J1112" i="2" s="1"/>
  <c r="J1113" i="2" s="1"/>
  <c r="K1113" i="2" l="1"/>
  <c r="L1113" i="2" s="1"/>
  <c r="M1113" i="2" s="1"/>
  <c r="J1114" i="2" s="1"/>
  <c r="J1115" i="2" s="1"/>
  <c r="J1116" i="2" s="1"/>
  <c r="J1117" i="2" s="1"/>
  <c r="J1118" i="2" s="1"/>
  <c r="J1119" i="2" s="1"/>
  <c r="J1120" i="2" s="1"/>
  <c r="J1121" i="2" s="1"/>
  <c r="J1122" i="2" s="1"/>
  <c r="J1123" i="2" s="1"/>
  <c r="J1124" i="2" s="1"/>
  <c r="J1125" i="2" s="1"/>
  <c r="J1126" i="2" s="1"/>
  <c r="J1127" i="2" s="1"/>
  <c r="J1128" i="2" s="1"/>
  <c r="J1129" i="2" s="1"/>
  <c r="J1130" i="2" s="1"/>
  <c r="J1131" i="2" s="1"/>
  <c r="J1132" i="2" s="1"/>
  <c r="J1133" i="2" s="1"/>
  <c r="J1134" i="2" s="1"/>
  <c r="J1135" i="2" s="1"/>
  <c r="J1136" i="2" s="1"/>
  <c r="J1137" i="2" s="1"/>
  <c r="K1137" i="2" l="1"/>
  <c r="L1137" i="2" s="1"/>
  <c r="M1137" i="2" s="1"/>
  <c r="J1138" i="2" s="1"/>
  <c r="J1139" i="2" s="1"/>
  <c r="J1140" i="2" s="1"/>
  <c r="J1141" i="2" s="1"/>
  <c r="J1142" i="2" s="1"/>
  <c r="J1143" i="2" s="1"/>
  <c r="J1144" i="2" s="1"/>
  <c r="J1145" i="2" s="1"/>
  <c r="J1146" i="2" s="1"/>
  <c r="J1147" i="2" s="1"/>
  <c r="J1148" i="2" s="1"/>
  <c r="J1149" i="2" s="1"/>
  <c r="J1150" i="2" s="1"/>
  <c r="J1151" i="2" s="1"/>
  <c r="J1152" i="2" s="1"/>
  <c r="J1153" i="2" s="1"/>
  <c r="J1154" i="2" s="1"/>
  <c r="J1155" i="2" s="1"/>
  <c r="J1156" i="2" s="1"/>
  <c r="K1156" i="2" l="1"/>
  <c r="L1156" i="2" s="1"/>
  <c r="M1156" i="2" s="1"/>
  <c r="J1157" i="2" s="1"/>
  <c r="J1158" i="2" s="1"/>
  <c r="J1159" i="2" s="1"/>
  <c r="J1160" i="2" s="1"/>
  <c r="J1161" i="2" s="1"/>
  <c r="J1162" i="2" s="1"/>
  <c r="J1163" i="2" s="1"/>
  <c r="J1164" i="2" s="1"/>
  <c r="J1165" i="2" s="1"/>
  <c r="J1166" i="2" s="1"/>
  <c r="J1167" i="2" s="1"/>
  <c r="J1168" i="2" s="1"/>
  <c r="J1169" i="2" s="1"/>
  <c r="J1170" i="2" s="1"/>
  <c r="J1171" i="2" s="1"/>
  <c r="J1172" i="2" s="1"/>
  <c r="J1173" i="2" s="1"/>
  <c r="J1174" i="2" s="1"/>
  <c r="J1175" i="2" s="1"/>
  <c r="J1176" i="2" s="1"/>
  <c r="J1177" i="2" s="1"/>
  <c r="J1178" i="2" s="1"/>
  <c r="J1179" i="2" s="1"/>
  <c r="J1180" i="2" s="1"/>
  <c r="K1180" i="2" l="1"/>
  <c r="L1180" i="2" s="1"/>
  <c r="M1180" i="2" s="1"/>
  <c r="J1181" i="2" s="1"/>
  <c r="J1182" i="2" s="1"/>
  <c r="J1183" i="2" s="1"/>
  <c r="J1184" i="2" s="1"/>
  <c r="J1185" i="2" s="1"/>
  <c r="J1186" i="2" s="1"/>
  <c r="J1187" i="2" s="1"/>
  <c r="J1188" i="2" s="1"/>
  <c r="J1189" i="2" s="1"/>
  <c r="J1190" i="2" s="1"/>
  <c r="J1191" i="2" s="1"/>
  <c r="J1192" i="2" s="1"/>
  <c r="J1193" i="2" s="1"/>
  <c r="J1194" i="2" s="1"/>
  <c r="J1195" i="2" s="1"/>
  <c r="J1196" i="2" s="1"/>
  <c r="K1196" i="2" l="1"/>
  <c r="L1196" i="2" s="1"/>
  <c r="M1196" i="2" s="1"/>
  <c r="J1197" i="2" s="1"/>
  <c r="J1198" i="2" s="1"/>
  <c r="J1199" i="2" s="1"/>
  <c r="J1200" i="2" s="1"/>
  <c r="J1201" i="2" s="1"/>
  <c r="J1202" i="2" s="1"/>
  <c r="J1203" i="2" s="1"/>
  <c r="J1204" i="2" s="1"/>
  <c r="J1205" i="2" s="1"/>
  <c r="J1206" i="2" s="1"/>
  <c r="J1207" i="2" s="1"/>
  <c r="J1208" i="2" s="1"/>
  <c r="J1209" i="2" s="1"/>
  <c r="J1210" i="2" s="1"/>
  <c r="J1211" i="2" s="1"/>
  <c r="J1212" i="2" s="1"/>
  <c r="J1213" i="2" s="1"/>
  <c r="J1214" i="2" s="1"/>
  <c r="J1215" i="2" s="1"/>
  <c r="J1216" i="2" s="1"/>
  <c r="J1217" i="2" s="1"/>
  <c r="J1218" i="2" s="1"/>
  <c r="J1219" i="2" s="1"/>
  <c r="J1220" i="2" s="1"/>
  <c r="K1220" i="2" l="1"/>
  <c r="L1220" i="2" s="1"/>
  <c r="M1220" i="2" s="1"/>
  <c r="J1221" i="2" s="1"/>
  <c r="J1222" i="2" s="1"/>
  <c r="J1223" i="2" s="1"/>
  <c r="J1224" i="2" s="1"/>
  <c r="J1225" i="2" s="1"/>
  <c r="J1226" i="2" s="1"/>
  <c r="J1227" i="2" s="1"/>
  <c r="J1228" i="2" s="1"/>
  <c r="J1229" i="2" s="1"/>
  <c r="J1230" i="2" s="1"/>
  <c r="J1231" i="2" s="1"/>
  <c r="J1232" i="2" s="1"/>
  <c r="J1233" i="2" s="1"/>
  <c r="J1234" i="2" s="1"/>
  <c r="J1235" i="2" s="1"/>
  <c r="K1235" i="2" l="1"/>
  <c r="L1235" i="2" s="1"/>
  <c r="M1235" i="2" s="1"/>
  <c r="J1236" i="2" s="1"/>
  <c r="J1237" i="2" s="1"/>
  <c r="J1238" i="2" s="1"/>
  <c r="J1239" i="2" s="1"/>
  <c r="J1240" i="2" s="1"/>
  <c r="J1241" i="2" s="1"/>
  <c r="J1242" i="2" s="1"/>
  <c r="J1243" i="2" s="1"/>
  <c r="J1244" i="2" s="1"/>
  <c r="K1244" i="2" l="1"/>
  <c r="L1244" i="2" s="1"/>
  <c r="M1244" i="2" s="1"/>
  <c r="J1245" i="2" s="1"/>
  <c r="J1246" i="2" s="1"/>
  <c r="J1247" i="2" s="1"/>
  <c r="J1248" i="2" s="1"/>
  <c r="J1249" i="2" s="1"/>
  <c r="J1250" i="2" s="1"/>
  <c r="J1251" i="2" s="1"/>
  <c r="J1252" i="2" s="1"/>
  <c r="J1253" i="2" s="1"/>
  <c r="J1254" i="2" s="1"/>
  <c r="J1255" i="2" s="1"/>
  <c r="J1256" i="2" s="1"/>
  <c r="J1257" i="2" s="1"/>
  <c r="J1258" i="2" s="1"/>
  <c r="J1259" i="2" s="1"/>
  <c r="J1260" i="2" s="1"/>
  <c r="J1261" i="2" s="1"/>
  <c r="J1262" i="2" s="1"/>
  <c r="J1263" i="2" s="1"/>
  <c r="J1264" i="2" s="1"/>
  <c r="J1265" i="2" s="1"/>
  <c r="K1265" i="2" l="1"/>
  <c r="L1265" i="2" s="1"/>
  <c r="M1265" i="2" s="1"/>
  <c r="J1266" i="2" s="1"/>
  <c r="J1267" i="2" s="1"/>
  <c r="J1268" i="2" s="1"/>
  <c r="J1269" i="2" s="1"/>
  <c r="J1270" i="2" s="1"/>
  <c r="J1271" i="2" s="1"/>
  <c r="J1272" i="2" s="1"/>
  <c r="J1273" i="2" s="1"/>
  <c r="J1274" i="2" s="1"/>
  <c r="J1275" i="2" s="1"/>
  <c r="J1276" i="2" s="1"/>
  <c r="J1277" i="2" s="1"/>
  <c r="J1278" i="2" s="1"/>
  <c r="J1279" i="2" s="1"/>
  <c r="J1280" i="2" s="1"/>
  <c r="J1281" i="2" s="1"/>
  <c r="J1282" i="2" s="1"/>
  <c r="J1283" i="2" s="1"/>
  <c r="J1284" i="2" s="1"/>
  <c r="J1285" i="2" s="1"/>
  <c r="K1285" i="2" l="1"/>
  <c r="L1285" i="2" s="1"/>
  <c r="M1285" i="2" s="1"/>
  <c r="J1286" i="2" s="1"/>
  <c r="J1287" i="2" s="1"/>
  <c r="J1288" i="2" s="1"/>
  <c r="J1289" i="2" s="1"/>
  <c r="J1290" i="2" s="1"/>
  <c r="J1291" i="2" s="1"/>
  <c r="J1292" i="2" s="1"/>
  <c r="J1293" i="2" s="1"/>
  <c r="J1294" i="2" s="1"/>
  <c r="J1295" i="2" s="1"/>
  <c r="J1296" i="2" s="1"/>
  <c r="J1297" i="2" s="1"/>
  <c r="J1298" i="2" s="1"/>
  <c r="J1299" i="2" s="1"/>
  <c r="J1300" i="2" s="1"/>
  <c r="J1301" i="2" s="1"/>
  <c r="J1302" i="2" s="1"/>
  <c r="J1303" i="2" s="1"/>
  <c r="J1304" i="2" s="1"/>
  <c r="K1304" i="2" l="1"/>
  <c r="L1304" i="2" s="1"/>
  <c r="M1304" i="2" s="1"/>
  <c r="J1305" i="2" s="1"/>
  <c r="J1306" i="2" s="1"/>
  <c r="J1307" i="2" s="1"/>
  <c r="J1308" i="2" s="1"/>
  <c r="J1309" i="2" s="1"/>
  <c r="J1310" i="2" s="1"/>
  <c r="J1311" i="2" s="1"/>
  <c r="J1312" i="2" s="1"/>
  <c r="J1313" i="2" s="1"/>
  <c r="J1314" i="2" s="1"/>
  <c r="J1315" i="2" s="1"/>
  <c r="J1316" i="2" s="1"/>
  <c r="J1317" i="2" s="1"/>
  <c r="K1317" i="2" l="1"/>
  <c r="L1317" i="2" s="1"/>
  <c r="M1317" i="2" s="1"/>
  <c r="J1318" i="2" s="1"/>
  <c r="J1319" i="2" s="1"/>
  <c r="J1320" i="2" s="1"/>
  <c r="J1321" i="2" s="1"/>
  <c r="J1322" i="2" s="1"/>
  <c r="J1323" i="2" s="1"/>
  <c r="J1324" i="2" s="1"/>
  <c r="J1325" i="2" s="1"/>
  <c r="J1326" i="2" s="1"/>
  <c r="J1327" i="2" s="1"/>
  <c r="J1328" i="2" s="1"/>
  <c r="J1329" i="2" s="1"/>
  <c r="J1330" i="2" s="1"/>
  <c r="J1331" i="2" s="1"/>
  <c r="J1332" i="2" s="1"/>
  <c r="J1333" i="2" s="1"/>
  <c r="K1333" i="2" l="1"/>
  <c r="L1333" i="2" s="1"/>
  <c r="M1333" i="2" s="1"/>
  <c r="J1334" i="2" s="1"/>
  <c r="J1335" i="2" s="1"/>
  <c r="J1336" i="2" s="1"/>
  <c r="J1337" i="2" s="1"/>
  <c r="J1338" i="2" s="1"/>
  <c r="J1339" i="2" s="1"/>
  <c r="J1340" i="2" s="1"/>
  <c r="J1341" i="2" s="1"/>
  <c r="J1342" i="2" s="1"/>
  <c r="J1343" i="2" s="1"/>
  <c r="K1343" i="2" l="1"/>
  <c r="L1343" i="2" s="1"/>
  <c r="M1343" i="2" s="1"/>
  <c r="J1344" i="2" s="1"/>
  <c r="J1345" i="2" s="1"/>
  <c r="J1346" i="2" s="1"/>
  <c r="J1347" i="2" s="1"/>
  <c r="J1348" i="2" s="1"/>
  <c r="J1349" i="2" s="1"/>
  <c r="J1350" i="2" s="1"/>
  <c r="J1351" i="2" s="1"/>
  <c r="J1352" i="2" s="1"/>
  <c r="J1353" i="2" s="1"/>
  <c r="J1354" i="2" s="1"/>
  <c r="J1355" i="2" s="1"/>
  <c r="J1356" i="2" s="1"/>
  <c r="J1357" i="2" s="1"/>
  <c r="J1358" i="2" s="1"/>
  <c r="K1358" i="2" l="1"/>
  <c r="L1358" i="2" s="1"/>
  <c r="M1358" i="2" s="1"/>
  <c r="J1359" i="2" s="1"/>
  <c r="J1360" i="2" s="1"/>
  <c r="J1361" i="2" s="1"/>
  <c r="J1362" i="2" s="1"/>
  <c r="J1363" i="2" s="1"/>
  <c r="J1364" i="2" s="1"/>
  <c r="J1365" i="2" s="1"/>
  <c r="J1366" i="2" s="1"/>
  <c r="J1367" i="2" s="1"/>
  <c r="J1368" i="2" s="1"/>
  <c r="J1369" i="2" s="1"/>
  <c r="J1370" i="2" s="1"/>
  <c r="J1371" i="2" s="1"/>
  <c r="J1372" i="2" s="1"/>
  <c r="J1373" i="2" s="1"/>
  <c r="J1374" i="2" s="1"/>
  <c r="J1375" i="2" s="1"/>
  <c r="K1375" i="2" l="1"/>
  <c r="L1375" i="2" s="1"/>
  <c r="M1375" i="2" s="1"/>
  <c r="J1376" i="2" s="1"/>
  <c r="J1377" i="2" s="1"/>
  <c r="J1378" i="2" s="1"/>
  <c r="J1379" i="2" s="1"/>
  <c r="J1380" i="2" s="1"/>
  <c r="J1381" i="2" s="1"/>
  <c r="J1382" i="2" s="1"/>
  <c r="J1383" i="2" s="1"/>
  <c r="J1384" i="2" s="1"/>
  <c r="J1385" i="2" s="1"/>
  <c r="J1386" i="2" s="1"/>
  <c r="J1387" i="2" s="1"/>
  <c r="J1388" i="2" s="1"/>
  <c r="J1389" i="2" s="1"/>
  <c r="J1390" i="2" s="1"/>
  <c r="J1391" i="2" s="1"/>
  <c r="K1391" i="2" l="1"/>
  <c r="L1391" i="2" s="1"/>
  <c r="M1391" i="2" s="1"/>
  <c r="J1392" i="2" s="1"/>
  <c r="J1393" i="2" s="1"/>
  <c r="J1394" i="2" s="1"/>
  <c r="J1395" i="2" s="1"/>
  <c r="J1396" i="2" s="1"/>
  <c r="J1397" i="2" s="1"/>
  <c r="J1398" i="2" s="1"/>
  <c r="J1399" i="2" s="1"/>
  <c r="J1400" i="2" s="1"/>
  <c r="J1401" i="2" s="1"/>
  <c r="J1402" i="2" s="1"/>
  <c r="J1403" i="2" s="1"/>
  <c r="J1404" i="2" s="1"/>
  <c r="J1405" i="2" s="1"/>
  <c r="J1406" i="2" s="1"/>
  <c r="J1407" i="2" s="1"/>
  <c r="J1408" i="2" s="1"/>
  <c r="J1409" i="2" s="1"/>
  <c r="J1410" i="2" s="1"/>
  <c r="K1410" i="2" l="1"/>
  <c r="L1410" i="2" s="1"/>
  <c r="M1410" i="2" s="1"/>
  <c r="J1411" i="2" s="1"/>
  <c r="J1412" i="2" s="1"/>
  <c r="J1413" i="2" s="1"/>
  <c r="J1414" i="2" s="1"/>
  <c r="J1415" i="2" s="1"/>
  <c r="J1416" i="2" s="1"/>
  <c r="J1417" i="2" s="1"/>
  <c r="J1418" i="2" s="1"/>
  <c r="J1419" i="2" s="1"/>
  <c r="J1420" i="2" s="1"/>
  <c r="J1421" i="2" s="1"/>
  <c r="J1422" i="2" s="1"/>
  <c r="J1423" i="2" s="1"/>
  <c r="J1424" i="2" s="1"/>
  <c r="J1425" i="2" s="1"/>
  <c r="J1426" i="2" s="1"/>
  <c r="J1427" i="2" s="1"/>
  <c r="J1428" i="2" s="1"/>
  <c r="J1429" i="2" s="1"/>
  <c r="J1430" i="2" s="1"/>
  <c r="J1431" i="2" s="1"/>
  <c r="J1432" i="2" s="1"/>
  <c r="J1433" i="2" s="1"/>
  <c r="K1433" i="2" l="1"/>
  <c r="L1433" i="2" s="1"/>
  <c r="M1433" i="2" s="1"/>
  <c r="J1434" i="2" s="1"/>
  <c r="J1435" i="2" s="1"/>
  <c r="J1436" i="2" s="1"/>
  <c r="J1437" i="2" s="1"/>
  <c r="J1438" i="2" s="1"/>
  <c r="J1439" i="2" s="1"/>
  <c r="J1440" i="2" s="1"/>
  <c r="J1441" i="2" s="1"/>
  <c r="J1442" i="2" s="1"/>
  <c r="J1443" i="2" s="1"/>
  <c r="J1444" i="2" s="1"/>
  <c r="J1445" i="2" s="1"/>
  <c r="J1446" i="2" s="1"/>
  <c r="J1447" i="2" s="1"/>
  <c r="J1448" i="2" s="1"/>
  <c r="J1449" i="2" s="1"/>
  <c r="J1450" i="2" s="1"/>
  <c r="K1450" i="2" l="1"/>
  <c r="L1450" i="2" s="1"/>
  <c r="M1450" i="2" s="1"/>
  <c r="J1451" i="2" s="1"/>
  <c r="J1452" i="2" s="1"/>
  <c r="J1453" i="2" s="1"/>
  <c r="J1454" i="2" s="1"/>
  <c r="J1455" i="2" s="1"/>
  <c r="J1456" i="2" s="1"/>
  <c r="J1457" i="2" s="1"/>
  <c r="J1458" i="2" s="1"/>
  <c r="J1459" i="2" s="1"/>
  <c r="J1460" i="2" s="1"/>
  <c r="J1461" i="2" s="1"/>
  <c r="J1462" i="2" s="1"/>
  <c r="J1463" i="2" s="1"/>
  <c r="J1464" i="2" s="1"/>
  <c r="J1465" i="2" s="1"/>
  <c r="J1466" i="2" s="1"/>
  <c r="K1466" i="2" l="1"/>
  <c r="L1466" i="2" s="1"/>
  <c r="M1466" i="2" s="1"/>
  <c r="J1467" i="2" s="1"/>
  <c r="J1468" i="2" s="1"/>
  <c r="J1469" i="2" s="1"/>
  <c r="J1470" i="2" s="1"/>
  <c r="J1471" i="2" s="1"/>
  <c r="J1472" i="2" s="1"/>
  <c r="J1473" i="2" s="1"/>
  <c r="J1474" i="2" s="1"/>
  <c r="J1475" i="2" s="1"/>
  <c r="J1476" i="2" s="1"/>
  <c r="J1477" i="2" s="1"/>
  <c r="J1478" i="2" s="1"/>
  <c r="J1479" i="2" s="1"/>
  <c r="K1479" i="2" l="1"/>
  <c r="L1479" i="2" s="1"/>
  <c r="M1479" i="2" s="1"/>
  <c r="J1480" i="2" s="1"/>
  <c r="J1481" i="2" s="1"/>
  <c r="J1482" i="2" s="1"/>
  <c r="J1483" i="2" s="1"/>
  <c r="J1484" i="2" s="1"/>
  <c r="J1485" i="2" s="1"/>
  <c r="J1486" i="2" s="1"/>
  <c r="J1487" i="2" s="1"/>
  <c r="J1488" i="2" s="1"/>
  <c r="J1489" i="2" s="1"/>
  <c r="J1490" i="2" s="1"/>
  <c r="J1491" i="2" s="1"/>
  <c r="J1492" i="2" s="1"/>
  <c r="K1492" i="2" l="1"/>
  <c r="L1492" i="2" s="1"/>
  <c r="M1492" i="2" s="1"/>
  <c r="J1493" i="2" s="1"/>
  <c r="J1494" i="2" s="1"/>
  <c r="J1495" i="2" s="1"/>
  <c r="J1496" i="2" s="1"/>
  <c r="J1497" i="2" s="1"/>
  <c r="J1498" i="2" s="1"/>
  <c r="J1499" i="2" s="1"/>
  <c r="J1500" i="2" s="1"/>
  <c r="J1501" i="2" s="1"/>
  <c r="J1502" i="2" s="1"/>
  <c r="J1503" i="2" s="1"/>
  <c r="J1504" i="2" s="1"/>
  <c r="J1505" i="2" s="1"/>
  <c r="J1506" i="2" s="1"/>
  <c r="J1507" i="2" s="1"/>
  <c r="J1508" i="2" s="1"/>
  <c r="J1509" i="2" s="1"/>
  <c r="J1510" i="2" s="1"/>
  <c r="J1511" i="2" s="1"/>
  <c r="K1511" i="2" l="1"/>
  <c r="L1511" i="2" s="1"/>
  <c r="M1511" i="2" s="1"/>
  <c r="J1512" i="2" s="1"/>
  <c r="J1513" i="2" s="1"/>
  <c r="J1514" i="2" s="1"/>
  <c r="J1515" i="2" s="1"/>
  <c r="J1516" i="2" s="1"/>
  <c r="J1517" i="2" s="1"/>
  <c r="J1518" i="2" s="1"/>
  <c r="J1519" i="2" s="1"/>
  <c r="J1520" i="2" s="1"/>
  <c r="J1521" i="2" s="1"/>
  <c r="J1522" i="2" s="1"/>
  <c r="J1523" i="2" s="1"/>
  <c r="J1524" i="2" s="1"/>
  <c r="J1525" i="2" s="1"/>
  <c r="J1526" i="2" s="1"/>
  <c r="K1526" i="2" l="1"/>
  <c r="L1526" i="2" s="1"/>
  <c r="M1526" i="2" s="1"/>
  <c r="J1527" i="2" s="1"/>
  <c r="J1528" i="2" s="1"/>
  <c r="J1529" i="2" s="1"/>
  <c r="J1530" i="2" s="1"/>
  <c r="J1531" i="2" s="1"/>
  <c r="J1532" i="2" s="1"/>
  <c r="J1533" i="2" s="1"/>
  <c r="J1534" i="2" s="1"/>
  <c r="J1535" i="2" s="1"/>
  <c r="J1536" i="2" s="1"/>
  <c r="J1537" i="2" s="1"/>
  <c r="J1538" i="2" s="1"/>
  <c r="J1539" i="2" s="1"/>
  <c r="J1540" i="2" s="1"/>
  <c r="J1541" i="2" s="1"/>
  <c r="J1542" i="2" s="1"/>
  <c r="J1543" i="2" s="1"/>
  <c r="J1544" i="2" s="1"/>
  <c r="J1545" i="2" s="1"/>
  <c r="K1545" i="2" l="1"/>
  <c r="L1545" i="2" s="1"/>
  <c r="M1545" i="2" s="1"/>
  <c r="J1546" i="2" s="1"/>
  <c r="J1547" i="2" s="1"/>
  <c r="J1548" i="2" s="1"/>
  <c r="J1549" i="2" s="1"/>
  <c r="J1550" i="2" s="1"/>
  <c r="J1551" i="2" s="1"/>
  <c r="J1552" i="2" s="1"/>
  <c r="J1553" i="2" s="1"/>
  <c r="J1554" i="2" s="1"/>
  <c r="J1555" i="2" s="1"/>
  <c r="J1556" i="2" s="1"/>
  <c r="J1557" i="2" s="1"/>
  <c r="J1558" i="2" s="1"/>
  <c r="J1559" i="2" s="1"/>
  <c r="J1560" i="2" s="1"/>
  <c r="J1561" i="2" s="1"/>
  <c r="J1562" i="2" s="1"/>
  <c r="J1563" i="2" s="1"/>
  <c r="J1564" i="2" s="1"/>
  <c r="K1564" i="2" l="1"/>
  <c r="L1564" i="2" s="1"/>
  <c r="M1564" i="2" s="1"/>
  <c r="J1565" i="2" s="1"/>
  <c r="J1566" i="2" s="1"/>
  <c r="J1567" i="2" s="1"/>
  <c r="J1568" i="2" s="1"/>
  <c r="J1569" i="2" s="1"/>
  <c r="J1570" i="2" s="1"/>
  <c r="J1571" i="2" s="1"/>
  <c r="J1572" i="2" s="1"/>
  <c r="J1573" i="2" s="1"/>
  <c r="J1574" i="2" s="1"/>
  <c r="J1575" i="2" s="1"/>
  <c r="J1576" i="2" s="1"/>
  <c r="J1577" i="2" s="1"/>
  <c r="J1578" i="2" s="1"/>
  <c r="J1579" i="2" s="1"/>
  <c r="J1580" i="2" s="1"/>
  <c r="K1580" i="2" l="1"/>
  <c r="L1580" i="2" s="1"/>
  <c r="M1580" i="2" s="1"/>
  <c r="J1581" i="2" s="1"/>
  <c r="J1582" i="2" s="1"/>
  <c r="J1583" i="2" s="1"/>
  <c r="J1584" i="2" s="1"/>
  <c r="J1585" i="2" s="1"/>
  <c r="J1586" i="2" s="1"/>
  <c r="J1587" i="2" s="1"/>
  <c r="J1588" i="2" s="1"/>
  <c r="J1589" i="2" s="1"/>
  <c r="J1590" i="2" s="1"/>
  <c r="J1591" i="2" s="1"/>
  <c r="J1592" i="2" s="1"/>
  <c r="J1593" i="2" s="1"/>
  <c r="J1594" i="2" s="1"/>
  <c r="J1595" i="2" s="1"/>
  <c r="J1596" i="2" s="1"/>
  <c r="J1597" i="2" s="1"/>
  <c r="J1598" i="2" s="1"/>
  <c r="J1599" i="2" s="1"/>
  <c r="J1600" i="2" s="1"/>
  <c r="J1601" i="2" s="1"/>
  <c r="K1601" i="2" l="1"/>
  <c r="L1601" i="2" s="1"/>
  <c r="M1601" i="2" s="1"/>
  <c r="J1602" i="2" s="1"/>
  <c r="J1603" i="2" s="1"/>
  <c r="J1604" i="2" s="1"/>
  <c r="J1605" i="2" s="1"/>
  <c r="J1606" i="2" s="1"/>
  <c r="J1607" i="2" s="1"/>
  <c r="J1608" i="2" s="1"/>
  <c r="J1609" i="2" s="1"/>
  <c r="J1610" i="2" s="1"/>
  <c r="J1611" i="2" s="1"/>
  <c r="J1612" i="2" s="1"/>
  <c r="J1613" i="2" s="1"/>
  <c r="J1614" i="2" s="1"/>
  <c r="J1615" i="2" s="1"/>
  <c r="J1616" i="2" s="1"/>
  <c r="K1616" i="2" l="1"/>
  <c r="L1616" i="2" s="1"/>
  <c r="M1616" i="2" s="1"/>
  <c r="J1617" i="2" s="1"/>
  <c r="J1618" i="2" s="1"/>
  <c r="J1619" i="2" s="1"/>
  <c r="J1620" i="2" s="1"/>
  <c r="J1621" i="2" s="1"/>
  <c r="J1622" i="2" s="1"/>
  <c r="J1623" i="2" s="1"/>
  <c r="J1624" i="2" s="1"/>
  <c r="J1625" i="2" s="1"/>
  <c r="J1626" i="2" s="1"/>
  <c r="J1627" i="2" s="1"/>
  <c r="J1628" i="2" s="1"/>
  <c r="J1629" i="2" s="1"/>
  <c r="J1630" i="2" s="1"/>
  <c r="J1631" i="2" s="1"/>
  <c r="J1632" i="2" s="1"/>
  <c r="J1633" i="2" s="1"/>
  <c r="J1634" i="2" s="1"/>
  <c r="J1635" i="2" s="1"/>
  <c r="J1636" i="2" s="1"/>
  <c r="K1636" i="2" l="1"/>
  <c r="L1636" i="2" s="1"/>
  <c r="M1636" i="2" s="1"/>
  <c r="J1637" i="2" s="1"/>
  <c r="J1638" i="2" s="1"/>
  <c r="J1639" i="2" s="1"/>
  <c r="J1640" i="2" s="1"/>
  <c r="J1641" i="2" s="1"/>
  <c r="J1642" i="2" s="1"/>
  <c r="J1643" i="2" s="1"/>
  <c r="J1644" i="2" s="1"/>
  <c r="J1645" i="2" s="1"/>
  <c r="J1646" i="2" s="1"/>
  <c r="J1647" i="2" s="1"/>
  <c r="J1648" i="2" s="1"/>
  <c r="J1649" i="2" s="1"/>
  <c r="J1650" i="2" s="1"/>
  <c r="J1651" i="2" s="1"/>
  <c r="J1652" i="2" s="1"/>
  <c r="J1653" i="2" s="1"/>
  <c r="J1654" i="2" s="1"/>
  <c r="J1655" i="2" s="1"/>
  <c r="J1656" i="2" s="1"/>
  <c r="J1657" i="2" s="1"/>
  <c r="J1658" i="2" s="1"/>
  <c r="J1659" i="2" s="1"/>
  <c r="J1660" i="2" s="1"/>
  <c r="K1660" i="2" l="1"/>
  <c r="L1660" i="2" s="1"/>
  <c r="M1660" i="2" s="1"/>
  <c r="J1661" i="2" s="1"/>
  <c r="J1662" i="2" s="1"/>
  <c r="J1663" i="2" s="1"/>
  <c r="J1664" i="2" s="1"/>
  <c r="J1665" i="2" s="1"/>
  <c r="J1666" i="2" s="1"/>
  <c r="J1667" i="2" s="1"/>
  <c r="J1668" i="2" s="1"/>
  <c r="J1669" i="2" s="1"/>
  <c r="J1670" i="2" s="1"/>
  <c r="J1671" i="2" s="1"/>
  <c r="J1672" i="2" s="1"/>
  <c r="J1673" i="2" s="1"/>
  <c r="J1674" i="2" s="1"/>
  <c r="J1675" i="2" s="1"/>
  <c r="J1676" i="2" s="1"/>
  <c r="J1677" i="2" s="1"/>
  <c r="K1677" i="2" l="1"/>
  <c r="L1677" i="2" s="1"/>
  <c r="M1677" i="2" s="1"/>
  <c r="J1678" i="2" s="1"/>
  <c r="J1679" i="2" s="1"/>
  <c r="J1680" i="2" s="1"/>
  <c r="J1681" i="2" s="1"/>
  <c r="J1682" i="2" s="1"/>
  <c r="J1683" i="2" s="1"/>
  <c r="J1684" i="2" s="1"/>
  <c r="J1685" i="2" s="1"/>
  <c r="J1686" i="2" s="1"/>
  <c r="J1687" i="2" s="1"/>
  <c r="J1688" i="2" s="1"/>
  <c r="J1689" i="2" s="1"/>
  <c r="K1689" i="2" l="1"/>
  <c r="L1689" i="2" s="1"/>
  <c r="M1689" i="2" s="1"/>
  <c r="J1690" i="2" s="1"/>
  <c r="J1691" i="2" s="1"/>
  <c r="J1692" i="2" s="1"/>
  <c r="J1693" i="2" s="1"/>
  <c r="J1694" i="2" s="1"/>
  <c r="J1695" i="2" s="1"/>
  <c r="J1696" i="2" s="1"/>
  <c r="J1697" i="2" s="1"/>
  <c r="J1698" i="2" s="1"/>
  <c r="J1699" i="2" s="1"/>
  <c r="J1700" i="2" s="1"/>
  <c r="J1701" i="2" s="1"/>
  <c r="J1702" i="2" s="1"/>
  <c r="J1703" i="2" s="1"/>
  <c r="J1704" i="2" s="1"/>
  <c r="J1705" i="2" s="1"/>
  <c r="K1705" i="2" l="1"/>
  <c r="L1705" i="2" s="1"/>
  <c r="M1705" i="2" s="1"/>
  <c r="J1706" i="2" s="1"/>
  <c r="J1707" i="2" s="1"/>
  <c r="J1708" i="2" s="1"/>
  <c r="J1709" i="2" s="1"/>
  <c r="J1710" i="2" s="1"/>
  <c r="J1711" i="2" s="1"/>
  <c r="J1712" i="2" s="1"/>
  <c r="J1713" i="2" s="1"/>
  <c r="J1714" i="2" s="1"/>
  <c r="J1715" i="2" s="1"/>
  <c r="J1716" i="2" s="1"/>
  <c r="J1717" i="2" s="1"/>
  <c r="J1718" i="2" s="1"/>
  <c r="K1718" i="2" l="1"/>
  <c r="L1718" i="2" s="1"/>
  <c r="M1718" i="2" s="1"/>
  <c r="J1719" i="2" s="1"/>
  <c r="J1720" i="2" s="1"/>
  <c r="J1721" i="2" s="1"/>
  <c r="J1722" i="2" s="1"/>
  <c r="J1723" i="2" s="1"/>
  <c r="J1724" i="2" s="1"/>
  <c r="J1725" i="2" s="1"/>
  <c r="J1726" i="2" s="1"/>
  <c r="J1727" i="2" s="1"/>
  <c r="J1728" i="2" s="1"/>
  <c r="J1729" i="2" s="1"/>
  <c r="J1730" i="2" s="1"/>
  <c r="J1731" i="2" s="1"/>
  <c r="J1732" i="2" s="1"/>
  <c r="J1733" i="2" s="1"/>
  <c r="K1733" i="2" l="1"/>
  <c r="L1733" i="2" s="1"/>
  <c r="M1733" i="2" s="1"/>
  <c r="J1734" i="2" s="1"/>
  <c r="J1735" i="2" s="1"/>
  <c r="J1736" i="2" s="1"/>
  <c r="J1737" i="2" s="1"/>
  <c r="J1738" i="2" s="1"/>
  <c r="J1739" i="2" s="1"/>
  <c r="J1740" i="2" s="1"/>
  <c r="J1741" i="2" s="1"/>
  <c r="J1742" i="2" s="1"/>
  <c r="J1743" i="2" s="1"/>
  <c r="J1744" i="2" s="1"/>
  <c r="J1745" i="2" s="1"/>
  <c r="J1746" i="2" s="1"/>
  <c r="J1747" i="2" s="1"/>
  <c r="J1748" i="2" s="1"/>
  <c r="J1749" i="2" s="1"/>
  <c r="J1750" i="2" s="1"/>
  <c r="J1751" i="2" s="1"/>
  <c r="J1752" i="2" s="1"/>
  <c r="J1753" i="2" s="1"/>
  <c r="K1753" i="2" l="1"/>
  <c r="L1753" i="2" s="1"/>
  <c r="M1753" i="2" s="1"/>
  <c r="J1754" i="2" s="1"/>
  <c r="J1755" i="2" s="1"/>
  <c r="J1756" i="2" s="1"/>
  <c r="J1757" i="2" s="1"/>
  <c r="J1758" i="2" s="1"/>
  <c r="J1759" i="2" s="1"/>
  <c r="J1760" i="2" s="1"/>
  <c r="J1761" i="2" s="1"/>
  <c r="J1762" i="2" s="1"/>
  <c r="J1763" i="2" s="1"/>
  <c r="J1764" i="2" s="1"/>
  <c r="K1764" i="2" l="1"/>
  <c r="L1764" i="2" s="1"/>
  <c r="M1764" i="2" s="1"/>
  <c r="J1765" i="2" s="1"/>
  <c r="J1766" i="2" s="1"/>
  <c r="J1767" i="2" s="1"/>
  <c r="J1768" i="2" s="1"/>
  <c r="J1769" i="2" s="1"/>
  <c r="J1770" i="2" s="1"/>
  <c r="J1771" i="2" s="1"/>
  <c r="J1772" i="2" s="1"/>
  <c r="J1773" i="2" s="1"/>
  <c r="J1774" i="2" s="1"/>
  <c r="J1775" i="2" s="1"/>
  <c r="J1776" i="2" s="1"/>
  <c r="J1777" i="2" s="1"/>
  <c r="J1778" i="2" s="1"/>
  <c r="J1779" i="2" s="1"/>
  <c r="J1780" i="2" s="1"/>
  <c r="J1781" i="2" s="1"/>
  <c r="J1782" i="2" s="1"/>
  <c r="J1783" i="2" s="1"/>
  <c r="J1784" i="2" s="1"/>
  <c r="J1785" i="2" s="1"/>
  <c r="J1786" i="2" s="1"/>
  <c r="K1786" i="2" l="1"/>
  <c r="L1786" i="2" s="1"/>
  <c r="M1786" i="2" s="1"/>
  <c r="J1787" i="2" s="1"/>
  <c r="J1788" i="2" s="1"/>
  <c r="J1789" i="2" s="1"/>
  <c r="J1790" i="2" s="1"/>
  <c r="J1791" i="2" s="1"/>
  <c r="J1792" i="2" s="1"/>
  <c r="J1793" i="2" s="1"/>
  <c r="J1794" i="2" s="1"/>
  <c r="J1795" i="2" s="1"/>
  <c r="J1796" i="2" s="1"/>
  <c r="J1797" i="2" s="1"/>
  <c r="J1798" i="2" s="1"/>
  <c r="J1799" i="2" s="1"/>
  <c r="J1800" i="2" s="1"/>
  <c r="J1801" i="2" s="1"/>
  <c r="J1802" i="2" s="1"/>
  <c r="J1803" i="2" s="1"/>
  <c r="J1804" i="2" s="1"/>
  <c r="K1804" i="2" l="1"/>
  <c r="L1804" i="2" s="1"/>
  <c r="M1804" i="2" s="1"/>
  <c r="J1805" i="2" s="1"/>
  <c r="J1806" i="2" s="1"/>
  <c r="J1807" i="2" s="1"/>
  <c r="J1808" i="2" s="1"/>
  <c r="J1809" i="2" s="1"/>
  <c r="J1810" i="2" s="1"/>
  <c r="J1811" i="2" s="1"/>
  <c r="J1812" i="2" s="1"/>
  <c r="J1813" i="2" s="1"/>
  <c r="J1814" i="2" s="1"/>
  <c r="J1815" i="2" s="1"/>
  <c r="J1816" i="2" s="1"/>
  <c r="J1817" i="2" s="1"/>
  <c r="J1818" i="2" s="1"/>
  <c r="J1819" i="2" s="1"/>
  <c r="J1820" i="2" s="1"/>
  <c r="K1820" i="2" l="1"/>
  <c r="L1820" i="2" s="1"/>
  <c r="M1820" i="2" s="1"/>
  <c r="J1821" i="2" s="1"/>
  <c r="J1822" i="2" s="1"/>
  <c r="J1823" i="2" s="1"/>
  <c r="J1824" i="2" s="1"/>
  <c r="J1825" i="2" s="1"/>
  <c r="J1826" i="2" s="1"/>
  <c r="J1827" i="2" s="1"/>
  <c r="J1828" i="2" s="1"/>
  <c r="J1829" i="2" s="1"/>
  <c r="J1830" i="2" s="1"/>
  <c r="J1831" i="2" s="1"/>
  <c r="J1832" i="2" s="1"/>
  <c r="J1833" i="2" s="1"/>
  <c r="J1834" i="2" s="1"/>
  <c r="J1835" i="2" s="1"/>
  <c r="J1836" i="2" s="1"/>
  <c r="J1837" i="2" s="1"/>
  <c r="J1838" i="2" s="1"/>
  <c r="J1839" i="2" s="1"/>
  <c r="J1840" i="2" s="1"/>
  <c r="K1840" i="2" l="1"/>
  <c r="L1840" i="2" s="1"/>
  <c r="M1840" i="2" s="1"/>
  <c r="J1841" i="2" s="1"/>
  <c r="J1842" i="2" s="1"/>
  <c r="J1843" i="2" s="1"/>
  <c r="J1844" i="2" s="1"/>
  <c r="J1845" i="2" s="1"/>
  <c r="J1846" i="2" s="1"/>
  <c r="J1847" i="2" s="1"/>
  <c r="J1848" i="2" s="1"/>
  <c r="J1849" i="2" s="1"/>
  <c r="J1850" i="2" s="1"/>
  <c r="J1851" i="2" s="1"/>
  <c r="J1852" i="2" s="1"/>
  <c r="J1853" i="2" s="1"/>
  <c r="J1854" i="2" s="1"/>
  <c r="J1855" i="2" s="1"/>
  <c r="J1856" i="2" s="1"/>
  <c r="J1857" i="2" s="1"/>
  <c r="J1858" i="2" s="1"/>
  <c r="J1859" i="2" s="1"/>
  <c r="J1860" i="2" s="1"/>
  <c r="J1861" i="2" s="1"/>
  <c r="K1861" i="2" l="1"/>
  <c r="L1861" i="2" s="1"/>
  <c r="M1861" i="2" s="1"/>
  <c r="J1862" i="2" s="1"/>
  <c r="J1863" i="2" s="1"/>
  <c r="J1864" i="2" s="1"/>
  <c r="J1865" i="2" s="1"/>
  <c r="J1866" i="2" s="1"/>
  <c r="J1867" i="2" s="1"/>
  <c r="J1868" i="2" s="1"/>
  <c r="J1869" i="2" s="1"/>
  <c r="J1870" i="2" s="1"/>
  <c r="J1871" i="2" s="1"/>
  <c r="J1872" i="2" s="1"/>
  <c r="J1873" i="2" s="1"/>
  <c r="J1874" i="2" s="1"/>
  <c r="J1875" i="2" s="1"/>
  <c r="J1876" i="2" s="1"/>
  <c r="K1876" i="2" l="1"/>
  <c r="L1876" i="2" s="1"/>
  <c r="M1876" i="2" s="1"/>
  <c r="J1877" i="2" s="1"/>
  <c r="J1878" i="2" s="1"/>
  <c r="J1879" i="2" s="1"/>
  <c r="J1880" i="2" s="1"/>
  <c r="J1881" i="2" s="1"/>
  <c r="J1882" i="2" s="1"/>
  <c r="J1883" i="2" s="1"/>
  <c r="J1884" i="2" s="1"/>
  <c r="J1885" i="2" s="1"/>
  <c r="J1886" i="2" s="1"/>
  <c r="J1887" i="2" s="1"/>
  <c r="J1888" i="2" s="1"/>
  <c r="J1889" i="2" s="1"/>
  <c r="J1890" i="2" s="1"/>
  <c r="J1891" i="2" s="1"/>
  <c r="J1892" i="2" s="1"/>
  <c r="J1893" i="2" s="1"/>
  <c r="J1894" i="2" s="1"/>
  <c r="J1895" i="2" s="1"/>
  <c r="J1896" i="2" s="1"/>
  <c r="J1897" i="2" s="1"/>
  <c r="J1898" i="2" s="1"/>
  <c r="J1899" i="2" s="1"/>
  <c r="K1899" i="2" l="1"/>
  <c r="L1899" i="2" s="1"/>
  <c r="M1899" i="2" s="1"/>
  <c r="J1900" i="2" s="1"/>
  <c r="J1901" i="2" s="1"/>
  <c r="J1902" i="2" s="1"/>
  <c r="J1903" i="2" s="1"/>
  <c r="J1904" i="2" s="1"/>
  <c r="J1905" i="2" s="1"/>
  <c r="J1906" i="2" s="1"/>
  <c r="J1907" i="2" s="1"/>
  <c r="J1908" i="2" s="1"/>
  <c r="J1909" i="2" s="1"/>
  <c r="J1910" i="2" s="1"/>
  <c r="J1911" i="2" s="1"/>
  <c r="J1912" i="2" s="1"/>
  <c r="J1913" i="2" s="1"/>
  <c r="K1913" i="2" l="1"/>
  <c r="L1913" i="2" s="1"/>
  <c r="M1913" i="2" s="1"/>
  <c r="J1914" i="2" s="1"/>
  <c r="J1915" i="2" s="1"/>
  <c r="J1916" i="2" s="1"/>
  <c r="J1917" i="2" s="1"/>
  <c r="J1918" i="2" s="1"/>
  <c r="J1919" i="2" s="1"/>
  <c r="J1920" i="2" s="1"/>
  <c r="J1921" i="2" s="1"/>
  <c r="J1922" i="2" s="1"/>
  <c r="J1923" i="2" s="1"/>
  <c r="J1924" i="2" s="1"/>
  <c r="J1925" i="2" s="1"/>
  <c r="J1926" i="2" s="1"/>
  <c r="J1927" i="2" s="1"/>
  <c r="J1928" i="2" s="1"/>
  <c r="J1929" i="2" s="1"/>
  <c r="J1930" i="2" s="1"/>
  <c r="J1931" i="2" s="1"/>
  <c r="J1932" i="2" s="1"/>
  <c r="J1933" i="2" s="1"/>
  <c r="J1934" i="2" s="1"/>
  <c r="J1935" i="2" s="1"/>
  <c r="J1936" i="2" s="1"/>
  <c r="J1937" i="2" s="1"/>
  <c r="K1937" i="2" l="1"/>
  <c r="L1937" i="2" s="1"/>
  <c r="M1937" i="2" s="1"/>
  <c r="J1938" i="2" s="1"/>
  <c r="J1939" i="2" s="1"/>
  <c r="J1940" i="2" s="1"/>
  <c r="J1941" i="2" s="1"/>
  <c r="J1942" i="2" s="1"/>
  <c r="J1943" i="2" s="1"/>
  <c r="J1944" i="2" s="1"/>
  <c r="J1945" i="2" s="1"/>
  <c r="J1946" i="2" s="1"/>
  <c r="J1947" i="2" s="1"/>
  <c r="J1948" i="2" s="1"/>
  <c r="J1949" i="2" s="1"/>
  <c r="J1950" i="2" s="1"/>
  <c r="J1951" i="2" s="1"/>
  <c r="J1952" i="2" s="1"/>
  <c r="J1953" i="2" s="1"/>
  <c r="J1954" i="2" s="1"/>
  <c r="J1955" i="2" s="1"/>
  <c r="J1956" i="2" s="1"/>
  <c r="K1956" i="2" l="1"/>
  <c r="L1956" i="2" s="1"/>
  <c r="M1956" i="2" s="1"/>
  <c r="J1957" i="2" s="1"/>
  <c r="J1958" i="2" s="1"/>
  <c r="J1959" i="2" s="1"/>
  <c r="J1960" i="2" s="1"/>
  <c r="J1961" i="2" s="1"/>
  <c r="J1962" i="2" s="1"/>
  <c r="J1963" i="2" s="1"/>
  <c r="J1964" i="2" s="1"/>
  <c r="J1965" i="2" s="1"/>
  <c r="J1966" i="2" s="1"/>
  <c r="J1967" i="2" s="1"/>
  <c r="J1968" i="2" s="1"/>
  <c r="J1969" i="2" s="1"/>
  <c r="J1970" i="2" s="1"/>
  <c r="J1971" i="2" s="1"/>
  <c r="J1972" i="2" s="1"/>
  <c r="J1973" i="2" s="1"/>
  <c r="K1973" i="2" l="1"/>
  <c r="L1973" i="2" s="1"/>
  <c r="M1973" i="2" s="1"/>
  <c r="J1974" i="2" s="1"/>
  <c r="J1975" i="2" s="1"/>
  <c r="J1976" i="2" s="1"/>
  <c r="J1977" i="2" s="1"/>
  <c r="J1978" i="2" s="1"/>
  <c r="J1979" i="2" s="1"/>
  <c r="J1980" i="2" s="1"/>
  <c r="J1981" i="2" s="1"/>
  <c r="J1982" i="2" s="1"/>
  <c r="J1983" i="2" s="1"/>
  <c r="J1984" i="2" s="1"/>
  <c r="J1985" i="2" s="1"/>
  <c r="J1986" i="2" s="1"/>
  <c r="K1986" i="2" l="1"/>
  <c r="L1986" i="2" s="1"/>
  <c r="M1986" i="2" s="1"/>
  <c r="J1987" i="2" s="1"/>
  <c r="J1988" i="2" s="1"/>
  <c r="J1989" i="2" s="1"/>
  <c r="J1990" i="2" s="1"/>
  <c r="J1991" i="2" s="1"/>
  <c r="J1992" i="2" s="1"/>
  <c r="J1993" i="2" s="1"/>
  <c r="J1994" i="2" s="1"/>
  <c r="J1995" i="2" s="1"/>
  <c r="J1996" i="2" s="1"/>
  <c r="J1997" i="2" s="1"/>
  <c r="J1998" i="2" s="1"/>
  <c r="J1999" i="2" s="1"/>
  <c r="J2000" i="2" s="1"/>
  <c r="K2000" i="2" l="1"/>
  <c r="L2000" i="2" s="1"/>
  <c r="M2000" i="2" s="1"/>
  <c r="J2001" i="2" s="1"/>
  <c r="J2002" i="2" s="1"/>
  <c r="J2003" i="2" s="1"/>
  <c r="J2004" i="2" s="1"/>
  <c r="J2005" i="2" s="1"/>
  <c r="J2006" i="2" s="1"/>
  <c r="J2007" i="2" s="1"/>
  <c r="J2008" i="2" s="1"/>
  <c r="J2009" i="2" s="1"/>
  <c r="J2010" i="2" s="1"/>
  <c r="J2011" i="2" s="1"/>
  <c r="J2012" i="2" s="1"/>
  <c r="J2013" i="2" s="1"/>
  <c r="J2014" i="2" s="1"/>
  <c r="J2015" i="2" s="1"/>
  <c r="J2016" i="2" s="1"/>
  <c r="J2017" i="2" s="1"/>
  <c r="J2018" i="2" s="1"/>
  <c r="J2019" i="2" s="1"/>
  <c r="K2019" i="2" l="1"/>
  <c r="L2019" i="2" s="1"/>
  <c r="M2019" i="2" s="1"/>
  <c r="J2020" i="2" s="1"/>
  <c r="J2021" i="2" s="1"/>
  <c r="J2022" i="2" s="1"/>
  <c r="J2023" i="2" s="1"/>
  <c r="J2024" i="2" s="1"/>
  <c r="J2025" i="2" s="1"/>
  <c r="J2026" i="2" s="1"/>
  <c r="J2027" i="2" s="1"/>
  <c r="J2028" i="2" s="1"/>
  <c r="J2029" i="2" s="1"/>
  <c r="J2030" i="2" s="1"/>
  <c r="J2031" i="2" s="1"/>
  <c r="J2032" i="2" s="1"/>
  <c r="J2033" i="2" s="1"/>
  <c r="J2034" i="2" s="1"/>
  <c r="J2035" i="2" s="1"/>
  <c r="J2036" i="2" s="1"/>
  <c r="J2037" i="2" s="1"/>
  <c r="J2038" i="2" s="1"/>
  <c r="K2038" i="2" l="1"/>
  <c r="L2038" i="2" s="1"/>
  <c r="M2038" i="2" s="1"/>
  <c r="J2039" i="2" s="1"/>
  <c r="J2040" i="2" s="1"/>
  <c r="J2041" i="2" s="1"/>
  <c r="J2042" i="2" s="1"/>
  <c r="J2043" i="2" s="1"/>
  <c r="J2044" i="2" s="1"/>
  <c r="J2045" i="2" s="1"/>
  <c r="J2046" i="2" s="1"/>
  <c r="J2047" i="2" s="1"/>
  <c r="J2048" i="2" s="1"/>
  <c r="J2049" i="2" s="1"/>
  <c r="J2050" i="2" s="1"/>
  <c r="J2051" i="2" s="1"/>
  <c r="J2052" i="2" s="1"/>
  <c r="J2053" i="2" s="1"/>
  <c r="J2054" i="2" s="1"/>
  <c r="J2055" i="2" s="1"/>
  <c r="J2056" i="2" s="1"/>
  <c r="K2056" i="2" l="1"/>
  <c r="L2056" i="2" s="1"/>
  <c r="M2056" i="2" s="1"/>
  <c r="J2057" i="2" s="1"/>
  <c r="J2058" i="2" s="1"/>
  <c r="J2059" i="2" s="1"/>
  <c r="J2060" i="2" s="1"/>
  <c r="J2061" i="2" s="1"/>
  <c r="J2062" i="2" s="1"/>
  <c r="J2063" i="2" s="1"/>
  <c r="J2064" i="2" s="1"/>
  <c r="J2065" i="2" s="1"/>
  <c r="J2066" i="2" s="1"/>
  <c r="J2067" i="2" s="1"/>
  <c r="J2068" i="2" s="1"/>
  <c r="J2069" i="2" s="1"/>
  <c r="J2070" i="2" s="1"/>
  <c r="J2071" i="2" s="1"/>
  <c r="J2072" i="2" s="1"/>
  <c r="J2073" i="2" s="1"/>
  <c r="J2074" i="2" s="1"/>
  <c r="K2074" i="2" l="1"/>
  <c r="L2074" i="2" s="1"/>
  <c r="M2074" i="2" s="1"/>
  <c r="J2075" i="2" s="1"/>
  <c r="J2076" i="2" s="1"/>
  <c r="J2077" i="2" s="1"/>
  <c r="J2078" i="2" s="1"/>
  <c r="J2079" i="2" s="1"/>
  <c r="J2080" i="2" s="1"/>
  <c r="J2081" i="2" s="1"/>
  <c r="J2082" i="2" s="1"/>
  <c r="J2083" i="2" s="1"/>
  <c r="J2084" i="2" s="1"/>
  <c r="J2085" i="2" s="1"/>
  <c r="J2086" i="2" s="1"/>
  <c r="J2087" i="2" s="1"/>
  <c r="J2088" i="2" s="1"/>
  <c r="J2089" i="2" s="1"/>
  <c r="J2090" i="2" s="1"/>
  <c r="J2091" i="2" s="1"/>
  <c r="J2092" i="2" s="1"/>
  <c r="J2093" i="2" s="1"/>
  <c r="J2094" i="2" s="1"/>
  <c r="K2094" i="2" l="1"/>
  <c r="L2094" i="2" s="1"/>
  <c r="M2094" i="2" s="1"/>
  <c r="J2095" i="2" s="1"/>
  <c r="J2096" i="2" s="1"/>
  <c r="J2097" i="2" s="1"/>
  <c r="J2098" i="2" s="1"/>
  <c r="J2099" i="2" s="1"/>
  <c r="J2100" i="2" s="1"/>
  <c r="J2101" i="2" s="1"/>
  <c r="J2102" i="2" s="1"/>
  <c r="J2103" i="2" s="1"/>
  <c r="J2104" i="2" s="1"/>
  <c r="J2105" i="2" s="1"/>
  <c r="J2106" i="2" s="1"/>
  <c r="J2107" i="2" s="1"/>
  <c r="J2108" i="2" s="1"/>
  <c r="J2109" i="2" s="1"/>
  <c r="J2110" i="2" s="1"/>
  <c r="J2111" i="2" s="1"/>
  <c r="J2112" i="2" s="1"/>
  <c r="J2113" i="2" s="1"/>
  <c r="K2113" i="2" l="1"/>
  <c r="L2113" i="2" s="1"/>
  <c r="M2113" i="2" s="1"/>
  <c r="J2114" i="2" s="1"/>
  <c r="J2115" i="2" s="1"/>
  <c r="J2116" i="2" s="1"/>
  <c r="J2117" i="2" s="1"/>
  <c r="J2118" i="2" s="1"/>
  <c r="J2119" i="2" s="1"/>
  <c r="J2120" i="2" s="1"/>
  <c r="J2121" i="2" s="1"/>
  <c r="J2122" i="2" s="1"/>
  <c r="J2123" i="2" s="1"/>
  <c r="J2124" i="2" s="1"/>
  <c r="J2125" i="2" s="1"/>
  <c r="J2126" i="2" s="1"/>
  <c r="J2127" i="2" s="1"/>
  <c r="J2128" i="2" s="1"/>
  <c r="J2129" i="2" s="1"/>
  <c r="J2130" i="2" s="1"/>
  <c r="J2131" i="2" s="1"/>
  <c r="J2132" i="2" s="1"/>
  <c r="J2133" i="2" s="1"/>
  <c r="J2134" i="2" s="1"/>
  <c r="J2135" i="2" s="1"/>
  <c r="J2136" i="2" s="1"/>
  <c r="J2137" i="2" s="1"/>
  <c r="J2138" i="2" s="1"/>
  <c r="K2138" i="2" l="1"/>
  <c r="L2138" i="2" s="1"/>
  <c r="M2138" i="2" s="1"/>
  <c r="J2139" i="2" s="1"/>
  <c r="J2140" i="2" s="1"/>
  <c r="J2141" i="2" s="1"/>
  <c r="J2142" i="2" s="1"/>
  <c r="J2143" i="2" s="1"/>
  <c r="J2144" i="2" s="1"/>
  <c r="J2145" i="2" s="1"/>
  <c r="J2146" i="2" s="1"/>
  <c r="J2147" i="2" s="1"/>
  <c r="J2148" i="2" s="1"/>
  <c r="J2149" i="2" s="1"/>
  <c r="J2150" i="2" s="1"/>
  <c r="J2151" i="2" s="1"/>
  <c r="J2152" i="2" s="1"/>
  <c r="J2153" i="2" s="1"/>
  <c r="J2154" i="2" s="1"/>
  <c r="J2155" i="2" s="1"/>
  <c r="J2156" i="2" s="1"/>
  <c r="J2157" i="2" s="1"/>
  <c r="J2158" i="2" s="1"/>
  <c r="J2159" i="2" s="1"/>
  <c r="J2160" i="2" s="1"/>
  <c r="J2161" i="2" s="1"/>
  <c r="J2162" i="2" s="1"/>
  <c r="J2163" i="2" s="1"/>
  <c r="J2164" i="2" s="1"/>
  <c r="K2164" i="2" s="1"/>
  <c r="L2164" i="2" s="1"/>
  <c r="M2164" i="2" s="1"/>
  <c r="N3" i="2" s="1"/>
  <c r="F5" i="4"/>
  <c r="F6" i="4" l="1"/>
  <c r="G5" i="4"/>
  <c r="F7" i="4" l="1"/>
  <c r="G6" i="4"/>
  <c r="F8" i="4" l="1"/>
  <c r="G7" i="4"/>
  <c r="F9" i="4" l="1"/>
  <c r="G8" i="4"/>
  <c r="F10" i="4" l="1"/>
  <c r="G9" i="4"/>
  <c r="F11" i="4" l="1"/>
  <c r="G10" i="4"/>
  <c r="F12" i="4" l="1"/>
  <c r="G11" i="4"/>
  <c r="G12" i="4" l="1"/>
  <c r="F13" i="4"/>
  <c r="F14" i="4" l="1"/>
  <c r="G13" i="4"/>
  <c r="F15" i="4" l="1"/>
  <c r="G14" i="4"/>
  <c r="F16" i="4" l="1"/>
  <c r="G15" i="4"/>
  <c r="F17" i="4" l="1"/>
  <c r="G16" i="4"/>
  <c r="F18" i="4" l="1"/>
  <c r="G17" i="4"/>
  <c r="F19" i="4" l="1"/>
  <c r="G18" i="4"/>
  <c r="F20" i="4" l="1"/>
  <c r="G19" i="4"/>
  <c r="F21" i="4" l="1"/>
  <c r="G20" i="4"/>
  <c r="F22" i="4" l="1"/>
  <c r="G21" i="4"/>
  <c r="F23" i="4" l="1"/>
  <c r="G22" i="4"/>
  <c r="F24" i="4" l="1"/>
  <c r="G23" i="4"/>
  <c r="F25" i="4" l="1"/>
  <c r="G24" i="4"/>
  <c r="F26" i="4" l="1"/>
  <c r="G25" i="4"/>
  <c r="F27" i="4" l="1"/>
  <c r="G26" i="4"/>
  <c r="F28" i="4" l="1"/>
  <c r="G27" i="4"/>
  <c r="F29" i="4" l="1"/>
  <c r="G28" i="4"/>
  <c r="F30" i="4" l="1"/>
  <c r="G29" i="4"/>
  <c r="F31" i="4" l="1"/>
  <c r="G30" i="4"/>
  <c r="F32" i="4" l="1"/>
  <c r="G31" i="4"/>
  <c r="F33" i="4" l="1"/>
  <c r="G32" i="4"/>
  <c r="F34" i="4" l="1"/>
  <c r="G33" i="4"/>
  <c r="F35" i="4" l="1"/>
  <c r="G34" i="4"/>
  <c r="F36" i="4" l="1"/>
  <c r="G35" i="4"/>
  <c r="F37" i="4" l="1"/>
  <c r="G36" i="4"/>
  <c r="F38" i="4" l="1"/>
  <c r="G37" i="4"/>
  <c r="F39" i="4" l="1"/>
  <c r="G38" i="4"/>
  <c r="F40" i="4" l="1"/>
  <c r="G39" i="4"/>
  <c r="F41" i="4" l="1"/>
  <c r="G40" i="4"/>
  <c r="F42" i="4" l="1"/>
  <c r="G41" i="4"/>
  <c r="F43" i="4" l="1"/>
  <c r="G42" i="4"/>
  <c r="F44" i="4" l="1"/>
  <c r="G43" i="4"/>
  <c r="F45" i="4" l="1"/>
  <c r="G44" i="4"/>
  <c r="F46" i="4" l="1"/>
  <c r="G45" i="4"/>
  <c r="F47" i="4" l="1"/>
  <c r="G46" i="4"/>
  <c r="F48" i="4" l="1"/>
  <c r="G47" i="4"/>
  <c r="F49" i="4" l="1"/>
  <c r="G48" i="4"/>
  <c r="F50" i="4" l="1"/>
  <c r="G49" i="4"/>
  <c r="F51" i="4" l="1"/>
  <c r="G50" i="4"/>
  <c r="F52" i="4" l="1"/>
  <c r="G51" i="4"/>
  <c r="F53" i="4" l="1"/>
  <c r="G52" i="4"/>
  <c r="F54" i="4" l="1"/>
  <c r="G53" i="4"/>
  <c r="F55" i="4" l="1"/>
  <c r="G54" i="4"/>
  <c r="F56" i="4" l="1"/>
  <c r="G55" i="4"/>
  <c r="F57" i="4" l="1"/>
  <c r="G56" i="4"/>
  <c r="F58" i="4" l="1"/>
  <c r="G57" i="4"/>
  <c r="F59" i="4" l="1"/>
  <c r="G58" i="4"/>
  <c r="F60" i="4" l="1"/>
  <c r="G59" i="4"/>
  <c r="F61" i="4" l="1"/>
  <c r="G60" i="4"/>
  <c r="F62" i="4" l="1"/>
  <c r="G61" i="4"/>
  <c r="F63" i="4" l="1"/>
  <c r="G62" i="4"/>
  <c r="F64" i="4" l="1"/>
  <c r="G63" i="4"/>
  <c r="F65" i="4" l="1"/>
  <c r="G64" i="4"/>
  <c r="F66" i="4" l="1"/>
  <c r="G65" i="4"/>
  <c r="F67" i="4" l="1"/>
  <c r="G66" i="4"/>
  <c r="F68" i="4" l="1"/>
  <c r="G67" i="4"/>
  <c r="F69" i="4" l="1"/>
  <c r="G68" i="4"/>
  <c r="F70" i="4" l="1"/>
  <c r="G69" i="4"/>
  <c r="F71" i="4" l="1"/>
  <c r="G70" i="4"/>
  <c r="F72" i="4" l="1"/>
  <c r="G71" i="4"/>
  <c r="F73" i="4" l="1"/>
  <c r="G72" i="4"/>
  <c r="F74" i="4" l="1"/>
  <c r="G73" i="4"/>
  <c r="F75" i="4" l="1"/>
  <c r="G74" i="4"/>
  <c r="F76" i="4" l="1"/>
  <c r="G75" i="4"/>
  <c r="F77" i="4" l="1"/>
  <c r="G76" i="4"/>
  <c r="F78" i="4" l="1"/>
  <c r="G77" i="4"/>
  <c r="F79" i="4" l="1"/>
  <c r="G78" i="4"/>
  <c r="F80" i="4" l="1"/>
  <c r="G79" i="4"/>
  <c r="F81" i="4" l="1"/>
  <c r="G80" i="4"/>
  <c r="F82" i="4" l="1"/>
  <c r="G81" i="4"/>
  <c r="F83" i="4" l="1"/>
  <c r="G82" i="4"/>
  <c r="F84" i="4" l="1"/>
  <c r="G83" i="4"/>
  <c r="F85" i="4" l="1"/>
  <c r="G84" i="4"/>
  <c r="F86" i="4" l="1"/>
  <c r="G85" i="4"/>
  <c r="F87" i="4" l="1"/>
  <c r="G86" i="4"/>
  <c r="F88" i="4" l="1"/>
  <c r="G87" i="4"/>
  <c r="F89" i="4" l="1"/>
  <c r="G88" i="4"/>
  <c r="F90" i="4" l="1"/>
  <c r="G89" i="4"/>
  <c r="F91" i="4" l="1"/>
  <c r="G90" i="4"/>
  <c r="F92" i="4" l="1"/>
  <c r="G91" i="4"/>
  <c r="F93" i="4" l="1"/>
  <c r="G92" i="4"/>
  <c r="F94" i="4" l="1"/>
  <c r="G93" i="4"/>
  <c r="F95" i="4" l="1"/>
  <c r="G94" i="4"/>
  <c r="F96" i="4" l="1"/>
  <c r="G95" i="4"/>
  <c r="F97" i="4" l="1"/>
  <c r="G96" i="4"/>
  <c r="F98" i="4" l="1"/>
  <c r="G97" i="4"/>
  <c r="F99" i="4" l="1"/>
  <c r="G98" i="4"/>
  <c r="F100" i="4" l="1"/>
  <c r="G99" i="4"/>
  <c r="F101" i="4" l="1"/>
  <c r="G100" i="4"/>
  <c r="F102" i="4" l="1"/>
  <c r="G101" i="4"/>
  <c r="F103" i="4" l="1"/>
  <c r="G102" i="4"/>
  <c r="F104" i="4" l="1"/>
  <c r="G103" i="4"/>
  <c r="F105" i="4" l="1"/>
  <c r="G104" i="4"/>
  <c r="F106" i="4" l="1"/>
  <c r="G105" i="4"/>
  <c r="F107" i="4" l="1"/>
  <c r="G106" i="4"/>
  <c r="F108" i="4" l="1"/>
  <c r="G107" i="4"/>
  <c r="F109" i="4" l="1"/>
  <c r="G108" i="4"/>
  <c r="F110" i="4" l="1"/>
  <c r="G109" i="4"/>
  <c r="F111" i="4" l="1"/>
  <c r="G110" i="4"/>
  <c r="F112" i="4" l="1"/>
  <c r="G111" i="4"/>
  <c r="F113" i="4" l="1"/>
  <c r="G112" i="4"/>
  <c r="F114" i="4" l="1"/>
  <c r="G113" i="4"/>
  <c r="F115" i="4" l="1"/>
  <c r="G114" i="4"/>
  <c r="F116" i="4" l="1"/>
  <c r="G115" i="4"/>
  <c r="F117" i="4" l="1"/>
  <c r="G116" i="4"/>
  <c r="F118" i="4" l="1"/>
  <c r="G117" i="4"/>
  <c r="F119" i="4" l="1"/>
  <c r="G118" i="4"/>
  <c r="F120" i="4" l="1"/>
  <c r="G119" i="4"/>
  <c r="F121" i="4" l="1"/>
  <c r="G120" i="4"/>
  <c r="F122" i="4" l="1"/>
  <c r="G121" i="4"/>
  <c r="F123" i="4" l="1"/>
  <c r="G122" i="4"/>
  <c r="F124" i="4" l="1"/>
  <c r="G123" i="4"/>
  <c r="F125" i="4" l="1"/>
  <c r="G124" i="4"/>
  <c r="F126" i="4" l="1"/>
  <c r="G125" i="4"/>
  <c r="F127" i="4" l="1"/>
  <c r="G126" i="4"/>
  <c r="F128" i="4" l="1"/>
  <c r="G127" i="4"/>
  <c r="F129" i="4" l="1"/>
  <c r="G128" i="4"/>
  <c r="F130" i="4" l="1"/>
  <c r="G129" i="4"/>
  <c r="F131" i="4" l="1"/>
  <c r="G130" i="4"/>
  <c r="F132" i="4" l="1"/>
  <c r="G131" i="4"/>
  <c r="F133" i="4" l="1"/>
  <c r="G132" i="4"/>
  <c r="F134" i="4" l="1"/>
  <c r="G133" i="4"/>
  <c r="F135" i="4" l="1"/>
  <c r="G134" i="4"/>
  <c r="F136" i="4" l="1"/>
  <c r="G135" i="4"/>
  <c r="F137" i="4" l="1"/>
  <c r="G136" i="4"/>
  <c r="F138" i="4" l="1"/>
  <c r="G137" i="4"/>
  <c r="F139" i="4" l="1"/>
  <c r="G138" i="4"/>
  <c r="F140" i="4" l="1"/>
  <c r="G139" i="4"/>
  <c r="F141" i="4" l="1"/>
  <c r="G140" i="4"/>
  <c r="F142" i="4" l="1"/>
  <c r="G141" i="4"/>
  <c r="F143" i="4" l="1"/>
  <c r="G142" i="4"/>
  <c r="F144" i="4" l="1"/>
  <c r="G143" i="4"/>
  <c r="F145" i="4" l="1"/>
  <c r="G144" i="4"/>
  <c r="F146" i="4" l="1"/>
  <c r="G145" i="4"/>
  <c r="F147" i="4" l="1"/>
  <c r="G146" i="4"/>
  <c r="F148" i="4" l="1"/>
  <c r="G147" i="4"/>
  <c r="F149" i="4" l="1"/>
  <c r="G148" i="4"/>
  <c r="F150" i="4" l="1"/>
  <c r="G149" i="4"/>
  <c r="F151" i="4" l="1"/>
  <c r="G150" i="4"/>
  <c r="F152" i="4" l="1"/>
  <c r="G151" i="4"/>
  <c r="F153" i="4" l="1"/>
  <c r="G152" i="4"/>
  <c r="F154" i="4" l="1"/>
  <c r="G153" i="4"/>
  <c r="F155" i="4" l="1"/>
  <c r="G154" i="4"/>
  <c r="F156" i="4" l="1"/>
  <c r="G155" i="4"/>
  <c r="F157" i="4" l="1"/>
  <c r="G156" i="4"/>
  <c r="F158" i="4" l="1"/>
  <c r="G157" i="4"/>
  <c r="F159" i="4" l="1"/>
  <c r="G158" i="4"/>
  <c r="F160" i="4" l="1"/>
  <c r="G159" i="4"/>
  <c r="F161" i="4" l="1"/>
  <c r="G160" i="4"/>
  <c r="F162" i="4" l="1"/>
  <c r="G161" i="4"/>
  <c r="F163" i="4" l="1"/>
  <c r="G162" i="4"/>
  <c r="F164" i="4" l="1"/>
  <c r="G163" i="4"/>
  <c r="F165" i="4" l="1"/>
  <c r="G164" i="4"/>
  <c r="F166" i="4" l="1"/>
  <c r="G165" i="4"/>
  <c r="F167" i="4" l="1"/>
  <c r="G166" i="4"/>
  <c r="F168" i="4" l="1"/>
  <c r="G167" i="4"/>
  <c r="F169" i="4" l="1"/>
  <c r="G168" i="4"/>
  <c r="F170" i="4" l="1"/>
  <c r="G169" i="4"/>
  <c r="F171" i="4" l="1"/>
  <c r="G170" i="4"/>
  <c r="F172" i="4" l="1"/>
  <c r="G171" i="4"/>
  <c r="F173" i="4" l="1"/>
  <c r="G172" i="4"/>
  <c r="F174" i="4" l="1"/>
  <c r="G173" i="4"/>
  <c r="F175" i="4" l="1"/>
  <c r="G174" i="4"/>
  <c r="F176" i="4" l="1"/>
  <c r="G175" i="4"/>
  <c r="F177" i="4" l="1"/>
  <c r="G176" i="4"/>
  <c r="F178" i="4" l="1"/>
  <c r="G177" i="4"/>
  <c r="F179" i="4" l="1"/>
  <c r="G178" i="4"/>
  <c r="F180" i="4" l="1"/>
  <c r="G179" i="4"/>
  <c r="F181" i="4" l="1"/>
  <c r="G180" i="4"/>
  <c r="F182" i="4" l="1"/>
  <c r="G181" i="4"/>
  <c r="F183" i="4" l="1"/>
  <c r="G182" i="4"/>
  <c r="F184" i="4" l="1"/>
  <c r="G183" i="4"/>
  <c r="F185" i="4" l="1"/>
  <c r="G184" i="4"/>
  <c r="F186" i="4" l="1"/>
  <c r="G185" i="4"/>
  <c r="F187" i="4" l="1"/>
  <c r="G186" i="4"/>
  <c r="F188" i="4" l="1"/>
  <c r="G187" i="4"/>
  <c r="F189" i="4" l="1"/>
  <c r="G188" i="4"/>
  <c r="F190" i="4" l="1"/>
  <c r="G189" i="4"/>
  <c r="F191" i="4" l="1"/>
  <c r="G190" i="4"/>
  <c r="F192" i="4" l="1"/>
  <c r="G191" i="4"/>
  <c r="F193" i="4" l="1"/>
  <c r="G192" i="4"/>
  <c r="F194" i="4" l="1"/>
  <c r="G193" i="4"/>
  <c r="F195" i="4" l="1"/>
  <c r="G194" i="4"/>
  <c r="F196" i="4" l="1"/>
  <c r="G195" i="4"/>
  <c r="F197" i="4" l="1"/>
  <c r="G196" i="4"/>
  <c r="F198" i="4" l="1"/>
  <c r="G197" i="4"/>
  <c r="F199" i="4" l="1"/>
  <c r="G198" i="4"/>
  <c r="F200" i="4" l="1"/>
  <c r="G199" i="4"/>
  <c r="F201" i="4" l="1"/>
  <c r="G200" i="4"/>
  <c r="F202" i="4" l="1"/>
  <c r="G201" i="4"/>
  <c r="F203" i="4" l="1"/>
  <c r="G202" i="4"/>
  <c r="F204" i="4" l="1"/>
  <c r="G203" i="4"/>
  <c r="F205" i="4" l="1"/>
  <c r="G204" i="4"/>
  <c r="F206" i="4" l="1"/>
  <c r="G205" i="4"/>
  <c r="F207" i="4" l="1"/>
  <c r="G206" i="4"/>
  <c r="F208" i="4" l="1"/>
  <c r="G207" i="4"/>
  <c r="F209" i="4" l="1"/>
  <c r="G208" i="4"/>
  <c r="F210" i="4" l="1"/>
  <c r="G209" i="4"/>
  <c r="F211" i="4" l="1"/>
  <c r="G210" i="4"/>
  <c r="F212" i="4" l="1"/>
  <c r="G211" i="4"/>
  <c r="F213" i="4" l="1"/>
  <c r="G212" i="4"/>
  <c r="F214" i="4" l="1"/>
  <c r="G213" i="4"/>
  <c r="F215" i="4" l="1"/>
  <c r="G214" i="4"/>
  <c r="F216" i="4" l="1"/>
  <c r="G215" i="4"/>
  <c r="F217" i="4" l="1"/>
  <c r="G216" i="4"/>
  <c r="F218" i="4" l="1"/>
  <c r="G217" i="4"/>
  <c r="F219" i="4" l="1"/>
  <c r="G218" i="4"/>
  <c r="F220" i="4" l="1"/>
  <c r="G219" i="4"/>
  <c r="F221" i="4" l="1"/>
  <c r="G220" i="4"/>
  <c r="F222" i="4" l="1"/>
  <c r="G221" i="4"/>
  <c r="F223" i="4" l="1"/>
  <c r="G222" i="4"/>
  <c r="F224" i="4" l="1"/>
  <c r="G223" i="4"/>
  <c r="F225" i="4" l="1"/>
  <c r="G224" i="4"/>
  <c r="F226" i="4" l="1"/>
  <c r="G225" i="4"/>
  <c r="F227" i="4" l="1"/>
  <c r="G226" i="4"/>
  <c r="F228" i="4" l="1"/>
  <c r="G227" i="4"/>
  <c r="F229" i="4" l="1"/>
  <c r="G228" i="4"/>
  <c r="F230" i="4" l="1"/>
  <c r="G229" i="4"/>
  <c r="F231" i="4" l="1"/>
  <c r="G230" i="4"/>
  <c r="F232" i="4" l="1"/>
  <c r="G231" i="4"/>
  <c r="F233" i="4" l="1"/>
  <c r="G232" i="4"/>
  <c r="F234" i="4" l="1"/>
  <c r="G233" i="4"/>
  <c r="F235" i="4" l="1"/>
  <c r="G234" i="4"/>
  <c r="F236" i="4" l="1"/>
  <c r="G235" i="4"/>
  <c r="F237" i="4" l="1"/>
  <c r="G236" i="4"/>
  <c r="F238" i="4" l="1"/>
  <c r="G237" i="4"/>
  <c r="F239" i="4" l="1"/>
  <c r="G238" i="4"/>
  <c r="F240" i="4" l="1"/>
  <c r="G239" i="4"/>
  <c r="F241" i="4" l="1"/>
  <c r="G240" i="4"/>
  <c r="F242" i="4" l="1"/>
  <c r="G241" i="4"/>
  <c r="F243" i="4" l="1"/>
  <c r="G242" i="4"/>
  <c r="F244" i="4" l="1"/>
  <c r="G243" i="4"/>
  <c r="F245" i="4" l="1"/>
  <c r="G244" i="4"/>
  <c r="F246" i="4" l="1"/>
  <c r="G245" i="4"/>
  <c r="F247" i="4" l="1"/>
  <c r="G246" i="4"/>
  <c r="F248" i="4" l="1"/>
  <c r="G247" i="4"/>
  <c r="F249" i="4" l="1"/>
  <c r="G248" i="4"/>
  <c r="F250" i="4" l="1"/>
  <c r="G249" i="4"/>
  <c r="F251" i="4" l="1"/>
  <c r="G250" i="4"/>
  <c r="F252" i="4" l="1"/>
  <c r="G251" i="4"/>
  <c r="F253" i="4" l="1"/>
  <c r="G252" i="4"/>
  <c r="F254" i="4" l="1"/>
  <c r="G253" i="4"/>
  <c r="F255" i="4" l="1"/>
  <c r="G254" i="4"/>
  <c r="F256" i="4" l="1"/>
  <c r="G255" i="4"/>
  <c r="F257" i="4" l="1"/>
  <c r="G256" i="4"/>
  <c r="F258" i="4" l="1"/>
  <c r="G257" i="4"/>
  <c r="F259" i="4" l="1"/>
  <c r="G258" i="4"/>
  <c r="F260" i="4" l="1"/>
  <c r="G259" i="4"/>
  <c r="F261" i="4" l="1"/>
  <c r="G260" i="4"/>
  <c r="F262" i="4" l="1"/>
  <c r="G261" i="4"/>
  <c r="F263" i="4" l="1"/>
  <c r="G262" i="4"/>
  <c r="F264" i="4" l="1"/>
  <c r="G263" i="4"/>
  <c r="F265" i="4" l="1"/>
  <c r="G264" i="4"/>
  <c r="F266" i="4" l="1"/>
  <c r="G265" i="4"/>
  <c r="F267" i="4" l="1"/>
  <c r="G266" i="4"/>
  <c r="F268" i="4" l="1"/>
  <c r="G267" i="4"/>
  <c r="F269" i="4" l="1"/>
  <c r="G268" i="4"/>
  <c r="F270" i="4" l="1"/>
  <c r="G269" i="4"/>
  <c r="F271" i="4" l="1"/>
  <c r="G270" i="4"/>
  <c r="F272" i="4" l="1"/>
  <c r="G271" i="4"/>
  <c r="F273" i="4" l="1"/>
  <c r="G272" i="4"/>
  <c r="F274" i="4" l="1"/>
  <c r="G273" i="4"/>
  <c r="F275" i="4" l="1"/>
  <c r="G274" i="4"/>
  <c r="F276" i="4" l="1"/>
  <c r="G275" i="4"/>
  <c r="F277" i="4" l="1"/>
  <c r="G276" i="4"/>
  <c r="F278" i="4" l="1"/>
  <c r="G277" i="4"/>
  <c r="F279" i="4" l="1"/>
  <c r="G278" i="4"/>
  <c r="F280" i="4" l="1"/>
  <c r="G279" i="4"/>
  <c r="F281" i="4" l="1"/>
  <c r="G280" i="4"/>
  <c r="F282" i="4" l="1"/>
  <c r="G281" i="4"/>
  <c r="F283" i="4" l="1"/>
  <c r="G282" i="4"/>
  <c r="F284" i="4" l="1"/>
  <c r="G283" i="4"/>
  <c r="F285" i="4" l="1"/>
  <c r="G284" i="4"/>
  <c r="F286" i="4" l="1"/>
  <c r="G285" i="4"/>
  <c r="F287" i="4" l="1"/>
  <c r="G286" i="4"/>
  <c r="F288" i="4" l="1"/>
  <c r="G287" i="4"/>
  <c r="F289" i="4" l="1"/>
  <c r="G288" i="4"/>
  <c r="F290" i="4" l="1"/>
  <c r="G289" i="4"/>
  <c r="F291" i="4" l="1"/>
  <c r="G290" i="4"/>
  <c r="F292" i="4" l="1"/>
  <c r="G291" i="4"/>
  <c r="F293" i="4" l="1"/>
  <c r="G292" i="4"/>
  <c r="F294" i="4" l="1"/>
  <c r="G293" i="4"/>
  <c r="F295" i="4" l="1"/>
  <c r="G294" i="4"/>
  <c r="F296" i="4" l="1"/>
  <c r="G295" i="4"/>
  <c r="F297" i="4" l="1"/>
  <c r="G296" i="4"/>
  <c r="F298" i="4" l="1"/>
  <c r="G297" i="4"/>
  <c r="F299" i="4" l="1"/>
  <c r="G298" i="4"/>
  <c r="F300" i="4" l="1"/>
  <c r="G299" i="4"/>
  <c r="F301" i="4" l="1"/>
  <c r="G300" i="4"/>
  <c r="F302" i="4" l="1"/>
  <c r="G301" i="4"/>
  <c r="F303" i="4" l="1"/>
  <c r="G302" i="4"/>
  <c r="F304" i="4" l="1"/>
  <c r="G303" i="4"/>
  <c r="F305" i="4" l="1"/>
  <c r="G304" i="4"/>
  <c r="F306" i="4" l="1"/>
  <c r="G305" i="4"/>
  <c r="F307" i="4" l="1"/>
  <c r="G306" i="4"/>
  <c r="F308" i="4" l="1"/>
  <c r="G307" i="4"/>
  <c r="F309" i="4" l="1"/>
  <c r="G308" i="4"/>
  <c r="F310" i="4" l="1"/>
  <c r="G309" i="4"/>
  <c r="F311" i="4" l="1"/>
  <c r="G310" i="4"/>
  <c r="F312" i="4" l="1"/>
  <c r="G311" i="4"/>
  <c r="F313" i="4" l="1"/>
  <c r="G312" i="4"/>
  <c r="F314" i="4" l="1"/>
  <c r="G313" i="4"/>
  <c r="F315" i="4" l="1"/>
  <c r="G314" i="4"/>
  <c r="F316" i="4" l="1"/>
  <c r="G315" i="4"/>
  <c r="F317" i="4" l="1"/>
  <c r="G316" i="4"/>
  <c r="F318" i="4" l="1"/>
  <c r="G317" i="4"/>
  <c r="F319" i="4" l="1"/>
  <c r="G318" i="4"/>
  <c r="F320" i="4" l="1"/>
  <c r="G319" i="4"/>
  <c r="F321" i="4" l="1"/>
  <c r="G320" i="4"/>
  <c r="F322" i="4" l="1"/>
  <c r="G321" i="4"/>
  <c r="F323" i="4" l="1"/>
  <c r="G322" i="4"/>
  <c r="F324" i="4" l="1"/>
  <c r="G323" i="4"/>
  <c r="F325" i="4" l="1"/>
  <c r="G324" i="4"/>
  <c r="F326" i="4" l="1"/>
  <c r="G325" i="4"/>
  <c r="F327" i="4" l="1"/>
  <c r="G326" i="4"/>
  <c r="F328" i="4" l="1"/>
  <c r="G327" i="4"/>
  <c r="F329" i="4" l="1"/>
  <c r="G328" i="4"/>
  <c r="F330" i="4" l="1"/>
  <c r="G329" i="4"/>
  <c r="F331" i="4" l="1"/>
  <c r="G330" i="4"/>
  <c r="F332" i="4" l="1"/>
  <c r="G331" i="4"/>
  <c r="F333" i="4" l="1"/>
  <c r="G332" i="4"/>
  <c r="F334" i="4" l="1"/>
  <c r="G333" i="4"/>
  <c r="F335" i="4" l="1"/>
  <c r="G334" i="4"/>
  <c r="F336" i="4" l="1"/>
  <c r="G335" i="4"/>
  <c r="F337" i="4" l="1"/>
  <c r="G336" i="4"/>
  <c r="F338" i="4" l="1"/>
  <c r="G337" i="4"/>
  <c r="F339" i="4" l="1"/>
  <c r="G338" i="4"/>
  <c r="F340" i="4" l="1"/>
  <c r="G339" i="4"/>
  <c r="F341" i="4" l="1"/>
  <c r="G340" i="4"/>
  <c r="F342" i="4" l="1"/>
  <c r="G341" i="4"/>
  <c r="F343" i="4" l="1"/>
  <c r="G342" i="4"/>
  <c r="F344" i="4" l="1"/>
  <c r="G343" i="4"/>
  <c r="F345" i="4" l="1"/>
  <c r="G344" i="4"/>
  <c r="F346" i="4" l="1"/>
  <c r="G345" i="4"/>
  <c r="F347" i="4" l="1"/>
  <c r="G346" i="4"/>
  <c r="F348" i="4" l="1"/>
  <c r="G347" i="4"/>
  <c r="F349" i="4" l="1"/>
  <c r="G348" i="4"/>
  <c r="F350" i="4" l="1"/>
  <c r="G349" i="4"/>
  <c r="F351" i="4" l="1"/>
  <c r="G350" i="4"/>
  <c r="F352" i="4" l="1"/>
  <c r="G351" i="4"/>
  <c r="F353" i="4" l="1"/>
  <c r="G352" i="4"/>
  <c r="F354" i="4" l="1"/>
  <c r="G353" i="4"/>
  <c r="F355" i="4" l="1"/>
  <c r="G354" i="4"/>
  <c r="F356" i="4" l="1"/>
  <c r="G355" i="4"/>
  <c r="F357" i="4" l="1"/>
  <c r="G356" i="4"/>
  <c r="F358" i="4" l="1"/>
  <c r="G357" i="4"/>
  <c r="F359" i="4" l="1"/>
  <c r="G358" i="4"/>
  <c r="F360" i="4" l="1"/>
  <c r="G359" i="4"/>
  <c r="F361" i="4" l="1"/>
  <c r="G360" i="4"/>
  <c r="F362" i="4" l="1"/>
  <c r="G361" i="4"/>
  <c r="F363" i="4" l="1"/>
  <c r="G362" i="4"/>
  <c r="F364" i="4" l="1"/>
  <c r="G363" i="4"/>
  <c r="F365" i="4" l="1"/>
  <c r="G364" i="4"/>
  <c r="F366" i="4" l="1"/>
  <c r="G365" i="4"/>
  <c r="F367" i="4" l="1"/>
  <c r="G366" i="4"/>
  <c r="F368" i="4" l="1"/>
  <c r="G367" i="4"/>
  <c r="F369" i="4" l="1"/>
  <c r="G368" i="4"/>
  <c r="F370" i="4" l="1"/>
  <c r="G369" i="4"/>
  <c r="F371" i="4" l="1"/>
  <c r="G370" i="4"/>
  <c r="F372" i="4" l="1"/>
  <c r="G371" i="4"/>
  <c r="F373" i="4" l="1"/>
  <c r="G372" i="4"/>
  <c r="F374" i="4" l="1"/>
  <c r="G373" i="4"/>
  <c r="F375" i="4" l="1"/>
  <c r="G374" i="4"/>
  <c r="F376" i="4" l="1"/>
  <c r="G375" i="4"/>
  <c r="F377" i="4" l="1"/>
  <c r="G376" i="4"/>
  <c r="F378" i="4" l="1"/>
  <c r="G377" i="4"/>
  <c r="F379" i="4" l="1"/>
  <c r="G378" i="4"/>
  <c r="F380" i="4" l="1"/>
  <c r="G379" i="4"/>
  <c r="F381" i="4" l="1"/>
  <c r="G380" i="4"/>
  <c r="F382" i="4" l="1"/>
  <c r="G381" i="4"/>
  <c r="F383" i="4" l="1"/>
  <c r="G382" i="4"/>
  <c r="F384" i="4" l="1"/>
  <c r="G383" i="4"/>
  <c r="F385" i="4" l="1"/>
  <c r="G384" i="4"/>
  <c r="F386" i="4" l="1"/>
  <c r="G385" i="4"/>
  <c r="F387" i="4" l="1"/>
  <c r="G386" i="4"/>
  <c r="F388" i="4" l="1"/>
  <c r="G387" i="4"/>
  <c r="F389" i="4" l="1"/>
  <c r="G388" i="4"/>
  <c r="F390" i="4" l="1"/>
  <c r="G389" i="4"/>
  <c r="F391" i="4" l="1"/>
  <c r="G390" i="4"/>
  <c r="F392" i="4" l="1"/>
  <c r="G391" i="4"/>
  <c r="F393" i="4" l="1"/>
  <c r="G392" i="4"/>
  <c r="F394" i="4" l="1"/>
  <c r="G393" i="4"/>
  <c r="F395" i="4" l="1"/>
  <c r="G394" i="4"/>
  <c r="F396" i="4" l="1"/>
  <c r="G395" i="4"/>
  <c r="F397" i="4" l="1"/>
  <c r="G396" i="4"/>
  <c r="F398" i="4" l="1"/>
  <c r="G397" i="4"/>
  <c r="F399" i="4" l="1"/>
  <c r="G398" i="4"/>
  <c r="F400" i="4" l="1"/>
  <c r="G399" i="4"/>
  <c r="F401" i="4" l="1"/>
  <c r="G400" i="4"/>
  <c r="F402" i="4" l="1"/>
  <c r="G401" i="4"/>
  <c r="F403" i="4" l="1"/>
  <c r="G402" i="4"/>
  <c r="F404" i="4" l="1"/>
  <c r="G403" i="4"/>
  <c r="F405" i="4" l="1"/>
  <c r="G404" i="4"/>
  <c r="F406" i="4" l="1"/>
  <c r="G405" i="4"/>
  <c r="F407" i="4" l="1"/>
  <c r="G406" i="4"/>
  <c r="F408" i="4" l="1"/>
  <c r="G407" i="4"/>
  <c r="F409" i="4" l="1"/>
  <c r="G408" i="4"/>
  <c r="F410" i="4" l="1"/>
  <c r="G409" i="4"/>
  <c r="F411" i="4" l="1"/>
  <c r="G410" i="4"/>
  <c r="F412" i="4" l="1"/>
  <c r="G411" i="4"/>
  <c r="F413" i="4" l="1"/>
  <c r="G412" i="4"/>
  <c r="F414" i="4" l="1"/>
  <c r="G413" i="4"/>
  <c r="F415" i="4" l="1"/>
  <c r="G414" i="4"/>
  <c r="F416" i="4" l="1"/>
  <c r="G415" i="4"/>
  <c r="F417" i="4" l="1"/>
  <c r="G416" i="4"/>
  <c r="F418" i="4" l="1"/>
  <c r="G417" i="4"/>
  <c r="F419" i="4" l="1"/>
  <c r="G418" i="4"/>
  <c r="F420" i="4" l="1"/>
  <c r="G419" i="4"/>
  <c r="F421" i="4" l="1"/>
  <c r="G420" i="4"/>
  <c r="F422" i="4" l="1"/>
  <c r="G421" i="4"/>
  <c r="F423" i="4" l="1"/>
  <c r="G422" i="4"/>
  <c r="F424" i="4" l="1"/>
  <c r="G423" i="4"/>
  <c r="F425" i="4" l="1"/>
  <c r="G424" i="4"/>
  <c r="F426" i="4" l="1"/>
  <c r="G425" i="4"/>
  <c r="F427" i="4" l="1"/>
  <c r="G426" i="4"/>
  <c r="F428" i="4" l="1"/>
  <c r="G427" i="4"/>
  <c r="F429" i="4" l="1"/>
  <c r="G428" i="4"/>
  <c r="F430" i="4" l="1"/>
  <c r="G429" i="4"/>
  <c r="F431" i="4" l="1"/>
  <c r="G430" i="4"/>
  <c r="F432" i="4" l="1"/>
  <c r="G431" i="4"/>
  <c r="F433" i="4" l="1"/>
  <c r="G432" i="4"/>
  <c r="F434" i="4" l="1"/>
  <c r="G433" i="4"/>
  <c r="F435" i="4" l="1"/>
  <c r="G434" i="4"/>
  <c r="F436" i="4" l="1"/>
  <c r="G435" i="4"/>
  <c r="F437" i="4" l="1"/>
  <c r="G436" i="4"/>
  <c r="F438" i="4" l="1"/>
  <c r="G437" i="4"/>
  <c r="F439" i="4" l="1"/>
  <c r="G438" i="4"/>
  <c r="F440" i="4" l="1"/>
  <c r="G439" i="4"/>
  <c r="F441" i="4" l="1"/>
  <c r="G440" i="4"/>
  <c r="F442" i="4" l="1"/>
  <c r="G441" i="4"/>
  <c r="F443" i="4" l="1"/>
  <c r="G442" i="4"/>
  <c r="F444" i="4" l="1"/>
  <c r="G443" i="4"/>
  <c r="F445" i="4" l="1"/>
  <c r="G444" i="4"/>
  <c r="F446" i="4" l="1"/>
  <c r="G445" i="4"/>
  <c r="F447" i="4" l="1"/>
  <c r="G446" i="4"/>
  <c r="F448" i="4" l="1"/>
  <c r="G447" i="4"/>
  <c r="F449" i="4" l="1"/>
  <c r="G448" i="4"/>
  <c r="F450" i="4" l="1"/>
  <c r="G449" i="4"/>
  <c r="F451" i="4" l="1"/>
  <c r="G450" i="4"/>
  <c r="F452" i="4" l="1"/>
  <c r="G451" i="4"/>
  <c r="F453" i="4" l="1"/>
  <c r="G452" i="4"/>
  <c r="F454" i="4" l="1"/>
  <c r="G453" i="4"/>
  <c r="F455" i="4" l="1"/>
  <c r="G454" i="4"/>
  <c r="F456" i="4" l="1"/>
  <c r="G455" i="4"/>
  <c r="F457" i="4" l="1"/>
  <c r="G456" i="4"/>
  <c r="F458" i="4" l="1"/>
  <c r="G457" i="4"/>
  <c r="F459" i="4" l="1"/>
  <c r="G458" i="4"/>
  <c r="F460" i="4" l="1"/>
  <c r="G459" i="4"/>
  <c r="F461" i="4" l="1"/>
  <c r="G460" i="4"/>
  <c r="F462" i="4" l="1"/>
  <c r="G461" i="4"/>
  <c r="F463" i="4" l="1"/>
  <c r="G462" i="4"/>
  <c r="F464" i="4" l="1"/>
  <c r="G463" i="4"/>
  <c r="F465" i="4" l="1"/>
  <c r="G464" i="4"/>
  <c r="F466" i="4" l="1"/>
  <c r="G465" i="4"/>
  <c r="F467" i="4" l="1"/>
  <c r="G466" i="4"/>
  <c r="F468" i="4" l="1"/>
  <c r="G467" i="4"/>
  <c r="F469" i="4" l="1"/>
  <c r="G468" i="4"/>
  <c r="F470" i="4" l="1"/>
  <c r="G469" i="4"/>
  <c r="F471" i="4" l="1"/>
  <c r="G470" i="4"/>
  <c r="F472" i="4" l="1"/>
  <c r="G471" i="4"/>
  <c r="F473" i="4" l="1"/>
  <c r="G472" i="4"/>
  <c r="F474" i="4" l="1"/>
  <c r="G473" i="4"/>
  <c r="F475" i="4" l="1"/>
  <c r="G474" i="4"/>
  <c r="F476" i="4" l="1"/>
  <c r="G475" i="4"/>
  <c r="F477" i="4" l="1"/>
  <c r="G476" i="4"/>
  <c r="F478" i="4" l="1"/>
  <c r="G477" i="4"/>
  <c r="F479" i="4" l="1"/>
  <c r="G478" i="4"/>
  <c r="F480" i="4" l="1"/>
  <c r="G479" i="4"/>
  <c r="F481" i="4" l="1"/>
  <c r="G480" i="4"/>
  <c r="F482" i="4" l="1"/>
  <c r="G481" i="4"/>
  <c r="F483" i="4" l="1"/>
  <c r="G482" i="4"/>
  <c r="F484" i="4" l="1"/>
  <c r="G483" i="4"/>
  <c r="F485" i="4" l="1"/>
  <c r="G484" i="4"/>
  <c r="F486" i="4" l="1"/>
  <c r="G485" i="4"/>
  <c r="F487" i="4" l="1"/>
  <c r="G486" i="4"/>
  <c r="F488" i="4" l="1"/>
  <c r="G487" i="4"/>
  <c r="F489" i="4" l="1"/>
  <c r="G488" i="4"/>
  <c r="F490" i="4" l="1"/>
  <c r="G489" i="4"/>
  <c r="F491" i="4" l="1"/>
  <c r="G490" i="4"/>
  <c r="F492" i="4" l="1"/>
  <c r="G491" i="4"/>
  <c r="F493" i="4" l="1"/>
  <c r="G492" i="4"/>
  <c r="F494" i="4" l="1"/>
  <c r="G493" i="4"/>
  <c r="F495" i="4" l="1"/>
  <c r="G494" i="4"/>
  <c r="F496" i="4" l="1"/>
  <c r="G495" i="4"/>
  <c r="F497" i="4" l="1"/>
  <c r="G496" i="4"/>
  <c r="F498" i="4" l="1"/>
  <c r="G497" i="4"/>
  <c r="F499" i="4" l="1"/>
  <c r="G498" i="4"/>
  <c r="F500" i="4" l="1"/>
  <c r="G499" i="4"/>
  <c r="F501" i="4" l="1"/>
  <c r="G500" i="4"/>
  <c r="F502" i="4" l="1"/>
  <c r="G501" i="4"/>
  <c r="F503" i="4" l="1"/>
  <c r="G502" i="4"/>
  <c r="F504" i="4" l="1"/>
  <c r="G503" i="4"/>
  <c r="F505" i="4" l="1"/>
  <c r="G504" i="4"/>
  <c r="F506" i="4" l="1"/>
  <c r="G505" i="4"/>
  <c r="F507" i="4" l="1"/>
  <c r="G506" i="4"/>
  <c r="F508" i="4" l="1"/>
  <c r="G507" i="4"/>
  <c r="F509" i="4" l="1"/>
  <c r="G508" i="4"/>
  <c r="F510" i="4" l="1"/>
  <c r="G509" i="4"/>
  <c r="F511" i="4" l="1"/>
  <c r="G510" i="4"/>
  <c r="F512" i="4" l="1"/>
  <c r="G511" i="4"/>
  <c r="F513" i="4" l="1"/>
  <c r="G512" i="4"/>
  <c r="F514" i="4" l="1"/>
  <c r="G513" i="4"/>
  <c r="F515" i="4" l="1"/>
  <c r="G514" i="4"/>
  <c r="F516" i="4" l="1"/>
  <c r="G515" i="4"/>
  <c r="F517" i="4" l="1"/>
  <c r="G516" i="4"/>
  <c r="F518" i="4" l="1"/>
  <c r="G517" i="4"/>
  <c r="F519" i="4" l="1"/>
  <c r="G518" i="4"/>
  <c r="F520" i="4" l="1"/>
  <c r="G519" i="4"/>
  <c r="F521" i="4" l="1"/>
  <c r="G520" i="4"/>
  <c r="F522" i="4" l="1"/>
  <c r="G521" i="4"/>
  <c r="F523" i="4" l="1"/>
  <c r="G522" i="4"/>
  <c r="F524" i="4" l="1"/>
  <c r="G523" i="4"/>
  <c r="F525" i="4" l="1"/>
  <c r="G524" i="4"/>
  <c r="F526" i="4" l="1"/>
  <c r="G525" i="4"/>
  <c r="F527" i="4" l="1"/>
  <c r="G526" i="4"/>
  <c r="F528" i="4" l="1"/>
  <c r="G527" i="4"/>
  <c r="F529" i="4" l="1"/>
  <c r="G528" i="4"/>
  <c r="F530" i="4" l="1"/>
  <c r="G529" i="4"/>
  <c r="F531" i="4" l="1"/>
  <c r="G530" i="4"/>
  <c r="F532" i="4" l="1"/>
  <c r="G531" i="4"/>
  <c r="F533" i="4" l="1"/>
  <c r="G532" i="4"/>
  <c r="F534" i="4" l="1"/>
  <c r="G533" i="4"/>
  <c r="F535" i="4" l="1"/>
  <c r="G534" i="4"/>
  <c r="F536" i="4" l="1"/>
  <c r="G535" i="4"/>
  <c r="F537" i="4" l="1"/>
  <c r="G536" i="4"/>
  <c r="F538" i="4" l="1"/>
  <c r="G537" i="4"/>
  <c r="F539" i="4" l="1"/>
  <c r="G538" i="4"/>
  <c r="F540" i="4" l="1"/>
  <c r="G539" i="4"/>
  <c r="F541" i="4" l="1"/>
  <c r="G540" i="4"/>
  <c r="F542" i="4" l="1"/>
  <c r="G541" i="4"/>
  <c r="F543" i="4" l="1"/>
  <c r="G542" i="4"/>
  <c r="F544" i="4" l="1"/>
  <c r="G543" i="4"/>
  <c r="F545" i="4" l="1"/>
  <c r="G544" i="4"/>
  <c r="F546" i="4" l="1"/>
  <c r="G545" i="4"/>
  <c r="F547" i="4" l="1"/>
  <c r="G546" i="4"/>
  <c r="F548" i="4" l="1"/>
  <c r="G547" i="4"/>
  <c r="F549" i="4" l="1"/>
  <c r="G548" i="4"/>
  <c r="F550" i="4" l="1"/>
  <c r="G549" i="4"/>
  <c r="F551" i="4" l="1"/>
  <c r="G550" i="4"/>
  <c r="F552" i="4" l="1"/>
  <c r="G551" i="4"/>
  <c r="F553" i="4" l="1"/>
  <c r="G552" i="4"/>
  <c r="F554" i="4" l="1"/>
  <c r="G553" i="4"/>
  <c r="F555" i="4" l="1"/>
  <c r="G554" i="4"/>
  <c r="F556" i="4" l="1"/>
  <c r="G555" i="4"/>
  <c r="F557" i="4" l="1"/>
  <c r="G556" i="4"/>
  <c r="F558" i="4" l="1"/>
  <c r="G557" i="4"/>
  <c r="F559" i="4" l="1"/>
  <c r="G558" i="4"/>
  <c r="F560" i="4" l="1"/>
  <c r="G559" i="4"/>
  <c r="F561" i="4" l="1"/>
  <c r="G560" i="4"/>
  <c r="F562" i="4" l="1"/>
  <c r="G561" i="4"/>
  <c r="F563" i="4" l="1"/>
  <c r="G562" i="4"/>
  <c r="F564" i="4" l="1"/>
  <c r="G563" i="4"/>
  <c r="F565" i="4" l="1"/>
  <c r="G564" i="4"/>
  <c r="F566" i="4" l="1"/>
  <c r="G565" i="4"/>
  <c r="F567" i="4" l="1"/>
  <c r="G566" i="4"/>
  <c r="F568" i="4" l="1"/>
  <c r="G567" i="4"/>
  <c r="F569" i="4" l="1"/>
  <c r="G568" i="4"/>
  <c r="F570" i="4" l="1"/>
  <c r="G569" i="4"/>
  <c r="F571" i="4" l="1"/>
  <c r="G570" i="4"/>
  <c r="F572" i="4" l="1"/>
  <c r="G571" i="4"/>
  <c r="F573" i="4" l="1"/>
  <c r="G572" i="4"/>
  <c r="F574" i="4" l="1"/>
  <c r="G573" i="4"/>
  <c r="F575" i="4" l="1"/>
  <c r="G574" i="4"/>
  <c r="F576" i="4" l="1"/>
  <c r="G575" i="4"/>
  <c r="F577" i="4" l="1"/>
  <c r="G576" i="4"/>
  <c r="F578" i="4" l="1"/>
  <c r="G577" i="4"/>
  <c r="F579" i="4" l="1"/>
  <c r="G578" i="4"/>
  <c r="F580" i="4" l="1"/>
  <c r="G579" i="4"/>
  <c r="F581" i="4" l="1"/>
  <c r="G580" i="4"/>
  <c r="F582" i="4" l="1"/>
  <c r="G581" i="4"/>
  <c r="F583" i="4" l="1"/>
  <c r="G582" i="4"/>
  <c r="F584" i="4" l="1"/>
  <c r="G583" i="4"/>
  <c r="F585" i="4" l="1"/>
  <c r="G584" i="4"/>
  <c r="F586" i="4" l="1"/>
  <c r="G585" i="4"/>
  <c r="F587" i="4" l="1"/>
  <c r="G586" i="4"/>
  <c r="F588" i="4" l="1"/>
  <c r="G587" i="4"/>
  <c r="F589" i="4" l="1"/>
  <c r="G588" i="4"/>
  <c r="F590" i="4" l="1"/>
  <c r="G589" i="4"/>
  <c r="F591" i="4" l="1"/>
  <c r="G590" i="4"/>
  <c r="F592" i="4" l="1"/>
  <c r="G591" i="4"/>
  <c r="F593" i="4" l="1"/>
  <c r="G592" i="4"/>
  <c r="F594" i="4" l="1"/>
  <c r="G593" i="4"/>
  <c r="F595" i="4" l="1"/>
  <c r="G594" i="4"/>
  <c r="F596" i="4" l="1"/>
  <c r="G595" i="4"/>
  <c r="F597" i="4" l="1"/>
  <c r="G596" i="4"/>
  <c r="F598" i="4" l="1"/>
  <c r="G597" i="4"/>
  <c r="F599" i="4" l="1"/>
  <c r="G598" i="4"/>
  <c r="F600" i="4" l="1"/>
  <c r="G599" i="4"/>
  <c r="F601" i="4" l="1"/>
  <c r="G600" i="4"/>
  <c r="F602" i="4" l="1"/>
  <c r="G601" i="4"/>
  <c r="F603" i="4" l="1"/>
  <c r="G602" i="4"/>
  <c r="F604" i="4" l="1"/>
  <c r="G603" i="4"/>
  <c r="F605" i="4" l="1"/>
  <c r="G604" i="4"/>
  <c r="F606" i="4" l="1"/>
  <c r="G605" i="4"/>
  <c r="F607" i="4" l="1"/>
  <c r="G606" i="4"/>
  <c r="F608" i="4" l="1"/>
  <c r="G607" i="4"/>
  <c r="F609" i="4" l="1"/>
  <c r="G608" i="4"/>
  <c r="F610" i="4" l="1"/>
  <c r="G609" i="4"/>
  <c r="F611" i="4" l="1"/>
  <c r="G610" i="4"/>
  <c r="F612" i="4" l="1"/>
  <c r="G611" i="4"/>
  <c r="F613" i="4" l="1"/>
  <c r="G612" i="4"/>
  <c r="F614" i="4" l="1"/>
  <c r="G613" i="4"/>
  <c r="F615" i="4" l="1"/>
  <c r="G614" i="4"/>
  <c r="F616" i="4" l="1"/>
  <c r="G615" i="4"/>
  <c r="F617" i="4" l="1"/>
  <c r="G616" i="4"/>
  <c r="F618" i="4" l="1"/>
  <c r="G617" i="4"/>
  <c r="F619" i="4" l="1"/>
  <c r="G618" i="4"/>
  <c r="F620" i="4" l="1"/>
  <c r="G619" i="4"/>
  <c r="F621" i="4" l="1"/>
  <c r="G620" i="4"/>
  <c r="F622" i="4" l="1"/>
  <c r="G621" i="4"/>
  <c r="F623" i="4" l="1"/>
  <c r="G622" i="4"/>
  <c r="F624" i="4" l="1"/>
  <c r="G623" i="4"/>
  <c r="F625" i="4" l="1"/>
  <c r="G624" i="4"/>
  <c r="F626" i="4" l="1"/>
  <c r="G625" i="4"/>
  <c r="F627" i="4" l="1"/>
  <c r="G626" i="4"/>
  <c r="F628" i="4" l="1"/>
  <c r="G627" i="4"/>
  <c r="F629" i="4" l="1"/>
  <c r="G628" i="4"/>
  <c r="F630" i="4" l="1"/>
  <c r="G629" i="4"/>
  <c r="F631" i="4" l="1"/>
  <c r="G630" i="4"/>
  <c r="F632" i="4" l="1"/>
  <c r="G631" i="4"/>
  <c r="F633" i="4" l="1"/>
  <c r="G632" i="4"/>
  <c r="F634" i="4" l="1"/>
  <c r="G633" i="4"/>
  <c r="F635" i="4" l="1"/>
  <c r="G634" i="4"/>
  <c r="F636" i="4" l="1"/>
  <c r="G635" i="4"/>
  <c r="F637" i="4" l="1"/>
  <c r="G636" i="4"/>
  <c r="F638" i="4" l="1"/>
  <c r="G637" i="4"/>
  <c r="F639" i="4" l="1"/>
  <c r="G638" i="4"/>
  <c r="F640" i="4" l="1"/>
  <c r="G639" i="4"/>
  <c r="F641" i="4" l="1"/>
  <c r="G640" i="4"/>
  <c r="F642" i="4" l="1"/>
  <c r="G641" i="4"/>
  <c r="F643" i="4" l="1"/>
  <c r="G642" i="4"/>
  <c r="F644" i="4" l="1"/>
  <c r="G643" i="4"/>
  <c r="F645" i="4" l="1"/>
  <c r="G644" i="4"/>
  <c r="F646" i="4" l="1"/>
  <c r="G645" i="4"/>
  <c r="F647" i="4" l="1"/>
  <c r="G646" i="4"/>
  <c r="F648" i="4" l="1"/>
  <c r="G647" i="4"/>
  <c r="F649" i="4" l="1"/>
  <c r="G648" i="4"/>
  <c r="F650" i="4" l="1"/>
  <c r="G649" i="4"/>
  <c r="F651" i="4" l="1"/>
  <c r="G650" i="4"/>
  <c r="F652" i="4" l="1"/>
  <c r="G651" i="4"/>
  <c r="F653" i="4" l="1"/>
  <c r="G652" i="4"/>
  <c r="F654" i="4" l="1"/>
  <c r="G653" i="4"/>
  <c r="F655" i="4" l="1"/>
  <c r="G654" i="4"/>
  <c r="F656" i="4" l="1"/>
  <c r="G655" i="4"/>
  <c r="F657" i="4" l="1"/>
  <c r="G656" i="4"/>
  <c r="F658" i="4" l="1"/>
  <c r="G657" i="4"/>
  <c r="F659" i="4" l="1"/>
  <c r="G658" i="4"/>
  <c r="F660" i="4" l="1"/>
  <c r="G659" i="4"/>
  <c r="F661" i="4" l="1"/>
  <c r="G660" i="4"/>
  <c r="F662" i="4" l="1"/>
  <c r="G661" i="4"/>
  <c r="F663" i="4" l="1"/>
  <c r="G662" i="4"/>
  <c r="F664" i="4" l="1"/>
  <c r="G663" i="4"/>
  <c r="F665" i="4" l="1"/>
  <c r="G664" i="4"/>
  <c r="F666" i="4" l="1"/>
  <c r="G665" i="4"/>
  <c r="F667" i="4" l="1"/>
  <c r="G666" i="4"/>
  <c r="F668" i="4" l="1"/>
  <c r="G667" i="4"/>
  <c r="F669" i="4" l="1"/>
  <c r="G668" i="4"/>
  <c r="F670" i="4" l="1"/>
  <c r="G669" i="4"/>
  <c r="F671" i="4" l="1"/>
  <c r="G670" i="4"/>
  <c r="F672" i="4" l="1"/>
  <c r="G671" i="4"/>
  <c r="F673" i="4" l="1"/>
  <c r="G672" i="4"/>
  <c r="F674" i="4" l="1"/>
  <c r="G673" i="4"/>
  <c r="F675" i="4" l="1"/>
  <c r="G674" i="4"/>
  <c r="F676" i="4" l="1"/>
  <c r="G675" i="4"/>
  <c r="F677" i="4" l="1"/>
  <c r="G676" i="4"/>
  <c r="F678" i="4" l="1"/>
  <c r="G677" i="4"/>
  <c r="F679" i="4" l="1"/>
  <c r="G678" i="4"/>
  <c r="F680" i="4" l="1"/>
  <c r="G679" i="4"/>
  <c r="F681" i="4" l="1"/>
  <c r="G680" i="4"/>
  <c r="F682" i="4" l="1"/>
  <c r="G681" i="4"/>
  <c r="F683" i="4" l="1"/>
  <c r="G682" i="4"/>
  <c r="F684" i="4" l="1"/>
  <c r="G683" i="4"/>
  <c r="F685" i="4" l="1"/>
  <c r="G684" i="4"/>
  <c r="F686" i="4" l="1"/>
  <c r="G685" i="4"/>
  <c r="F687" i="4" l="1"/>
  <c r="G686" i="4"/>
  <c r="F688" i="4" l="1"/>
  <c r="G687" i="4"/>
  <c r="F689" i="4" l="1"/>
  <c r="G688" i="4"/>
  <c r="F690" i="4" l="1"/>
  <c r="G689" i="4"/>
  <c r="F691" i="4" l="1"/>
  <c r="G690" i="4"/>
  <c r="F692" i="4" l="1"/>
  <c r="G691" i="4"/>
  <c r="F693" i="4" l="1"/>
  <c r="G692" i="4"/>
  <c r="F694" i="4" l="1"/>
  <c r="G693" i="4"/>
  <c r="F695" i="4" l="1"/>
  <c r="G694" i="4"/>
  <c r="F696" i="4" l="1"/>
  <c r="G695" i="4"/>
  <c r="F697" i="4" l="1"/>
  <c r="G696" i="4"/>
  <c r="F698" i="4" l="1"/>
  <c r="G697" i="4"/>
  <c r="F699" i="4" l="1"/>
  <c r="G698" i="4"/>
  <c r="F700" i="4" l="1"/>
  <c r="G699" i="4"/>
  <c r="F701" i="4" l="1"/>
  <c r="G700" i="4"/>
  <c r="F702" i="4" l="1"/>
  <c r="G701" i="4"/>
  <c r="F703" i="4" l="1"/>
  <c r="G702" i="4"/>
  <c r="F704" i="4" l="1"/>
  <c r="G703" i="4"/>
  <c r="F705" i="4" l="1"/>
  <c r="G704" i="4"/>
  <c r="F706" i="4" l="1"/>
  <c r="G705" i="4"/>
  <c r="F707" i="4" l="1"/>
  <c r="G706" i="4"/>
  <c r="F708" i="4" l="1"/>
  <c r="G707" i="4"/>
  <c r="F709" i="4" l="1"/>
  <c r="G708" i="4"/>
  <c r="F710" i="4" l="1"/>
  <c r="G709" i="4"/>
  <c r="F711" i="4" l="1"/>
  <c r="G710" i="4"/>
  <c r="F712" i="4" l="1"/>
  <c r="G711" i="4"/>
  <c r="F713" i="4" l="1"/>
  <c r="G712" i="4"/>
  <c r="F714" i="4" l="1"/>
  <c r="G713" i="4"/>
  <c r="F715" i="4" l="1"/>
  <c r="G714" i="4"/>
  <c r="F716" i="4" l="1"/>
  <c r="G715" i="4"/>
  <c r="F717" i="4" l="1"/>
  <c r="G716" i="4"/>
  <c r="F718" i="4" l="1"/>
  <c r="G717" i="4"/>
  <c r="F719" i="4" l="1"/>
  <c r="G718" i="4"/>
  <c r="F720" i="4" l="1"/>
  <c r="G719" i="4"/>
  <c r="F721" i="4" l="1"/>
  <c r="G720" i="4"/>
  <c r="F722" i="4" l="1"/>
  <c r="G721" i="4"/>
  <c r="F723" i="4" l="1"/>
  <c r="G722" i="4"/>
  <c r="F724" i="4" l="1"/>
  <c r="G723" i="4"/>
  <c r="F725" i="4" l="1"/>
  <c r="G724" i="4"/>
  <c r="F726" i="4" l="1"/>
  <c r="G725" i="4"/>
  <c r="F727" i="4" l="1"/>
  <c r="G726" i="4"/>
  <c r="F728" i="4" l="1"/>
  <c r="G727" i="4"/>
  <c r="F729" i="4" l="1"/>
  <c r="G728" i="4"/>
  <c r="F730" i="4" l="1"/>
  <c r="G729" i="4"/>
  <c r="F731" i="4" l="1"/>
  <c r="G730" i="4"/>
  <c r="F732" i="4" l="1"/>
  <c r="G731" i="4"/>
  <c r="F733" i="4" l="1"/>
  <c r="G732" i="4"/>
  <c r="F734" i="4" l="1"/>
  <c r="G733" i="4"/>
  <c r="F735" i="4" l="1"/>
  <c r="G734" i="4"/>
  <c r="F736" i="4" l="1"/>
  <c r="G735" i="4"/>
  <c r="F737" i="4" l="1"/>
  <c r="G736" i="4"/>
  <c r="F738" i="4" l="1"/>
  <c r="G737" i="4"/>
  <c r="F739" i="4" l="1"/>
  <c r="G738" i="4"/>
  <c r="F740" i="4" l="1"/>
  <c r="G739" i="4"/>
  <c r="F741" i="4" l="1"/>
  <c r="G740" i="4"/>
  <c r="F742" i="4" l="1"/>
  <c r="G741" i="4"/>
  <c r="F743" i="4" l="1"/>
  <c r="G742" i="4"/>
  <c r="F744" i="4" l="1"/>
  <c r="G743" i="4"/>
  <c r="F745" i="4" l="1"/>
  <c r="G744" i="4"/>
  <c r="F746" i="4" l="1"/>
  <c r="G745" i="4"/>
  <c r="F747" i="4" l="1"/>
  <c r="G746" i="4"/>
  <c r="F748" i="4" l="1"/>
  <c r="G747" i="4"/>
  <c r="F749" i="4" l="1"/>
  <c r="G748" i="4"/>
  <c r="F750" i="4" l="1"/>
  <c r="G749" i="4"/>
  <c r="F751" i="4" l="1"/>
  <c r="G750" i="4"/>
  <c r="F752" i="4" l="1"/>
  <c r="G751" i="4"/>
  <c r="F753" i="4" l="1"/>
  <c r="G752" i="4"/>
  <c r="F754" i="4" l="1"/>
  <c r="G753" i="4"/>
  <c r="F755" i="4" l="1"/>
  <c r="G754" i="4"/>
  <c r="F756" i="4" l="1"/>
  <c r="G755" i="4"/>
  <c r="F757" i="4" l="1"/>
  <c r="G756" i="4"/>
  <c r="F758" i="4" l="1"/>
  <c r="G757" i="4"/>
  <c r="F759" i="4" l="1"/>
  <c r="G758" i="4"/>
  <c r="F760" i="4" l="1"/>
  <c r="G759" i="4"/>
  <c r="F761" i="4" l="1"/>
  <c r="G760" i="4"/>
  <c r="F762" i="4" l="1"/>
  <c r="G761" i="4"/>
  <c r="F763" i="4" l="1"/>
  <c r="G762" i="4"/>
  <c r="F764" i="4" l="1"/>
  <c r="G763" i="4"/>
  <c r="F765" i="4" l="1"/>
  <c r="G764" i="4"/>
  <c r="F766" i="4" l="1"/>
  <c r="G765" i="4"/>
  <c r="F767" i="4" l="1"/>
  <c r="G766" i="4"/>
  <c r="F768" i="4" l="1"/>
  <c r="G767" i="4"/>
  <c r="F769" i="4" l="1"/>
  <c r="G768" i="4"/>
  <c r="F770" i="4" l="1"/>
  <c r="G769" i="4"/>
  <c r="F771" i="4" l="1"/>
  <c r="G770" i="4"/>
  <c r="F772" i="4" l="1"/>
  <c r="G771" i="4"/>
  <c r="F773" i="4" l="1"/>
  <c r="G772" i="4"/>
  <c r="F774" i="4" l="1"/>
  <c r="G773" i="4"/>
  <c r="F775" i="4" l="1"/>
  <c r="G774" i="4"/>
  <c r="F776" i="4" l="1"/>
  <c r="G775" i="4"/>
  <c r="F777" i="4" l="1"/>
  <c r="G776" i="4"/>
  <c r="F778" i="4" l="1"/>
  <c r="G777" i="4"/>
  <c r="F779" i="4" l="1"/>
  <c r="G778" i="4"/>
  <c r="F780" i="4" l="1"/>
  <c r="G779" i="4"/>
  <c r="F781" i="4" l="1"/>
  <c r="G780" i="4"/>
  <c r="F782" i="4" l="1"/>
  <c r="G781" i="4"/>
  <c r="F783" i="4" l="1"/>
  <c r="G782" i="4"/>
  <c r="F784" i="4" l="1"/>
  <c r="G783" i="4"/>
  <c r="F785" i="4" l="1"/>
  <c r="G784" i="4"/>
  <c r="F786" i="4" l="1"/>
  <c r="G785" i="4"/>
  <c r="F787" i="4" l="1"/>
  <c r="G786" i="4"/>
  <c r="F788" i="4" l="1"/>
  <c r="G787" i="4"/>
  <c r="F789" i="4" l="1"/>
  <c r="G788" i="4"/>
  <c r="F790" i="4" l="1"/>
  <c r="G789" i="4"/>
  <c r="F791" i="4" l="1"/>
  <c r="G790" i="4"/>
  <c r="F792" i="4" l="1"/>
  <c r="G791" i="4"/>
  <c r="F793" i="4" l="1"/>
  <c r="G792" i="4"/>
  <c r="F794" i="4" l="1"/>
  <c r="G793" i="4"/>
  <c r="F795" i="4" l="1"/>
  <c r="G794" i="4"/>
  <c r="F796" i="4" l="1"/>
  <c r="G795" i="4"/>
  <c r="F797" i="4" l="1"/>
  <c r="G796" i="4"/>
  <c r="F798" i="4" l="1"/>
  <c r="G797" i="4"/>
  <c r="F799" i="4" l="1"/>
  <c r="G798" i="4"/>
  <c r="F800" i="4" l="1"/>
  <c r="G799" i="4"/>
  <c r="F801" i="4" l="1"/>
  <c r="G800" i="4"/>
  <c r="F802" i="4" l="1"/>
  <c r="G801" i="4"/>
  <c r="F803" i="4" l="1"/>
  <c r="G802" i="4"/>
  <c r="F804" i="4" l="1"/>
  <c r="G803" i="4"/>
  <c r="F805" i="4" l="1"/>
  <c r="G804" i="4"/>
  <c r="F806" i="4" l="1"/>
  <c r="G805" i="4"/>
  <c r="F807" i="4" l="1"/>
  <c r="G806" i="4"/>
  <c r="F808" i="4" l="1"/>
  <c r="G807" i="4"/>
  <c r="F809" i="4" l="1"/>
  <c r="G808" i="4"/>
  <c r="F810" i="4" l="1"/>
  <c r="G809" i="4"/>
  <c r="F811" i="4" l="1"/>
  <c r="G810" i="4"/>
  <c r="F812" i="4" l="1"/>
  <c r="G811" i="4"/>
  <c r="F813" i="4" l="1"/>
  <c r="G812" i="4"/>
  <c r="F814" i="4" l="1"/>
  <c r="G813" i="4"/>
  <c r="F815" i="4" l="1"/>
  <c r="G814" i="4"/>
  <c r="F816" i="4" l="1"/>
  <c r="G815" i="4"/>
  <c r="F817" i="4" l="1"/>
  <c r="G816" i="4"/>
  <c r="F818" i="4" l="1"/>
  <c r="G817" i="4"/>
  <c r="F819" i="4" l="1"/>
  <c r="G818" i="4"/>
  <c r="F820" i="4" l="1"/>
  <c r="G819" i="4"/>
  <c r="F821" i="4" l="1"/>
  <c r="G820" i="4"/>
  <c r="F822" i="4" l="1"/>
  <c r="G821" i="4"/>
  <c r="F823" i="4" l="1"/>
  <c r="G822" i="4"/>
  <c r="F824" i="4" l="1"/>
  <c r="G823" i="4"/>
  <c r="F825" i="4" l="1"/>
  <c r="G824" i="4"/>
  <c r="F826" i="4" l="1"/>
  <c r="G825" i="4"/>
  <c r="F827" i="4" l="1"/>
  <c r="G826" i="4"/>
  <c r="F828" i="4" l="1"/>
  <c r="G827" i="4"/>
  <c r="F829" i="4" l="1"/>
  <c r="G828" i="4"/>
  <c r="F830" i="4" l="1"/>
  <c r="G829" i="4"/>
  <c r="F831" i="4" l="1"/>
  <c r="G830" i="4"/>
  <c r="F832" i="4" l="1"/>
  <c r="G831" i="4"/>
  <c r="F833" i="4" l="1"/>
  <c r="G832" i="4"/>
  <c r="F834" i="4" l="1"/>
  <c r="G833" i="4"/>
  <c r="F835" i="4" l="1"/>
  <c r="G834" i="4"/>
  <c r="F836" i="4" l="1"/>
  <c r="G835" i="4"/>
  <c r="F837" i="4" l="1"/>
  <c r="G836" i="4"/>
  <c r="F838" i="4" l="1"/>
  <c r="G837" i="4"/>
  <c r="F839" i="4" l="1"/>
  <c r="G838" i="4"/>
  <c r="F840" i="4" l="1"/>
  <c r="G839" i="4"/>
  <c r="F841" i="4" l="1"/>
  <c r="G840" i="4"/>
  <c r="F842" i="4" l="1"/>
  <c r="G841" i="4"/>
  <c r="F843" i="4" l="1"/>
  <c r="G842" i="4"/>
  <c r="F844" i="4" l="1"/>
  <c r="G843" i="4"/>
  <c r="F845" i="4" l="1"/>
  <c r="G844" i="4"/>
  <c r="F846" i="4" l="1"/>
  <c r="G845" i="4"/>
  <c r="F847" i="4" l="1"/>
  <c r="G846" i="4"/>
  <c r="F848" i="4" l="1"/>
  <c r="G847" i="4"/>
  <c r="F849" i="4" l="1"/>
  <c r="G848" i="4"/>
  <c r="F850" i="4" l="1"/>
  <c r="G849" i="4"/>
  <c r="F851" i="4" l="1"/>
  <c r="G850" i="4"/>
  <c r="F852" i="4" l="1"/>
  <c r="G851" i="4"/>
  <c r="F853" i="4" l="1"/>
  <c r="G852" i="4"/>
  <c r="F854" i="4" l="1"/>
  <c r="G853" i="4"/>
  <c r="F855" i="4" l="1"/>
  <c r="G854" i="4"/>
  <c r="F856" i="4" l="1"/>
  <c r="G855" i="4"/>
  <c r="F857" i="4" l="1"/>
  <c r="G856" i="4"/>
  <c r="F858" i="4" l="1"/>
  <c r="G857" i="4"/>
  <c r="F859" i="4" l="1"/>
  <c r="G858" i="4"/>
  <c r="F860" i="4" l="1"/>
  <c r="G859" i="4"/>
  <c r="F861" i="4" l="1"/>
  <c r="G860" i="4"/>
  <c r="F862" i="4" l="1"/>
  <c r="G861" i="4"/>
  <c r="F863" i="4" l="1"/>
  <c r="G862" i="4"/>
  <c r="F864" i="4" l="1"/>
  <c r="G863" i="4"/>
  <c r="F865" i="4" l="1"/>
  <c r="G864" i="4"/>
  <c r="F866" i="4" l="1"/>
  <c r="G865" i="4"/>
  <c r="F867" i="4" l="1"/>
  <c r="G866" i="4"/>
  <c r="F868" i="4" l="1"/>
  <c r="G867" i="4"/>
  <c r="F869" i="4" l="1"/>
  <c r="G868" i="4"/>
  <c r="F870" i="4" l="1"/>
  <c r="G869" i="4"/>
  <c r="F871" i="4" l="1"/>
  <c r="G870" i="4"/>
  <c r="F872" i="4" l="1"/>
  <c r="G871" i="4"/>
  <c r="F873" i="4" l="1"/>
  <c r="G872" i="4"/>
  <c r="F874" i="4" l="1"/>
  <c r="G873" i="4"/>
  <c r="F875" i="4" l="1"/>
  <c r="G874" i="4"/>
  <c r="F876" i="4" l="1"/>
  <c r="G875" i="4"/>
  <c r="F877" i="4" l="1"/>
  <c r="G876" i="4"/>
  <c r="F878" i="4" l="1"/>
  <c r="G877" i="4"/>
  <c r="F879" i="4" l="1"/>
  <c r="G878" i="4"/>
  <c r="F880" i="4" l="1"/>
  <c r="G879" i="4"/>
  <c r="F881" i="4" l="1"/>
  <c r="G880" i="4"/>
  <c r="F882" i="4" l="1"/>
  <c r="G881" i="4"/>
  <c r="F883" i="4" l="1"/>
  <c r="G882" i="4"/>
  <c r="F884" i="4" l="1"/>
  <c r="G883" i="4"/>
  <c r="F885" i="4" l="1"/>
  <c r="G884" i="4"/>
  <c r="F886" i="4" l="1"/>
  <c r="G885" i="4"/>
  <c r="F887" i="4" l="1"/>
  <c r="G886" i="4"/>
  <c r="F888" i="4" l="1"/>
  <c r="G887" i="4"/>
  <c r="F889" i="4" l="1"/>
  <c r="G888" i="4"/>
  <c r="F890" i="4" l="1"/>
  <c r="G889" i="4"/>
  <c r="F891" i="4" l="1"/>
  <c r="G890" i="4"/>
  <c r="F892" i="4" l="1"/>
  <c r="G891" i="4"/>
  <c r="F893" i="4" l="1"/>
  <c r="G892" i="4"/>
  <c r="F894" i="4" l="1"/>
  <c r="G893" i="4"/>
  <c r="F895" i="4" l="1"/>
  <c r="G894" i="4"/>
  <c r="F896" i="4" l="1"/>
  <c r="G895" i="4"/>
  <c r="F897" i="4" l="1"/>
  <c r="G896" i="4"/>
  <c r="F898" i="4" l="1"/>
  <c r="G897" i="4"/>
  <c r="F899" i="4" l="1"/>
  <c r="G898" i="4"/>
  <c r="F900" i="4" l="1"/>
  <c r="G899" i="4"/>
  <c r="F901" i="4" l="1"/>
  <c r="G900" i="4"/>
  <c r="F902" i="4" l="1"/>
  <c r="G901" i="4"/>
  <c r="F903" i="4" l="1"/>
  <c r="G902" i="4"/>
  <c r="F904" i="4" l="1"/>
  <c r="G903" i="4"/>
  <c r="F905" i="4" l="1"/>
  <c r="G904" i="4"/>
  <c r="F906" i="4" l="1"/>
  <c r="G905" i="4"/>
  <c r="F907" i="4" l="1"/>
  <c r="G906" i="4"/>
  <c r="F908" i="4" l="1"/>
  <c r="G907" i="4"/>
  <c r="F909" i="4" l="1"/>
  <c r="G908" i="4"/>
  <c r="F910" i="4" l="1"/>
  <c r="G909" i="4"/>
  <c r="F911" i="4" l="1"/>
  <c r="G910" i="4"/>
  <c r="F912" i="4" l="1"/>
  <c r="G911" i="4"/>
  <c r="F913" i="4" l="1"/>
  <c r="G912" i="4"/>
  <c r="F914" i="4" l="1"/>
  <c r="G913" i="4"/>
  <c r="F915" i="4" l="1"/>
  <c r="G914" i="4"/>
  <c r="F916" i="4" l="1"/>
  <c r="G915" i="4"/>
  <c r="F917" i="4" l="1"/>
  <c r="G916" i="4"/>
  <c r="F918" i="4" l="1"/>
  <c r="G917" i="4"/>
  <c r="F919" i="4" l="1"/>
  <c r="G918" i="4"/>
  <c r="F920" i="4" l="1"/>
  <c r="G919" i="4"/>
  <c r="F921" i="4" l="1"/>
  <c r="G920" i="4"/>
  <c r="F922" i="4" l="1"/>
  <c r="G921" i="4"/>
  <c r="F923" i="4" l="1"/>
  <c r="G922" i="4"/>
  <c r="F924" i="4" l="1"/>
  <c r="G923" i="4"/>
  <c r="F925" i="4" l="1"/>
  <c r="G924" i="4"/>
  <c r="F926" i="4" l="1"/>
  <c r="G925" i="4"/>
  <c r="F927" i="4" l="1"/>
  <c r="G926" i="4"/>
  <c r="F928" i="4" l="1"/>
  <c r="G927" i="4"/>
  <c r="F929" i="4" l="1"/>
  <c r="G928" i="4"/>
  <c r="F930" i="4" l="1"/>
  <c r="G929" i="4"/>
  <c r="F931" i="4" l="1"/>
  <c r="G930" i="4"/>
  <c r="F932" i="4" l="1"/>
  <c r="G931" i="4"/>
  <c r="F933" i="4" l="1"/>
  <c r="G932" i="4"/>
  <c r="F934" i="4" l="1"/>
  <c r="G933" i="4"/>
  <c r="F935" i="4" l="1"/>
  <c r="G934" i="4"/>
  <c r="F936" i="4" l="1"/>
  <c r="G935" i="4"/>
  <c r="F937" i="4" l="1"/>
  <c r="G936" i="4"/>
  <c r="F938" i="4" l="1"/>
  <c r="G937" i="4"/>
  <c r="F939" i="4" l="1"/>
  <c r="G938" i="4"/>
  <c r="F940" i="4" l="1"/>
  <c r="G939" i="4"/>
  <c r="F941" i="4" l="1"/>
  <c r="G940" i="4"/>
  <c r="F942" i="4" l="1"/>
  <c r="G941" i="4"/>
  <c r="F943" i="4" l="1"/>
  <c r="G942" i="4"/>
  <c r="F944" i="4" l="1"/>
  <c r="G943" i="4"/>
  <c r="F945" i="4" l="1"/>
  <c r="G944" i="4"/>
  <c r="F946" i="4" l="1"/>
  <c r="G945" i="4"/>
  <c r="F947" i="4" l="1"/>
  <c r="G946" i="4"/>
  <c r="F948" i="4" l="1"/>
  <c r="G947" i="4"/>
  <c r="F949" i="4" l="1"/>
  <c r="G948" i="4"/>
  <c r="F950" i="4" l="1"/>
  <c r="G949" i="4"/>
  <c r="F951" i="4" l="1"/>
  <c r="G950" i="4"/>
  <c r="F952" i="4" l="1"/>
  <c r="G951" i="4"/>
  <c r="F953" i="4" l="1"/>
  <c r="G952" i="4"/>
  <c r="F954" i="4" l="1"/>
  <c r="G953" i="4"/>
  <c r="F955" i="4" l="1"/>
  <c r="G954" i="4"/>
  <c r="F956" i="4" l="1"/>
  <c r="G955" i="4"/>
  <c r="F957" i="4" l="1"/>
  <c r="G956" i="4"/>
  <c r="F958" i="4" l="1"/>
  <c r="G957" i="4"/>
  <c r="F959" i="4" l="1"/>
  <c r="G958" i="4"/>
  <c r="F960" i="4" l="1"/>
  <c r="G959" i="4"/>
  <c r="F961" i="4" l="1"/>
  <c r="G960" i="4"/>
  <c r="F962" i="4" l="1"/>
  <c r="G961" i="4"/>
  <c r="F963" i="4" l="1"/>
  <c r="G962" i="4"/>
  <c r="F964" i="4" l="1"/>
  <c r="G963" i="4"/>
  <c r="F965" i="4" l="1"/>
  <c r="G964" i="4"/>
  <c r="F966" i="4" l="1"/>
  <c r="G965" i="4"/>
  <c r="F967" i="4" l="1"/>
  <c r="G966" i="4"/>
  <c r="F968" i="4" l="1"/>
  <c r="G967" i="4"/>
  <c r="F969" i="4" l="1"/>
  <c r="G968" i="4"/>
  <c r="F970" i="4" l="1"/>
  <c r="G969" i="4"/>
  <c r="F971" i="4" l="1"/>
  <c r="G970" i="4"/>
  <c r="F972" i="4" l="1"/>
  <c r="G971" i="4"/>
  <c r="F973" i="4" l="1"/>
  <c r="G972" i="4"/>
  <c r="F974" i="4" l="1"/>
  <c r="G973" i="4"/>
  <c r="F975" i="4" l="1"/>
  <c r="G974" i="4"/>
  <c r="F976" i="4" l="1"/>
  <c r="G975" i="4"/>
  <c r="F977" i="4" l="1"/>
  <c r="G976" i="4"/>
  <c r="F978" i="4" l="1"/>
  <c r="G977" i="4"/>
  <c r="F979" i="4" l="1"/>
  <c r="G978" i="4"/>
  <c r="F980" i="4" l="1"/>
  <c r="G979" i="4"/>
  <c r="F981" i="4" l="1"/>
  <c r="G980" i="4"/>
  <c r="F982" i="4" l="1"/>
  <c r="G981" i="4"/>
  <c r="F983" i="4" l="1"/>
  <c r="G982" i="4"/>
  <c r="F984" i="4" l="1"/>
  <c r="G983" i="4"/>
  <c r="F985" i="4" l="1"/>
  <c r="G984" i="4"/>
  <c r="F986" i="4" l="1"/>
  <c r="G985" i="4"/>
  <c r="F987" i="4" l="1"/>
  <c r="G986" i="4"/>
  <c r="F988" i="4" l="1"/>
  <c r="G987" i="4"/>
  <c r="F989" i="4" l="1"/>
  <c r="G988" i="4"/>
  <c r="F990" i="4" l="1"/>
  <c r="G989" i="4"/>
  <c r="F991" i="4" l="1"/>
  <c r="G990" i="4"/>
  <c r="F992" i="4" l="1"/>
  <c r="G991" i="4"/>
  <c r="F993" i="4" l="1"/>
  <c r="G992" i="4"/>
  <c r="F994" i="4" l="1"/>
  <c r="G993" i="4"/>
  <c r="F995" i="4" l="1"/>
  <c r="G994" i="4"/>
  <c r="F996" i="4" l="1"/>
  <c r="G995" i="4"/>
  <c r="F997" i="4" l="1"/>
  <c r="G996" i="4"/>
  <c r="F998" i="4" l="1"/>
  <c r="G997" i="4"/>
  <c r="F999" i="4" l="1"/>
  <c r="G998" i="4"/>
  <c r="F1000" i="4" l="1"/>
  <c r="G999" i="4"/>
  <c r="F1001" i="4" l="1"/>
  <c r="G1000" i="4"/>
  <c r="F1002" i="4" l="1"/>
  <c r="G1001" i="4"/>
  <c r="F1003" i="4" l="1"/>
  <c r="G1002" i="4"/>
  <c r="F1004" i="4" l="1"/>
  <c r="G1003" i="4"/>
  <c r="F1005" i="4" l="1"/>
  <c r="G1004" i="4"/>
  <c r="F1006" i="4" l="1"/>
  <c r="G1005" i="4"/>
  <c r="F1007" i="4" l="1"/>
  <c r="G1006" i="4"/>
  <c r="F1008" i="4" l="1"/>
  <c r="G1007" i="4"/>
  <c r="F1009" i="4" l="1"/>
  <c r="G1008" i="4"/>
  <c r="F1010" i="4" l="1"/>
  <c r="G1009" i="4"/>
  <c r="F1011" i="4" l="1"/>
  <c r="G1010" i="4"/>
  <c r="F1012" i="4" l="1"/>
  <c r="G1011" i="4"/>
  <c r="F1013" i="4" l="1"/>
  <c r="G1012" i="4"/>
  <c r="F1014" i="4" l="1"/>
  <c r="G1013" i="4"/>
  <c r="F1015" i="4" l="1"/>
  <c r="G1014" i="4"/>
  <c r="F1016" i="4" l="1"/>
  <c r="G1015" i="4"/>
  <c r="F1017" i="4" l="1"/>
  <c r="G1016" i="4"/>
  <c r="F1018" i="4" l="1"/>
  <c r="G1017" i="4"/>
  <c r="F1019" i="4" l="1"/>
  <c r="G1018" i="4"/>
  <c r="F1020" i="4" l="1"/>
  <c r="G1019" i="4"/>
  <c r="F1021" i="4" l="1"/>
  <c r="G1020" i="4"/>
  <c r="F1022" i="4" l="1"/>
  <c r="G1021" i="4"/>
  <c r="F1023" i="4" l="1"/>
  <c r="G1022" i="4"/>
  <c r="F1024" i="4" l="1"/>
  <c r="G1023" i="4"/>
  <c r="F1025" i="4" l="1"/>
  <c r="G1024" i="4"/>
  <c r="F1026" i="4" l="1"/>
  <c r="G1025" i="4"/>
  <c r="F1027" i="4" l="1"/>
  <c r="G1026" i="4"/>
  <c r="F1028" i="4" l="1"/>
  <c r="G1027" i="4"/>
  <c r="F1029" i="4" l="1"/>
  <c r="G1028" i="4"/>
  <c r="F1030" i="4" l="1"/>
  <c r="G1029" i="4"/>
  <c r="F1031" i="4" l="1"/>
  <c r="G1030" i="4"/>
  <c r="F1032" i="4" l="1"/>
  <c r="G1031" i="4"/>
  <c r="F1033" i="4" l="1"/>
  <c r="G1032" i="4"/>
  <c r="F1034" i="4" l="1"/>
  <c r="G1033" i="4"/>
  <c r="F1035" i="4" l="1"/>
  <c r="G1034" i="4"/>
  <c r="F1036" i="4" l="1"/>
  <c r="G1035" i="4"/>
  <c r="F1037" i="4" l="1"/>
  <c r="G1036" i="4"/>
  <c r="F1038" i="4" l="1"/>
  <c r="G1037" i="4"/>
  <c r="F1039" i="4" l="1"/>
  <c r="G1038" i="4"/>
  <c r="F1040" i="4" l="1"/>
  <c r="G1039" i="4"/>
  <c r="F1041" i="4" l="1"/>
  <c r="G1040" i="4"/>
  <c r="F1042" i="4" l="1"/>
  <c r="G1041" i="4"/>
  <c r="F1043" i="4" l="1"/>
  <c r="G1042" i="4"/>
  <c r="F1044" i="4" l="1"/>
  <c r="G1043" i="4"/>
  <c r="F1045" i="4" l="1"/>
  <c r="G1044" i="4"/>
  <c r="F1046" i="4" l="1"/>
  <c r="G1045" i="4"/>
  <c r="F1047" i="4" l="1"/>
  <c r="G1046" i="4"/>
  <c r="F1048" i="4" l="1"/>
  <c r="G1047" i="4"/>
  <c r="F1049" i="4" l="1"/>
  <c r="G1048" i="4"/>
  <c r="F1050" i="4" l="1"/>
  <c r="G1049" i="4"/>
  <c r="F1051" i="4" l="1"/>
  <c r="G1050" i="4"/>
  <c r="F1052" i="4" l="1"/>
  <c r="G1051" i="4"/>
  <c r="F1053" i="4" l="1"/>
  <c r="G1052" i="4"/>
  <c r="F1054" i="4" l="1"/>
  <c r="G1053" i="4"/>
  <c r="F1055" i="4" l="1"/>
  <c r="G1054" i="4"/>
  <c r="F1056" i="4" l="1"/>
  <c r="G1055" i="4"/>
  <c r="F1057" i="4" l="1"/>
  <c r="G1056" i="4"/>
  <c r="F1058" i="4" l="1"/>
  <c r="G1057" i="4"/>
  <c r="F1059" i="4" l="1"/>
  <c r="G1058" i="4"/>
  <c r="F1060" i="4" l="1"/>
  <c r="G1059" i="4"/>
  <c r="F1061" i="4" l="1"/>
  <c r="G1060" i="4"/>
  <c r="F1062" i="4" l="1"/>
  <c r="G1061" i="4"/>
  <c r="F1063" i="4" l="1"/>
  <c r="G1062" i="4"/>
  <c r="F1064" i="4" l="1"/>
  <c r="G1063" i="4"/>
  <c r="F1065" i="4" l="1"/>
  <c r="G1064" i="4"/>
  <c r="F1066" i="4" l="1"/>
  <c r="G1065" i="4"/>
  <c r="F1067" i="4" l="1"/>
  <c r="G1066" i="4"/>
  <c r="F1068" i="4" l="1"/>
  <c r="G1067" i="4"/>
  <c r="F1069" i="4" l="1"/>
  <c r="G1068" i="4"/>
  <c r="F1070" i="4" l="1"/>
  <c r="G1069" i="4"/>
  <c r="F1071" i="4" l="1"/>
  <c r="G1070" i="4"/>
  <c r="F1072" i="4" l="1"/>
  <c r="G1071" i="4"/>
  <c r="F1073" i="4" l="1"/>
  <c r="G1072" i="4"/>
  <c r="F1074" i="4" l="1"/>
  <c r="G1073" i="4"/>
  <c r="F1075" i="4" l="1"/>
  <c r="G1074" i="4"/>
  <c r="F1076" i="4" l="1"/>
  <c r="G1075" i="4"/>
  <c r="F1077" i="4" l="1"/>
  <c r="G1076" i="4"/>
  <c r="F1078" i="4" l="1"/>
  <c r="G1077" i="4"/>
  <c r="F1079" i="4" l="1"/>
  <c r="G1078" i="4"/>
  <c r="F1080" i="4" l="1"/>
  <c r="G1079" i="4"/>
  <c r="F1081" i="4" l="1"/>
  <c r="G1080" i="4"/>
  <c r="F1082" i="4" l="1"/>
  <c r="G1081" i="4"/>
  <c r="F1083" i="4" l="1"/>
  <c r="G1082" i="4"/>
  <c r="F1084" i="4" l="1"/>
  <c r="G1083" i="4"/>
  <c r="F1085" i="4" l="1"/>
  <c r="G1084" i="4"/>
  <c r="F1086" i="4" l="1"/>
  <c r="G1085" i="4"/>
  <c r="F1087" i="4" l="1"/>
  <c r="G1086" i="4"/>
  <c r="F1088" i="4" l="1"/>
  <c r="G1087" i="4"/>
  <c r="F1089" i="4" l="1"/>
  <c r="G1088" i="4"/>
  <c r="F1090" i="4" l="1"/>
  <c r="G1089" i="4"/>
  <c r="F1091" i="4" l="1"/>
  <c r="G1090" i="4"/>
  <c r="F1092" i="4" l="1"/>
  <c r="G1091" i="4"/>
  <c r="F1093" i="4" l="1"/>
  <c r="G1092" i="4"/>
  <c r="F1094" i="4" l="1"/>
  <c r="G1093" i="4"/>
  <c r="F1095" i="4" l="1"/>
  <c r="G1094" i="4"/>
  <c r="F1096" i="4" l="1"/>
  <c r="G1095" i="4"/>
  <c r="F1097" i="4" l="1"/>
  <c r="G1096" i="4"/>
  <c r="F1098" i="4" l="1"/>
  <c r="G1097" i="4"/>
  <c r="F1099" i="4" l="1"/>
  <c r="G1098" i="4"/>
  <c r="F1100" i="4" l="1"/>
  <c r="G1099" i="4"/>
  <c r="F1101" i="4" l="1"/>
  <c r="G1100" i="4"/>
  <c r="F1102" i="4" l="1"/>
  <c r="G1101" i="4"/>
  <c r="F1103" i="4" l="1"/>
  <c r="G1102" i="4"/>
  <c r="F1104" i="4" l="1"/>
  <c r="G1103" i="4"/>
  <c r="F1105" i="4" l="1"/>
  <c r="G1104" i="4"/>
  <c r="F1106" i="4" l="1"/>
  <c r="G1105" i="4"/>
  <c r="F1107" i="4" l="1"/>
  <c r="G1106" i="4"/>
  <c r="F1108" i="4" l="1"/>
  <c r="G1107" i="4"/>
  <c r="F1109" i="4" l="1"/>
  <c r="G1108" i="4"/>
  <c r="F1110" i="4" l="1"/>
  <c r="G1109" i="4"/>
  <c r="F1111" i="4" l="1"/>
  <c r="G1110" i="4"/>
  <c r="F1112" i="4" l="1"/>
  <c r="G1111" i="4"/>
  <c r="F1113" i="4" l="1"/>
  <c r="G1112" i="4"/>
  <c r="F1114" i="4" l="1"/>
  <c r="G1113" i="4"/>
  <c r="F1115" i="4" l="1"/>
  <c r="G1114" i="4"/>
  <c r="F1116" i="4" l="1"/>
  <c r="G1115" i="4"/>
  <c r="F1117" i="4" l="1"/>
  <c r="G1116" i="4"/>
  <c r="F1118" i="4" l="1"/>
  <c r="G1117" i="4"/>
  <c r="F1119" i="4" l="1"/>
  <c r="G1118" i="4"/>
  <c r="F1120" i="4" l="1"/>
  <c r="G1119" i="4"/>
  <c r="F1121" i="4" l="1"/>
  <c r="G1120" i="4"/>
  <c r="F1122" i="4" l="1"/>
  <c r="G1121" i="4"/>
  <c r="F1123" i="4" l="1"/>
  <c r="G1122" i="4"/>
  <c r="F1124" i="4" l="1"/>
  <c r="G1123" i="4"/>
  <c r="F1125" i="4" l="1"/>
  <c r="G1124" i="4"/>
  <c r="F1126" i="4" l="1"/>
  <c r="G1125" i="4"/>
  <c r="F1127" i="4" l="1"/>
  <c r="G1126" i="4"/>
  <c r="F1128" i="4" l="1"/>
  <c r="G1127" i="4"/>
  <c r="F1129" i="4" l="1"/>
  <c r="G1128" i="4"/>
  <c r="F1130" i="4" l="1"/>
  <c r="G1129" i="4"/>
  <c r="F1131" i="4" l="1"/>
  <c r="G1130" i="4"/>
  <c r="F1132" i="4" l="1"/>
  <c r="G1131" i="4"/>
  <c r="F1133" i="4" l="1"/>
  <c r="G1132" i="4"/>
  <c r="F1134" i="4" l="1"/>
  <c r="G1133" i="4"/>
  <c r="F1135" i="4" l="1"/>
  <c r="G1134" i="4"/>
  <c r="F1136" i="4" l="1"/>
  <c r="G1135" i="4"/>
  <c r="F1137" i="4" l="1"/>
  <c r="G1136" i="4"/>
  <c r="F1138" i="4" l="1"/>
  <c r="G1137" i="4"/>
  <c r="F1139" i="4" l="1"/>
  <c r="G1138" i="4"/>
  <c r="F1140" i="4" l="1"/>
  <c r="G1139" i="4"/>
  <c r="F1141" i="4" l="1"/>
  <c r="G1140" i="4"/>
  <c r="F1142" i="4" l="1"/>
  <c r="G1141" i="4"/>
  <c r="F1143" i="4" l="1"/>
  <c r="G1142" i="4"/>
  <c r="F1144" i="4" l="1"/>
  <c r="G1143" i="4"/>
  <c r="F1145" i="4" l="1"/>
  <c r="G1144" i="4"/>
  <c r="F1146" i="4" l="1"/>
  <c r="G1145" i="4"/>
  <c r="F1147" i="4" l="1"/>
  <c r="G1146" i="4"/>
  <c r="F1148" i="4" l="1"/>
  <c r="G1147" i="4"/>
  <c r="F1149" i="4" l="1"/>
  <c r="G1148" i="4"/>
  <c r="F1150" i="4" l="1"/>
  <c r="G1149" i="4"/>
  <c r="F1151" i="4" l="1"/>
  <c r="G1150" i="4"/>
  <c r="F1152" i="4" l="1"/>
  <c r="G1151" i="4"/>
  <c r="F1153" i="4" l="1"/>
  <c r="G1152" i="4"/>
  <c r="F1154" i="4" l="1"/>
  <c r="G1153" i="4"/>
  <c r="F1155" i="4" l="1"/>
  <c r="G1154" i="4"/>
  <c r="F1156" i="4" l="1"/>
  <c r="G1155" i="4"/>
  <c r="F1157" i="4" l="1"/>
  <c r="G1156" i="4"/>
  <c r="F1158" i="4" l="1"/>
  <c r="G1157" i="4"/>
  <c r="F1159" i="4" l="1"/>
  <c r="G1158" i="4"/>
  <c r="F1160" i="4" l="1"/>
  <c r="G1159" i="4"/>
  <c r="F1161" i="4" l="1"/>
  <c r="G1160" i="4"/>
  <c r="F1162" i="4" l="1"/>
  <c r="G1161" i="4"/>
  <c r="F1163" i="4" l="1"/>
  <c r="G1162" i="4"/>
  <c r="F1164" i="4" l="1"/>
  <c r="G1163" i="4"/>
  <c r="F1165" i="4" l="1"/>
  <c r="G1164" i="4"/>
  <c r="F1166" i="4" l="1"/>
  <c r="G1165" i="4"/>
  <c r="F1167" i="4" l="1"/>
  <c r="G1166" i="4"/>
  <c r="F1168" i="4" l="1"/>
  <c r="G1167" i="4"/>
  <c r="F1169" i="4" l="1"/>
  <c r="G1168" i="4"/>
  <c r="F1170" i="4" l="1"/>
  <c r="G1169" i="4"/>
  <c r="F1171" i="4" l="1"/>
  <c r="G1170" i="4"/>
  <c r="F1172" i="4" l="1"/>
  <c r="G1171" i="4"/>
  <c r="F1173" i="4" l="1"/>
  <c r="G1172" i="4"/>
  <c r="F1174" i="4" l="1"/>
  <c r="G1173" i="4"/>
  <c r="F1175" i="4" l="1"/>
  <c r="G1174" i="4"/>
  <c r="F1176" i="4" l="1"/>
  <c r="G1175" i="4"/>
  <c r="F1177" i="4" l="1"/>
  <c r="G1176" i="4"/>
  <c r="F1178" i="4" l="1"/>
  <c r="G1177" i="4"/>
  <c r="F1179" i="4" l="1"/>
  <c r="G1178" i="4"/>
  <c r="F1180" i="4" l="1"/>
  <c r="G1179" i="4"/>
  <c r="F1181" i="4" l="1"/>
  <c r="G1180" i="4"/>
  <c r="F1182" i="4" l="1"/>
  <c r="G1181" i="4"/>
  <c r="F1183" i="4" l="1"/>
  <c r="G1182" i="4"/>
  <c r="F1184" i="4" l="1"/>
  <c r="G1183" i="4"/>
  <c r="F1185" i="4" l="1"/>
  <c r="G1184" i="4"/>
  <c r="F1186" i="4" l="1"/>
  <c r="G1185" i="4"/>
  <c r="F1187" i="4" l="1"/>
  <c r="G1186" i="4"/>
  <c r="F1188" i="4" l="1"/>
  <c r="G1187" i="4"/>
  <c r="F1189" i="4" l="1"/>
  <c r="G1188" i="4"/>
  <c r="F1190" i="4" l="1"/>
  <c r="G1189" i="4"/>
  <c r="F1191" i="4" l="1"/>
  <c r="G1190" i="4"/>
  <c r="F1192" i="4" l="1"/>
  <c r="G1191" i="4"/>
  <c r="F1193" i="4" l="1"/>
  <c r="G1192" i="4"/>
  <c r="F1194" i="4" l="1"/>
  <c r="G1193" i="4"/>
  <c r="F1195" i="4" l="1"/>
  <c r="G1194" i="4"/>
  <c r="F1196" i="4" l="1"/>
  <c r="G1195" i="4"/>
  <c r="F1197" i="4" l="1"/>
  <c r="G1196" i="4"/>
  <c r="F1198" i="4" l="1"/>
  <c r="G1197" i="4"/>
  <c r="F1199" i="4" l="1"/>
  <c r="G1198" i="4"/>
  <c r="F1200" i="4" l="1"/>
  <c r="G1199" i="4"/>
  <c r="F1201" i="4" l="1"/>
  <c r="G1200" i="4"/>
  <c r="F1202" i="4" l="1"/>
  <c r="G1201" i="4"/>
  <c r="F1203" i="4" l="1"/>
  <c r="G1202" i="4"/>
  <c r="F1204" i="4" l="1"/>
  <c r="G1203" i="4"/>
  <c r="F1205" i="4" l="1"/>
  <c r="G1204" i="4"/>
  <c r="F1206" i="4" l="1"/>
  <c r="G1205" i="4"/>
  <c r="F1207" i="4" l="1"/>
  <c r="G1206" i="4"/>
  <c r="F1208" i="4" l="1"/>
  <c r="G1207" i="4"/>
  <c r="F1209" i="4" l="1"/>
  <c r="G1208" i="4"/>
  <c r="F1210" i="4" l="1"/>
  <c r="G1209" i="4"/>
  <c r="F1211" i="4" l="1"/>
  <c r="G1210" i="4"/>
  <c r="F1212" i="4" l="1"/>
  <c r="G1211" i="4"/>
  <c r="F1213" i="4" l="1"/>
  <c r="G1212" i="4"/>
  <c r="F1214" i="4" l="1"/>
  <c r="G1213" i="4"/>
  <c r="F1215" i="4" l="1"/>
  <c r="G1214" i="4"/>
  <c r="F1216" i="4" l="1"/>
  <c r="G1215" i="4"/>
  <c r="F1217" i="4" l="1"/>
  <c r="G1216" i="4"/>
  <c r="F1218" i="4" l="1"/>
  <c r="G1217" i="4"/>
  <c r="F1219" i="4" l="1"/>
  <c r="G1218" i="4"/>
  <c r="F1220" i="4" l="1"/>
  <c r="G1219" i="4"/>
  <c r="F1221" i="4" l="1"/>
  <c r="G1220" i="4"/>
  <c r="F1222" i="4" l="1"/>
  <c r="G1221" i="4"/>
  <c r="F1223" i="4" l="1"/>
  <c r="G1222" i="4"/>
  <c r="F1224" i="4" l="1"/>
  <c r="G1223" i="4"/>
  <c r="F1225" i="4" l="1"/>
  <c r="G1224" i="4"/>
  <c r="F1226" i="4" l="1"/>
  <c r="G1225" i="4"/>
  <c r="F1227" i="4" l="1"/>
  <c r="G1226" i="4"/>
  <c r="F1228" i="4" l="1"/>
  <c r="G1227" i="4"/>
  <c r="F1229" i="4" l="1"/>
  <c r="G1228" i="4"/>
  <c r="F1230" i="4" l="1"/>
  <c r="G1229" i="4"/>
  <c r="F1231" i="4" l="1"/>
  <c r="G1230" i="4"/>
  <c r="F1232" i="4" l="1"/>
  <c r="G1231" i="4"/>
  <c r="F1233" i="4" l="1"/>
  <c r="G1232" i="4"/>
  <c r="F1234" i="4" l="1"/>
  <c r="G1233" i="4"/>
  <c r="F1235" i="4" l="1"/>
  <c r="G1234" i="4"/>
  <c r="F1236" i="4" l="1"/>
  <c r="G1235" i="4"/>
  <c r="F1237" i="4" l="1"/>
  <c r="G1236" i="4"/>
  <c r="F1238" i="4" l="1"/>
  <c r="G1237" i="4"/>
  <c r="F1239" i="4" l="1"/>
  <c r="G1238" i="4"/>
  <c r="F1240" i="4" l="1"/>
  <c r="G1239" i="4"/>
  <c r="F1241" i="4" l="1"/>
  <c r="G1240" i="4"/>
  <c r="F1242" i="4" l="1"/>
  <c r="G1241" i="4"/>
  <c r="F1243" i="4" l="1"/>
  <c r="G1242" i="4"/>
  <c r="F1244" i="4" l="1"/>
  <c r="G1243" i="4"/>
  <c r="F1245" i="4" l="1"/>
  <c r="G1244" i="4"/>
  <c r="F1246" i="4" l="1"/>
  <c r="G1245" i="4"/>
  <c r="F1247" i="4" l="1"/>
  <c r="G1246" i="4"/>
  <c r="F1248" i="4" l="1"/>
  <c r="G1247" i="4"/>
  <c r="F1249" i="4" l="1"/>
  <c r="G1248" i="4"/>
  <c r="F1250" i="4" l="1"/>
  <c r="G1249" i="4"/>
  <c r="F1251" i="4" l="1"/>
  <c r="G1250" i="4"/>
  <c r="F1252" i="4" l="1"/>
  <c r="G1251" i="4"/>
  <c r="F1253" i="4" l="1"/>
  <c r="G1252" i="4"/>
  <c r="F1254" i="4" l="1"/>
  <c r="G1253" i="4"/>
  <c r="F1255" i="4" l="1"/>
  <c r="G1254" i="4"/>
  <c r="F1256" i="4" l="1"/>
  <c r="G1255" i="4"/>
  <c r="F1257" i="4" l="1"/>
  <c r="G1256" i="4"/>
  <c r="F1258" i="4" l="1"/>
  <c r="G1257" i="4"/>
  <c r="F1259" i="4" l="1"/>
  <c r="G1258" i="4"/>
  <c r="F1260" i="4" l="1"/>
  <c r="G1259" i="4"/>
  <c r="F1261" i="4" l="1"/>
  <c r="G1260" i="4"/>
  <c r="F1262" i="4" l="1"/>
  <c r="G1261" i="4"/>
  <c r="F1263" i="4" l="1"/>
  <c r="G1262" i="4"/>
  <c r="F1264" i="4" l="1"/>
  <c r="G1263" i="4"/>
  <c r="F1265" i="4" l="1"/>
  <c r="G1264" i="4"/>
  <c r="F1266" i="4" l="1"/>
  <c r="G1265" i="4"/>
  <c r="F1267" i="4" l="1"/>
  <c r="G1266" i="4"/>
  <c r="F1268" i="4" l="1"/>
  <c r="G1267" i="4"/>
  <c r="F1269" i="4" l="1"/>
  <c r="G1268" i="4"/>
  <c r="F1270" i="4" l="1"/>
  <c r="G1269" i="4"/>
  <c r="F1271" i="4" l="1"/>
  <c r="G1270" i="4"/>
  <c r="F1272" i="4" l="1"/>
  <c r="G1271" i="4"/>
  <c r="F1273" i="4" l="1"/>
  <c r="G1272" i="4"/>
  <c r="F1274" i="4" l="1"/>
  <c r="G1273" i="4"/>
  <c r="F1275" i="4" l="1"/>
  <c r="G1274" i="4"/>
  <c r="F1276" i="4" l="1"/>
  <c r="G1275" i="4"/>
  <c r="F1277" i="4" l="1"/>
  <c r="G1276" i="4"/>
  <c r="F1278" i="4" l="1"/>
  <c r="G1277" i="4"/>
  <c r="F1279" i="4" l="1"/>
  <c r="G1278" i="4"/>
  <c r="F1280" i="4" l="1"/>
  <c r="G1279" i="4"/>
  <c r="F1281" i="4" l="1"/>
  <c r="G1280" i="4"/>
  <c r="F1282" i="4" l="1"/>
  <c r="G1281" i="4"/>
  <c r="F1283" i="4" l="1"/>
  <c r="G1282" i="4"/>
  <c r="F1284" i="4" l="1"/>
  <c r="G1283" i="4"/>
  <c r="F1285" i="4" l="1"/>
  <c r="G1284" i="4"/>
  <c r="F1286" i="4" l="1"/>
  <c r="G1285" i="4"/>
  <c r="F1287" i="4" l="1"/>
  <c r="G1286" i="4"/>
  <c r="F1288" i="4" l="1"/>
  <c r="G1287" i="4"/>
  <c r="F1289" i="4" l="1"/>
  <c r="G1288" i="4"/>
  <c r="F1290" i="4" l="1"/>
  <c r="G1289" i="4"/>
  <c r="F1291" i="4" l="1"/>
  <c r="G1290" i="4"/>
  <c r="F1292" i="4" l="1"/>
  <c r="G1291" i="4"/>
  <c r="F1293" i="4" l="1"/>
  <c r="G1292" i="4"/>
  <c r="F1294" i="4" l="1"/>
  <c r="G1293" i="4"/>
  <c r="F1295" i="4" l="1"/>
  <c r="G1294" i="4"/>
  <c r="F1296" i="4" l="1"/>
  <c r="G1295" i="4"/>
  <c r="F1297" i="4" l="1"/>
  <c r="G1296" i="4"/>
  <c r="F1298" i="4" l="1"/>
  <c r="G1297" i="4"/>
  <c r="F1299" i="4" l="1"/>
  <c r="G1298" i="4"/>
  <c r="F1300" i="4" l="1"/>
  <c r="G1299" i="4"/>
  <c r="F1301" i="4" l="1"/>
  <c r="G1300" i="4"/>
  <c r="F1302" i="4" l="1"/>
  <c r="G1301" i="4"/>
  <c r="F1303" i="4" l="1"/>
  <c r="G1302" i="4"/>
  <c r="F1304" i="4" l="1"/>
  <c r="G1303" i="4"/>
  <c r="F1305" i="4" l="1"/>
  <c r="G1304" i="4"/>
  <c r="F1306" i="4" l="1"/>
  <c r="G1305" i="4"/>
  <c r="F1307" i="4" l="1"/>
  <c r="G1306" i="4"/>
  <c r="F1308" i="4" l="1"/>
  <c r="G1307" i="4"/>
  <c r="F1309" i="4" l="1"/>
  <c r="G1308" i="4"/>
  <c r="F1310" i="4" l="1"/>
  <c r="G1309" i="4"/>
  <c r="F1311" i="4" l="1"/>
  <c r="G1310" i="4"/>
  <c r="F1312" i="4" l="1"/>
  <c r="G1311" i="4"/>
  <c r="F1313" i="4" l="1"/>
  <c r="G1312" i="4"/>
  <c r="F1314" i="4" l="1"/>
  <c r="G1313" i="4"/>
  <c r="F1315" i="4" l="1"/>
  <c r="G1314" i="4"/>
  <c r="F1316" i="4" l="1"/>
  <c r="G1315" i="4"/>
  <c r="F1317" i="4" l="1"/>
  <c r="G1316" i="4"/>
  <c r="F1318" i="4" l="1"/>
  <c r="G1317" i="4"/>
  <c r="F1319" i="4" l="1"/>
  <c r="G1318" i="4"/>
  <c r="F1320" i="4" l="1"/>
  <c r="G1319" i="4"/>
  <c r="F1321" i="4" l="1"/>
  <c r="G1320" i="4"/>
  <c r="F1322" i="4" l="1"/>
  <c r="G1321" i="4"/>
  <c r="F1323" i="4" l="1"/>
  <c r="G1322" i="4"/>
  <c r="F1324" i="4" l="1"/>
  <c r="G1323" i="4"/>
  <c r="F1325" i="4" l="1"/>
  <c r="G1324" i="4"/>
  <c r="F1326" i="4" l="1"/>
  <c r="G1325" i="4"/>
  <c r="F1327" i="4" l="1"/>
  <c r="G1326" i="4"/>
  <c r="F1328" i="4" l="1"/>
  <c r="G1327" i="4"/>
  <c r="F1329" i="4" l="1"/>
  <c r="G1328" i="4"/>
  <c r="F1330" i="4" l="1"/>
  <c r="G1329" i="4"/>
  <c r="F1331" i="4" l="1"/>
  <c r="G1330" i="4"/>
  <c r="F1332" i="4" l="1"/>
  <c r="G1331" i="4"/>
  <c r="F1333" i="4" l="1"/>
  <c r="G1332" i="4"/>
  <c r="F1334" i="4" l="1"/>
  <c r="G1333" i="4"/>
  <c r="F1335" i="4" l="1"/>
  <c r="G1334" i="4"/>
  <c r="F1336" i="4" l="1"/>
  <c r="G1335" i="4"/>
  <c r="F1337" i="4" l="1"/>
  <c r="G1336" i="4"/>
  <c r="F1338" i="4" l="1"/>
  <c r="G1337" i="4"/>
  <c r="F1339" i="4" l="1"/>
  <c r="G1338" i="4"/>
  <c r="F1340" i="4" l="1"/>
  <c r="G1339" i="4"/>
  <c r="F1341" i="4" l="1"/>
  <c r="G1340" i="4"/>
  <c r="F1342" i="4" l="1"/>
  <c r="G1341" i="4"/>
  <c r="F1343" i="4" l="1"/>
  <c r="G1342" i="4"/>
  <c r="F1344" i="4" l="1"/>
  <c r="G1343" i="4"/>
  <c r="F1345" i="4" l="1"/>
  <c r="G1344" i="4"/>
  <c r="F1346" i="4" l="1"/>
  <c r="G1345" i="4"/>
  <c r="F1347" i="4" l="1"/>
  <c r="G1346" i="4"/>
  <c r="F1348" i="4" l="1"/>
  <c r="G1347" i="4"/>
  <c r="F1349" i="4" l="1"/>
  <c r="G1348" i="4"/>
  <c r="F1350" i="4" l="1"/>
  <c r="G1349" i="4"/>
  <c r="F1351" i="4" l="1"/>
  <c r="G1350" i="4"/>
  <c r="F1352" i="4" l="1"/>
  <c r="G1351" i="4"/>
  <c r="F1353" i="4" l="1"/>
  <c r="G1352" i="4"/>
  <c r="F1354" i="4" l="1"/>
  <c r="G1353" i="4"/>
  <c r="F1355" i="4" l="1"/>
  <c r="G1354" i="4"/>
  <c r="F1356" i="4" l="1"/>
  <c r="G1355" i="4"/>
  <c r="F1357" i="4" l="1"/>
  <c r="G1356" i="4"/>
  <c r="F1358" i="4" l="1"/>
  <c r="G1357" i="4"/>
  <c r="F1359" i="4" l="1"/>
  <c r="G1358" i="4"/>
  <c r="F1360" i="4" l="1"/>
  <c r="G1359" i="4"/>
  <c r="F1361" i="4" l="1"/>
  <c r="G1360" i="4"/>
  <c r="F1362" i="4" l="1"/>
  <c r="G1361" i="4"/>
  <c r="F1363" i="4" l="1"/>
  <c r="G1362" i="4"/>
  <c r="F1364" i="4" l="1"/>
  <c r="G1363" i="4"/>
  <c r="F1365" i="4" l="1"/>
  <c r="G1364" i="4"/>
  <c r="F1366" i="4" l="1"/>
  <c r="G1365" i="4"/>
  <c r="F1367" i="4" l="1"/>
  <c r="G1366" i="4"/>
  <c r="F1368" i="4" l="1"/>
  <c r="G1367" i="4"/>
  <c r="F1369" i="4" l="1"/>
  <c r="G1368" i="4"/>
  <c r="F1370" i="4" l="1"/>
  <c r="G1369" i="4"/>
  <c r="F1371" i="4" l="1"/>
  <c r="G1370" i="4"/>
  <c r="F1372" i="4" l="1"/>
  <c r="G1371" i="4"/>
  <c r="F1373" i="4" l="1"/>
  <c r="G1372" i="4"/>
  <c r="F1374" i="4" l="1"/>
  <c r="G1373" i="4"/>
  <c r="F1375" i="4" l="1"/>
  <c r="G1374" i="4"/>
  <c r="F1376" i="4" l="1"/>
  <c r="G1375" i="4"/>
  <c r="F1377" i="4" l="1"/>
  <c r="G1376" i="4"/>
  <c r="F1378" i="4" l="1"/>
  <c r="G1377" i="4"/>
  <c r="F1379" i="4" l="1"/>
  <c r="G1378" i="4"/>
  <c r="F1380" i="4" l="1"/>
  <c r="G1379" i="4"/>
  <c r="F1381" i="4" l="1"/>
  <c r="G1380" i="4"/>
  <c r="F1382" i="4" l="1"/>
  <c r="G1381" i="4"/>
  <c r="F1383" i="4" l="1"/>
  <c r="G1382" i="4"/>
  <c r="F1384" i="4" l="1"/>
  <c r="G1383" i="4"/>
  <c r="F1385" i="4" l="1"/>
  <c r="G1384" i="4"/>
  <c r="F1386" i="4" l="1"/>
  <c r="G1385" i="4"/>
  <c r="F1387" i="4" l="1"/>
  <c r="G1386" i="4"/>
  <c r="F1388" i="4" l="1"/>
  <c r="G1387" i="4"/>
  <c r="F1389" i="4" l="1"/>
  <c r="G1388" i="4"/>
  <c r="F1390" i="4" l="1"/>
  <c r="G1389" i="4"/>
  <c r="F1391" i="4" l="1"/>
  <c r="G1390" i="4"/>
  <c r="F1392" i="4" l="1"/>
  <c r="G1391" i="4"/>
  <c r="F1393" i="4" l="1"/>
  <c r="G1392" i="4"/>
  <c r="F1394" i="4" l="1"/>
  <c r="G1393" i="4"/>
  <c r="F1395" i="4" l="1"/>
  <c r="G1394" i="4"/>
  <c r="F1396" i="4" l="1"/>
  <c r="G1395" i="4"/>
  <c r="F1397" i="4" l="1"/>
  <c r="G1396" i="4"/>
  <c r="F1398" i="4" l="1"/>
  <c r="G1397" i="4"/>
  <c r="F1399" i="4" l="1"/>
  <c r="G1398" i="4"/>
  <c r="F1400" i="4" l="1"/>
  <c r="G1399" i="4"/>
  <c r="F1401" i="4" l="1"/>
  <c r="G1400" i="4"/>
  <c r="F1402" i="4" l="1"/>
  <c r="G1401" i="4"/>
  <c r="F1403" i="4" l="1"/>
  <c r="G1402" i="4"/>
  <c r="F1404" i="4" l="1"/>
  <c r="G1403" i="4"/>
  <c r="F1405" i="4" l="1"/>
  <c r="G1404" i="4"/>
  <c r="F1406" i="4" l="1"/>
  <c r="G1405" i="4"/>
  <c r="F1407" i="4" l="1"/>
  <c r="G1406" i="4"/>
  <c r="F1408" i="4" l="1"/>
  <c r="G1407" i="4"/>
  <c r="F1409" i="4" l="1"/>
  <c r="G1408" i="4"/>
  <c r="F1410" i="4" l="1"/>
  <c r="G1409" i="4"/>
  <c r="F1411" i="4" l="1"/>
  <c r="G1410" i="4"/>
  <c r="F1412" i="4" l="1"/>
  <c r="G1411" i="4"/>
  <c r="F1413" i="4" l="1"/>
  <c r="G1412" i="4"/>
  <c r="F1414" i="4" l="1"/>
  <c r="G1413" i="4"/>
  <c r="F1415" i="4" l="1"/>
  <c r="G1414" i="4"/>
  <c r="F1416" i="4" l="1"/>
  <c r="G1415" i="4"/>
  <c r="F1417" i="4" l="1"/>
  <c r="G1416" i="4"/>
  <c r="F1418" i="4" l="1"/>
  <c r="G1417" i="4"/>
  <c r="F1419" i="4" l="1"/>
  <c r="G1418" i="4"/>
  <c r="F1420" i="4" l="1"/>
  <c r="G1419" i="4"/>
  <c r="F1421" i="4" l="1"/>
  <c r="G1420" i="4"/>
  <c r="F1422" i="4" l="1"/>
  <c r="G1421" i="4"/>
  <c r="F1423" i="4" l="1"/>
  <c r="G1422" i="4"/>
  <c r="F1424" i="4" l="1"/>
  <c r="G1423" i="4"/>
  <c r="F1425" i="4" l="1"/>
  <c r="G1424" i="4"/>
  <c r="F1426" i="4" l="1"/>
  <c r="G1425" i="4"/>
  <c r="F1427" i="4" l="1"/>
  <c r="G1426" i="4"/>
  <c r="F1428" i="4" l="1"/>
  <c r="G1427" i="4"/>
  <c r="F1429" i="4" l="1"/>
  <c r="G1428" i="4"/>
  <c r="F1430" i="4" l="1"/>
  <c r="G1429" i="4"/>
  <c r="F1431" i="4" l="1"/>
  <c r="G1430" i="4"/>
  <c r="F1432" i="4" l="1"/>
  <c r="G1431" i="4"/>
  <c r="F1433" i="4" l="1"/>
  <c r="G1432" i="4"/>
  <c r="F1434" i="4" l="1"/>
  <c r="G1433" i="4"/>
  <c r="F1435" i="4" l="1"/>
  <c r="G1434" i="4"/>
  <c r="F1436" i="4" l="1"/>
  <c r="G1435" i="4"/>
  <c r="F1437" i="4" l="1"/>
  <c r="G1436" i="4"/>
  <c r="F1438" i="4" l="1"/>
  <c r="G1437" i="4"/>
  <c r="F1439" i="4" l="1"/>
  <c r="G1438" i="4"/>
  <c r="F1440" i="4" l="1"/>
  <c r="G1439" i="4"/>
  <c r="F1441" i="4" l="1"/>
  <c r="G1440" i="4"/>
  <c r="F1442" i="4" l="1"/>
  <c r="G1441" i="4"/>
  <c r="F1443" i="4" l="1"/>
  <c r="G1442" i="4"/>
  <c r="F1444" i="4" l="1"/>
  <c r="G1443" i="4"/>
  <c r="F1445" i="4" l="1"/>
  <c r="G1444" i="4"/>
  <c r="F1446" i="4" l="1"/>
  <c r="G1445" i="4"/>
  <c r="F1447" i="4" l="1"/>
  <c r="G1446" i="4"/>
  <c r="F1448" i="4" l="1"/>
  <c r="G1447" i="4"/>
  <c r="F1449" i="4" l="1"/>
  <c r="G1448" i="4"/>
  <c r="F1450" i="4" l="1"/>
  <c r="G1449" i="4"/>
  <c r="F1451" i="4" l="1"/>
  <c r="G1450" i="4"/>
  <c r="F1452" i="4" l="1"/>
  <c r="G1451" i="4"/>
  <c r="F1453" i="4" l="1"/>
  <c r="G1452" i="4"/>
  <c r="F1454" i="4" l="1"/>
  <c r="G1453" i="4"/>
  <c r="F1455" i="4" l="1"/>
  <c r="G1454" i="4"/>
  <c r="F1456" i="4" l="1"/>
  <c r="G1455" i="4"/>
  <c r="F1457" i="4" l="1"/>
  <c r="G1456" i="4"/>
  <c r="F1458" i="4" l="1"/>
  <c r="G1457" i="4"/>
  <c r="F1459" i="4" l="1"/>
  <c r="G1458" i="4"/>
  <c r="F1460" i="4" l="1"/>
  <c r="G1459" i="4"/>
  <c r="F1461" i="4" l="1"/>
  <c r="G1460" i="4"/>
  <c r="F1462" i="4" l="1"/>
  <c r="G1461" i="4"/>
  <c r="F1463" i="4" l="1"/>
  <c r="G1462" i="4"/>
  <c r="F1464" i="4" l="1"/>
  <c r="G1463" i="4"/>
  <c r="F1465" i="4" l="1"/>
  <c r="G1464" i="4"/>
  <c r="F1466" i="4" l="1"/>
  <c r="G1465" i="4"/>
  <c r="F1467" i="4" l="1"/>
  <c r="G1466" i="4"/>
  <c r="F1468" i="4" l="1"/>
  <c r="G1467" i="4"/>
  <c r="F1469" i="4" l="1"/>
  <c r="G1468" i="4"/>
  <c r="F1470" i="4" l="1"/>
  <c r="G1469" i="4"/>
  <c r="F1471" i="4" l="1"/>
  <c r="G1470" i="4"/>
  <c r="F1472" i="4" l="1"/>
  <c r="G1471" i="4"/>
  <c r="F1473" i="4" l="1"/>
  <c r="G1472" i="4"/>
  <c r="F1474" i="4" l="1"/>
  <c r="G1473" i="4"/>
  <c r="F1475" i="4" l="1"/>
  <c r="G1474" i="4"/>
  <c r="F1476" i="4" l="1"/>
  <c r="G1475" i="4"/>
  <c r="F1477" i="4" l="1"/>
  <c r="G1476" i="4"/>
  <c r="F1478" i="4" l="1"/>
  <c r="G1477" i="4"/>
  <c r="F1479" i="4" l="1"/>
  <c r="G1478" i="4"/>
  <c r="F1480" i="4" l="1"/>
  <c r="G1479" i="4"/>
  <c r="F1481" i="4" l="1"/>
  <c r="G1480" i="4"/>
  <c r="F1482" i="4" l="1"/>
  <c r="G1481" i="4"/>
  <c r="F1483" i="4" l="1"/>
  <c r="G1482" i="4"/>
  <c r="F1484" i="4" l="1"/>
  <c r="G1483" i="4"/>
  <c r="F1485" i="4" l="1"/>
  <c r="G1484" i="4"/>
  <c r="F1486" i="4" l="1"/>
  <c r="G1485" i="4"/>
  <c r="F1487" i="4" l="1"/>
  <c r="G1486" i="4"/>
  <c r="F1488" i="4" l="1"/>
  <c r="G1487" i="4"/>
  <c r="F1489" i="4" l="1"/>
  <c r="G1488" i="4"/>
  <c r="F1490" i="4" l="1"/>
  <c r="G1489" i="4"/>
  <c r="F1491" i="4" l="1"/>
  <c r="G1490" i="4"/>
  <c r="F1492" i="4" l="1"/>
  <c r="G1491" i="4"/>
  <c r="F1493" i="4" l="1"/>
  <c r="G1492" i="4"/>
  <c r="F1494" i="4" l="1"/>
  <c r="G1493" i="4"/>
  <c r="F1495" i="4" l="1"/>
  <c r="G1494" i="4"/>
  <c r="F1496" i="4" l="1"/>
  <c r="G1495" i="4"/>
  <c r="F1497" i="4" l="1"/>
  <c r="G1496" i="4"/>
  <c r="F1498" i="4" l="1"/>
  <c r="G1497" i="4"/>
  <c r="F1499" i="4" l="1"/>
  <c r="G1498" i="4"/>
  <c r="F1500" i="4" l="1"/>
  <c r="G1499" i="4"/>
  <c r="F1501" i="4" l="1"/>
  <c r="G1500" i="4"/>
  <c r="F1502" i="4" l="1"/>
  <c r="G1501" i="4"/>
  <c r="F1503" i="4" l="1"/>
  <c r="G1502" i="4"/>
  <c r="F1504" i="4" l="1"/>
  <c r="G1503" i="4"/>
  <c r="F1505" i="4" l="1"/>
  <c r="G1504" i="4"/>
  <c r="F1506" i="4" l="1"/>
  <c r="G1505" i="4"/>
  <c r="F1507" i="4" l="1"/>
  <c r="G1506" i="4"/>
  <c r="F1508" i="4" l="1"/>
  <c r="G1507" i="4"/>
  <c r="F1509" i="4" l="1"/>
  <c r="G1508" i="4"/>
  <c r="F1510" i="4" l="1"/>
  <c r="G1509" i="4"/>
  <c r="F1511" i="4" l="1"/>
  <c r="G1510" i="4"/>
  <c r="F1512" i="4" l="1"/>
  <c r="G1511" i="4"/>
  <c r="F1513" i="4" l="1"/>
  <c r="G1512" i="4"/>
  <c r="F1514" i="4" l="1"/>
  <c r="G1513" i="4"/>
  <c r="F1515" i="4" l="1"/>
  <c r="G1514" i="4"/>
  <c r="F1516" i="4" l="1"/>
  <c r="G1515" i="4"/>
  <c r="F1517" i="4" l="1"/>
  <c r="G1516" i="4"/>
  <c r="F1518" i="4" l="1"/>
  <c r="G1517" i="4"/>
  <c r="F1519" i="4" l="1"/>
  <c r="G1518" i="4"/>
  <c r="F1520" i="4" l="1"/>
  <c r="G1519" i="4"/>
  <c r="F1521" i="4" l="1"/>
  <c r="G1520" i="4"/>
  <c r="F1522" i="4" l="1"/>
  <c r="G1521" i="4"/>
  <c r="F1523" i="4" l="1"/>
  <c r="G1522" i="4"/>
  <c r="F1524" i="4" l="1"/>
  <c r="G1523" i="4"/>
  <c r="F1525" i="4" l="1"/>
  <c r="G1524" i="4"/>
  <c r="F1526" i="4" l="1"/>
  <c r="G1525" i="4"/>
  <c r="F1527" i="4" l="1"/>
  <c r="G1526" i="4"/>
  <c r="F1528" i="4" l="1"/>
  <c r="G1527" i="4"/>
  <c r="F1529" i="4" l="1"/>
  <c r="G1528" i="4"/>
  <c r="F1530" i="4" l="1"/>
  <c r="G1529" i="4"/>
  <c r="F1531" i="4" l="1"/>
  <c r="G1530" i="4"/>
  <c r="F1532" i="4" l="1"/>
  <c r="G1531" i="4"/>
  <c r="F1533" i="4" l="1"/>
  <c r="G1532" i="4"/>
  <c r="F1534" i="4" l="1"/>
  <c r="G1533" i="4"/>
  <c r="F1535" i="4" l="1"/>
  <c r="G1534" i="4"/>
  <c r="F1536" i="4" l="1"/>
  <c r="G1535" i="4"/>
  <c r="F1537" i="4" l="1"/>
  <c r="G1536" i="4"/>
  <c r="F1538" i="4" l="1"/>
  <c r="G1537" i="4"/>
  <c r="F1539" i="4" l="1"/>
  <c r="G1538" i="4"/>
  <c r="F1540" i="4" l="1"/>
  <c r="G1539" i="4"/>
  <c r="F1541" i="4" l="1"/>
  <c r="G1540" i="4"/>
  <c r="F1542" i="4" l="1"/>
  <c r="G1541" i="4"/>
  <c r="F1543" i="4" l="1"/>
  <c r="G1542" i="4"/>
  <c r="F1544" i="4" l="1"/>
  <c r="G1543" i="4"/>
  <c r="F1545" i="4" l="1"/>
  <c r="G1544" i="4"/>
  <c r="F1546" i="4" l="1"/>
  <c r="G1545" i="4"/>
  <c r="F1547" i="4" l="1"/>
  <c r="G1546" i="4"/>
  <c r="F1548" i="4" l="1"/>
  <c r="G1547" i="4"/>
  <c r="F1549" i="4" l="1"/>
  <c r="G1548" i="4"/>
  <c r="F1550" i="4" l="1"/>
  <c r="G1549" i="4"/>
  <c r="F1551" i="4" l="1"/>
  <c r="G1550" i="4"/>
  <c r="F1552" i="4" l="1"/>
  <c r="G1551" i="4"/>
  <c r="F1553" i="4" l="1"/>
  <c r="G1552" i="4"/>
  <c r="F1554" i="4" l="1"/>
  <c r="G1553" i="4"/>
  <c r="F1555" i="4" l="1"/>
  <c r="G1554" i="4"/>
  <c r="F1556" i="4" l="1"/>
  <c r="G1555" i="4"/>
  <c r="F1557" i="4" l="1"/>
  <c r="G1556" i="4"/>
  <c r="F1558" i="4" l="1"/>
  <c r="G1557" i="4"/>
  <c r="F1559" i="4" l="1"/>
  <c r="G1558" i="4"/>
  <c r="F1560" i="4" l="1"/>
  <c r="G1559" i="4"/>
  <c r="F1561" i="4" l="1"/>
  <c r="G1560" i="4"/>
  <c r="F1562" i="4" l="1"/>
  <c r="G1561" i="4"/>
  <c r="F1563" i="4" l="1"/>
  <c r="G1562" i="4"/>
  <c r="F1564" i="4" l="1"/>
  <c r="G1563" i="4"/>
  <c r="F1565" i="4" l="1"/>
  <c r="G1564" i="4"/>
  <c r="F1566" i="4" l="1"/>
  <c r="G1565" i="4"/>
  <c r="F1567" i="4" l="1"/>
  <c r="G1566" i="4"/>
  <c r="F1568" i="4" l="1"/>
  <c r="G1567" i="4"/>
  <c r="F1569" i="4" l="1"/>
  <c r="G1568" i="4"/>
  <c r="F1570" i="4" l="1"/>
  <c r="G1569" i="4"/>
  <c r="F1571" i="4" l="1"/>
  <c r="G1570" i="4"/>
  <c r="F1572" i="4" l="1"/>
  <c r="G1571" i="4"/>
  <c r="F1573" i="4" l="1"/>
  <c r="G1572" i="4"/>
  <c r="F1574" i="4" l="1"/>
  <c r="G1573" i="4"/>
  <c r="F1575" i="4" l="1"/>
  <c r="G1574" i="4"/>
  <c r="F1576" i="4" l="1"/>
  <c r="G1575" i="4"/>
  <c r="F1577" i="4" l="1"/>
  <c r="G1576" i="4"/>
  <c r="F1578" i="4" l="1"/>
  <c r="G1577" i="4"/>
  <c r="F1579" i="4" l="1"/>
  <c r="G1578" i="4"/>
  <c r="F1580" i="4" l="1"/>
  <c r="G1579" i="4"/>
  <c r="F1581" i="4" l="1"/>
  <c r="G1580" i="4"/>
  <c r="F1582" i="4" l="1"/>
  <c r="G1581" i="4"/>
  <c r="F1583" i="4" l="1"/>
  <c r="G1582" i="4"/>
  <c r="F1584" i="4" l="1"/>
  <c r="G1583" i="4"/>
  <c r="F1585" i="4" l="1"/>
  <c r="G1584" i="4"/>
  <c r="F1586" i="4" l="1"/>
  <c r="G1585" i="4"/>
  <c r="F1587" i="4" l="1"/>
  <c r="G1586" i="4"/>
  <c r="F1588" i="4" l="1"/>
  <c r="G1587" i="4"/>
  <c r="F1589" i="4" l="1"/>
  <c r="G1588" i="4"/>
  <c r="F1590" i="4" l="1"/>
  <c r="G1589" i="4"/>
  <c r="F1591" i="4" l="1"/>
  <c r="G1590" i="4"/>
  <c r="F1592" i="4" l="1"/>
  <c r="G1591" i="4"/>
  <c r="F1593" i="4" l="1"/>
  <c r="G1592" i="4"/>
  <c r="F1594" i="4" l="1"/>
  <c r="G1593" i="4"/>
  <c r="F1595" i="4" l="1"/>
  <c r="G1594" i="4"/>
  <c r="F1596" i="4" l="1"/>
  <c r="G1595" i="4"/>
  <c r="F1597" i="4" l="1"/>
  <c r="G1596" i="4"/>
  <c r="F1598" i="4" l="1"/>
  <c r="G1597" i="4"/>
  <c r="F1599" i="4" l="1"/>
  <c r="G1598" i="4"/>
  <c r="F1600" i="4" l="1"/>
  <c r="G1599" i="4"/>
  <c r="F1601" i="4" l="1"/>
  <c r="G1600" i="4"/>
  <c r="F1602" i="4" l="1"/>
  <c r="G1601" i="4"/>
  <c r="F1603" i="4" l="1"/>
  <c r="G1602" i="4"/>
  <c r="F1604" i="4" l="1"/>
  <c r="G1603" i="4"/>
  <c r="F1605" i="4" l="1"/>
  <c r="G1604" i="4"/>
  <c r="F1606" i="4" l="1"/>
  <c r="G1605" i="4"/>
  <c r="F1607" i="4" l="1"/>
  <c r="G1606" i="4"/>
  <c r="F1608" i="4" l="1"/>
  <c r="G1607" i="4"/>
  <c r="F1609" i="4" l="1"/>
  <c r="G1608" i="4"/>
  <c r="F1610" i="4" l="1"/>
  <c r="G1609" i="4"/>
  <c r="F1611" i="4" l="1"/>
  <c r="G1610" i="4"/>
  <c r="F1612" i="4" l="1"/>
  <c r="G1611" i="4"/>
  <c r="F1613" i="4" l="1"/>
  <c r="G1612" i="4"/>
  <c r="F1614" i="4" l="1"/>
  <c r="G1613" i="4"/>
  <c r="F1615" i="4" l="1"/>
  <c r="G1614" i="4"/>
  <c r="F1616" i="4" l="1"/>
  <c r="G1615" i="4"/>
  <c r="F1617" i="4" l="1"/>
  <c r="G1616" i="4"/>
  <c r="F1618" i="4" l="1"/>
  <c r="G1617" i="4"/>
  <c r="F1619" i="4" l="1"/>
  <c r="G1618" i="4"/>
  <c r="F1620" i="4" l="1"/>
  <c r="G1619" i="4"/>
  <c r="F1621" i="4" l="1"/>
  <c r="G1620" i="4"/>
  <c r="F1622" i="4" l="1"/>
  <c r="G1621" i="4"/>
  <c r="F1623" i="4" l="1"/>
  <c r="G1622" i="4"/>
  <c r="F1624" i="4" l="1"/>
  <c r="G1623" i="4"/>
  <c r="F1625" i="4" l="1"/>
  <c r="G1624" i="4"/>
  <c r="F1626" i="4" l="1"/>
  <c r="G1625" i="4"/>
  <c r="F1627" i="4" l="1"/>
  <c r="G1626" i="4"/>
  <c r="F1628" i="4" l="1"/>
  <c r="G1627" i="4"/>
  <c r="F1629" i="4" l="1"/>
  <c r="G1628" i="4"/>
  <c r="F1630" i="4" l="1"/>
  <c r="G1629" i="4"/>
  <c r="F1631" i="4" l="1"/>
  <c r="G1630" i="4"/>
  <c r="F1632" i="4" l="1"/>
  <c r="G1631" i="4"/>
  <c r="F1633" i="4" l="1"/>
  <c r="G1632" i="4"/>
  <c r="F1634" i="4" l="1"/>
  <c r="G1633" i="4"/>
  <c r="F1635" i="4" l="1"/>
  <c r="G1634" i="4"/>
  <c r="F1636" i="4" l="1"/>
  <c r="G1635" i="4"/>
  <c r="F1637" i="4" l="1"/>
  <c r="G1636" i="4"/>
  <c r="F1638" i="4" l="1"/>
  <c r="G1637" i="4"/>
  <c r="F1639" i="4" l="1"/>
  <c r="G1638" i="4"/>
  <c r="F1640" i="4" l="1"/>
  <c r="G1639" i="4"/>
  <c r="F1641" i="4" l="1"/>
  <c r="G1640" i="4"/>
  <c r="F1642" i="4" l="1"/>
  <c r="G1641" i="4"/>
  <c r="F1643" i="4" l="1"/>
  <c r="G1642" i="4"/>
  <c r="F1644" i="4" l="1"/>
  <c r="G1643" i="4"/>
  <c r="F1645" i="4" l="1"/>
  <c r="G1644" i="4"/>
  <c r="F1646" i="4" l="1"/>
  <c r="G1645" i="4"/>
  <c r="F1647" i="4" l="1"/>
  <c r="G1646" i="4"/>
  <c r="F1648" i="4" l="1"/>
  <c r="G1647" i="4"/>
  <c r="F1649" i="4" l="1"/>
  <c r="G1648" i="4"/>
  <c r="F1650" i="4" l="1"/>
  <c r="G1649" i="4"/>
  <c r="F1651" i="4" l="1"/>
  <c r="G1650" i="4"/>
  <c r="F1652" i="4" l="1"/>
  <c r="G1651" i="4"/>
  <c r="F1653" i="4" l="1"/>
  <c r="G1652" i="4"/>
  <c r="F1654" i="4" l="1"/>
  <c r="G1653" i="4"/>
  <c r="F1655" i="4" l="1"/>
  <c r="G1654" i="4"/>
  <c r="F1656" i="4" l="1"/>
  <c r="G1655" i="4"/>
  <c r="F1657" i="4" l="1"/>
  <c r="G1656" i="4"/>
  <c r="F1658" i="4" l="1"/>
  <c r="G1657" i="4"/>
  <c r="F1659" i="4" l="1"/>
  <c r="G1658" i="4"/>
  <c r="F1660" i="4" l="1"/>
  <c r="G1659" i="4"/>
  <c r="F1661" i="4" l="1"/>
  <c r="G1660" i="4"/>
  <c r="F1662" i="4" l="1"/>
  <c r="G1661" i="4"/>
  <c r="F1663" i="4" l="1"/>
  <c r="G1662" i="4"/>
  <c r="F1664" i="4" l="1"/>
  <c r="G1663" i="4"/>
  <c r="F1665" i="4" l="1"/>
  <c r="G1664" i="4"/>
  <c r="F1666" i="4" l="1"/>
  <c r="G1665" i="4"/>
  <c r="F1667" i="4" l="1"/>
  <c r="G1666" i="4"/>
  <c r="F1668" i="4" l="1"/>
  <c r="G1667" i="4"/>
  <c r="F1669" i="4" l="1"/>
  <c r="G1668" i="4"/>
  <c r="F1670" i="4" l="1"/>
  <c r="G1669" i="4"/>
  <c r="F1671" i="4" l="1"/>
  <c r="G1670" i="4"/>
  <c r="F1672" i="4" l="1"/>
  <c r="G1671" i="4"/>
  <c r="F1673" i="4" l="1"/>
  <c r="G1672" i="4"/>
  <c r="F1674" i="4" l="1"/>
  <c r="G1673" i="4"/>
  <c r="F1675" i="4" l="1"/>
  <c r="G1674" i="4"/>
  <c r="F1676" i="4" l="1"/>
  <c r="G1675" i="4"/>
  <c r="F1677" i="4" l="1"/>
  <c r="G1676" i="4"/>
  <c r="F1678" i="4" l="1"/>
  <c r="G1677" i="4"/>
  <c r="F1679" i="4" l="1"/>
  <c r="G1678" i="4"/>
  <c r="F1680" i="4" l="1"/>
  <c r="G1679" i="4"/>
  <c r="F1681" i="4" l="1"/>
  <c r="G1680" i="4"/>
  <c r="F1682" i="4" l="1"/>
  <c r="G1681" i="4"/>
  <c r="F1683" i="4" l="1"/>
  <c r="G1682" i="4"/>
  <c r="F1684" i="4" l="1"/>
  <c r="G1683" i="4"/>
  <c r="F1685" i="4" l="1"/>
  <c r="G1684" i="4"/>
  <c r="F1686" i="4" l="1"/>
  <c r="G1685" i="4"/>
  <c r="F1687" i="4" l="1"/>
  <c r="G1686" i="4"/>
  <c r="F1688" i="4" l="1"/>
  <c r="G1687" i="4"/>
  <c r="F1689" i="4" l="1"/>
  <c r="G1688" i="4"/>
  <c r="F1690" i="4" l="1"/>
  <c r="G1689" i="4"/>
  <c r="F1691" i="4" l="1"/>
  <c r="G1690" i="4"/>
  <c r="F1692" i="4" l="1"/>
  <c r="G1691" i="4"/>
  <c r="F1693" i="4" l="1"/>
  <c r="G1692" i="4"/>
  <c r="F1694" i="4" l="1"/>
  <c r="G1693" i="4"/>
  <c r="F1695" i="4" l="1"/>
  <c r="G1694" i="4"/>
  <c r="F1696" i="4" l="1"/>
  <c r="G1695" i="4"/>
  <c r="F1697" i="4" l="1"/>
  <c r="G1696" i="4"/>
  <c r="F1698" i="4" l="1"/>
  <c r="G1697" i="4"/>
  <c r="F1699" i="4" l="1"/>
  <c r="G1698" i="4"/>
  <c r="F1700" i="4" l="1"/>
  <c r="G1699" i="4"/>
  <c r="F1701" i="4" l="1"/>
  <c r="G1700" i="4"/>
  <c r="F1702" i="4" l="1"/>
  <c r="G1701" i="4"/>
  <c r="F1703" i="4" l="1"/>
  <c r="G1702" i="4"/>
  <c r="F1704" i="4" l="1"/>
  <c r="G1703" i="4"/>
  <c r="F1705" i="4" l="1"/>
  <c r="G1704" i="4"/>
  <c r="F1706" i="4" l="1"/>
  <c r="G1705" i="4"/>
  <c r="F1707" i="4" l="1"/>
  <c r="G1706" i="4"/>
  <c r="F1708" i="4" l="1"/>
  <c r="G1707" i="4"/>
  <c r="F1709" i="4" l="1"/>
  <c r="G1708" i="4"/>
  <c r="F1710" i="4" l="1"/>
  <c r="G1709" i="4"/>
  <c r="F1711" i="4" l="1"/>
  <c r="G1710" i="4"/>
  <c r="F1712" i="4" l="1"/>
  <c r="G1711" i="4"/>
  <c r="F1713" i="4" l="1"/>
  <c r="G1712" i="4"/>
  <c r="F1714" i="4" l="1"/>
  <c r="G1713" i="4"/>
  <c r="F1715" i="4" l="1"/>
  <c r="G1714" i="4"/>
  <c r="F1716" i="4" l="1"/>
  <c r="G1715" i="4"/>
  <c r="F1717" i="4" l="1"/>
  <c r="G1716" i="4"/>
  <c r="F1718" i="4" l="1"/>
  <c r="G1717" i="4"/>
  <c r="F1719" i="4" l="1"/>
  <c r="G1718" i="4"/>
  <c r="F1720" i="4" l="1"/>
  <c r="G1719" i="4"/>
  <c r="F1721" i="4" l="1"/>
  <c r="G1720" i="4"/>
  <c r="F1722" i="4" l="1"/>
  <c r="G1721" i="4"/>
  <c r="F1723" i="4" l="1"/>
  <c r="G1722" i="4"/>
  <c r="F1724" i="4" l="1"/>
  <c r="G1723" i="4"/>
  <c r="F1725" i="4" l="1"/>
  <c r="G1724" i="4"/>
  <c r="F1726" i="4" l="1"/>
  <c r="G1725" i="4"/>
  <c r="F1727" i="4" l="1"/>
  <c r="G1726" i="4"/>
  <c r="F1728" i="4" l="1"/>
  <c r="G1727" i="4"/>
  <c r="F1729" i="4" l="1"/>
  <c r="G1728" i="4"/>
  <c r="F1730" i="4" l="1"/>
  <c r="G1729" i="4"/>
  <c r="F1731" i="4" l="1"/>
  <c r="G1730" i="4"/>
  <c r="F1732" i="4" l="1"/>
  <c r="G1731" i="4"/>
  <c r="F1733" i="4" l="1"/>
  <c r="G1732" i="4"/>
  <c r="F1734" i="4" l="1"/>
  <c r="G1733" i="4"/>
  <c r="F1735" i="4" l="1"/>
  <c r="G1734" i="4"/>
  <c r="F1736" i="4" l="1"/>
  <c r="G1735" i="4"/>
  <c r="F1737" i="4" l="1"/>
  <c r="G1736" i="4"/>
  <c r="F1738" i="4" l="1"/>
  <c r="G1737" i="4"/>
  <c r="F1739" i="4" l="1"/>
  <c r="G1738" i="4"/>
  <c r="F1740" i="4" l="1"/>
  <c r="G1739" i="4"/>
  <c r="F1741" i="4" l="1"/>
  <c r="G1740" i="4"/>
  <c r="F1742" i="4" l="1"/>
  <c r="G1741" i="4"/>
  <c r="F1743" i="4" l="1"/>
  <c r="G1742" i="4"/>
  <c r="F1744" i="4" l="1"/>
  <c r="G1743" i="4"/>
  <c r="F1745" i="4" l="1"/>
  <c r="G1744" i="4"/>
  <c r="F1746" i="4" l="1"/>
  <c r="G1745" i="4"/>
  <c r="F1747" i="4" l="1"/>
  <c r="G1746" i="4"/>
  <c r="F1748" i="4" l="1"/>
  <c r="G1747" i="4"/>
  <c r="F1749" i="4" l="1"/>
  <c r="G1748" i="4"/>
  <c r="F1750" i="4" l="1"/>
  <c r="G1749" i="4"/>
  <c r="F1751" i="4" l="1"/>
  <c r="G1750" i="4"/>
  <c r="F1752" i="4" l="1"/>
  <c r="G1751" i="4"/>
  <c r="F1753" i="4" l="1"/>
  <c r="G1752" i="4"/>
  <c r="F1754" i="4" l="1"/>
  <c r="G1753" i="4"/>
  <c r="F1755" i="4" l="1"/>
  <c r="G1754" i="4"/>
  <c r="F1756" i="4" l="1"/>
  <c r="G1755" i="4"/>
  <c r="F1757" i="4" l="1"/>
  <c r="G1756" i="4"/>
  <c r="F1758" i="4" l="1"/>
  <c r="G1757" i="4"/>
  <c r="F1759" i="4" l="1"/>
  <c r="G1758" i="4"/>
  <c r="F1760" i="4" l="1"/>
  <c r="G1759" i="4"/>
  <c r="F1761" i="4" l="1"/>
  <c r="G1760" i="4"/>
  <c r="F1762" i="4" l="1"/>
  <c r="G1761" i="4"/>
  <c r="F1763" i="4" l="1"/>
  <c r="G1762" i="4"/>
  <c r="F1764" i="4" l="1"/>
  <c r="G1763" i="4"/>
  <c r="F1765" i="4" l="1"/>
  <c r="G1764" i="4"/>
  <c r="F1766" i="4" l="1"/>
  <c r="G1765" i="4"/>
  <c r="F1767" i="4" l="1"/>
  <c r="G1766" i="4"/>
  <c r="F1768" i="4" l="1"/>
  <c r="G1767" i="4"/>
  <c r="F1769" i="4" l="1"/>
  <c r="G1768" i="4"/>
  <c r="F1770" i="4" l="1"/>
  <c r="G1769" i="4"/>
  <c r="F1771" i="4" l="1"/>
  <c r="G1770" i="4"/>
  <c r="F1772" i="4" l="1"/>
  <c r="G1771" i="4"/>
  <c r="F1773" i="4" l="1"/>
  <c r="G1772" i="4"/>
  <c r="F1774" i="4" l="1"/>
  <c r="G1773" i="4"/>
  <c r="F1775" i="4" l="1"/>
  <c r="G1774" i="4"/>
  <c r="F1776" i="4" l="1"/>
  <c r="G1775" i="4"/>
  <c r="F1777" i="4" l="1"/>
  <c r="G1776" i="4"/>
  <c r="F1778" i="4" l="1"/>
  <c r="G1777" i="4"/>
  <c r="F1779" i="4" l="1"/>
  <c r="G1778" i="4"/>
  <c r="F1780" i="4" l="1"/>
  <c r="G1779" i="4"/>
  <c r="F1781" i="4" l="1"/>
  <c r="G1780" i="4"/>
  <c r="F1782" i="4" l="1"/>
  <c r="G1781" i="4"/>
  <c r="F1783" i="4" l="1"/>
  <c r="G1782" i="4"/>
  <c r="F1784" i="4" l="1"/>
  <c r="G1783" i="4"/>
  <c r="F1785" i="4" l="1"/>
  <c r="G1784" i="4"/>
  <c r="F1786" i="4" l="1"/>
  <c r="G1785" i="4"/>
  <c r="F1787" i="4" l="1"/>
  <c r="G1786" i="4"/>
  <c r="F1788" i="4" l="1"/>
  <c r="G1787" i="4"/>
  <c r="F1789" i="4" l="1"/>
  <c r="G1788" i="4"/>
  <c r="F1790" i="4" l="1"/>
  <c r="G1789" i="4"/>
  <c r="F1791" i="4" l="1"/>
  <c r="G1790" i="4"/>
  <c r="F1792" i="4" l="1"/>
  <c r="G1791" i="4"/>
  <c r="F1793" i="4" l="1"/>
  <c r="G1792" i="4"/>
  <c r="F1794" i="4" l="1"/>
  <c r="G1793" i="4"/>
  <c r="F1795" i="4" l="1"/>
  <c r="G1794" i="4"/>
  <c r="F1796" i="4" l="1"/>
  <c r="G1795" i="4"/>
  <c r="F1797" i="4" l="1"/>
  <c r="G1796" i="4"/>
  <c r="F1798" i="4" l="1"/>
  <c r="G1797" i="4"/>
  <c r="F1799" i="4" l="1"/>
  <c r="G1798" i="4"/>
  <c r="F1800" i="4" l="1"/>
  <c r="G1799" i="4"/>
  <c r="F1801" i="4" l="1"/>
  <c r="G1800" i="4"/>
  <c r="F1802" i="4" l="1"/>
  <c r="G1801" i="4"/>
  <c r="F1803" i="4" l="1"/>
  <c r="G1802" i="4"/>
  <c r="F1804" i="4" l="1"/>
  <c r="G1803" i="4"/>
  <c r="F1805" i="4" l="1"/>
  <c r="G1804" i="4"/>
  <c r="F1806" i="4" l="1"/>
  <c r="G1805" i="4"/>
  <c r="F1807" i="4" l="1"/>
  <c r="G1806" i="4"/>
  <c r="F1808" i="4" l="1"/>
  <c r="G1807" i="4"/>
  <c r="F1809" i="4" l="1"/>
  <c r="G1808" i="4"/>
  <c r="F1810" i="4" l="1"/>
  <c r="G1809" i="4"/>
  <c r="F1811" i="4" l="1"/>
  <c r="G1810" i="4"/>
  <c r="F1812" i="4" l="1"/>
  <c r="G1811" i="4"/>
  <c r="F1813" i="4" l="1"/>
  <c r="G1812" i="4"/>
  <c r="F1814" i="4" l="1"/>
  <c r="G1813" i="4"/>
  <c r="F1815" i="4" l="1"/>
  <c r="G1814" i="4"/>
  <c r="F1816" i="4" l="1"/>
  <c r="G1815" i="4"/>
  <c r="F1817" i="4" l="1"/>
  <c r="G1816" i="4"/>
  <c r="F1818" i="4" l="1"/>
  <c r="G1817" i="4"/>
  <c r="F1819" i="4" l="1"/>
  <c r="G1818" i="4"/>
  <c r="F1820" i="4" l="1"/>
  <c r="G1819" i="4"/>
  <c r="F1821" i="4" l="1"/>
  <c r="G1820" i="4"/>
  <c r="F1822" i="4" l="1"/>
  <c r="G1821" i="4"/>
  <c r="F1823" i="4" l="1"/>
  <c r="G1822" i="4"/>
  <c r="F1824" i="4" l="1"/>
  <c r="G1823" i="4"/>
  <c r="F1825" i="4" l="1"/>
  <c r="G1824" i="4"/>
  <c r="F1826" i="4" l="1"/>
  <c r="G1825" i="4"/>
  <c r="F1827" i="4" l="1"/>
  <c r="G1826" i="4"/>
  <c r="F1828" i="4" l="1"/>
  <c r="G1827" i="4"/>
  <c r="F1829" i="4" l="1"/>
  <c r="G1828" i="4"/>
  <c r="F1830" i="4" l="1"/>
  <c r="G1829" i="4"/>
  <c r="F1831" i="4" l="1"/>
  <c r="G1830" i="4"/>
  <c r="F1832" i="4" l="1"/>
  <c r="G1831" i="4"/>
  <c r="F1833" i="4" l="1"/>
  <c r="G1832" i="4"/>
  <c r="F1834" i="4" l="1"/>
  <c r="G1833" i="4"/>
  <c r="F1835" i="4" l="1"/>
  <c r="G1834" i="4"/>
  <c r="F1836" i="4" l="1"/>
  <c r="G1835" i="4"/>
  <c r="F1837" i="4" l="1"/>
  <c r="G1836" i="4"/>
  <c r="F1838" i="4" l="1"/>
  <c r="G1837" i="4"/>
  <c r="F1839" i="4" l="1"/>
  <c r="G1838" i="4"/>
  <c r="F1840" i="4" l="1"/>
  <c r="G1839" i="4"/>
  <c r="F1841" i="4" l="1"/>
  <c r="G1840" i="4"/>
  <c r="F1842" i="4" l="1"/>
  <c r="G1841" i="4"/>
  <c r="F1843" i="4" l="1"/>
  <c r="G1842" i="4"/>
  <c r="F1844" i="4" l="1"/>
  <c r="G1843" i="4"/>
  <c r="F1845" i="4" l="1"/>
  <c r="G1844" i="4"/>
  <c r="F1846" i="4" l="1"/>
  <c r="G1845" i="4"/>
  <c r="F1847" i="4" l="1"/>
  <c r="G1846" i="4"/>
  <c r="F1848" i="4" l="1"/>
  <c r="G1847" i="4"/>
  <c r="F1849" i="4" l="1"/>
  <c r="G1848" i="4"/>
  <c r="F1850" i="4" l="1"/>
  <c r="G1849" i="4"/>
  <c r="F1851" i="4" l="1"/>
  <c r="G1850" i="4"/>
  <c r="F1852" i="4" l="1"/>
  <c r="G1851" i="4"/>
  <c r="F1853" i="4" l="1"/>
  <c r="G1852" i="4"/>
  <c r="F1854" i="4" l="1"/>
  <c r="G1853" i="4"/>
  <c r="F1855" i="4" l="1"/>
  <c r="G1854" i="4"/>
  <c r="F1856" i="4" l="1"/>
  <c r="G1855" i="4"/>
  <c r="F1857" i="4" l="1"/>
  <c r="G1856" i="4"/>
  <c r="F1858" i="4" l="1"/>
  <c r="G1857" i="4"/>
  <c r="F1859" i="4" l="1"/>
  <c r="G1858" i="4"/>
  <c r="F1860" i="4" l="1"/>
  <c r="G1859" i="4"/>
  <c r="F1861" i="4" l="1"/>
  <c r="G1860" i="4"/>
  <c r="F1862" i="4" l="1"/>
  <c r="G1861" i="4"/>
  <c r="F1863" i="4" l="1"/>
  <c r="G1862" i="4"/>
  <c r="F1864" i="4" l="1"/>
  <c r="G1863" i="4"/>
  <c r="F1865" i="4" l="1"/>
  <c r="G1864" i="4"/>
  <c r="F1866" i="4" l="1"/>
  <c r="G1865" i="4"/>
  <c r="F1867" i="4" l="1"/>
  <c r="G1866" i="4"/>
  <c r="F1868" i="4" l="1"/>
  <c r="G1867" i="4"/>
  <c r="F1869" i="4" l="1"/>
  <c r="G1868" i="4"/>
  <c r="F1870" i="4" l="1"/>
  <c r="G1869" i="4"/>
  <c r="F1871" i="4" l="1"/>
  <c r="G1870" i="4"/>
  <c r="F1872" i="4" l="1"/>
  <c r="G1871" i="4"/>
  <c r="F1873" i="4" l="1"/>
  <c r="G1872" i="4"/>
  <c r="F1874" i="4" l="1"/>
  <c r="G1873" i="4"/>
  <c r="F1875" i="4" l="1"/>
  <c r="G1874" i="4"/>
  <c r="F1876" i="4" l="1"/>
  <c r="G1875" i="4"/>
  <c r="F1877" i="4" l="1"/>
  <c r="G1876" i="4"/>
  <c r="F1878" i="4" l="1"/>
  <c r="G1877" i="4"/>
  <c r="F1879" i="4" l="1"/>
  <c r="G1878" i="4"/>
  <c r="F1880" i="4" l="1"/>
  <c r="G1879" i="4"/>
  <c r="F1881" i="4" l="1"/>
  <c r="G1880" i="4"/>
  <c r="F1882" i="4" l="1"/>
  <c r="G1881" i="4"/>
  <c r="F1883" i="4" l="1"/>
  <c r="G1882" i="4"/>
  <c r="F1884" i="4" l="1"/>
  <c r="G1883" i="4"/>
  <c r="F1885" i="4" l="1"/>
  <c r="G1884" i="4"/>
  <c r="F1886" i="4" l="1"/>
  <c r="G1885" i="4"/>
  <c r="F1887" i="4" l="1"/>
  <c r="G1886" i="4"/>
  <c r="F1888" i="4" l="1"/>
  <c r="G1887" i="4"/>
  <c r="F1889" i="4" l="1"/>
  <c r="G1888" i="4"/>
  <c r="F1890" i="4" l="1"/>
  <c r="G1889" i="4"/>
  <c r="F1891" i="4" l="1"/>
  <c r="G1890" i="4"/>
  <c r="F1892" i="4" l="1"/>
  <c r="G1891" i="4"/>
  <c r="F1893" i="4" l="1"/>
  <c r="G1892" i="4"/>
  <c r="F1894" i="4" l="1"/>
  <c r="G1893" i="4"/>
  <c r="F1895" i="4" l="1"/>
  <c r="G1894" i="4"/>
  <c r="F1896" i="4" l="1"/>
  <c r="G1895" i="4"/>
  <c r="F1897" i="4" l="1"/>
  <c r="G1896" i="4"/>
  <c r="F1898" i="4" l="1"/>
  <c r="G1897" i="4"/>
  <c r="F1899" i="4" l="1"/>
  <c r="G1898" i="4"/>
  <c r="F1900" i="4" l="1"/>
  <c r="G1899" i="4"/>
  <c r="F1901" i="4" l="1"/>
  <c r="G1900" i="4"/>
  <c r="F1902" i="4" l="1"/>
  <c r="G1901" i="4"/>
  <c r="F1903" i="4" l="1"/>
  <c r="G1902" i="4"/>
  <c r="F1904" i="4" l="1"/>
  <c r="G1903" i="4"/>
  <c r="F1905" i="4" l="1"/>
  <c r="G1904" i="4"/>
  <c r="F1906" i="4" l="1"/>
  <c r="G1905" i="4"/>
  <c r="F1907" i="4" l="1"/>
  <c r="G1906" i="4"/>
  <c r="F1908" i="4" l="1"/>
  <c r="G1907" i="4"/>
  <c r="F1909" i="4" l="1"/>
  <c r="G1908" i="4"/>
  <c r="F1910" i="4" l="1"/>
  <c r="G1909" i="4"/>
  <c r="F1911" i="4" l="1"/>
  <c r="G1910" i="4"/>
  <c r="F1912" i="4" l="1"/>
  <c r="G1911" i="4"/>
  <c r="F1913" i="4" l="1"/>
  <c r="G1912" i="4"/>
  <c r="F1914" i="4" l="1"/>
  <c r="G1913" i="4"/>
  <c r="F1915" i="4" l="1"/>
  <c r="G1914" i="4"/>
  <c r="F1916" i="4" l="1"/>
  <c r="G1915" i="4"/>
  <c r="F1917" i="4" l="1"/>
  <c r="G1916" i="4"/>
  <c r="F1918" i="4" l="1"/>
  <c r="G1917" i="4"/>
  <c r="F1919" i="4" l="1"/>
  <c r="G1918" i="4"/>
  <c r="F1920" i="4" l="1"/>
  <c r="G1919" i="4"/>
  <c r="F1921" i="4" l="1"/>
  <c r="G1920" i="4"/>
  <c r="F1922" i="4" l="1"/>
  <c r="G1921" i="4"/>
  <c r="F1923" i="4" l="1"/>
  <c r="G1922" i="4"/>
  <c r="F1924" i="4" l="1"/>
  <c r="G1923" i="4"/>
  <c r="F1925" i="4" l="1"/>
  <c r="G1924" i="4"/>
  <c r="F1926" i="4" l="1"/>
  <c r="G1925" i="4"/>
  <c r="F1927" i="4" l="1"/>
  <c r="G1926" i="4"/>
  <c r="F1928" i="4" l="1"/>
  <c r="G1927" i="4"/>
  <c r="F1929" i="4" l="1"/>
  <c r="G1928" i="4"/>
  <c r="F1930" i="4" l="1"/>
  <c r="G1929" i="4"/>
  <c r="F1931" i="4" l="1"/>
  <c r="G1930" i="4"/>
  <c r="F1932" i="4" l="1"/>
  <c r="G1931" i="4"/>
  <c r="F1933" i="4" l="1"/>
  <c r="G1932" i="4"/>
  <c r="F1934" i="4" l="1"/>
  <c r="G1933" i="4"/>
  <c r="F1935" i="4" l="1"/>
  <c r="G1934" i="4"/>
  <c r="F1936" i="4" l="1"/>
  <c r="G1935" i="4"/>
  <c r="F1937" i="4" l="1"/>
  <c r="G1936" i="4"/>
  <c r="F1938" i="4" l="1"/>
  <c r="G1937" i="4"/>
  <c r="F1939" i="4" l="1"/>
  <c r="G1938" i="4"/>
  <c r="F1940" i="4" l="1"/>
  <c r="G1939" i="4"/>
  <c r="F1941" i="4" l="1"/>
  <c r="G1940" i="4"/>
  <c r="F1942" i="4" l="1"/>
  <c r="G1941" i="4"/>
  <c r="F1943" i="4" l="1"/>
  <c r="G1942" i="4"/>
  <c r="F1944" i="4" l="1"/>
  <c r="G1943" i="4"/>
  <c r="F1945" i="4" l="1"/>
  <c r="G1944" i="4"/>
  <c r="F1946" i="4" l="1"/>
  <c r="G1945" i="4"/>
  <c r="F1947" i="4" l="1"/>
  <c r="G1946" i="4"/>
  <c r="F1948" i="4" l="1"/>
  <c r="G1947" i="4"/>
  <c r="F1949" i="4" l="1"/>
  <c r="G1948" i="4"/>
  <c r="F1950" i="4" l="1"/>
  <c r="G1949" i="4"/>
  <c r="F1951" i="4" l="1"/>
  <c r="G1950" i="4"/>
  <c r="F1952" i="4" l="1"/>
  <c r="G1951" i="4"/>
  <c r="F1953" i="4" l="1"/>
  <c r="G1952" i="4"/>
  <c r="F1954" i="4" l="1"/>
  <c r="G1953" i="4"/>
  <c r="F1955" i="4" l="1"/>
  <c r="G1954" i="4"/>
  <c r="F1956" i="4" l="1"/>
  <c r="G1955" i="4"/>
  <c r="F1957" i="4" l="1"/>
  <c r="G1956" i="4"/>
  <c r="F1958" i="4" l="1"/>
  <c r="G1957" i="4"/>
  <c r="F1959" i="4" l="1"/>
  <c r="G1958" i="4"/>
  <c r="F1960" i="4" l="1"/>
  <c r="G1959" i="4"/>
  <c r="F1961" i="4" l="1"/>
  <c r="G1960" i="4"/>
  <c r="F1962" i="4" l="1"/>
  <c r="G1961" i="4"/>
  <c r="F1963" i="4" l="1"/>
  <c r="G1962" i="4"/>
  <c r="F1964" i="4" l="1"/>
  <c r="G1963" i="4"/>
  <c r="F1965" i="4" l="1"/>
  <c r="G1964" i="4"/>
  <c r="F1966" i="4" l="1"/>
  <c r="G1965" i="4"/>
  <c r="F1967" i="4" l="1"/>
  <c r="G1966" i="4"/>
  <c r="F1968" i="4" l="1"/>
  <c r="G1967" i="4"/>
  <c r="F1969" i="4" l="1"/>
  <c r="G1968" i="4"/>
  <c r="F1970" i="4" l="1"/>
  <c r="G1969" i="4"/>
  <c r="F1971" i="4" l="1"/>
  <c r="G1970" i="4"/>
  <c r="F1972" i="4" l="1"/>
  <c r="G1971" i="4"/>
  <c r="F1973" i="4" l="1"/>
  <c r="G1972" i="4"/>
  <c r="F1974" i="4" l="1"/>
  <c r="G1973" i="4"/>
  <c r="F1975" i="4" l="1"/>
  <c r="G1974" i="4"/>
  <c r="F1976" i="4" l="1"/>
  <c r="G1975" i="4"/>
  <c r="F1977" i="4" l="1"/>
  <c r="G1976" i="4"/>
  <c r="F1978" i="4" l="1"/>
  <c r="G1977" i="4"/>
  <c r="F1979" i="4" l="1"/>
  <c r="G1978" i="4"/>
  <c r="F1980" i="4" l="1"/>
  <c r="G1979" i="4"/>
  <c r="F1981" i="4" l="1"/>
  <c r="G1980" i="4"/>
  <c r="F1982" i="4" l="1"/>
  <c r="G1981" i="4"/>
  <c r="F1983" i="4" l="1"/>
  <c r="G1982" i="4"/>
  <c r="F1984" i="4" l="1"/>
  <c r="G1983" i="4"/>
  <c r="F1985" i="4" l="1"/>
  <c r="G1984" i="4"/>
  <c r="F1986" i="4" l="1"/>
  <c r="G1985" i="4"/>
  <c r="F1987" i="4" l="1"/>
  <c r="G1986" i="4"/>
  <c r="F1988" i="4" l="1"/>
  <c r="G1987" i="4"/>
  <c r="F1989" i="4" l="1"/>
  <c r="G1988" i="4"/>
  <c r="F1990" i="4" l="1"/>
  <c r="G1989" i="4"/>
  <c r="F1991" i="4" l="1"/>
  <c r="G1990" i="4"/>
  <c r="F1992" i="4" l="1"/>
  <c r="G1991" i="4"/>
  <c r="F1993" i="4" l="1"/>
  <c r="G1992" i="4"/>
  <c r="F1994" i="4" l="1"/>
  <c r="G1993" i="4"/>
  <c r="F1995" i="4" l="1"/>
  <c r="G1994" i="4"/>
  <c r="F1996" i="4" l="1"/>
  <c r="G1995" i="4"/>
  <c r="F1997" i="4" l="1"/>
  <c r="G1996" i="4"/>
  <c r="F1998" i="4" l="1"/>
  <c r="G1997" i="4"/>
  <c r="F1999" i="4" l="1"/>
  <c r="G1998" i="4"/>
  <c r="F2000" i="4" l="1"/>
  <c r="G1999" i="4"/>
  <c r="F2001" i="4" l="1"/>
  <c r="G2000" i="4"/>
  <c r="F2002" i="4" l="1"/>
  <c r="G2001" i="4"/>
  <c r="F2003" i="4" l="1"/>
  <c r="G2002" i="4"/>
  <c r="F2004" i="4" l="1"/>
  <c r="G2003" i="4"/>
  <c r="F2005" i="4" l="1"/>
  <c r="G2004" i="4"/>
  <c r="F2006" i="4" l="1"/>
  <c r="G2005" i="4"/>
  <c r="F2007" i="4" l="1"/>
  <c r="G2006" i="4"/>
  <c r="F2008" i="4" l="1"/>
  <c r="G2007" i="4"/>
  <c r="F2009" i="4" l="1"/>
  <c r="G2008" i="4"/>
  <c r="F2010" i="4" l="1"/>
  <c r="G2009" i="4"/>
  <c r="F2011" i="4" l="1"/>
  <c r="G2010" i="4"/>
  <c r="F2012" i="4" l="1"/>
  <c r="G2011" i="4"/>
  <c r="F2013" i="4" l="1"/>
  <c r="G2012" i="4"/>
  <c r="F2014" i="4" l="1"/>
  <c r="G2013" i="4"/>
  <c r="F2015" i="4" l="1"/>
  <c r="G2014" i="4"/>
  <c r="F2016" i="4" l="1"/>
  <c r="G2015" i="4"/>
  <c r="F2017" i="4" l="1"/>
  <c r="G2016" i="4"/>
  <c r="F2018" i="4" l="1"/>
  <c r="G2017" i="4"/>
  <c r="F2019" i="4" l="1"/>
  <c r="G2018" i="4"/>
  <c r="F2020" i="4" l="1"/>
  <c r="G2019" i="4"/>
  <c r="F2021" i="4" l="1"/>
  <c r="G2020" i="4"/>
  <c r="F2022" i="4" l="1"/>
  <c r="G2021" i="4"/>
  <c r="F2023" i="4" l="1"/>
  <c r="G2022" i="4"/>
  <c r="F2024" i="4" l="1"/>
  <c r="G2023" i="4"/>
  <c r="F2025" i="4" l="1"/>
  <c r="G2024" i="4"/>
  <c r="F2026" i="4" l="1"/>
  <c r="G2025" i="4"/>
  <c r="F2027" i="4" l="1"/>
  <c r="G2026" i="4"/>
  <c r="F2028" i="4" l="1"/>
  <c r="G2027" i="4"/>
  <c r="F2029" i="4" l="1"/>
  <c r="G2028" i="4"/>
  <c r="F2030" i="4" l="1"/>
  <c r="G2029" i="4"/>
  <c r="F2031" i="4" l="1"/>
  <c r="G2030" i="4"/>
  <c r="F2032" i="4" l="1"/>
  <c r="G2031" i="4"/>
  <c r="F2033" i="4" l="1"/>
  <c r="G2032" i="4"/>
  <c r="F2034" i="4" l="1"/>
  <c r="G2033" i="4"/>
  <c r="F2035" i="4" l="1"/>
  <c r="G2034" i="4"/>
  <c r="F2036" i="4" l="1"/>
  <c r="G2035" i="4"/>
  <c r="F2037" i="4" l="1"/>
  <c r="G2036" i="4"/>
  <c r="F2038" i="4" l="1"/>
  <c r="G2037" i="4"/>
  <c r="F2039" i="4" l="1"/>
  <c r="G2038" i="4"/>
  <c r="F2040" i="4" l="1"/>
  <c r="G2039" i="4"/>
  <c r="F2041" i="4" l="1"/>
  <c r="G2040" i="4"/>
  <c r="F2042" i="4" l="1"/>
  <c r="G2041" i="4"/>
  <c r="F2043" i="4" l="1"/>
  <c r="G2042" i="4"/>
  <c r="F2044" i="4" l="1"/>
  <c r="G2043" i="4"/>
  <c r="F2045" i="4" l="1"/>
  <c r="G2044" i="4"/>
  <c r="F2046" i="4" l="1"/>
  <c r="G2045" i="4"/>
  <c r="F2047" i="4" l="1"/>
  <c r="G2046" i="4"/>
  <c r="F2048" i="4" l="1"/>
  <c r="G2047" i="4"/>
  <c r="F2049" i="4" l="1"/>
  <c r="G2048" i="4"/>
  <c r="F2050" i="4" l="1"/>
  <c r="G2049" i="4"/>
  <c r="F2051" i="4" l="1"/>
  <c r="G2050" i="4"/>
  <c r="F2052" i="4" l="1"/>
  <c r="G2051" i="4"/>
  <c r="F2053" i="4" l="1"/>
  <c r="G2052" i="4"/>
  <c r="F2054" i="4" l="1"/>
  <c r="G2053" i="4"/>
  <c r="F2055" i="4" l="1"/>
  <c r="G2054" i="4"/>
  <c r="F2056" i="4" l="1"/>
  <c r="G2055" i="4"/>
  <c r="F2057" i="4" l="1"/>
  <c r="G2056" i="4"/>
  <c r="F2058" i="4" l="1"/>
  <c r="G2057" i="4"/>
  <c r="F2059" i="4" l="1"/>
  <c r="G2058" i="4"/>
  <c r="F2060" i="4" l="1"/>
  <c r="G2059" i="4"/>
  <c r="F2061" i="4" l="1"/>
  <c r="G2060" i="4"/>
  <c r="F2062" i="4" l="1"/>
  <c r="G2061" i="4"/>
  <c r="F2063" i="4" l="1"/>
  <c r="G2062" i="4"/>
  <c r="F2064" i="4" l="1"/>
  <c r="G2063" i="4"/>
  <c r="F2065" i="4" l="1"/>
  <c r="G2064" i="4"/>
  <c r="F2066" i="4" l="1"/>
  <c r="G2065" i="4"/>
  <c r="F2067" i="4" l="1"/>
  <c r="G2066" i="4"/>
  <c r="F2068" i="4" l="1"/>
  <c r="G2067" i="4"/>
  <c r="F2069" i="4" l="1"/>
  <c r="G2068" i="4"/>
  <c r="F2070" i="4" l="1"/>
  <c r="G2069" i="4"/>
  <c r="F2071" i="4" l="1"/>
  <c r="G2070" i="4"/>
  <c r="F2072" i="4" l="1"/>
  <c r="G2071" i="4"/>
  <c r="F2073" i="4" l="1"/>
  <c r="G2072" i="4"/>
  <c r="F2074" i="4" l="1"/>
  <c r="G2073" i="4"/>
  <c r="F2075" i="4" l="1"/>
  <c r="G2074" i="4"/>
  <c r="F2076" i="4" l="1"/>
  <c r="G2075" i="4"/>
  <c r="F2077" i="4" l="1"/>
  <c r="G2076" i="4"/>
  <c r="F2078" i="4" l="1"/>
  <c r="G2077" i="4"/>
  <c r="F2079" i="4" l="1"/>
  <c r="G2078" i="4"/>
  <c r="F2080" i="4" l="1"/>
  <c r="G2079" i="4"/>
  <c r="F2081" i="4" l="1"/>
  <c r="G2080" i="4"/>
  <c r="F2082" i="4" l="1"/>
  <c r="G2081" i="4"/>
  <c r="F2083" i="4" l="1"/>
  <c r="G2082" i="4"/>
  <c r="F2084" i="4" l="1"/>
  <c r="G2083" i="4"/>
  <c r="F2085" i="4" l="1"/>
  <c r="G2084" i="4"/>
  <c r="F2086" i="4" l="1"/>
  <c r="G2085" i="4"/>
  <c r="F2087" i="4" l="1"/>
  <c r="G2086" i="4"/>
  <c r="F2088" i="4" l="1"/>
  <c r="G2087" i="4"/>
  <c r="F2089" i="4" l="1"/>
  <c r="G2088" i="4"/>
  <c r="F2090" i="4" l="1"/>
  <c r="G2089" i="4"/>
  <c r="F2091" i="4" l="1"/>
  <c r="G2090" i="4"/>
  <c r="F2092" i="4" l="1"/>
  <c r="G2091" i="4"/>
  <c r="F2093" i="4" l="1"/>
  <c r="G2092" i="4"/>
  <c r="F2094" i="4" l="1"/>
  <c r="G2093" i="4"/>
  <c r="F2095" i="4" l="1"/>
  <c r="G2094" i="4"/>
  <c r="F2096" i="4" l="1"/>
  <c r="G2095" i="4"/>
  <c r="F2097" i="4" l="1"/>
  <c r="G2096" i="4"/>
  <c r="F2098" i="4" l="1"/>
  <c r="G2097" i="4"/>
  <c r="F2099" i="4" l="1"/>
  <c r="G2098" i="4"/>
  <c r="F2100" i="4" l="1"/>
  <c r="G2099" i="4"/>
  <c r="F2101" i="4" l="1"/>
  <c r="G2100" i="4"/>
  <c r="F2102" i="4" l="1"/>
  <c r="G2101" i="4"/>
  <c r="F2103" i="4" l="1"/>
  <c r="G2102" i="4"/>
  <c r="F2104" i="4" l="1"/>
  <c r="G2103" i="4"/>
  <c r="F2105" i="4" l="1"/>
  <c r="G2104" i="4"/>
  <c r="F2106" i="4" l="1"/>
  <c r="G2105" i="4"/>
  <c r="F2107" i="4" l="1"/>
  <c r="G2106" i="4"/>
  <c r="F2108" i="4" l="1"/>
  <c r="G2107" i="4"/>
  <c r="F2109" i="4" l="1"/>
  <c r="G2108" i="4"/>
  <c r="F2110" i="4" l="1"/>
  <c r="G2109" i="4"/>
  <c r="F2111" i="4" l="1"/>
  <c r="G2110" i="4"/>
  <c r="F2112" i="4" l="1"/>
  <c r="G2111" i="4"/>
  <c r="F2113" i="4" l="1"/>
  <c r="G2112" i="4"/>
  <c r="F2114" i="4" l="1"/>
  <c r="G2113" i="4"/>
  <c r="F2115" i="4" l="1"/>
  <c r="G2114" i="4"/>
  <c r="F2116" i="4" l="1"/>
  <c r="G2115" i="4"/>
  <c r="F2117" i="4" l="1"/>
  <c r="G2116" i="4"/>
  <c r="F2118" i="4" l="1"/>
  <c r="G2117" i="4"/>
  <c r="F2119" i="4" l="1"/>
  <c r="G2118" i="4"/>
  <c r="F2120" i="4" l="1"/>
  <c r="G2119" i="4"/>
  <c r="F2121" i="4" l="1"/>
  <c r="G2120" i="4"/>
  <c r="F2122" i="4" l="1"/>
  <c r="G2121" i="4"/>
  <c r="F2123" i="4" l="1"/>
  <c r="G2122" i="4"/>
  <c r="F2124" i="4" l="1"/>
  <c r="G2123" i="4"/>
  <c r="F2125" i="4" l="1"/>
  <c r="G2124" i="4"/>
  <c r="F2126" i="4" l="1"/>
  <c r="G2125" i="4"/>
  <c r="F2127" i="4" l="1"/>
  <c r="G2126" i="4"/>
  <c r="F2128" i="4" l="1"/>
  <c r="G2127" i="4"/>
  <c r="F2129" i="4" l="1"/>
  <c r="G2128" i="4"/>
  <c r="F2130" i="4" l="1"/>
  <c r="G2129" i="4"/>
  <c r="F2131" i="4" l="1"/>
  <c r="G2130" i="4"/>
  <c r="F2132" i="4" l="1"/>
  <c r="G2131" i="4"/>
  <c r="F2133" i="4" l="1"/>
  <c r="G2132" i="4"/>
  <c r="F2134" i="4" l="1"/>
  <c r="G2133" i="4"/>
  <c r="F2135" i="4" l="1"/>
  <c r="G2134" i="4"/>
  <c r="F2136" i="4" l="1"/>
  <c r="G2135" i="4"/>
  <c r="F2137" i="4" l="1"/>
  <c r="G2136" i="4"/>
  <c r="F2138" i="4" l="1"/>
  <c r="G2137" i="4"/>
  <c r="F2139" i="4" l="1"/>
  <c r="G2138" i="4"/>
  <c r="F2140" i="4" l="1"/>
  <c r="G2139" i="4"/>
  <c r="F2141" i="4" l="1"/>
  <c r="G2140" i="4"/>
  <c r="F2142" i="4" l="1"/>
  <c r="G2141" i="4"/>
  <c r="F2143" i="4" l="1"/>
  <c r="G2142" i="4"/>
  <c r="F2144" i="4" l="1"/>
  <c r="G2143" i="4"/>
  <c r="F2145" i="4" l="1"/>
  <c r="G2144" i="4"/>
  <c r="F2146" i="4" l="1"/>
  <c r="G2145" i="4"/>
  <c r="F2147" i="4" l="1"/>
  <c r="G2146" i="4"/>
  <c r="F2148" i="4" l="1"/>
  <c r="G2147" i="4"/>
  <c r="F2149" i="4" l="1"/>
  <c r="G2148" i="4"/>
  <c r="F2150" i="4" l="1"/>
  <c r="G2149" i="4"/>
  <c r="F2151" i="4" l="1"/>
  <c r="G2150" i="4"/>
  <c r="F2152" i="4" l="1"/>
  <c r="G2151" i="4"/>
  <c r="F2153" i="4" l="1"/>
  <c r="G2152" i="4"/>
  <c r="F2154" i="4" l="1"/>
  <c r="G2153" i="4"/>
  <c r="F2155" i="4" l="1"/>
  <c r="G2154" i="4"/>
  <c r="F2156" i="4" l="1"/>
  <c r="G2155" i="4"/>
  <c r="F2157" i="4" l="1"/>
  <c r="G2156" i="4"/>
  <c r="F2158" i="4" l="1"/>
  <c r="G2157" i="4"/>
  <c r="F2159" i="4" l="1"/>
  <c r="G2158" i="4"/>
  <c r="F2160" i="4" l="1"/>
  <c r="G2159" i="4"/>
  <c r="F2161" i="4" l="1"/>
  <c r="G2160" i="4"/>
  <c r="F2162" i="4" l="1"/>
  <c r="G2161" i="4"/>
  <c r="F2163" i="4" l="1"/>
  <c r="G2162" i="4"/>
  <c r="F2164" i="4" l="1"/>
  <c r="G2163" i="4"/>
  <c r="F2165" i="4" l="1"/>
  <c r="G2164" i="4"/>
  <c r="F2166" i="4" l="1"/>
  <c r="G2165" i="4"/>
  <c r="F2167" i="4" l="1"/>
  <c r="G2166" i="4"/>
  <c r="F2168" i="4" l="1"/>
  <c r="G2167" i="4"/>
  <c r="F2169" i="4" l="1"/>
  <c r="G2168" i="4"/>
  <c r="F2170" i="4" l="1"/>
  <c r="G2169" i="4"/>
  <c r="F2171" i="4" l="1"/>
  <c r="G2170" i="4"/>
  <c r="F2172" i="4" l="1"/>
  <c r="G2171" i="4"/>
  <c r="F2173" i="4" l="1"/>
  <c r="G2172" i="4"/>
  <c r="F2174" i="4" l="1"/>
  <c r="G2173" i="4"/>
  <c r="F2175" i="4" l="1"/>
  <c r="G2174" i="4"/>
  <c r="F2176" i="4" l="1"/>
  <c r="G2175" i="4"/>
  <c r="F2177" i="4" l="1"/>
  <c r="G2176" i="4"/>
  <c r="F2178" i="4" l="1"/>
  <c r="G2177" i="4"/>
  <c r="F2179" i="4" l="1"/>
  <c r="G2178" i="4"/>
  <c r="F2180" i="4" l="1"/>
  <c r="G2179" i="4"/>
  <c r="F2181" i="4" l="1"/>
  <c r="G2180" i="4"/>
  <c r="F2182" i="4" l="1"/>
  <c r="G2181" i="4"/>
  <c r="F2183" i="4" l="1"/>
  <c r="G2182" i="4"/>
  <c r="F2184" i="4" l="1"/>
  <c r="G2183" i="4"/>
  <c r="F2185" i="4" l="1"/>
  <c r="G2184" i="4"/>
  <c r="F2186" i="4" l="1"/>
  <c r="G2185" i="4"/>
  <c r="F2187" i="4" l="1"/>
  <c r="G2186" i="4"/>
  <c r="F2188" i="4" l="1"/>
  <c r="G2187" i="4"/>
  <c r="F2189" i="4" l="1"/>
  <c r="G2188" i="4"/>
  <c r="F2190" i="4" l="1"/>
  <c r="G2189" i="4"/>
  <c r="F2191" i="4" l="1"/>
  <c r="G2190" i="4"/>
  <c r="F2192" i="4" l="1"/>
  <c r="G2191" i="4"/>
  <c r="F2193" i="4" l="1"/>
  <c r="G2192" i="4"/>
  <c r="F2194" i="4" l="1"/>
  <c r="G2193" i="4"/>
  <c r="F2195" i="4" l="1"/>
  <c r="G2194" i="4"/>
  <c r="F2196" i="4" l="1"/>
  <c r="G2195" i="4"/>
  <c r="F2197" i="4" l="1"/>
  <c r="G2196" i="4"/>
  <c r="F2198" i="4" l="1"/>
  <c r="G2197" i="4"/>
  <c r="F2199" i="4" l="1"/>
  <c r="G2198" i="4"/>
  <c r="F2200" i="4" l="1"/>
  <c r="G2199" i="4"/>
  <c r="F2201" i="4" l="1"/>
  <c r="G2200" i="4"/>
  <c r="F2202" i="4" l="1"/>
  <c r="G2201" i="4"/>
  <c r="F2203" i="4" l="1"/>
  <c r="G2202" i="4"/>
  <c r="F2204" i="4" l="1"/>
  <c r="G2203" i="4"/>
  <c r="F2205" i="4" l="1"/>
  <c r="G2204" i="4"/>
  <c r="F2206" i="4" l="1"/>
  <c r="G2205" i="4"/>
  <c r="F2207" i="4" l="1"/>
  <c r="G2206" i="4"/>
  <c r="F2208" i="4" l="1"/>
  <c r="G2207" i="4"/>
  <c r="F2209" i="4" l="1"/>
  <c r="G2208" i="4"/>
  <c r="F2210" i="4" l="1"/>
  <c r="G2209" i="4"/>
  <c r="F2211" i="4" l="1"/>
  <c r="G2210" i="4"/>
  <c r="F2212" i="4" l="1"/>
  <c r="G2211" i="4"/>
  <c r="F2213" i="4" l="1"/>
  <c r="G2212" i="4"/>
  <c r="F2214" i="4" l="1"/>
  <c r="G2213" i="4"/>
  <c r="F2215" i="4" l="1"/>
  <c r="G2214" i="4"/>
  <c r="F2216" i="4" l="1"/>
  <c r="G2215" i="4"/>
  <c r="F2217" i="4" l="1"/>
  <c r="G2216" i="4"/>
  <c r="F2218" i="4" l="1"/>
  <c r="G2217" i="4"/>
  <c r="F2219" i="4" l="1"/>
  <c r="G2218" i="4"/>
  <c r="F2220" i="4" l="1"/>
  <c r="G2219" i="4"/>
  <c r="F2221" i="4" l="1"/>
  <c r="G2220" i="4"/>
  <c r="F2222" i="4" l="1"/>
  <c r="G2221" i="4"/>
  <c r="F2223" i="4" l="1"/>
  <c r="G2222" i="4"/>
  <c r="F2224" i="4" l="1"/>
  <c r="G2223" i="4"/>
  <c r="F2225" i="4" l="1"/>
  <c r="G2224" i="4"/>
  <c r="F2226" i="4" l="1"/>
  <c r="G2225" i="4"/>
  <c r="F2227" i="4" l="1"/>
  <c r="G2226" i="4"/>
  <c r="F2228" i="4" l="1"/>
  <c r="G2227" i="4"/>
  <c r="F2229" i="4" l="1"/>
  <c r="G2228" i="4"/>
  <c r="F2230" i="4" l="1"/>
  <c r="G2229" i="4"/>
  <c r="F2231" i="4" l="1"/>
  <c r="G2230" i="4"/>
  <c r="F2232" i="4" l="1"/>
  <c r="G2231" i="4"/>
  <c r="F2233" i="4" l="1"/>
  <c r="G2232" i="4"/>
  <c r="F2234" i="4" l="1"/>
  <c r="G2233" i="4"/>
  <c r="F2235" i="4" l="1"/>
  <c r="G2234" i="4"/>
  <c r="F2236" i="4" l="1"/>
  <c r="G2235" i="4"/>
  <c r="F2237" i="4" l="1"/>
  <c r="G2236" i="4"/>
  <c r="F2238" i="4" l="1"/>
  <c r="G2237" i="4"/>
  <c r="F2239" i="4" l="1"/>
  <c r="G2238" i="4"/>
  <c r="F2240" i="4" l="1"/>
  <c r="G2239" i="4"/>
  <c r="F2241" i="4" l="1"/>
  <c r="G2240" i="4"/>
  <c r="F2242" i="4" l="1"/>
  <c r="G2241" i="4"/>
  <c r="F2243" i="4" l="1"/>
  <c r="G2242" i="4"/>
  <c r="F2244" i="4" l="1"/>
  <c r="G2243" i="4"/>
  <c r="F2245" i="4" l="1"/>
  <c r="G2244" i="4"/>
  <c r="F2246" i="4" l="1"/>
  <c r="G2245" i="4"/>
  <c r="F2247" i="4" l="1"/>
  <c r="G2246" i="4"/>
  <c r="F2248" i="4" l="1"/>
  <c r="G2247" i="4"/>
  <c r="F2249" i="4" l="1"/>
  <c r="G2248" i="4"/>
  <c r="F2250" i="4" l="1"/>
  <c r="G2249" i="4"/>
  <c r="F2251" i="4" l="1"/>
  <c r="G2250" i="4"/>
  <c r="F2252" i="4" l="1"/>
  <c r="G2251" i="4"/>
  <c r="F2253" i="4" l="1"/>
  <c r="G2252" i="4"/>
  <c r="F2254" i="4" l="1"/>
  <c r="G2253" i="4"/>
  <c r="F2255" i="4" l="1"/>
  <c r="G2254" i="4"/>
  <c r="F2256" i="4" l="1"/>
  <c r="G2255" i="4"/>
  <c r="F2257" i="4" l="1"/>
  <c r="G2256" i="4"/>
  <c r="F2258" i="4" l="1"/>
  <c r="G2257" i="4"/>
  <c r="F2259" i="4" l="1"/>
  <c r="G2258" i="4"/>
  <c r="F2260" i="4" l="1"/>
  <c r="G2259" i="4"/>
  <c r="F2261" i="4" l="1"/>
  <c r="G2260" i="4"/>
  <c r="F2262" i="4" l="1"/>
  <c r="G2261" i="4"/>
  <c r="F2263" i="4" l="1"/>
  <c r="G2262" i="4"/>
  <c r="F2264" i="4" l="1"/>
  <c r="G2263" i="4"/>
  <c r="F2265" i="4" l="1"/>
  <c r="G2264" i="4"/>
  <c r="F2266" i="4" l="1"/>
  <c r="G2265" i="4"/>
  <c r="F2267" i="4" l="1"/>
  <c r="G2266" i="4"/>
  <c r="F2268" i="4" l="1"/>
  <c r="G2267" i="4"/>
  <c r="F2269" i="4" l="1"/>
  <c r="G2268" i="4"/>
  <c r="F2270" i="4" l="1"/>
  <c r="G2269" i="4"/>
  <c r="F2271" i="4" l="1"/>
  <c r="G2270" i="4"/>
  <c r="F2272" i="4" l="1"/>
  <c r="G2271" i="4"/>
  <c r="F2273" i="4" l="1"/>
  <c r="G2272" i="4"/>
  <c r="F2274" i="4" l="1"/>
  <c r="G2273" i="4"/>
  <c r="F2275" i="4" l="1"/>
  <c r="G2274" i="4"/>
  <c r="F2276" i="4" l="1"/>
  <c r="G2275" i="4"/>
  <c r="F2277" i="4" l="1"/>
  <c r="G2276" i="4"/>
  <c r="F2278" i="4" l="1"/>
  <c r="G2277" i="4"/>
  <c r="F2279" i="4" l="1"/>
  <c r="G2278" i="4"/>
  <c r="F2280" i="4" l="1"/>
  <c r="G2279" i="4"/>
  <c r="F2281" i="4" l="1"/>
  <c r="G2280" i="4"/>
  <c r="F2282" i="4" l="1"/>
  <c r="G2281" i="4"/>
  <c r="F2283" i="4" l="1"/>
  <c r="G2282" i="4"/>
  <c r="F2284" i="4" l="1"/>
  <c r="G2283" i="4"/>
  <c r="F2285" i="4" l="1"/>
  <c r="G2284" i="4"/>
  <c r="F2286" i="4" l="1"/>
  <c r="G2285" i="4"/>
  <c r="F2287" i="4" l="1"/>
  <c r="G2286" i="4"/>
  <c r="F2288" i="4" l="1"/>
  <c r="G2287" i="4"/>
  <c r="F2289" i="4" l="1"/>
  <c r="G2288" i="4"/>
  <c r="F2290" i="4" l="1"/>
  <c r="G2289" i="4"/>
  <c r="F2291" i="4" l="1"/>
  <c r="G2290" i="4"/>
  <c r="F2292" i="4" l="1"/>
  <c r="G2291" i="4"/>
  <c r="F2293" i="4" l="1"/>
  <c r="G2292" i="4"/>
  <c r="F2294" i="4" l="1"/>
  <c r="G2293" i="4"/>
  <c r="F2295" i="4" l="1"/>
  <c r="G2294" i="4"/>
  <c r="F2296" i="4" l="1"/>
  <c r="G2295" i="4"/>
  <c r="F2297" i="4" l="1"/>
  <c r="G2296" i="4"/>
  <c r="F2298" i="4" l="1"/>
  <c r="G2297" i="4"/>
  <c r="F2299" i="4" l="1"/>
  <c r="G2298" i="4"/>
  <c r="F2300" i="4" l="1"/>
  <c r="G2299" i="4"/>
  <c r="F2301" i="4" l="1"/>
  <c r="G2300" i="4"/>
  <c r="F2302" i="4" l="1"/>
  <c r="G2301" i="4"/>
  <c r="F2303" i="4" l="1"/>
  <c r="G2302" i="4"/>
  <c r="F2304" i="4" l="1"/>
  <c r="G2303" i="4"/>
  <c r="F2305" i="4" l="1"/>
  <c r="G2304" i="4"/>
  <c r="F2306" i="4" l="1"/>
  <c r="G2305" i="4"/>
  <c r="F2307" i="4" l="1"/>
  <c r="G2306" i="4"/>
  <c r="F2308" i="4" l="1"/>
  <c r="G2307" i="4"/>
  <c r="F2309" i="4" l="1"/>
  <c r="G2308" i="4"/>
  <c r="F2310" i="4" l="1"/>
  <c r="G2309" i="4"/>
  <c r="F2311" i="4" l="1"/>
  <c r="G2310" i="4"/>
  <c r="F2312" i="4" l="1"/>
  <c r="G2311" i="4"/>
  <c r="F2313" i="4" l="1"/>
  <c r="G2312" i="4"/>
  <c r="F2314" i="4" l="1"/>
  <c r="G2313" i="4"/>
  <c r="F2315" i="4" l="1"/>
  <c r="G2314" i="4"/>
  <c r="F2316" i="4" l="1"/>
  <c r="G2315" i="4"/>
  <c r="F2317" i="4" l="1"/>
  <c r="G2316" i="4"/>
  <c r="F2318" i="4" l="1"/>
  <c r="G2317" i="4"/>
  <c r="F2319" i="4" l="1"/>
  <c r="G2318" i="4"/>
  <c r="F2320" i="4" l="1"/>
  <c r="G2319" i="4"/>
  <c r="F2321" i="4" l="1"/>
  <c r="G2320" i="4"/>
  <c r="F2322" i="4" l="1"/>
  <c r="G2321" i="4"/>
  <c r="F2323" i="4" l="1"/>
  <c r="G2322" i="4"/>
  <c r="F2324" i="4" l="1"/>
  <c r="G2323" i="4"/>
  <c r="F2325" i="4" l="1"/>
  <c r="G2324" i="4"/>
  <c r="F2326" i="4" l="1"/>
  <c r="G2325" i="4"/>
  <c r="F2327" i="4" l="1"/>
  <c r="G2326" i="4"/>
  <c r="F2328" i="4" l="1"/>
  <c r="G2327" i="4"/>
  <c r="F2329" i="4" l="1"/>
  <c r="G2328" i="4"/>
  <c r="F2330" i="4" l="1"/>
  <c r="G2329" i="4"/>
  <c r="F2331" i="4" l="1"/>
  <c r="G2330" i="4"/>
  <c r="F2332" i="4" l="1"/>
  <c r="G2331" i="4"/>
  <c r="F2333" i="4" l="1"/>
  <c r="G2332" i="4"/>
  <c r="F2334" i="4" l="1"/>
  <c r="G2333" i="4"/>
  <c r="F2335" i="4" l="1"/>
  <c r="G2334" i="4"/>
  <c r="F2336" i="4" l="1"/>
  <c r="G2335" i="4"/>
  <c r="F2337" i="4" l="1"/>
  <c r="G2336" i="4"/>
  <c r="F2338" i="4" l="1"/>
  <c r="G2337" i="4"/>
  <c r="F2339" i="4" l="1"/>
  <c r="G2338" i="4"/>
  <c r="F2340" i="4" l="1"/>
  <c r="G2339" i="4"/>
  <c r="F2341" i="4" l="1"/>
  <c r="G2340" i="4"/>
  <c r="F2342" i="4" l="1"/>
  <c r="G2341" i="4"/>
  <c r="F2343" i="4" l="1"/>
  <c r="G2342" i="4"/>
  <c r="F2344" i="4" l="1"/>
  <c r="G2343" i="4"/>
  <c r="F2345" i="4" l="1"/>
  <c r="G2344" i="4"/>
  <c r="F2346" i="4" l="1"/>
  <c r="G2345" i="4"/>
  <c r="F2347" i="4" l="1"/>
  <c r="G2346" i="4"/>
  <c r="F2348" i="4" l="1"/>
  <c r="G2347" i="4"/>
  <c r="F2349" i="4" l="1"/>
  <c r="G2348" i="4"/>
  <c r="F2350" i="4" l="1"/>
  <c r="G2349" i="4"/>
  <c r="F2351" i="4" l="1"/>
  <c r="G2350" i="4"/>
  <c r="F2352" i="4" l="1"/>
  <c r="G2351" i="4"/>
  <c r="F2353" i="4" l="1"/>
  <c r="G2352" i="4"/>
  <c r="F2354" i="4" l="1"/>
  <c r="G2353" i="4"/>
  <c r="F2355" i="4" l="1"/>
  <c r="G2354" i="4"/>
  <c r="F2356" i="4" l="1"/>
  <c r="G2355" i="4"/>
  <c r="F2357" i="4" l="1"/>
  <c r="G2356" i="4"/>
  <c r="F2358" i="4" l="1"/>
  <c r="G2357" i="4"/>
  <c r="F2359" i="4" l="1"/>
  <c r="G2358" i="4"/>
  <c r="F2360" i="4" l="1"/>
  <c r="G2359" i="4"/>
  <c r="F2361" i="4" l="1"/>
  <c r="G2360" i="4"/>
  <c r="F2362" i="4" l="1"/>
  <c r="G2361" i="4"/>
  <c r="F2363" i="4" l="1"/>
  <c r="G2362" i="4"/>
  <c r="F2364" i="4" l="1"/>
  <c r="G2363" i="4"/>
  <c r="F2365" i="4" l="1"/>
  <c r="G2364" i="4"/>
  <c r="F2366" i="4" l="1"/>
  <c r="G2365" i="4"/>
  <c r="F2367" i="4" l="1"/>
  <c r="G2366" i="4"/>
  <c r="F2368" i="4" l="1"/>
  <c r="G2367" i="4"/>
  <c r="F2369" i="4" l="1"/>
  <c r="G2368" i="4"/>
  <c r="F2370" i="4" l="1"/>
  <c r="G2369" i="4"/>
  <c r="F2371" i="4" l="1"/>
  <c r="G2370" i="4"/>
  <c r="F2372" i="4" l="1"/>
  <c r="G2371" i="4"/>
  <c r="F2373" i="4" l="1"/>
  <c r="G2372" i="4"/>
  <c r="F2374" i="4" l="1"/>
  <c r="G2373" i="4"/>
  <c r="F2375" i="4" l="1"/>
  <c r="G2374" i="4"/>
  <c r="F2376" i="4" l="1"/>
  <c r="G2375" i="4"/>
  <c r="F2377" i="4" l="1"/>
  <c r="G2376" i="4"/>
  <c r="F2378" i="4" l="1"/>
  <c r="G2377" i="4"/>
  <c r="F2379" i="4" l="1"/>
  <c r="G2378" i="4"/>
  <c r="F2380" i="4" l="1"/>
  <c r="G2379" i="4"/>
  <c r="F2381" i="4" l="1"/>
  <c r="G2380" i="4"/>
  <c r="F2382" i="4" l="1"/>
  <c r="G2381" i="4"/>
  <c r="F2383" i="4" l="1"/>
  <c r="G2382" i="4"/>
  <c r="F2384" i="4" l="1"/>
  <c r="G2383" i="4"/>
  <c r="F2385" i="4" l="1"/>
  <c r="G2384" i="4"/>
  <c r="F2386" i="4" l="1"/>
  <c r="G2385" i="4"/>
  <c r="F2387" i="4" l="1"/>
  <c r="G2386" i="4"/>
  <c r="F2388" i="4" l="1"/>
  <c r="G2387" i="4"/>
  <c r="F2389" i="4" l="1"/>
  <c r="G2388" i="4"/>
  <c r="F2390" i="4" l="1"/>
  <c r="G2389" i="4"/>
  <c r="F2391" i="4" l="1"/>
  <c r="G2390" i="4"/>
  <c r="F2392" i="4" l="1"/>
  <c r="G2391" i="4"/>
  <c r="F2393" i="4" l="1"/>
  <c r="G2392" i="4"/>
  <c r="F2394" i="4" l="1"/>
  <c r="G2393" i="4"/>
  <c r="F2395" i="4" l="1"/>
  <c r="G2394" i="4"/>
  <c r="F2396" i="4" l="1"/>
  <c r="G2395" i="4"/>
  <c r="F2397" i="4" l="1"/>
  <c r="G2396" i="4"/>
  <c r="F2398" i="4" l="1"/>
  <c r="G2397" i="4"/>
  <c r="F2399" i="4" l="1"/>
  <c r="G2398" i="4"/>
  <c r="F2400" i="4" l="1"/>
  <c r="G2399" i="4"/>
  <c r="F2401" i="4" l="1"/>
  <c r="G2400" i="4"/>
  <c r="F2402" i="4" l="1"/>
  <c r="G2401" i="4"/>
  <c r="F2403" i="4" l="1"/>
  <c r="G2402" i="4"/>
  <c r="F2404" i="4" l="1"/>
  <c r="G2403" i="4"/>
  <c r="F2405" i="4" l="1"/>
  <c r="G2404" i="4"/>
  <c r="F2406" i="4" l="1"/>
  <c r="G2405" i="4"/>
  <c r="F2407" i="4" l="1"/>
  <c r="G2406" i="4"/>
  <c r="F2408" i="4" l="1"/>
  <c r="G2407" i="4"/>
  <c r="F2409" i="4" l="1"/>
  <c r="G2408" i="4"/>
  <c r="F2410" i="4" l="1"/>
  <c r="G2409" i="4"/>
  <c r="F2411" i="4" l="1"/>
  <c r="G2410" i="4"/>
  <c r="F2412" i="4" l="1"/>
  <c r="G2411" i="4"/>
  <c r="F2413" i="4" l="1"/>
  <c r="G2412" i="4"/>
  <c r="F2414" i="4" l="1"/>
  <c r="G2413" i="4"/>
  <c r="F2415" i="4" l="1"/>
  <c r="G2414" i="4"/>
  <c r="F2416" i="4" l="1"/>
  <c r="G2415" i="4"/>
  <c r="F2417" i="4" l="1"/>
  <c r="G2416" i="4"/>
  <c r="F2418" i="4" l="1"/>
  <c r="G2417" i="4"/>
  <c r="F2419" i="4" l="1"/>
  <c r="G2418" i="4"/>
  <c r="F2420" i="4" l="1"/>
  <c r="G2419" i="4"/>
  <c r="F2421" i="4" l="1"/>
  <c r="G2420" i="4"/>
  <c r="F2422" i="4" l="1"/>
  <c r="G2421" i="4"/>
  <c r="F2423" i="4" l="1"/>
  <c r="G2422" i="4"/>
  <c r="F2424" i="4" l="1"/>
  <c r="G2423" i="4"/>
  <c r="F2425" i="4" l="1"/>
  <c r="G2424" i="4"/>
  <c r="F2426" i="4" l="1"/>
  <c r="G2425" i="4"/>
  <c r="F2427" i="4" l="1"/>
  <c r="G2426" i="4"/>
  <c r="F2428" i="4" l="1"/>
  <c r="G2427" i="4"/>
  <c r="F2429" i="4" l="1"/>
  <c r="G2428" i="4"/>
  <c r="F2430" i="4" l="1"/>
  <c r="G2429" i="4"/>
  <c r="F2431" i="4" l="1"/>
  <c r="G2430" i="4"/>
  <c r="F2432" i="4" l="1"/>
  <c r="G2431" i="4"/>
  <c r="F2433" i="4" l="1"/>
  <c r="G2432" i="4"/>
  <c r="F2434" i="4" l="1"/>
  <c r="G2433" i="4"/>
  <c r="F2435" i="4" l="1"/>
  <c r="G2434" i="4"/>
  <c r="F2436" i="4" l="1"/>
  <c r="G2435" i="4"/>
  <c r="F2437" i="4" l="1"/>
  <c r="G2436" i="4"/>
  <c r="F2438" i="4" l="1"/>
  <c r="G2437" i="4"/>
  <c r="F2439" i="4" l="1"/>
  <c r="G2438" i="4"/>
  <c r="F2440" i="4" l="1"/>
  <c r="G2439" i="4"/>
  <c r="F2441" i="4" l="1"/>
  <c r="G2440" i="4"/>
  <c r="F2442" i="4" l="1"/>
  <c r="G2441" i="4"/>
  <c r="F2443" i="4" l="1"/>
  <c r="G2442" i="4"/>
  <c r="F2444" i="4" l="1"/>
  <c r="G2443" i="4"/>
  <c r="F2445" i="4" l="1"/>
  <c r="G2444" i="4"/>
  <c r="F2446" i="4" l="1"/>
  <c r="G2445" i="4"/>
  <c r="F2447" i="4" l="1"/>
  <c r="G2446" i="4"/>
  <c r="F2448" i="4" l="1"/>
  <c r="G2447" i="4"/>
  <c r="F2449" i="4" l="1"/>
  <c r="G2448" i="4"/>
  <c r="F2450" i="4" l="1"/>
  <c r="G2449" i="4"/>
  <c r="F2451" i="4" l="1"/>
  <c r="G2450" i="4"/>
  <c r="F2452" i="4" l="1"/>
  <c r="G2451" i="4"/>
  <c r="F2453" i="4" l="1"/>
  <c r="G2452" i="4"/>
  <c r="F2454" i="4" l="1"/>
  <c r="G2453" i="4"/>
  <c r="F2455" i="4" l="1"/>
  <c r="G2454" i="4"/>
  <c r="F2456" i="4" l="1"/>
  <c r="G2455" i="4"/>
  <c r="F2457" i="4" l="1"/>
  <c r="G2456" i="4"/>
  <c r="F2458" i="4" l="1"/>
  <c r="G2457" i="4"/>
  <c r="F2459" i="4" l="1"/>
  <c r="G2458" i="4"/>
  <c r="F2460" i="4" l="1"/>
  <c r="G2459" i="4"/>
  <c r="F2461" i="4" l="1"/>
  <c r="G2460" i="4"/>
  <c r="F2462" i="4" l="1"/>
  <c r="G2461" i="4"/>
  <c r="F2463" i="4" l="1"/>
  <c r="G2462" i="4"/>
  <c r="F2464" i="4" l="1"/>
  <c r="G2463" i="4"/>
  <c r="F2465" i="4" l="1"/>
  <c r="G2464" i="4"/>
  <c r="F2466" i="4" l="1"/>
  <c r="G2465" i="4"/>
  <c r="F2467" i="4" l="1"/>
  <c r="G2466" i="4"/>
  <c r="F2468" i="4" l="1"/>
  <c r="G2467" i="4"/>
  <c r="F2469" i="4" l="1"/>
  <c r="G2468" i="4"/>
  <c r="F2470" i="4" l="1"/>
  <c r="G2469" i="4"/>
  <c r="F2471" i="4" l="1"/>
  <c r="G2470" i="4"/>
  <c r="F2472" i="4" l="1"/>
  <c r="G2471" i="4"/>
  <c r="F2473" i="4" l="1"/>
  <c r="G2472" i="4"/>
  <c r="F2474" i="4" l="1"/>
  <c r="G2473" i="4"/>
  <c r="F2475" i="4" l="1"/>
  <c r="G2474" i="4"/>
  <c r="F2476" i="4" l="1"/>
  <c r="G2475" i="4"/>
  <c r="F2477" i="4" l="1"/>
  <c r="G2476" i="4"/>
  <c r="F2478" i="4" l="1"/>
  <c r="G2477" i="4"/>
  <c r="F2479" i="4" l="1"/>
  <c r="G2478" i="4"/>
  <c r="F2480" i="4" l="1"/>
  <c r="G2479" i="4"/>
  <c r="F2481" i="4" l="1"/>
  <c r="G2480" i="4"/>
  <c r="F2482" i="4" l="1"/>
  <c r="G2481" i="4"/>
  <c r="F2483" i="4" l="1"/>
  <c r="G2482" i="4"/>
  <c r="F2484" i="4" l="1"/>
  <c r="G2483" i="4"/>
  <c r="F2485" i="4" l="1"/>
  <c r="G2484" i="4"/>
  <c r="F2486" i="4" l="1"/>
  <c r="G2485" i="4"/>
  <c r="F2487" i="4" l="1"/>
  <c r="G2486" i="4"/>
  <c r="F2488" i="4" l="1"/>
  <c r="G2487" i="4"/>
  <c r="F2489" i="4" l="1"/>
  <c r="G2488" i="4"/>
  <c r="F2490" i="4" l="1"/>
  <c r="G2489" i="4"/>
  <c r="F2491" i="4" l="1"/>
  <c r="G2490" i="4"/>
  <c r="F2492" i="4" l="1"/>
  <c r="G2491" i="4"/>
  <c r="F2493" i="4" l="1"/>
  <c r="G2492" i="4"/>
  <c r="F2494" i="4" l="1"/>
  <c r="G2493" i="4"/>
  <c r="F2495" i="4" l="1"/>
  <c r="G2494" i="4"/>
  <c r="F2496" i="4" l="1"/>
  <c r="G2495" i="4"/>
  <c r="F2497" i="4" l="1"/>
  <c r="G2496" i="4"/>
  <c r="F2498" i="4" l="1"/>
  <c r="G2497" i="4"/>
  <c r="F2499" i="4" l="1"/>
  <c r="G2498" i="4"/>
  <c r="F2500" i="4" l="1"/>
  <c r="G2499" i="4"/>
  <c r="F2501" i="4" l="1"/>
  <c r="G2500" i="4"/>
  <c r="F2502" i="4" l="1"/>
  <c r="G2501" i="4"/>
  <c r="F2503" i="4" l="1"/>
  <c r="G2502" i="4"/>
  <c r="F2504" i="4" l="1"/>
  <c r="G2503" i="4"/>
  <c r="F2505" i="4" l="1"/>
  <c r="G2504" i="4"/>
  <c r="F2506" i="4" l="1"/>
  <c r="G2505" i="4"/>
  <c r="F2507" i="4" l="1"/>
  <c r="G2506" i="4"/>
  <c r="F2508" i="4" l="1"/>
  <c r="G2507" i="4"/>
  <c r="F2509" i="4" l="1"/>
  <c r="G2508" i="4"/>
  <c r="F2510" i="4" l="1"/>
  <c r="G2509" i="4"/>
  <c r="F2511" i="4" l="1"/>
  <c r="G2510" i="4"/>
  <c r="F2512" i="4" l="1"/>
  <c r="G2511" i="4"/>
  <c r="F2513" i="4" l="1"/>
  <c r="G2512" i="4"/>
  <c r="F2514" i="4" l="1"/>
  <c r="G2513" i="4"/>
  <c r="F2515" i="4" l="1"/>
  <c r="G2514" i="4"/>
  <c r="F2516" i="4" l="1"/>
  <c r="G2515" i="4"/>
  <c r="F2517" i="4" l="1"/>
  <c r="G2516" i="4"/>
  <c r="F2518" i="4" l="1"/>
  <c r="G2517" i="4"/>
  <c r="F2519" i="4" l="1"/>
  <c r="G2518" i="4"/>
  <c r="F2520" i="4" l="1"/>
  <c r="G2519" i="4"/>
  <c r="F2521" i="4" l="1"/>
  <c r="G2520" i="4"/>
  <c r="F2522" i="4" l="1"/>
  <c r="G2521" i="4"/>
  <c r="F2523" i="4" l="1"/>
  <c r="G2522" i="4"/>
  <c r="F2524" i="4" l="1"/>
  <c r="G2523" i="4"/>
  <c r="F2525" i="4" l="1"/>
  <c r="G2524" i="4"/>
  <c r="F2526" i="4" l="1"/>
  <c r="G2525" i="4"/>
  <c r="F2527" i="4" l="1"/>
  <c r="G2526" i="4"/>
  <c r="F2528" i="4" l="1"/>
  <c r="G2527" i="4"/>
  <c r="F2529" i="4" l="1"/>
  <c r="G2528" i="4"/>
  <c r="F2530" i="4" l="1"/>
  <c r="G2529" i="4"/>
  <c r="F2531" i="4" l="1"/>
  <c r="G2530" i="4"/>
  <c r="F2532" i="4" l="1"/>
  <c r="G2531" i="4"/>
  <c r="F2533" i="4" l="1"/>
  <c r="G2532" i="4"/>
  <c r="F2534" i="4" l="1"/>
  <c r="G2533" i="4"/>
  <c r="F2535" i="4" l="1"/>
  <c r="G2534" i="4"/>
  <c r="F2536" i="4" l="1"/>
  <c r="G2535" i="4"/>
  <c r="F2537" i="4" l="1"/>
  <c r="G2536" i="4"/>
  <c r="F2538" i="4" l="1"/>
  <c r="G2537" i="4"/>
  <c r="F2539" i="4" l="1"/>
  <c r="G2538" i="4"/>
  <c r="F2540" i="4" l="1"/>
  <c r="G2539" i="4"/>
  <c r="F2541" i="4" l="1"/>
  <c r="G2540" i="4"/>
  <c r="F2542" i="4" l="1"/>
  <c r="G2541" i="4"/>
  <c r="F2543" i="4" l="1"/>
  <c r="G2542" i="4"/>
  <c r="F2544" i="4" l="1"/>
  <c r="G2543" i="4"/>
  <c r="F2545" i="4" l="1"/>
  <c r="G2544" i="4"/>
  <c r="F2546" i="4" l="1"/>
  <c r="G2545" i="4"/>
  <c r="F2547" i="4" l="1"/>
  <c r="G2546" i="4"/>
  <c r="F2548" i="4" l="1"/>
  <c r="G2547" i="4"/>
  <c r="F2549" i="4" l="1"/>
  <c r="G2548" i="4"/>
  <c r="F2550" i="4" l="1"/>
  <c r="G2549" i="4"/>
  <c r="F2551" i="4" l="1"/>
  <c r="G2550" i="4"/>
  <c r="F2552" i="4" l="1"/>
  <c r="G2551" i="4"/>
  <c r="F2553" i="4" l="1"/>
  <c r="G2552" i="4"/>
  <c r="F2554" i="4" l="1"/>
  <c r="G2553" i="4"/>
  <c r="F2555" i="4" l="1"/>
  <c r="G2554" i="4"/>
  <c r="F2556" i="4" l="1"/>
  <c r="G2555" i="4"/>
  <c r="F2557" i="4" l="1"/>
  <c r="G2556" i="4"/>
  <c r="F2558" i="4" l="1"/>
  <c r="G2557" i="4"/>
  <c r="F2559" i="4" l="1"/>
  <c r="G2558" i="4"/>
  <c r="F2560" i="4" l="1"/>
  <c r="G2559" i="4"/>
  <c r="F2561" i="4" l="1"/>
  <c r="G2560" i="4"/>
  <c r="F2562" i="4" l="1"/>
  <c r="G2561" i="4"/>
  <c r="F2563" i="4" l="1"/>
  <c r="G2562" i="4"/>
  <c r="F2564" i="4" l="1"/>
  <c r="G2563" i="4"/>
  <c r="F2565" i="4" l="1"/>
  <c r="G2564" i="4"/>
  <c r="F2566" i="4" l="1"/>
  <c r="G2565" i="4"/>
  <c r="F2567" i="4" l="1"/>
  <c r="G2566" i="4"/>
  <c r="F2568" i="4" l="1"/>
  <c r="G2567" i="4"/>
  <c r="F2569" i="4" l="1"/>
  <c r="G2568" i="4"/>
  <c r="F2570" i="4" l="1"/>
  <c r="G2569" i="4"/>
  <c r="F2571" i="4" l="1"/>
  <c r="G2570" i="4"/>
  <c r="F2572" i="4" l="1"/>
  <c r="G2571" i="4"/>
  <c r="F2573" i="4" l="1"/>
  <c r="G2572" i="4"/>
  <c r="F2574" i="4" l="1"/>
  <c r="G2573" i="4"/>
  <c r="F2575" i="4" l="1"/>
  <c r="G2574" i="4"/>
  <c r="F2576" i="4" l="1"/>
  <c r="G2575" i="4"/>
  <c r="F2577" i="4" l="1"/>
  <c r="G2576" i="4"/>
  <c r="F2578" i="4" l="1"/>
  <c r="G2577" i="4"/>
  <c r="F2579" i="4" l="1"/>
  <c r="G2578" i="4"/>
  <c r="F2580" i="4" l="1"/>
  <c r="G2579" i="4"/>
  <c r="F2581" i="4" l="1"/>
  <c r="G2580" i="4"/>
  <c r="F2582" i="4" l="1"/>
  <c r="G2581" i="4"/>
  <c r="F2583" i="4" l="1"/>
  <c r="G2582" i="4"/>
  <c r="F2584" i="4" l="1"/>
  <c r="G2583" i="4"/>
  <c r="F2585" i="4" l="1"/>
  <c r="G2584" i="4"/>
  <c r="F2586" i="4" l="1"/>
  <c r="G2585" i="4"/>
  <c r="F2587" i="4" l="1"/>
  <c r="G2586" i="4"/>
  <c r="F2588" i="4" l="1"/>
  <c r="G2587" i="4"/>
  <c r="F2589" i="4" l="1"/>
  <c r="G2588" i="4"/>
  <c r="F2590" i="4" l="1"/>
  <c r="G2589" i="4"/>
  <c r="F2591" i="4" l="1"/>
  <c r="G2590" i="4"/>
  <c r="F2592" i="4" l="1"/>
  <c r="G2591" i="4"/>
  <c r="F2593" i="4" l="1"/>
  <c r="G2592" i="4"/>
  <c r="F2594" i="4" l="1"/>
  <c r="G2593" i="4"/>
  <c r="F2595" i="4" l="1"/>
  <c r="G2594" i="4"/>
  <c r="F2596" i="4" l="1"/>
  <c r="G2595" i="4"/>
  <c r="F2597" i="4" l="1"/>
  <c r="G2596" i="4"/>
  <c r="F2598" i="4" l="1"/>
  <c r="G2597" i="4"/>
  <c r="F2599" i="4" l="1"/>
  <c r="G2598" i="4"/>
  <c r="F2600" i="4" l="1"/>
  <c r="G2599" i="4"/>
  <c r="F2601" i="4" l="1"/>
  <c r="G2600" i="4"/>
  <c r="F2602" i="4" l="1"/>
  <c r="G2601" i="4"/>
  <c r="F2603" i="4" l="1"/>
  <c r="G2602" i="4"/>
  <c r="F2604" i="4" l="1"/>
  <c r="G2603" i="4"/>
  <c r="F2605" i="4" l="1"/>
  <c r="G2604" i="4"/>
  <c r="F2606" i="4" l="1"/>
  <c r="G2605" i="4"/>
  <c r="F2607" i="4" l="1"/>
  <c r="G2606" i="4"/>
  <c r="F2608" i="4" l="1"/>
  <c r="G2607" i="4"/>
  <c r="F2609" i="4" l="1"/>
  <c r="G2608" i="4"/>
  <c r="F2610" i="4" l="1"/>
  <c r="G2609" i="4"/>
  <c r="F2611" i="4" l="1"/>
  <c r="G2610" i="4"/>
  <c r="F2612" i="4" l="1"/>
  <c r="G2611" i="4"/>
  <c r="F2613" i="4" l="1"/>
  <c r="G2612" i="4"/>
  <c r="F2614" i="4" l="1"/>
  <c r="G2613" i="4"/>
  <c r="F2615" i="4" l="1"/>
  <c r="G2614" i="4"/>
  <c r="F2616" i="4" l="1"/>
  <c r="G2615" i="4"/>
  <c r="F2617" i="4" l="1"/>
  <c r="G2616" i="4"/>
  <c r="F2618" i="4" l="1"/>
  <c r="G2617" i="4"/>
  <c r="F2619" i="4" l="1"/>
  <c r="G2618" i="4"/>
  <c r="F2620" i="4" l="1"/>
  <c r="G2619" i="4"/>
  <c r="F2621" i="4" l="1"/>
  <c r="G2620" i="4"/>
  <c r="F2622" i="4" l="1"/>
  <c r="G2621" i="4"/>
  <c r="F2623" i="4" l="1"/>
  <c r="G2622" i="4"/>
  <c r="F2624" i="4" l="1"/>
  <c r="G2623" i="4"/>
  <c r="F2625" i="4" l="1"/>
  <c r="G2624" i="4"/>
  <c r="F2626" i="4" l="1"/>
  <c r="G2625" i="4"/>
  <c r="F2627" i="4" l="1"/>
  <c r="G2626" i="4"/>
  <c r="F2628" i="4" l="1"/>
  <c r="G2627" i="4"/>
  <c r="F2629" i="4" l="1"/>
  <c r="G2628" i="4"/>
  <c r="F2630" i="4" l="1"/>
  <c r="G2629" i="4"/>
  <c r="F2631" i="4" l="1"/>
  <c r="G2630" i="4"/>
  <c r="F2632" i="4" l="1"/>
  <c r="G2631" i="4"/>
  <c r="F2633" i="4" l="1"/>
  <c r="G2632" i="4"/>
  <c r="F2634" i="4" l="1"/>
  <c r="G2633" i="4"/>
  <c r="F2635" i="4" l="1"/>
  <c r="G2634" i="4"/>
  <c r="F2636" i="4" l="1"/>
  <c r="G2635" i="4"/>
  <c r="F2637" i="4" l="1"/>
  <c r="G2636" i="4"/>
  <c r="F2638" i="4" l="1"/>
  <c r="G2637" i="4"/>
  <c r="F2639" i="4" l="1"/>
  <c r="G2638" i="4"/>
  <c r="F2640" i="4" l="1"/>
  <c r="G2639" i="4"/>
  <c r="F2641" i="4" l="1"/>
  <c r="G2640" i="4"/>
  <c r="F2642" i="4" l="1"/>
  <c r="G2641" i="4"/>
  <c r="F2643" i="4" l="1"/>
  <c r="G2642" i="4"/>
  <c r="F2644" i="4" l="1"/>
  <c r="G2643" i="4"/>
  <c r="F2645" i="4" l="1"/>
  <c r="G2644" i="4"/>
  <c r="F2646" i="4" l="1"/>
  <c r="G2645" i="4"/>
  <c r="F2647" i="4" l="1"/>
  <c r="G2646" i="4"/>
  <c r="F2648" i="4" l="1"/>
  <c r="G2647" i="4"/>
  <c r="F2649" i="4" l="1"/>
  <c r="G2648" i="4"/>
  <c r="F2650" i="4" l="1"/>
  <c r="G2649" i="4"/>
  <c r="F2651" i="4" l="1"/>
  <c r="G2650" i="4"/>
  <c r="F2652" i="4" l="1"/>
  <c r="G2651" i="4"/>
  <c r="F2653" i="4" l="1"/>
  <c r="G2652" i="4"/>
  <c r="F2654" i="4" l="1"/>
  <c r="G2653" i="4"/>
  <c r="F2655" i="4" l="1"/>
  <c r="G2654" i="4"/>
  <c r="F2656" i="4" l="1"/>
  <c r="G2655" i="4"/>
  <c r="F2657" i="4" l="1"/>
  <c r="G2656" i="4"/>
  <c r="F2658" i="4" l="1"/>
  <c r="G2657" i="4"/>
  <c r="F2659" i="4" l="1"/>
  <c r="G2658" i="4"/>
  <c r="F2660" i="4" l="1"/>
  <c r="G2659" i="4"/>
  <c r="F2661" i="4" l="1"/>
  <c r="G2660" i="4"/>
  <c r="F2662" i="4" l="1"/>
  <c r="G2661" i="4"/>
  <c r="F2663" i="4" l="1"/>
  <c r="G2662" i="4"/>
  <c r="F2664" i="4" l="1"/>
  <c r="G2663" i="4"/>
  <c r="F2665" i="4" l="1"/>
  <c r="G2664" i="4"/>
  <c r="F2666" i="4" l="1"/>
  <c r="G2665" i="4"/>
  <c r="F2667" i="4" l="1"/>
  <c r="G2666" i="4"/>
  <c r="F2668" i="4" l="1"/>
  <c r="G2667" i="4"/>
  <c r="F2669" i="4" l="1"/>
  <c r="G2668" i="4"/>
  <c r="F2670" i="4" l="1"/>
  <c r="G2669" i="4"/>
  <c r="F2671" i="4" l="1"/>
  <c r="G2670" i="4"/>
  <c r="F2672" i="4" l="1"/>
  <c r="G2671" i="4"/>
  <c r="F2673" i="4" l="1"/>
  <c r="G2672" i="4"/>
  <c r="F2674" i="4" l="1"/>
  <c r="G2673" i="4"/>
  <c r="F2675" i="4" l="1"/>
  <c r="G2674" i="4"/>
  <c r="F2676" i="4" l="1"/>
  <c r="G2675" i="4"/>
  <c r="F2677" i="4" l="1"/>
  <c r="G2676" i="4"/>
  <c r="F2678" i="4" l="1"/>
  <c r="G2677" i="4"/>
  <c r="F2679" i="4" l="1"/>
  <c r="G2678" i="4"/>
  <c r="F2680" i="4" l="1"/>
  <c r="G2679" i="4"/>
  <c r="F2681" i="4" l="1"/>
  <c r="G2680" i="4"/>
  <c r="F2682" i="4" l="1"/>
  <c r="G2681" i="4"/>
  <c r="F2683" i="4" l="1"/>
  <c r="G2682" i="4"/>
  <c r="F2684" i="4" l="1"/>
  <c r="G2683" i="4"/>
  <c r="F2685" i="4" l="1"/>
  <c r="G2684" i="4"/>
  <c r="F2686" i="4" l="1"/>
  <c r="G2685" i="4"/>
  <c r="F2687" i="4" l="1"/>
  <c r="G2686" i="4"/>
  <c r="F2688" i="4" l="1"/>
  <c r="G2687" i="4"/>
  <c r="F2689" i="4" l="1"/>
  <c r="G2688" i="4"/>
  <c r="F2690" i="4" l="1"/>
  <c r="G2689" i="4"/>
  <c r="F2691" i="4" l="1"/>
  <c r="G2690" i="4"/>
  <c r="F2692" i="4" l="1"/>
  <c r="G2691" i="4"/>
  <c r="F2693" i="4" l="1"/>
  <c r="G2692" i="4"/>
  <c r="F2694" i="4" l="1"/>
  <c r="G2693" i="4"/>
  <c r="F2695" i="4" l="1"/>
  <c r="G2694" i="4"/>
  <c r="F2696" i="4" l="1"/>
  <c r="G2695" i="4"/>
  <c r="F2697" i="4" l="1"/>
  <c r="G2696" i="4"/>
  <c r="F2698" i="4" l="1"/>
  <c r="G2697" i="4"/>
  <c r="F2699" i="4" l="1"/>
  <c r="G2698" i="4"/>
  <c r="F2700" i="4" l="1"/>
  <c r="G2699" i="4"/>
  <c r="F2701" i="4" l="1"/>
  <c r="G2700" i="4"/>
  <c r="F2702" i="4" l="1"/>
  <c r="G2701" i="4"/>
  <c r="F2703" i="4" l="1"/>
  <c r="G2702" i="4"/>
  <c r="F2704" i="4" l="1"/>
  <c r="G2703" i="4"/>
  <c r="F2705" i="4" l="1"/>
  <c r="G2704" i="4"/>
  <c r="F2706" i="4" l="1"/>
  <c r="G2705" i="4"/>
  <c r="F2707" i="4" l="1"/>
  <c r="G2706" i="4"/>
  <c r="F2708" i="4" l="1"/>
  <c r="G2707" i="4"/>
  <c r="F2709" i="4" l="1"/>
  <c r="G2708" i="4"/>
  <c r="F2710" i="4" l="1"/>
  <c r="G2709" i="4"/>
  <c r="F2711" i="4" l="1"/>
  <c r="G2710" i="4"/>
  <c r="F2712" i="4" l="1"/>
  <c r="G2711" i="4"/>
  <c r="F2713" i="4" l="1"/>
  <c r="G2712" i="4"/>
  <c r="F2714" i="4" l="1"/>
  <c r="G2713" i="4"/>
  <c r="F2715" i="4" l="1"/>
  <c r="G2714" i="4"/>
  <c r="F2716" i="4" l="1"/>
  <c r="G2715" i="4"/>
  <c r="F2717" i="4" l="1"/>
  <c r="G2716" i="4"/>
  <c r="F2718" i="4" l="1"/>
  <c r="G2717" i="4"/>
  <c r="F2719" i="4" l="1"/>
  <c r="G2718" i="4"/>
  <c r="F2720" i="4" l="1"/>
  <c r="G2719" i="4"/>
  <c r="F2721" i="4" l="1"/>
  <c r="G2720" i="4"/>
  <c r="F2722" i="4" l="1"/>
  <c r="G2721" i="4"/>
  <c r="F2723" i="4" l="1"/>
  <c r="G2722" i="4"/>
  <c r="F2724" i="4" l="1"/>
  <c r="G2723" i="4"/>
  <c r="F2725" i="4" l="1"/>
  <c r="G2724" i="4"/>
  <c r="F2726" i="4" l="1"/>
  <c r="G2725" i="4"/>
  <c r="F2727" i="4" l="1"/>
  <c r="G2726" i="4"/>
  <c r="F2728" i="4" l="1"/>
  <c r="G2727" i="4"/>
  <c r="F2729" i="4" l="1"/>
  <c r="G2728" i="4"/>
  <c r="F2730" i="4" l="1"/>
  <c r="G2729" i="4"/>
  <c r="F2731" i="4" l="1"/>
  <c r="G2730" i="4"/>
  <c r="F2732" i="4" l="1"/>
  <c r="G2731" i="4"/>
  <c r="F2733" i="4" l="1"/>
  <c r="G2732" i="4"/>
  <c r="F2734" i="4" l="1"/>
  <c r="G2733" i="4"/>
  <c r="F2735" i="4" l="1"/>
  <c r="G2734" i="4"/>
  <c r="F2736" i="4" l="1"/>
  <c r="G2735" i="4"/>
  <c r="F2737" i="4" l="1"/>
  <c r="G2736" i="4"/>
  <c r="F2738" i="4" l="1"/>
  <c r="G2737" i="4"/>
  <c r="F2739" i="4" l="1"/>
  <c r="G2738" i="4"/>
  <c r="F2740" i="4" l="1"/>
  <c r="G2739" i="4"/>
  <c r="F2741" i="4" l="1"/>
  <c r="G2740" i="4"/>
  <c r="F2742" i="4" l="1"/>
  <c r="G2741" i="4"/>
  <c r="F2743" i="4" l="1"/>
  <c r="G2742" i="4"/>
  <c r="F2744" i="4" l="1"/>
  <c r="G2743" i="4"/>
  <c r="F2745" i="4" l="1"/>
  <c r="G2744" i="4"/>
  <c r="F2746" i="4" l="1"/>
  <c r="G2745" i="4"/>
  <c r="F2747" i="4" l="1"/>
  <c r="G2746" i="4"/>
  <c r="F2748" i="4" l="1"/>
  <c r="G2747" i="4"/>
  <c r="F2749" i="4" l="1"/>
  <c r="G2748" i="4"/>
  <c r="F2750" i="4" l="1"/>
  <c r="G2749" i="4"/>
  <c r="F2751" i="4" l="1"/>
  <c r="G2750" i="4"/>
  <c r="F2752" i="4" l="1"/>
  <c r="G2751" i="4"/>
  <c r="F2753" i="4" l="1"/>
  <c r="G2752" i="4"/>
  <c r="F2754" i="4" l="1"/>
  <c r="G2753" i="4"/>
  <c r="F2755" i="4" l="1"/>
  <c r="G2754" i="4"/>
  <c r="F2756" i="4" l="1"/>
  <c r="G2755" i="4"/>
  <c r="F2757" i="4" l="1"/>
  <c r="G2756" i="4"/>
  <c r="F2758" i="4" l="1"/>
  <c r="G2757" i="4"/>
  <c r="F2759" i="4" l="1"/>
  <c r="G2758" i="4"/>
  <c r="F2760" i="4" l="1"/>
  <c r="G2759" i="4"/>
  <c r="F2761" i="4" l="1"/>
  <c r="G2760" i="4"/>
  <c r="F2762" i="4" l="1"/>
  <c r="G2761" i="4"/>
  <c r="F2763" i="4" l="1"/>
  <c r="G2762" i="4"/>
  <c r="F2764" i="4" l="1"/>
  <c r="G2763" i="4"/>
  <c r="F2765" i="4" l="1"/>
  <c r="G2764" i="4"/>
  <c r="F2766" i="4" l="1"/>
  <c r="G2765" i="4"/>
  <c r="F2767" i="4" l="1"/>
  <c r="G2766" i="4"/>
  <c r="F2768" i="4" l="1"/>
  <c r="G2767" i="4"/>
  <c r="F2769" i="4" l="1"/>
  <c r="G2768" i="4"/>
  <c r="F2770" i="4" l="1"/>
  <c r="G2769" i="4"/>
  <c r="F2771" i="4" l="1"/>
  <c r="G2770" i="4"/>
  <c r="F2772" i="4" l="1"/>
  <c r="G2771" i="4"/>
  <c r="F2773" i="4" l="1"/>
  <c r="G2772" i="4"/>
  <c r="F2774" i="4" l="1"/>
  <c r="G2773" i="4"/>
  <c r="F2775" i="4" l="1"/>
  <c r="G2774" i="4"/>
  <c r="F2776" i="4" l="1"/>
  <c r="G2775" i="4"/>
  <c r="F2777" i="4" l="1"/>
  <c r="G2776" i="4"/>
  <c r="F2778" i="4" l="1"/>
  <c r="G2777" i="4"/>
  <c r="F2779" i="4" l="1"/>
  <c r="G2778" i="4"/>
  <c r="F2780" i="4" l="1"/>
  <c r="G2779" i="4"/>
  <c r="F2781" i="4" l="1"/>
  <c r="G2780" i="4"/>
  <c r="F2782" i="4" l="1"/>
  <c r="G2781" i="4"/>
  <c r="F2783" i="4" l="1"/>
  <c r="G2782" i="4"/>
  <c r="F2784" i="4" l="1"/>
  <c r="G2783" i="4"/>
  <c r="F2785" i="4" l="1"/>
  <c r="G2784" i="4"/>
  <c r="F2786" i="4" l="1"/>
  <c r="G2785" i="4"/>
  <c r="F2787" i="4" l="1"/>
  <c r="G2786" i="4"/>
  <c r="F2788" i="4" l="1"/>
  <c r="G2787" i="4"/>
  <c r="F2789" i="4" l="1"/>
  <c r="G2788" i="4"/>
  <c r="F2790" i="4" l="1"/>
  <c r="G2789" i="4"/>
  <c r="F2791" i="4" l="1"/>
  <c r="G2790" i="4"/>
  <c r="F2792" i="4" l="1"/>
  <c r="G2791" i="4"/>
  <c r="F2793" i="4" l="1"/>
  <c r="G2792" i="4"/>
  <c r="F2794" i="4" l="1"/>
  <c r="G2793" i="4"/>
  <c r="F2795" i="4" l="1"/>
  <c r="G2794" i="4"/>
  <c r="F2796" i="4" l="1"/>
  <c r="G2795" i="4"/>
  <c r="F2797" i="4" l="1"/>
  <c r="G2796" i="4"/>
  <c r="F2798" i="4" l="1"/>
  <c r="G2797" i="4"/>
  <c r="F2799" i="4" l="1"/>
  <c r="G2798" i="4"/>
  <c r="F2800" i="4" l="1"/>
  <c r="G2799" i="4"/>
  <c r="F2801" i="4" l="1"/>
  <c r="G2800" i="4"/>
  <c r="F2802" i="4" l="1"/>
  <c r="G2801" i="4"/>
  <c r="F2803" i="4" l="1"/>
  <c r="G2802" i="4"/>
  <c r="F2804" i="4" l="1"/>
  <c r="G2803" i="4"/>
  <c r="F2805" i="4" l="1"/>
  <c r="G2804" i="4"/>
  <c r="F2806" i="4" l="1"/>
  <c r="G2805" i="4"/>
  <c r="F2807" i="4" l="1"/>
  <c r="G2806" i="4"/>
  <c r="F2808" i="4" l="1"/>
  <c r="G2807" i="4"/>
  <c r="F2809" i="4" l="1"/>
  <c r="G2808" i="4"/>
  <c r="F2810" i="4" l="1"/>
  <c r="G2809" i="4"/>
  <c r="F2811" i="4" l="1"/>
  <c r="G2810" i="4"/>
  <c r="F2812" i="4" l="1"/>
  <c r="G2811" i="4"/>
  <c r="F2813" i="4" l="1"/>
  <c r="G2812" i="4"/>
  <c r="F2814" i="4" l="1"/>
  <c r="G2813" i="4"/>
  <c r="F2815" i="4" l="1"/>
  <c r="G2814" i="4"/>
  <c r="F2816" i="4" l="1"/>
  <c r="G2815" i="4"/>
  <c r="F2817" i="4" l="1"/>
  <c r="G2816" i="4"/>
  <c r="F2818" i="4" l="1"/>
  <c r="G2817" i="4"/>
  <c r="F2819" i="4" l="1"/>
  <c r="G2818" i="4"/>
  <c r="F2820" i="4" l="1"/>
  <c r="G2819" i="4"/>
  <c r="F2821" i="4" l="1"/>
  <c r="G2820" i="4"/>
  <c r="F2822" i="4" l="1"/>
  <c r="G2821" i="4"/>
  <c r="F2823" i="4" l="1"/>
  <c r="G2822" i="4"/>
  <c r="F2824" i="4" l="1"/>
  <c r="G2823" i="4"/>
  <c r="F2825" i="4" l="1"/>
  <c r="G2824" i="4"/>
  <c r="F2826" i="4" l="1"/>
  <c r="G2825" i="4"/>
  <c r="F2827" i="4" l="1"/>
  <c r="G2826" i="4"/>
  <c r="F2828" i="4" l="1"/>
  <c r="G2827" i="4"/>
  <c r="F2829" i="4" l="1"/>
  <c r="G2828" i="4"/>
  <c r="F2830" i="4" l="1"/>
  <c r="G2829" i="4"/>
  <c r="F2831" i="4" l="1"/>
  <c r="G2830" i="4"/>
  <c r="F2832" i="4" l="1"/>
  <c r="G2831" i="4"/>
  <c r="F2833" i="4" l="1"/>
  <c r="G2832" i="4"/>
  <c r="F2834" i="4" l="1"/>
  <c r="G2833" i="4"/>
  <c r="F2835" i="4" l="1"/>
  <c r="G2834" i="4"/>
  <c r="F2836" i="4" l="1"/>
  <c r="G2835" i="4"/>
  <c r="F2837" i="4" l="1"/>
  <c r="G2836" i="4"/>
  <c r="F2838" i="4" l="1"/>
  <c r="G2837" i="4"/>
  <c r="F2839" i="4" l="1"/>
  <c r="G2838" i="4"/>
  <c r="F2840" i="4" l="1"/>
  <c r="G2839" i="4"/>
  <c r="F2841" i="4" l="1"/>
  <c r="G2840" i="4"/>
  <c r="F2842" i="4" l="1"/>
  <c r="G2841" i="4"/>
  <c r="F2843" i="4" l="1"/>
  <c r="G2842" i="4"/>
  <c r="F2844" i="4" l="1"/>
  <c r="G2843" i="4"/>
  <c r="F2845" i="4" l="1"/>
  <c r="G2844" i="4"/>
  <c r="F2846" i="4" l="1"/>
  <c r="G2845" i="4"/>
  <c r="F2847" i="4" l="1"/>
  <c r="G2846" i="4"/>
  <c r="F2848" i="4" l="1"/>
  <c r="G2847" i="4"/>
  <c r="F2849" i="4" l="1"/>
  <c r="G2848" i="4"/>
  <c r="F2850" i="4" l="1"/>
  <c r="G2849" i="4"/>
  <c r="F2851" i="4" l="1"/>
  <c r="G2850" i="4"/>
  <c r="F2852" i="4" l="1"/>
  <c r="G2851" i="4"/>
  <c r="F2853" i="4" l="1"/>
  <c r="G2852" i="4"/>
  <c r="F2854" i="4" l="1"/>
  <c r="G2853" i="4"/>
  <c r="F2855" i="4" l="1"/>
  <c r="G2854" i="4"/>
  <c r="F2856" i="4" l="1"/>
  <c r="G2855" i="4"/>
  <c r="F2857" i="4" l="1"/>
  <c r="G2856" i="4"/>
  <c r="F2858" i="4" l="1"/>
  <c r="G2857" i="4"/>
  <c r="F2859" i="4" l="1"/>
  <c r="G2858" i="4"/>
  <c r="F2860" i="4" l="1"/>
  <c r="G2859" i="4"/>
  <c r="F2861" i="4" l="1"/>
  <c r="G2860" i="4"/>
  <c r="F2862" i="4" l="1"/>
  <c r="G2861" i="4"/>
  <c r="F2863" i="4" l="1"/>
  <c r="G2862" i="4"/>
  <c r="F2864" i="4" l="1"/>
  <c r="G2863" i="4"/>
  <c r="F2865" i="4" l="1"/>
  <c r="G2864" i="4"/>
  <c r="F2866" i="4" l="1"/>
  <c r="G2865" i="4"/>
  <c r="F2867" i="4" l="1"/>
  <c r="G2866" i="4"/>
  <c r="F2868" i="4" l="1"/>
  <c r="G2867" i="4"/>
  <c r="F2869" i="4" l="1"/>
  <c r="G2868" i="4"/>
  <c r="F2870" i="4" l="1"/>
  <c r="G2869" i="4"/>
  <c r="F2871" i="4" l="1"/>
  <c r="G2870" i="4"/>
  <c r="F2872" i="4" l="1"/>
  <c r="G2871" i="4"/>
  <c r="F2873" i="4" l="1"/>
  <c r="G2872" i="4"/>
  <c r="F2874" i="4" l="1"/>
  <c r="G2873" i="4"/>
  <c r="F2875" i="4" l="1"/>
  <c r="G2874" i="4"/>
  <c r="F2876" i="4" l="1"/>
  <c r="G2875" i="4"/>
  <c r="F2877" i="4" l="1"/>
  <c r="G2876" i="4"/>
  <c r="F2878" i="4" l="1"/>
  <c r="G2877" i="4"/>
  <c r="F2879" i="4" l="1"/>
  <c r="G2878" i="4"/>
  <c r="F2880" i="4" l="1"/>
  <c r="G2879" i="4"/>
  <c r="F2881" i="4" l="1"/>
  <c r="G2880" i="4"/>
  <c r="F2882" i="4" l="1"/>
  <c r="G2881" i="4"/>
  <c r="F2883" i="4" l="1"/>
  <c r="G2882" i="4"/>
  <c r="F2884" i="4" l="1"/>
  <c r="G2883" i="4"/>
  <c r="F2885" i="4" l="1"/>
  <c r="G2884" i="4"/>
  <c r="F2886" i="4" l="1"/>
  <c r="G2885" i="4"/>
  <c r="F2887" i="4" l="1"/>
  <c r="G2886" i="4"/>
  <c r="F2888" i="4" l="1"/>
  <c r="G2887" i="4"/>
  <c r="F2889" i="4" l="1"/>
  <c r="G2888" i="4"/>
  <c r="F2890" i="4" l="1"/>
  <c r="G2889" i="4"/>
  <c r="F2891" i="4" l="1"/>
  <c r="G2890" i="4"/>
  <c r="F2892" i="4" l="1"/>
  <c r="G2891" i="4"/>
  <c r="F2893" i="4" l="1"/>
  <c r="G2892" i="4"/>
  <c r="F2894" i="4" l="1"/>
  <c r="G2893" i="4"/>
  <c r="F2895" i="4" l="1"/>
  <c r="G2894" i="4"/>
  <c r="F2896" i="4" l="1"/>
  <c r="G2895" i="4"/>
  <c r="F2897" i="4" l="1"/>
  <c r="G2896" i="4"/>
  <c r="F2898" i="4" l="1"/>
  <c r="G2897" i="4"/>
  <c r="F2899" i="4" l="1"/>
  <c r="G2898" i="4"/>
  <c r="F2900" i="4" l="1"/>
  <c r="G2899" i="4"/>
  <c r="F2901" i="4" l="1"/>
  <c r="G2900" i="4"/>
  <c r="F2902" i="4" l="1"/>
  <c r="G2901" i="4"/>
  <c r="F2903" i="4" l="1"/>
  <c r="G2902" i="4"/>
  <c r="F2904" i="4" l="1"/>
  <c r="G2903" i="4"/>
  <c r="F2905" i="4" l="1"/>
  <c r="G2904" i="4"/>
  <c r="F2906" i="4" l="1"/>
  <c r="G2905" i="4"/>
  <c r="F2907" i="4" l="1"/>
  <c r="G2906" i="4"/>
  <c r="F2908" i="4" l="1"/>
  <c r="G2907" i="4"/>
  <c r="F2909" i="4" l="1"/>
  <c r="G2908" i="4"/>
  <c r="F2910" i="4" l="1"/>
  <c r="G2909" i="4"/>
  <c r="F2911" i="4" l="1"/>
  <c r="G2910" i="4"/>
  <c r="F2912" i="4" l="1"/>
  <c r="G2911" i="4"/>
  <c r="F2913" i="4" l="1"/>
  <c r="G2912" i="4"/>
  <c r="F2914" i="4" l="1"/>
  <c r="G2913" i="4"/>
  <c r="F2915" i="4" l="1"/>
  <c r="G2914" i="4"/>
  <c r="F2916" i="4" l="1"/>
  <c r="G2915" i="4"/>
  <c r="F2917" i="4" l="1"/>
  <c r="G2916" i="4"/>
  <c r="F2918" i="4" l="1"/>
  <c r="G2917" i="4"/>
  <c r="F2919" i="4" l="1"/>
  <c r="G2918" i="4"/>
  <c r="F2920" i="4" l="1"/>
  <c r="G2919" i="4"/>
  <c r="F2921" i="4" l="1"/>
  <c r="G2920" i="4"/>
  <c r="F2922" i="4" l="1"/>
  <c r="G2921" i="4"/>
  <c r="F2923" i="4" l="1"/>
  <c r="G2922" i="4"/>
  <c r="F2924" i="4" l="1"/>
  <c r="G2923" i="4"/>
  <c r="F2925" i="4" l="1"/>
  <c r="G2924" i="4"/>
  <c r="F2926" i="4" l="1"/>
  <c r="G2925" i="4"/>
  <c r="F2927" i="4" l="1"/>
  <c r="G2926" i="4"/>
  <c r="F2928" i="4" l="1"/>
  <c r="G2927" i="4"/>
  <c r="F2929" i="4" l="1"/>
  <c r="G2928" i="4"/>
  <c r="F2930" i="4" l="1"/>
  <c r="G2929" i="4"/>
  <c r="F2931" i="4" l="1"/>
  <c r="G2930" i="4"/>
  <c r="F2932" i="4" l="1"/>
  <c r="G2931" i="4"/>
  <c r="F2933" i="4" l="1"/>
  <c r="G2932" i="4"/>
  <c r="F2934" i="4" l="1"/>
  <c r="G2933" i="4"/>
  <c r="F2935" i="4" l="1"/>
  <c r="G2934" i="4"/>
  <c r="F2936" i="4" l="1"/>
  <c r="G2935" i="4"/>
  <c r="F2937" i="4" l="1"/>
  <c r="G2936" i="4"/>
  <c r="F2938" i="4" l="1"/>
  <c r="G2937" i="4"/>
  <c r="F2939" i="4" l="1"/>
  <c r="G2938" i="4"/>
  <c r="F2940" i="4" l="1"/>
  <c r="G2939" i="4"/>
  <c r="F2941" i="4" l="1"/>
  <c r="G2940" i="4"/>
  <c r="F2942" i="4" l="1"/>
  <c r="G2941" i="4"/>
  <c r="F2943" i="4" l="1"/>
  <c r="G2942" i="4"/>
  <c r="F2944" i="4" l="1"/>
  <c r="G2943" i="4"/>
  <c r="F2945" i="4" l="1"/>
  <c r="G2944" i="4"/>
  <c r="F2946" i="4" l="1"/>
  <c r="G2945" i="4"/>
  <c r="F2947" i="4" l="1"/>
  <c r="G2946" i="4"/>
  <c r="F2948" i="4" l="1"/>
  <c r="G2947" i="4"/>
  <c r="F2949" i="4" l="1"/>
  <c r="G2948" i="4"/>
  <c r="F2950" i="4" l="1"/>
  <c r="G2949" i="4"/>
  <c r="F2951" i="4" l="1"/>
  <c r="G2950" i="4"/>
  <c r="F2952" i="4" l="1"/>
  <c r="G2951" i="4"/>
  <c r="F2953" i="4" l="1"/>
  <c r="G2952" i="4"/>
  <c r="F2954" i="4" l="1"/>
  <c r="G2953" i="4"/>
  <c r="F2955" i="4" l="1"/>
  <c r="G2954" i="4"/>
  <c r="F2956" i="4" l="1"/>
  <c r="G2955" i="4"/>
  <c r="F2957" i="4" l="1"/>
  <c r="G2956" i="4"/>
  <c r="F2958" i="4" l="1"/>
  <c r="G2957" i="4"/>
  <c r="F2959" i="4" l="1"/>
  <c r="G2958" i="4"/>
  <c r="F2960" i="4" l="1"/>
  <c r="G2959" i="4"/>
  <c r="F2961" i="4" l="1"/>
  <c r="G2960" i="4"/>
  <c r="F2962" i="4" l="1"/>
  <c r="G2961" i="4"/>
  <c r="F2963" i="4" l="1"/>
  <c r="G2962" i="4"/>
  <c r="F2964" i="4" l="1"/>
  <c r="G2963" i="4"/>
  <c r="F2965" i="4" l="1"/>
  <c r="G2964" i="4"/>
  <c r="F2966" i="4" l="1"/>
  <c r="G2965" i="4"/>
  <c r="F2967" i="4" l="1"/>
  <c r="G2966" i="4"/>
  <c r="F2968" i="4" l="1"/>
  <c r="G2967" i="4"/>
  <c r="F2969" i="4" l="1"/>
  <c r="G2968" i="4"/>
  <c r="F2970" i="4" l="1"/>
  <c r="G2969" i="4"/>
  <c r="F2971" i="4" l="1"/>
  <c r="G2970" i="4"/>
  <c r="F2972" i="4" l="1"/>
  <c r="G2971" i="4"/>
  <c r="F2973" i="4" l="1"/>
  <c r="G2972" i="4"/>
  <c r="F2974" i="4" l="1"/>
  <c r="G2973" i="4"/>
  <c r="F2975" i="4" l="1"/>
  <c r="G2974" i="4"/>
  <c r="F2976" i="4" l="1"/>
  <c r="G2975" i="4"/>
  <c r="F2977" i="4" l="1"/>
  <c r="G2976" i="4"/>
  <c r="F2978" i="4" l="1"/>
  <c r="G2977" i="4"/>
  <c r="F2979" i="4" l="1"/>
  <c r="G2978" i="4"/>
  <c r="F2980" i="4" l="1"/>
  <c r="G2979" i="4"/>
  <c r="F2981" i="4" l="1"/>
  <c r="G2980" i="4"/>
  <c r="F2982" i="4" l="1"/>
  <c r="G2981" i="4"/>
  <c r="F2983" i="4" l="1"/>
  <c r="G2982" i="4"/>
  <c r="F2984" i="4" l="1"/>
  <c r="G2983" i="4"/>
  <c r="F2985" i="4" l="1"/>
  <c r="G2984" i="4"/>
  <c r="F2986" i="4" l="1"/>
  <c r="G2985" i="4"/>
  <c r="F2987" i="4" l="1"/>
  <c r="G2986" i="4"/>
  <c r="F2988" i="4" l="1"/>
  <c r="G2987" i="4"/>
  <c r="F2989" i="4" l="1"/>
  <c r="G2988" i="4"/>
  <c r="F2990" i="4" l="1"/>
  <c r="G2989" i="4"/>
  <c r="F2991" i="4" l="1"/>
  <c r="G2990" i="4"/>
  <c r="F2992" i="4" l="1"/>
  <c r="G2991" i="4"/>
  <c r="F2993" i="4" l="1"/>
  <c r="G2992" i="4"/>
  <c r="F2994" i="4" l="1"/>
  <c r="G2993" i="4"/>
  <c r="F2995" i="4" l="1"/>
  <c r="G2994" i="4"/>
  <c r="F2996" i="4" l="1"/>
  <c r="G2995" i="4"/>
  <c r="F2997" i="4" l="1"/>
  <c r="G2996" i="4"/>
  <c r="F2998" i="4" l="1"/>
  <c r="G2997" i="4"/>
  <c r="F2999" i="4" l="1"/>
  <c r="G2998" i="4"/>
  <c r="F3000" i="4" l="1"/>
  <c r="G2999" i="4"/>
  <c r="F3001" i="4" l="1"/>
  <c r="G3000" i="4"/>
  <c r="F3002" i="4" l="1"/>
  <c r="G3001" i="4"/>
  <c r="F3003" i="4" l="1"/>
  <c r="G3002" i="4"/>
  <c r="F3004" i="4" l="1"/>
  <c r="G3003" i="4"/>
  <c r="F3005" i="4" l="1"/>
  <c r="G3004" i="4"/>
  <c r="F3006" i="4" l="1"/>
  <c r="G3005" i="4"/>
  <c r="F3007" i="4" l="1"/>
  <c r="G3006" i="4"/>
  <c r="F3008" i="4" l="1"/>
  <c r="G3007" i="4"/>
  <c r="F3009" i="4" l="1"/>
  <c r="G3008" i="4"/>
  <c r="F3010" i="4" l="1"/>
  <c r="G3009" i="4"/>
  <c r="F3011" i="4" l="1"/>
  <c r="G3010" i="4"/>
  <c r="F3012" i="4" l="1"/>
  <c r="G3011" i="4"/>
  <c r="F3013" i="4" l="1"/>
  <c r="G3012" i="4"/>
  <c r="F3014" i="4" l="1"/>
  <c r="G3013" i="4"/>
  <c r="F3015" i="4" l="1"/>
  <c r="G3014" i="4"/>
  <c r="F3016" i="4" l="1"/>
  <c r="G3015" i="4"/>
  <c r="F3017" i="4" l="1"/>
  <c r="G3016" i="4"/>
  <c r="F3018" i="4" l="1"/>
  <c r="G3017" i="4"/>
  <c r="F3019" i="4" l="1"/>
  <c r="G3018" i="4"/>
  <c r="F3020" i="4" l="1"/>
  <c r="G3019" i="4"/>
  <c r="F3021" i="4" l="1"/>
  <c r="G3020" i="4"/>
  <c r="F3022" i="4" l="1"/>
  <c r="G3021" i="4"/>
  <c r="F3023" i="4" l="1"/>
  <c r="G3022" i="4"/>
  <c r="F3024" i="4" l="1"/>
  <c r="G3023" i="4"/>
  <c r="F3025" i="4" l="1"/>
  <c r="G3024" i="4"/>
  <c r="F3026" i="4" l="1"/>
  <c r="G3025" i="4"/>
  <c r="F3027" i="4" l="1"/>
  <c r="G3026" i="4"/>
  <c r="F3028" i="4" l="1"/>
  <c r="G3027" i="4"/>
  <c r="F3029" i="4" l="1"/>
  <c r="G3028" i="4"/>
  <c r="F3030" i="4" l="1"/>
  <c r="G3029" i="4"/>
  <c r="F3031" i="4" l="1"/>
  <c r="G3030" i="4"/>
  <c r="F3032" i="4" l="1"/>
  <c r="G3031" i="4"/>
  <c r="F3033" i="4" l="1"/>
  <c r="G3032" i="4"/>
  <c r="F3034" i="4" l="1"/>
  <c r="G3033" i="4"/>
  <c r="F3035" i="4" l="1"/>
  <c r="G3034" i="4"/>
  <c r="F3036" i="4" l="1"/>
  <c r="G3035" i="4"/>
  <c r="F3037" i="4" l="1"/>
  <c r="G3036" i="4"/>
  <c r="F3038" i="4" l="1"/>
  <c r="G3037" i="4"/>
  <c r="F3039" i="4" l="1"/>
  <c r="G3038" i="4"/>
  <c r="F3040" i="4" l="1"/>
  <c r="G3039" i="4"/>
  <c r="F3041" i="4" l="1"/>
  <c r="G3040" i="4"/>
  <c r="F3042" i="4" l="1"/>
  <c r="G3041" i="4"/>
  <c r="F3043" i="4" l="1"/>
  <c r="G3042" i="4"/>
  <c r="F3044" i="4" l="1"/>
  <c r="G3043" i="4"/>
  <c r="F3045" i="4" l="1"/>
  <c r="G3044" i="4"/>
  <c r="F3046" i="4" l="1"/>
  <c r="G3045" i="4"/>
  <c r="F3047" i="4" l="1"/>
  <c r="G3046" i="4"/>
  <c r="F3048" i="4" l="1"/>
  <c r="G3047" i="4"/>
  <c r="F3049" i="4" l="1"/>
  <c r="G3048" i="4"/>
  <c r="F3050" i="4" l="1"/>
  <c r="G3049" i="4"/>
  <c r="F3051" i="4" l="1"/>
  <c r="G3050" i="4"/>
  <c r="F3052" i="4" l="1"/>
  <c r="G3051" i="4"/>
  <c r="F3053" i="4" l="1"/>
  <c r="G3052" i="4"/>
  <c r="F3054" i="4" l="1"/>
  <c r="G3053" i="4"/>
  <c r="F3055" i="4" l="1"/>
  <c r="G3054" i="4"/>
  <c r="F3056" i="4" l="1"/>
  <c r="G3055" i="4"/>
  <c r="F3057" i="4" l="1"/>
  <c r="G3056" i="4"/>
  <c r="F3058" i="4" l="1"/>
  <c r="G3057" i="4"/>
  <c r="F3059" i="4" l="1"/>
  <c r="G3058" i="4"/>
  <c r="F3060" i="4" l="1"/>
  <c r="G3059" i="4"/>
  <c r="F3061" i="4" l="1"/>
  <c r="G3060" i="4"/>
  <c r="F3062" i="4" l="1"/>
  <c r="G3061" i="4"/>
  <c r="F3063" i="4" l="1"/>
  <c r="G3062" i="4"/>
  <c r="F3064" i="4" l="1"/>
  <c r="G3063" i="4"/>
  <c r="F3065" i="4" l="1"/>
  <c r="G3064" i="4"/>
  <c r="F3066" i="4" l="1"/>
  <c r="G3065" i="4"/>
  <c r="F3067" i="4" l="1"/>
  <c r="G3066" i="4"/>
  <c r="F3068" i="4" l="1"/>
  <c r="G3067" i="4"/>
  <c r="F3069" i="4" l="1"/>
  <c r="G3068" i="4"/>
  <c r="F3070" i="4" l="1"/>
  <c r="G3069" i="4"/>
  <c r="F3071" i="4" l="1"/>
  <c r="G3070" i="4"/>
  <c r="F3072" i="4" l="1"/>
  <c r="G3071" i="4"/>
  <c r="F3073" i="4" l="1"/>
  <c r="G3072" i="4"/>
  <c r="F3074" i="4" l="1"/>
  <c r="G3073" i="4"/>
  <c r="F3075" i="4" l="1"/>
  <c r="G3074" i="4"/>
  <c r="F3076" i="4" l="1"/>
  <c r="G3075" i="4"/>
  <c r="F3077" i="4" l="1"/>
  <c r="G3076" i="4"/>
  <c r="F3078" i="4" l="1"/>
  <c r="G3077" i="4"/>
  <c r="F3079" i="4" l="1"/>
  <c r="G3078" i="4"/>
  <c r="F3080" i="4" l="1"/>
  <c r="G3079" i="4"/>
  <c r="F3081" i="4" l="1"/>
  <c r="G3080" i="4"/>
  <c r="F3082" i="4" l="1"/>
  <c r="G3081" i="4"/>
  <c r="F3083" i="4" l="1"/>
  <c r="G3082" i="4"/>
  <c r="F3084" i="4" l="1"/>
  <c r="G3083" i="4"/>
  <c r="F3085" i="4" l="1"/>
  <c r="G3084" i="4"/>
  <c r="F3086" i="4" l="1"/>
  <c r="G3085" i="4"/>
  <c r="F3087" i="4" l="1"/>
  <c r="G3086" i="4"/>
  <c r="F3088" i="4" l="1"/>
  <c r="G3087" i="4"/>
  <c r="F3089" i="4" l="1"/>
  <c r="G3088" i="4"/>
  <c r="F3090" i="4" l="1"/>
  <c r="G3089" i="4"/>
  <c r="F3091" i="4" l="1"/>
  <c r="G3090" i="4"/>
  <c r="F3092" i="4" l="1"/>
  <c r="G3091" i="4"/>
  <c r="F3093" i="4" l="1"/>
  <c r="G3092" i="4"/>
  <c r="F3094" i="4" l="1"/>
  <c r="G3093" i="4"/>
  <c r="F3095" i="4" l="1"/>
  <c r="G3094" i="4"/>
  <c r="F3096" i="4" l="1"/>
  <c r="G3095" i="4"/>
  <c r="F3097" i="4" l="1"/>
  <c r="G3096" i="4"/>
  <c r="F3098" i="4" l="1"/>
  <c r="G3097" i="4"/>
  <c r="F3099" i="4" l="1"/>
  <c r="G3098" i="4"/>
  <c r="F3100" i="4" l="1"/>
  <c r="G3099" i="4"/>
  <c r="F3101" i="4" l="1"/>
  <c r="G3100" i="4"/>
  <c r="F3102" i="4" l="1"/>
  <c r="G3101" i="4"/>
  <c r="F3103" i="4" l="1"/>
  <c r="G3102" i="4"/>
  <c r="F3104" i="4" l="1"/>
  <c r="G3103" i="4"/>
  <c r="F3105" i="4" l="1"/>
  <c r="G3104" i="4"/>
  <c r="F3106" i="4" l="1"/>
  <c r="G3105" i="4"/>
  <c r="F3107" i="4" l="1"/>
  <c r="G3106" i="4"/>
  <c r="F3108" i="4" l="1"/>
  <c r="G3107" i="4"/>
  <c r="F3109" i="4" l="1"/>
  <c r="G3108" i="4"/>
  <c r="F3110" i="4" l="1"/>
  <c r="G3109" i="4"/>
  <c r="F3111" i="4" l="1"/>
  <c r="G3110" i="4"/>
  <c r="F3112" i="4" l="1"/>
  <c r="G3111" i="4"/>
  <c r="F3113" i="4" l="1"/>
  <c r="G3112" i="4"/>
  <c r="F3114" i="4" l="1"/>
  <c r="G3113" i="4"/>
  <c r="F3115" i="4" l="1"/>
  <c r="G3114" i="4"/>
  <c r="F3116" i="4" l="1"/>
  <c r="G3115" i="4"/>
  <c r="F3117" i="4" l="1"/>
  <c r="G3116" i="4"/>
  <c r="F3118" i="4" l="1"/>
  <c r="G3117" i="4"/>
  <c r="F3119" i="4" l="1"/>
  <c r="G3118" i="4"/>
  <c r="F3120" i="4" l="1"/>
  <c r="G3119" i="4"/>
  <c r="F3121" i="4" l="1"/>
  <c r="G3120" i="4"/>
  <c r="F3122" i="4" l="1"/>
  <c r="G3121" i="4"/>
  <c r="F3123" i="4" l="1"/>
  <c r="G3122" i="4"/>
  <c r="F3124" i="4" l="1"/>
  <c r="G3123" i="4"/>
  <c r="F3125" i="4" l="1"/>
  <c r="G3124" i="4"/>
  <c r="F3126" i="4" l="1"/>
  <c r="G3125" i="4"/>
  <c r="F3127" i="4" l="1"/>
  <c r="G3126" i="4"/>
  <c r="F3128" i="4" l="1"/>
  <c r="G3127" i="4"/>
  <c r="F3129" i="4" l="1"/>
  <c r="G3128" i="4"/>
  <c r="F3130" i="4" l="1"/>
  <c r="G3129" i="4"/>
  <c r="F3131" i="4" l="1"/>
  <c r="G3130" i="4"/>
  <c r="F3132" i="4" l="1"/>
  <c r="G3131" i="4"/>
  <c r="F3133" i="4" l="1"/>
  <c r="G3132" i="4"/>
  <c r="F3134" i="4" l="1"/>
  <c r="G3133" i="4"/>
  <c r="F3135" i="4" l="1"/>
  <c r="G3134" i="4"/>
  <c r="F3136" i="4" l="1"/>
  <c r="G3135" i="4"/>
  <c r="F3137" i="4" l="1"/>
  <c r="G3136" i="4"/>
  <c r="F3138" i="4" l="1"/>
  <c r="G3137" i="4"/>
  <c r="F3139" i="4" l="1"/>
  <c r="G3138" i="4"/>
  <c r="F3140" i="4" l="1"/>
  <c r="G3139" i="4"/>
  <c r="F3141" i="4" l="1"/>
  <c r="G3140" i="4"/>
  <c r="F3142" i="4" l="1"/>
  <c r="G3141" i="4"/>
  <c r="F3143" i="4" l="1"/>
  <c r="G3142" i="4"/>
  <c r="F3144" i="4" l="1"/>
  <c r="G3143" i="4"/>
  <c r="F3145" i="4" l="1"/>
  <c r="G3144" i="4"/>
  <c r="F3146" i="4" l="1"/>
  <c r="G3145" i="4"/>
  <c r="F3147" i="4" l="1"/>
  <c r="G3146" i="4"/>
  <c r="F3148" i="4" l="1"/>
  <c r="G3147" i="4"/>
  <c r="F3149" i="4" l="1"/>
  <c r="G3148" i="4"/>
  <c r="F3150" i="4" l="1"/>
  <c r="G3149" i="4"/>
  <c r="F3151" i="4" l="1"/>
  <c r="G3150" i="4"/>
  <c r="F3152" i="4" l="1"/>
  <c r="G3151" i="4"/>
  <c r="F3153" i="4" l="1"/>
  <c r="G3152" i="4"/>
  <c r="F3154" i="4" l="1"/>
  <c r="G3153" i="4"/>
  <c r="F3155" i="4" l="1"/>
  <c r="G3154" i="4"/>
  <c r="F3156" i="4" l="1"/>
  <c r="G3155" i="4"/>
  <c r="F3157" i="4" l="1"/>
  <c r="G3156" i="4"/>
  <c r="F3158" i="4" l="1"/>
  <c r="G3157" i="4"/>
  <c r="F3159" i="4" l="1"/>
  <c r="G3158" i="4"/>
  <c r="F3160" i="4" l="1"/>
  <c r="G3159" i="4"/>
  <c r="F3161" i="4" l="1"/>
  <c r="G3160" i="4"/>
  <c r="F3162" i="4" l="1"/>
  <c r="G3161" i="4"/>
  <c r="F3163" i="4" l="1"/>
  <c r="G3162" i="4"/>
  <c r="F3164" i="4" l="1"/>
  <c r="G3163" i="4"/>
  <c r="F3165" i="4" l="1"/>
  <c r="G3164" i="4"/>
  <c r="F3166" i="4" l="1"/>
  <c r="G3165" i="4"/>
  <c r="F3167" i="4" l="1"/>
  <c r="G3166" i="4"/>
  <c r="F3168" i="4" l="1"/>
  <c r="G3167" i="4"/>
  <c r="F3169" i="4" l="1"/>
  <c r="G3168" i="4"/>
  <c r="F3170" i="4" l="1"/>
  <c r="G3169" i="4"/>
  <c r="F3171" i="4" l="1"/>
  <c r="G3170" i="4"/>
  <c r="F3172" i="4" l="1"/>
  <c r="G3171" i="4"/>
  <c r="F3173" i="4" l="1"/>
  <c r="G3172" i="4"/>
  <c r="F3174" i="4" l="1"/>
  <c r="G3173" i="4"/>
  <c r="F3175" i="4" l="1"/>
  <c r="G3174" i="4"/>
  <c r="F3176" i="4" l="1"/>
  <c r="G3175" i="4"/>
  <c r="F3177" i="4" l="1"/>
  <c r="G3176" i="4"/>
  <c r="F3178" i="4" l="1"/>
  <c r="G3177" i="4"/>
  <c r="F3179" i="4" l="1"/>
  <c r="G3178" i="4"/>
  <c r="F3180" i="4" l="1"/>
  <c r="G3179" i="4"/>
  <c r="F3181" i="4" l="1"/>
  <c r="G3180" i="4"/>
  <c r="F3182" i="4" l="1"/>
  <c r="G3181" i="4"/>
  <c r="F3183" i="4" l="1"/>
  <c r="G3182" i="4"/>
  <c r="F3184" i="4" l="1"/>
  <c r="G3183" i="4"/>
  <c r="F3185" i="4" l="1"/>
  <c r="G3184" i="4"/>
  <c r="F3186" i="4" l="1"/>
  <c r="G3185" i="4"/>
  <c r="F3187" i="4" l="1"/>
  <c r="G3186" i="4"/>
  <c r="F3188" i="4" l="1"/>
  <c r="G3187" i="4"/>
  <c r="F3189" i="4" l="1"/>
  <c r="G3188" i="4"/>
  <c r="F3190" i="4" l="1"/>
  <c r="G3189" i="4"/>
  <c r="F3191" i="4" l="1"/>
  <c r="G3190" i="4"/>
  <c r="F3192" i="4" l="1"/>
  <c r="G3191" i="4"/>
  <c r="F3193" i="4" l="1"/>
  <c r="G3192" i="4"/>
  <c r="F3194" i="4" l="1"/>
  <c r="G3193" i="4"/>
  <c r="F3195" i="4" l="1"/>
  <c r="G3194" i="4"/>
  <c r="F3196" i="4" l="1"/>
  <c r="G3195" i="4"/>
  <c r="F3197" i="4" l="1"/>
  <c r="G3196" i="4"/>
  <c r="F3198" i="4" l="1"/>
  <c r="G3197" i="4"/>
  <c r="F3199" i="4" l="1"/>
  <c r="G3198" i="4"/>
  <c r="F3200" i="4" l="1"/>
  <c r="G3199" i="4"/>
  <c r="F3201" i="4" l="1"/>
  <c r="G3200" i="4"/>
  <c r="F3202" i="4" l="1"/>
  <c r="G3201" i="4"/>
  <c r="F3203" i="4" l="1"/>
  <c r="G3202" i="4"/>
  <c r="F3204" i="4" l="1"/>
  <c r="G3203" i="4"/>
  <c r="F3205" i="4" l="1"/>
  <c r="G3204" i="4"/>
  <c r="F3206" i="4" l="1"/>
  <c r="G3205" i="4"/>
  <c r="F3207" i="4" l="1"/>
  <c r="G3206" i="4"/>
  <c r="F3208" i="4" l="1"/>
  <c r="G3207" i="4"/>
  <c r="F3209" i="4" l="1"/>
  <c r="G3208" i="4"/>
  <c r="F3210" i="4" l="1"/>
  <c r="G3209" i="4"/>
  <c r="F3211" i="4" l="1"/>
  <c r="G3210" i="4"/>
  <c r="F3212" i="4" l="1"/>
  <c r="G3211" i="4"/>
  <c r="F3213" i="4" l="1"/>
  <c r="G3212" i="4"/>
  <c r="F3214" i="4" l="1"/>
  <c r="G3213" i="4"/>
  <c r="F3215" i="4" l="1"/>
  <c r="G3214" i="4"/>
  <c r="F3216" i="4" l="1"/>
  <c r="G3215" i="4"/>
  <c r="F3217" i="4" l="1"/>
  <c r="G3216" i="4"/>
  <c r="F3218" i="4" l="1"/>
  <c r="G3217" i="4"/>
  <c r="F3219" i="4" l="1"/>
  <c r="G3218" i="4"/>
  <c r="F3220" i="4" l="1"/>
  <c r="G3219" i="4"/>
  <c r="F3221" i="4" l="1"/>
  <c r="G3220" i="4"/>
  <c r="F3222" i="4" l="1"/>
  <c r="G3221" i="4"/>
  <c r="F3223" i="4" l="1"/>
  <c r="G3222" i="4"/>
  <c r="F3224" i="4" l="1"/>
  <c r="G3223" i="4"/>
  <c r="F3225" i="4" l="1"/>
  <c r="G3224" i="4"/>
  <c r="F3226" i="4" l="1"/>
  <c r="G3225" i="4"/>
  <c r="F3227" i="4" l="1"/>
  <c r="G3226" i="4"/>
  <c r="F3228" i="4" l="1"/>
  <c r="G3227" i="4"/>
  <c r="F3229" i="4" l="1"/>
  <c r="G3228" i="4"/>
  <c r="F3230" i="4" l="1"/>
  <c r="G3229" i="4"/>
  <c r="F3231" i="4" l="1"/>
  <c r="G3230" i="4"/>
  <c r="F3232" i="4" l="1"/>
  <c r="G3231" i="4"/>
  <c r="F3233" i="4" l="1"/>
  <c r="G3232" i="4"/>
  <c r="F3234" i="4" l="1"/>
  <c r="G3233" i="4"/>
  <c r="F3235" i="4" l="1"/>
  <c r="G3234" i="4"/>
  <c r="F3236" i="4" l="1"/>
  <c r="G3235" i="4"/>
  <c r="F3237" i="4" l="1"/>
  <c r="G3236" i="4"/>
  <c r="F3238" i="4" l="1"/>
  <c r="G3237" i="4"/>
  <c r="F3239" i="4" l="1"/>
  <c r="G3238" i="4"/>
  <c r="F3240" i="4" l="1"/>
  <c r="G3239" i="4"/>
  <c r="F3241" i="4" l="1"/>
  <c r="G3240" i="4"/>
  <c r="F3242" i="4" l="1"/>
  <c r="G3241" i="4"/>
  <c r="F3243" i="4" l="1"/>
  <c r="G3242" i="4"/>
  <c r="F3244" i="4" l="1"/>
  <c r="G3243" i="4"/>
  <c r="F3245" i="4" l="1"/>
  <c r="G3244" i="4"/>
  <c r="F3246" i="4" l="1"/>
  <c r="G3245" i="4"/>
  <c r="F3247" i="4" l="1"/>
  <c r="G3246" i="4"/>
  <c r="F3248" i="4" l="1"/>
  <c r="G3247" i="4"/>
  <c r="F3249" i="4" l="1"/>
  <c r="G3248" i="4"/>
  <c r="F3250" i="4" l="1"/>
  <c r="G3249" i="4"/>
  <c r="F3251" i="4" l="1"/>
  <c r="G3250" i="4"/>
  <c r="F3252" i="4" l="1"/>
  <c r="G3251" i="4"/>
  <c r="F3253" i="4" l="1"/>
  <c r="G3252" i="4"/>
  <c r="F3254" i="4" l="1"/>
  <c r="G3253" i="4"/>
  <c r="F3255" i="4" l="1"/>
  <c r="G3254" i="4"/>
  <c r="F3256" i="4" l="1"/>
  <c r="G3255" i="4"/>
  <c r="F3257" i="4" l="1"/>
  <c r="G3256" i="4"/>
  <c r="F3258" i="4" l="1"/>
  <c r="G3257" i="4"/>
  <c r="F3259" i="4" l="1"/>
  <c r="G3258" i="4"/>
  <c r="F3260" i="4" l="1"/>
  <c r="G3259" i="4"/>
  <c r="F3261" i="4" l="1"/>
  <c r="G3260" i="4"/>
  <c r="F3262" i="4" l="1"/>
  <c r="G3261" i="4"/>
  <c r="F3263" i="4" l="1"/>
  <c r="G3262" i="4"/>
  <c r="F3264" i="4" l="1"/>
  <c r="G3263" i="4"/>
  <c r="F3265" i="4" l="1"/>
  <c r="G3264" i="4"/>
  <c r="F3266" i="4" l="1"/>
  <c r="G3265" i="4"/>
  <c r="F3267" i="4" l="1"/>
  <c r="G3266" i="4"/>
  <c r="F3268" i="4" l="1"/>
  <c r="G3267" i="4"/>
  <c r="F3269" i="4" l="1"/>
  <c r="G3268" i="4"/>
  <c r="F3270" i="4" l="1"/>
  <c r="G3269" i="4"/>
  <c r="F3271" i="4" l="1"/>
  <c r="G3270" i="4"/>
  <c r="F3272" i="4" l="1"/>
  <c r="G3271" i="4"/>
  <c r="F3273" i="4" l="1"/>
  <c r="G3272" i="4"/>
  <c r="F3274" i="4" l="1"/>
  <c r="G3273" i="4"/>
  <c r="F3275" i="4" l="1"/>
  <c r="G3274" i="4"/>
  <c r="F3276" i="4" l="1"/>
  <c r="G3275" i="4"/>
  <c r="F3277" i="4" l="1"/>
  <c r="G3276" i="4"/>
  <c r="F3278" i="4" l="1"/>
  <c r="G3277" i="4"/>
  <c r="F3279" i="4" l="1"/>
  <c r="G3278" i="4"/>
  <c r="F3280" i="4" l="1"/>
  <c r="G3279" i="4"/>
  <c r="F3281" i="4" l="1"/>
  <c r="G3280" i="4"/>
  <c r="F3282" i="4" l="1"/>
  <c r="G3281" i="4"/>
  <c r="F3283" i="4" l="1"/>
  <c r="G3282" i="4"/>
  <c r="F3284" i="4" l="1"/>
  <c r="G3283" i="4"/>
  <c r="F3285" i="4" l="1"/>
  <c r="G3284" i="4"/>
  <c r="F3286" i="4" l="1"/>
  <c r="G3285" i="4"/>
  <c r="F3287" i="4" l="1"/>
  <c r="G3286" i="4"/>
  <c r="F3288" i="4" l="1"/>
  <c r="G3287" i="4"/>
  <c r="F3289" i="4" l="1"/>
  <c r="G3288" i="4"/>
  <c r="F3290" i="4" l="1"/>
  <c r="G3289" i="4"/>
  <c r="F3291" i="4" l="1"/>
  <c r="G3290" i="4"/>
  <c r="F3292" i="4" l="1"/>
  <c r="G3291" i="4"/>
  <c r="F3293" i="4" l="1"/>
  <c r="G3292" i="4"/>
  <c r="F3294" i="4" l="1"/>
  <c r="G3293" i="4"/>
  <c r="F3295" i="4" l="1"/>
  <c r="G3294" i="4"/>
  <c r="F3296" i="4" l="1"/>
  <c r="G3295" i="4"/>
  <c r="F3297" i="4" l="1"/>
  <c r="G3296" i="4"/>
  <c r="F3298" i="4" l="1"/>
  <c r="G3297" i="4"/>
  <c r="F3299" i="4" l="1"/>
  <c r="G3298" i="4"/>
  <c r="F3300" i="4" l="1"/>
  <c r="G3299" i="4"/>
  <c r="F3301" i="4" l="1"/>
  <c r="G3300" i="4"/>
  <c r="F3302" i="4" l="1"/>
  <c r="G3301" i="4"/>
  <c r="F3303" i="4" l="1"/>
  <c r="G3302" i="4"/>
  <c r="F3304" i="4" l="1"/>
  <c r="G3303" i="4"/>
  <c r="F3305" i="4" l="1"/>
  <c r="G3304" i="4"/>
  <c r="F3306" i="4" l="1"/>
  <c r="G3305" i="4"/>
  <c r="F3307" i="4" l="1"/>
  <c r="G3306" i="4"/>
  <c r="F3308" i="4" l="1"/>
  <c r="G3307" i="4"/>
  <c r="F3309" i="4" l="1"/>
  <c r="G3308" i="4"/>
  <c r="F3310" i="4" l="1"/>
  <c r="G3309" i="4"/>
  <c r="F3311" i="4" l="1"/>
  <c r="G3310" i="4"/>
  <c r="F3312" i="4" l="1"/>
  <c r="G3311" i="4"/>
  <c r="F3313" i="4" l="1"/>
  <c r="G3312" i="4"/>
  <c r="F3314" i="4" l="1"/>
  <c r="G3313" i="4"/>
  <c r="F3315" i="4" l="1"/>
  <c r="G3314" i="4"/>
  <c r="F3316" i="4" l="1"/>
  <c r="G3315" i="4"/>
  <c r="F3317" i="4" l="1"/>
  <c r="G3316" i="4"/>
  <c r="F3318" i="4" l="1"/>
  <c r="G3317" i="4"/>
  <c r="F3319" i="4" l="1"/>
  <c r="G3318" i="4"/>
  <c r="F3320" i="4" l="1"/>
  <c r="G3319" i="4"/>
  <c r="F3321" i="4" l="1"/>
  <c r="G3320" i="4"/>
  <c r="F3322" i="4" l="1"/>
  <c r="G3321" i="4"/>
  <c r="F3323" i="4" l="1"/>
  <c r="G3322" i="4"/>
  <c r="F3324" i="4" l="1"/>
  <c r="G3323" i="4"/>
  <c r="F3325" i="4" l="1"/>
  <c r="G3324" i="4"/>
  <c r="F3326" i="4" l="1"/>
  <c r="G3325" i="4"/>
  <c r="F3327" i="4" l="1"/>
  <c r="G3326" i="4"/>
  <c r="F3328" i="4" l="1"/>
  <c r="G3327" i="4"/>
  <c r="F3329" i="4" l="1"/>
  <c r="G3328" i="4"/>
  <c r="F3330" i="4" l="1"/>
  <c r="G3329" i="4"/>
  <c r="F3331" i="4" l="1"/>
  <c r="G3330" i="4"/>
  <c r="F3332" i="4" l="1"/>
  <c r="G3331" i="4"/>
  <c r="F3333" i="4" l="1"/>
  <c r="G3332" i="4"/>
  <c r="F3334" i="4" l="1"/>
  <c r="G3333" i="4"/>
  <c r="F3335" i="4" l="1"/>
  <c r="G3334" i="4"/>
  <c r="F3336" i="4" l="1"/>
  <c r="G3335" i="4"/>
  <c r="F3337" i="4" l="1"/>
  <c r="G3336" i="4"/>
  <c r="F3338" i="4" l="1"/>
  <c r="G3337" i="4"/>
  <c r="F3339" i="4" l="1"/>
  <c r="G3338" i="4"/>
  <c r="F3340" i="4" l="1"/>
  <c r="G3339" i="4"/>
  <c r="F3341" i="4" l="1"/>
  <c r="G3340" i="4"/>
  <c r="F3342" i="4" l="1"/>
  <c r="G3341" i="4"/>
  <c r="F3343" i="4" l="1"/>
  <c r="G3342" i="4"/>
  <c r="F3344" i="4" l="1"/>
  <c r="G3343" i="4"/>
  <c r="F3345" i="4" l="1"/>
  <c r="G3344" i="4"/>
  <c r="F3346" i="4" l="1"/>
  <c r="G3345" i="4"/>
  <c r="F3347" i="4" l="1"/>
  <c r="G3346" i="4"/>
  <c r="F3348" i="4" l="1"/>
  <c r="G3347" i="4"/>
  <c r="F3349" i="4" l="1"/>
  <c r="G3348" i="4"/>
  <c r="F3350" i="4" l="1"/>
  <c r="G3349" i="4"/>
  <c r="F3351" i="4" l="1"/>
  <c r="G3350" i="4"/>
  <c r="F3352" i="4" l="1"/>
  <c r="G3351" i="4"/>
  <c r="F3353" i="4" l="1"/>
  <c r="G3352" i="4"/>
  <c r="F3354" i="4" l="1"/>
  <c r="G3353" i="4"/>
  <c r="F3355" i="4" l="1"/>
  <c r="G3354" i="4"/>
  <c r="F3356" i="4" l="1"/>
  <c r="G3355" i="4"/>
  <c r="F3357" i="4" l="1"/>
  <c r="G3356" i="4"/>
  <c r="F3358" i="4" l="1"/>
  <c r="G3357" i="4"/>
  <c r="F3359" i="4" l="1"/>
  <c r="G3358" i="4"/>
  <c r="F3360" i="4" l="1"/>
  <c r="G3359" i="4"/>
  <c r="F3361" i="4" l="1"/>
  <c r="G3360" i="4"/>
  <c r="F3362" i="4" l="1"/>
  <c r="G3361" i="4"/>
  <c r="F3363" i="4" l="1"/>
  <c r="G3362" i="4"/>
  <c r="F3364" i="4" l="1"/>
  <c r="G3363" i="4"/>
  <c r="F3365" i="4" l="1"/>
  <c r="G3364" i="4"/>
  <c r="F3366" i="4" l="1"/>
  <c r="G3365" i="4"/>
  <c r="F3367" i="4" l="1"/>
  <c r="G3366" i="4"/>
  <c r="F3368" i="4" l="1"/>
  <c r="G3367" i="4"/>
  <c r="F3369" i="4" l="1"/>
  <c r="G3368" i="4"/>
  <c r="F3370" i="4" l="1"/>
  <c r="G3369" i="4"/>
  <c r="F3371" i="4" l="1"/>
  <c r="G3370" i="4"/>
  <c r="F3372" i="4" l="1"/>
  <c r="G3371" i="4"/>
  <c r="F3373" i="4" l="1"/>
  <c r="G3372" i="4"/>
  <c r="F3374" i="4" l="1"/>
  <c r="G3373" i="4"/>
  <c r="F3375" i="4" l="1"/>
  <c r="G3374" i="4"/>
  <c r="F3376" i="4" l="1"/>
  <c r="G3375" i="4"/>
  <c r="F3377" i="4" l="1"/>
  <c r="G3376" i="4"/>
  <c r="F3378" i="4" l="1"/>
  <c r="G3377" i="4"/>
  <c r="F3379" i="4" l="1"/>
  <c r="G3378" i="4"/>
  <c r="F3380" i="4" l="1"/>
  <c r="G3379" i="4"/>
  <c r="F3381" i="4" l="1"/>
  <c r="G3380" i="4"/>
  <c r="F3382" i="4" l="1"/>
  <c r="G3381" i="4"/>
  <c r="F3383" i="4" l="1"/>
  <c r="G3382" i="4"/>
  <c r="F3384" i="4" l="1"/>
  <c r="G3383" i="4"/>
  <c r="F3385" i="4" l="1"/>
  <c r="G3384" i="4"/>
  <c r="F3386" i="4" l="1"/>
  <c r="G3385" i="4"/>
  <c r="F3387" i="4" l="1"/>
  <c r="G3386" i="4"/>
  <c r="F3388" i="4" l="1"/>
  <c r="G3387" i="4"/>
  <c r="F3389" i="4" l="1"/>
  <c r="G3388" i="4"/>
  <c r="F3390" i="4" l="1"/>
  <c r="G3389" i="4"/>
  <c r="F3391" i="4" l="1"/>
  <c r="G3390" i="4"/>
  <c r="F3392" i="4" l="1"/>
  <c r="G3391" i="4"/>
  <c r="F3393" i="4" l="1"/>
  <c r="G3392" i="4"/>
  <c r="F3394" i="4" l="1"/>
  <c r="G3393" i="4"/>
  <c r="F3395" i="4" l="1"/>
  <c r="G3394" i="4"/>
  <c r="F3396" i="4" l="1"/>
  <c r="G3395" i="4"/>
  <c r="F3397" i="4" l="1"/>
  <c r="G3396" i="4"/>
  <c r="F3398" i="4" l="1"/>
  <c r="G3397" i="4"/>
  <c r="F3399" i="4" l="1"/>
  <c r="G3398" i="4"/>
  <c r="F3400" i="4" l="1"/>
  <c r="G3399" i="4"/>
  <c r="F3401" i="4" l="1"/>
  <c r="G3400" i="4"/>
  <c r="F3402" i="4" l="1"/>
  <c r="G3401" i="4"/>
  <c r="F3403" i="4" l="1"/>
  <c r="G3402" i="4"/>
  <c r="F3404" i="4" l="1"/>
  <c r="G3403" i="4"/>
  <c r="F3405" i="4" l="1"/>
  <c r="G3404" i="4"/>
  <c r="F3406" i="4" l="1"/>
  <c r="G3405" i="4"/>
  <c r="F3407" i="4" l="1"/>
  <c r="G3406" i="4"/>
  <c r="F3408" i="4" l="1"/>
  <c r="G3407" i="4"/>
  <c r="F3409" i="4" l="1"/>
  <c r="G3408" i="4"/>
  <c r="F3410" i="4" l="1"/>
  <c r="G3409" i="4"/>
  <c r="F3411" i="4" l="1"/>
  <c r="G3410" i="4"/>
  <c r="F3412" i="4" l="1"/>
  <c r="G3411" i="4"/>
  <c r="F3413" i="4" l="1"/>
  <c r="G3412" i="4"/>
  <c r="F3414" i="4" l="1"/>
  <c r="G3413" i="4"/>
  <c r="F3415" i="4" l="1"/>
  <c r="G3414" i="4"/>
  <c r="F3416" i="4" l="1"/>
  <c r="G3415" i="4"/>
  <c r="F3417" i="4" l="1"/>
  <c r="G3416" i="4"/>
  <c r="F3418" i="4" l="1"/>
  <c r="G3417" i="4"/>
  <c r="F3419" i="4" l="1"/>
  <c r="G3418" i="4"/>
  <c r="F3420" i="4" l="1"/>
  <c r="G3419" i="4"/>
  <c r="F3421" i="4" l="1"/>
  <c r="G3420" i="4"/>
  <c r="F3422" i="4" l="1"/>
  <c r="G3421" i="4"/>
  <c r="F3423" i="4" l="1"/>
  <c r="G3422" i="4"/>
  <c r="F3424" i="4" l="1"/>
  <c r="G3423" i="4"/>
  <c r="F3425" i="4" l="1"/>
  <c r="G3424" i="4"/>
  <c r="F3426" i="4" l="1"/>
  <c r="G3425" i="4"/>
  <c r="F3427" i="4" l="1"/>
  <c r="G3426" i="4"/>
  <c r="F3428" i="4" l="1"/>
  <c r="G3427" i="4"/>
  <c r="F3429" i="4" l="1"/>
  <c r="G3428" i="4"/>
  <c r="F3430" i="4" l="1"/>
  <c r="G3429" i="4"/>
  <c r="F3431" i="4" l="1"/>
  <c r="G3430" i="4"/>
  <c r="F3432" i="4" l="1"/>
  <c r="G3431" i="4"/>
  <c r="F3433" i="4" l="1"/>
  <c r="G3432" i="4"/>
  <c r="F3434" i="4" l="1"/>
  <c r="G3433" i="4"/>
  <c r="F3435" i="4" l="1"/>
  <c r="G3434" i="4"/>
  <c r="F3436" i="4" l="1"/>
  <c r="G3435" i="4"/>
  <c r="F3437" i="4" l="1"/>
  <c r="G3436" i="4"/>
  <c r="F3438" i="4" l="1"/>
  <c r="G3437" i="4"/>
  <c r="F3439" i="4" l="1"/>
  <c r="G3438" i="4"/>
  <c r="F3440" i="4" l="1"/>
  <c r="G3439" i="4"/>
  <c r="F3441" i="4" l="1"/>
  <c r="G3440" i="4"/>
  <c r="F3442" i="4" l="1"/>
  <c r="G3441" i="4"/>
  <c r="F3443" i="4" l="1"/>
  <c r="G3442" i="4"/>
  <c r="F3444" i="4" l="1"/>
  <c r="G3443" i="4"/>
  <c r="F3445" i="4" l="1"/>
  <c r="G3444" i="4"/>
  <c r="F3446" i="4" l="1"/>
  <c r="G3445" i="4"/>
  <c r="F3447" i="4" l="1"/>
  <c r="G3446" i="4"/>
  <c r="F3448" i="4" l="1"/>
  <c r="G3447" i="4"/>
  <c r="F3449" i="4" l="1"/>
  <c r="G3448" i="4"/>
  <c r="F3450" i="4" l="1"/>
  <c r="G3449" i="4"/>
  <c r="F3451" i="4" l="1"/>
  <c r="G3450" i="4"/>
  <c r="F3452" i="4" l="1"/>
  <c r="G3451" i="4"/>
  <c r="F3453" i="4" l="1"/>
  <c r="G3452" i="4"/>
  <c r="F3454" i="4" l="1"/>
  <c r="G3453" i="4"/>
  <c r="F3455" i="4" l="1"/>
  <c r="G3454" i="4"/>
  <c r="F3456" i="4" l="1"/>
  <c r="G3455" i="4"/>
  <c r="F3457" i="4" l="1"/>
  <c r="G3456" i="4"/>
  <c r="F3458" i="4" l="1"/>
  <c r="G3457" i="4"/>
  <c r="F3459" i="4" l="1"/>
  <c r="G3458" i="4"/>
  <c r="F3460" i="4" l="1"/>
  <c r="G3459" i="4"/>
  <c r="F3461" i="4" l="1"/>
  <c r="G3460" i="4"/>
  <c r="F3462" i="4" l="1"/>
  <c r="G3461" i="4"/>
  <c r="F3463" i="4" l="1"/>
  <c r="G3462" i="4"/>
  <c r="F3464" i="4" l="1"/>
  <c r="G3463" i="4"/>
  <c r="F3465" i="4" l="1"/>
  <c r="G3464" i="4"/>
  <c r="F3466" i="4" l="1"/>
  <c r="G3465" i="4"/>
  <c r="F3467" i="4" l="1"/>
  <c r="G3466" i="4"/>
  <c r="F3468" i="4" l="1"/>
  <c r="G3467" i="4"/>
  <c r="F3469" i="4" l="1"/>
  <c r="G3468" i="4"/>
  <c r="F3470" i="4" l="1"/>
  <c r="G3469" i="4"/>
  <c r="F3471" i="4" l="1"/>
  <c r="G3470" i="4"/>
  <c r="F3472" i="4" l="1"/>
  <c r="G3471" i="4"/>
  <c r="F3473" i="4" l="1"/>
  <c r="G3472" i="4"/>
  <c r="F3474" i="4" l="1"/>
  <c r="G3473" i="4"/>
  <c r="F3475" i="4" l="1"/>
  <c r="G3474" i="4"/>
  <c r="F3476" i="4" l="1"/>
  <c r="G3475" i="4"/>
  <c r="F3477" i="4" l="1"/>
  <c r="G3476" i="4"/>
  <c r="F3478" i="4" l="1"/>
  <c r="G3477" i="4"/>
  <c r="F3479" i="4" l="1"/>
  <c r="G3478" i="4"/>
  <c r="F3480" i="4" l="1"/>
  <c r="G3479" i="4"/>
  <c r="F3481" i="4" l="1"/>
  <c r="G3480" i="4"/>
  <c r="F3482" i="4" l="1"/>
  <c r="G3481" i="4"/>
  <c r="F3483" i="4" l="1"/>
  <c r="G3482" i="4"/>
  <c r="F3484" i="4" l="1"/>
  <c r="G3483" i="4"/>
  <c r="F3485" i="4" l="1"/>
  <c r="G3484" i="4"/>
  <c r="F3486" i="4" l="1"/>
  <c r="G3485" i="4"/>
  <c r="F3487" i="4" l="1"/>
  <c r="G3486" i="4"/>
  <c r="F3488" i="4" l="1"/>
  <c r="G3487" i="4"/>
  <c r="F3489" i="4" l="1"/>
  <c r="G3488" i="4"/>
  <c r="F3490" i="4" l="1"/>
  <c r="G3489" i="4"/>
  <c r="F3491" i="4" l="1"/>
  <c r="G3490" i="4"/>
  <c r="F3492" i="4" l="1"/>
  <c r="G3491" i="4"/>
  <c r="F3493" i="4" l="1"/>
  <c r="G3492" i="4"/>
  <c r="F3494" i="4" l="1"/>
  <c r="G3493" i="4"/>
  <c r="F3495" i="4" l="1"/>
  <c r="G3494" i="4"/>
  <c r="F3496" i="4" l="1"/>
  <c r="G3495" i="4"/>
  <c r="F3497" i="4" l="1"/>
  <c r="G3496" i="4"/>
  <c r="F3498" i="4" l="1"/>
  <c r="G3497" i="4"/>
  <c r="F3499" i="4" l="1"/>
  <c r="G3498" i="4"/>
  <c r="F3500" i="4" l="1"/>
  <c r="G3499" i="4"/>
  <c r="F3501" i="4" l="1"/>
  <c r="G3500" i="4"/>
  <c r="F3502" i="4" l="1"/>
  <c r="G3501" i="4"/>
  <c r="F3503" i="4" l="1"/>
  <c r="G3502" i="4"/>
  <c r="F3504" i="4" l="1"/>
  <c r="G3503" i="4"/>
  <c r="F3505" i="4" l="1"/>
  <c r="G3504" i="4"/>
  <c r="F3506" i="4" l="1"/>
  <c r="G3505" i="4"/>
  <c r="F3507" i="4" l="1"/>
  <c r="G3506" i="4"/>
  <c r="F3508" i="4" l="1"/>
  <c r="G3507" i="4"/>
  <c r="F3509" i="4" l="1"/>
  <c r="G3508" i="4"/>
  <c r="F3510" i="4" l="1"/>
  <c r="G3509" i="4"/>
  <c r="F3511" i="4" l="1"/>
  <c r="G3510" i="4"/>
  <c r="F3512" i="4" l="1"/>
  <c r="G3511" i="4"/>
  <c r="F3513" i="4" l="1"/>
  <c r="G3512" i="4"/>
  <c r="F3514" i="4" l="1"/>
  <c r="G3513" i="4"/>
  <c r="F3515" i="4" l="1"/>
  <c r="G3514" i="4"/>
  <c r="F3516" i="4" l="1"/>
  <c r="G3515" i="4"/>
  <c r="F3517" i="4" l="1"/>
  <c r="G3516" i="4"/>
  <c r="F3518" i="4" l="1"/>
  <c r="G3517" i="4"/>
  <c r="F3519" i="4" l="1"/>
  <c r="G3518" i="4"/>
  <c r="F3520" i="4" l="1"/>
  <c r="G3519" i="4"/>
  <c r="F3521" i="4" l="1"/>
  <c r="G3520" i="4"/>
  <c r="F3522" i="4" l="1"/>
  <c r="G3521" i="4"/>
  <c r="F3523" i="4" l="1"/>
  <c r="G3522" i="4"/>
  <c r="F3524" i="4" l="1"/>
  <c r="G3523" i="4"/>
  <c r="F3525" i="4" l="1"/>
  <c r="G3524" i="4"/>
  <c r="F3526" i="4" l="1"/>
  <c r="G3525" i="4"/>
  <c r="F3527" i="4" l="1"/>
  <c r="G3526" i="4"/>
  <c r="F3528" i="4" l="1"/>
  <c r="G3527" i="4"/>
  <c r="F3529" i="4" l="1"/>
  <c r="G3528" i="4"/>
  <c r="F3530" i="4" l="1"/>
  <c r="G3529" i="4"/>
  <c r="F3531" i="4" l="1"/>
  <c r="G3530" i="4"/>
  <c r="F3532" i="4" l="1"/>
  <c r="G3531" i="4"/>
  <c r="F3533" i="4" l="1"/>
  <c r="G3532" i="4"/>
  <c r="F3534" i="4" l="1"/>
  <c r="G3533" i="4"/>
  <c r="F3535" i="4" l="1"/>
  <c r="G3534" i="4"/>
  <c r="F3536" i="4" l="1"/>
  <c r="G3535" i="4"/>
  <c r="F3537" i="4" l="1"/>
  <c r="G3536" i="4"/>
  <c r="F3538" i="4" l="1"/>
  <c r="G3537" i="4"/>
  <c r="F3539" i="4" l="1"/>
  <c r="G3538" i="4"/>
  <c r="F3540" i="4" l="1"/>
  <c r="G3539" i="4"/>
  <c r="F3541" i="4" l="1"/>
  <c r="G3540" i="4"/>
  <c r="F3542" i="4" l="1"/>
  <c r="G3541" i="4"/>
  <c r="F3543" i="4" l="1"/>
  <c r="G3542" i="4"/>
  <c r="F3544" i="4" l="1"/>
  <c r="G3543" i="4"/>
  <c r="F3545" i="4" l="1"/>
  <c r="G3544" i="4"/>
  <c r="F3546" i="4" l="1"/>
  <c r="G3545" i="4"/>
  <c r="F3547" i="4" l="1"/>
  <c r="G3546" i="4"/>
  <c r="F3548" i="4" l="1"/>
  <c r="G3547" i="4"/>
  <c r="F3549" i="4" l="1"/>
  <c r="G3548" i="4"/>
  <c r="F3550" i="4" l="1"/>
  <c r="G3549" i="4"/>
  <c r="F3551" i="4" l="1"/>
  <c r="G3550" i="4"/>
  <c r="F3552" i="4" l="1"/>
  <c r="G3551" i="4"/>
  <c r="F3553" i="4" l="1"/>
  <c r="G3552" i="4"/>
  <c r="F3554" i="4" l="1"/>
  <c r="G3553" i="4"/>
  <c r="F3555" i="4" l="1"/>
  <c r="G3554" i="4"/>
  <c r="F3556" i="4" l="1"/>
  <c r="G3555" i="4"/>
  <c r="F3557" i="4" l="1"/>
  <c r="G3556" i="4"/>
  <c r="F3558" i="4" l="1"/>
  <c r="G3557" i="4"/>
  <c r="F3559" i="4" l="1"/>
  <c r="G3558" i="4"/>
  <c r="F3560" i="4" l="1"/>
  <c r="G3559" i="4"/>
  <c r="F3561" i="4" l="1"/>
  <c r="G3560" i="4"/>
  <c r="F3562" i="4" l="1"/>
  <c r="G3561" i="4"/>
  <c r="F3563" i="4" l="1"/>
  <c r="G3562" i="4"/>
  <c r="F3564" i="4" l="1"/>
  <c r="G3563" i="4"/>
  <c r="F3565" i="4" l="1"/>
  <c r="G3564" i="4"/>
  <c r="F3566" i="4" l="1"/>
  <c r="G3565" i="4"/>
  <c r="F3567" i="4" l="1"/>
  <c r="G3566" i="4"/>
  <c r="F3568" i="4" l="1"/>
  <c r="G3567" i="4"/>
  <c r="F3569" i="4" l="1"/>
  <c r="G3568" i="4"/>
  <c r="F3570" i="4" l="1"/>
  <c r="G3569" i="4"/>
  <c r="F3571" i="4" l="1"/>
  <c r="G3570" i="4"/>
  <c r="F3572" i="4" l="1"/>
  <c r="G3571" i="4"/>
  <c r="F3573" i="4" l="1"/>
  <c r="G3572" i="4"/>
  <c r="F3574" i="4" l="1"/>
  <c r="G3573" i="4"/>
  <c r="F3575" i="4" l="1"/>
  <c r="G3574" i="4"/>
  <c r="F3576" i="4" l="1"/>
  <c r="G3575" i="4"/>
  <c r="F3577" i="4" l="1"/>
  <c r="G3576" i="4"/>
  <c r="F3578" i="4" l="1"/>
  <c r="G3577" i="4"/>
  <c r="F3579" i="4" l="1"/>
  <c r="G3578" i="4"/>
  <c r="F3580" i="4" l="1"/>
  <c r="G3579" i="4"/>
  <c r="F3581" i="4" l="1"/>
  <c r="G3580" i="4"/>
  <c r="F3582" i="4" l="1"/>
  <c r="G3581" i="4"/>
  <c r="F3583" i="4" l="1"/>
  <c r="G3582" i="4"/>
  <c r="F3584" i="4" l="1"/>
  <c r="G3583" i="4"/>
  <c r="F3585" i="4" l="1"/>
  <c r="G3584" i="4"/>
  <c r="F3586" i="4" l="1"/>
  <c r="G3585" i="4"/>
  <c r="F3587" i="4" l="1"/>
  <c r="G3586" i="4"/>
  <c r="F3588" i="4" l="1"/>
  <c r="G3587" i="4"/>
  <c r="F3589" i="4" l="1"/>
  <c r="G3588" i="4"/>
  <c r="F3590" i="4" l="1"/>
  <c r="G3589" i="4"/>
  <c r="F3591" i="4" l="1"/>
  <c r="G3590" i="4"/>
  <c r="F3592" i="4" l="1"/>
  <c r="G3591" i="4"/>
  <c r="F3593" i="4" l="1"/>
  <c r="G3592" i="4"/>
  <c r="F3594" i="4" l="1"/>
  <c r="G3593" i="4"/>
  <c r="F3595" i="4" l="1"/>
  <c r="G3594" i="4"/>
  <c r="F3596" i="4" l="1"/>
  <c r="G3595" i="4"/>
  <c r="F3597" i="4" l="1"/>
  <c r="G3596" i="4"/>
  <c r="F3598" i="4" l="1"/>
  <c r="G3597" i="4"/>
  <c r="F3599" i="4" l="1"/>
  <c r="G3598" i="4"/>
  <c r="F3600" i="4" l="1"/>
  <c r="G3599" i="4"/>
  <c r="F3601" i="4" l="1"/>
  <c r="G3600" i="4"/>
  <c r="F3602" i="4" l="1"/>
  <c r="G3601" i="4"/>
  <c r="F3603" i="4" l="1"/>
  <c r="G3602" i="4"/>
  <c r="F3604" i="4" l="1"/>
  <c r="G3603" i="4"/>
  <c r="F3605" i="4" l="1"/>
  <c r="G3604" i="4"/>
  <c r="F3606" i="4" l="1"/>
  <c r="G3605" i="4"/>
  <c r="F3607" i="4" l="1"/>
  <c r="G3606" i="4"/>
  <c r="F3608" i="4" l="1"/>
  <c r="G3607" i="4"/>
  <c r="F3609" i="4" l="1"/>
  <c r="G3608" i="4"/>
  <c r="F3610" i="4" l="1"/>
  <c r="G3609" i="4"/>
  <c r="F3611" i="4" l="1"/>
  <c r="G3610" i="4"/>
  <c r="F3612" i="4" l="1"/>
  <c r="G3611" i="4"/>
  <c r="F3613" i="4" l="1"/>
  <c r="G3612" i="4"/>
  <c r="F3614" i="4" l="1"/>
  <c r="G3613" i="4"/>
  <c r="F3615" i="4" l="1"/>
  <c r="G3614" i="4"/>
  <c r="F3616" i="4" l="1"/>
  <c r="G3615" i="4"/>
  <c r="F3617" i="4" l="1"/>
  <c r="G3616" i="4"/>
  <c r="F3618" i="4" l="1"/>
  <c r="G3617" i="4"/>
  <c r="F3619" i="4" l="1"/>
  <c r="G3618" i="4"/>
  <c r="F3620" i="4" l="1"/>
  <c r="G3619" i="4"/>
  <c r="F3621" i="4" l="1"/>
  <c r="G3620" i="4"/>
  <c r="F3622" i="4" l="1"/>
  <c r="G3621" i="4"/>
  <c r="F3623" i="4" l="1"/>
  <c r="G3622" i="4"/>
  <c r="F3624" i="4" l="1"/>
  <c r="G3623" i="4"/>
  <c r="F3625" i="4" l="1"/>
  <c r="G3624" i="4"/>
  <c r="F3626" i="4" l="1"/>
  <c r="G3625" i="4"/>
  <c r="F3627" i="4" l="1"/>
  <c r="G3626" i="4"/>
  <c r="F3628" i="4" l="1"/>
  <c r="G3627" i="4"/>
  <c r="F3629" i="4" l="1"/>
  <c r="G3628" i="4"/>
  <c r="F3630" i="4" l="1"/>
  <c r="G3629" i="4"/>
  <c r="F3631" i="4" l="1"/>
  <c r="G3630" i="4"/>
  <c r="F3632" i="4" l="1"/>
  <c r="G3631" i="4"/>
  <c r="F3633" i="4" l="1"/>
  <c r="G3632" i="4"/>
  <c r="F3634" i="4" l="1"/>
  <c r="G3633" i="4"/>
  <c r="F3635" i="4" l="1"/>
  <c r="G3634" i="4"/>
  <c r="F3636" i="4" l="1"/>
  <c r="G3635" i="4"/>
  <c r="F3637" i="4" l="1"/>
  <c r="G3636" i="4"/>
  <c r="F3638" i="4" l="1"/>
  <c r="G3637" i="4"/>
  <c r="F3639" i="4" l="1"/>
  <c r="G3638" i="4"/>
  <c r="F3640" i="4" l="1"/>
  <c r="G3639" i="4"/>
  <c r="F3641" i="4" l="1"/>
  <c r="G3640" i="4"/>
  <c r="F3642" i="4" l="1"/>
  <c r="G3641" i="4"/>
  <c r="F3643" i="4" l="1"/>
  <c r="G3642" i="4"/>
  <c r="F3644" i="4" l="1"/>
  <c r="G3643" i="4"/>
  <c r="F3645" i="4" l="1"/>
  <c r="G3644" i="4"/>
  <c r="F3646" i="4" l="1"/>
  <c r="G3645" i="4"/>
  <c r="F3647" i="4" l="1"/>
  <c r="G3646" i="4"/>
  <c r="F3648" i="4" l="1"/>
  <c r="G3647" i="4"/>
  <c r="F3649" i="4" l="1"/>
  <c r="G3648" i="4"/>
  <c r="F3650" i="4" l="1"/>
  <c r="G3649" i="4"/>
  <c r="F3651" i="4" l="1"/>
  <c r="G3650" i="4"/>
  <c r="F3652" i="4" l="1"/>
  <c r="G3651" i="4"/>
  <c r="F3653" i="4" l="1"/>
  <c r="G3652" i="4"/>
  <c r="F3654" i="4" l="1"/>
  <c r="G3653" i="4"/>
  <c r="F3655" i="4" l="1"/>
  <c r="G3655" i="4" s="1"/>
  <c r="G365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1B75F07-9C57-4261-BE5F-CCFF791A4438}" name="cennik" type="6" refreshedVersion="8" background="1" saveData="1">
    <textPr codePage="852" sourceFile="C:\Users\marce\Desktop\Excel_zadania_maturalne_3\dane_4_17_a\cennik.txt" decimal="," thousands=" ">
      <textFields count="2">
        <textField/>
        <textField/>
      </textFields>
    </textPr>
  </connection>
  <connection id="2" xr16:uid="{8400918E-8429-435A-9318-AF10EB145633}" name="cukier" type="6" refreshedVersion="8" background="1" saveData="1">
    <textPr codePage="852" sourceFile="C:\Users\marce\Desktop\Excel_zadania_maturalne_3\dane_4_17_a\cukier.txt" decimal="," thousands=" ">
      <textFields count="3">
        <textField type="YMD"/>
        <textField type="text"/>
        <textField/>
      </textFields>
    </textPr>
  </connection>
  <connection id="3" xr16:uid="{511B7C1A-7E20-4369-A9E7-B92C0567CE38}" name="kraina" type="6" refreshedVersion="8" background="1" saveData="1">
    <textPr codePage="852" sourceFile="C:\Users\marce\Desktop\Excel_zadania_maturalne_3\dane_5_15_a\kraina.txt" decimal="," thousands=" " semicolon="1">
      <textFields count="5">
        <textField type="text"/>
        <textField/>
        <textField/>
        <textField/>
        <textField/>
      </textFields>
    </textPr>
  </connection>
  <connection id="4" xr16:uid="{34AADBE0-CD5E-433C-A4B6-0AD67E627939}" name="pogoda" type="6" refreshedVersion="8" background="1" saveData="1">
    <textPr codePage="852" sourceFile="C:\Users\marce\Desktop\Excel_zadania_maturalne_3\dane_5_19_a\pogoda.txt" decimal="," thousands=" " semicolon="1">
      <textFields count="5">
        <textField/>
        <textField/>
        <textField/>
        <textField/>
        <textField/>
      </textFields>
    </textPr>
  </connection>
  <connection id="5" xr16:uid="{D427FCA8-9005-41C8-9EC6-1B2841BC2E11}" name="punkty" type="6" refreshedVersion="8" background="1" saveData="1">
    <textPr codePage="852" sourceFile="C:\Users\marce\Desktop\Excel_zadania_maturalne_3\dane_4_16_a\punkty.txt" decimal="," thousands=" " space="1" consecutive="1">
      <textFields count="2">
        <textField/>
        <textField/>
      </textFields>
    </textPr>
  </connection>
  <connection id="6" xr16:uid="{8930DD46-6D15-4BA8-9D48-A573D5B3B706}" name="statek" type="6" refreshedVersion="8" background="1" saveData="1">
    <textPr codePage="852" sourceFile="C:\Users\marce\Desktop\Excel_zadania_maturalne_3\dane_6_20_a\statek.txt" decimal="," thousands=" ">
      <textFields count="6">
        <textField type="YMD"/>
        <textField type="text"/>
        <textField type="text"/>
        <textField type="text"/>
        <textField/>
        <textField/>
      </textFields>
    </textPr>
  </connection>
  <connection id="7" xr16:uid="{0675384C-0D6D-4640-82C9-463C66C29FA2}" name="woda" type="6" refreshedVersion="8" background="1" saveData="1">
    <textPr codePage="852" sourceFile="C:\Users\marce\Desktop\Excel_zadania_maturalne_3\dane_5_18_a\woda.txt" decimal="," thousands=" ">
      <textFields count="2">
        <textField type="YMD"/>
        <textField/>
      </textFields>
    </textPr>
  </connection>
</connections>
</file>

<file path=xl/sharedStrings.xml><?xml version="1.0" encoding="utf-8"?>
<sst xmlns="http://schemas.openxmlformats.org/spreadsheetml/2006/main" count="3506" uniqueCount="408">
  <si>
    <t>x</t>
  </si>
  <si>
    <t>y</t>
  </si>
  <si>
    <t>a</t>
  </si>
  <si>
    <t>b</t>
  </si>
  <si>
    <t>Czy należy do Okręgu</t>
  </si>
  <si>
    <t>r</t>
  </si>
  <si>
    <t>Pole koła</t>
  </si>
  <si>
    <t>Pole kwadratu</t>
  </si>
  <si>
    <t>Długość boku kwadratu</t>
  </si>
  <si>
    <t>Ile w kwadracie (Poza kołem)</t>
  </si>
  <si>
    <t>Pierwsze 1000 pkt</t>
  </si>
  <si>
    <t>Wszystkie pkt</t>
  </si>
  <si>
    <t>Pierwsze 5000 pkt</t>
  </si>
  <si>
    <t>Ile w kole (nk)</t>
  </si>
  <si>
    <r>
      <t>Pi</t>
    </r>
    <r>
      <rPr>
        <sz val="10"/>
        <color theme="1"/>
        <rFont val="Calibri"/>
        <family val="2"/>
        <charset val="238"/>
        <scheme val="minor"/>
      </rPr>
      <t>n</t>
    </r>
  </si>
  <si>
    <t>n</t>
  </si>
  <si>
    <t>Błąd bezwzględny</t>
  </si>
  <si>
    <t>Data</t>
  </si>
  <si>
    <t>NIP</t>
  </si>
  <si>
    <t>Ilość w KG</t>
  </si>
  <si>
    <t>872-13-44-365</t>
  </si>
  <si>
    <t>369-43-03-176</t>
  </si>
  <si>
    <t>408-24-90-350</t>
  </si>
  <si>
    <t>944-16-93-033</t>
  </si>
  <si>
    <t>645-32-78-780</t>
  </si>
  <si>
    <t>594-18-15-403</t>
  </si>
  <si>
    <t>043-34-53-278</t>
  </si>
  <si>
    <t>254-14-00-156</t>
  </si>
  <si>
    <t>885-74-10-856</t>
  </si>
  <si>
    <t>847-48-41-699</t>
  </si>
  <si>
    <t>749-02-70-623</t>
  </si>
  <si>
    <t>128-69-77-900</t>
  </si>
  <si>
    <t>904-16-42-385</t>
  </si>
  <si>
    <t>775-48-66-885</t>
  </si>
  <si>
    <t>799-94-72-837</t>
  </si>
  <si>
    <t>045-63-27-114</t>
  </si>
  <si>
    <t>351-06-97-406</t>
  </si>
  <si>
    <t>413-93-89-926</t>
  </si>
  <si>
    <t>269-65-16-447</t>
  </si>
  <si>
    <t>080-51-85-809</t>
  </si>
  <si>
    <t>910-38-33-489</t>
  </si>
  <si>
    <t>396-32-41-555</t>
  </si>
  <si>
    <t>178-24-36-171</t>
  </si>
  <si>
    <t>033-49-11-774</t>
  </si>
  <si>
    <t>337-27-67-378</t>
  </si>
  <si>
    <t>410-52-79-946</t>
  </si>
  <si>
    <t>294-48-56-993</t>
  </si>
  <si>
    <t>961-86-77-989</t>
  </si>
  <si>
    <t>378-70-08-798</t>
  </si>
  <si>
    <t>665-06-94-730</t>
  </si>
  <si>
    <t>534-94-49-182</t>
  </si>
  <si>
    <t>935-78-99-209</t>
  </si>
  <si>
    <t>996-09-76-697</t>
  </si>
  <si>
    <t>019-98-81-222</t>
  </si>
  <si>
    <t>962-06-61-806</t>
  </si>
  <si>
    <t>968-49-97-804</t>
  </si>
  <si>
    <t>205-96-13-336</t>
  </si>
  <si>
    <t>916-94-78-836</t>
  </si>
  <si>
    <t>242-04-13-206</t>
  </si>
  <si>
    <t>761-06-34-233</t>
  </si>
  <si>
    <t>377-37-44-068</t>
  </si>
  <si>
    <t>176-54-34-364</t>
  </si>
  <si>
    <t>159-34-45-151</t>
  </si>
  <si>
    <t>715-03-63-213</t>
  </si>
  <si>
    <t>599-00-55-316</t>
  </si>
  <si>
    <t>392-78-93-552</t>
  </si>
  <si>
    <t>089-90-67-935</t>
  </si>
  <si>
    <t>596-37-06-465</t>
  </si>
  <si>
    <t>528-09-83-923</t>
  </si>
  <si>
    <t>590-28-48-646</t>
  </si>
  <si>
    <t>941-01-60-075</t>
  </si>
  <si>
    <t>843-22-41-173</t>
  </si>
  <si>
    <t>495-93-92-849</t>
  </si>
  <si>
    <t>662-14-22-719</t>
  </si>
  <si>
    <t>753-35-55-536</t>
  </si>
  <si>
    <t>322-66-15-999</t>
  </si>
  <si>
    <t>800-16-32-869</t>
  </si>
  <si>
    <t>126-55-91-375</t>
  </si>
  <si>
    <t>507-22-76-992</t>
  </si>
  <si>
    <t>531-65-00-714</t>
  </si>
  <si>
    <t>767-55-58-288</t>
  </si>
  <si>
    <t>692-61-16-906</t>
  </si>
  <si>
    <t>851-69-49-933</t>
  </si>
  <si>
    <t>620-15-33-614</t>
  </si>
  <si>
    <t>368-99-22-310</t>
  </si>
  <si>
    <t>153-24-82-022</t>
  </si>
  <si>
    <t>527-15-00-673</t>
  </si>
  <si>
    <t>178-41-36-927</t>
  </si>
  <si>
    <t>284-59-84-568</t>
  </si>
  <si>
    <t>513-33-14-553</t>
  </si>
  <si>
    <t>982-09-19-706</t>
  </si>
  <si>
    <t>884-31-58-627</t>
  </si>
  <si>
    <t>047-70-78-199</t>
  </si>
  <si>
    <t>300-07-32-070</t>
  </si>
  <si>
    <t>340-11-17-090</t>
  </si>
  <si>
    <t>970-73-69-415</t>
  </si>
  <si>
    <t>740-87-37-389</t>
  </si>
  <si>
    <t>053-79-35-388</t>
  </si>
  <si>
    <t>773-39-15-273</t>
  </si>
  <si>
    <t>314-76-34-892</t>
  </si>
  <si>
    <t>936-67-95-170</t>
  </si>
  <si>
    <t>530-86-39-445</t>
  </si>
  <si>
    <t>054-09-46-315</t>
  </si>
  <si>
    <t>014-02-05-290</t>
  </si>
  <si>
    <t>900-85-70-552</t>
  </si>
  <si>
    <t>954-85-72-732</t>
  </si>
  <si>
    <t>804-82-65-826</t>
  </si>
  <si>
    <t>277-10-19-546</t>
  </si>
  <si>
    <t>140-36-11-559</t>
  </si>
  <si>
    <t>403-50-07-403</t>
  </si>
  <si>
    <t>182-72-86-381</t>
  </si>
  <si>
    <t>296-66-33-717</t>
  </si>
  <si>
    <t>550-69-18-758</t>
  </si>
  <si>
    <t>015-89-55-248</t>
  </si>
  <si>
    <t>824-54-79-834</t>
  </si>
  <si>
    <t>029-43-78-009</t>
  </si>
  <si>
    <t>172-30-09-104</t>
  </si>
  <si>
    <t>325-70-30-985</t>
  </si>
  <si>
    <t>374-01-18-051</t>
  </si>
  <si>
    <t>985-21-38-706</t>
  </si>
  <si>
    <t>967-21-71-491</t>
  </si>
  <si>
    <t>430-67-31-549</t>
  </si>
  <si>
    <t>995-59-41-476</t>
  </si>
  <si>
    <t>162-82-16-285</t>
  </si>
  <si>
    <t>963-43-52-686</t>
  </si>
  <si>
    <t>194-54-73-711</t>
  </si>
  <si>
    <t>781-80-31-583</t>
  </si>
  <si>
    <t>347-48-90-739</t>
  </si>
  <si>
    <t>050-38-86-889</t>
  </si>
  <si>
    <t>164-61-25-530</t>
  </si>
  <si>
    <t>561-00-46-873</t>
  </si>
  <si>
    <t>531-41-11-525</t>
  </si>
  <si>
    <t>423-71-31-448</t>
  </si>
  <si>
    <t>192-09-72-275</t>
  </si>
  <si>
    <t>994-52-74-352</t>
  </si>
  <si>
    <t>940-29-78-846</t>
  </si>
  <si>
    <t>244-64-83-142</t>
  </si>
  <si>
    <t>316-37-00-316</t>
  </si>
  <si>
    <t>211-13-01-286</t>
  </si>
  <si>
    <t>982-37-73-633</t>
  </si>
  <si>
    <t>950-40-82-698</t>
  </si>
  <si>
    <t>430-90-28-407</t>
  </si>
  <si>
    <t>035-32-41-072</t>
  </si>
  <si>
    <t>115-65-39-258</t>
  </si>
  <si>
    <t>609-57-46-753</t>
  </si>
  <si>
    <t>373-76-82-865</t>
  </si>
  <si>
    <t>080-77-49-649</t>
  </si>
  <si>
    <t>903-82-46-998</t>
  </si>
  <si>
    <t>970-87-50-317</t>
  </si>
  <si>
    <t>562-39-79-929</t>
  </si>
  <si>
    <t>473-30-19-947</t>
  </si>
  <si>
    <t>179-23-02-772</t>
  </si>
  <si>
    <t>958-71-87-898</t>
  </si>
  <si>
    <t>281-47-91-148</t>
  </si>
  <si>
    <t>554-09-13-964</t>
  </si>
  <si>
    <t>424-70-61-569</t>
  </si>
  <si>
    <t>170-89-76-803</t>
  </si>
  <si>
    <t>447-16-72-588</t>
  </si>
  <si>
    <t>434-21-90-566</t>
  </si>
  <si>
    <t>865-19-31-951</t>
  </si>
  <si>
    <t>822-52-42-474</t>
  </si>
  <si>
    <t>385-84-45-941</t>
  </si>
  <si>
    <t>773-41-40-060</t>
  </si>
  <si>
    <t>429-16-50-754</t>
  </si>
  <si>
    <t>275-38-81-341</t>
  </si>
  <si>
    <t>295-31-73-319</t>
  </si>
  <si>
    <t>240-56-56-791</t>
  </si>
  <si>
    <t>964-69-89-011</t>
  </si>
  <si>
    <t>163-92-64-010</t>
  </si>
  <si>
    <t>585-26-73-628</t>
  </si>
  <si>
    <t>736-91-47-235</t>
  </si>
  <si>
    <t>288-84-37-922</t>
  </si>
  <si>
    <t>193-47-03-638</t>
  </si>
  <si>
    <t>214-54-56-360</t>
  </si>
  <si>
    <t>302-11-03-254</t>
  </si>
  <si>
    <t>208-84-31-216</t>
  </si>
  <si>
    <t>299-98-16-259</t>
  </si>
  <si>
    <t>371-70-96-597</t>
  </si>
  <si>
    <t>777-06-33-444</t>
  </si>
  <si>
    <t>270-90-07-560</t>
  </si>
  <si>
    <t>811-91-92-867</t>
  </si>
  <si>
    <t>131-80-62-556</t>
  </si>
  <si>
    <t>138-66-38-929</t>
  </si>
  <si>
    <t>240-21-54-730</t>
  </si>
  <si>
    <t>299-72-00-838</t>
  </si>
  <si>
    <t>105-89-55-029</t>
  </si>
  <si>
    <t>766-05-70-009</t>
  </si>
  <si>
    <t>319-54-24-686</t>
  </si>
  <si>
    <t>780-78-31-328</t>
  </si>
  <si>
    <t>930-33-80-614</t>
  </si>
  <si>
    <t>549-21-69-479</t>
  </si>
  <si>
    <t>170-26-38-135</t>
  </si>
  <si>
    <t>093-96-93-428</t>
  </si>
  <si>
    <t>268-62-97-556</t>
  </si>
  <si>
    <t>639-61-50-913</t>
  </si>
  <si>
    <t>180-17-78-339</t>
  </si>
  <si>
    <t>547-03-32-866</t>
  </si>
  <si>
    <t>857-68-68-600</t>
  </si>
  <si>
    <t>534-38-74-959</t>
  </si>
  <si>
    <t>337-81-35-067</t>
  </si>
  <si>
    <t>801-63-85-001</t>
  </si>
  <si>
    <t>272-67-67-068</t>
  </si>
  <si>
    <t>534-50-90-387</t>
  </si>
  <si>
    <t>204-35-99-685</t>
  </si>
  <si>
    <t>789-52-61-433</t>
  </si>
  <si>
    <t>653-45-64-141</t>
  </si>
  <si>
    <t>058-15-94-554</t>
  </si>
  <si>
    <t>307-98-17-187</t>
  </si>
  <si>
    <t>711-39-55-294</t>
  </si>
  <si>
    <t>128-91-02-348</t>
  </si>
  <si>
    <t>395-19-63-367</t>
  </si>
  <si>
    <t>737-62-05-770</t>
  </si>
  <si>
    <t>277-20-90-210</t>
  </si>
  <si>
    <t>405-18-48-099</t>
  </si>
  <si>
    <t>270-87-86-398</t>
  </si>
  <si>
    <t>547-99-88-807</t>
  </si>
  <si>
    <t>531-81-72-734</t>
  </si>
  <si>
    <t>817-44-45-607</t>
  </si>
  <si>
    <t>735-37-27-393</t>
  </si>
  <si>
    <t>788-39-15-311</t>
  </si>
  <si>
    <t>047-26-54-835</t>
  </si>
  <si>
    <t>687-31-19-697</t>
  </si>
  <si>
    <t>236-48-82-153</t>
  </si>
  <si>
    <t>561-51-98-882</t>
  </si>
  <si>
    <t>951-02-59-808</t>
  </si>
  <si>
    <t>874-03-53-609</t>
  </si>
  <si>
    <t>523-09-63-706</t>
  </si>
  <si>
    <t>346-83-33-264</t>
  </si>
  <si>
    <t>325-16-71-125</t>
  </si>
  <si>
    <t>179-22-38-195</t>
  </si>
  <si>
    <t>211-35-92-831</t>
  </si>
  <si>
    <t>614-36-31-012</t>
  </si>
  <si>
    <t>394-54-09-851</t>
  </si>
  <si>
    <t>326-69-35-401</t>
  </si>
  <si>
    <t>203-43-58-855</t>
  </si>
  <si>
    <t>941-27-28-381</t>
  </si>
  <si>
    <t>971-44-58-661</t>
  </si>
  <si>
    <t>257-35-01-611</t>
  </si>
  <si>
    <t>102-48-01-310</t>
  </si>
  <si>
    <t>351-83-41-145</t>
  </si>
  <si>
    <t>392-77-27-084</t>
  </si>
  <si>
    <t>678-73-95-302</t>
  </si>
  <si>
    <t>091-99-74-175</t>
  </si>
  <si>
    <t>039-15-21-087</t>
  </si>
  <si>
    <t>444-71-75-271</t>
  </si>
  <si>
    <t>253-12-16-366</t>
  </si>
  <si>
    <t>865-06-94-559</t>
  </si>
  <si>
    <t>965-57-87-003</t>
  </si>
  <si>
    <t>806-09-59-839</t>
  </si>
  <si>
    <t>072-92-42-932</t>
  </si>
  <si>
    <t>336-81-47-193</t>
  </si>
  <si>
    <t>062-58-80-597</t>
  </si>
  <si>
    <t>881-78-83-232</t>
  </si>
  <si>
    <t>817-14-97-331</t>
  </si>
  <si>
    <t>929-74-62-713</t>
  </si>
  <si>
    <t>128-29-15-591</t>
  </si>
  <si>
    <t>264-98-29-926</t>
  </si>
  <si>
    <t>177-95-05-373</t>
  </si>
  <si>
    <t>647-41-13-432</t>
  </si>
  <si>
    <t>648-00-20-115</t>
  </si>
  <si>
    <t>Rok</t>
  </si>
  <si>
    <t>Wartość</t>
  </si>
  <si>
    <t>Ilość</t>
  </si>
  <si>
    <t>Zarobas</t>
  </si>
  <si>
    <t>Ile Sell</t>
  </si>
  <si>
    <t>Ile do tej pory</t>
  </si>
  <si>
    <t>Czy rabat</t>
  </si>
  <si>
    <t>Łączna wartość rabatów</t>
  </si>
  <si>
    <t>Wartość rabatu</t>
  </si>
  <si>
    <t>Cena za KG</t>
  </si>
  <si>
    <t>Miesiąc</t>
  </si>
  <si>
    <t>Ile jest KG</t>
  </si>
  <si>
    <t>Ile dokupil</t>
  </si>
  <si>
    <t>Ile palet</t>
  </si>
  <si>
    <t>Ile dokupione</t>
  </si>
  <si>
    <t>Ile razy dokupili wiecej niż 4000</t>
  </si>
  <si>
    <t>Woj + region</t>
  </si>
  <si>
    <t>w01D</t>
  </si>
  <si>
    <t>w02D</t>
  </si>
  <si>
    <t>w03C</t>
  </si>
  <si>
    <t>w04D</t>
  </si>
  <si>
    <t>w05A</t>
  </si>
  <si>
    <t>w06D</t>
  </si>
  <si>
    <t>w07B</t>
  </si>
  <si>
    <t>w08A</t>
  </si>
  <si>
    <t>w09C</t>
  </si>
  <si>
    <t>w10C</t>
  </si>
  <si>
    <t>w11D</t>
  </si>
  <si>
    <t>w12C</t>
  </si>
  <si>
    <t>w13A</t>
  </si>
  <si>
    <t>w14A</t>
  </si>
  <si>
    <t>w15A</t>
  </si>
  <si>
    <t>w16C</t>
  </si>
  <si>
    <t>w17A</t>
  </si>
  <si>
    <t>w18D</t>
  </si>
  <si>
    <t>w19C</t>
  </si>
  <si>
    <t>w20C</t>
  </si>
  <si>
    <t>w21A</t>
  </si>
  <si>
    <t>w22B</t>
  </si>
  <si>
    <t>w23B</t>
  </si>
  <si>
    <t>w24C</t>
  </si>
  <si>
    <t>w25B</t>
  </si>
  <si>
    <t>w26C</t>
  </si>
  <si>
    <t>w27C</t>
  </si>
  <si>
    <t>w28D</t>
  </si>
  <si>
    <t>w29A</t>
  </si>
  <si>
    <t>w30C</t>
  </si>
  <si>
    <t>w31C</t>
  </si>
  <si>
    <t>w32D</t>
  </si>
  <si>
    <t>w33B</t>
  </si>
  <si>
    <t>w34C</t>
  </si>
  <si>
    <t>w35C</t>
  </si>
  <si>
    <t>w36B</t>
  </si>
  <si>
    <t>w37A</t>
  </si>
  <si>
    <t>w38B</t>
  </si>
  <si>
    <t>w39D</t>
  </si>
  <si>
    <t>w40A</t>
  </si>
  <si>
    <t>w41D</t>
  </si>
  <si>
    <t>w42B</t>
  </si>
  <si>
    <t>w43D</t>
  </si>
  <si>
    <t>w44C</t>
  </si>
  <si>
    <t>w45B</t>
  </si>
  <si>
    <t>w46C</t>
  </si>
  <si>
    <t>w47B</t>
  </si>
  <si>
    <t>w48C</t>
  </si>
  <si>
    <t>w49C</t>
  </si>
  <si>
    <t>w50B</t>
  </si>
  <si>
    <t>LK w 2013</t>
  </si>
  <si>
    <t>LM w 2013</t>
  </si>
  <si>
    <t>LK w 2014</t>
  </si>
  <si>
    <t>LM w 2014</t>
  </si>
  <si>
    <t>Region</t>
  </si>
  <si>
    <t>W 2013</t>
  </si>
  <si>
    <t>K</t>
  </si>
  <si>
    <t>M</t>
  </si>
  <si>
    <t>A</t>
  </si>
  <si>
    <t>B</t>
  </si>
  <si>
    <t>C</t>
  </si>
  <si>
    <t>D</t>
  </si>
  <si>
    <t>All</t>
  </si>
  <si>
    <t>Woj.</t>
  </si>
  <si>
    <t>Czy git</t>
  </si>
  <si>
    <t>Klucz</t>
  </si>
  <si>
    <t>pkt</t>
  </si>
  <si>
    <t>Tempo wzrostu</t>
  </si>
  <si>
    <t>ile m3</t>
  </si>
  <si>
    <t>Czy streak</t>
  </si>
  <si>
    <t>Miesiące</t>
  </si>
  <si>
    <t>Styczeń</t>
  </si>
  <si>
    <t>Luty</t>
  </si>
  <si>
    <t>Marzec</t>
  </si>
  <si>
    <t>Kwiecień</t>
  </si>
  <si>
    <t>Maj</t>
  </si>
  <si>
    <t>Czerwiec</t>
  </si>
  <si>
    <t>Lipiec</t>
  </si>
  <si>
    <t>Sierpień</t>
  </si>
  <si>
    <t>Wrzesień</t>
  </si>
  <si>
    <t>Październik</t>
  </si>
  <si>
    <t>Listopad</t>
  </si>
  <si>
    <t>Grudzień</t>
  </si>
  <si>
    <t>Pomiar zbiornika</t>
  </si>
  <si>
    <t>Czy wiecej</t>
  </si>
  <si>
    <t>Dzień</t>
  </si>
  <si>
    <t>Temperatura</t>
  </si>
  <si>
    <t>Opady w mm</t>
  </si>
  <si>
    <t>Kat Chmury</t>
  </si>
  <si>
    <t>Wielkość Chmury</t>
  </si>
  <si>
    <t>S</t>
  </si>
  <si>
    <t>Czy temperatura rosnąca</t>
  </si>
  <si>
    <t>Czy kombo</t>
  </si>
  <si>
    <t>Kat</t>
  </si>
  <si>
    <t>Średnia</t>
  </si>
  <si>
    <t>C1</t>
  </si>
  <si>
    <t>C2</t>
  </si>
  <si>
    <t>C3</t>
  </si>
  <si>
    <t>C4</t>
  </si>
  <si>
    <t>C5</t>
  </si>
  <si>
    <t>S1</t>
  </si>
  <si>
    <t>S2</t>
  </si>
  <si>
    <t>S3</t>
  </si>
  <si>
    <t>S4</t>
  </si>
  <si>
    <t>S5</t>
  </si>
  <si>
    <t>Kat + Wielk</t>
  </si>
  <si>
    <t>Wielkosc</t>
  </si>
  <si>
    <t xml:space="preserve">Data </t>
  </si>
  <si>
    <t xml:space="preserve">Port </t>
  </si>
  <si>
    <t>Towar</t>
  </si>
  <si>
    <t>Zał/Wył</t>
  </si>
  <si>
    <t>Ile ton</t>
  </si>
  <si>
    <t>Talary/Ton</t>
  </si>
  <si>
    <t>Algier</t>
  </si>
  <si>
    <t>T4</t>
  </si>
  <si>
    <t>Z</t>
  </si>
  <si>
    <t>T5</t>
  </si>
  <si>
    <t>T1</t>
  </si>
  <si>
    <t>T2</t>
  </si>
  <si>
    <t>T3</t>
  </si>
  <si>
    <t>Tunis</t>
  </si>
  <si>
    <t>W</t>
  </si>
  <si>
    <t>Benghazi</t>
  </si>
  <si>
    <t>Aleksandria</t>
  </si>
  <si>
    <t>Bejrut</t>
  </si>
  <si>
    <t>Palermo</t>
  </si>
  <si>
    <t>Neapol</t>
  </si>
  <si>
    <t>Monako</t>
  </si>
  <si>
    <t>Barcelona</t>
  </si>
  <si>
    <t>Walencja</t>
  </si>
  <si>
    <t>Roznica dni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</si>
</sst>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* #,##0.00\ &quot;zł&quot;_-;\-* #,##0.00\ &quot;zł&quot;_-;_-* &quot;-&quot;??\ &quot;zł&quot;_-;_-@_-"/>
    <numFmt numFmtId="164" formatCode="0.0000"/>
    <numFmt numFmtId="165" formatCode="0.000"/>
  </numFmts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8">
    <xf numFmtId="0" fontId="0" fillId="0" borderId="0" xfId="0"/>
    <xf numFmtId="164" fontId="0" fillId="0" borderId="0" xfId="0" applyNumberFormat="1"/>
    <xf numFmtId="165" fontId="0" fillId="0" borderId="0" xfId="0" applyNumberFormat="1"/>
    <xf numFmtId="14" fontId="0" fillId="0" borderId="0" xfId="0" applyNumberFormat="1"/>
    <xf numFmtId="49" fontId="0" fillId="0" borderId="0" xfId="0" applyNumberFormat="1"/>
    <xf numFmtId="2" fontId="0" fillId="0" borderId="0" xfId="0" applyNumberFormat="1"/>
    <xf numFmtId="1" fontId="0" fillId="0" borderId="0" xfId="0" applyNumberFormat="1"/>
    <xf numFmtId="44" fontId="0" fillId="0" borderId="0" xfId="1" applyFont="1"/>
  </cellXfs>
  <cellStyles count="2">
    <cellStyle name="Normalny" xfId="0" builtinId="0"/>
    <cellStyle name="Walutowy" xfId="1" builtin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'4_16 Liczba PI'!$H$8</c:f>
              <c:strCache>
                <c:ptCount val="1"/>
                <c:pt idx="0">
                  <c:v>Błąd bezwzględny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'4_16 Liczba PI'!$G$9:$G$10002</c:f>
              <c:numCache>
                <c:formatCode>0.000</c:formatCode>
                <c:ptCount val="999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3</c:v>
                </c:pt>
                <c:pt idx="4">
                  <c:v>3.2</c:v>
                </c:pt>
                <c:pt idx="5">
                  <c:v>3.3333333333333335</c:v>
                </c:pt>
                <c:pt idx="6">
                  <c:v>3.4285714285714284</c:v>
                </c:pt>
                <c:pt idx="7">
                  <c:v>3.5</c:v>
                </c:pt>
                <c:pt idx="8">
                  <c:v>3.5555555555555554</c:v>
                </c:pt>
                <c:pt idx="9">
                  <c:v>3.2</c:v>
                </c:pt>
                <c:pt idx="10">
                  <c:v>3.2727272727272729</c:v>
                </c:pt>
                <c:pt idx="11">
                  <c:v>3.3333333333333335</c:v>
                </c:pt>
                <c:pt idx="12">
                  <c:v>3.3846153846153846</c:v>
                </c:pt>
                <c:pt idx="13">
                  <c:v>3.4285714285714284</c:v>
                </c:pt>
                <c:pt idx="14">
                  <c:v>3.2</c:v>
                </c:pt>
                <c:pt idx="15">
                  <c:v>3</c:v>
                </c:pt>
                <c:pt idx="16">
                  <c:v>3.0588235294117645</c:v>
                </c:pt>
                <c:pt idx="17">
                  <c:v>3.1111111111111112</c:v>
                </c:pt>
                <c:pt idx="18">
                  <c:v>3.1578947368421053</c:v>
                </c:pt>
                <c:pt idx="19">
                  <c:v>3.2</c:v>
                </c:pt>
                <c:pt idx="20">
                  <c:v>3.0476190476190474</c:v>
                </c:pt>
                <c:pt idx="21">
                  <c:v>2.9090909090909092</c:v>
                </c:pt>
                <c:pt idx="22">
                  <c:v>2.9565217391304346</c:v>
                </c:pt>
                <c:pt idx="23">
                  <c:v>2.8333333333333335</c:v>
                </c:pt>
                <c:pt idx="24">
                  <c:v>2.88</c:v>
                </c:pt>
                <c:pt idx="25">
                  <c:v>2.9230769230769229</c:v>
                </c:pt>
                <c:pt idx="26">
                  <c:v>2.9629629629629628</c:v>
                </c:pt>
                <c:pt idx="27">
                  <c:v>3</c:v>
                </c:pt>
                <c:pt idx="28">
                  <c:v>2.896551724137931</c:v>
                </c:pt>
                <c:pt idx="29">
                  <c:v>2.9333333333333331</c:v>
                </c:pt>
                <c:pt idx="30">
                  <c:v>2.967741935483871</c:v>
                </c:pt>
                <c:pt idx="31">
                  <c:v>2.875</c:v>
                </c:pt>
                <c:pt idx="32">
                  <c:v>2.9090909090909092</c:v>
                </c:pt>
                <c:pt idx="33">
                  <c:v>2.9411764705882355</c:v>
                </c:pt>
                <c:pt idx="34">
                  <c:v>2.9714285714285715</c:v>
                </c:pt>
                <c:pt idx="35">
                  <c:v>3</c:v>
                </c:pt>
                <c:pt idx="36">
                  <c:v>3.0270270270270272</c:v>
                </c:pt>
                <c:pt idx="37">
                  <c:v>3.0526315789473686</c:v>
                </c:pt>
                <c:pt idx="38">
                  <c:v>3.0769230769230771</c:v>
                </c:pt>
                <c:pt idx="39">
                  <c:v>3.1</c:v>
                </c:pt>
                <c:pt idx="40">
                  <c:v>3.1219512195121952</c:v>
                </c:pt>
                <c:pt idx="41">
                  <c:v>3.0476190476190474</c:v>
                </c:pt>
                <c:pt idx="42">
                  <c:v>2.9767441860465116</c:v>
                </c:pt>
                <c:pt idx="43">
                  <c:v>3</c:v>
                </c:pt>
                <c:pt idx="44">
                  <c:v>2.9333333333333331</c:v>
                </c:pt>
                <c:pt idx="45">
                  <c:v>2.9565217391304346</c:v>
                </c:pt>
                <c:pt idx="46">
                  <c:v>2.978723404255319</c:v>
                </c:pt>
                <c:pt idx="47">
                  <c:v>2.9166666666666665</c:v>
                </c:pt>
                <c:pt idx="48">
                  <c:v>2.9387755102040818</c:v>
                </c:pt>
                <c:pt idx="49">
                  <c:v>2.96</c:v>
                </c:pt>
                <c:pt idx="50">
                  <c:v>2.9803921568627452</c:v>
                </c:pt>
                <c:pt idx="51">
                  <c:v>3</c:v>
                </c:pt>
                <c:pt idx="52">
                  <c:v>3.0188679245283021</c:v>
                </c:pt>
                <c:pt idx="53">
                  <c:v>2.9629629629629628</c:v>
                </c:pt>
                <c:pt idx="54">
                  <c:v>2.9818181818181819</c:v>
                </c:pt>
                <c:pt idx="55">
                  <c:v>3</c:v>
                </c:pt>
                <c:pt idx="56">
                  <c:v>3.0175438596491229</c:v>
                </c:pt>
                <c:pt idx="57">
                  <c:v>3.0344827586206895</c:v>
                </c:pt>
                <c:pt idx="58">
                  <c:v>3.0508474576271185</c:v>
                </c:pt>
                <c:pt idx="59">
                  <c:v>3.0666666666666669</c:v>
                </c:pt>
                <c:pt idx="60">
                  <c:v>3.081967213114754</c:v>
                </c:pt>
                <c:pt idx="61">
                  <c:v>3.096774193548387</c:v>
                </c:pt>
                <c:pt idx="62">
                  <c:v>3.1111111111111112</c:v>
                </c:pt>
                <c:pt idx="63">
                  <c:v>3.125</c:v>
                </c:pt>
                <c:pt idx="64">
                  <c:v>3.1384615384615384</c:v>
                </c:pt>
                <c:pt idx="65">
                  <c:v>3.1515151515151514</c:v>
                </c:pt>
                <c:pt idx="66">
                  <c:v>3.1641791044776117</c:v>
                </c:pt>
                <c:pt idx="67">
                  <c:v>3.1176470588235294</c:v>
                </c:pt>
                <c:pt idx="68">
                  <c:v>3.1304347826086958</c:v>
                </c:pt>
                <c:pt idx="69">
                  <c:v>3.1428571428571428</c:v>
                </c:pt>
                <c:pt idx="70">
                  <c:v>3.0985915492957745</c:v>
                </c:pt>
                <c:pt idx="71">
                  <c:v>3.1111111111111112</c:v>
                </c:pt>
                <c:pt idx="72">
                  <c:v>3.0684931506849313</c:v>
                </c:pt>
                <c:pt idx="73">
                  <c:v>3.0810810810810811</c:v>
                </c:pt>
                <c:pt idx="74">
                  <c:v>3.0933333333333333</c:v>
                </c:pt>
                <c:pt idx="75">
                  <c:v>3.1052631578947367</c:v>
                </c:pt>
                <c:pt idx="76">
                  <c:v>3.116883116883117</c:v>
                </c:pt>
                <c:pt idx="77">
                  <c:v>3.1282051282051282</c:v>
                </c:pt>
                <c:pt idx="78">
                  <c:v>3.1392405063291138</c:v>
                </c:pt>
                <c:pt idx="79">
                  <c:v>3.15</c:v>
                </c:pt>
                <c:pt idx="80">
                  <c:v>3.1111111111111112</c:v>
                </c:pt>
                <c:pt idx="81">
                  <c:v>3.1219512195121952</c:v>
                </c:pt>
                <c:pt idx="82">
                  <c:v>3.1325301204819276</c:v>
                </c:pt>
                <c:pt idx="83">
                  <c:v>3.1428571428571428</c:v>
                </c:pt>
                <c:pt idx="84">
                  <c:v>3.1529411764705881</c:v>
                </c:pt>
                <c:pt idx="85">
                  <c:v>3.1627906976744184</c:v>
                </c:pt>
                <c:pt idx="86">
                  <c:v>3.1724137931034484</c:v>
                </c:pt>
                <c:pt idx="87">
                  <c:v>3.1818181818181817</c:v>
                </c:pt>
                <c:pt idx="88">
                  <c:v>3.191011235955056</c:v>
                </c:pt>
                <c:pt idx="89">
                  <c:v>3.1555555555555554</c:v>
                </c:pt>
                <c:pt idx="90">
                  <c:v>3.1648351648351647</c:v>
                </c:pt>
                <c:pt idx="91">
                  <c:v>3.1739130434782608</c:v>
                </c:pt>
                <c:pt idx="92">
                  <c:v>3.182795698924731</c:v>
                </c:pt>
                <c:pt idx="93">
                  <c:v>3.1914893617021276</c:v>
                </c:pt>
                <c:pt idx="94">
                  <c:v>3.2</c:v>
                </c:pt>
                <c:pt idx="95">
                  <c:v>3.2083333333333335</c:v>
                </c:pt>
                <c:pt idx="96">
                  <c:v>3.1752577319587627</c:v>
                </c:pt>
                <c:pt idx="97">
                  <c:v>3.1836734693877551</c:v>
                </c:pt>
                <c:pt idx="98">
                  <c:v>3.191919191919192</c:v>
                </c:pt>
                <c:pt idx="99">
                  <c:v>3.2</c:v>
                </c:pt>
                <c:pt idx="100">
                  <c:v>3.2079207920792081</c:v>
                </c:pt>
                <c:pt idx="101">
                  <c:v>3.215686274509804</c:v>
                </c:pt>
                <c:pt idx="102">
                  <c:v>3.2233009708737863</c:v>
                </c:pt>
                <c:pt idx="103">
                  <c:v>3.2307692307692308</c:v>
                </c:pt>
                <c:pt idx="104">
                  <c:v>3.2380952380952381</c:v>
                </c:pt>
                <c:pt idx="105">
                  <c:v>3.2452830188679247</c:v>
                </c:pt>
                <c:pt idx="106">
                  <c:v>3.2523364485981308</c:v>
                </c:pt>
                <c:pt idx="107">
                  <c:v>3.2222222222222223</c:v>
                </c:pt>
                <c:pt idx="108">
                  <c:v>3.2293577981651378</c:v>
                </c:pt>
                <c:pt idx="109">
                  <c:v>3.2</c:v>
                </c:pt>
                <c:pt idx="110">
                  <c:v>3.2072072072072073</c:v>
                </c:pt>
                <c:pt idx="111">
                  <c:v>3.2142857142857144</c:v>
                </c:pt>
                <c:pt idx="112">
                  <c:v>3.1858407079646018</c:v>
                </c:pt>
                <c:pt idx="113">
                  <c:v>3.1578947368421053</c:v>
                </c:pt>
                <c:pt idx="114">
                  <c:v>3.1652173913043478</c:v>
                </c:pt>
                <c:pt idx="115">
                  <c:v>3.1724137931034484</c:v>
                </c:pt>
                <c:pt idx="116">
                  <c:v>3.1794871794871793</c:v>
                </c:pt>
                <c:pt idx="117">
                  <c:v>3.1864406779661016</c:v>
                </c:pt>
                <c:pt idx="118">
                  <c:v>3.1596638655462184</c:v>
                </c:pt>
                <c:pt idx="119">
                  <c:v>3.1666666666666665</c:v>
                </c:pt>
                <c:pt idx="120">
                  <c:v>3.1735537190082646</c:v>
                </c:pt>
                <c:pt idx="121">
                  <c:v>3.1475409836065573</c:v>
                </c:pt>
                <c:pt idx="122">
                  <c:v>3.154471544715447</c:v>
                </c:pt>
                <c:pt idx="123">
                  <c:v>3.129032258064516</c:v>
                </c:pt>
                <c:pt idx="124">
                  <c:v>3.1040000000000001</c:v>
                </c:pt>
                <c:pt idx="125">
                  <c:v>3.1111111111111112</c:v>
                </c:pt>
                <c:pt idx="126">
                  <c:v>3.1181102362204722</c:v>
                </c:pt>
                <c:pt idx="127">
                  <c:v>3.09375</c:v>
                </c:pt>
                <c:pt idx="128">
                  <c:v>3.1007751937984498</c:v>
                </c:pt>
                <c:pt idx="129">
                  <c:v>3.1076923076923078</c:v>
                </c:pt>
                <c:pt idx="130">
                  <c:v>3.114503816793893</c:v>
                </c:pt>
                <c:pt idx="131">
                  <c:v>3.1212121212121211</c:v>
                </c:pt>
                <c:pt idx="132">
                  <c:v>3.1278195488721803</c:v>
                </c:pt>
                <c:pt idx="133">
                  <c:v>3.1343283582089554</c:v>
                </c:pt>
                <c:pt idx="134">
                  <c:v>3.1111111111111112</c:v>
                </c:pt>
                <c:pt idx="135">
                  <c:v>3.1176470588235294</c:v>
                </c:pt>
                <c:pt idx="136">
                  <c:v>3.1240875912408761</c:v>
                </c:pt>
                <c:pt idx="137">
                  <c:v>3.1304347826086958</c:v>
                </c:pt>
                <c:pt idx="138">
                  <c:v>3.1366906474820144</c:v>
                </c:pt>
                <c:pt idx="139">
                  <c:v>3.1428571428571428</c:v>
                </c:pt>
                <c:pt idx="140">
                  <c:v>3.1489361702127661</c:v>
                </c:pt>
                <c:pt idx="141">
                  <c:v>3.1549295774647885</c:v>
                </c:pt>
                <c:pt idx="142">
                  <c:v>3.1328671328671329</c:v>
                </c:pt>
                <c:pt idx="143">
                  <c:v>3.1388888888888888</c:v>
                </c:pt>
                <c:pt idx="144">
                  <c:v>3.1448275862068966</c:v>
                </c:pt>
                <c:pt idx="145">
                  <c:v>3.1506849315068495</c:v>
                </c:pt>
                <c:pt idx="146">
                  <c:v>3.129251700680272</c:v>
                </c:pt>
                <c:pt idx="147">
                  <c:v>3.1351351351351351</c:v>
                </c:pt>
                <c:pt idx="148">
                  <c:v>3.1409395973154361</c:v>
                </c:pt>
                <c:pt idx="149">
                  <c:v>3.1466666666666665</c:v>
                </c:pt>
                <c:pt idx="150">
                  <c:v>3.1523178807947021</c:v>
                </c:pt>
                <c:pt idx="151">
                  <c:v>3.1578947368421053</c:v>
                </c:pt>
                <c:pt idx="152">
                  <c:v>3.1372549019607843</c:v>
                </c:pt>
                <c:pt idx="153">
                  <c:v>3.1428571428571428</c:v>
                </c:pt>
                <c:pt idx="154">
                  <c:v>3.1225806451612903</c:v>
                </c:pt>
                <c:pt idx="155">
                  <c:v>3.1282051282051282</c:v>
                </c:pt>
                <c:pt idx="156">
                  <c:v>3.1337579617834397</c:v>
                </c:pt>
                <c:pt idx="157">
                  <c:v>3.1392405063291138</c:v>
                </c:pt>
                <c:pt idx="158">
                  <c:v>3.1446540880503147</c:v>
                </c:pt>
                <c:pt idx="159">
                  <c:v>3.15</c:v>
                </c:pt>
                <c:pt idx="160">
                  <c:v>3.1552795031055902</c:v>
                </c:pt>
                <c:pt idx="161">
                  <c:v>3.1604938271604937</c:v>
                </c:pt>
                <c:pt idx="162">
                  <c:v>3.165644171779141</c:v>
                </c:pt>
                <c:pt idx="163">
                  <c:v>3.1707317073170733</c:v>
                </c:pt>
                <c:pt idx="164">
                  <c:v>3.1515151515151514</c:v>
                </c:pt>
                <c:pt idx="165">
                  <c:v>3.1566265060240966</c:v>
                </c:pt>
                <c:pt idx="166">
                  <c:v>3.1616766467065869</c:v>
                </c:pt>
                <c:pt idx="167">
                  <c:v>3.1666666666666665</c:v>
                </c:pt>
                <c:pt idx="168">
                  <c:v>3.1715976331360949</c:v>
                </c:pt>
                <c:pt idx="169">
                  <c:v>3.1764705882352939</c:v>
                </c:pt>
                <c:pt idx="170">
                  <c:v>3.1812865497076022</c:v>
                </c:pt>
                <c:pt idx="171">
                  <c:v>3.1860465116279069</c:v>
                </c:pt>
                <c:pt idx="172">
                  <c:v>3.1907514450867054</c:v>
                </c:pt>
                <c:pt idx="173">
                  <c:v>3.1954022988505746</c:v>
                </c:pt>
                <c:pt idx="174">
                  <c:v>3.2</c:v>
                </c:pt>
                <c:pt idx="175">
                  <c:v>3.1818181818181817</c:v>
                </c:pt>
                <c:pt idx="176">
                  <c:v>3.1864406779661016</c:v>
                </c:pt>
                <c:pt idx="177">
                  <c:v>3.191011235955056</c:v>
                </c:pt>
                <c:pt idx="178">
                  <c:v>3.1955307262569832</c:v>
                </c:pt>
                <c:pt idx="179">
                  <c:v>3.2</c:v>
                </c:pt>
                <c:pt idx="180">
                  <c:v>3.1823204419889501</c:v>
                </c:pt>
                <c:pt idx="181">
                  <c:v>3.1868131868131866</c:v>
                </c:pt>
                <c:pt idx="182">
                  <c:v>3.1912568306010929</c:v>
                </c:pt>
                <c:pt idx="183">
                  <c:v>3.1956521739130435</c:v>
                </c:pt>
                <c:pt idx="184">
                  <c:v>3.1783783783783783</c:v>
                </c:pt>
                <c:pt idx="185">
                  <c:v>3.182795698924731</c:v>
                </c:pt>
                <c:pt idx="186">
                  <c:v>3.1871657754010694</c:v>
                </c:pt>
                <c:pt idx="187">
                  <c:v>3.1914893617021276</c:v>
                </c:pt>
                <c:pt idx="188">
                  <c:v>3.1957671957671958</c:v>
                </c:pt>
                <c:pt idx="189">
                  <c:v>3.2</c:v>
                </c:pt>
                <c:pt idx="190">
                  <c:v>3.2041884816753927</c:v>
                </c:pt>
                <c:pt idx="191">
                  <c:v>3.2083333333333335</c:v>
                </c:pt>
                <c:pt idx="192">
                  <c:v>3.2124352331606216</c:v>
                </c:pt>
                <c:pt idx="193">
                  <c:v>3.2164948453608249</c:v>
                </c:pt>
                <c:pt idx="194">
                  <c:v>3.2205128205128206</c:v>
                </c:pt>
                <c:pt idx="195">
                  <c:v>3.2244897959183674</c:v>
                </c:pt>
                <c:pt idx="196">
                  <c:v>3.2284263959390862</c:v>
                </c:pt>
                <c:pt idx="197">
                  <c:v>3.2323232323232323</c:v>
                </c:pt>
                <c:pt idx="198">
                  <c:v>3.2361809045226129</c:v>
                </c:pt>
                <c:pt idx="199">
                  <c:v>3.24</c:v>
                </c:pt>
                <c:pt idx="200">
                  <c:v>3.2238805970149254</c:v>
                </c:pt>
                <c:pt idx="201">
                  <c:v>3.2277227722772279</c:v>
                </c:pt>
                <c:pt idx="202">
                  <c:v>3.2315270935960592</c:v>
                </c:pt>
                <c:pt idx="203">
                  <c:v>3.2352941176470589</c:v>
                </c:pt>
                <c:pt idx="204">
                  <c:v>3.2390243902439027</c:v>
                </c:pt>
                <c:pt idx="205">
                  <c:v>3.2427184466019416</c:v>
                </c:pt>
                <c:pt idx="206">
                  <c:v>3.2463768115942031</c:v>
                </c:pt>
                <c:pt idx="207">
                  <c:v>3.2307692307692308</c:v>
                </c:pt>
                <c:pt idx="208">
                  <c:v>3.2344497607655502</c:v>
                </c:pt>
                <c:pt idx="209">
                  <c:v>3.2380952380952381</c:v>
                </c:pt>
                <c:pt idx="210">
                  <c:v>3.2417061611374409</c:v>
                </c:pt>
                <c:pt idx="211">
                  <c:v>3.2452830188679247</c:v>
                </c:pt>
                <c:pt idx="212">
                  <c:v>3.248826291079812</c:v>
                </c:pt>
                <c:pt idx="213">
                  <c:v>3.2336448598130842</c:v>
                </c:pt>
                <c:pt idx="214">
                  <c:v>3.2372093023255815</c:v>
                </c:pt>
                <c:pt idx="215">
                  <c:v>3.2407407407407409</c:v>
                </c:pt>
                <c:pt idx="216">
                  <c:v>3.2442396313364057</c:v>
                </c:pt>
                <c:pt idx="217">
                  <c:v>3.2477064220183487</c:v>
                </c:pt>
                <c:pt idx="218">
                  <c:v>3.2328767123287672</c:v>
                </c:pt>
                <c:pt idx="219">
                  <c:v>3.2363636363636363</c:v>
                </c:pt>
                <c:pt idx="220">
                  <c:v>3.2217194570135748</c:v>
                </c:pt>
                <c:pt idx="221">
                  <c:v>3.2072072072072073</c:v>
                </c:pt>
                <c:pt idx="222">
                  <c:v>3.210762331838565</c:v>
                </c:pt>
                <c:pt idx="223">
                  <c:v>3.2142857142857144</c:v>
                </c:pt>
                <c:pt idx="224">
                  <c:v>3.2177777777777776</c:v>
                </c:pt>
                <c:pt idx="225">
                  <c:v>3.2212389380530975</c:v>
                </c:pt>
                <c:pt idx="226">
                  <c:v>3.2246696035242293</c:v>
                </c:pt>
                <c:pt idx="227">
                  <c:v>3.2105263157894739</c:v>
                </c:pt>
                <c:pt idx="228">
                  <c:v>3.1965065502183405</c:v>
                </c:pt>
                <c:pt idx="229">
                  <c:v>3.2</c:v>
                </c:pt>
                <c:pt idx="230">
                  <c:v>3.2034632034632033</c:v>
                </c:pt>
                <c:pt idx="231">
                  <c:v>3.2068965517241379</c:v>
                </c:pt>
                <c:pt idx="232">
                  <c:v>3.1931330472103006</c:v>
                </c:pt>
                <c:pt idx="233">
                  <c:v>3.1965811965811968</c:v>
                </c:pt>
                <c:pt idx="234">
                  <c:v>3.2</c:v>
                </c:pt>
                <c:pt idx="235">
                  <c:v>3.2033898305084745</c:v>
                </c:pt>
                <c:pt idx="236">
                  <c:v>3.2067510548523206</c:v>
                </c:pt>
                <c:pt idx="237">
                  <c:v>3.2100840336134455</c:v>
                </c:pt>
                <c:pt idx="238">
                  <c:v>3.1966527196652721</c:v>
                </c:pt>
                <c:pt idx="239">
                  <c:v>3.1833333333333331</c:v>
                </c:pt>
                <c:pt idx="240">
                  <c:v>3.1867219917012446</c:v>
                </c:pt>
                <c:pt idx="241">
                  <c:v>3.1900826446280992</c:v>
                </c:pt>
                <c:pt idx="242">
                  <c:v>3.1934156378600824</c:v>
                </c:pt>
                <c:pt idx="243">
                  <c:v>3.1967213114754101</c:v>
                </c:pt>
                <c:pt idx="244">
                  <c:v>3.2</c:v>
                </c:pt>
                <c:pt idx="245">
                  <c:v>3.2032520325203251</c:v>
                </c:pt>
                <c:pt idx="246">
                  <c:v>3.2064777327935223</c:v>
                </c:pt>
                <c:pt idx="247">
                  <c:v>3.2096774193548385</c:v>
                </c:pt>
                <c:pt idx="248">
                  <c:v>3.2128514056224899</c:v>
                </c:pt>
                <c:pt idx="249">
                  <c:v>3.2</c:v>
                </c:pt>
                <c:pt idx="250">
                  <c:v>3.2031872509960158</c:v>
                </c:pt>
                <c:pt idx="251">
                  <c:v>3.1904761904761907</c:v>
                </c:pt>
                <c:pt idx="252">
                  <c:v>3.1936758893280635</c:v>
                </c:pt>
                <c:pt idx="253">
                  <c:v>3.1968503937007875</c:v>
                </c:pt>
                <c:pt idx="254">
                  <c:v>3.1843137254901959</c:v>
                </c:pt>
                <c:pt idx="255">
                  <c:v>3.1875</c:v>
                </c:pt>
                <c:pt idx="256">
                  <c:v>3.190661478599222</c:v>
                </c:pt>
                <c:pt idx="257">
                  <c:v>3.193798449612403</c:v>
                </c:pt>
                <c:pt idx="258">
                  <c:v>3.1969111969111967</c:v>
                </c:pt>
                <c:pt idx="259">
                  <c:v>3.1846153846153844</c:v>
                </c:pt>
                <c:pt idx="260">
                  <c:v>3.1877394636015324</c:v>
                </c:pt>
                <c:pt idx="261">
                  <c:v>3.1908396946564888</c:v>
                </c:pt>
                <c:pt idx="262">
                  <c:v>3.1939163498098861</c:v>
                </c:pt>
                <c:pt idx="263">
                  <c:v>3.1969696969696968</c:v>
                </c:pt>
                <c:pt idx="264">
                  <c:v>3.2</c:v>
                </c:pt>
                <c:pt idx="265">
                  <c:v>3.2030075187969924</c:v>
                </c:pt>
                <c:pt idx="266">
                  <c:v>3.2059925093632957</c:v>
                </c:pt>
                <c:pt idx="267">
                  <c:v>3.2089552238805972</c:v>
                </c:pt>
                <c:pt idx="268">
                  <c:v>3.2118959107806693</c:v>
                </c:pt>
                <c:pt idx="269">
                  <c:v>3.2148148148148148</c:v>
                </c:pt>
                <c:pt idx="270">
                  <c:v>3.2177121771217712</c:v>
                </c:pt>
                <c:pt idx="271">
                  <c:v>3.2058823529411766</c:v>
                </c:pt>
                <c:pt idx="272">
                  <c:v>3.2087912087912089</c:v>
                </c:pt>
                <c:pt idx="273">
                  <c:v>3.1970802919708028</c:v>
                </c:pt>
                <c:pt idx="274">
                  <c:v>3.2</c:v>
                </c:pt>
                <c:pt idx="275">
                  <c:v>3.2028985507246377</c:v>
                </c:pt>
                <c:pt idx="276">
                  <c:v>3.2057761732851984</c:v>
                </c:pt>
                <c:pt idx="277">
                  <c:v>3.1942446043165469</c:v>
                </c:pt>
                <c:pt idx="278">
                  <c:v>3.1971326164874552</c:v>
                </c:pt>
                <c:pt idx="279">
                  <c:v>3.2</c:v>
                </c:pt>
                <c:pt idx="280">
                  <c:v>3.2028469750889679</c:v>
                </c:pt>
                <c:pt idx="281">
                  <c:v>3.2056737588652484</c:v>
                </c:pt>
                <c:pt idx="282">
                  <c:v>3.2084805653710249</c:v>
                </c:pt>
                <c:pt idx="283">
                  <c:v>3.211267605633803</c:v>
                </c:pt>
                <c:pt idx="284">
                  <c:v>3.2</c:v>
                </c:pt>
                <c:pt idx="285">
                  <c:v>3.2027972027972029</c:v>
                </c:pt>
                <c:pt idx="286">
                  <c:v>3.2055749128919859</c:v>
                </c:pt>
                <c:pt idx="287">
                  <c:v>3.1944444444444446</c:v>
                </c:pt>
                <c:pt idx="288">
                  <c:v>3.1833910034602075</c:v>
                </c:pt>
                <c:pt idx="289">
                  <c:v>3.1862068965517243</c:v>
                </c:pt>
                <c:pt idx="290">
                  <c:v>3.1752577319587627</c:v>
                </c:pt>
                <c:pt idx="291">
                  <c:v>3.1780821917808217</c:v>
                </c:pt>
                <c:pt idx="292">
                  <c:v>3.1808873720136517</c:v>
                </c:pt>
                <c:pt idx="293">
                  <c:v>3.1700680272108843</c:v>
                </c:pt>
                <c:pt idx="294">
                  <c:v>3.1728813559322036</c:v>
                </c:pt>
                <c:pt idx="295">
                  <c:v>3.1621621621621623</c:v>
                </c:pt>
                <c:pt idx="296">
                  <c:v>3.1649831649831648</c:v>
                </c:pt>
                <c:pt idx="297">
                  <c:v>3.1543624161073827</c:v>
                </c:pt>
                <c:pt idx="298">
                  <c:v>3.1438127090301005</c:v>
                </c:pt>
                <c:pt idx="299">
                  <c:v>3.1466666666666665</c:v>
                </c:pt>
                <c:pt idx="300">
                  <c:v>3.1362126245847177</c:v>
                </c:pt>
                <c:pt idx="301">
                  <c:v>3.1390728476821192</c:v>
                </c:pt>
                <c:pt idx="302">
                  <c:v>3.1419141914191417</c:v>
                </c:pt>
                <c:pt idx="303">
                  <c:v>3.1447368421052633</c:v>
                </c:pt>
                <c:pt idx="304">
                  <c:v>3.1475409836065573</c:v>
                </c:pt>
                <c:pt idx="305">
                  <c:v>3.1503267973856208</c:v>
                </c:pt>
                <c:pt idx="306">
                  <c:v>3.1400651465798046</c:v>
                </c:pt>
                <c:pt idx="307">
                  <c:v>3.1428571428571428</c:v>
                </c:pt>
                <c:pt idx="308">
                  <c:v>3.145631067961165</c:v>
                </c:pt>
                <c:pt idx="309">
                  <c:v>3.1483870967741936</c:v>
                </c:pt>
                <c:pt idx="310">
                  <c:v>3.1511254019292605</c:v>
                </c:pt>
                <c:pt idx="311">
                  <c:v>3.141025641025641</c:v>
                </c:pt>
                <c:pt idx="312">
                  <c:v>3.1437699680511182</c:v>
                </c:pt>
                <c:pt idx="313">
                  <c:v>3.1464968152866244</c:v>
                </c:pt>
                <c:pt idx="314">
                  <c:v>3.1492063492063491</c:v>
                </c:pt>
                <c:pt idx="315">
                  <c:v>3.1392405063291138</c:v>
                </c:pt>
                <c:pt idx="316">
                  <c:v>3.1419558359621451</c:v>
                </c:pt>
                <c:pt idx="317">
                  <c:v>3.1320754716981134</c:v>
                </c:pt>
                <c:pt idx="318">
                  <c:v>3.1222570532915359</c:v>
                </c:pt>
                <c:pt idx="319">
                  <c:v>3.1124999999999998</c:v>
                </c:pt>
                <c:pt idx="320">
                  <c:v>3.1028037383177569</c:v>
                </c:pt>
                <c:pt idx="321">
                  <c:v>3.1055900621118013</c:v>
                </c:pt>
                <c:pt idx="322">
                  <c:v>3.1083591331269349</c:v>
                </c:pt>
                <c:pt idx="323">
                  <c:v>3.1111111111111112</c:v>
                </c:pt>
                <c:pt idx="324">
                  <c:v>3.1015384615384614</c:v>
                </c:pt>
                <c:pt idx="325">
                  <c:v>3.0920245398773005</c:v>
                </c:pt>
                <c:pt idx="326">
                  <c:v>3.0825688073394497</c:v>
                </c:pt>
                <c:pt idx="327">
                  <c:v>3.0853658536585367</c:v>
                </c:pt>
                <c:pt idx="328">
                  <c:v>3.0881458966565352</c:v>
                </c:pt>
                <c:pt idx="329">
                  <c:v>3.0909090909090908</c:v>
                </c:pt>
                <c:pt idx="330">
                  <c:v>3.0815709969788521</c:v>
                </c:pt>
                <c:pt idx="331">
                  <c:v>3.0843373493975905</c:v>
                </c:pt>
                <c:pt idx="332">
                  <c:v>3.0870870870870872</c:v>
                </c:pt>
                <c:pt idx="333">
                  <c:v>3.0898203592814371</c:v>
                </c:pt>
                <c:pt idx="334">
                  <c:v>3.0925373134328358</c:v>
                </c:pt>
                <c:pt idx="335">
                  <c:v>3.0952380952380953</c:v>
                </c:pt>
                <c:pt idx="336">
                  <c:v>3.0979228486646884</c:v>
                </c:pt>
                <c:pt idx="337">
                  <c:v>3.0887573964497039</c:v>
                </c:pt>
                <c:pt idx="338">
                  <c:v>3.0914454277286136</c:v>
                </c:pt>
                <c:pt idx="339">
                  <c:v>3.0941176470588236</c:v>
                </c:pt>
                <c:pt idx="340">
                  <c:v>3.096774193548387</c:v>
                </c:pt>
                <c:pt idx="341">
                  <c:v>3.0994152046783627</c:v>
                </c:pt>
                <c:pt idx="342">
                  <c:v>3.1020408163265305</c:v>
                </c:pt>
                <c:pt idx="343">
                  <c:v>3.1046511627906979</c:v>
                </c:pt>
                <c:pt idx="344">
                  <c:v>3.1072463768115943</c:v>
                </c:pt>
                <c:pt idx="345">
                  <c:v>3.1098265895953756</c:v>
                </c:pt>
                <c:pt idx="346">
                  <c:v>3.1123919308357348</c:v>
                </c:pt>
                <c:pt idx="347">
                  <c:v>3.1149425287356323</c:v>
                </c:pt>
                <c:pt idx="348">
                  <c:v>3.1174785100286533</c:v>
                </c:pt>
                <c:pt idx="349">
                  <c:v>3.12</c:v>
                </c:pt>
                <c:pt idx="350">
                  <c:v>3.1225071225071224</c:v>
                </c:pt>
                <c:pt idx="351">
                  <c:v>3.125</c:v>
                </c:pt>
                <c:pt idx="352">
                  <c:v>3.1274787535410766</c:v>
                </c:pt>
                <c:pt idx="353">
                  <c:v>3.1299435028248586</c:v>
                </c:pt>
                <c:pt idx="354">
                  <c:v>3.1211267605633801</c:v>
                </c:pt>
                <c:pt idx="355">
                  <c:v>3.1235955056179776</c:v>
                </c:pt>
                <c:pt idx="356">
                  <c:v>3.1260504201680672</c:v>
                </c:pt>
                <c:pt idx="357">
                  <c:v>3.1284916201117317</c:v>
                </c:pt>
                <c:pt idx="358">
                  <c:v>3.1197771587743732</c:v>
                </c:pt>
                <c:pt idx="359">
                  <c:v>3.1222222222222222</c:v>
                </c:pt>
                <c:pt idx="360">
                  <c:v>3.1246537396121883</c:v>
                </c:pt>
                <c:pt idx="361">
                  <c:v>3.1270718232044197</c:v>
                </c:pt>
                <c:pt idx="362">
                  <c:v>3.1294765840220387</c:v>
                </c:pt>
                <c:pt idx="363">
                  <c:v>3.1318681318681318</c:v>
                </c:pt>
                <c:pt idx="364">
                  <c:v>3.1342465753424658</c:v>
                </c:pt>
                <c:pt idx="365">
                  <c:v>3.1366120218579234</c:v>
                </c:pt>
                <c:pt idx="366">
                  <c:v>3.1389645776566759</c:v>
                </c:pt>
                <c:pt idx="367">
                  <c:v>3.1413043478260869</c:v>
                </c:pt>
                <c:pt idx="368">
                  <c:v>3.1436314363143629</c:v>
                </c:pt>
                <c:pt idx="369">
                  <c:v>3.1459459459459458</c:v>
                </c:pt>
                <c:pt idx="370">
                  <c:v>3.1374663072776281</c:v>
                </c:pt>
                <c:pt idx="371">
                  <c:v>3.139784946236559</c:v>
                </c:pt>
                <c:pt idx="372">
                  <c:v>3.1420911528150133</c:v>
                </c:pt>
                <c:pt idx="373">
                  <c:v>3.144385026737968</c:v>
                </c:pt>
                <c:pt idx="374">
                  <c:v>3.1466666666666665</c:v>
                </c:pt>
                <c:pt idx="375">
                  <c:v>3.1382978723404253</c:v>
                </c:pt>
                <c:pt idx="376">
                  <c:v>3.1405835543766578</c:v>
                </c:pt>
                <c:pt idx="377">
                  <c:v>3.1428571428571428</c:v>
                </c:pt>
                <c:pt idx="378">
                  <c:v>3.1451187335092348</c:v>
                </c:pt>
                <c:pt idx="379">
                  <c:v>3.1473684210526316</c:v>
                </c:pt>
                <c:pt idx="380">
                  <c:v>3.1496062992125986</c:v>
                </c:pt>
                <c:pt idx="381">
                  <c:v>3.1518324607329844</c:v>
                </c:pt>
                <c:pt idx="382">
                  <c:v>3.1540469973890342</c:v>
                </c:pt>
                <c:pt idx="383">
                  <c:v>3.1458333333333335</c:v>
                </c:pt>
                <c:pt idx="384">
                  <c:v>3.1480519480519482</c:v>
                </c:pt>
                <c:pt idx="385">
                  <c:v>3.150259067357513</c:v>
                </c:pt>
                <c:pt idx="386">
                  <c:v>3.1524547803617571</c:v>
                </c:pt>
                <c:pt idx="387">
                  <c:v>3.1443298969072164</c:v>
                </c:pt>
                <c:pt idx="388">
                  <c:v>3.1465295629820051</c:v>
                </c:pt>
                <c:pt idx="389">
                  <c:v>3.1384615384615384</c:v>
                </c:pt>
                <c:pt idx="390">
                  <c:v>3.1406649616368285</c:v>
                </c:pt>
                <c:pt idx="391">
                  <c:v>3.1428571428571428</c:v>
                </c:pt>
                <c:pt idx="392">
                  <c:v>3.1450381679389312</c:v>
                </c:pt>
                <c:pt idx="393">
                  <c:v>3.1472081218274113</c:v>
                </c:pt>
                <c:pt idx="394">
                  <c:v>3.1493670886075948</c:v>
                </c:pt>
                <c:pt idx="395">
                  <c:v>3.1515151515151514</c:v>
                </c:pt>
                <c:pt idx="396">
                  <c:v>3.1435768261964734</c:v>
                </c:pt>
                <c:pt idx="397">
                  <c:v>3.1457286432160805</c:v>
                </c:pt>
                <c:pt idx="398">
                  <c:v>3.1378446115288221</c:v>
                </c:pt>
                <c:pt idx="399">
                  <c:v>3.13</c:v>
                </c:pt>
                <c:pt idx="400">
                  <c:v>3.1321695760598502</c:v>
                </c:pt>
                <c:pt idx="401">
                  <c:v>3.1243781094527363</c:v>
                </c:pt>
                <c:pt idx="402">
                  <c:v>3.1265508684863526</c:v>
                </c:pt>
                <c:pt idx="403">
                  <c:v>3.1287128712871288</c:v>
                </c:pt>
                <c:pt idx="404">
                  <c:v>3.130864197530864</c:v>
                </c:pt>
                <c:pt idx="405">
                  <c:v>3.1330049261083746</c:v>
                </c:pt>
                <c:pt idx="406">
                  <c:v>3.1351351351351351</c:v>
                </c:pt>
                <c:pt idx="407">
                  <c:v>3.1372549019607843</c:v>
                </c:pt>
                <c:pt idx="408">
                  <c:v>3.1393643031784841</c:v>
                </c:pt>
                <c:pt idx="409">
                  <c:v>3.1414634146341465</c:v>
                </c:pt>
                <c:pt idx="410">
                  <c:v>3.1435523114355233</c:v>
                </c:pt>
                <c:pt idx="411">
                  <c:v>3.1359223300970873</c:v>
                </c:pt>
                <c:pt idx="412">
                  <c:v>3.1380145278450362</c:v>
                </c:pt>
                <c:pt idx="413">
                  <c:v>3.1400966183574881</c:v>
                </c:pt>
                <c:pt idx="414">
                  <c:v>3.1421686746987953</c:v>
                </c:pt>
                <c:pt idx="415">
                  <c:v>3.1442307692307692</c:v>
                </c:pt>
                <c:pt idx="416">
                  <c:v>3.1462829736211031</c:v>
                </c:pt>
                <c:pt idx="417">
                  <c:v>3.138755980861244</c:v>
                </c:pt>
                <c:pt idx="418">
                  <c:v>3.1408114558472553</c:v>
                </c:pt>
                <c:pt idx="419">
                  <c:v>3.1428571428571428</c:v>
                </c:pt>
                <c:pt idx="420">
                  <c:v>3.1448931116389547</c:v>
                </c:pt>
                <c:pt idx="421">
                  <c:v>3.1469194312796209</c:v>
                </c:pt>
                <c:pt idx="422">
                  <c:v>3.1489361702127661</c:v>
                </c:pt>
                <c:pt idx="423">
                  <c:v>3.141509433962264</c:v>
                </c:pt>
                <c:pt idx="424">
                  <c:v>3.1435294117647059</c:v>
                </c:pt>
                <c:pt idx="425">
                  <c:v>3.1455399061032865</c:v>
                </c:pt>
                <c:pt idx="426">
                  <c:v>3.1475409836065573</c:v>
                </c:pt>
                <c:pt idx="427">
                  <c:v>3.1495327102803738</c:v>
                </c:pt>
                <c:pt idx="428">
                  <c:v>3.1515151515151514</c:v>
                </c:pt>
                <c:pt idx="429">
                  <c:v>3.1534883720930234</c:v>
                </c:pt>
                <c:pt idx="430">
                  <c:v>3.1554524361948957</c:v>
                </c:pt>
                <c:pt idx="431">
                  <c:v>3.1574074074074074</c:v>
                </c:pt>
                <c:pt idx="432">
                  <c:v>3.159353348729792</c:v>
                </c:pt>
                <c:pt idx="433">
                  <c:v>3.161290322580645</c:v>
                </c:pt>
                <c:pt idx="434">
                  <c:v>3.1632183908045977</c:v>
                </c:pt>
                <c:pt idx="435">
                  <c:v>3.165137614678899</c:v>
                </c:pt>
                <c:pt idx="436">
                  <c:v>3.1670480549199085</c:v>
                </c:pt>
                <c:pt idx="437">
                  <c:v>3.1689497716894977</c:v>
                </c:pt>
                <c:pt idx="438">
                  <c:v>3.1617312072892938</c:v>
                </c:pt>
                <c:pt idx="439">
                  <c:v>3.1636363636363636</c:v>
                </c:pt>
                <c:pt idx="440">
                  <c:v>3.1564625850340136</c:v>
                </c:pt>
                <c:pt idx="441">
                  <c:v>3.1583710407239818</c:v>
                </c:pt>
                <c:pt idx="442">
                  <c:v>3.1602708803611739</c:v>
                </c:pt>
                <c:pt idx="443">
                  <c:v>3.1621621621621623</c:v>
                </c:pt>
                <c:pt idx="444">
                  <c:v>3.1640449438202247</c:v>
                </c:pt>
                <c:pt idx="445">
                  <c:v>3.1569506726457397</c:v>
                </c:pt>
                <c:pt idx="446">
                  <c:v>3.1588366890380315</c:v>
                </c:pt>
                <c:pt idx="447">
                  <c:v>3.1607142857142856</c:v>
                </c:pt>
                <c:pt idx="448">
                  <c:v>3.1625835189309579</c:v>
                </c:pt>
                <c:pt idx="449">
                  <c:v>3.1644444444444444</c:v>
                </c:pt>
                <c:pt idx="450">
                  <c:v>3.1662971175166299</c:v>
                </c:pt>
                <c:pt idx="451">
                  <c:v>3.168141592920354</c:v>
                </c:pt>
                <c:pt idx="452">
                  <c:v>3.1699779249448126</c:v>
                </c:pt>
                <c:pt idx="453">
                  <c:v>3.1629955947136565</c:v>
                </c:pt>
                <c:pt idx="454">
                  <c:v>3.1560439560439559</c:v>
                </c:pt>
                <c:pt idx="455">
                  <c:v>3.1578947368421053</c:v>
                </c:pt>
                <c:pt idx="456">
                  <c:v>3.159737417943107</c:v>
                </c:pt>
                <c:pt idx="457">
                  <c:v>3.1615720524017465</c:v>
                </c:pt>
                <c:pt idx="458">
                  <c:v>3.1546840958605666</c:v>
                </c:pt>
                <c:pt idx="459">
                  <c:v>3.1565217391304348</c:v>
                </c:pt>
                <c:pt idx="460">
                  <c:v>3.1583514099783079</c:v>
                </c:pt>
                <c:pt idx="461">
                  <c:v>3.16017316017316</c:v>
                </c:pt>
                <c:pt idx="462">
                  <c:v>3.161987041036717</c:v>
                </c:pt>
                <c:pt idx="463">
                  <c:v>3.1637931034482758</c:v>
                </c:pt>
                <c:pt idx="464">
                  <c:v>3.1655913978494623</c:v>
                </c:pt>
                <c:pt idx="465">
                  <c:v>3.1673819742489271</c:v>
                </c:pt>
                <c:pt idx="466">
                  <c:v>3.1691648822269807</c:v>
                </c:pt>
                <c:pt idx="467">
                  <c:v>3.1709401709401708</c:v>
                </c:pt>
                <c:pt idx="468">
                  <c:v>3.1727078891257996</c:v>
                </c:pt>
                <c:pt idx="469">
                  <c:v>3.1744680851063829</c:v>
                </c:pt>
                <c:pt idx="470">
                  <c:v>3.1762208067940554</c:v>
                </c:pt>
                <c:pt idx="471">
                  <c:v>3.1779661016949152</c:v>
                </c:pt>
                <c:pt idx="472">
                  <c:v>3.1797040169133193</c:v>
                </c:pt>
                <c:pt idx="473">
                  <c:v>3.1814345991561179</c:v>
                </c:pt>
                <c:pt idx="474">
                  <c:v>3.1747368421052631</c:v>
                </c:pt>
                <c:pt idx="475">
                  <c:v>3.1764705882352939</c:v>
                </c:pt>
                <c:pt idx="476">
                  <c:v>3.1698113207547172</c:v>
                </c:pt>
                <c:pt idx="477">
                  <c:v>3.1715481171548117</c:v>
                </c:pt>
                <c:pt idx="478">
                  <c:v>3.173277661795407</c:v>
                </c:pt>
                <c:pt idx="479">
                  <c:v>3.1749999999999998</c:v>
                </c:pt>
                <c:pt idx="480">
                  <c:v>3.1683991683991684</c:v>
                </c:pt>
                <c:pt idx="481">
                  <c:v>3.1701244813278007</c:v>
                </c:pt>
                <c:pt idx="482">
                  <c:v>3.1718426501035197</c:v>
                </c:pt>
                <c:pt idx="483">
                  <c:v>3.1735537190082646</c:v>
                </c:pt>
                <c:pt idx="484">
                  <c:v>3.1752577319587627</c:v>
                </c:pt>
                <c:pt idx="485">
                  <c:v>3.1769547325102883</c:v>
                </c:pt>
                <c:pt idx="486">
                  <c:v>3.1786447638603694</c:v>
                </c:pt>
                <c:pt idx="487">
                  <c:v>3.180327868852459</c:v>
                </c:pt>
                <c:pt idx="488">
                  <c:v>3.1738241308793458</c:v>
                </c:pt>
                <c:pt idx="489">
                  <c:v>3.1755102040816325</c:v>
                </c:pt>
                <c:pt idx="490">
                  <c:v>3.1771894093686353</c:v>
                </c:pt>
                <c:pt idx="491">
                  <c:v>3.178861788617886</c:v>
                </c:pt>
                <c:pt idx="492">
                  <c:v>3.1805273833671399</c:v>
                </c:pt>
                <c:pt idx="493">
                  <c:v>3.1821862348178138</c:v>
                </c:pt>
                <c:pt idx="494">
                  <c:v>3.1838383838383839</c:v>
                </c:pt>
                <c:pt idx="495">
                  <c:v>3.1774193548387095</c:v>
                </c:pt>
                <c:pt idx="496">
                  <c:v>3.1710261569416498</c:v>
                </c:pt>
                <c:pt idx="497">
                  <c:v>3.1726907630522088</c:v>
                </c:pt>
                <c:pt idx="498">
                  <c:v>3.1743486973947896</c:v>
                </c:pt>
                <c:pt idx="499">
                  <c:v>3.1760000000000002</c:v>
                </c:pt>
                <c:pt idx="500">
                  <c:v>3.1776447105788423</c:v>
                </c:pt>
                <c:pt idx="501">
                  <c:v>3.1792828685258963</c:v>
                </c:pt>
                <c:pt idx="502">
                  <c:v>3.1809145129224654</c:v>
                </c:pt>
                <c:pt idx="503">
                  <c:v>3.1825396825396823</c:v>
                </c:pt>
                <c:pt idx="504">
                  <c:v>3.1841584158415843</c:v>
                </c:pt>
                <c:pt idx="505">
                  <c:v>3.1857707509881421</c:v>
                </c:pt>
                <c:pt idx="506">
                  <c:v>3.1873767258382641</c:v>
                </c:pt>
                <c:pt idx="507">
                  <c:v>3.188976377952756</c:v>
                </c:pt>
                <c:pt idx="508">
                  <c:v>3.182711198428291</c:v>
                </c:pt>
                <c:pt idx="509">
                  <c:v>3.1843137254901959</c:v>
                </c:pt>
                <c:pt idx="510">
                  <c:v>3.1859099804305284</c:v>
                </c:pt>
                <c:pt idx="511">
                  <c:v>3.1796875</c:v>
                </c:pt>
                <c:pt idx="512">
                  <c:v>3.1812865497076022</c:v>
                </c:pt>
                <c:pt idx="513">
                  <c:v>3.1828793774319064</c:v>
                </c:pt>
                <c:pt idx="514">
                  <c:v>3.1844660194174756</c:v>
                </c:pt>
                <c:pt idx="515">
                  <c:v>3.1860465116279069</c:v>
                </c:pt>
                <c:pt idx="516">
                  <c:v>3.1876208897485494</c:v>
                </c:pt>
                <c:pt idx="517">
                  <c:v>3.189189189189189</c:v>
                </c:pt>
                <c:pt idx="518">
                  <c:v>3.183044315992293</c:v>
                </c:pt>
                <c:pt idx="519">
                  <c:v>3.1846153846153844</c:v>
                </c:pt>
                <c:pt idx="520">
                  <c:v>3.1861804222648753</c:v>
                </c:pt>
                <c:pt idx="521">
                  <c:v>3.1877394636015324</c:v>
                </c:pt>
                <c:pt idx="522">
                  <c:v>3.1892925430210326</c:v>
                </c:pt>
                <c:pt idx="523">
                  <c:v>3.1908396946564888</c:v>
                </c:pt>
                <c:pt idx="524">
                  <c:v>3.1923809523809523</c:v>
                </c:pt>
                <c:pt idx="525">
                  <c:v>3.1939163498098861</c:v>
                </c:pt>
                <c:pt idx="526">
                  <c:v>3.1954459203036052</c:v>
                </c:pt>
                <c:pt idx="527">
                  <c:v>3.1893939393939394</c:v>
                </c:pt>
                <c:pt idx="528">
                  <c:v>3.1909262759924384</c:v>
                </c:pt>
                <c:pt idx="529">
                  <c:v>3.1924528301886794</c:v>
                </c:pt>
                <c:pt idx="530">
                  <c:v>3.1939736346516008</c:v>
                </c:pt>
                <c:pt idx="531">
                  <c:v>3.1954887218045114</c:v>
                </c:pt>
                <c:pt idx="532">
                  <c:v>3.1894934333958722</c:v>
                </c:pt>
                <c:pt idx="533">
                  <c:v>3.1835205992509361</c:v>
                </c:pt>
                <c:pt idx="534">
                  <c:v>3.1850467289719626</c:v>
                </c:pt>
                <c:pt idx="535">
                  <c:v>3.1865671641791047</c:v>
                </c:pt>
                <c:pt idx="536">
                  <c:v>3.1880819366852888</c:v>
                </c:pt>
                <c:pt idx="537">
                  <c:v>3.1821561338289963</c:v>
                </c:pt>
                <c:pt idx="538">
                  <c:v>3.1836734693877551</c:v>
                </c:pt>
                <c:pt idx="539">
                  <c:v>3.1851851851851851</c:v>
                </c:pt>
                <c:pt idx="540">
                  <c:v>3.1792975970425137</c:v>
                </c:pt>
                <c:pt idx="541">
                  <c:v>3.1808118081180812</c:v>
                </c:pt>
                <c:pt idx="542">
                  <c:v>3.1823204419889501</c:v>
                </c:pt>
                <c:pt idx="543">
                  <c:v>3.1838235294117645</c:v>
                </c:pt>
                <c:pt idx="544">
                  <c:v>3.1853211009174314</c:v>
                </c:pt>
                <c:pt idx="545">
                  <c:v>3.1868131868131866</c:v>
                </c:pt>
                <c:pt idx="546">
                  <c:v>3.1809872029250457</c:v>
                </c:pt>
                <c:pt idx="547">
                  <c:v>3.1824817518248176</c:v>
                </c:pt>
                <c:pt idx="548">
                  <c:v>3.1839708561020035</c:v>
                </c:pt>
                <c:pt idx="549">
                  <c:v>3.1781818181818182</c:v>
                </c:pt>
                <c:pt idx="550">
                  <c:v>3.1796733212341199</c:v>
                </c:pt>
                <c:pt idx="551">
                  <c:v>3.1739130434782608</c:v>
                </c:pt>
                <c:pt idx="552">
                  <c:v>3.175406871609403</c:v>
                </c:pt>
                <c:pt idx="553">
                  <c:v>3.1696750902527078</c:v>
                </c:pt>
                <c:pt idx="554">
                  <c:v>3.1711711711711712</c:v>
                </c:pt>
                <c:pt idx="555">
                  <c:v>3.1726618705035969</c:v>
                </c:pt>
                <c:pt idx="556">
                  <c:v>3.1669658886894076</c:v>
                </c:pt>
                <c:pt idx="557">
                  <c:v>3.1684587813620073</c:v>
                </c:pt>
                <c:pt idx="558">
                  <c:v>3.1699463327370303</c:v>
                </c:pt>
                <c:pt idx="559">
                  <c:v>3.1714285714285713</c:v>
                </c:pt>
                <c:pt idx="560">
                  <c:v>3.1729055258467023</c:v>
                </c:pt>
                <c:pt idx="561">
                  <c:v>3.1743772241992882</c:v>
                </c:pt>
                <c:pt idx="562">
                  <c:v>3.1687388987566609</c:v>
                </c:pt>
                <c:pt idx="563">
                  <c:v>3.1702127659574466</c:v>
                </c:pt>
                <c:pt idx="564">
                  <c:v>3.1716814159292035</c:v>
                </c:pt>
                <c:pt idx="565">
                  <c:v>3.1731448763250882</c:v>
                </c:pt>
                <c:pt idx="566">
                  <c:v>3.1746031746031744</c:v>
                </c:pt>
                <c:pt idx="567">
                  <c:v>3.176056338028169</c:v>
                </c:pt>
                <c:pt idx="568">
                  <c:v>3.170474516695958</c:v>
                </c:pt>
                <c:pt idx="569">
                  <c:v>3.1649122807017545</c:v>
                </c:pt>
                <c:pt idx="570">
                  <c:v>3.1593695271453592</c:v>
                </c:pt>
                <c:pt idx="571">
                  <c:v>3.1608391608391608</c:v>
                </c:pt>
                <c:pt idx="572">
                  <c:v>3.162303664921466</c:v>
                </c:pt>
                <c:pt idx="573">
                  <c:v>3.1637630662020908</c:v>
                </c:pt>
                <c:pt idx="574">
                  <c:v>3.1582608695652175</c:v>
                </c:pt>
                <c:pt idx="575">
                  <c:v>3.1597222222222223</c:v>
                </c:pt>
                <c:pt idx="576">
                  <c:v>3.1611785095320624</c:v>
                </c:pt>
                <c:pt idx="577">
                  <c:v>3.1557093425605536</c:v>
                </c:pt>
                <c:pt idx="578">
                  <c:v>3.157167530224525</c:v>
                </c:pt>
                <c:pt idx="579">
                  <c:v>3.1517241379310343</c:v>
                </c:pt>
                <c:pt idx="580">
                  <c:v>3.153184165232358</c:v>
                </c:pt>
                <c:pt idx="581">
                  <c:v>3.1546391752577319</c:v>
                </c:pt>
                <c:pt idx="582">
                  <c:v>3.1560891938250428</c:v>
                </c:pt>
                <c:pt idx="583">
                  <c:v>3.1575342465753424</c:v>
                </c:pt>
                <c:pt idx="584">
                  <c:v>3.1589743589743589</c:v>
                </c:pt>
                <c:pt idx="585">
                  <c:v>3.1604095563139931</c:v>
                </c:pt>
                <c:pt idx="586">
                  <c:v>3.1618398637137988</c:v>
                </c:pt>
                <c:pt idx="587">
                  <c:v>3.1632653061224492</c:v>
                </c:pt>
                <c:pt idx="588">
                  <c:v>3.1646859083191852</c:v>
                </c:pt>
                <c:pt idx="589">
                  <c:v>3.1661016949152541</c:v>
                </c:pt>
                <c:pt idx="590">
                  <c:v>3.1675126903553301</c:v>
                </c:pt>
                <c:pt idx="591">
                  <c:v>3.1689189189189189</c:v>
                </c:pt>
                <c:pt idx="592">
                  <c:v>3.1703204047217537</c:v>
                </c:pt>
                <c:pt idx="593">
                  <c:v>3.1717171717171717</c:v>
                </c:pt>
                <c:pt idx="594">
                  <c:v>3.1731092436974788</c:v>
                </c:pt>
                <c:pt idx="595">
                  <c:v>3.174496644295302</c:v>
                </c:pt>
                <c:pt idx="596">
                  <c:v>3.1758793969849246</c:v>
                </c:pt>
                <c:pt idx="597">
                  <c:v>3.1772575250836121</c:v>
                </c:pt>
                <c:pt idx="598">
                  <c:v>3.1786310517529217</c:v>
                </c:pt>
                <c:pt idx="599">
                  <c:v>3.1733333333333333</c:v>
                </c:pt>
                <c:pt idx="600">
                  <c:v>3.1747088186356072</c:v>
                </c:pt>
                <c:pt idx="601">
                  <c:v>3.169435215946844</c:v>
                </c:pt>
                <c:pt idx="602">
                  <c:v>3.1708126036484248</c:v>
                </c:pt>
                <c:pt idx="603">
                  <c:v>3.1721854304635762</c:v>
                </c:pt>
                <c:pt idx="604">
                  <c:v>3.1735537190082646</c:v>
                </c:pt>
                <c:pt idx="605">
                  <c:v>3.1749174917491749</c:v>
                </c:pt>
                <c:pt idx="606">
                  <c:v>3.1762767710049422</c:v>
                </c:pt>
                <c:pt idx="607">
                  <c:v>3.1776315789473686</c:v>
                </c:pt>
                <c:pt idx="608">
                  <c:v>3.1789819376026274</c:v>
                </c:pt>
                <c:pt idx="609">
                  <c:v>3.1737704918032787</c:v>
                </c:pt>
                <c:pt idx="610">
                  <c:v>3.1751227495908347</c:v>
                </c:pt>
                <c:pt idx="611">
                  <c:v>3.1764705882352939</c:v>
                </c:pt>
                <c:pt idx="612">
                  <c:v>3.1778140293637849</c:v>
                </c:pt>
                <c:pt idx="613">
                  <c:v>3.1791530944625408</c:v>
                </c:pt>
                <c:pt idx="614">
                  <c:v>3.1804878048780489</c:v>
                </c:pt>
                <c:pt idx="615">
                  <c:v>3.1753246753246751</c:v>
                </c:pt>
                <c:pt idx="616">
                  <c:v>3.1766612641815235</c:v>
                </c:pt>
                <c:pt idx="617">
                  <c:v>3.1779935275080908</c:v>
                </c:pt>
                <c:pt idx="618">
                  <c:v>3.1793214862681745</c:v>
                </c:pt>
                <c:pt idx="619">
                  <c:v>3.1806451612903226</c:v>
                </c:pt>
                <c:pt idx="620">
                  <c:v>3.181964573268921</c:v>
                </c:pt>
                <c:pt idx="621">
                  <c:v>3.1832797427652735</c:v>
                </c:pt>
                <c:pt idx="622">
                  <c:v>3.1845906902086676</c:v>
                </c:pt>
                <c:pt idx="623">
                  <c:v>3.1858974358974357</c:v>
                </c:pt>
                <c:pt idx="624">
                  <c:v>3.1871999999999998</c:v>
                </c:pt>
                <c:pt idx="625">
                  <c:v>3.1884984025559104</c:v>
                </c:pt>
                <c:pt idx="626">
                  <c:v>3.1834130781499201</c:v>
                </c:pt>
                <c:pt idx="627">
                  <c:v>3.1847133757961785</c:v>
                </c:pt>
                <c:pt idx="628">
                  <c:v>3.1796502384737679</c:v>
                </c:pt>
                <c:pt idx="629">
                  <c:v>3.1809523809523808</c:v>
                </c:pt>
                <c:pt idx="630">
                  <c:v>3.1822503961965136</c:v>
                </c:pt>
                <c:pt idx="631">
                  <c:v>3.1835443037974684</c:v>
                </c:pt>
                <c:pt idx="632">
                  <c:v>3.1848341232227488</c:v>
                </c:pt>
                <c:pt idx="633">
                  <c:v>3.1861198738170349</c:v>
                </c:pt>
                <c:pt idx="634">
                  <c:v>3.1811023622047245</c:v>
                </c:pt>
                <c:pt idx="635">
                  <c:v>3.1823899371069184</c:v>
                </c:pt>
                <c:pt idx="636">
                  <c:v>3.1836734693877551</c:v>
                </c:pt>
                <c:pt idx="637">
                  <c:v>3.1849529780564265</c:v>
                </c:pt>
                <c:pt idx="638">
                  <c:v>3.1862284820031297</c:v>
                </c:pt>
                <c:pt idx="639">
                  <c:v>3.1875</c:v>
                </c:pt>
                <c:pt idx="640">
                  <c:v>3.1887675507020279</c:v>
                </c:pt>
                <c:pt idx="641">
                  <c:v>3.190031152647975</c:v>
                </c:pt>
                <c:pt idx="642">
                  <c:v>3.1912908242612752</c:v>
                </c:pt>
                <c:pt idx="643">
                  <c:v>3.1925465838509317</c:v>
                </c:pt>
                <c:pt idx="644">
                  <c:v>3.193798449612403</c:v>
                </c:pt>
                <c:pt idx="645">
                  <c:v>3.195046439628483</c:v>
                </c:pt>
                <c:pt idx="646">
                  <c:v>3.1962905718701702</c:v>
                </c:pt>
                <c:pt idx="647">
                  <c:v>3.1975308641975309</c:v>
                </c:pt>
                <c:pt idx="648">
                  <c:v>3.1926040061633283</c:v>
                </c:pt>
                <c:pt idx="649">
                  <c:v>3.1938461538461538</c:v>
                </c:pt>
                <c:pt idx="650">
                  <c:v>3.1950844854070661</c:v>
                </c:pt>
                <c:pt idx="651">
                  <c:v>3.1901840490797544</c:v>
                </c:pt>
                <c:pt idx="652">
                  <c:v>3.1914241960183767</c:v>
                </c:pt>
                <c:pt idx="653">
                  <c:v>3.1865443425076454</c:v>
                </c:pt>
                <c:pt idx="654">
                  <c:v>3.1877862595419848</c:v>
                </c:pt>
                <c:pt idx="655">
                  <c:v>3.1829268292682928</c:v>
                </c:pt>
                <c:pt idx="656">
                  <c:v>3.1841704718417048</c:v>
                </c:pt>
                <c:pt idx="657">
                  <c:v>3.1854103343465048</c:v>
                </c:pt>
                <c:pt idx="658">
                  <c:v>3.1866464339908953</c:v>
                </c:pt>
                <c:pt idx="659">
                  <c:v>3.187878787878788</c:v>
                </c:pt>
                <c:pt idx="660">
                  <c:v>3.1891074130105901</c:v>
                </c:pt>
                <c:pt idx="661">
                  <c:v>3.1842900302114803</c:v>
                </c:pt>
                <c:pt idx="662">
                  <c:v>3.18552036199095</c:v>
                </c:pt>
                <c:pt idx="663">
                  <c:v>3.1807228915662651</c:v>
                </c:pt>
                <c:pt idx="664">
                  <c:v>3.1759398496240601</c:v>
                </c:pt>
                <c:pt idx="665">
                  <c:v>3.1711711711711712</c:v>
                </c:pt>
                <c:pt idx="666">
                  <c:v>3.1664167916041981</c:v>
                </c:pt>
                <c:pt idx="667">
                  <c:v>3.1676646706586826</c:v>
                </c:pt>
                <c:pt idx="668">
                  <c:v>3.1629297458893872</c:v>
                </c:pt>
                <c:pt idx="669">
                  <c:v>3.1641791044776117</c:v>
                </c:pt>
                <c:pt idx="670">
                  <c:v>3.1594634873323399</c:v>
                </c:pt>
                <c:pt idx="671">
                  <c:v>3.1607142857142856</c:v>
                </c:pt>
                <c:pt idx="672">
                  <c:v>3.1619613670133728</c:v>
                </c:pt>
                <c:pt idx="673">
                  <c:v>3.1632047477744809</c:v>
                </c:pt>
                <c:pt idx="674">
                  <c:v>3.1644444444444444</c:v>
                </c:pt>
                <c:pt idx="675">
                  <c:v>3.165680473372781</c:v>
                </c:pt>
                <c:pt idx="676">
                  <c:v>3.1669128508124076</c:v>
                </c:pt>
                <c:pt idx="677">
                  <c:v>3.168141592920354</c:v>
                </c:pt>
                <c:pt idx="678">
                  <c:v>3.1693667157584682</c:v>
                </c:pt>
                <c:pt idx="679">
                  <c:v>3.1705882352941175</c:v>
                </c:pt>
                <c:pt idx="680">
                  <c:v>3.1718061674008808</c:v>
                </c:pt>
                <c:pt idx="681">
                  <c:v>3.1730205278592374</c:v>
                </c:pt>
                <c:pt idx="682">
                  <c:v>3.1742313323572473</c:v>
                </c:pt>
                <c:pt idx="683">
                  <c:v>3.1754385964912282</c:v>
                </c:pt>
                <c:pt idx="684">
                  <c:v>3.1708029197080294</c:v>
                </c:pt>
                <c:pt idx="685">
                  <c:v>3.1720116618075802</c:v>
                </c:pt>
                <c:pt idx="686">
                  <c:v>3.1732168850072782</c:v>
                </c:pt>
                <c:pt idx="687">
                  <c:v>3.1744186046511627</c:v>
                </c:pt>
                <c:pt idx="688">
                  <c:v>3.1756168359941945</c:v>
                </c:pt>
                <c:pt idx="689">
                  <c:v>3.1710144927536232</c:v>
                </c:pt>
                <c:pt idx="690">
                  <c:v>3.1722141823444283</c:v>
                </c:pt>
                <c:pt idx="691">
                  <c:v>3.1734104046242773</c:v>
                </c:pt>
                <c:pt idx="692">
                  <c:v>3.1746031746031744</c:v>
                </c:pt>
                <c:pt idx="693">
                  <c:v>3.1757925072046111</c:v>
                </c:pt>
                <c:pt idx="694">
                  <c:v>3.176978417266187</c:v>
                </c:pt>
                <c:pt idx="695">
                  <c:v>3.1781609195402298</c:v>
                </c:pt>
                <c:pt idx="696">
                  <c:v>3.1793400286944045</c:v>
                </c:pt>
                <c:pt idx="697">
                  <c:v>3.1747851002865328</c:v>
                </c:pt>
                <c:pt idx="698">
                  <c:v>3.1759656652360513</c:v>
                </c:pt>
                <c:pt idx="699">
                  <c:v>3.1714285714285713</c:v>
                </c:pt>
                <c:pt idx="700">
                  <c:v>3.172610556348074</c:v>
                </c:pt>
                <c:pt idx="701">
                  <c:v>3.1680911680911681</c:v>
                </c:pt>
                <c:pt idx="702">
                  <c:v>3.1692745376955904</c:v>
                </c:pt>
                <c:pt idx="703">
                  <c:v>3.1704545454545454</c:v>
                </c:pt>
                <c:pt idx="704">
                  <c:v>3.171631205673759</c:v>
                </c:pt>
                <c:pt idx="705">
                  <c:v>3.1671388101983005</c:v>
                </c:pt>
                <c:pt idx="706">
                  <c:v>3.1683168316831685</c:v>
                </c:pt>
                <c:pt idx="707">
                  <c:v>3.1694915254237288</c:v>
                </c:pt>
                <c:pt idx="708">
                  <c:v>3.1706629055007052</c:v>
                </c:pt>
                <c:pt idx="709">
                  <c:v>3.1718309859154932</c:v>
                </c:pt>
                <c:pt idx="710">
                  <c:v>3.1729957805907172</c:v>
                </c:pt>
                <c:pt idx="711">
                  <c:v>3.1741573033707864</c:v>
                </c:pt>
                <c:pt idx="712">
                  <c:v>3.1753155680224405</c:v>
                </c:pt>
                <c:pt idx="713">
                  <c:v>3.1764705882352939</c:v>
                </c:pt>
                <c:pt idx="714">
                  <c:v>3.1776223776223778</c:v>
                </c:pt>
                <c:pt idx="715">
                  <c:v>3.1787709497206702</c:v>
                </c:pt>
                <c:pt idx="716">
                  <c:v>3.1799163179916317</c:v>
                </c:pt>
                <c:pt idx="717">
                  <c:v>3.181058495821727</c:v>
                </c:pt>
                <c:pt idx="718">
                  <c:v>3.1821974965229485</c:v>
                </c:pt>
                <c:pt idx="719">
                  <c:v>3.1833333333333331</c:v>
                </c:pt>
                <c:pt idx="720">
                  <c:v>3.1844660194174756</c:v>
                </c:pt>
                <c:pt idx="721">
                  <c:v>3.1855955678670358</c:v>
                </c:pt>
                <c:pt idx="722">
                  <c:v>3.1867219917012446</c:v>
                </c:pt>
                <c:pt idx="723">
                  <c:v>3.1823204419889501</c:v>
                </c:pt>
                <c:pt idx="724">
                  <c:v>3.183448275862069</c:v>
                </c:pt>
                <c:pt idx="725">
                  <c:v>3.1845730027548211</c:v>
                </c:pt>
                <c:pt idx="726">
                  <c:v>3.1801925722145805</c:v>
                </c:pt>
                <c:pt idx="727">
                  <c:v>3.1813186813186811</c:v>
                </c:pt>
                <c:pt idx="728">
                  <c:v>3.1824417009602195</c:v>
                </c:pt>
                <c:pt idx="729">
                  <c:v>3.1835616438356165</c:v>
                </c:pt>
                <c:pt idx="730">
                  <c:v>3.1846785225718195</c:v>
                </c:pt>
                <c:pt idx="731">
                  <c:v>3.1857923497267762</c:v>
                </c:pt>
                <c:pt idx="732">
                  <c:v>3.1869031377899044</c:v>
                </c:pt>
                <c:pt idx="733">
                  <c:v>3.1880108991825611</c:v>
                </c:pt>
                <c:pt idx="734">
                  <c:v>3.1891156462585033</c:v>
                </c:pt>
                <c:pt idx="735">
                  <c:v>3.1902173913043477</c:v>
                </c:pt>
                <c:pt idx="736">
                  <c:v>3.1913161465400273</c:v>
                </c:pt>
                <c:pt idx="737">
                  <c:v>3.192411924119241</c:v>
                </c:pt>
                <c:pt idx="738">
                  <c:v>3.1935047361299054</c:v>
                </c:pt>
                <c:pt idx="739">
                  <c:v>3.1945945945945944</c:v>
                </c:pt>
                <c:pt idx="740">
                  <c:v>3.1956815114709851</c:v>
                </c:pt>
                <c:pt idx="741">
                  <c:v>3.1967654986522911</c:v>
                </c:pt>
                <c:pt idx="742">
                  <c:v>3.1978465679676984</c:v>
                </c:pt>
                <c:pt idx="743">
                  <c:v>3.1989247311827955</c:v>
                </c:pt>
                <c:pt idx="744">
                  <c:v>3.2</c:v>
                </c:pt>
                <c:pt idx="745">
                  <c:v>3.2010723860589811</c:v>
                </c:pt>
                <c:pt idx="746">
                  <c:v>3.2021419009370815</c:v>
                </c:pt>
                <c:pt idx="747">
                  <c:v>3.1978609625668448</c:v>
                </c:pt>
                <c:pt idx="748">
                  <c:v>3.1989319092122832</c:v>
                </c:pt>
                <c:pt idx="749">
                  <c:v>3.1946666666666665</c:v>
                </c:pt>
                <c:pt idx="750">
                  <c:v>3.1904127829560585</c:v>
                </c:pt>
                <c:pt idx="751">
                  <c:v>3.1861702127659575</c:v>
                </c:pt>
                <c:pt idx="752">
                  <c:v>3.1872509960159361</c:v>
                </c:pt>
                <c:pt idx="753">
                  <c:v>3.1883289124668437</c:v>
                </c:pt>
                <c:pt idx="754">
                  <c:v>3.189403973509934</c:v>
                </c:pt>
                <c:pt idx="755">
                  <c:v>3.1904761904761907</c:v>
                </c:pt>
                <c:pt idx="756">
                  <c:v>3.1915455746367241</c:v>
                </c:pt>
                <c:pt idx="757">
                  <c:v>3.1926121372031662</c:v>
                </c:pt>
                <c:pt idx="758">
                  <c:v>3.1936758893280635</c:v>
                </c:pt>
                <c:pt idx="759">
                  <c:v>3.1947368421052631</c:v>
                </c:pt>
                <c:pt idx="760">
                  <c:v>3.195795006570302</c:v>
                </c:pt>
                <c:pt idx="761">
                  <c:v>3.1968503937007875</c:v>
                </c:pt>
                <c:pt idx="762">
                  <c:v>3.1979030144167759</c:v>
                </c:pt>
                <c:pt idx="763">
                  <c:v>3.1989528795811517</c:v>
                </c:pt>
                <c:pt idx="764">
                  <c:v>3.2</c:v>
                </c:pt>
                <c:pt idx="765">
                  <c:v>3.2010443864229763</c:v>
                </c:pt>
                <c:pt idx="766">
                  <c:v>3.2020860495436767</c:v>
                </c:pt>
                <c:pt idx="767">
                  <c:v>3.203125</c:v>
                </c:pt>
                <c:pt idx="768">
                  <c:v>3.2041612483745125</c:v>
                </c:pt>
                <c:pt idx="769">
                  <c:v>3.2051948051948052</c:v>
                </c:pt>
                <c:pt idx="770">
                  <c:v>3.2062256809338523</c:v>
                </c:pt>
                <c:pt idx="771">
                  <c:v>3.2072538860103625</c:v>
                </c:pt>
                <c:pt idx="772">
                  <c:v>3.2082794307891334</c:v>
                </c:pt>
                <c:pt idx="773">
                  <c:v>3.2093023255813953</c:v>
                </c:pt>
                <c:pt idx="774">
                  <c:v>3.2103225806451614</c:v>
                </c:pt>
                <c:pt idx="775">
                  <c:v>3.2061855670103094</c:v>
                </c:pt>
                <c:pt idx="776">
                  <c:v>3.2072072072072073</c:v>
                </c:pt>
                <c:pt idx="777">
                  <c:v>3.2082262210796917</c:v>
                </c:pt>
                <c:pt idx="778">
                  <c:v>3.2092426187419769</c:v>
                </c:pt>
                <c:pt idx="779">
                  <c:v>3.2102564102564104</c:v>
                </c:pt>
                <c:pt idx="780">
                  <c:v>3.211267605633803</c:v>
                </c:pt>
                <c:pt idx="781">
                  <c:v>3.2122762148337598</c:v>
                </c:pt>
                <c:pt idx="782">
                  <c:v>3.2132822477650063</c:v>
                </c:pt>
                <c:pt idx="783">
                  <c:v>3.2142857142857144</c:v>
                </c:pt>
                <c:pt idx="784">
                  <c:v>3.2152866242038218</c:v>
                </c:pt>
                <c:pt idx="785">
                  <c:v>3.2162849872773536</c:v>
                </c:pt>
                <c:pt idx="786">
                  <c:v>3.2121982210927573</c:v>
                </c:pt>
                <c:pt idx="787">
                  <c:v>3.2131979695431472</c:v>
                </c:pt>
                <c:pt idx="788">
                  <c:v>3.209125475285171</c:v>
                </c:pt>
                <c:pt idx="789">
                  <c:v>3.2101265822784808</c:v>
                </c:pt>
                <c:pt idx="790">
                  <c:v>3.2111251580278131</c:v>
                </c:pt>
                <c:pt idx="791">
                  <c:v>3.2121212121212119</c:v>
                </c:pt>
                <c:pt idx="792">
                  <c:v>3.2131147540983607</c:v>
                </c:pt>
                <c:pt idx="793">
                  <c:v>3.2141057934508814</c:v>
                </c:pt>
                <c:pt idx="794">
                  <c:v>3.2150943396226417</c:v>
                </c:pt>
                <c:pt idx="795">
                  <c:v>3.2110552763819094</c:v>
                </c:pt>
                <c:pt idx="796">
                  <c:v>3.2120451693851946</c:v>
                </c:pt>
                <c:pt idx="797">
                  <c:v>3.2130325814536342</c:v>
                </c:pt>
                <c:pt idx="798">
                  <c:v>3.2090112640801003</c:v>
                </c:pt>
                <c:pt idx="799">
                  <c:v>3.2050000000000001</c:v>
                </c:pt>
                <c:pt idx="800">
                  <c:v>3.2059925093632957</c:v>
                </c:pt>
                <c:pt idx="801">
                  <c:v>3.2069825436408976</c:v>
                </c:pt>
                <c:pt idx="802">
                  <c:v>3.2029887920298878</c:v>
                </c:pt>
                <c:pt idx="803">
                  <c:v>3.2039800995024876</c:v>
                </c:pt>
                <c:pt idx="804">
                  <c:v>3.2049689440993787</c:v>
                </c:pt>
                <c:pt idx="805">
                  <c:v>3.2059553349875931</c:v>
                </c:pt>
                <c:pt idx="806">
                  <c:v>3.2069392812887236</c:v>
                </c:pt>
                <c:pt idx="807">
                  <c:v>3.2079207920792081</c:v>
                </c:pt>
                <c:pt idx="808">
                  <c:v>3.2088998763906056</c:v>
                </c:pt>
                <c:pt idx="809">
                  <c:v>3.2098765432098766</c:v>
                </c:pt>
                <c:pt idx="810">
                  <c:v>3.2059186189889024</c:v>
                </c:pt>
                <c:pt idx="811">
                  <c:v>3.2068965517241379</c:v>
                </c:pt>
                <c:pt idx="812">
                  <c:v>3.2078720787207873</c:v>
                </c:pt>
                <c:pt idx="813">
                  <c:v>3.2088452088452089</c:v>
                </c:pt>
                <c:pt idx="814">
                  <c:v>3.2098159509202455</c:v>
                </c:pt>
                <c:pt idx="815">
                  <c:v>3.2058823529411766</c:v>
                </c:pt>
                <c:pt idx="816">
                  <c:v>3.2068543451652385</c:v>
                </c:pt>
                <c:pt idx="817">
                  <c:v>3.2078239608801957</c:v>
                </c:pt>
                <c:pt idx="818">
                  <c:v>3.2087912087912089</c:v>
                </c:pt>
                <c:pt idx="819">
                  <c:v>3.2097560975609758</c:v>
                </c:pt>
                <c:pt idx="820">
                  <c:v>3.2058465286236295</c:v>
                </c:pt>
                <c:pt idx="821">
                  <c:v>3.2019464720194648</c:v>
                </c:pt>
                <c:pt idx="822">
                  <c:v>3.2029161603888214</c:v>
                </c:pt>
                <c:pt idx="823">
                  <c:v>3.203883495145631</c:v>
                </c:pt>
                <c:pt idx="824">
                  <c:v>3.2048484848484851</c:v>
                </c:pt>
                <c:pt idx="825">
                  <c:v>3.205811138014528</c:v>
                </c:pt>
                <c:pt idx="826">
                  <c:v>3.2019347037484884</c:v>
                </c:pt>
                <c:pt idx="827">
                  <c:v>3.2028985507246377</c:v>
                </c:pt>
                <c:pt idx="828">
                  <c:v>3.2038600723763571</c:v>
                </c:pt>
                <c:pt idx="829">
                  <c:v>3.2048192771084336</c:v>
                </c:pt>
                <c:pt idx="830">
                  <c:v>3.2057761732851984</c:v>
                </c:pt>
                <c:pt idx="831">
                  <c:v>3.2067307692307692</c:v>
                </c:pt>
                <c:pt idx="832">
                  <c:v>3.2076830732292918</c:v>
                </c:pt>
                <c:pt idx="833">
                  <c:v>3.2086330935251799</c:v>
                </c:pt>
                <c:pt idx="834">
                  <c:v>3.2095808383233533</c:v>
                </c:pt>
                <c:pt idx="835">
                  <c:v>3.2105263157894739</c:v>
                </c:pt>
                <c:pt idx="836">
                  <c:v>3.2114695340501793</c:v>
                </c:pt>
                <c:pt idx="837">
                  <c:v>3.2124105011933173</c:v>
                </c:pt>
                <c:pt idx="838">
                  <c:v>3.2085816448152564</c:v>
                </c:pt>
                <c:pt idx="839">
                  <c:v>3.2047619047619049</c:v>
                </c:pt>
                <c:pt idx="840">
                  <c:v>3.2057074910820451</c:v>
                </c:pt>
                <c:pt idx="841">
                  <c:v>3.2066508313539193</c:v>
                </c:pt>
                <c:pt idx="842">
                  <c:v>3.2075919335705811</c:v>
                </c:pt>
                <c:pt idx="843">
                  <c:v>3.2085308056872037</c:v>
                </c:pt>
                <c:pt idx="844">
                  <c:v>3.2094674556213016</c:v>
                </c:pt>
                <c:pt idx="845">
                  <c:v>3.2104018912529551</c:v>
                </c:pt>
                <c:pt idx="846">
                  <c:v>3.2113341204250294</c:v>
                </c:pt>
                <c:pt idx="847">
                  <c:v>3.2122641509433962</c:v>
                </c:pt>
                <c:pt idx="848">
                  <c:v>3.2131919905771498</c:v>
                </c:pt>
                <c:pt idx="849">
                  <c:v>3.2141176470588237</c:v>
                </c:pt>
                <c:pt idx="850">
                  <c:v>3.2150411280846063</c:v>
                </c:pt>
                <c:pt idx="851">
                  <c:v>3.215962441314554</c:v>
                </c:pt>
                <c:pt idx="852">
                  <c:v>3.216881594372802</c:v>
                </c:pt>
                <c:pt idx="853">
                  <c:v>3.2177985948477752</c:v>
                </c:pt>
                <c:pt idx="854">
                  <c:v>3.2187134502923977</c:v>
                </c:pt>
                <c:pt idx="855">
                  <c:v>3.2149532710280373</c:v>
                </c:pt>
                <c:pt idx="856">
                  <c:v>3.2158693115519252</c:v>
                </c:pt>
                <c:pt idx="857">
                  <c:v>3.2167832167832167</c:v>
                </c:pt>
                <c:pt idx="858">
                  <c:v>3.2176949941792783</c:v>
                </c:pt>
                <c:pt idx="859">
                  <c:v>3.2186046511627908</c:v>
                </c:pt>
                <c:pt idx="860">
                  <c:v>3.2148664343786293</c:v>
                </c:pt>
                <c:pt idx="861">
                  <c:v>3.2111368909512761</c:v>
                </c:pt>
                <c:pt idx="862">
                  <c:v>3.2120509849362686</c:v>
                </c:pt>
                <c:pt idx="863">
                  <c:v>3.2083333333333335</c:v>
                </c:pt>
                <c:pt idx="864">
                  <c:v>3.209248554913295</c:v>
                </c:pt>
                <c:pt idx="865">
                  <c:v>3.2101616628175518</c:v>
                </c:pt>
                <c:pt idx="866">
                  <c:v>3.2064590542099194</c:v>
                </c:pt>
                <c:pt idx="867">
                  <c:v>3.2027649769585254</c:v>
                </c:pt>
                <c:pt idx="868">
                  <c:v>3.1990794016110473</c:v>
                </c:pt>
                <c:pt idx="869">
                  <c:v>3.2</c:v>
                </c:pt>
                <c:pt idx="870">
                  <c:v>3.200918484500574</c:v>
                </c:pt>
                <c:pt idx="871">
                  <c:v>3.2018348623853212</c:v>
                </c:pt>
                <c:pt idx="872">
                  <c:v>3.202749140893471</c:v>
                </c:pt>
                <c:pt idx="873">
                  <c:v>3.2036613272311212</c:v>
                </c:pt>
                <c:pt idx="874">
                  <c:v>3.2045714285714286</c:v>
                </c:pt>
                <c:pt idx="875">
                  <c:v>3.2009132420091326</c:v>
                </c:pt>
                <c:pt idx="876">
                  <c:v>3.201824401368301</c:v>
                </c:pt>
                <c:pt idx="877">
                  <c:v>3.202733485193622</c:v>
                </c:pt>
                <c:pt idx="878">
                  <c:v>3.2036405005688282</c:v>
                </c:pt>
                <c:pt idx="879">
                  <c:v>3.2045454545454546</c:v>
                </c:pt>
                <c:pt idx="880">
                  <c:v>3.2054483541430194</c:v>
                </c:pt>
                <c:pt idx="881">
                  <c:v>3.2063492063492065</c:v>
                </c:pt>
                <c:pt idx="882">
                  <c:v>3.2072480181200453</c:v>
                </c:pt>
                <c:pt idx="883">
                  <c:v>3.2081447963800906</c:v>
                </c:pt>
                <c:pt idx="884">
                  <c:v>3.2090395480225991</c:v>
                </c:pt>
                <c:pt idx="885">
                  <c:v>3.2099322799097068</c:v>
                </c:pt>
                <c:pt idx="886">
                  <c:v>3.2108229988726045</c:v>
                </c:pt>
                <c:pt idx="887">
                  <c:v>3.2117117117117115</c:v>
                </c:pt>
                <c:pt idx="888">
                  <c:v>3.2125984251968505</c:v>
                </c:pt>
                <c:pt idx="889">
                  <c:v>3.2134831460674156</c:v>
                </c:pt>
                <c:pt idx="890">
                  <c:v>3.2143658810325477</c:v>
                </c:pt>
                <c:pt idx="891">
                  <c:v>3.2152466367713006</c:v>
                </c:pt>
                <c:pt idx="892">
                  <c:v>3.2161254199328106</c:v>
                </c:pt>
                <c:pt idx="893">
                  <c:v>3.2170022371364655</c:v>
                </c:pt>
                <c:pt idx="894">
                  <c:v>3.2178770949720672</c:v>
                </c:pt>
                <c:pt idx="895">
                  <c:v>3.21875</c:v>
                </c:pt>
                <c:pt idx="896">
                  <c:v>3.2196209587513933</c:v>
                </c:pt>
                <c:pt idx="897">
                  <c:v>3.2204899777282852</c:v>
                </c:pt>
                <c:pt idx="898">
                  <c:v>3.221357063403782</c:v>
                </c:pt>
                <c:pt idx="899">
                  <c:v>3.2222222222222223</c:v>
                </c:pt>
                <c:pt idx="900">
                  <c:v>3.223085460599334</c:v>
                </c:pt>
                <c:pt idx="901">
                  <c:v>3.2195121951219514</c:v>
                </c:pt>
                <c:pt idx="902">
                  <c:v>3.2203765227021042</c:v>
                </c:pt>
                <c:pt idx="903">
                  <c:v>3.2168141592920354</c:v>
                </c:pt>
                <c:pt idx="904">
                  <c:v>3.2176795580110498</c:v>
                </c:pt>
                <c:pt idx="905">
                  <c:v>3.2141280353200883</c:v>
                </c:pt>
                <c:pt idx="906">
                  <c:v>3.2149944873208378</c:v>
                </c:pt>
                <c:pt idx="907">
                  <c:v>3.2158590308370045</c:v>
                </c:pt>
                <c:pt idx="908">
                  <c:v>3.2167216721672167</c:v>
                </c:pt>
                <c:pt idx="909">
                  <c:v>3.2131868131868133</c:v>
                </c:pt>
                <c:pt idx="910">
                  <c:v>3.2140504939626782</c:v>
                </c:pt>
                <c:pt idx="911">
                  <c:v>3.2149122807017543</c:v>
                </c:pt>
                <c:pt idx="912">
                  <c:v>3.2157721796276015</c:v>
                </c:pt>
                <c:pt idx="913">
                  <c:v>3.2166301969365425</c:v>
                </c:pt>
                <c:pt idx="914">
                  <c:v>3.2174863387978143</c:v>
                </c:pt>
                <c:pt idx="915">
                  <c:v>3.2183406113537116</c:v>
                </c:pt>
                <c:pt idx="916">
                  <c:v>3.2191930207197381</c:v>
                </c:pt>
                <c:pt idx="917">
                  <c:v>3.2200435729847494</c:v>
                </c:pt>
                <c:pt idx="918">
                  <c:v>3.2208922742110988</c:v>
                </c:pt>
                <c:pt idx="919">
                  <c:v>3.2217391304347824</c:v>
                </c:pt>
                <c:pt idx="920">
                  <c:v>3.222584147665581</c:v>
                </c:pt>
                <c:pt idx="921">
                  <c:v>3.2234273318872018</c:v>
                </c:pt>
                <c:pt idx="922">
                  <c:v>3.2199349945828821</c:v>
                </c:pt>
                <c:pt idx="923">
                  <c:v>3.220779220779221</c:v>
                </c:pt>
                <c:pt idx="924">
                  <c:v>3.2216216216216216</c:v>
                </c:pt>
                <c:pt idx="925">
                  <c:v>3.222462203023758</c:v>
                </c:pt>
                <c:pt idx="926">
                  <c:v>3.2233009708737863</c:v>
                </c:pt>
                <c:pt idx="927">
                  <c:v>3.2241379310344827</c:v>
                </c:pt>
                <c:pt idx="928">
                  <c:v>3.2249730893433801</c:v>
                </c:pt>
                <c:pt idx="929">
                  <c:v>3.225806451612903</c:v>
                </c:pt>
                <c:pt idx="930">
                  <c:v>3.2223415682062297</c:v>
                </c:pt>
                <c:pt idx="931">
                  <c:v>3.2231759656652361</c:v>
                </c:pt>
                <c:pt idx="932">
                  <c:v>3.219721329046088</c:v>
                </c:pt>
                <c:pt idx="933">
                  <c:v>3.2205567451820127</c:v>
                </c:pt>
                <c:pt idx="934">
                  <c:v>3.2213903743315506</c:v>
                </c:pt>
                <c:pt idx="935">
                  <c:v>3.2222222222222223</c:v>
                </c:pt>
                <c:pt idx="936">
                  <c:v>3.2187833511205977</c:v>
                </c:pt>
                <c:pt idx="937">
                  <c:v>3.2196162046908317</c:v>
                </c:pt>
                <c:pt idx="938">
                  <c:v>3.2161874334398295</c:v>
                </c:pt>
                <c:pt idx="939">
                  <c:v>3.2170212765957449</c:v>
                </c:pt>
                <c:pt idx="940">
                  <c:v>3.2178533475026567</c:v>
                </c:pt>
                <c:pt idx="941">
                  <c:v>3.2186836518046711</c:v>
                </c:pt>
                <c:pt idx="942">
                  <c:v>3.2195121951219514</c:v>
                </c:pt>
                <c:pt idx="943">
                  <c:v>3.2161016949152543</c:v>
                </c:pt>
                <c:pt idx="944">
                  <c:v>3.2126984126984128</c:v>
                </c:pt>
                <c:pt idx="945">
                  <c:v>3.2135306553911205</c:v>
                </c:pt>
                <c:pt idx="946">
                  <c:v>3.214361140443506</c:v>
                </c:pt>
                <c:pt idx="947">
                  <c:v>3.2151898734177213</c:v>
                </c:pt>
                <c:pt idx="948">
                  <c:v>3.2118018967334034</c:v>
                </c:pt>
                <c:pt idx="949">
                  <c:v>3.2126315789473683</c:v>
                </c:pt>
                <c:pt idx="950">
                  <c:v>3.213459516298633</c:v>
                </c:pt>
                <c:pt idx="951">
                  <c:v>3.2142857142857144</c:v>
                </c:pt>
                <c:pt idx="952">
                  <c:v>3.2151101783840503</c:v>
                </c:pt>
                <c:pt idx="953">
                  <c:v>3.2159329140461215</c:v>
                </c:pt>
                <c:pt idx="954">
                  <c:v>3.2167539267015708</c:v>
                </c:pt>
                <c:pt idx="955">
                  <c:v>3.2175732217573221</c:v>
                </c:pt>
                <c:pt idx="956">
                  <c:v>3.2183908045977012</c:v>
                </c:pt>
                <c:pt idx="957">
                  <c:v>3.2192066805845512</c:v>
                </c:pt>
                <c:pt idx="958">
                  <c:v>3.2200208550573515</c:v>
                </c:pt>
                <c:pt idx="959">
                  <c:v>3.2208333333333332</c:v>
                </c:pt>
                <c:pt idx="960">
                  <c:v>3.2216441207075963</c:v>
                </c:pt>
                <c:pt idx="961">
                  <c:v>3.2224532224532223</c:v>
                </c:pt>
                <c:pt idx="962">
                  <c:v>3.2232606438213915</c:v>
                </c:pt>
                <c:pt idx="963">
                  <c:v>3.2240663900414939</c:v>
                </c:pt>
                <c:pt idx="964">
                  <c:v>3.2248704663212435</c:v>
                </c:pt>
                <c:pt idx="965">
                  <c:v>3.2256728778467907</c:v>
                </c:pt>
                <c:pt idx="966">
                  <c:v>3.2264736297828334</c:v>
                </c:pt>
                <c:pt idx="967">
                  <c:v>3.2272727272727271</c:v>
                </c:pt>
                <c:pt idx="968">
                  <c:v>3.2280701754385963</c:v>
                </c:pt>
                <c:pt idx="969">
                  <c:v>3.2288659793814434</c:v>
                </c:pt>
                <c:pt idx="970">
                  <c:v>3.2296601441812562</c:v>
                </c:pt>
                <c:pt idx="971">
                  <c:v>3.2304526748971192</c:v>
                </c:pt>
                <c:pt idx="972">
                  <c:v>3.2312435765673175</c:v>
                </c:pt>
                <c:pt idx="973">
                  <c:v>3.2320328542094456</c:v>
                </c:pt>
                <c:pt idx="974">
                  <c:v>3.232820512820513</c:v>
                </c:pt>
                <c:pt idx="975">
                  <c:v>3.2336065573770494</c:v>
                </c:pt>
                <c:pt idx="976">
                  <c:v>3.2302968270214945</c:v>
                </c:pt>
                <c:pt idx="977">
                  <c:v>3.2269938650306749</c:v>
                </c:pt>
                <c:pt idx="978">
                  <c:v>3.2277834525025537</c:v>
                </c:pt>
                <c:pt idx="979">
                  <c:v>3.2285714285714286</c:v>
                </c:pt>
                <c:pt idx="980">
                  <c:v>3.2293577981651378</c:v>
                </c:pt>
                <c:pt idx="981">
                  <c:v>3.230142566191446</c:v>
                </c:pt>
                <c:pt idx="982">
                  <c:v>3.2309257375381484</c:v>
                </c:pt>
                <c:pt idx="983">
                  <c:v>3.2317073170731709</c:v>
                </c:pt>
                <c:pt idx="984">
                  <c:v>3.2284263959390862</c:v>
                </c:pt>
                <c:pt idx="985">
                  <c:v>3.2292089249492899</c:v>
                </c:pt>
                <c:pt idx="986">
                  <c:v>3.2299898682877406</c:v>
                </c:pt>
                <c:pt idx="987">
                  <c:v>3.2267206477732793</c:v>
                </c:pt>
                <c:pt idx="988">
                  <c:v>3.2275025278058647</c:v>
                </c:pt>
                <c:pt idx="989">
                  <c:v>3.2242424242424241</c:v>
                </c:pt>
                <c:pt idx="990">
                  <c:v>3.2250252270433903</c:v>
                </c:pt>
                <c:pt idx="991">
                  <c:v>3.225806451612903</c:v>
                </c:pt>
                <c:pt idx="992">
                  <c:v>3.2225579053373616</c:v>
                </c:pt>
                <c:pt idx="993">
                  <c:v>3.2233400402414487</c:v>
                </c:pt>
                <c:pt idx="994">
                  <c:v>3.2241206030150753</c:v>
                </c:pt>
                <c:pt idx="995">
                  <c:v>3.2248995983935744</c:v>
                </c:pt>
                <c:pt idx="996">
                  <c:v>3.221664994984955</c:v>
                </c:pt>
                <c:pt idx="997">
                  <c:v>3.2224448897795592</c:v>
                </c:pt>
                <c:pt idx="998">
                  <c:v>3.2232232232232234</c:v>
                </c:pt>
                <c:pt idx="999">
                  <c:v>3.2240000000000002</c:v>
                </c:pt>
                <c:pt idx="1000">
                  <c:v>3.2247752247752248</c:v>
                </c:pt>
                <c:pt idx="1001">
                  <c:v>3.2255489021956087</c:v>
                </c:pt>
                <c:pt idx="1002">
                  <c:v>3.226321036889332</c:v>
                </c:pt>
                <c:pt idx="1003">
                  <c:v>3.2231075697211153</c:v>
                </c:pt>
                <c:pt idx="1004">
                  <c:v>3.2238805970149254</c:v>
                </c:pt>
                <c:pt idx="1005">
                  <c:v>3.2246520874751492</c:v>
                </c:pt>
                <c:pt idx="1006">
                  <c:v>3.2254220456802383</c:v>
                </c:pt>
                <c:pt idx="1007">
                  <c:v>3.2222222222222223</c:v>
                </c:pt>
                <c:pt idx="1008">
                  <c:v>3.2229930624380576</c:v>
                </c:pt>
                <c:pt idx="1009">
                  <c:v>3.223762376237624</c:v>
                </c:pt>
                <c:pt idx="1010">
                  <c:v>3.2245301681503462</c:v>
                </c:pt>
                <c:pt idx="1011">
                  <c:v>3.2213438735177866</c:v>
                </c:pt>
                <c:pt idx="1012">
                  <c:v>3.2221125370187562</c:v>
                </c:pt>
                <c:pt idx="1013">
                  <c:v>3.2189349112426036</c:v>
                </c:pt>
                <c:pt idx="1014">
                  <c:v>3.2197044334975371</c:v>
                </c:pt>
                <c:pt idx="1015">
                  <c:v>3.2204724409448819</c:v>
                </c:pt>
                <c:pt idx="1016">
                  <c:v>3.2212389380530975</c:v>
                </c:pt>
                <c:pt idx="1017">
                  <c:v>3.2220039292730847</c:v>
                </c:pt>
                <c:pt idx="1018">
                  <c:v>3.2227674190382727</c:v>
                </c:pt>
                <c:pt idx="1019">
                  <c:v>3.223529411764706</c:v>
                </c:pt>
                <c:pt idx="1020">
                  <c:v>3.2242899118511263</c:v>
                </c:pt>
                <c:pt idx="1021">
                  <c:v>3.2250489236790605</c:v>
                </c:pt>
                <c:pt idx="1022">
                  <c:v>3.225806451612903</c:v>
                </c:pt>
                <c:pt idx="1023">
                  <c:v>3.2265625</c:v>
                </c:pt>
                <c:pt idx="1024">
                  <c:v>3.2234146341463417</c:v>
                </c:pt>
                <c:pt idx="1025">
                  <c:v>3.2241715399610138</c:v>
                </c:pt>
                <c:pt idx="1026">
                  <c:v>3.2249269717624149</c:v>
                </c:pt>
                <c:pt idx="1027">
                  <c:v>3.2256809338521402</c:v>
                </c:pt>
                <c:pt idx="1028">
                  <c:v>3.2264334305150633</c:v>
                </c:pt>
                <c:pt idx="1029">
                  <c:v>3.2271844660194176</c:v>
                </c:pt>
                <c:pt idx="1030">
                  <c:v>3.2279340446168767</c:v>
                </c:pt>
                <c:pt idx="1031">
                  <c:v>3.2286821705426356</c:v>
                </c:pt>
                <c:pt idx="1032">
                  <c:v>3.2294288480154889</c:v>
                </c:pt>
                <c:pt idx="1033">
                  <c:v>3.2301740812379109</c:v>
                </c:pt>
                <c:pt idx="1034">
                  <c:v>3.2309178743961353</c:v>
                </c:pt>
                <c:pt idx="1035">
                  <c:v>3.2316602316602316</c:v>
                </c:pt>
                <c:pt idx="1036">
                  <c:v>3.2324011571841851</c:v>
                </c:pt>
                <c:pt idx="1037">
                  <c:v>3.2331406551059731</c:v>
                </c:pt>
                <c:pt idx="1038">
                  <c:v>3.2338787295476421</c:v>
                </c:pt>
                <c:pt idx="1039">
                  <c:v>3.2346153846153847</c:v>
                </c:pt>
                <c:pt idx="1040">
                  <c:v>3.235350624399616</c:v>
                </c:pt>
                <c:pt idx="1041">
                  <c:v>3.2322456813819578</c:v>
                </c:pt>
                <c:pt idx="1042">
                  <c:v>3.2329817833173538</c:v>
                </c:pt>
                <c:pt idx="1043">
                  <c:v>3.2298850574712645</c:v>
                </c:pt>
                <c:pt idx="1044">
                  <c:v>3.2306220095693781</c:v>
                </c:pt>
                <c:pt idx="1045">
                  <c:v>3.2313575525812621</c:v>
                </c:pt>
                <c:pt idx="1046">
                  <c:v>3.2282712511938874</c:v>
                </c:pt>
                <c:pt idx="1047">
                  <c:v>3.2290076335877864</c:v>
                </c:pt>
                <c:pt idx="1048">
                  <c:v>3.2297426120114396</c:v>
                </c:pt>
                <c:pt idx="1049">
                  <c:v>3.2304761904761903</c:v>
                </c:pt>
                <c:pt idx="1050">
                  <c:v>3.231208372978116</c:v>
                </c:pt>
                <c:pt idx="1051">
                  <c:v>3.2319391634980987</c:v>
                </c:pt>
                <c:pt idx="1052">
                  <c:v>3.2288698955365622</c:v>
                </c:pt>
                <c:pt idx="1053">
                  <c:v>3.2296015180265654</c:v>
                </c:pt>
                <c:pt idx="1054">
                  <c:v>3.2303317535545024</c:v>
                </c:pt>
                <c:pt idx="1055">
                  <c:v>3.231060606060606</c:v>
                </c:pt>
                <c:pt idx="1056">
                  <c:v>3.2280037842951752</c:v>
                </c:pt>
                <c:pt idx="1057">
                  <c:v>3.2287334593572781</c:v>
                </c:pt>
                <c:pt idx="1058">
                  <c:v>3.2256846081208685</c:v>
                </c:pt>
                <c:pt idx="1059">
                  <c:v>3.2264150943396226</c:v>
                </c:pt>
                <c:pt idx="1060">
                  <c:v>3.2271442035815268</c:v>
                </c:pt>
                <c:pt idx="1061">
                  <c:v>3.2278719397363465</c:v>
                </c:pt>
                <c:pt idx="1062">
                  <c:v>3.2285983066792099</c:v>
                </c:pt>
                <c:pt idx="1063">
                  <c:v>3.2293233082706765</c:v>
                </c:pt>
                <c:pt idx="1064">
                  <c:v>3.2300469483568075</c:v>
                </c:pt>
                <c:pt idx="1065">
                  <c:v>3.2307692307692308</c:v>
                </c:pt>
                <c:pt idx="1066">
                  <c:v>3.2314901593252108</c:v>
                </c:pt>
                <c:pt idx="1067">
                  <c:v>3.2322097378277155</c:v>
                </c:pt>
                <c:pt idx="1068">
                  <c:v>3.2291861552853134</c:v>
                </c:pt>
                <c:pt idx="1069">
                  <c:v>3.2299065420560749</c:v>
                </c:pt>
                <c:pt idx="1070">
                  <c:v>3.2306255835667601</c:v>
                </c:pt>
                <c:pt idx="1071">
                  <c:v>3.2313432835820897</c:v>
                </c:pt>
                <c:pt idx="1072">
                  <c:v>3.2283317800559179</c:v>
                </c:pt>
                <c:pt idx="1073">
                  <c:v>3.2253258845437616</c:v>
                </c:pt>
                <c:pt idx="1074">
                  <c:v>3.2260465116279069</c:v>
                </c:pt>
                <c:pt idx="1075">
                  <c:v>3.2267657992565058</c:v>
                </c:pt>
                <c:pt idx="1076">
                  <c:v>3.2237697307335189</c:v>
                </c:pt>
                <c:pt idx="1077">
                  <c:v>3.2244897959183674</c:v>
                </c:pt>
                <c:pt idx="1078">
                  <c:v>3.2215013901760892</c:v>
                </c:pt>
                <c:pt idx="1079">
                  <c:v>3.2185185185185183</c:v>
                </c:pt>
                <c:pt idx="1080">
                  <c:v>3.219241443108233</c:v>
                </c:pt>
                <c:pt idx="1081">
                  <c:v>3.2162661737523104</c:v>
                </c:pt>
                <c:pt idx="1082">
                  <c:v>3.2169898430286241</c:v>
                </c:pt>
                <c:pt idx="1083">
                  <c:v>3.2177121771217712</c:v>
                </c:pt>
                <c:pt idx="1084">
                  <c:v>3.2184331797235024</c:v>
                </c:pt>
                <c:pt idx="1085">
                  <c:v>3.2191528545119708</c:v>
                </c:pt>
                <c:pt idx="1086">
                  <c:v>3.216191352345906</c:v>
                </c:pt>
                <c:pt idx="1087">
                  <c:v>3.2169117647058822</c:v>
                </c:pt>
                <c:pt idx="1088">
                  <c:v>3.2176308539944904</c:v>
                </c:pt>
                <c:pt idx="1089">
                  <c:v>3.2183486238532111</c:v>
                </c:pt>
                <c:pt idx="1090">
                  <c:v>3.2190650779101739</c:v>
                </c:pt>
                <c:pt idx="1091">
                  <c:v>3.2197802197802199</c:v>
                </c:pt>
                <c:pt idx="1092">
                  <c:v>3.2204940530649586</c:v>
                </c:pt>
                <c:pt idx="1093">
                  <c:v>3.2175502742230346</c:v>
                </c:pt>
                <c:pt idx="1094">
                  <c:v>3.2182648401826484</c:v>
                </c:pt>
                <c:pt idx="1095">
                  <c:v>3.218978102189781</c:v>
                </c:pt>
                <c:pt idx="1096">
                  <c:v>3.219690063810392</c:v>
                </c:pt>
                <c:pt idx="1097">
                  <c:v>3.2204007285974501</c:v>
                </c:pt>
                <c:pt idx="1098">
                  <c:v>3.2211101000909919</c:v>
                </c:pt>
                <c:pt idx="1099">
                  <c:v>3.2218181818181817</c:v>
                </c:pt>
                <c:pt idx="1100">
                  <c:v>3.2225249772933697</c:v>
                </c:pt>
                <c:pt idx="1101">
                  <c:v>3.2232304900181488</c:v>
                </c:pt>
                <c:pt idx="1102">
                  <c:v>3.2239347234814142</c:v>
                </c:pt>
                <c:pt idx="1103">
                  <c:v>3.2210144927536231</c:v>
                </c:pt>
                <c:pt idx="1104">
                  <c:v>3.2180995475113123</c:v>
                </c:pt>
                <c:pt idx="1105">
                  <c:v>3.2188065099457503</c:v>
                </c:pt>
                <c:pt idx="1106">
                  <c:v>3.2195121951219514</c:v>
                </c:pt>
                <c:pt idx="1107">
                  <c:v>3.220216606498195</c:v>
                </c:pt>
                <c:pt idx="1108">
                  <c:v>3.2209197475202886</c:v>
                </c:pt>
                <c:pt idx="1109">
                  <c:v>3.218018018018018</c:v>
                </c:pt>
                <c:pt idx="1110">
                  <c:v>3.2187218721872188</c:v>
                </c:pt>
                <c:pt idx="1111">
                  <c:v>3.2194244604316546</c:v>
                </c:pt>
                <c:pt idx="1112">
                  <c:v>3.2201257861635222</c:v>
                </c:pt>
                <c:pt idx="1113">
                  <c:v>3.2208258527827649</c:v>
                </c:pt>
                <c:pt idx="1114">
                  <c:v>3.2215246636771302</c:v>
                </c:pt>
                <c:pt idx="1115">
                  <c:v>3.2222222222222223</c:v>
                </c:pt>
                <c:pt idx="1116">
                  <c:v>3.2229185317815578</c:v>
                </c:pt>
                <c:pt idx="1117">
                  <c:v>3.223613595706619</c:v>
                </c:pt>
                <c:pt idx="1118">
                  <c:v>3.2243074173369077</c:v>
                </c:pt>
                <c:pt idx="1119">
                  <c:v>3.2250000000000001</c:v>
                </c:pt>
                <c:pt idx="1120">
                  <c:v>3.2256913470115967</c:v>
                </c:pt>
                <c:pt idx="1121">
                  <c:v>3.2263814616755795</c:v>
                </c:pt>
                <c:pt idx="1122">
                  <c:v>3.2270703472840605</c:v>
                </c:pt>
                <c:pt idx="1123">
                  <c:v>3.2277580071174379</c:v>
                </c:pt>
                <c:pt idx="1124">
                  <c:v>3.2284444444444444</c:v>
                </c:pt>
                <c:pt idx="1125">
                  <c:v>3.2291296625222023</c:v>
                </c:pt>
                <c:pt idx="1126">
                  <c:v>3.2298136645962732</c:v>
                </c:pt>
                <c:pt idx="1127">
                  <c:v>3.2304964539007091</c:v>
                </c:pt>
                <c:pt idx="1128">
                  <c:v>3.2311780336581046</c:v>
                </c:pt>
                <c:pt idx="1129">
                  <c:v>3.2318584070796459</c:v>
                </c:pt>
                <c:pt idx="1130">
                  <c:v>3.2290008841732978</c:v>
                </c:pt>
                <c:pt idx="1131">
                  <c:v>3.2296819787985864</c:v>
                </c:pt>
                <c:pt idx="1132">
                  <c:v>3.23036187113857</c:v>
                </c:pt>
                <c:pt idx="1133">
                  <c:v>3.2275132275132274</c:v>
                </c:pt>
                <c:pt idx="1134">
                  <c:v>3.2281938325991191</c:v>
                </c:pt>
                <c:pt idx="1135">
                  <c:v>3.2253521126760565</c:v>
                </c:pt>
                <c:pt idx="1136">
                  <c:v>3.2260334212840811</c:v>
                </c:pt>
                <c:pt idx="1137">
                  <c:v>3.2231985940246046</c:v>
                </c:pt>
                <c:pt idx="1138">
                  <c:v>3.2238805970149254</c:v>
                </c:pt>
                <c:pt idx="1139">
                  <c:v>3.2245614035087717</c:v>
                </c:pt>
                <c:pt idx="1140">
                  <c:v>3.2252410166520598</c:v>
                </c:pt>
                <c:pt idx="1141">
                  <c:v>3.2259194395796849</c:v>
                </c:pt>
                <c:pt idx="1142">
                  <c:v>3.2230971128608923</c:v>
                </c:pt>
                <c:pt idx="1143">
                  <c:v>3.2237762237762237</c:v>
                </c:pt>
                <c:pt idx="1144">
                  <c:v>3.2244541484716156</c:v>
                </c:pt>
                <c:pt idx="1145">
                  <c:v>3.2251308900523559</c:v>
                </c:pt>
                <c:pt idx="1146">
                  <c:v>3.225806451612903</c:v>
                </c:pt>
                <c:pt idx="1147">
                  <c:v>3.2264808362369339</c:v>
                </c:pt>
                <c:pt idx="1148">
                  <c:v>3.2236727589208005</c:v>
                </c:pt>
                <c:pt idx="1149">
                  <c:v>3.2243478260869565</c:v>
                </c:pt>
                <c:pt idx="1150">
                  <c:v>3.221546481320591</c:v>
                </c:pt>
                <c:pt idx="1151">
                  <c:v>3.21875</c:v>
                </c:pt>
                <c:pt idx="1152">
                  <c:v>3.2159583694709455</c:v>
                </c:pt>
                <c:pt idx="1153">
                  <c:v>3.2166377816291161</c:v>
                </c:pt>
                <c:pt idx="1154">
                  <c:v>3.2173160173160174</c:v>
                </c:pt>
                <c:pt idx="1155">
                  <c:v>3.2179930795847751</c:v>
                </c:pt>
                <c:pt idx="1156">
                  <c:v>3.2186689714779604</c:v>
                </c:pt>
                <c:pt idx="1157">
                  <c:v>3.219343696027634</c:v>
                </c:pt>
                <c:pt idx="1158">
                  <c:v>3.2165660051768765</c:v>
                </c:pt>
                <c:pt idx="1159">
                  <c:v>3.2172413793103449</c:v>
                </c:pt>
                <c:pt idx="1160">
                  <c:v>3.2144702842377262</c:v>
                </c:pt>
                <c:pt idx="1161">
                  <c:v>3.2151462994836488</c:v>
                </c:pt>
                <c:pt idx="1162">
                  <c:v>3.2158211521926052</c:v>
                </c:pt>
                <c:pt idx="1163">
                  <c:v>3.2164948453608249</c:v>
                </c:pt>
                <c:pt idx="1164">
                  <c:v>3.217167381974249</c:v>
                </c:pt>
                <c:pt idx="1165">
                  <c:v>3.2144082332761577</c:v>
                </c:pt>
                <c:pt idx="1166">
                  <c:v>3.2150814053127679</c:v>
                </c:pt>
                <c:pt idx="1167">
                  <c:v>3.2157534246575343</c:v>
                </c:pt>
                <c:pt idx="1168">
                  <c:v>3.2164242942686054</c:v>
                </c:pt>
                <c:pt idx="1169">
                  <c:v>3.2170940170940172</c:v>
                </c:pt>
                <c:pt idx="1170">
                  <c:v>3.2143467122117846</c:v>
                </c:pt>
                <c:pt idx="1171">
                  <c:v>3.2150170648464163</c:v>
                </c:pt>
                <c:pt idx="1172">
                  <c:v>3.215686274509804</c:v>
                </c:pt>
                <c:pt idx="1173">
                  <c:v>3.2163543441226574</c:v>
                </c:pt>
                <c:pt idx="1174">
                  <c:v>3.2170212765957449</c:v>
                </c:pt>
                <c:pt idx="1175">
                  <c:v>3.2176870748299318</c:v>
                </c:pt>
                <c:pt idx="1176">
                  <c:v>3.2183517417162277</c:v>
                </c:pt>
                <c:pt idx="1177">
                  <c:v>3.2156196943972835</c:v>
                </c:pt>
                <c:pt idx="1178">
                  <c:v>3.2128922815945717</c:v>
                </c:pt>
                <c:pt idx="1179">
                  <c:v>3.2135593220338983</c:v>
                </c:pt>
                <c:pt idx="1180">
                  <c:v>3.2142252328535141</c:v>
                </c:pt>
                <c:pt idx="1181">
                  <c:v>3.2148900169204739</c:v>
                </c:pt>
                <c:pt idx="1182">
                  <c:v>3.2155536770921387</c:v>
                </c:pt>
                <c:pt idx="1183">
                  <c:v>3.2128378378378377</c:v>
                </c:pt>
                <c:pt idx="1184">
                  <c:v>3.2101265822784808</c:v>
                </c:pt>
                <c:pt idx="1185">
                  <c:v>3.2074198988195617</c:v>
                </c:pt>
                <c:pt idx="1186">
                  <c:v>3.2047177759056447</c:v>
                </c:pt>
                <c:pt idx="1187">
                  <c:v>3.202020202020202</c:v>
                </c:pt>
                <c:pt idx="1188">
                  <c:v>3.1993271656854501</c:v>
                </c:pt>
                <c:pt idx="1189">
                  <c:v>3.1966386554621851</c:v>
                </c:pt>
                <c:pt idx="1190">
                  <c:v>3.197313182199832</c:v>
                </c:pt>
                <c:pt idx="1191">
                  <c:v>3.1979865771812079</c:v>
                </c:pt>
                <c:pt idx="1192">
                  <c:v>3.1953059513830677</c:v>
                </c:pt>
                <c:pt idx="1193">
                  <c:v>3.1959798994974875</c:v>
                </c:pt>
                <c:pt idx="1194">
                  <c:v>3.193305439330544</c:v>
                </c:pt>
                <c:pt idx="1195">
                  <c:v>3.1939799331103678</c:v>
                </c:pt>
                <c:pt idx="1196">
                  <c:v>3.1946532999164576</c:v>
                </c:pt>
                <c:pt idx="1197">
                  <c:v>3.1953255425709517</c:v>
                </c:pt>
                <c:pt idx="1198">
                  <c:v>3.195996663886572</c:v>
                </c:pt>
                <c:pt idx="1199">
                  <c:v>3.1966666666666668</c:v>
                </c:pt>
                <c:pt idx="1200">
                  <c:v>3.1973355537052455</c:v>
                </c:pt>
                <c:pt idx="1201">
                  <c:v>3.1980033277870215</c:v>
                </c:pt>
                <c:pt idx="1202">
                  <c:v>3.1986699916874479</c:v>
                </c:pt>
                <c:pt idx="1203">
                  <c:v>3.1993355481727574</c:v>
                </c:pt>
                <c:pt idx="1204">
                  <c:v>3.2</c:v>
                </c:pt>
                <c:pt idx="1205">
                  <c:v>3.1973466003316751</c:v>
                </c:pt>
                <c:pt idx="1206">
                  <c:v>3.1980115990057993</c:v>
                </c:pt>
                <c:pt idx="1207">
                  <c:v>3.1986754966887418</c:v>
                </c:pt>
                <c:pt idx="1208">
                  <c:v>3.1993382961124897</c:v>
                </c:pt>
                <c:pt idx="1209">
                  <c:v>3.2</c:v>
                </c:pt>
                <c:pt idx="1210">
                  <c:v>3.2006606110652354</c:v>
                </c:pt>
                <c:pt idx="1211">
                  <c:v>3.2013201320132012</c:v>
                </c:pt>
                <c:pt idx="1212">
                  <c:v>3.2019785655399837</c:v>
                </c:pt>
                <c:pt idx="1213">
                  <c:v>3.2026359143327841</c:v>
                </c:pt>
                <c:pt idx="1214">
                  <c:v>3.2032921810699588</c:v>
                </c:pt>
                <c:pt idx="1215">
                  <c:v>3.2039473684210527</c:v>
                </c:pt>
                <c:pt idx="1216">
                  <c:v>3.2046014790468367</c:v>
                </c:pt>
                <c:pt idx="1217">
                  <c:v>3.2052545155993433</c:v>
                </c:pt>
                <c:pt idx="1218">
                  <c:v>3.2026251025430681</c:v>
                </c:pt>
                <c:pt idx="1219">
                  <c:v>3.2032786885245903</c:v>
                </c:pt>
                <c:pt idx="1220">
                  <c:v>3.2039312039312038</c:v>
                </c:pt>
                <c:pt idx="1221">
                  <c:v>3.2045826513911622</c:v>
                </c:pt>
                <c:pt idx="1222">
                  <c:v>3.2019623875715455</c:v>
                </c:pt>
                <c:pt idx="1223">
                  <c:v>3.2026143790849675</c:v>
                </c:pt>
                <c:pt idx="1224">
                  <c:v>3.2</c:v>
                </c:pt>
                <c:pt idx="1225">
                  <c:v>3.1973898858075041</c:v>
                </c:pt>
                <c:pt idx="1226">
                  <c:v>3.198044009779951</c:v>
                </c:pt>
                <c:pt idx="1227">
                  <c:v>3.1954397394136809</c:v>
                </c:pt>
                <c:pt idx="1228">
                  <c:v>3.1960943856794142</c:v>
                </c:pt>
                <c:pt idx="1229">
                  <c:v>3.1967479674796748</c:v>
                </c:pt>
                <c:pt idx="1230">
                  <c:v>3.1941510966693745</c:v>
                </c:pt>
                <c:pt idx="1231">
                  <c:v>3.1948051948051948</c:v>
                </c:pt>
                <c:pt idx="1232">
                  <c:v>3.1954582319545821</c:v>
                </c:pt>
                <c:pt idx="1233">
                  <c:v>3.1961102106969204</c:v>
                </c:pt>
                <c:pt idx="1234">
                  <c:v>3.1967611336032387</c:v>
                </c:pt>
                <c:pt idx="1235">
                  <c:v>3.1941747572815533</c:v>
                </c:pt>
                <c:pt idx="1236">
                  <c:v>3.1948261924009702</c:v>
                </c:pt>
                <c:pt idx="1237">
                  <c:v>3.1954765751211633</c:v>
                </c:pt>
                <c:pt idx="1238">
                  <c:v>3.1961259079903148</c:v>
                </c:pt>
                <c:pt idx="1239">
                  <c:v>3.1967741935483871</c:v>
                </c:pt>
                <c:pt idx="1240">
                  <c:v>3.1974214343271554</c:v>
                </c:pt>
                <c:pt idx="1241">
                  <c:v>3.1980676328502415</c:v>
                </c:pt>
                <c:pt idx="1242">
                  <c:v>3.1987127916331457</c:v>
                </c:pt>
                <c:pt idx="1243">
                  <c:v>3.1993569131832795</c:v>
                </c:pt>
                <c:pt idx="1244">
                  <c:v>3.1967871485943773</c:v>
                </c:pt>
                <c:pt idx="1245">
                  <c:v>3.1942215088282504</c:v>
                </c:pt>
                <c:pt idx="1246">
                  <c:v>3.1916599839615074</c:v>
                </c:pt>
                <c:pt idx="1247">
                  <c:v>3.1923076923076925</c:v>
                </c:pt>
                <c:pt idx="1248">
                  <c:v>3.1929543634907924</c:v>
                </c:pt>
                <c:pt idx="1249">
                  <c:v>3.1936</c:v>
                </c:pt>
                <c:pt idx="1250">
                  <c:v>3.1910471622701837</c:v>
                </c:pt>
                <c:pt idx="1251">
                  <c:v>3.1916932907348241</c:v>
                </c:pt>
                <c:pt idx="1252">
                  <c:v>3.1923383878691141</c:v>
                </c:pt>
                <c:pt idx="1253">
                  <c:v>3.192982456140351</c:v>
                </c:pt>
                <c:pt idx="1254">
                  <c:v>3.1936254980079681</c:v>
                </c:pt>
                <c:pt idx="1255">
                  <c:v>3.1942675159235669</c:v>
                </c:pt>
                <c:pt idx="1256">
                  <c:v>3.1949085123309469</c:v>
                </c:pt>
                <c:pt idx="1257">
                  <c:v>3.1955484896661366</c:v>
                </c:pt>
                <c:pt idx="1258">
                  <c:v>3.1961874503574266</c:v>
                </c:pt>
                <c:pt idx="1259">
                  <c:v>3.196825396825397</c:v>
                </c:pt>
                <c:pt idx="1260">
                  <c:v>3.1974623314829502</c:v>
                </c:pt>
                <c:pt idx="1261">
                  <c:v>3.1980982567353409</c:v>
                </c:pt>
                <c:pt idx="1262">
                  <c:v>3.1987331749802057</c:v>
                </c:pt>
                <c:pt idx="1263">
                  <c:v>3.1993670886075951</c:v>
                </c:pt>
                <c:pt idx="1264">
                  <c:v>3.2</c:v>
                </c:pt>
                <c:pt idx="1265">
                  <c:v>3.1974723538704581</c:v>
                </c:pt>
                <c:pt idx="1266">
                  <c:v>3.1981057616416733</c:v>
                </c:pt>
                <c:pt idx="1267">
                  <c:v>3.1987381703470033</c:v>
                </c:pt>
                <c:pt idx="1268">
                  <c:v>3.1993695823483059</c:v>
                </c:pt>
                <c:pt idx="1269">
                  <c:v>3.2</c:v>
                </c:pt>
                <c:pt idx="1270">
                  <c:v>3.2006294256490952</c:v>
                </c:pt>
                <c:pt idx="1271">
                  <c:v>3.2012578616352201</c:v>
                </c:pt>
                <c:pt idx="1272">
                  <c:v>3.2018853102906522</c:v>
                </c:pt>
                <c:pt idx="1273">
                  <c:v>3.2025117739403455</c:v>
                </c:pt>
                <c:pt idx="1274">
                  <c:v>3.2031372549019608</c:v>
                </c:pt>
                <c:pt idx="1275">
                  <c:v>3.2037617554858935</c:v>
                </c:pt>
                <c:pt idx="1276">
                  <c:v>3.2043852779953017</c:v>
                </c:pt>
                <c:pt idx="1277">
                  <c:v>3.2050078247261347</c:v>
                </c:pt>
                <c:pt idx="1278">
                  <c:v>3.205629397967162</c:v>
                </c:pt>
                <c:pt idx="1279">
                  <c:v>3.2062499999999998</c:v>
                </c:pt>
                <c:pt idx="1280">
                  <c:v>3.2068696330991413</c:v>
                </c:pt>
                <c:pt idx="1281">
                  <c:v>3.2074882995319811</c:v>
                </c:pt>
                <c:pt idx="1282">
                  <c:v>3.2081060015588463</c:v>
                </c:pt>
                <c:pt idx="1283">
                  <c:v>3.2056074766355138</c:v>
                </c:pt>
                <c:pt idx="1284">
                  <c:v>3.2031128404669262</c:v>
                </c:pt>
                <c:pt idx="1285">
                  <c:v>3.2037325038880247</c:v>
                </c:pt>
                <c:pt idx="1286">
                  <c:v>3.2043512043512044</c:v>
                </c:pt>
                <c:pt idx="1287">
                  <c:v>3.2049689440993787</c:v>
                </c:pt>
                <c:pt idx="1288">
                  <c:v>3.2055857253685027</c:v>
                </c:pt>
                <c:pt idx="1289">
                  <c:v>3.2031007751937985</c:v>
                </c:pt>
                <c:pt idx="1290">
                  <c:v>3.2037180480247871</c:v>
                </c:pt>
                <c:pt idx="1291">
                  <c:v>3.2043343653250775</c:v>
                </c:pt>
                <c:pt idx="1292">
                  <c:v>3.2049497293116782</c:v>
                </c:pt>
                <c:pt idx="1293">
                  <c:v>3.2024729520865534</c:v>
                </c:pt>
                <c:pt idx="1294">
                  <c:v>3.2030888030888032</c:v>
                </c:pt>
                <c:pt idx="1295">
                  <c:v>3.2037037037037037</c:v>
                </c:pt>
                <c:pt idx="1296">
                  <c:v>3.2043176561295299</c:v>
                </c:pt>
                <c:pt idx="1297">
                  <c:v>3.2018489984591678</c:v>
                </c:pt>
                <c:pt idx="1298">
                  <c:v>3.2024634334103155</c:v>
                </c:pt>
                <c:pt idx="1299">
                  <c:v>3.2</c:v>
                </c:pt>
                <c:pt idx="1300">
                  <c:v>3.1975403535741735</c:v>
                </c:pt>
                <c:pt idx="1301">
                  <c:v>3.1981566820276499</c:v>
                </c:pt>
                <c:pt idx="1302">
                  <c:v>3.1957022256331542</c:v>
                </c:pt>
                <c:pt idx="1303">
                  <c:v>3.1963190184049082</c:v>
                </c:pt>
                <c:pt idx="1304">
                  <c:v>3.1938697318007665</c:v>
                </c:pt>
                <c:pt idx="1305">
                  <c:v>3.1944869831546709</c:v>
                </c:pt>
                <c:pt idx="1306">
                  <c:v>3.1951032899770468</c:v>
                </c:pt>
                <c:pt idx="1307">
                  <c:v>3.1957186544342506</c:v>
                </c:pt>
                <c:pt idx="1308">
                  <c:v>3.1932773109243699</c:v>
                </c:pt>
                <c:pt idx="1309">
                  <c:v>3.1938931297709923</c:v>
                </c:pt>
                <c:pt idx="1310">
                  <c:v>3.194508009153318</c:v>
                </c:pt>
                <c:pt idx="1311">
                  <c:v>3.1920731707317072</c:v>
                </c:pt>
                <c:pt idx="1312">
                  <c:v>3.1926884996191927</c:v>
                </c:pt>
                <c:pt idx="1313">
                  <c:v>3.1933028919330289</c:v>
                </c:pt>
                <c:pt idx="1314">
                  <c:v>3.1908745247148289</c:v>
                </c:pt>
                <c:pt idx="1315">
                  <c:v>3.1914893617021276</c:v>
                </c:pt>
                <c:pt idx="1316">
                  <c:v>3.1921032649962036</c:v>
                </c:pt>
                <c:pt idx="1317">
                  <c:v>3.1896813353566009</c:v>
                </c:pt>
                <c:pt idx="1318">
                  <c:v>3.1872630780894617</c:v>
                </c:pt>
                <c:pt idx="1319">
                  <c:v>3.184848484848485</c:v>
                </c:pt>
                <c:pt idx="1320">
                  <c:v>3.1824375473126421</c:v>
                </c:pt>
                <c:pt idx="1321">
                  <c:v>3.1830559757942511</c:v>
                </c:pt>
                <c:pt idx="1322">
                  <c:v>3.180650037792895</c:v>
                </c:pt>
                <c:pt idx="1323">
                  <c:v>3.1812688821752264</c:v>
                </c:pt>
                <c:pt idx="1324">
                  <c:v>3.18188679245283</c:v>
                </c:pt>
                <c:pt idx="1325">
                  <c:v>3.1825037707390647</c:v>
                </c:pt>
                <c:pt idx="1326">
                  <c:v>3.1801055011303694</c:v>
                </c:pt>
                <c:pt idx="1327">
                  <c:v>3.1807228915662651</c:v>
                </c:pt>
                <c:pt idx="1328">
                  <c:v>3.1813393528969152</c:v>
                </c:pt>
                <c:pt idx="1329">
                  <c:v>3.1789473684210527</c:v>
                </c:pt>
                <c:pt idx="1330">
                  <c:v>3.1795642374154771</c:v>
                </c:pt>
                <c:pt idx="1331">
                  <c:v>3.1771771771771773</c:v>
                </c:pt>
                <c:pt idx="1332">
                  <c:v>3.1747936984246063</c:v>
                </c:pt>
                <c:pt idx="1333">
                  <c:v>3.1724137931034484</c:v>
                </c:pt>
                <c:pt idx="1334">
                  <c:v>3.1730337078651685</c:v>
                </c:pt>
                <c:pt idx="1335">
                  <c:v>3.1736526946107784</c:v>
                </c:pt>
                <c:pt idx="1336">
                  <c:v>3.174270755422588</c:v>
                </c:pt>
                <c:pt idx="1337">
                  <c:v>3.1718983557548581</c:v>
                </c:pt>
                <c:pt idx="1338">
                  <c:v>3.169529499626587</c:v>
                </c:pt>
                <c:pt idx="1339">
                  <c:v>3.1701492537313434</c:v>
                </c:pt>
                <c:pt idx="1340">
                  <c:v>3.1707680835197616</c:v>
                </c:pt>
                <c:pt idx="1341">
                  <c:v>3.1713859910581221</c:v>
                </c:pt>
                <c:pt idx="1342">
                  <c:v>3.1690245718540582</c:v>
                </c:pt>
                <c:pt idx="1343">
                  <c:v>3.1696428571428572</c:v>
                </c:pt>
                <c:pt idx="1344">
                  <c:v>3.1702602230483272</c:v>
                </c:pt>
                <c:pt idx="1345">
                  <c:v>3.1708766716196135</c:v>
                </c:pt>
                <c:pt idx="1346">
                  <c:v>3.1714922048997773</c:v>
                </c:pt>
                <c:pt idx="1347">
                  <c:v>3.172106824925816</c:v>
                </c:pt>
                <c:pt idx="1348">
                  <c:v>3.1727205337286879</c:v>
                </c:pt>
                <c:pt idx="1349">
                  <c:v>3.1703703703703705</c:v>
                </c:pt>
                <c:pt idx="1350">
                  <c:v>3.168023686158401</c:v>
                </c:pt>
                <c:pt idx="1351">
                  <c:v>3.168639053254438</c:v>
                </c:pt>
                <c:pt idx="1352">
                  <c:v>3.1692535107169255</c:v>
                </c:pt>
                <c:pt idx="1353">
                  <c:v>3.1698670605613</c:v>
                </c:pt>
                <c:pt idx="1354">
                  <c:v>3.1704797047970481</c:v>
                </c:pt>
                <c:pt idx="1355">
                  <c:v>3.1710914454277286</c:v>
                </c:pt>
                <c:pt idx="1356">
                  <c:v>3.171702284450995</c:v>
                </c:pt>
                <c:pt idx="1357">
                  <c:v>3.1723122238586154</c:v>
                </c:pt>
                <c:pt idx="1358">
                  <c:v>3.1729212656364973</c:v>
                </c:pt>
                <c:pt idx="1359">
                  <c:v>3.1735294117647057</c:v>
                </c:pt>
                <c:pt idx="1360">
                  <c:v>3.1741366642174871</c:v>
                </c:pt>
                <c:pt idx="1361">
                  <c:v>3.1747430249632891</c:v>
                </c:pt>
                <c:pt idx="1362">
                  <c:v>3.1753484959647835</c:v>
                </c:pt>
                <c:pt idx="1363">
                  <c:v>3.1759530791788855</c:v>
                </c:pt>
                <c:pt idx="1364">
                  <c:v>3.1765567765567764</c:v>
                </c:pt>
                <c:pt idx="1365">
                  <c:v>3.177159590043924</c:v>
                </c:pt>
                <c:pt idx="1366">
                  <c:v>3.1777615215801025</c:v>
                </c:pt>
                <c:pt idx="1367">
                  <c:v>3.1754385964912282</c:v>
                </c:pt>
                <c:pt idx="1368">
                  <c:v>3.1760409057706354</c:v>
                </c:pt>
                <c:pt idx="1369">
                  <c:v>3.1766423357664233</c:v>
                </c:pt>
                <c:pt idx="1370">
                  <c:v>3.1772428884026258</c:v>
                </c:pt>
                <c:pt idx="1371">
                  <c:v>3.1778425655976674</c:v>
                </c:pt>
                <c:pt idx="1372">
                  <c:v>3.1784413692643847</c:v>
                </c:pt>
                <c:pt idx="1373">
                  <c:v>3.1790393013100435</c:v>
                </c:pt>
                <c:pt idx="1374">
                  <c:v>3.1796363636363636</c:v>
                </c:pt>
                <c:pt idx="1375">
                  <c:v>3.1802325581395348</c:v>
                </c:pt>
                <c:pt idx="1376">
                  <c:v>3.177923021060276</c:v>
                </c:pt>
                <c:pt idx="1377">
                  <c:v>3.1785195936139332</c:v>
                </c:pt>
                <c:pt idx="1378">
                  <c:v>3.179115300942712</c:v>
                </c:pt>
                <c:pt idx="1379">
                  <c:v>3.1797101449275362</c:v>
                </c:pt>
                <c:pt idx="1380">
                  <c:v>3.1803041274438812</c:v>
                </c:pt>
                <c:pt idx="1381">
                  <c:v>3.1808972503617947</c:v>
                </c:pt>
                <c:pt idx="1382">
                  <c:v>3.1814895155459149</c:v>
                </c:pt>
                <c:pt idx="1383">
                  <c:v>3.1820809248554913</c:v>
                </c:pt>
                <c:pt idx="1384">
                  <c:v>3.1826714801444043</c:v>
                </c:pt>
                <c:pt idx="1385">
                  <c:v>3.1832611832611835</c:v>
                </c:pt>
                <c:pt idx="1386">
                  <c:v>3.1838500360490265</c:v>
                </c:pt>
                <c:pt idx="1387">
                  <c:v>3.1815561959654177</c:v>
                </c:pt>
                <c:pt idx="1388">
                  <c:v>3.1821454283657307</c:v>
                </c:pt>
                <c:pt idx="1389">
                  <c:v>3.1827338129496403</c:v>
                </c:pt>
                <c:pt idx="1390">
                  <c:v>3.1804457225017972</c:v>
                </c:pt>
                <c:pt idx="1391">
                  <c:v>3.1810344827586206</c:v>
                </c:pt>
                <c:pt idx="1392">
                  <c:v>3.1787508973438623</c:v>
                </c:pt>
                <c:pt idx="1393">
                  <c:v>3.1793400286944045</c:v>
                </c:pt>
                <c:pt idx="1394">
                  <c:v>3.1770609318996414</c:v>
                </c:pt>
                <c:pt idx="1395">
                  <c:v>3.177650429799427</c:v>
                </c:pt>
                <c:pt idx="1396">
                  <c:v>3.1782390837508947</c:v>
                </c:pt>
                <c:pt idx="1397">
                  <c:v>3.1788268955650931</c:v>
                </c:pt>
                <c:pt idx="1398">
                  <c:v>3.176554681915654</c:v>
                </c:pt>
                <c:pt idx="1399">
                  <c:v>3.177142857142857</c:v>
                </c:pt>
                <c:pt idx="1400">
                  <c:v>3.1777301927194861</c:v>
                </c:pt>
                <c:pt idx="1401">
                  <c:v>3.1754636233951499</c:v>
                </c:pt>
                <c:pt idx="1402">
                  <c:v>3.1760513186029935</c:v>
                </c:pt>
                <c:pt idx="1403">
                  <c:v>3.1766381766381766</c:v>
                </c:pt>
                <c:pt idx="1404">
                  <c:v>3.1772241992882564</c:v>
                </c:pt>
                <c:pt idx="1405">
                  <c:v>3.1778093883357039</c:v>
                </c:pt>
                <c:pt idx="1406">
                  <c:v>3.1755508173418621</c:v>
                </c:pt>
                <c:pt idx="1407">
                  <c:v>3.1761363636363638</c:v>
                </c:pt>
                <c:pt idx="1408">
                  <c:v>3.1767210787792761</c:v>
                </c:pt>
                <c:pt idx="1409">
                  <c:v>3.1773049645390072</c:v>
                </c:pt>
                <c:pt idx="1410">
                  <c:v>3.177888022678951</c:v>
                </c:pt>
                <c:pt idx="1411">
                  <c:v>3.178470254957507</c:v>
                </c:pt>
                <c:pt idx="1412">
                  <c:v>3.1790516631280963</c:v>
                </c:pt>
                <c:pt idx="1413">
                  <c:v>3.1796322489391797</c:v>
                </c:pt>
                <c:pt idx="1414">
                  <c:v>3.1773851590106008</c:v>
                </c:pt>
                <c:pt idx="1415">
                  <c:v>3.1779661016949152</c:v>
                </c:pt>
                <c:pt idx="1416">
                  <c:v>3.1757233592095977</c:v>
                </c:pt>
                <c:pt idx="1417">
                  <c:v>3.1763046544428772</c:v>
                </c:pt>
                <c:pt idx="1418">
                  <c:v>3.1768851303735026</c:v>
                </c:pt>
                <c:pt idx="1419">
                  <c:v>3.1774647887323946</c:v>
                </c:pt>
                <c:pt idx="1420">
                  <c:v>3.1752287121745248</c:v>
                </c:pt>
                <c:pt idx="1421">
                  <c:v>3.1758087201125176</c:v>
                </c:pt>
                <c:pt idx="1422">
                  <c:v>3.1763879128601546</c:v>
                </c:pt>
                <c:pt idx="1423">
                  <c:v>3.1769662921348316</c:v>
                </c:pt>
                <c:pt idx="1424">
                  <c:v>3.177543859649123</c:v>
                </c:pt>
                <c:pt idx="1425">
                  <c:v>3.1781206171107996</c:v>
                </c:pt>
                <c:pt idx="1426">
                  <c:v>3.1758934828311141</c:v>
                </c:pt>
                <c:pt idx="1427">
                  <c:v>3.1764705882352939</c:v>
                </c:pt>
                <c:pt idx="1428">
                  <c:v>3.1742477256822954</c:v>
                </c:pt>
                <c:pt idx="1429">
                  <c:v>3.174825174825175</c:v>
                </c:pt>
                <c:pt idx="1430">
                  <c:v>3.175401816911251</c:v>
                </c:pt>
                <c:pt idx="1431">
                  <c:v>3.1731843575418996</c:v>
                </c:pt>
                <c:pt idx="1432">
                  <c:v>3.1737613398464761</c:v>
                </c:pt>
                <c:pt idx="1433">
                  <c:v>3.1715481171548117</c:v>
                </c:pt>
                <c:pt idx="1434">
                  <c:v>3.1721254355400696</c:v>
                </c:pt>
                <c:pt idx="1435">
                  <c:v>3.1727019498607243</c:v>
                </c:pt>
                <c:pt idx="1436">
                  <c:v>3.173277661795407</c:v>
                </c:pt>
                <c:pt idx="1437">
                  <c:v>3.1710709318497914</c:v>
                </c:pt>
                <c:pt idx="1438">
                  <c:v>3.1716469770674078</c:v>
                </c:pt>
                <c:pt idx="1439">
                  <c:v>3.1722222222222221</c:v>
                </c:pt>
                <c:pt idx="1440">
                  <c:v>3.172796668979875</c:v>
                </c:pt>
                <c:pt idx="1441">
                  <c:v>3.1733703190013869</c:v>
                </c:pt>
                <c:pt idx="1442">
                  <c:v>3.173943173943174</c:v>
                </c:pt>
                <c:pt idx="1443">
                  <c:v>3.1745152354570636</c:v>
                </c:pt>
                <c:pt idx="1444">
                  <c:v>3.1750865051903112</c:v>
                </c:pt>
                <c:pt idx="1445">
                  <c:v>3.1756569847856153</c:v>
                </c:pt>
                <c:pt idx="1446">
                  <c:v>3.1762266758811335</c:v>
                </c:pt>
                <c:pt idx="1447">
                  <c:v>3.1767955801104972</c:v>
                </c:pt>
                <c:pt idx="1448">
                  <c:v>3.1773636991028296</c:v>
                </c:pt>
                <c:pt idx="1449">
                  <c:v>3.1751724137931037</c:v>
                </c:pt>
                <c:pt idx="1450">
                  <c:v>3.1729841488628532</c:v>
                </c:pt>
                <c:pt idx="1451">
                  <c:v>3.1735537190082646</c:v>
                </c:pt>
                <c:pt idx="1452">
                  <c:v>3.1713695801789403</c:v>
                </c:pt>
                <c:pt idx="1453">
                  <c:v>3.1719394773039888</c:v>
                </c:pt>
                <c:pt idx="1454">
                  <c:v>3.1725085910652919</c:v>
                </c:pt>
                <c:pt idx="1455">
                  <c:v>3.1730769230769229</c:v>
                </c:pt>
                <c:pt idx="1456">
                  <c:v>3.1708991077556625</c:v>
                </c:pt>
                <c:pt idx="1457">
                  <c:v>3.1714677640603566</c:v>
                </c:pt>
                <c:pt idx="1458">
                  <c:v>3.1720356408498973</c:v>
                </c:pt>
                <c:pt idx="1459">
                  <c:v>3.1726027397260275</c:v>
                </c:pt>
                <c:pt idx="1460">
                  <c:v>3.1731690622861053</c:v>
                </c:pt>
                <c:pt idx="1461">
                  <c:v>3.1737346101231192</c:v>
                </c:pt>
                <c:pt idx="1462">
                  <c:v>3.1715652768284346</c:v>
                </c:pt>
                <c:pt idx="1463">
                  <c:v>3.1693989071038251</c:v>
                </c:pt>
                <c:pt idx="1464">
                  <c:v>3.1699658703071671</c:v>
                </c:pt>
                <c:pt idx="1465">
                  <c:v>3.170532060027285</c:v>
                </c:pt>
                <c:pt idx="1466">
                  <c:v>3.1710974778459442</c:v>
                </c:pt>
                <c:pt idx="1467">
                  <c:v>3.1716621253405997</c:v>
                </c:pt>
                <c:pt idx="1468">
                  <c:v>3.1722260040844112</c:v>
                </c:pt>
                <c:pt idx="1469">
                  <c:v>3.1727891156462587</c:v>
                </c:pt>
                <c:pt idx="1470">
                  <c:v>3.1733514615907548</c:v>
                </c:pt>
                <c:pt idx="1471">
                  <c:v>3.1739130434782608</c:v>
                </c:pt>
                <c:pt idx="1472">
                  <c:v>3.1744738628649016</c:v>
                </c:pt>
                <c:pt idx="1473">
                  <c:v>3.1750339213025782</c:v>
                </c:pt>
                <c:pt idx="1474">
                  <c:v>3.1755932203389832</c:v>
                </c:pt>
                <c:pt idx="1475">
                  <c:v>3.1761517615176151</c:v>
                </c:pt>
                <c:pt idx="1476">
                  <c:v>3.176709546377793</c:v>
                </c:pt>
                <c:pt idx="1477">
                  <c:v>3.1772665764546684</c:v>
                </c:pt>
                <c:pt idx="1478">
                  <c:v>3.1778228532792427</c:v>
                </c:pt>
                <c:pt idx="1479">
                  <c:v>3.1756756756756759</c:v>
                </c:pt>
                <c:pt idx="1480">
                  <c:v>3.176232275489534</c:v>
                </c:pt>
                <c:pt idx="1481">
                  <c:v>3.1740890688259111</c:v>
                </c:pt>
                <c:pt idx="1482">
                  <c:v>3.1746459878624411</c:v>
                </c:pt>
                <c:pt idx="1483">
                  <c:v>3.1752021563342319</c:v>
                </c:pt>
                <c:pt idx="1484">
                  <c:v>3.1757575757575758</c:v>
                </c:pt>
                <c:pt idx="1485">
                  <c:v>3.173620457604307</c:v>
                </c:pt>
                <c:pt idx="1486">
                  <c:v>3.1741761936785475</c:v>
                </c:pt>
                <c:pt idx="1487">
                  <c:v>3.174731182795699</c:v>
                </c:pt>
                <c:pt idx="1488">
                  <c:v>3.1752854264607118</c:v>
                </c:pt>
                <c:pt idx="1489">
                  <c:v>3.1758389261744968</c:v>
                </c:pt>
                <c:pt idx="1490">
                  <c:v>3.1763916834339367</c:v>
                </c:pt>
                <c:pt idx="1491">
                  <c:v>3.1742627345844503</c:v>
                </c:pt>
                <c:pt idx="1492">
                  <c:v>3.172136637642331</c:v>
                </c:pt>
                <c:pt idx="1493">
                  <c:v>3.1726907630522088</c:v>
                </c:pt>
                <c:pt idx="1494">
                  <c:v>3.1732441471571908</c:v>
                </c:pt>
                <c:pt idx="1495">
                  <c:v>3.1737967914438503</c:v>
                </c:pt>
                <c:pt idx="1496">
                  <c:v>3.1743486973947896</c:v>
                </c:pt>
                <c:pt idx="1497">
                  <c:v>3.1748998664886514</c:v>
                </c:pt>
                <c:pt idx="1498">
                  <c:v>3.1754503002001333</c:v>
                </c:pt>
                <c:pt idx="1499">
                  <c:v>3.1733333333333333</c:v>
                </c:pt>
                <c:pt idx="1500">
                  <c:v>3.1712191872085276</c:v>
                </c:pt>
                <c:pt idx="1501">
                  <c:v>3.1717709720372835</c:v>
                </c:pt>
                <c:pt idx="1502">
                  <c:v>3.1723220226214237</c:v>
                </c:pt>
                <c:pt idx="1503">
                  <c:v>3.1728723404255321</c:v>
                </c:pt>
                <c:pt idx="1504">
                  <c:v>3.173421926910299</c:v>
                </c:pt>
                <c:pt idx="1505">
                  <c:v>3.1739707835325364</c:v>
                </c:pt>
                <c:pt idx="1506">
                  <c:v>3.1745189117451891</c:v>
                </c:pt>
                <c:pt idx="1507">
                  <c:v>3.1750663129973473</c:v>
                </c:pt>
                <c:pt idx="1508">
                  <c:v>3.1756129887342612</c:v>
                </c:pt>
                <c:pt idx="1509">
                  <c:v>3.1761589403973511</c:v>
                </c:pt>
                <c:pt idx="1510">
                  <c:v>3.1767041694242222</c:v>
                </c:pt>
                <c:pt idx="1511">
                  <c:v>3.1772486772486772</c:v>
                </c:pt>
                <c:pt idx="1512">
                  <c:v>3.177792465300727</c:v>
                </c:pt>
                <c:pt idx="1513">
                  <c:v>3.1783355350066049</c:v>
                </c:pt>
                <c:pt idx="1514">
                  <c:v>3.1762376237623764</c:v>
                </c:pt>
                <c:pt idx="1515">
                  <c:v>3.1741424802110818</c:v>
                </c:pt>
                <c:pt idx="1516">
                  <c:v>3.1746868820039551</c:v>
                </c:pt>
                <c:pt idx="1517">
                  <c:v>3.1752305665349145</c:v>
                </c:pt>
                <c:pt idx="1518">
                  <c:v>3.1757735352205398</c:v>
                </c:pt>
                <c:pt idx="1519">
                  <c:v>3.1736842105263157</c:v>
                </c:pt>
                <c:pt idx="1520">
                  <c:v>3.1742274819197895</c:v>
                </c:pt>
                <c:pt idx="1521">
                  <c:v>3.1747700394218135</c:v>
                </c:pt>
                <c:pt idx="1522">
                  <c:v>3.1726854891661196</c:v>
                </c:pt>
                <c:pt idx="1523">
                  <c:v>3.1706036745406823</c:v>
                </c:pt>
                <c:pt idx="1524">
                  <c:v>3.1711475409836067</c:v>
                </c:pt>
                <c:pt idx="1525">
                  <c:v>3.1690694626474443</c:v>
                </c:pt>
                <c:pt idx="1526">
                  <c:v>3.1696136214800261</c:v>
                </c:pt>
                <c:pt idx="1527">
                  <c:v>3.167539267015707</c:v>
                </c:pt>
                <c:pt idx="1528">
                  <c:v>3.1680837148463046</c:v>
                </c:pt>
                <c:pt idx="1529">
                  <c:v>3.168627450980392</c:v>
                </c:pt>
                <c:pt idx="1530">
                  <c:v>3.1691704768125408</c:v>
                </c:pt>
                <c:pt idx="1531">
                  <c:v>3.1697127937336815</c:v>
                </c:pt>
                <c:pt idx="1532">
                  <c:v>3.1676451402478798</c:v>
                </c:pt>
                <c:pt idx="1533">
                  <c:v>3.168187744458931</c:v>
                </c:pt>
                <c:pt idx="1534">
                  <c:v>3.1661237785016287</c:v>
                </c:pt>
                <c:pt idx="1535">
                  <c:v>3.1666666666666665</c:v>
                </c:pt>
                <c:pt idx="1536">
                  <c:v>3.1672088484059855</c:v>
                </c:pt>
                <c:pt idx="1537">
                  <c:v>3.1677503250975292</c:v>
                </c:pt>
                <c:pt idx="1538">
                  <c:v>3.1656920077972708</c:v>
                </c:pt>
                <c:pt idx="1539">
                  <c:v>3.1662337662337663</c:v>
                </c:pt>
                <c:pt idx="1540">
                  <c:v>3.1667748215444518</c:v>
                </c:pt>
                <c:pt idx="1541">
                  <c:v>3.1673151750972761</c:v>
                </c:pt>
                <c:pt idx="1542">
                  <c:v>3.167854828256643</c:v>
                </c:pt>
                <c:pt idx="1543">
                  <c:v>3.1683937823834198</c:v>
                </c:pt>
                <c:pt idx="1544">
                  <c:v>3.1689320388349516</c:v>
                </c:pt>
                <c:pt idx="1545">
                  <c:v>3.1694695989650712</c:v>
                </c:pt>
                <c:pt idx="1546">
                  <c:v>3.170006464124111</c:v>
                </c:pt>
                <c:pt idx="1547">
                  <c:v>3.1679586563307494</c:v>
                </c:pt>
                <c:pt idx="1548">
                  <c:v>3.1684958037443511</c:v>
                </c:pt>
                <c:pt idx="1549">
                  <c:v>3.169032258064516</c:v>
                </c:pt>
                <c:pt idx="1550">
                  <c:v>3.1695680206318504</c:v>
                </c:pt>
                <c:pt idx="1551">
                  <c:v>3.170103092783505</c:v>
                </c:pt>
                <c:pt idx="1552">
                  <c:v>3.1706374758531872</c:v>
                </c:pt>
                <c:pt idx="1553">
                  <c:v>3.1685971685971688</c:v>
                </c:pt>
                <c:pt idx="1554">
                  <c:v>3.1665594855305468</c:v>
                </c:pt>
                <c:pt idx="1555">
                  <c:v>3.1670951156812341</c:v>
                </c:pt>
                <c:pt idx="1556">
                  <c:v>3.1676300578034682</c:v>
                </c:pt>
                <c:pt idx="1557">
                  <c:v>3.1655969191270859</c:v>
                </c:pt>
                <c:pt idx="1558">
                  <c:v>3.1661321359846055</c:v>
                </c:pt>
                <c:pt idx="1559">
                  <c:v>3.1666666666666665</c:v>
                </c:pt>
                <c:pt idx="1560">
                  <c:v>3.1672005124919922</c:v>
                </c:pt>
                <c:pt idx="1561">
                  <c:v>3.1677336747759282</c:v>
                </c:pt>
                <c:pt idx="1562">
                  <c:v>3.1682661548304543</c:v>
                </c:pt>
                <c:pt idx="1563">
                  <c:v>3.1687979539641944</c:v>
                </c:pt>
                <c:pt idx="1564">
                  <c:v>3.169329073482428</c:v>
                </c:pt>
                <c:pt idx="1565">
                  <c:v>3.1673052362707534</c:v>
                </c:pt>
                <c:pt idx="1566">
                  <c:v>3.1678366305041479</c:v>
                </c:pt>
                <c:pt idx="1567">
                  <c:v>3.1683673469387754</c:v>
                </c:pt>
                <c:pt idx="1568">
                  <c:v>3.1663479923518163</c:v>
                </c:pt>
                <c:pt idx="1569">
                  <c:v>3.1668789808917199</c:v>
                </c:pt>
                <c:pt idx="1570">
                  <c:v>3.1674092934436664</c:v>
                </c:pt>
                <c:pt idx="1571">
                  <c:v>3.16793893129771</c:v>
                </c:pt>
                <c:pt idx="1572">
                  <c:v>3.1684678957406232</c:v>
                </c:pt>
                <c:pt idx="1573">
                  <c:v>3.1689961880559085</c:v>
                </c:pt>
                <c:pt idx="1574">
                  <c:v>3.1695238095238096</c:v>
                </c:pt>
                <c:pt idx="1575">
                  <c:v>3.1700507614213196</c:v>
                </c:pt>
                <c:pt idx="1576">
                  <c:v>3.1705770450221942</c:v>
                </c:pt>
                <c:pt idx="1577">
                  <c:v>3.171102661596958</c:v>
                </c:pt>
                <c:pt idx="1578">
                  <c:v>3.1690943635212161</c:v>
                </c:pt>
                <c:pt idx="1579">
                  <c:v>3.1670886075949367</c:v>
                </c:pt>
                <c:pt idx="1580">
                  <c:v>3.1676154332700821</c:v>
                </c:pt>
                <c:pt idx="1581">
                  <c:v>3.168141592920354</c:v>
                </c:pt>
                <c:pt idx="1582">
                  <c:v>3.1686670878079597</c:v>
                </c:pt>
                <c:pt idx="1583">
                  <c:v>3.1691919191919191</c:v>
                </c:pt>
                <c:pt idx="1584">
                  <c:v>3.1697160883280757</c:v>
                </c:pt>
                <c:pt idx="1585">
                  <c:v>3.1702395964691048</c:v>
                </c:pt>
                <c:pt idx="1586">
                  <c:v>3.168241965973535</c:v>
                </c:pt>
                <c:pt idx="1587">
                  <c:v>3.168765743073048</c:v>
                </c:pt>
                <c:pt idx="1588">
                  <c:v>3.169288860918817</c:v>
                </c:pt>
                <c:pt idx="1589">
                  <c:v>3.1698113207547172</c:v>
                </c:pt>
                <c:pt idx="1590">
                  <c:v>3.170333123821496</c:v>
                </c:pt>
                <c:pt idx="1591">
                  <c:v>3.1683417085427137</c:v>
                </c:pt>
                <c:pt idx="1592">
                  <c:v>3.1688637790332708</c:v>
                </c:pt>
                <c:pt idx="1593">
                  <c:v>3.1693851944792972</c:v>
                </c:pt>
                <c:pt idx="1594">
                  <c:v>3.1699059561128529</c:v>
                </c:pt>
                <c:pt idx="1595">
                  <c:v>3.1704260651629075</c:v>
                </c:pt>
                <c:pt idx="1596">
                  <c:v>3.1709455228553538</c:v>
                </c:pt>
                <c:pt idx="1597">
                  <c:v>3.1714643304130163</c:v>
                </c:pt>
                <c:pt idx="1598">
                  <c:v>3.1719824890556598</c:v>
                </c:pt>
                <c:pt idx="1599">
                  <c:v>3.17</c:v>
                </c:pt>
                <c:pt idx="1600">
                  <c:v>3.1705184259837602</c:v>
                </c:pt>
                <c:pt idx="1601">
                  <c:v>3.1710362047440701</c:v>
                </c:pt>
                <c:pt idx="1602">
                  <c:v>3.1690580162195885</c:v>
                </c:pt>
                <c:pt idx="1603">
                  <c:v>3.1670822942643393</c:v>
                </c:pt>
                <c:pt idx="1604">
                  <c:v>3.1676012461059191</c:v>
                </c:pt>
                <c:pt idx="1605">
                  <c:v>3.1681195516811953</c:v>
                </c:pt>
                <c:pt idx="1606">
                  <c:v>3.166148102053516</c:v>
                </c:pt>
                <c:pt idx="1607">
                  <c:v>3.1641791044776117</c:v>
                </c:pt>
                <c:pt idx="1608">
                  <c:v>3.1646985705407085</c:v>
                </c:pt>
                <c:pt idx="1609">
                  <c:v>3.1652173913043478</c:v>
                </c:pt>
                <c:pt idx="1610">
                  <c:v>3.1632526381129735</c:v>
                </c:pt>
                <c:pt idx="1611">
                  <c:v>3.161290322580645</c:v>
                </c:pt>
                <c:pt idx="1612">
                  <c:v>3.1618102913825172</c:v>
                </c:pt>
                <c:pt idx="1613">
                  <c:v>3.1623296158612142</c:v>
                </c:pt>
                <c:pt idx="1614">
                  <c:v>3.1628482972136225</c:v>
                </c:pt>
                <c:pt idx="1615">
                  <c:v>3.1608910891089108</c:v>
                </c:pt>
                <c:pt idx="1616">
                  <c:v>3.1614100185528757</c:v>
                </c:pt>
                <c:pt idx="1617">
                  <c:v>3.1594561186650187</c:v>
                </c:pt>
                <c:pt idx="1618">
                  <c:v>3.1575046324891907</c:v>
                </c:pt>
                <c:pt idx="1619">
                  <c:v>3.1555555555555554</c:v>
                </c:pt>
                <c:pt idx="1620">
                  <c:v>3.1560764959901295</c:v>
                </c:pt>
                <c:pt idx="1621">
                  <c:v>3.1565967940813811</c:v>
                </c:pt>
                <c:pt idx="1622">
                  <c:v>3.1571164510166358</c:v>
                </c:pt>
                <c:pt idx="1623">
                  <c:v>3.1576354679802954</c:v>
                </c:pt>
                <c:pt idx="1624">
                  <c:v>3.1581538461538461</c:v>
                </c:pt>
                <c:pt idx="1625">
                  <c:v>3.158671586715867</c:v>
                </c:pt>
                <c:pt idx="1626">
                  <c:v>3.1567301782421633</c:v>
                </c:pt>
                <c:pt idx="1627">
                  <c:v>3.1572481572481572</c:v>
                </c:pt>
                <c:pt idx="1628">
                  <c:v>3.1553100061387354</c:v>
                </c:pt>
                <c:pt idx="1629">
                  <c:v>3.1558282208588957</c:v>
                </c:pt>
                <c:pt idx="1630">
                  <c:v>3.1538933169834458</c:v>
                </c:pt>
                <c:pt idx="1631">
                  <c:v>3.1544117647058822</c:v>
                </c:pt>
                <c:pt idx="1632">
                  <c:v>3.1524800979791796</c:v>
                </c:pt>
                <c:pt idx="1633">
                  <c:v>3.1529987760097917</c:v>
                </c:pt>
                <c:pt idx="1634">
                  <c:v>3.1535168195718652</c:v>
                </c:pt>
                <c:pt idx="1635">
                  <c:v>3.1540342298288508</c:v>
                </c:pt>
                <c:pt idx="1636">
                  <c:v>3.1545510079413561</c:v>
                </c:pt>
                <c:pt idx="1637">
                  <c:v>3.155067155067155</c:v>
                </c:pt>
                <c:pt idx="1638">
                  <c:v>3.1531421598535694</c:v>
                </c:pt>
                <c:pt idx="1639">
                  <c:v>3.1512195121951221</c:v>
                </c:pt>
                <c:pt idx="1640">
                  <c:v>3.1517367458866543</c:v>
                </c:pt>
                <c:pt idx="1641">
                  <c:v>3.1498172959805117</c:v>
                </c:pt>
                <c:pt idx="1642">
                  <c:v>3.1503347534996955</c:v>
                </c:pt>
                <c:pt idx="1643">
                  <c:v>3.1508515815085159</c:v>
                </c:pt>
                <c:pt idx="1644">
                  <c:v>3.1513677811550154</c:v>
                </c:pt>
                <c:pt idx="1645">
                  <c:v>3.1518833535844473</c:v>
                </c:pt>
                <c:pt idx="1646">
                  <c:v>3.1523982999392834</c:v>
                </c:pt>
                <c:pt idx="1647">
                  <c:v>3.1529126213592233</c:v>
                </c:pt>
                <c:pt idx="1648">
                  <c:v>3.1534263189812006</c:v>
                </c:pt>
                <c:pt idx="1649">
                  <c:v>3.1539393939393938</c:v>
                </c:pt>
                <c:pt idx="1650">
                  <c:v>3.154451847365233</c:v>
                </c:pt>
                <c:pt idx="1651">
                  <c:v>3.154963680387409</c:v>
                </c:pt>
                <c:pt idx="1652">
                  <c:v>3.1554748941318813</c:v>
                </c:pt>
                <c:pt idx="1653">
                  <c:v>3.1559854897218864</c:v>
                </c:pt>
                <c:pt idx="1654">
                  <c:v>3.1564954682779458</c:v>
                </c:pt>
                <c:pt idx="1655">
                  <c:v>3.1545893719806761</c:v>
                </c:pt>
                <c:pt idx="1656">
                  <c:v>3.1550995775497888</c:v>
                </c:pt>
                <c:pt idx="1657">
                  <c:v>3.1556091676718938</c:v>
                </c:pt>
                <c:pt idx="1658">
                  <c:v>3.1561181434599157</c:v>
                </c:pt>
                <c:pt idx="1659">
                  <c:v>3.1566265060240966</c:v>
                </c:pt>
                <c:pt idx="1660">
                  <c:v>3.1571342564720046</c:v>
                </c:pt>
                <c:pt idx="1661">
                  <c:v>3.1576413959085441</c:v>
                </c:pt>
                <c:pt idx="1662">
                  <c:v>3.158147925435959</c:v>
                </c:pt>
                <c:pt idx="1663">
                  <c:v>3.1586538461538463</c:v>
                </c:pt>
                <c:pt idx="1664">
                  <c:v>3.159159159159159</c:v>
                </c:pt>
                <c:pt idx="1665">
                  <c:v>3.1596638655462184</c:v>
                </c:pt>
                <c:pt idx="1666">
                  <c:v>3.1601679664067186</c:v>
                </c:pt>
                <c:pt idx="1667">
                  <c:v>3.1606714628297361</c:v>
                </c:pt>
                <c:pt idx="1668">
                  <c:v>3.1611743559017378</c:v>
                </c:pt>
                <c:pt idx="1669">
                  <c:v>3.1616766467065869</c:v>
                </c:pt>
                <c:pt idx="1670">
                  <c:v>3.1597845601436267</c:v>
                </c:pt>
                <c:pt idx="1671">
                  <c:v>3.160287081339713</c:v>
                </c:pt>
                <c:pt idx="1672">
                  <c:v>3.1607890017931859</c:v>
                </c:pt>
                <c:pt idx="1673">
                  <c:v>3.1589008363201914</c:v>
                </c:pt>
                <c:pt idx="1674">
                  <c:v>3.1594029850746268</c:v>
                </c:pt>
                <c:pt idx="1675">
                  <c:v>3.1599045346062051</c:v>
                </c:pt>
                <c:pt idx="1676">
                  <c:v>3.1604054859868813</c:v>
                </c:pt>
                <c:pt idx="1677">
                  <c:v>3.1585220500595947</c:v>
                </c:pt>
                <c:pt idx="1678">
                  <c:v>3.1590232281119714</c:v>
                </c:pt>
                <c:pt idx="1679">
                  <c:v>3.1595238095238094</c:v>
                </c:pt>
                <c:pt idx="1680">
                  <c:v>3.1576442593694232</c:v>
                </c:pt>
                <c:pt idx="1681">
                  <c:v>3.1557669441141498</c:v>
                </c:pt>
                <c:pt idx="1682">
                  <c:v>3.156268568033274</c:v>
                </c:pt>
                <c:pt idx="1683">
                  <c:v>3.156769596199525</c:v>
                </c:pt>
                <c:pt idx="1684">
                  <c:v>3.1548961424332345</c:v>
                </c:pt>
                <c:pt idx="1685">
                  <c:v>3.1553973902728352</c:v>
                </c:pt>
                <c:pt idx="1686">
                  <c:v>3.1558980438648487</c:v>
                </c:pt>
                <c:pt idx="1687">
                  <c:v>3.1563981042654028</c:v>
                </c:pt>
                <c:pt idx="1688">
                  <c:v>3.156897572528123</c:v>
                </c:pt>
                <c:pt idx="1689">
                  <c:v>3.1573964497041418</c:v>
                </c:pt>
                <c:pt idx="1690">
                  <c:v>3.1578947368421053</c:v>
                </c:pt>
                <c:pt idx="1691">
                  <c:v>3.1560283687943262</c:v>
                </c:pt>
                <c:pt idx="1692">
                  <c:v>3.1565268753691673</c:v>
                </c:pt>
                <c:pt idx="1693">
                  <c:v>3.1570247933884299</c:v>
                </c:pt>
                <c:pt idx="1694">
                  <c:v>3.1575221238938052</c:v>
                </c:pt>
                <c:pt idx="1695">
                  <c:v>3.1556603773584904</c:v>
                </c:pt>
                <c:pt idx="1696">
                  <c:v>3.1561579257513257</c:v>
                </c:pt>
                <c:pt idx="1697">
                  <c:v>3.1566548881036511</c:v>
                </c:pt>
                <c:pt idx="1698">
                  <c:v>3.1571512654502647</c:v>
                </c:pt>
                <c:pt idx="1699">
                  <c:v>3.1576470588235295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</c:numCache>
            </c:numRef>
          </c:cat>
          <c:val>
            <c:numRef>
              <c:f>'4_16 Liczba PI'!$H$9:$H$1708</c:f>
              <c:numCache>
                <c:formatCode>General</c:formatCode>
                <c:ptCount val="1700"/>
                <c:pt idx="0">
                  <c:v>0.85840734641020688</c:v>
                </c:pt>
                <c:pt idx="1">
                  <c:v>0.85840734641020688</c:v>
                </c:pt>
                <c:pt idx="2">
                  <c:v>0.85840734641020688</c:v>
                </c:pt>
                <c:pt idx="3">
                  <c:v>0.14159265358979312</c:v>
                </c:pt>
                <c:pt idx="4">
                  <c:v>5.8407346410207062E-2</c:v>
                </c:pt>
                <c:pt idx="5">
                  <c:v>0.19174067974354037</c:v>
                </c:pt>
                <c:pt idx="6">
                  <c:v>0.28697877498163527</c:v>
                </c:pt>
                <c:pt idx="7">
                  <c:v>0.35840734641020688</c:v>
                </c:pt>
                <c:pt idx="8">
                  <c:v>0.41396290196576224</c:v>
                </c:pt>
                <c:pt idx="9">
                  <c:v>5.8407346410207062E-2</c:v>
                </c:pt>
                <c:pt idx="10">
                  <c:v>0.13113461913747981</c:v>
                </c:pt>
                <c:pt idx="11">
                  <c:v>0.19174067974354037</c:v>
                </c:pt>
                <c:pt idx="12">
                  <c:v>0.24302273102559147</c:v>
                </c:pt>
                <c:pt idx="13">
                  <c:v>0.28697877498163527</c:v>
                </c:pt>
                <c:pt idx="14">
                  <c:v>5.8407346410207062E-2</c:v>
                </c:pt>
                <c:pt idx="15">
                  <c:v>0.14159265358979312</c:v>
                </c:pt>
                <c:pt idx="16">
                  <c:v>8.2769124178028619E-2</c:v>
                </c:pt>
                <c:pt idx="17">
                  <c:v>3.0481542478681956E-2</c:v>
                </c:pt>
                <c:pt idx="18">
                  <c:v>1.6302083252312194E-2</c:v>
                </c:pt>
                <c:pt idx="19">
                  <c:v>5.8407346410207062E-2</c:v>
                </c:pt>
                <c:pt idx="20">
                  <c:v>9.3973605970745666E-2</c:v>
                </c:pt>
                <c:pt idx="21">
                  <c:v>0.23250174449888394</c:v>
                </c:pt>
                <c:pt idx="22">
                  <c:v>0.18507091445935853</c:v>
                </c:pt>
                <c:pt idx="23">
                  <c:v>0.30825932025645963</c:v>
                </c:pt>
                <c:pt idx="24">
                  <c:v>0.26159265358979322</c:v>
                </c:pt>
                <c:pt idx="25">
                  <c:v>0.21851573051287021</c:v>
                </c:pt>
                <c:pt idx="26">
                  <c:v>0.17862969062683032</c:v>
                </c:pt>
                <c:pt idx="27">
                  <c:v>0.14159265358979312</c:v>
                </c:pt>
                <c:pt idx="28">
                  <c:v>0.24504092945186207</c:v>
                </c:pt>
                <c:pt idx="29">
                  <c:v>0.20825932025645999</c:v>
                </c:pt>
                <c:pt idx="30">
                  <c:v>0.17385071810592212</c:v>
                </c:pt>
                <c:pt idx="31">
                  <c:v>0.26659265358979312</c:v>
                </c:pt>
                <c:pt idx="32">
                  <c:v>0.23250174449888394</c:v>
                </c:pt>
                <c:pt idx="33">
                  <c:v>0.20041618300155761</c:v>
                </c:pt>
                <c:pt idx="34">
                  <c:v>0.17016408216122159</c:v>
                </c:pt>
                <c:pt idx="35">
                  <c:v>0.14159265358979312</c:v>
                </c:pt>
                <c:pt idx="36">
                  <c:v>0.11456562656276592</c:v>
                </c:pt>
                <c:pt idx="37">
                  <c:v>8.8961074642424531E-2</c:v>
                </c:pt>
                <c:pt idx="38">
                  <c:v>6.4669576666716022E-2</c:v>
                </c:pt>
                <c:pt idx="39">
                  <c:v>4.1592653589793027E-2</c:v>
                </c:pt>
                <c:pt idx="40">
                  <c:v>1.9641434077597886E-2</c:v>
                </c:pt>
                <c:pt idx="41">
                  <c:v>9.3973605970745666E-2</c:v>
                </c:pt>
                <c:pt idx="42">
                  <c:v>0.16484846754328153</c:v>
                </c:pt>
                <c:pt idx="43">
                  <c:v>0.14159265358979312</c:v>
                </c:pt>
                <c:pt idx="44">
                  <c:v>0.20825932025645999</c:v>
                </c:pt>
                <c:pt idx="45">
                  <c:v>0.18507091445935853</c:v>
                </c:pt>
                <c:pt idx="46">
                  <c:v>0.16286924933447411</c:v>
                </c:pt>
                <c:pt idx="47">
                  <c:v>0.2249259869231266</c:v>
                </c:pt>
                <c:pt idx="48">
                  <c:v>0.20281714338571133</c:v>
                </c:pt>
                <c:pt idx="49">
                  <c:v>0.18159265358979315</c:v>
                </c:pt>
                <c:pt idx="50">
                  <c:v>0.16120049672704795</c:v>
                </c:pt>
                <c:pt idx="51">
                  <c:v>0.14159265358979312</c:v>
                </c:pt>
                <c:pt idx="52">
                  <c:v>0.12272472906149101</c:v>
                </c:pt>
                <c:pt idx="53">
                  <c:v>0.17862969062683032</c:v>
                </c:pt>
                <c:pt idx="54">
                  <c:v>0.15977447177161119</c:v>
                </c:pt>
                <c:pt idx="55">
                  <c:v>0.14159265358979312</c:v>
                </c:pt>
                <c:pt idx="56">
                  <c:v>0.12404879394067025</c:v>
                </c:pt>
                <c:pt idx="57">
                  <c:v>0.10710989496910361</c:v>
                </c:pt>
                <c:pt idx="58">
                  <c:v>9.0745195962674607E-2</c:v>
                </c:pt>
                <c:pt idx="59">
                  <c:v>7.4925986923126242E-2</c:v>
                </c:pt>
                <c:pt idx="60">
                  <c:v>5.9625440475039149E-2</c:v>
                </c:pt>
                <c:pt idx="61">
                  <c:v>4.4818460041406105E-2</c:v>
                </c:pt>
                <c:pt idx="62">
                  <c:v>3.0481542478681956E-2</c:v>
                </c:pt>
                <c:pt idx="63">
                  <c:v>1.6592653589793116E-2</c:v>
                </c:pt>
                <c:pt idx="64">
                  <c:v>3.1311151282547023E-3</c:v>
                </c:pt>
                <c:pt idx="65">
                  <c:v>9.9224979253582646E-3</c:v>
                </c:pt>
                <c:pt idx="66">
                  <c:v>2.2586450887818632E-2</c:v>
                </c:pt>
                <c:pt idx="67">
                  <c:v>2.3945594766263678E-2</c:v>
                </c:pt>
                <c:pt idx="68">
                  <c:v>1.1157870981097329E-2</c:v>
                </c:pt>
                <c:pt idx="69">
                  <c:v>1.2644892673496777E-3</c:v>
                </c:pt>
                <c:pt idx="70">
                  <c:v>4.3001104294018599E-2</c:v>
                </c:pt>
                <c:pt idx="71">
                  <c:v>3.0481542478681956E-2</c:v>
                </c:pt>
                <c:pt idx="72">
                  <c:v>7.3099502904861779E-2</c:v>
                </c:pt>
                <c:pt idx="73">
                  <c:v>6.0511572508711975E-2</c:v>
                </c:pt>
                <c:pt idx="74">
                  <c:v>4.8259320256459848E-2</c:v>
                </c:pt>
                <c:pt idx="75">
                  <c:v>3.6329495695056391E-2</c:v>
                </c:pt>
                <c:pt idx="76">
                  <c:v>2.4709536706676083E-2</c:v>
                </c:pt>
                <c:pt idx="77">
                  <c:v>1.3387525384664922E-2</c:v>
                </c:pt>
                <c:pt idx="78">
                  <c:v>2.3521472606793381E-3</c:v>
                </c:pt>
                <c:pt idx="79">
                  <c:v>8.4073464102067952E-3</c:v>
                </c:pt>
                <c:pt idx="80">
                  <c:v>3.0481542478681956E-2</c:v>
                </c:pt>
                <c:pt idx="81">
                  <c:v>1.9641434077597886E-2</c:v>
                </c:pt>
                <c:pt idx="82">
                  <c:v>9.0625331078655336E-3</c:v>
                </c:pt>
                <c:pt idx="83">
                  <c:v>1.2644892673496777E-3</c:v>
                </c:pt>
                <c:pt idx="84">
                  <c:v>1.134852288079502E-2</c:v>
                </c:pt>
                <c:pt idx="85">
                  <c:v>2.1198044084625334E-2</c:v>
                </c:pt>
                <c:pt idx="86">
                  <c:v>3.0821139513655282E-2</c:v>
                </c:pt>
                <c:pt idx="87">
                  <c:v>4.0225528228388541E-2</c:v>
                </c:pt>
                <c:pt idx="88">
                  <c:v>4.9418582365262864E-2</c:v>
                </c:pt>
                <c:pt idx="89">
                  <c:v>1.3962901965762331E-2</c:v>
                </c:pt>
                <c:pt idx="90">
                  <c:v>2.3242511245371578E-2</c:v>
                </c:pt>
                <c:pt idx="91">
                  <c:v>3.2320389888467638E-2</c:v>
                </c:pt>
                <c:pt idx="92">
                  <c:v>4.1203045334937904E-2</c:v>
                </c:pt>
                <c:pt idx="93">
                  <c:v>4.9896708112334487E-2</c:v>
                </c:pt>
                <c:pt idx="94">
                  <c:v>5.8407346410207062E-2</c:v>
                </c:pt>
                <c:pt idx="95">
                  <c:v>6.6740679743540365E-2</c:v>
                </c:pt>
                <c:pt idx="96">
                  <c:v>3.3665078368969592E-2</c:v>
                </c:pt>
                <c:pt idx="97">
                  <c:v>4.2080815797961968E-2</c:v>
                </c:pt>
                <c:pt idx="98">
                  <c:v>5.0326538329398929E-2</c:v>
                </c:pt>
                <c:pt idx="99">
                  <c:v>5.8407346410207062E-2</c:v>
                </c:pt>
                <c:pt idx="100">
                  <c:v>6.6328138489414989E-2</c:v>
                </c:pt>
                <c:pt idx="101">
                  <c:v>7.4093620920010927E-2</c:v>
                </c:pt>
                <c:pt idx="102">
                  <c:v>8.1708317283993193E-2</c:v>
                </c:pt>
                <c:pt idx="103">
                  <c:v>8.9176577179437722E-2</c:v>
                </c:pt>
                <c:pt idx="104">
                  <c:v>9.6502584505445022E-2</c:v>
                </c:pt>
                <c:pt idx="105">
                  <c:v>0.10369036527813158</c:v>
                </c:pt>
                <c:pt idx="106">
                  <c:v>0.11074379500833764</c:v>
                </c:pt>
                <c:pt idx="107">
                  <c:v>8.0629568632429205E-2</c:v>
                </c:pt>
                <c:pt idx="108">
                  <c:v>8.7765144575344678E-2</c:v>
                </c:pt>
                <c:pt idx="109">
                  <c:v>5.8407346410207062E-2</c:v>
                </c:pt>
                <c:pt idx="110">
                  <c:v>6.5614553617414195E-2</c:v>
                </c:pt>
                <c:pt idx="111">
                  <c:v>7.2693060695921297E-2</c:v>
                </c:pt>
                <c:pt idx="112">
                  <c:v>4.4248054374808721E-2</c:v>
                </c:pt>
                <c:pt idx="113">
                  <c:v>1.6302083252312194E-2</c:v>
                </c:pt>
                <c:pt idx="114">
                  <c:v>2.3624737714554644E-2</c:v>
                </c:pt>
                <c:pt idx="115">
                  <c:v>3.0821139513655282E-2</c:v>
                </c:pt>
                <c:pt idx="116">
                  <c:v>3.7894525897386178E-2</c:v>
                </c:pt>
                <c:pt idx="117">
                  <c:v>4.4848024376308526E-2</c:v>
                </c:pt>
                <c:pt idx="118">
                  <c:v>1.8071211956425248E-2</c:v>
                </c:pt>
                <c:pt idx="119">
                  <c:v>2.5074013076873403E-2</c:v>
                </c:pt>
                <c:pt idx="120">
                  <c:v>3.1961065418471435E-2</c:v>
                </c:pt>
                <c:pt idx="121">
                  <c:v>5.9483300167642028E-3</c:v>
                </c:pt>
                <c:pt idx="122">
                  <c:v>1.287889112565388E-2</c:v>
                </c:pt>
                <c:pt idx="123">
                  <c:v>1.2560395525277102E-2</c:v>
                </c:pt>
                <c:pt idx="124">
                  <c:v>3.7592653589793024E-2</c:v>
                </c:pt>
                <c:pt idx="125">
                  <c:v>3.0481542478681956E-2</c:v>
                </c:pt>
                <c:pt idx="126">
                  <c:v>2.3482417369320885E-2</c:v>
                </c:pt>
                <c:pt idx="127">
                  <c:v>4.7842653589793116E-2</c:v>
                </c:pt>
                <c:pt idx="128">
                  <c:v>4.0817459791343325E-2</c:v>
                </c:pt>
                <c:pt idx="129">
                  <c:v>3.3900345897485362E-2</c:v>
                </c:pt>
                <c:pt idx="130">
                  <c:v>2.7088836795900129E-2</c:v>
                </c:pt>
                <c:pt idx="131">
                  <c:v>2.0380532377672012E-2</c:v>
                </c:pt>
                <c:pt idx="132">
                  <c:v>1.3773104717612838E-2</c:v>
                </c:pt>
                <c:pt idx="133">
                  <c:v>7.2642953808377264E-3</c:v>
                </c:pt>
                <c:pt idx="134">
                  <c:v>3.0481542478681956E-2</c:v>
                </c:pt>
                <c:pt idx="135">
                  <c:v>2.3945594766263678E-2</c:v>
                </c:pt>
                <c:pt idx="136">
                  <c:v>1.7505062348917022E-2</c:v>
                </c:pt>
                <c:pt idx="137">
                  <c:v>1.1157870981097329E-2</c:v>
                </c:pt>
                <c:pt idx="138">
                  <c:v>4.9020061077786892E-3</c:v>
                </c:pt>
                <c:pt idx="139">
                  <c:v>1.2644892673496777E-3</c:v>
                </c:pt>
                <c:pt idx="140">
                  <c:v>7.3435166229729454E-3</c:v>
                </c:pt>
                <c:pt idx="141">
                  <c:v>1.333692387499541E-2</c:v>
                </c:pt>
                <c:pt idx="142">
                  <c:v>8.7255207226601961E-3</c:v>
                </c:pt>
                <c:pt idx="143">
                  <c:v>2.7037647009042765E-3</c:v>
                </c:pt>
                <c:pt idx="144">
                  <c:v>3.2349326171035031E-3</c:v>
                </c:pt>
                <c:pt idx="145">
                  <c:v>9.0922779170563572E-3</c:v>
                </c:pt>
                <c:pt idx="146">
                  <c:v>1.2340952909521086E-2</c:v>
                </c:pt>
                <c:pt idx="147">
                  <c:v>6.4575184546580289E-3</c:v>
                </c:pt>
                <c:pt idx="148">
                  <c:v>6.5305627435696678E-4</c:v>
                </c:pt>
                <c:pt idx="149">
                  <c:v>5.0740130768733849E-3</c:v>
                </c:pt>
                <c:pt idx="150">
                  <c:v>1.0725227204908983E-2</c:v>
                </c:pt>
                <c:pt idx="151">
                  <c:v>1.6302083252312194E-2</c:v>
                </c:pt>
                <c:pt idx="152">
                  <c:v>4.3377516290088458E-3</c:v>
                </c:pt>
                <c:pt idx="153">
                  <c:v>1.2644892673496777E-3</c:v>
                </c:pt>
                <c:pt idx="154">
                  <c:v>1.9012008428502813E-2</c:v>
                </c:pt>
                <c:pt idx="155">
                  <c:v>1.3387525384664922E-2</c:v>
                </c:pt>
                <c:pt idx="156">
                  <c:v>7.8346918063534332E-3</c:v>
                </c:pt>
                <c:pt idx="157">
                  <c:v>2.3521472606793381E-3</c:v>
                </c:pt>
                <c:pt idx="158">
                  <c:v>3.0614344605215393E-3</c:v>
                </c:pt>
                <c:pt idx="159">
                  <c:v>8.4073464102067952E-3</c:v>
                </c:pt>
                <c:pt idx="160">
                  <c:v>1.3686849515797128E-2</c:v>
                </c:pt>
                <c:pt idx="161">
                  <c:v>1.8901173570700536E-2</c:v>
                </c:pt>
                <c:pt idx="162">
                  <c:v>2.405151818934792E-2</c:v>
                </c:pt>
                <c:pt idx="163">
                  <c:v>2.9139053727280206E-2</c:v>
                </c:pt>
                <c:pt idx="164">
                  <c:v>9.9224979253582646E-3</c:v>
                </c:pt>
                <c:pt idx="165">
                  <c:v>1.5033852434303441E-2</c:v>
                </c:pt>
                <c:pt idx="166">
                  <c:v>2.0083993116793764E-2</c:v>
                </c:pt>
                <c:pt idx="167">
                  <c:v>2.5074013076873403E-2</c:v>
                </c:pt>
                <c:pt idx="168">
                  <c:v>3.0004979546301769E-2</c:v>
                </c:pt>
                <c:pt idx="169">
                  <c:v>3.4877934645500819E-2</c:v>
                </c:pt>
                <c:pt idx="170">
                  <c:v>3.9693896117809047E-2</c:v>
                </c:pt>
                <c:pt idx="171">
                  <c:v>4.4453858038113747E-2</c:v>
                </c:pt>
                <c:pt idx="172">
                  <c:v>4.9158791496912269E-2</c:v>
                </c:pt>
                <c:pt idx="173">
                  <c:v>5.3809645260781469E-2</c:v>
                </c:pt>
                <c:pt idx="174">
                  <c:v>5.8407346410207062E-2</c:v>
                </c:pt>
                <c:pt idx="175">
                  <c:v>4.0225528228388541E-2</c:v>
                </c:pt>
                <c:pt idx="176">
                  <c:v>4.4848024376308526E-2</c:v>
                </c:pt>
                <c:pt idx="177">
                  <c:v>4.9418582365262864E-2</c:v>
                </c:pt>
                <c:pt idx="178">
                  <c:v>5.3938072667190085E-2</c:v>
                </c:pt>
                <c:pt idx="179">
                  <c:v>5.8407346410207062E-2</c:v>
                </c:pt>
                <c:pt idx="180">
                  <c:v>4.0727788399157028E-2</c:v>
                </c:pt>
                <c:pt idx="181">
                  <c:v>4.5220533223393478E-2</c:v>
                </c:pt>
                <c:pt idx="182">
                  <c:v>4.966417701129977E-2</c:v>
                </c:pt>
                <c:pt idx="183">
                  <c:v>5.4059520323250343E-2</c:v>
                </c:pt>
                <c:pt idx="184">
                  <c:v>3.6785724788585217E-2</c:v>
                </c:pt>
                <c:pt idx="185">
                  <c:v>4.1203045334937904E-2</c:v>
                </c:pt>
                <c:pt idx="186">
                  <c:v>4.5573121811276263E-2</c:v>
                </c:pt>
                <c:pt idx="187">
                  <c:v>4.9896708112334487E-2</c:v>
                </c:pt>
                <c:pt idx="188">
                  <c:v>5.4174542177402696E-2</c:v>
                </c:pt>
                <c:pt idx="189">
                  <c:v>5.8407346410207062E-2</c:v>
                </c:pt>
                <c:pt idx="190">
                  <c:v>6.2595828085599603E-2</c:v>
                </c:pt>
                <c:pt idx="191">
                  <c:v>6.6740679743540365E-2</c:v>
                </c:pt>
                <c:pt idx="192">
                  <c:v>7.0842579570828512E-2</c:v>
                </c:pt>
                <c:pt idx="193">
                  <c:v>7.4902191771031745E-2</c:v>
                </c:pt>
                <c:pt idx="194">
                  <c:v>7.8920166923027502E-2</c:v>
                </c:pt>
                <c:pt idx="195">
                  <c:v>8.2897142328574258E-2</c:v>
                </c:pt>
                <c:pt idx="196">
                  <c:v>8.6833742349293086E-2</c:v>
                </c:pt>
                <c:pt idx="197">
                  <c:v>9.0730578733439149E-2</c:v>
                </c:pt>
                <c:pt idx="198">
                  <c:v>9.4588250932819751E-2</c:v>
                </c:pt>
                <c:pt idx="199">
                  <c:v>9.8407346410207097E-2</c:v>
                </c:pt>
                <c:pt idx="200">
                  <c:v>8.2287943425132237E-2</c:v>
                </c:pt>
                <c:pt idx="201">
                  <c:v>8.6130118687434809E-2</c:v>
                </c:pt>
                <c:pt idx="202">
                  <c:v>8.9934440006266048E-2</c:v>
                </c:pt>
                <c:pt idx="203">
                  <c:v>9.370146405726576E-2</c:v>
                </c:pt>
                <c:pt idx="204">
                  <c:v>9.7431736654109535E-2</c:v>
                </c:pt>
                <c:pt idx="205">
                  <c:v>0.10112579301214852</c:v>
                </c:pt>
                <c:pt idx="206">
                  <c:v>0.10478415800440999</c:v>
                </c:pt>
                <c:pt idx="207">
                  <c:v>8.9176577179437722E-2</c:v>
                </c:pt>
                <c:pt idx="208">
                  <c:v>9.2857107175757125E-2</c:v>
                </c:pt>
                <c:pt idx="209">
                  <c:v>9.6502584505445022E-2</c:v>
                </c:pt>
                <c:pt idx="210">
                  <c:v>0.10011350754764781</c:v>
                </c:pt>
                <c:pt idx="211">
                  <c:v>0.10369036527813158</c:v>
                </c:pt>
                <c:pt idx="212">
                  <c:v>0.10723363749001891</c:v>
                </c:pt>
                <c:pt idx="213">
                  <c:v>9.2052206223291133E-2</c:v>
                </c:pt>
                <c:pt idx="214">
                  <c:v>9.5616648735788345E-2</c:v>
                </c:pt>
                <c:pt idx="215">
                  <c:v>9.9148087150947806E-2</c:v>
                </c:pt>
                <c:pt idx="216">
                  <c:v>0.10264697774661258</c:v>
                </c:pt>
                <c:pt idx="217">
                  <c:v>0.10611376842855558</c:v>
                </c:pt>
                <c:pt idx="218">
                  <c:v>9.128405873897405E-2</c:v>
                </c:pt>
                <c:pt idx="219">
                  <c:v>9.4770982773843215E-2</c:v>
                </c:pt>
                <c:pt idx="220">
                  <c:v>8.0126803423781645E-2</c:v>
                </c:pt>
                <c:pt idx="221">
                  <c:v>6.5614553617414195E-2</c:v>
                </c:pt>
                <c:pt idx="222">
                  <c:v>6.9169678248771849E-2</c:v>
                </c:pt>
                <c:pt idx="223">
                  <c:v>7.2693060695921297E-2</c:v>
                </c:pt>
                <c:pt idx="224">
                  <c:v>7.618512418798451E-2</c:v>
                </c:pt>
                <c:pt idx="225">
                  <c:v>7.9646284463304351E-2</c:v>
                </c:pt>
                <c:pt idx="226">
                  <c:v>8.3076949934436151E-2</c:v>
                </c:pt>
                <c:pt idx="227">
                  <c:v>6.8933662199680779E-2</c:v>
                </c:pt>
                <c:pt idx="228">
                  <c:v>5.4913896628547398E-2</c:v>
                </c:pt>
                <c:pt idx="229">
                  <c:v>5.8407346410207062E-2</c:v>
                </c:pt>
                <c:pt idx="230">
                  <c:v>6.187054987341023E-2</c:v>
                </c:pt>
                <c:pt idx="231">
                  <c:v>6.5303898134344784E-2</c:v>
                </c:pt>
                <c:pt idx="232">
                  <c:v>5.1540393620507441E-2</c:v>
                </c:pt>
                <c:pt idx="233">
                  <c:v>5.4988542991403655E-2</c:v>
                </c:pt>
                <c:pt idx="234">
                  <c:v>5.8407346410207062E-2</c:v>
                </c:pt>
                <c:pt idx="235">
                  <c:v>6.1797176918681362E-2</c:v>
                </c:pt>
                <c:pt idx="236">
                  <c:v>6.5158401262527477E-2</c:v>
                </c:pt>
                <c:pt idx="237">
                  <c:v>6.8491380023652404E-2</c:v>
                </c:pt>
                <c:pt idx="238">
                  <c:v>5.5060066075478975E-2</c:v>
                </c:pt>
                <c:pt idx="239">
                  <c:v>4.174067974354001E-2</c:v>
                </c:pt>
                <c:pt idx="240">
                  <c:v>4.5129338111451478E-2</c:v>
                </c:pt>
                <c:pt idx="241">
                  <c:v>4.8489991038306091E-2</c:v>
                </c:pt>
                <c:pt idx="242">
                  <c:v>5.1822984270289307E-2</c:v>
                </c:pt>
                <c:pt idx="243">
                  <c:v>5.5128657885616938E-2</c:v>
                </c:pt>
                <c:pt idx="244">
                  <c:v>5.8407346410207062E-2</c:v>
                </c:pt>
                <c:pt idx="245">
                  <c:v>6.1659378930531972E-2</c:v>
                </c:pt>
                <c:pt idx="246">
                  <c:v>6.4885079203729212E-2</c:v>
                </c:pt>
                <c:pt idx="247">
                  <c:v>6.8084765765045407E-2</c:v>
                </c:pt>
                <c:pt idx="248">
                  <c:v>7.1258752032696826E-2</c:v>
                </c:pt>
                <c:pt idx="249">
                  <c:v>5.8407346410207062E-2</c:v>
                </c:pt>
                <c:pt idx="250">
                  <c:v>6.159459740622264E-2</c:v>
                </c:pt>
                <c:pt idx="251">
                  <c:v>4.8883536886397572E-2</c:v>
                </c:pt>
                <c:pt idx="252">
                  <c:v>5.2083235738270339E-2</c:v>
                </c:pt>
                <c:pt idx="253">
                  <c:v>5.525774011099438E-2</c:v>
                </c:pt>
                <c:pt idx="254">
                  <c:v>4.2721071900402752E-2</c:v>
                </c:pt>
                <c:pt idx="255">
                  <c:v>4.5907346410206884E-2</c:v>
                </c:pt>
                <c:pt idx="256">
                  <c:v>4.9068825009428885E-2</c:v>
                </c:pt>
                <c:pt idx="257">
                  <c:v>5.2205796022609885E-2</c:v>
                </c:pt>
                <c:pt idx="258">
                  <c:v>5.5318543321403624E-2</c:v>
                </c:pt>
                <c:pt idx="259">
                  <c:v>4.3022731025591288E-2</c:v>
                </c:pt>
                <c:pt idx="260">
                  <c:v>4.6146810011739259E-2</c:v>
                </c:pt>
                <c:pt idx="261">
                  <c:v>4.924704106669564E-2</c:v>
                </c:pt>
                <c:pt idx="262">
                  <c:v>5.232369622009303E-2</c:v>
                </c:pt>
                <c:pt idx="263">
                  <c:v>5.5377043379903679E-2</c:v>
                </c:pt>
                <c:pt idx="264">
                  <c:v>5.8407346410207062E-2</c:v>
                </c:pt>
                <c:pt idx="265">
                  <c:v>6.1414865207199298E-2</c:v>
                </c:pt>
                <c:pt idx="266">
                  <c:v>6.4399855773502601E-2</c:v>
                </c:pt>
                <c:pt idx="267">
                  <c:v>6.7362570290804058E-2</c:v>
                </c:pt>
                <c:pt idx="268">
                  <c:v>7.0303257190876156E-2</c:v>
                </c:pt>
                <c:pt idx="269">
                  <c:v>7.3222161225021676E-2</c:v>
                </c:pt>
                <c:pt idx="270">
                  <c:v>7.6119523531978039E-2</c:v>
                </c:pt>
                <c:pt idx="271">
                  <c:v>6.4289699351383511E-2</c:v>
                </c:pt>
                <c:pt idx="272">
                  <c:v>6.7198555201415822E-2</c:v>
                </c:pt>
                <c:pt idx="273">
                  <c:v>5.5487638381009674E-2</c:v>
                </c:pt>
                <c:pt idx="274">
                  <c:v>5.8407346410207062E-2</c:v>
                </c:pt>
                <c:pt idx="275">
                  <c:v>6.1305897134844578E-2</c:v>
                </c:pt>
                <c:pt idx="276">
                  <c:v>6.4183519695405256E-2</c:v>
                </c:pt>
                <c:pt idx="277">
                  <c:v>5.2651950726753771E-2</c:v>
                </c:pt>
                <c:pt idx="278">
                  <c:v>5.5539962897662054E-2</c:v>
                </c:pt>
                <c:pt idx="279">
                  <c:v>5.8407346410207062E-2</c:v>
                </c:pt>
                <c:pt idx="280">
                  <c:v>6.1254321499174758E-2</c:v>
                </c:pt>
                <c:pt idx="281">
                  <c:v>6.4081105275455297E-2</c:v>
                </c:pt>
                <c:pt idx="282">
                  <c:v>6.6887911781231768E-2</c:v>
                </c:pt>
                <c:pt idx="283">
                  <c:v>6.9674952044009864E-2</c:v>
                </c:pt>
                <c:pt idx="284">
                  <c:v>5.8407346410207062E-2</c:v>
                </c:pt>
                <c:pt idx="285">
                  <c:v>6.1204549207409809E-2</c:v>
                </c:pt>
                <c:pt idx="286">
                  <c:v>6.3982259302192812E-2</c:v>
                </c:pt>
                <c:pt idx="287">
                  <c:v>5.2851790854651526E-2</c:v>
                </c:pt>
                <c:pt idx="288">
                  <c:v>4.179834987041442E-2</c:v>
                </c:pt>
                <c:pt idx="289">
                  <c:v>4.4614242961931172E-2</c:v>
                </c:pt>
                <c:pt idx="290">
                  <c:v>3.3665078368969592E-2</c:v>
                </c:pt>
                <c:pt idx="291">
                  <c:v>3.6489538191028625E-2</c:v>
                </c:pt>
                <c:pt idx="292">
                  <c:v>3.9294718423858566E-2</c:v>
                </c:pt>
                <c:pt idx="293">
                  <c:v>2.8475373621091205E-2</c:v>
                </c:pt>
                <c:pt idx="294">
                  <c:v>3.1288702342410435E-2</c:v>
                </c:pt>
                <c:pt idx="295">
                  <c:v>2.0569508572369166E-2</c:v>
                </c:pt>
                <c:pt idx="296">
                  <c:v>2.3390511393371671E-2</c:v>
                </c:pt>
                <c:pt idx="297">
                  <c:v>1.2769762517589545E-2</c:v>
                </c:pt>
                <c:pt idx="298">
                  <c:v>2.2200554403073447E-3</c:v>
                </c:pt>
                <c:pt idx="299">
                  <c:v>5.0740130768733849E-3</c:v>
                </c:pt>
                <c:pt idx="300">
                  <c:v>5.3800290050753929E-3</c:v>
                </c:pt>
                <c:pt idx="301">
                  <c:v>2.5198059076738666E-3</c:v>
                </c:pt>
                <c:pt idx="302">
                  <c:v>3.2153782934862818E-4</c:v>
                </c:pt>
                <c:pt idx="303">
                  <c:v>3.1441885154701588E-3</c:v>
                </c:pt>
                <c:pt idx="304">
                  <c:v>5.9483300167642028E-3</c:v>
                </c:pt>
                <c:pt idx="305">
                  <c:v>8.7341437958277091E-3</c:v>
                </c:pt>
                <c:pt idx="306">
                  <c:v>1.5275070099884935E-3</c:v>
                </c:pt>
                <c:pt idx="307">
                  <c:v>1.2644892673496777E-3</c:v>
                </c:pt>
                <c:pt idx="308">
                  <c:v>4.0384143713718679E-3</c:v>
                </c:pt>
                <c:pt idx="309">
                  <c:v>6.7944431844004782E-3</c:v>
                </c:pt>
                <c:pt idx="310">
                  <c:v>9.5327483394673784E-3</c:v>
                </c:pt>
                <c:pt idx="311">
                  <c:v>5.6701256415214729E-4</c:v>
                </c:pt>
                <c:pt idx="312">
                  <c:v>2.177314461325075E-3</c:v>
                </c:pt>
                <c:pt idx="313">
                  <c:v>4.9041616968312773E-3</c:v>
                </c:pt>
                <c:pt idx="314">
                  <c:v>7.6136956165560044E-3</c:v>
                </c:pt>
                <c:pt idx="315">
                  <c:v>2.3521472606793381E-3</c:v>
                </c:pt>
                <c:pt idx="316">
                  <c:v>3.6318237235200002E-4</c:v>
                </c:pt>
                <c:pt idx="317">
                  <c:v>9.5171818916797157E-3</c:v>
                </c:pt>
                <c:pt idx="318">
                  <c:v>1.9335600298257205E-2</c:v>
                </c:pt>
                <c:pt idx="319">
                  <c:v>2.9092653589793294E-2</c:v>
                </c:pt>
                <c:pt idx="320">
                  <c:v>3.8788915272036206E-2</c:v>
                </c:pt>
                <c:pt idx="321">
                  <c:v>3.6002591477991785E-2</c:v>
                </c:pt>
                <c:pt idx="322">
                  <c:v>3.3233520462858213E-2</c:v>
                </c:pt>
                <c:pt idx="323">
                  <c:v>3.0481542478681956E-2</c:v>
                </c:pt>
                <c:pt idx="324">
                  <c:v>4.0054192051331761E-2</c:v>
                </c:pt>
                <c:pt idx="325">
                  <c:v>4.956811371249259E-2</c:v>
                </c:pt>
                <c:pt idx="326">
                  <c:v>5.9023846250343404E-2</c:v>
                </c:pt>
                <c:pt idx="327">
                  <c:v>5.6226799931256455E-2</c:v>
                </c:pt>
                <c:pt idx="328">
                  <c:v>5.3446756933257955E-2</c:v>
                </c:pt>
                <c:pt idx="329">
                  <c:v>5.0683562680702288E-2</c:v>
                </c:pt>
                <c:pt idx="330">
                  <c:v>6.0021656610941054E-2</c:v>
                </c:pt>
                <c:pt idx="331">
                  <c:v>5.7255304192202594E-2</c:v>
                </c:pt>
                <c:pt idx="332">
                  <c:v>5.4505566502705882E-2</c:v>
                </c:pt>
                <c:pt idx="333">
                  <c:v>5.1772294308356059E-2</c:v>
                </c:pt>
                <c:pt idx="334">
                  <c:v>4.9055340156957339E-2</c:v>
                </c:pt>
                <c:pt idx="335">
                  <c:v>4.6354558351697772E-2</c:v>
                </c:pt>
                <c:pt idx="336">
                  <c:v>4.3669804925104749E-2</c:v>
                </c:pt>
                <c:pt idx="337">
                  <c:v>5.2835257140089187E-2</c:v>
                </c:pt>
                <c:pt idx="338">
                  <c:v>5.0147225861179479E-2</c:v>
                </c:pt>
                <c:pt idx="339">
                  <c:v>4.7475006530969477E-2</c:v>
                </c:pt>
                <c:pt idx="340">
                  <c:v>4.4818460041406105E-2</c:v>
                </c:pt>
                <c:pt idx="341">
                  <c:v>4.2177448911430382E-2</c:v>
                </c:pt>
                <c:pt idx="342">
                  <c:v>3.9551837263262613E-2</c:v>
                </c:pt>
                <c:pt idx="343">
                  <c:v>3.6941490799095256E-2</c:v>
                </c:pt>
                <c:pt idx="344">
                  <c:v>3.4346276778198792E-2</c:v>
                </c:pt>
                <c:pt idx="345">
                  <c:v>3.1766063994417504E-2</c:v>
                </c:pt>
                <c:pt idx="346">
                  <c:v>2.9200722754058273E-2</c:v>
                </c:pt>
                <c:pt idx="347">
                  <c:v>2.665012485416085E-2</c:v>
                </c:pt>
                <c:pt idx="348">
                  <c:v>2.4114143561139834E-2</c:v>
                </c:pt>
                <c:pt idx="349">
                  <c:v>2.1592653589793009E-2</c:v>
                </c:pt>
                <c:pt idx="350">
                  <c:v>1.9085531082670748E-2</c:v>
                </c:pt>
                <c:pt idx="351">
                  <c:v>1.6592653589793116E-2</c:v>
                </c:pt>
                <c:pt idx="352">
                  <c:v>1.4113900048716488E-2</c:v>
                </c:pt>
                <c:pt idx="353">
                  <c:v>1.1649150764934557E-2</c:v>
                </c:pt>
                <c:pt idx="354">
                  <c:v>2.0465893026412996E-2</c:v>
                </c:pt>
                <c:pt idx="355">
                  <c:v>1.7997147971815508E-2</c:v>
                </c:pt>
                <c:pt idx="356">
                  <c:v>1.5542233421725893E-2</c:v>
                </c:pt>
                <c:pt idx="357">
                  <c:v>1.3101033478061463E-2</c:v>
                </c:pt>
                <c:pt idx="358">
                  <c:v>2.1815494815419889E-2</c:v>
                </c:pt>
                <c:pt idx="359">
                  <c:v>1.9370431367570884E-2</c:v>
                </c:pt>
                <c:pt idx="360">
                  <c:v>1.693891397760483E-2</c:v>
                </c:pt>
                <c:pt idx="361">
                  <c:v>1.452083038537344E-2</c:v>
                </c:pt>
                <c:pt idx="362">
                  <c:v>1.2116069567754462E-2</c:v>
                </c:pt>
                <c:pt idx="363">
                  <c:v>9.7245217216612723E-3</c:v>
                </c:pt>
                <c:pt idx="364">
                  <c:v>7.3460782473273589E-3</c:v>
                </c:pt>
                <c:pt idx="365">
                  <c:v>4.9806317318696891E-3</c:v>
                </c:pt>
                <c:pt idx="366">
                  <c:v>2.6280759331172021E-3</c:v>
                </c:pt>
                <c:pt idx="367">
                  <c:v>2.8830576370619809E-4</c:v>
                </c:pt>
                <c:pt idx="368">
                  <c:v>2.0387827245698098E-3</c:v>
                </c:pt>
                <c:pt idx="369">
                  <c:v>4.3532923561526715E-3</c:v>
                </c:pt>
                <c:pt idx="370">
                  <c:v>4.126346312165019E-3</c:v>
                </c:pt>
                <c:pt idx="371">
                  <c:v>1.8077073532341004E-3</c:v>
                </c:pt>
                <c:pt idx="372">
                  <c:v>4.9849922522016143E-4</c:v>
                </c:pt>
                <c:pt idx="373">
                  <c:v>2.7923731481749314E-3</c:v>
                </c:pt>
                <c:pt idx="374">
                  <c:v>5.0740130768733849E-3</c:v>
                </c:pt>
                <c:pt idx="375">
                  <c:v>3.2947812493677731E-3</c:v>
                </c:pt>
                <c:pt idx="376">
                  <c:v>1.0090992131353005E-3</c:v>
                </c:pt>
                <c:pt idx="377">
                  <c:v>1.2644892673496777E-3</c:v>
                </c:pt>
                <c:pt idx="378">
                  <c:v>3.5260799194416492E-3</c:v>
                </c:pt>
                <c:pt idx="379">
                  <c:v>5.775767462838477E-3</c:v>
                </c:pt>
                <c:pt idx="380">
                  <c:v>8.0136456228054875E-3</c:v>
                </c:pt>
                <c:pt idx="381">
                  <c:v>1.0239807143191282E-2</c:v>
                </c:pt>
                <c:pt idx="382">
                  <c:v>1.2454343799241041E-2</c:v>
                </c:pt>
                <c:pt idx="383">
                  <c:v>4.2406797435403654E-3</c:v>
                </c:pt>
                <c:pt idx="384">
                  <c:v>6.4592944621550963E-3</c:v>
                </c:pt>
                <c:pt idx="385">
                  <c:v>8.6664137677199271E-3</c:v>
                </c:pt>
                <c:pt idx="386">
                  <c:v>1.0862126771963965E-2</c:v>
                </c:pt>
                <c:pt idx="387">
                  <c:v>2.7372433174233102E-3</c:v>
                </c:pt>
                <c:pt idx="388">
                  <c:v>4.93690939221203E-3</c:v>
                </c:pt>
                <c:pt idx="389">
                  <c:v>3.1311151282547023E-3</c:v>
                </c:pt>
                <c:pt idx="390">
                  <c:v>9.2769195296460438E-4</c:v>
                </c:pt>
                <c:pt idx="391">
                  <c:v>1.2644892673496777E-3</c:v>
                </c:pt>
                <c:pt idx="392">
                  <c:v>3.4455143491380902E-3</c:v>
                </c:pt>
                <c:pt idx="393">
                  <c:v>5.6154682376181597E-3</c:v>
                </c:pt>
                <c:pt idx="394">
                  <c:v>7.7744350178017285E-3</c:v>
                </c:pt>
                <c:pt idx="395">
                  <c:v>9.9224979253582646E-3</c:v>
                </c:pt>
                <c:pt idx="396">
                  <c:v>1.9841726066802678E-3</c:v>
                </c:pt>
                <c:pt idx="397">
                  <c:v>4.1359896262873619E-3</c:v>
                </c:pt>
                <c:pt idx="398">
                  <c:v>3.748042060971013E-3</c:v>
                </c:pt>
                <c:pt idx="399">
                  <c:v>1.1592653589793223E-2</c:v>
                </c:pt>
                <c:pt idx="400">
                  <c:v>9.4230775299428693E-3</c:v>
                </c:pt>
                <c:pt idx="401">
                  <c:v>1.7214544137056809E-2</c:v>
                </c:pt>
                <c:pt idx="402">
                  <c:v>1.5041785103440564E-2</c:v>
                </c:pt>
                <c:pt idx="403">
                  <c:v>1.2879782302664289E-2</c:v>
                </c:pt>
                <c:pt idx="404">
                  <c:v>1.0728456058929137E-2</c:v>
                </c:pt>
                <c:pt idx="405">
                  <c:v>8.5877274814185611E-3</c:v>
                </c:pt>
                <c:pt idx="406">
                  <c:v>6.4575184546580289E-3</c:v>
                </c:pt>
                <c:pt idx="407">
                  <c:v>4.3377516290088458E-3</c:v>
                </c:pt>
                <c:pt idx="408">
                  <c:v>2.2283504113089769E-3</c:v>
                </c:pt>
                <c:pt idx="409">
                  <c:v>1.2923895564664889E-4</c:v>
                </c:pt>
                <c:pt idx="410">
                  <c:v>1.9596578457301561E-3</c:v>
                </c:pt>
                <c:pt idx="411">
                  <c:v>5.6703234927057977E-3</c:v>
                </c:pt>
                <c:pt idx="412">
                  <c:v>3.5781257447569104E-3</c:v>
                </c:pt>
                <c:pt idx="413">
                  <c:v>1.4960352323050152E-3</c:v>
                </c:pt>
                <c:pt idx="414">
                  <c:v>5.760211090022338E-4</c:v>
                </c:pt>
                <c:pt idx="415">
                  <c:v>2.6381156409760464E-3</c:v>
                </c:pt>
                <c:pt idx="416">
                  <c:v>4.6903200313099802E-3</c:v>
                </c:pt>
                <c:pt idx="417">
                  <c:v>2.83667272854915E-3</c:v>
                </c:pt>
                <c:pt idx="418">
                  <c:v>7.8119774253782026E-4</c:v>
                </c:pt>
                <c:pt idx="419">
                  <c:v>1.2644892673496777E-3</c:v>
                </c:pt>
                <c:pt idx="420">
                  <c:v>3.3004580491615698E-3</c:v>
                </c:pt>
                <c:pt idx="421">
                  <c:v>5.3267776898278107E-3</c:v>
                </c:pt>
                <c:pt idx="422">
                  <c:v>7.3435166229729454E-3</c:v>
                </c:pt>
                <c:pt idx="423">
                  <c:v>8.3219627529107498E-5</c:v>
                </c:pt>
                <c:pt idx="424">
                  <c:v>1.9367581749127893E-3</c:v>
                </c:pt>
                <c:pt idx="425">
                  <c:v>3.9472525134933711E-3</c:v>
                </c:pt>
                <c:pt idx="426">
                  <c:v>5.9483300167642028E-3</c:v>
                </c:pt>
                <c:pt idx="427">
                  <c:v>7.9400566905807324E-3</c:v>
                </c:pt>
                <c:pt idx="428">
                  <c:v>9.9224979253582646E-3</c:v>
                </c:pt>
                <c:pt idx="429">
                  <c:v>1.1895718503230235E-2</c:v>
                </c:pt>
                <c:pt idx="430">
                  <c:v>1.3859782605102566E-2</c:v>
                </c:pt>
                <c:pt idx="431">
                  <c:v>1.5814753817614324E-2</c:v>
                </c:pt>
                <c:pt idx="432">
                  <c:v>1.7760695139998894E-2</c:v>
                </c:pt>
                <c:pt idx="433">
                  <c:v>1.9697668990851902E-2</c:v>
                </c:pt>
                <c:pt idx="434">
                  <c:v>2.1625737214804541E-2</c:v>
                </c:pt>
                <c:pt idx="435">
                  <c:v>2.3544961089105865E-2</c:v>
                </c:pt>
                <c:pt idx="436">
                  <c:v>2.5455401330115368E-2</c:v>
                </c:pt>
                <c:pt idx="437">
                  <c:v>2.7357118099704536E-2</c:v>
                </c:pt>
                <c:pt idx="438">
                  <c:v>2.0138553699500683E-2</c:v>
                </c:pt>
                <c:pt idx="439">
                  <c:v>2.2043710046570464E-2</c:v>
                </c:pt>
                <c:pt idx="440">
                  <c:v>1.4869931444220441E-2</c:v>
                </c:pt>
                <c:pt idx="441">
                  <c:v>1.6778387134188666E-2</c:v>
                </c:pt>
                <c:pt idx="442">
                  <c:v>1.8678226771380757E-2</c:v>
                </c:pt>
                <c:pt idx="443">
                  <c:v>2.0569508572369166E-2</c:v>
                </c:pt>
                <c:pt idx="444">
                  <c:v>2.2452290230431604E-2</c:v>
                </c:pt>
                <c:pt idx="445">
                  <c:v>1.5358019055946581E-2</c:v>
                </c:pt>
                <c:pt idx="446">
                  <c:v>1.7244035448238382E-2</c:v>
                </c:pt>
                <c:pt idx="447">
                  <c:v>1.9121632124492471E-2</c:v>
                </c:pt>
                <c:pt idx="448">
                  <c:v>2.0990865341164788E-2</c:v>
                </c:pt>
                <c:pt idx="449">
                  <c:v>2.2851790854651277E-2</c:v>
                </c:pt>
                <c:pt idx="450">
                  <c:v>2.4704463926836784E-2</c:v>
                </c:pt>
                <c:pt idx="451">
                  <c:v>2.6548939330560906E-2</c:v>
                </c:pt>
                <c:pt idx="452">
                  <c:v>2.8385271355019448E-2</c:v>
                </c:pt>
                <c:pt idx="453">
                  <c:v>2.1402941123863428E-2</c:v>
                </c:pt>
                <c:pt idx="454">
                  <c:v>1.4451302454162818E-2</c:v>
                </c:pt>
                <c:pt idx="455">
                  <c:v>1.6302083252312194E-2</c:v>
                </c:pt>
                <c:pt idx="456">
                  <c:v>1.8144764353313914E-2</c:v>
                </c:pt>
                <c:pt idx="457">
                  <c:v>1.997939881195343E-2</c:v>
                </c:pt>
                <c:pt idx="458">
                  <c:v>1.3091442270773523E-2</c:v>
                </c:pt>
                <c:pt idx="459">
                  <c:v>1.4929085540641651E-2</c:v>
                </c:pt>
                <c:pt idx="460">
                  <c:v>1.6758756388514762E-2</c:v>
                </c:pt>
                <c:pt idx="461">
                  <c:v>1.8580506583366851E-2</c:v>
                </c:pt>
                <c:pt idx="462">
                  <c:v>2.0394387446923901E-2</c:v>
                </c:pt>
                <c:pt idx="463">
                  <c:v>2.2200449858482685E-2</c:v>
                </c:pt>
                <c:pt idx="464">
                  <c:v>2.3998744259669191E-2</c:v>
                </c:pt>
                <c:pt idx="465">
                  <c:v>2.5789320659133974E-2</c:v>
                </c:pt>
                <c:pt idx="466">
                  <c:v>2.7572228637187557E-2</c:v>
                </c:pt>
                <c:pt idx="467">
                  <c:v>2.9347517350377661E-2</c:v>
                </c:pt>
                <c:pt idx="468">
                  <c:v>3.111523553600648E-2</c:v>
                </c:pt>
                <c:pt idx="469">
                  <c:v>3.2875431516589781E-2</c:v>
                </c:pt>
                <c:pt idx="470">
                  <c:v>3.4628153204262269E-2</c:v>
                </c:pt>
                <c:pt idx="471">
                  <c:v>3.6373448105122108E-2</c:v>
                </c:pt>
                <c:pt idx="472">
                  <c:v>3.811136332352616E-2</c:v>
                </c:pt>
                <c:pt idx="473">
                  <c:v>3.984194556632481E-2</c:v>
                </c:pt>
                <c:pt idx="474">
                  <c:v>3.3144188515469963E-2</c:v>
                </c:pt>
                <c:pt idx="475">
                  <c:v>3.4877934645500819E-2</c:v>
                </c:pt>
                <c:pt idx="476">
                  <c:v>2.8218667164924049E-2</c:v>
                </c:pt>
                <c:pt idx="477">
                  <c:v>2.9955463565018547E-2</c:v>
                </c:pt>
                <c:pt idx="478">
                  <c:v>3.1685008205613929E-2</c:v>
                </c:pt>
                <c:pt idx="479">
                  <c:v>3.3407346410206706E-2</c:v>
                </c:pt>
                <c:pt idx="480">
                  <c:v>2.6806514809375237E-2</c:v>
                </c:pt>
                <c:pt idx="481">
                  <c:v>2.8531827738007554E-2</c:v>
                </c:pt>
                <c:pt idx="482">
                  <c:v>3.0249996513726618E-2</c:v>
                </c:pt>
                <c:pt idx="483">
                  <c:v>3.1961065418471435E-2</c:v>
                </c:pt>
                <c:pt idx="484">
                  <c:v>3.3665078368969592E-2</c:v>
                </c:pt>
                <c:pt idx="485">
                  <c:v>3.5362078920495144E-2</c:v>
                </c:pt>
                <c:pt idx="486">
                  <c:v>3.7052110270576311E-2</c:v>
                </c:pt>
                <c:pt idx="487">
                  <c:v>3.8735215262665879E-2</c:v>
                </c:pt>
                <c:pt idx="488">
                  <c:v>3.2231477289552668E-2</c:v>
                </c:pt>
                <c:pt idx="489">
                  <c:v>3.3917550491839421E-2</c:v>
                </c:pt>
                <c:pt idx="490">
                  <c:v>3.5596755778842137E-2</c:v>
                </c:pt>
                <c:pt idx="491">
                  <c:v>3.7269135028092926E-2</c:v>
                </c:pt>
                <c:pt idx="492">
                  <c:v>3.8934729777346799E-2</c:v>
                </c:pt>
                <c:pt idx="493">
                  <c:v>4.0593581228020703E-2</c:v>
                </c:pt>
                <c:pt idx="494">
                  <c:v>4.2245730248590796E-2</c:v>
                </c:pt>
                <c:pt idx="495">
                  <c:v>3.5826701248916404E-2</c:v>
                </c:pt>
                <c:pt idx="496">
                  <c:v>2.9433503351856682E-2</c:v>
                </c:pt>
                <c:pt idx="497">
                  <c:v>3.1098109462415646E-2</c:v>
                </c:pt>
                <c:pt idx="498">
                  <c:v>3.2756043804996526E-2</c:v>
                </c:pt>
                <c:pt idx="499">
                  <c:v>3.440734641020704E-2</c:v>
                </c:pt>
                <c:pt idx="500">
                  <c:v>3.605205698904923E-2</c:v>
                </c:pt>
                <c:pt idx="501">
                  <c:v>3.7690214936103139E-2</c:v>
                </c:pt>
                <c:pt idx="502">
                  <c:v>3.9321859332672293E-2</c:v>
                </c:pt>
                <c:pt idx="503">
                  <c:v>4.0947028949889219E-2</c:v>
                </c:pt>
                <c:pt idx="504">
                  <c:v>4.2565762251791206E-2</c:v>
                </c:pt>
                <c:pt idx="505">
                  <c:v>4.4178097398348992E-2</c:v>
                </c:pt>
                <c:pt idx="506">
                  <c:v>4.5784072248471031E-2</c:v>
                </c:pt>
                <c:pt idx="507">
                  <c:v>4.7383724362962898E-2</c:v>
                </c:pt>
                <c:pt idx="508">
                  <c:v>4.1118544838497861E-2</c:v>
                </c:pt>
                <c:pt idx="509">
                  <c:v>4.2721071900402752E-2</c:v>
                </c:pt>
                <c:pt idx="510">
                  <c:v>4.4317326840735305E-2</c:v>
                </c:pt>
                <c:pt idx="511">
                  <c:v>3.8094846410206884E-2</c:v>
                </c:pt>
                <c:pt idx="512">
                  <c:v>3.9693896117809047E-2</c:v>
                </c:pt>
                <c:pt idx="513">
                  <c:v>4.1286723842113293E-2</c:v>
                </c:pt>
                <c:pt idx="514">
                  <c:v>4.287336582768253E-2</c:v>
                </c:pt>
                <c:pt idx="515">
                  <c:v>4.4453858038113747E-2</c:v>
                </c:pt>
                <c:pt idx="516">
                  <c:v>4.6028236158756286E-2</c:v>
                </c:pt>
                <c:pt idx="517">
                  <c:v>4.7596535599395917E-2</c:v>
                </c:pt>
                <c:pt idx="518">
                  <c:v>4.1451662402499867E-2</c:v>
                </c:pt>
                <c:pt idx="519">
                  <c:v>4.3022731025591288E-2</c:v>
                </c:pt>
                <c:pt idx="520">
                  <c:v>4.4587768675082184E-2</c:v>
                </c:pt>
                <c:pt idx="521">
                  <c:v>4.6146810011739259E-2</c:v>
                </c:pt>
                <c:pt idx="522">
                  <c:v>4.7699889431239484E-2</c:v>
                </c:pt>
                <c:pt idx="523">
                  <c:v>4.924704106669564E-2</c:v>
                </c:pt>
                <c:pt idx="524">
                  <c:v>5.0788298791159203E-2</c:v>
                </c:pt>
                <c:pt idx="525">
                  <c:v>5.232369622009303E-2</c:v>
                </c:pt>
                <c:pt idx="526">
                  <c:v>5.3853266713812076E-2</c:v>
                </c:pt>
                <c:pt idx="527">
                  <c:v>4.7801285804146332E-2</c:v>
                </c:pt>
                <c:pt idx="528">
                  <c:v>4.9333622402645272E-2</c:v>
                </c:pt>
                <c:pt idx="529">
                  <c:v>5.0860176598886309E-2</c:v>
                </c:pt>
                <c:pt idx="530">
                  <c:v>5.2380981061807663E-2</c:v>
                </c:pt>
                <c:pt idx="531">
                  <c:v>5.3896068214718262E-2</c:v>
                </c:pt>
                <c:pt idx="532">
                  <c:v>4.7900779806079097E-2</c:v>
                </c:pt>
                <c:pt idx="533">
                  <c:v>4.1927945661142996E-2</c:v>
                </c:pt>
                <c:pt idx="534">
                  <c:v>4.3454075382169499E-2</c:v>
                </c:pt>
                <c:pt idx="535">
                  <c:v>4.4974510589311567E-2</c:v>
                </c:pt>
                <c:pt idx="536">
                  <c:v>4.6489283095495715E-2</c:v>
                </c:pt>
                <c:pt idx="537">
                  <c:v>4.0563480239203198E-2</c:v>
                </c:pt>
                <c:pt idx="538">
                  <c:v>4.2080815797961968E-2</c:v>
                </c:pt>
                <c:pt idx="539">
                  <c:v>4.3592531595392003E-2</c:v>
                </c:pt>
                <c:pt idx="540">
                  <c:v>3.7704943452720574E-2</c:v>
                </c:pt>
                <c:pt idx="541">
                  <c:v>3.9219154528288058E-2</c:v>
                </c:pt>
                <c:pt idx="542">
                  <c:v>4.0727788399157028E-2</c:v>
                </c:pt>
                <c:pt idx="543">
                  <c:v>4.2230875821971381E-2</c:v>
                </c:pt>
                <c:pt idx="544">
                  <c:v>4.3728447327638253E-2</c:v>
                </c:pt>
                <c:pt idx="545">
                  <c:v>4.5220533223393478E-2</c:v>
                </c:pt>
                <c:pt idx="546">
                  <c:v>3.9394549335252549E-2</c:v>
                </c:pt>
                <c:pt idx="547">
                  <c:v>4.0889098235024512E-2</c:v>
                </c:pt>
                <c:pt idx="548">
                  <c:v>4.2378202512210361E-2</c:v>
                </c:pt>
                <c:pt idx="549">
                  <c:v>3.6589164592025103E-2</c:v>
                </c:pt>
                <c:pt idx="550">
                  <c:v>3.8080667644326827E-2</c:v>
                </c:pt>
                <c:pt idx="551">
                  <c:v>3.2320389888467638E-2</c:v>
                </c:pt>
                <c:pt idx="552">
                  <c:v>3.3814218019609932E-2</c:v>
                </c:pt>
                <c:pt idx="553">
                  <c:v>2.8082436662914656E-2</c:v>
                </c:pt>
                <c:pt idx="554">
                  <c:v>2.9578517581378083E-2</c:v>
                </c:pt>
                <c:pt idx="555">
                  <c:v>3.1069216913803821E-2</c:v>
                </c:pt>
                <c:pt idx="556">
                  <c:v>2.5373235099614533E-2</c:v>
                </c:pt>
                <c:pt idx="557">
                  <c:v>2.6866127772214199E-2</c:v>
                </c:pt>
                <c:pt idx="558">
                  <c:v>2.8353679147237187E-2</c:v>
                </c:pt>
                <c:pt idx="559">
                  <c:v>2.9835917838778148E-2</c:v>
                </c:pt>
                <c:pt idx="560">
                  <c:v>3.1312872256909152E-2</c:v>
                </c:pt>
                <c:pt idx="561">
                  <c:v>3.2784570609495134E-2</c:v>
                </c:pt>
                <c:pt idx="562">
                  <c:v>2.7146245166867811E-2</c:v>
                </c:pt>
                <c:pt idx="563">
                  <c:v>2.8620112367653494E-2</c:v>
                </c:pt>
                <c:pt idx="564">
                  <c:v>3.008876233941038E-2</c:v>
                </c:pt>
                <c:pt idx="565">
                  <c:v>3.1552222735295121E-2</c:v>
                </c:pt>
                <c:pt idx="566">
                  <c:v>3.3010521013381311E-2</c:v>
                </c:pt>
                <c:pt idx="567">
                  <c:v>3.4463684438375886E-2</c:v>
                </c:pt>
                <c:pt idx="568">
                  <c:v>2.8881863106164918E-2</c:v>
                </c:pt>
                <c:pt idx="569">
                  <c:v>2.3319627111961339E-2</c:v>
                </c:pt>
                <c:pt idx="570">
                  <c:v>1.7776873555566119E-2</c:v>
                </c:pt>
                <c:pt idx="571">
                  <c:v>1.9246507249367717E-2</c:v>
                </c:pt>
                <c:pt idx="572">
                  <c:v>2.0711011331672857E-2</c:v>
                </c:pt>
                <c:pt idx="573">
                  <c:v>2.2170412612297685E-2</c:v>
                </c:pt>
                <c:pt idx="574">
                  <c:v>1.6668215975424339E-2</c:v>
                </c:pt>
                <c:pt idx="575">
                  <c:v>1.8129568632429205E-2</c:v>
                </c:pt>
                <c:pt idx="576">
                  <c:v>1.9585855942269248E-2</c:v>
                </c:pt>
                <c:pt idx="577">
                  <c:v>1.411668897076046E-2</c:v>
                </c:pt>
                <c:pt idx="578">
                  <c:v>1.5574876634731893E-2</c:v>
                </c:pt>
                <c:pt idx="579">
                  <c:v>1.0131484341241226E-2</c:v>
                </c:pt>
                <c:pt idx="580">
                  <c:v>1.1591511642564889E-2</c:v>
                </c:pt>
                <c:pt idx="581">
                  <c:v>1.3046521667938737E-2</c:v>
                </c:pt>
                <c:pt idx="582">
                  <c:v>1.4496540235249711E-2</c:v>
                </c:pt>
                <c:pt idx="583">
                  <c:v>1.5941592985549313E-2</c:v>
                </c:pt>
                <c:pt idx="584">
                  <c:v>1.7381705384565738E-2</c:v>
                </c:pt>
                <c:pt idx="585">
                  <c:v>1.8816902724200002E-2</c:v>
                </c:pt>
                <c:pt idx="586">
                  <c:v>2.0247210124005655E-2</c:v>
                </c:pt>
                <c:pt idx="587">
                  <c:v>2.1672652532656045E-2</c:v>
                </c:pt>
                <c:pt idx="588">
                  <c:v>2.3093254729392054E-2</c:v>
                </c:pt>
                <c:pt idx="589">
                  <c:v>2.4509041325460945E-2</c:v>
                </c:pt>
                <c:pt idx="590">
                  <c:v>2.5920036765537002E-2</c:v>
                </c:pt>
                <c:pt idx="591">
                  <c:v>2.7326265329125743E-2</c:v>
                </c:pt>
                <c:pt idx="592">
                  <c:v>2.8727751131960577E-2</c:v>
                </c:pt>
                <c:pt idx="593">
                  <c:v>3.0124518127378597E-2</c:v>
                </c:pt>
                <c:pt idx="594">
                  <c:v>3.1516590107685705E-2</c:v>
                </c:pt>
                <c:pt idx="595">
                  <c:v>3.2903990705508868E-2</c:v>
                </c:pt>
                <c:pt idx="596">
                  <c:v>3.4286743395131491E-2</c:v>
                </c:pt>
                <c:pt idx="597">
                  <c:v>3.5664871493819028E-2</c:v>
                </c:pt>
                <c:pt idx="598">
                  <c:v>3.7038398163128594E-2</c:v>
                </c:pt>
                <c:pt idx="599">
                  <c:v>3.1740679743540223E-2</c:v>
                </c:pt>
                <c:pt idx="600">
                  <c:v>3.311616504581405E-2</c:v>
                </c:pt>
                <c:pt idx="601">
                  <c:v>2.7842562357050848E-2</c:v>
                </c:pt>
                <c:pt idx="602">
                  <c:v>2.921995005863165E-2</c:v>
                </c:pt>
                <c:pt idx="603">
                  <c:v>3.0592776873783034E-2</c:v>
                </c:pt>
                <c:pt idx="604">
                  <c:v>3.1961065418471435E-2</c:v>
                </c:pt>
                <c:pt idx="605">
                  <c:v>3.3324838159381809E-2</c:v>
                </c:pt>
                <c:pt idx="606">
                  <c:v>3.4684117415149096E-2</c:v>
                </c:pt>
                <c:pt idx="607">
                  <c:v>3.6038925357575469E-2</c:v>
                </c:pt>
                <c:pt idx="608">
                  <c:v>3.7389284012834256E-2</c:v>
                </c:pt>
                <c:pt idx="609">
                  <c:v>3.2177838213485632E-2</c:v>
                </c:pt>
                <c:pt idx="610">
                  <c:v>3.353009600104162E-2</c:v>
                </c:pt>
                <c:pt idx="611">
                  <c:v>3.4877934645500819E-2</c:v>
                </c:pt>
                <c:pt idx="612">
                  <c:v>3.622137577399176E-2</c:v>
                </c:pt>
                <c:pt idx="613">
                  <c:v>3.756044087274768E-2</c:v>
                </c:pt>
                <c:pt idx="614">
                  <c:v>3.8895151288255825E-2</c:v>
                </c:pt>
                <c:pt idx="615">
                  <c:v>3.373202173488199E-2</c:v>
                </c:pt>
                <c:pt idx="616">
                  <c:v>3.5068610591730387E-2</c:v>
                </c:pt>
                <c:pt idx="617">
                  <c:v>3.6400873918297716E-2</c:v>
                </c:pt>
                <c:pt idx="618">
                  <c:v>3.7728832678381341E-2</c:v>
                </c:pt>
                <c:pt idx="619">
                  <c:v>3.9052507700529482E-2</c:v>
                </c:pt>
                <c:pt idx="620">
                  <c:v>4.0371919679127899E-2</c:v>
                </c:pt>
                <c:pt idx="621">
                  <c:v>4.1687089175480363E-2</c:v>
                </c:pt>
                <c:pt idx="622">
                  <c:v>4.2998036618874469E-2</c:v>
                </c:pt>
                <c:pt idx="623">
                  <c:v>4.4304782307642565E-2</c:v>
                </c:pt>
                <c:pt idx="624">
                  <c:v>4.5607346410206695E-2</c:v>
                </c:pt>
                <c:pt idx="625">
                  <c:v>4.6905748966117322E-2</c:v>
                </c:pt>
                <c:pt idx="626">
                  <c:v>4.1820424560127023E-2</c:v>
                </c:pt>
                <c:pt idx="627">
                  <c:v>4.3120722206385409E-2</c:v>
                </c:pt>
                <c:pt idx="628">
                  <c:v>3.8057584883974815E-2</c:v>
                </c:pt>
                <c:pt idx="629">
                  <c:v>3.9359727362587638E-2</c:v>
                </c:pt>
                <c:pt idx="630">
                  <c:v>4.0657742606720504E-2</c:v>
                </c:pt>
                <c:pt idx="631">
                  <c:v>4.1951650207675328E-2</c:v>
                </c:pt>
                <c:pt idx="632">
                  <c:v>4.324146963295572E-2</c:v>
                </c:pt>
                <c:pt idx="633">
                  <c:v>4.4527220227241759E-2</c:v>
                </c:pt>
                <c:pt idx="634">
                  <c:v>3.9509708614931416E-2</c:v>
                </c:pt>
                <c:pt idx="635">
                  <c:v>4.0797283517125305E-2</c:v>
                </c:pt>
                <c:pt idx="636">
                  <c:v>4.2080815797961968E-2</c:v>
                </c:pt>
                <c:pt idx="637">
                  <c:v>4.3360324466633404E-2</c:v>
                </c:pt>
                <c:pt idx="638">
                  <c:v>4.4635828413336576E-2</c:v>
                </c:pt>
                <c:pt idx="639">
                  <c:v>4.5907346410206884E-2</c:v>
                </c:pt>
                <c:pt idx="640">
                  <c:v>4.717489711223477E-2</c:v>
                </c:pt>
                <c:pt idx="641">
                  <c:v>4.8438499058181872E-2</c:v>
                </c:pt>
                <c:pt idx="642">
                  <c:v>4.9698170671482078E-2</c:v>
                </c:pt>
                <c:pt idx="643">
                  <c:v>5.0953930261138591E-2</c:v>
                </c:pt>
                <c:pt idx="644">
                  <c:v>5.2205796022609885E-2</c:v>
                </c:pt>
                <c:pt idx="645">
                  <c:v>5.3453786038689888E-2</c:v>
                </c:pt>
                <c:pt idx="646">
                  <c:v>5.4697918280377067E-2</c:v>
                </c:pt>
                <c:pt idx="647">
                  <c:v>5.5938210607737737E-2</c:v>
                </c:pt>
                <c:pt idx="648">
                  <c:v>5.1011352573535174E-2</c:v>
                </c:pt>
                <c:pt idx="649">
                  <c:v>5.2253500256360663E-2</c:v>
                </c:pt>
                <c:pt idx="650">
                  <c:v>5.3491831817273017E-2</c:v>
                </c:pt>
                <c:pt idx="651">
                  <c:v>4.8591395489961275E-2</c:v>
                </c:pt>
                <c:pt idx="652">
                  <c:v>4.9831542428583564E-2</c:v>
                </c:pt>
                <c:pt idx="653">
                  <c:v>4.4951688917852284E-2</c:v>
                </c:pt>
                <c:pt idx="654">
                  <c:v>4.6193605952191685E-2</c:v>
                </c:pt>
                <c:pt idx="655">
                  <c:v>4.1334175678499729E-2</c:v>
                </c:pt>
                <c:pt idx="656">
                  <c:v>4.2577818251911648E-2</c:v>
                </c:pt>
                <c:pt idx="657">
                  <c:v>4.3817680756711663E-2</c:v>
                </c:pt>
                <c:pt idx="658">
                  <c:v>4.5053780401102195E-2</c:v>
                </c:pt>
                <c:pt idx="659">
                  <c:v>4.6286134288994862E-2</c:v>
                </c:pt>
                <c:pt idx="660">
                  <c:v>4.751475942079697E-2</c:v>
                </c:pt>
                <c:pt idx="661">
                  <c:v>4.2697376621687155E-2</c:v>
                </c:pt>
                <c:pt idx="662">
                  <c:v>4.3927708401156895E-2</c:v>
                </c:pt>
                <c:pt idx="663">
                  <c:v>3.9130237976471971E-2</c:v>
                </c:pt>
                <c:pt idx="664">
                  <c:v>3.4347196034266947E-2</c:v>
                </c:pt>
                <c:pt idx="665">
                  <c:v>2.9578517581378083E-2</c:v>
                </c:pt>
                <c:pt idx="666">
                  <c:v>2.4824138014404973E-2</c:v>
                </c:pt>
                <c:pt idx="667">
                  <c:v>2.6072017068889508E-2</c:v>
                </c:pt>
                <c:pt idx="668">
                  <c:v>2.1337092299594129E-2</c:v>
                </c:pt>
                <c:pt idx="669">
                  <c:v>2.2586450887818632E-2</c:v>
                </c:pt>
                <c:pt idx="670">
                  <c:v>1.7870833742546832E-2</c:v>
                </c:pt>
                <c:pt idx="671">
                  <c:v>1.9121632124492471E-2</c:v>
                </c:pt>
                <c:pt idx="672">
                  <c:v>2.036871342357971E-2</c:v>
                </c:pt>
                <c:pt idx="673">
                  <c:v>2.1612094184687791E-2</c:v>
                </c:pt>
                <c:pt idx="674">
                  <c:v>2.2851790854651277E-2</c:v>
                </c:pt>
                <c:pt idx="675">
                  <c:v>2.4087819782987907E-2</c:v>
                </c:pt>
                <c:pt idx="676">
                  <c:v>2.5320197222614471E-2</c:v>
                </c:pt>
                <c:pt idx="677">
                  <c:v>2.6548939330560906E-2</c:v>
                </c:pt>
                <c:pt idx="678">
                  <c:v>2.7774062168675062E-2</c:v>
                </c:pt>
                <c:pt idx="679">
                  <c:v>2.8995581704324369E-2</c:v>
                </c:pt>
                <c:pt idx="680">
                  <c:v>3.0213513811087722E-2</c:v>
                </c:pt>
                <c:pt idx="681">
                  <c:v>3.1427874269444267E-2</c:v>
                </c:pt>
                <c:pt idx="682">
                  <c:v>3.2638678767454188E-2</c:v>
                </c:pt>
                <c:pt idx="683">
                  <c:v>3.3845942901435055E-2</c:v>
                </c:pt>
                <c:pt idx="684">
                  <c:v>2.9210266118236294E-2</c:v>
                </c:pt>
                <c:pt idx="685">
                  <c:v>3.0419008217787091E-2</c:v>
                </c:pt>
                <c:pt idx="686">
                  <c:v>3.1624231417485049E-2</c:v>
                </c:pt>
                <c:pt idx="687">
                  <c:v>3.282595106136954E-2</c:v>
                </c:pt>
                <c:pt idx="688">
                  <c:v>3.4024182404401415E-2</c:v>
                </c:pt>
                <c:pt idx="689">
                  <c:v>2.9421839163830121E-2</c:v>
                </c:pt>
                <c:pt idx="690">
                  <c:v>3.0621528754635197E-2</c:v>
                </c:pt>
                <c:pt idx="691">
                  <c:v>3.1817751034484143E-2</c:v>
                </c:pt>
                <c:pt idx="692">
                  <c:v>3.3010521013381311E-2</c:v>
                </c:pt>
                <c:pt idx="693">
                  <c:v>3.4199853614818032E-2</c:v>
                </c:pt>
                <c:pt idx="694">
                  <c:v>3.53857636763939E-2</c:v>
                </c:pt>
                <c:pt idx="695">
                  <c:v>3.6568265950436718E-2</c:v>
                </c:pt>
                <c:pt idx="696">
                  <c:v>3.7747375104611347E-2</c:v>
                </c:pt>
                <c:pt idx="697">
                  <c:v>3.3192446696739708E-2</c:v>
                </c:pt>
                <c:pt idx="698">
                  <c:v>3.4373011646258167E-2</c:v>
                </c:pt>
                <c:pt idx="699">
                  <c:v>2.9835917838778148E-2</c:v>
                </c:pt>
                <c:pt idx="700">
                  <c:v>3.1017902758280869E-2</c:v>
                </c:pt>
                <c:pt idx="701">
                  <c:v>2.649851450137497E-2</c:v>
                </c:pt>
                <c:pt idx="702">
                  <c:v>2.7681884105797305E-2</c:v>
                </c:pt>
                <c:pt idx="703">
                  <c:v>2.8861891864752298E-2</c:v>
                </c:pt>
                <c:pt idx="704">
                  <c:v>3.0038552083965886E-2</c:v>
                </c:pt>
                <c:pt idx="705">
                  <c:v>2.5546156608507342E-2</c:v>
                </c:pt>
                <c:pt idx="706">
                  <c:v>2.672417809337535E-2</c:v>
                </c:pt>
                <c:pt idx="707">
                  <c:v>2.789887183393569E-2</c:v>
                </c:pt>
                <c:pt idx="708">
                  <c:v>2.9070251910912059E-2</c:v>
                </c:pt>
                <c:pt idx="709">
                  <c:v>3.0238332325700057E-2</c:v>
                </c:pt>
                <c:pt idx="710">
                  <c:v>3.1403127000924069E-2</c:v>
                </c:pt>
                <c:pt idx="711">
                  <c:v>3.2564649780993271E-2</c:v>
                </c:pt>
                <c:pt idx="712">
                  <c:v>3.3722914432647411E-2</c:v>
                </c:pt>
                <c:pt idx="713">
                  <c:v>3.4877934645500819E-2</c:v>
                </c:pt>
                <c:pt idx="714">
                  <c:v>3.6029724032584642E-2</c:v>
                </c:pt>
                <c:pt idx="715">
                  <c:v>3.7178296130877087E-2</c:v>
                </c:pt>
                <c:pt idx="716">
                  <c:v>3.8323664401838542E-2</c:v>
                </c:pt>
                <c:pt idx="717">
                  <c:v>3.9465842231933834E-2</c:v>
                </c:pt>
                <c:pt idx="718">
                  <c:v>4.0604842933155361E-2</c:v>
                </c:pt>
                <c:pt idx="719">
                  <c:v>4.174067974354001E-2</c:v>
                </c:pt>
                <c:pt idx="720">
                  <c:v>4.287336582768253E-2</c:v>
                </c:pt>
                <c:pt idx="721">
                  <c:v>4.4002914277242677E-2</c:v>
                </c:pt>
                <c:pt idx="722">
                  <c:v>4.5129338111451478E-2</c:v>
                </c:pt>
                <c:pt idx="723">
                  <c:v>4.0727788399157028E-2</c:v>
                </c:pt>
                <c:pt idx="724">
                  <c:v>4.1855622272275905E-2</c:v>
                </c:pt>
                <c:pt idx="725">
                  <c:v>4.298034916502802E-2</c:v>
                </c:pt>
                <c:pt idx="726">
                  <c:v>3.8599918624787399E-2</c:v>
                </c:pt>
                <c:pt idx="727">
                  <c:v>3.9726027728888003E-2</c:v>
                </c:pt>
                <c:pt idx="728">
                  <c:v>4.0849047370426383E-2</c:v>
                </c:pt>
                <c:pt idx="729">
                  <c:v>4.1968990245823345E-2</c:v>
                </c:pt>
                <c:pt idx="730">
                  <c:v>4.3085868982026376E-2</c:v>
                </c:pt>
                <c:pt idx="731">
                  <c:v>4.4199696136983047E-2</c:v>
                </c:pt>
                <c:pt idx="732">
                  <c:v>4.5310484200111301E-2</c:v>
                </c:pt>
                <c:pt idx="733">
                  <c:v>4.641824559276797E-2</c:v>
                </c:pt>
                <c:pt idx="734">
                  <c:v>4.7522992668710184E-2</c:v>
                </c:pt>
                <c:pt idx="735">
                  <c:v>4.8624737714554556E-2</c:v>
                </c:pt>
                <c:pt idx="736">
                  <c:v>4.9723492950234149E-2</c:v>
                </c:pt>
                <c:pt idx="737">
                  <c:v>5.0819270529447902E-2</c:v>
                </c:pt>
                <c:pt idx="738">
                  <c:v>5.1912082540112259E-2</c:v>
                </c:pt>
                <c:pt idx="739">
                  <c:v>5.3001941004801267E-2</c:v>
                </c:pt>
                <c:pt idx="740">
                  <c:v>5.4088857881191998E-2</c:v>
                </c:pt>
                <c:pt idx="741">
                  <c:v>5.5172845062497977E-2</c:v>
                </c:pt>
                <c:pt idx="742">
                  <c:v>5.6253914377905279E-2</c:v>
                </c:pt>
                <c:pt idx="743">
                  <c:v>5.7332077593002406E-2</c:v>
                </c:pt>
                <c:pt idx="744">
                  <c:v>5.8407346410207062E-2</c:v>
                </c:pt>
                <c:pt idx="745">
                  <c:v>5.9479732469188029E-2</c:v>
                </c:pt>
                <c:pt idx="746">
                  <c:v>6.0549247347288393E-2</c:v>
                </c:pt>
                <c:pt idx="747">
                  <c:v>5.6268308977051706E-2</c:v>
                </c:pt>
                <c:pt idx="748">
                  <c:v>5.7339255622490093E-2</c:v>
                </c:pt>
                <c:pt idx="749">
                  <c:v>5.3074013076873428E-2</c:v>
                </c:pt>
                <c:pt idx="750">
                  <c:v>4.8820129366265341E-2</c:v>
                </c:pt>
                <c:pt idx="751">
                  <c:v>4.457755917616435E-2</c:v>
                </c:pt>
                <c:pt idx="752">
                  <c:v>4.5658342426142973E-2</c:v>
                </c:pt>
                <c:pt idx="753">
                  <c:v>4.6736258877050574E-2</c:v>
                </c:pt>
                <c:pt idx="754">
                  <c:v>4.7811319920140871E-2</c:v>
                </c:pt>
                <c:pt idx="755">
                  <c:v>4.8883536886397572E-2</c:v>
                </c:pt>
                <c:pt idx="756">
                  <c:v>4.9952921046930943E-2</c:v>
                </c:pt>
                <c:pt idx="757">
                  <c:v>5.1019483613373051E-2</c:v>
                </c:pt>
                <c:pt idx="758">
                  <c:v>5.2083235738270339E-2</c:v>
                </c:pt>
                <c:pt idx="759">
                  <c:v>5.3144188515469981E-2</c:v>
                </c:pt>
                <c:pt idx="760">
                  <c:v>5.4202352980508905E-2</c:v>
                </c:pt>
                <c:pt idx="761">
                  <c:v>5.525774011099438E-2</c:v>
                </c:pt>
                <c:pt idx="762">
                  <c:v>5.6310360826982819E-2</c:v>
                </c:pt>
                <c:pt idx="763">
                  <c:v>5.7360225991358593E-2</c:v>
                </c:pt>
                <c:pt idx="764">
                  <c:v>5.8407346410207062E-2</c:v>
                </c:pt>
                <c:pt idx="765">
                  <c:v>5.9451732833183168E-2</c:v>
                </c:pt>
                <c:pt idx="766">
                  <c:v>6.0493395953883589E-2</c:v>
                </c:pt>
                <c:pt idx="767">
                  <c:v>6.1532346410206884E-2</c:v>
                </c:pt>
                <c:pt idx="768">
                  <c:v>6.2568594784719433E-2</c:v>
                </c:pt>
                <c:pt idx="769">
                  <c:v>6.3602151605012036E-2</c:v>
                </c:pt>
                <c:pt idx="770">
                  <c:v>6.463302734405918E-2</c:v>
                </c:pt>
                <c:pt idx="771">
                  <c:v>6.5661232420569426E-2</c:v>
                </c:pt>
                <c:pt idx="772">
                  <c:v>6.6686777199340241E-2</c:v>
                </c:pt>
                <c:pt idx="773">
                  <c:v>6.7709671991602161E-2</c:v>
                </c:pt>
                <c:pt idx="774">
                  <c:v>6.872992705536829E-2</c:v>
                </c:pt>
                <c:pt idx="775">
                  <c:v>6.4592913420516318E-2</c:v>
                </c:pt>
                <c:pt idx="776">
                  <c:v>6.5614553617414195E-2</c:v>
                </c:pt>
                <c:pt idx="777">
                  <c:v>6.6633567489898571E-2</c:v>
                </c:pt>
                <c:pt idx="778">
                  <c:v>6.76499651521838E-2</c:v>
                </c:pt>
                <c:pt idx="779">
                  <c:v>6.8663756666617282E-2</c:v>
                </c:pt>
                <c:pt idx="780">
                  <c:v>6.9674952044009864E-2</c:v>
                </c:pt>
                <c:pt idx="781">
                  <c:v>7.0683561243966686E-2</c:v>
                </c:pt>
                <c:pt idx="782">
                  <c:v>7.1689594175213145E-2</c:v>
                </c:pt>
                <c:pt idx="783">
                  <c:v>7.2693060695921297E-2</c:v>
                </c:pt>
                <c:pt idx="784">
                  <c:v>7.3693970614028714E-2</c:v>
                </c:pt>
                <c:pt idx="785">
                  <c:v>7.4692333687560453E-2</c:v>
                </c:pt>
                <c:pt idx="786">
                  <c:v>7.0605567502964206E-2</c:v>
                </c:pt>
                <c:pt idx="787">
                  <c:v>7.1605315953354065E-2</c:v>
                </c:pt>
                <c:pt idx="788">
                  <c:v>6.7532821695377887E-2</c:v>
                </c:pt>
                <c:pt idx="789">
                  <c:v>6.8533928688687684E-2</c:v>
                </c:pt>
                <c:pt idx="790">
                  <c:v>6.9532504438019949E-2</c:v>
                </c:pt>
                <c:pt idx="791">
                  <c:v>7.0528558531418817E-2</c:v>
                </c:pt>
                <c:pt idx="792">
                  <c:v>7.1522100508567554E-2</c:v>
                </c:pt>
                <c:pt idx="793">
                  <c:v>7.2513139861088316E-2</c:v>
                </c:pt>
                <c:pt idx="794">
                  <c:v>7.3501686032848568E-2</c:v>
                </c:pt>
                <c:pt idx="795">
                  <c:v>6.9462622792116235E-2</c:v>
                </c:pt>
                <c:pt idx="796">
                  <c:v>7.045251579540146E-2</c:v>
                </c:pt>
                <c:pt idx="797">
                  <c:v>7.1439927863841124E-2</c:v>
                </c:pt>
                <c:pt idx="798">
                  <c:v>6.7418610490307174E-2</c:v>
                </c:pt>
                <c:pt idx="799">
                  <c:v>6.3407346410206955E-2</c:v>
                </c:pt>
                <c:pt idx="800">
                  <c:v>6.4399855773502601E-2</c:v>
                </c:pt>
                <c:pt idx="801">
                  <c:v>6.5389890051104516E-2</c:v>
                </c:pt>
                <c:pt idx="802">
                  <c:v>6.1396138440094727E-2</c:v>
                </c:pt>
                <c:pt idx="803">
                  <c:v>6.2387445912694517E-2</c:v>
                </c:pt>
                <c:pt idx="804">
                  <c:v>6.3376290509585598E-2</c:v>
                </c:pt>
                <c:pt idx="805">
                  <c:v>6.4362681397799992E-2</c:v>
                </c:pt>
                <c:pt idx="806">
                  <c:v>6.5346627698930515E-2</c:v>
                </c:pt>
                <c:pt idx="807">
                  <c:v>6.6328138489414989E-2</c:v>
                </c:pt>
                <c:pt idx="808">
                  <c:v>6.7307222800812472E-2</c:v>
                </c:pt>
                <c:pt idx="809">
                  <c:v>6.8283889620083471E-2</c:v>
                </c:pt>
                <c:pt idx="810">
                  <c:v>6.4325965399109286E-2</c:v>
                </c:pt>
                <c:pt idx="811">
                  <c:v>6.5303898134344784E-2</c:v>
                </c:pt>
                <c:pt idx="812">
                  <c:v>6.6279425130994163E-2</c:v>
                </c:pt>
                <c:pt idx="813">
                  <c:v>6.7252555255415736E-2</c:v>
                </c:pt>
                <c:pt idx="814">
                  <c:v>6.8223297330452404E-2</c:v>
                </c:pt>
                <c:pt idx="815">
                  <c:v>6.4289699351383511E-2</c:v>
                </c:pt>
                <c:pt idx="816">
                  <c:v>6.5261691575445369E-2</c:v>
                </c:pt>
                <c:pt idx="817">
                  <c:v>6.6231307290402608E-2</c:v>
                </c:pt>
                <c:pt idx="818">
                  <c:v>6.7198555201415822E-2</c:v>
                </c:pt>
                <c:pt idx="819">
                  <c:v>6.816344397118268E-2</c:v>
                </c:pt>
                <c:pt idx="820">
                  <c:v>6.4253875033836394E-2</c:v>
                </c:pt>
                <c:pt idx="821">
                  <c:v>6.0353818429671691E-2</c:v>
                </c:pt>
                <c:pt idx="822">
                  <c:v>6.1323506799028316E-2</c:v>
                </c:pt>
                <c:pt idx="823">
                  <c:v>6.2290841555837861E-2</c:v>
                </c:pt>
                <c:pt idx="824">
                  <c:v>6.3255831258691941E-2</c:v>
                </c:pt>
                <c:pt idx="825">
                  <c:v>6.4218484424734879E-2</c:v>
                </c:pt>
                <c:pt idx="826">
                  <c:v>6.0342050158695315E-2</c:v>
                </c:pt>
                <c:pt idx="827">
                  <c:v>6.1305897134844578E-2</c:v>
                </c:pt>
                <c:pt idx="828">
                  <c:v>6.2267418786563944E-2</c:v>
                </c:pt>
                <c:pt idx="829">
                  <c:v>6.3226623518640501E-2</c:v>
                </c:pt>
                <c:pt idx="830">
                  <c:v>6.4183519695405256E-2</c:v>
                </c:pt>
                <c:pt idx="831">
                  <c:v>6.5138115640976046E-2</c:v>
                </c:pt>
                <c:pt idx="832">
                  <c:v>6.6090419639498688E-2</c:v>
                </c:pt>
                <c:pt idx="833">
                  <c:v>6.7040439935386775E-2</c:v>
                </c:pt>
                <c:pt idx="834">
                  <c:v>6.7988184733560164E-2</c:v>
                </c:pt>
                <c:pt idx="835">
                  <c:v>6.8933662199680779E-2</c:v>
                </c:pt>
                <c:pt idx="836">
                  <c:v>6.9876880460386204E-2</c:v>
                </c:pt>
                <c:pt idx="837">
                  <c:v>7.0817847603524164E-2</c:v>
                </c:pt>
                <c:pt idx="838">
                  <c:v>6.6988991225463312E-2</c:v>
                </c:pt>
                <c:pt idx="839">
                  <c:v>6.3169251172111807E-2</c:v>
                </c:pt>
                <c:pt idx="840">
                  <c:v>6.4114837492251997E-2</c:v>
                </c:pt>
                <c:pt idx="841">
                  <c:v>6.5058177764126146E-2</c:v>
                </c:pt>
                <c:pt idx="842">
                  <c:v>6.5999279980788028E-2</c:v>
                </c:pt>
                <c:pt idx="843">
                  <c:v>6.6938152097410608E-2</c:v>
                </c:pt>
                <c:pt idx="844">
                  <c:v>6.787480203150853E-2</c:v>
                </c:pt>
                <c:pt idx="845">
                  <c:v>6.8809237663161937E-2</c:v>
                </c:pt>
                <c:pt idx="846">
                  <c:v>6.9741466835236299E-2</c:v>
                </c:pt>
                <c:pt idx="847">
                  <c:v>7.0671497353603119E-2</c:v>
                </c:pt>
                <c:pt idx="848">
                  <c:v>7.1599336987356654E-2</c:v>
                </c:pt>
                <c:pt idx="849">
                  <c:v>7.252499346903063E-2</c:v>
                </c:pt>
                <c:pt idx="850">
                  <c:v>7.3448474494813176E-2</c:v>
                </c:pt>
                <c:pt idx="851">
                  <c:v>7.4369787724760883E-2</c:v>
                </c:pt>
                <c:pt idx="852">
                  <c:v>7.5288940783008851E-2</c:v>
                </c:pt>
                <c:pt idx="853">
                  <c:v>7.6205941257982079E-2</c:v>
                </c:pt>
                <c:pt idx="854">
                  <c:v>7.7120796702604633E-2</c:v>
                </c:pt>
                <c:pt idx="855">
                  <c:v>7.336061743824418E-2</c:v>
                </c:pt>
                <c:pt idx="856">
                  <c:v>7.427665796213212E-2</c:v>
                </c:pt>
                <c:pt idx="857">
                  <c:v>7.5190563193423543E-2</c:v>
                </c:pt>
                <c:pt idx="858">
                  <c:v>7.6102340589485173E-2</c:v>
                </c:pt>
                <c:pt idx="859">
                  <c:v>7.7011997572997704E-2</c:v>
                </c:pt>
                <c:pt idx="860">
                  <c:v>7.3273780788836174E-2</c:v>
                </c:pt>
                <c:pt idx="861">
                  <c:v>6.9544237361482963E-2</c:v>
                </c:pt>
                <c:pt idx="862">
                  <c:v>7.04583313464755E-2</c:v>
                </c:pt>
                <c:pt idx="863">
                  <c:v>6.6740679743540365E-2</c:v>
                </c:pt>
                <c:pt idx="864">
                  <c:v>6.7655901323501855E-2</c:v>
                </c:pt>
                <c:pt idx="865">
                  <c:v>6.8569009227758659E-2</c:v>
                </c:pt>
                <c:pt idx="866">
                  <c:v>6.4866400620126274E-2</c:v>
                </c:pt>
                <c:pt idx="867">
                  <c:v>6.117232336873224E-2</c:v>
                </c:pt>
                <c:pt idx="868">
                  <c:v>5.7486748021254197E-2</c:v>
                </c:pt>
                <c:pt idx="869">
                  <c:v>5.8407346410207062E-2</c:v>
                </c:pt>
                <c:pt idx="870">
                  <c:v>5.9325830910780919E-2</c:v>
                </c:pt>
                <c:pt idx="871">
                  <c:v>6.0242208795528107E-2</c:v>
                </c:pt>
                <c:pt idx="872">
                  <c:v>6.1156487303677842E-2</c:v>
                </c:pt>
                <c:pt idx="873">
                  <c:v>6.2068673641328065E-2</c:v>
                </c:pt>
                <c:pt idx="874">
                  <c:v>6.297877498163551E-2</c:v>
                </c:pt>
                <c:pt idx="875">
                  <c:v>5.9320588419339515E-2</c:v>
                </c:pt>
                <c:pt idx="876">
                  <c:v>6.0231747778507927E-2</c:v>
                </c:pt>
                <c:pt idx="877">
                  <c:v>6.1140831603828882E-2</c:v>
                </c:pt>
                <c:pt idx="878">
                  <c:v>6.2047846979035093E-2</c:v>
                </c:pt>
                <c:pt idx="879">
                  <c:v>6.295280095566147E-2</c:v>
                </c:pt>
                <c:pt idx="880">
                  <c:v>6.3855700553226313E-2</c:v>
                </c:pt>
                <c:pt idx="881">
                  <c:v>6.4756552759413388E-2</c:v>
                </c:pt>
                <c:pt idx="882">
                  <c:v>6.5655364530252225E-2</c:v>
                </c:pt>
                <c:pt idx="883">
                  <c:v>6.655214279029753E-2</c:v>
                </c:pt>
                <c:pt idx="884">
                  <c:v>6.7446894432805937E-2</c:v>
                </c:pt>
                <c:pt idx="885">
                  <c:v>6.8339626319913638E-2</c:v>
                </c:pt>
                <c:pt idx="886">
                  <c:v>6.9230345282811356E-2</c:v>
                </c:pt>
                <c:pt idx="887">
                  <c:v>7.0119058121918432E-2</c:v>
                </c:pt>
                <c:pt idx="888">
                  <c:v>7.1005771607057344E-2</c:v>
                </c:pt>
                <c:pt idx="889">
                  <c:v>7.189049247762247E-2</c:v>
                </c:pt>
                <c:pt idx="890">
                  <c:v>7.2773227442754607E-2</c:v>
                </c:pt>
                <c:pt idx="891">
                  <c:v>7.365398318150751E-2</c:v>
                </c:pt>
                <c:pt idx="892">
                  <c:v>7.4532766343017531E-2</c:v>
                </c:pt>
                <c:pt idx="893">
                  <c:v>7.5409583546672376E-2</c:v>
                </c:pt>
                <c:pt idx="894">
                  <c:v>7.6284441382274082E-2</c:v>
                </c:pt>
                <c:pt idx="895">
                  <c:v>7.7157346410206884E-2</c:v>
                </c:pt>
                <c:pt idx="896">
                  <c:v>7.8028305161600198E-2</c:v>
                </c:pt>
                <c:pt idx="897">
                  <c:v>7.8897324138492042E-2</c:v>
                </c:pt>
                <c:pt idx="898">
                  <c:v>7.9764409813988912E-2</c:v>
                </c:pt>
                <c:pt idx="899">
                  <c:v>8.0629568632429205E-2</c:v>
                </c:pt>
                <c:pt idx="900">
                  <c:v>8.1492807009540869E-2</c:v>
                </c:pt>
                <c:pt idx="901">
                  <c:v>7.7919541532158298E-2</c:v>
                </c:pt>
                <c:pt idx="902">
                  <c:v>7.8783869112311056E-2</c:v>
                </c:pt>
                <c:pt idx="903">
                  <c:v>7.5221505702242286E-2</c:v>
                </c:pt>
                <c:pt idx="904">
                  <c:v>7.6086904421256651E-2</c:v>
                </c:pt>
                <c:pt idx="905">
                  <c:v>7.2535381730295168E-2</c:v>
                </c:pt>
                <c:pt idx="906">
                  <c:v>7.3401833731044697E-2</c:v>
                </c:pt>
                <c:pt idx="907">
                  <c:v>7.4266377247211413E-2</c:v>
                </c:pt>
                <c:pt idx="908">
                  <c:v>7.5129018577423601E-2</c:v>
                </c:pt>
                <c:pt idx="909">
                  <c:v>7.1594159597020202E-2</c:v>
                </c:pt>
                <c:pt idx="910">
                  <c:v>7.2457840372885052E-2</c:v>
                </c:pt>
                <c:pt idx="911">
                  <c:v>7.3319627111961161E-2</c:v>
                </c:pt>
                <c:pt idx="912">
                  <c:v>7.4179526037808419E-2</c:v>
                </c:pt>
                <c:pt idx="913">
                  <c:v>7.5037543346749391E-2</c:v>
                </c:pt>
                <c:pt idx="914">
                  <c:v>7.58936852080212E-2</c:v>
                </c:pt>
                <c:pt idx="915">
                  <c:v>7.6747957763918517E-2</c:v>
                </c:pt>
                <c:pt idx="916">
                  <c:v>7.7600367129945003E-2</c:v>
                </c:pt>
                <c:pt idx="917">
                  <c:v>7.8450919394956298E-2</c:v>
                </c:pt>
                <c:pt idx="918">
                  <c:v>7.9299620621305689E-2</c:v>
                </c:pt>
                <c:pt idx="919">
                  <c:v>8.0146476844989323E-2</c:v>
                </c:pt>
                <c:pt idx="920">
                  <c:v>8.0991494075787873E-2</c:v>
                </c:pt>
                <c:pt idx="921">
                  <c:v>8.1834678297408647E-2</c:v>
                </c:pt>
                <c:pt idx="922">
                  <c:v>7.834234099308901E-2</c:v>
                </c:pt>
                <c:pt idx="923">
                  <c:v>7.9186567189427848E-2</c:v>
                </c:pt>
                <c:pt idx="924">
                  <c:v>8.0028968031828462E-2</c:v>
                </c:pt>
                <c:pt idx="925">
                  <c:v>8.0869549433964849E-2</c:v>
                </c:pt>
                <c:pt idx="926">
                  <c:v>8.1708317283993193E-2</c:v>
                </c:pt>
                <c:pt idx="927">
                  <c:v>8.2545277444689535E-2</c:v>
                </c:pt>
                <c:pt idx="928">
                  <c:v>8.3380435753587001E-2</c:v>
                </c:pt>
                <c:pt idx="929">
                  <c:v>8.4213798023109909E-2</c:v>
                </c:pt>
                <c:pt idx="930">
                  <c:v>8.0748914616436629E-2</c:v>
                </c:pt>
                <c:pt idx="931">
                  <c:v>8.1583312075443004E-2</c:v>
                </c:pt>
                <c:pt idx="932">
                  <c:v>7.8128675456294872E-2</c:v>
                </c:pt>
                <c:pt idx="933">
                  <c:v>7.8964091592219621E-2</c:v>
                </c:pt>
                <c:pt idx="934">
                  <c:v>7.9797720741757505E-2</c:v>
                </c:pt>
                <c:pt idx="935">
                  <c:v>8.0629568632429205E-2</c:v>
                </c:pt>
                <c:pt idx="936">
                  <c:v>7.7190697530804542E-2</c:v>
                </c:pt>
                <c:pt idx="937">
                  <c:v>7.8023551101038535E-2</c:v>
                </c:pt>
                <c:pt idx="938">
                  <c:v>7.4594779850036375E-2</c:v>
                </c:pt>
                <c:pt idx="939">
                  <c:v>7.5428623005951767E-2</c:v>
                </c:pt>
                <c:pt idx="940">
                  <c:v>7.6260693912863609E-2</c:v>
                </c:pt>
                <c:pt idx="941">
                  <c:v>7.709099821487797E-2</c:v>
                </c:pt>
                <c:pt idx="942">
                  <c:v>7.7919541532158298E-2</c:v>
                </c:pt>
                <c:pt idx="943">
                  <c:v>7.4509041325461212E-2</c:v>
                </c:pt>
                <c:pt idx="944">
                  <c:v>7.1105759108619715E-2</c:v>
                </c:pt>
                <c:pt idx="945">
                  <c:v>7.1938001801327367E-2</c:v>
                </c:pt>
                <c:pt idx="946">
                  <c:v>7.2768486853712844E-2</c:v>
                </c:pt>
                <c:pt idx="947">
                  <c:v>7.3597219827928217E-2</c:v>
                </c:pt>
                <c:pt idx="948">
                  <c:v>7.0209243143610323E-2</c:v>
                </c:pt>
                <c:pt idx="949">
                  <c:v>7.1038925357575167E-2</c:v>
                </c:pt>
                <c:pt idx="950">
                  <c:v>7.1866862708839907E-2</c:v>
                </c:pt>
                <c:pt idx="951">
                  <c:v>7.2693060695921297E-2</c:v>
                </c:pt>
                <c:pt idx="952">
                  <c:v>7.3517524794257216E-2</c:v>
                </c:pt>
                <c:pt idx="953">
                  <c:v>7.4340260456328355E-2</c:v>
                </c:pt>
                <c:pt idx="954">
                  <c:v>7.5161273111777671E-2</c:v>
                </c:pt>
                <c:pt idx="955">
                  <c:v>7.5980568167528961E-2</c:v>
                </c:pt>
                <c:pt idx="956">
                  <c:v>7.67981510079081E-2</c:v>
                </c:pt>
                <c:pt idx="957">
                  <c:v>7.7614026994758056E-2</c:v>
                </c:pt>
                <c:pt idx="958">
                  <c:v>7.8428201467558356E-2</c:v>
                </c:pt>
                <c:pt idx="959">
                  <c:v>7.9240679743540099E-2</c:v>
                </c:pt>
                <c:pt idx="960">
                  <c:v>8.0051467117803199E-2</c:v>
                </c:pt>
                <c:pt idx="961">
                  <c:v>8.0860568863429183E-2</c:v>
                </c:pt>
                <c:pt idx="962">
                  <c:v>8.1667990231598431E-2</c:v>
                </c:pt>
                <c:pt idx="963">
                  <c:v>8.2473736451700752E-2</c:v>
                </c:pt>
                <c:pt idx="964">
                  <c:v>8.3277812731450407E-2</c:v>
                </c:pt>
                <c:pt idx="965">
                  <c:v>8.4080224256997571E-2</c:v>
                </c:pt>
                <c:pt idx="966">
                  <c:v>8.4880976193040247E-2</c:v>
                </c:pt>
                <c:pt idx="967">
                  <c:v>8.5680073682933955E-2</c:v>
                </c:pt>
                <c:pt idx="968">
                  <c:v>8.6477521848803196E-2</c:v>
                </c:pt>
                <c:pt idx="969">
                  <c:v>8.7273325791650258E-2</c:v>
                </c:pt>
                <c:pt idx="970">
                  <c:v>8.8067490591463127E-2</c:v>
                </c:pt>
                <c:pt idx="971">
                  <c:v>8.8860021307326065E-2</c:v>
                </c:pt>
                <c:pt idx="972">
                  <c:v>8.9650922977524417E-2</c:v>
                </c:pt>
                <c:pt idx="973">
                  <c:v>9.0440200619652522E-2</c:v>
                </c:pt>
                <c:pt idx="974">
                  <c:v>9.1227859230719854E-2</c:v>
                </c:pt>
                <c:pt idx="975">
                  <c:v>9.2013903787256268E-2</c:v>
                </c:pt>
                <c:pt idx="976">
                  <c:v>8.8704173431701339E-2</c:v>
                </c:pt>
                <c:pt idx="977">
                  <c:v>8.5401211440881752E-2</c:v>
                </c:pt>
                <c:pt idx="978">
                  <c:v>8.6190798912760602E-2</c:v>
                </c:pt>
                <c:pt idx="979">
                  <c:v>8.6978774981635532E-2</c:v>
                </c:pt>
                <c:pt idx="980">
                  <c:v>8.7765144575344678E-2</c:v>
                </c:pt>
                <c:pt idx="981">
                  <c:v>8.8549912601652903E-2</c:v>
                </c:pt>
                <c:pt idx="982">
                  <c:v>8.9333083948355263E-2</c:v>
                </c:pt>
                <c:pt idx="983">
                  <c:v>9.0114663483377822E-2</c:v>
                </c:pt>
                <c:pt idx="984">
                  <c:v>8.6833742349293086E-2</c:v>
                </c:pt>
                <c:pt idx="985">
                  <c:v>8.7616271359496789E-2</c:v>
                </c:pt>
                <c:pt idx="986">
                  <c:v>8.8397214697947479E-2</c:v>
                </c:pt>
                <c:pt idx="987">
                  <c:v>8.5127994183486155E-2</c:v>
                </c:pt>
                <c:pt idx="988">
                  <c:v>8.5909874216071547E-2</c:v>
                </c:pt>
                <c:pt idx="989">
                  <c:v>8.2649770652631016E-2</c:v>
                </c:pt>
                <c:pt idx="990">
                  <c:v>8.3432573453597225E-2</c:v>
                </c:pt>
                <c:pt idx="991">
                  <c:v>8.4213798023109909E-2</c:v>
                </c:pt>
                <c:pt idx="992">
                  <c:v>8.0965251747568523E-2</c:v>
                </c:pt>
                <c:pt idx="993">
                  <c:v>8.1747386651655596E-2</c:v>
                </c:pt>
                <c:pt idx="994">
                  <c:v>8.2527949425282188E-2</c:v>
                </c:pt>
                <c:pt idx="995">
                  <c:v>8.3306944803781313E-2</c:v>
                </c:pt>
                <c:pt idx="996">
                  <c:v>8.0072341395161839E-2</c:v>
                </c:pt>
                <c:pt idx="997">
                  <c:v>8.0852236189766113E-2</c:v>
                </c:pt>
                <c:pt idx="998">
                  <c:v>8.1630569633430294E-2</c:v>
                </c:pt>
                <c:pt idx="999">
                  <c:v>8.2407346410207083E-2</c:v>
                </c:pt>
                <c:pt idx="1000">
                  <c:v>8.3182571185431708E-2</c:v>
                </c:pt>
                <c:pt idx="1001">
                  <c:v>8.3956248605815631E-2</c:v>
                </c:pt>
                <c:pt idx="1002">
                  <c:v>8.4728383299538912E-2</c:v>
                </c:pt>
                <c:pt idx="1003">
                  <c:v>8.1514916131322224E-2</c:v>
                </c:pt>
                <c:pt idx="1004">
                  <c:v>8.2287943425132237E-2</c:v>
                </c:pt>
                <c:pt idx="1005">
                  <c:v>8.3059433885356082E-2</c:v>
                </c:pt>
                <c:pt idx="1006">
                  <c:v>8.3829392090445154E-2</c:v>
                </c:pt>
                <c:pt idx="1007">
                  <c:v>8.0629568632429205E-2</c:v>
                </c:pt>
                <c:pt idx="1008">
                  <c:v>8.1400408848264494E-2</c:v>
                </c:pt>
                <c:pt idx="1009">
                  <c:v>8.2169722647830845E-2</c:v>
                </c:pt>
                <c:pt idx="1010">
                  <c:v>8.2937514560553094E-2</c:v>
                </c:pt>
                <c:pt idx="1011">
                  <c:v>7.97512199279935E-2</c:v>
                </c:pt>
                <c:pt idx="1012">
                  <c:v>8.0519883428963102E-2</c:v>
                </c:pt>
                <c:pt idx="1013">
                  <c:v>7.7342257652810442E-2</c:v>
                </c:pt>
                <c:pt idx="1014">
                  <c:v>7.8111779907743983E-2</c:v>
                </c:pt>
                <c:pt idx="1015">
                  <c:v>7.8879787355088826E-2</c:v>
                </c:pt>
                <c:pt idx="1016">
                  <c:v>7.9646284463304351E-2</c:v>
                </c:pt>
                <c:pt idx="1017">
                  <c:v>8.0411275683291539E-2</c:v>
                </c:pt>
                <c:pt idx="1018">
                  <c:v>8.1174765448479569E-2</c:v>
                </c:pt>
                <c:pt idx="1019">
                  <c:v>8.193675817491286E-2</c:v>
                </c:pt>
                <c:pt idx="1020">
                  <c:v>8.2697258261333229E-2</c:v>
                </c:pt>
                <c:pt idx="1021">
                  <c:v>8.345627008926737E-2</c:v>
                </c:pt>
                <c:pt idx="1022">
                  <c:v>8.4213798023109909E-2</c:v>
                </c:pt>
                <c:pt idx="1023">
                  <c:v>8.4969846410206884E-2</c:v>
                </c:pt>
                <c:pt idx="1024">
                  <c:v>8.1821980556548546E-2</c:v>
                </c:pt>
                <c:pt idx="1025">
                  <c:v>8.2578886371220683E-2</c:v>
                </c:pt>
                <c:pt idx="1026">
                  <c:v>8.3334318172621824E-2</c:v>
                </c:pt>
                <c:pt idx="1027">
                  <c:v>8.4088280262347048E-2</c:v>
                </c:pt>
                <c:pt idx="1028">
                  <c:v>8.4840776925270145E-2</c:v>
                </c:pt>
                <c:pt idx="1029">
                  <c:v>8.5591812429624436E-2</c:v>
                </c:pt>
                <c:pt idx="1030">
                  <c:v>8.6341391027083603E-2</c:v>
                </c:pt>
                <c:pt idx="1031">
                  <c:v>8.7089516952842505E-2</c:v>
                </c:pt>
                <c:pt idx="1032">
                  <c:v>8.783619442569579E-2</c:v>
                </c:pt>
                <c:pt idx="1033">
                  <c:v>8.8581427648117828E-2</c:v>
                </c:pt>
                <c:pt idx="1034">
                  <c:v>8.9325220806342198E-2</c:v>
                </c:pt>
                <c:pt idx="1035">
                  <c:v>9.0067578070438525E-2</c:v>
                </c:pt>
                <c:pt idx="1036">
                  <c:v>9.0808503594391965E-2</c:v>
                </c:pt>
                <c:pt idx="1037">
                  <c:v>9.1548001516180033E-2</c:v>
                </c:pt>
                <c:pt idx="1038">
                  <c:v>9.228607595784899E-2</c:v>
                </c:pt>
                <c:pt idx="1039">
                  <c:v>9.3022731025591554E-2</c:v>
                </c:pt>
                <c:pt idx="1040">
                  <c:v>9.3757970809822844E-2</c:v>
                </c:pt>
                <c:pt idx="1041">
                  <c:v>9.0653027792164664E-2</c:v>
                </c:pt>
                <c:pt idx="1042">
                  <c:v>9.1389129727560636E-2</c:v>
                </c:pt>
                <c:pt idx="1043">
                  <c:v>8.8292403881471415E-2</c:v>
                </c:pt>
                <c:pt idx="1044">
                  <c:v>8.9029355979584945E-2</c:v>
                </c:pt>
                <c:pt idx="1045">
                  <c:v>8.9764898991469E-2</c:v>
                </c:pt>
                <c:pt idx="1046">
                  <c:v>8.6678597604094243E-2</c:v>
                </c:pt>
                <c:pt idx="1047">
                  <c:v>8.7414979997993303E-2</c:v>
                </c:pt>
                <c:pt idx="1048">
                  <c:v>8.8149958421646524E-2</c:v>
                </c:pt>
                <c:pt idx="1049">
                  <c:v>8.8883536886397163E-2</c:v>
                </c:pt>
                <c:pt idx="1050">
                  <c:v>8.9615719388322912E-2</c:v>
                </c:pt>
                <c:pt idx="1051">
                  <c:v>9.0346509908305617E-2</c:v>
                </c:pt>
                <c:pt idx="1052">
                  <c:v>8.7277241946769113E-2</c:v>
                </c:pt>
                <c:pt idx="1053">
                  <c:v>8.8008864436772249E-2</c:v>
                </c:pt>
                <c:pt idx="1054">
                  <c:v>8.87390999647093E-2</c:v>
                </c:pt>
                <c:pt idx="1055">
                  <c:v>8.946795247081285E-2</c:v>
                </c:pt>
                <c:pt idx="1056">
                  <c:v>8.6411130705382089E-2</c:v>
                </c:pt>
                <c:pt idx="1057">
                  <c:v>8.7140805767484952E-2</c:v>
                </c:pt>
                <c:pt idx="1058">
                  <c:v>8.409195453107543E-2</c:v>
                </c:pt>
                <c:pt idx="1059">
                  <c:v>8.4822440749829475E-2</c:v>
                </c:pt>
                <c:pt idx="1060">
                  <c:v>8.5551549991733644E-2</c:v>
                </c:pt>
                <c:pt idx="1061">
                  <c:v>8.6279286146553336E-2</c:v>
                </c:pt>
                <c:pt idx="1062">
                  <c:v>8.7005653089416768E-2</c:v>
                </c:pt>
                <c:pt idx="1063">
                  <c:v>8.7730654680883369E-2</c:v>
                </c:pt>
                <c:pt idx="1064">
                  <c:v>8.8454294767014385E-2</c:v>
                </c:pt>
                <c:pt idx="1065">
                  <c:v>8.9176577179437722E-2</c:v>
                </c:pt>
                <c:pt idx="1066">
                  <c:v>8.989750573541766E-2</c:v>
                </c:pt>
                <c:pt idx="1067">
                  <c:v>9.0617084237922363E-2</c:v>
                </c:pt>
                <c:pt idx="1068">
                  <c:v>8.7593501695520271E-2</c:v>
                </c:pt>
                <c:pt idx="1069">
                  <c:v>8.8313888466281742E-2</c:v>
                </c:pt>
                <c:pt idx="1070">
                  <c:v>8.903292997696699E-2</c:v>
                </c:pt>
                <c:pt idx="1071">
                  <c:v>8.9750629992296549E-2</c:v>
                </c:pt>
                <c:pt idx="1072">
                  <c:v>8.6739126466124805E-2</c:v>
                </c:pt>
                <c:pt idx="1073">
                  <c:v>8.3733230953968452E-2</c:v>
                </c:pt>
                <c:pt idx="1074">
                  <c:v>8.4453858038113783E-2</c:v>
                </c:pt>
                <c:pt idx="1075">
                  <c:v>8.5173145666712635E-2</c:v>
                </c:pt>
                <c:pt idx="1076">
                  <c:v>8.2177077143725796E-2</c:v>
                </c:pt>
                <c:pt idx="1077">
                  <c:v>8.2897142328574258E-2</c:v>
                </c:pt>
                <c:pt idx="1078">
                  <c:v>7.9908736586296047E-2</c:v>
                </c:pt>
                <c:pt idx="1079">
                  <c:v>7.6925864928725218E-2</c:v>
                </c:pt>
                <c:pt idx="1080">
                  <c:v>7.7648789518439898E-2</c:v>
                </c:pt>
                <c:pt idx="1081">
                  <c:v>7.4673520162517271E-2</c:v>
                </c:pt>
                <c:pt idx="1082">
                  <c:v>7.5397189438831003E-2</c:v>
                </c:pt>
                <c:pt idx="1083">
                  <c:v>7.6119523531978039E-2</c:v>
                </c:pt>
                <c:pt idx="1084">
                  <c:v>7.6840526133709286E-2</c:v>
                </c:pt>
                <c:pt idx="1085">
                  <c:v>7.7560200922177636E-2</c:v>
                </c:pt>
                <c:pt idx="1086">
                  <c:v>7.4598698756112913E-2</c:v>
                </c:pt>
                <c:pt idx="1087">
                  <c:v>7.5319111116089132E-2</c:v>
                </c:pt>
                <c:pt idx="1088">
                  <c:v>7.6038200404697331E-2</c:v>
                </c:pt>
                <c:pt idx="1089">
                  <c:v>7.6755970263417961E-2</c:v>
                </c:pt>
                <c:pt idx="1090">
                  <c:v>7.7472424320380817E-2</c:v>
                </c:pt>
                <c:pt idx="1091">
                  <c:v>7.8187566190426772E-2</c:v>
                </c:pt>
                <c:pt idx="1092">
                  <c:v>7.8901399475165501E-2</c:v>
                </c:pt>
                <c:pt idx="1093">
                  <c:v>7.5957620633241518E-2</c:v>
                </c:pt>
                <c:pt idx="1094">
                  <c:v>7.667218659285524E-2</c:v>
                </c:pt>
                <c:pt idx="1095">
                  <c:v>7.7385448599987861E-2</c:v>
                </c:pt>
                <c:pt idx="1096">
                  <c:v>7.8097410220598906E-2</c:v>
                </c:pt>
                <c:pt idx="1097">
                  <c:v>7.8808075007656964E-2</c:v>
                </c:pt>
                <c:pt idx="1098">
                  <c:v>7.9517446501198741E-2</c:v>
                </c:pt>
                <c:pt idx="1099">
                  <c:v>8.0225528228388576E-2</c:v>
                </c:pt>
                <c:pt idx="1100">
                  <c:v>8.0932323703576614E-2</c:v>
                </c:pt>
                <c:pt idx="1101">
                  <c:v>8.1637836428355648E-2</c:v>
                </c:pt>
                <c:pt idx="1102">
                  <c:v>8.2342069891621072E-2</c:v>
                </c:pt>
                <c:pt idx="1103">
                  <c:v>7.9421839163829944E-2</c:v>
                </c:pt>
                <c:pt idx="1104">
                  <c:v>7.6506893921519215E-2</c:v>
                </c:pt>
                <c:pt idx="1105">
                  <c:v>7.7213856355957233E-2</c:v>
                </c:pt>
                <c:pt idx="1106">
                  <c:v>7.7919541532158298E-2</c:v>
                </c:pt>
                <c:pt idx="1107">
                  <c:v>7.8623952908401851E-2</c:v>
                </c:pt>
                <c:pt idx="1108">
                  <c:v>7.9327093930495529E-2</c:v>
                </c:pt>
                <c:pt idx="1109">
                  <c:v>7.6425364428224896E-2</c:v>
                </c:pt>
                <c:pt idx="1110">
                  <c:v>7.7129218597425719E-2</c:v>
                </c:pt>
                <c:pt idx="1111">
                  <c:v>7.7831806841861528E-2</c:v>
                </c:pt>
                <c:pt idx="1112">
                  <c:v>7.853313257372907E-2</c:v>
                </c:pt>
                <c:pt idx="1113">
                  <c:v>7.9233199192971782E-2</c:v>
                </c:pt>
                <c:pt idx="1114">
                  <c:v>7.993201008733708E-2</c:v>
                </c:pt>
                <c:pt idx="1115">
                  <c:v>8.0629568632429205E-2</c:v>
                </c:pt>
                <c:pt idx="1116">
                  <c:v>8.1325878191764733E-2</c:v>
                </c:pt>
                <c:pt idx="1117">
                  <c:v>8.2020942116825868E-2</c:v>
                </c:pt>
                <c:pt idx="1118">
                  <c:v>8.2714763747114617E-2</c:v>
                </c:pt>
                <c:pt idx="1119">
                  <c:v>8.3407346410206973E-2</c:v>
                </c:pt>
                <c:pt idx="1120">
                  <c:v>8.4098693421803539E-2</c:v>
                </c:pt>
                <c:pt idx="1121">
                  <c:v>8.4788808085786371E-2</c:v>
                </c:pt>
                <c:pt idx="1122">
                  <c:v>8.5477693694267387E-2</c:v>
                </c:pt>
                <c:pt idx="1123">
                  <c:v>8.6165353527644761E-2</c:v>
                </c:pt>
                <c:pt idx="1124">
                  <c:v>8.6851790854651334E-2</c:v>
                </c:pt>
                <c:pt idx="1125">
                  <c:v>8.7537008932409233E-2</c:v>
                </c:pt>
                <c:pt idx="1126">
                  <c:v>8.8221011006480055E-2</c:v>
                </c:pt>
                <c:pt idx="1127">
                  <c:v>8.8903800310915937E-2</c:v>
                </c:pt>
                <c:pt idx="1128">
                  <c:v>8.9585380068311515E-2</c:v>
                </c:pt>
                <c:pt idx="1129">
                  <c:v>9.0265753489852774E-2</c:v>
                </c:pt>
                <c:pt idx="1130">
                  <c:v>8.7408230583504665E-2</c:v>
                </c:pt>
                <c:pt idx="1131">
                  <c:v>8.8089325208793312E-2</c:v>
                </c:pt>
                <c:pt idx="1132">
                  <c:v>8.8769217548776869E-2</c:v>
                </c:pt>
                <c:pt idx="1133">
                  <c:v>8.5920573923434329E-2</c:v>
                </c:pt>
                <c:pt idx="1134">
                  <c:v>8.6601179009325957E-2</c:v>
                </c:pt>
                <c:pt idx="1135">
                  <c:v>8.3759459086263366E-2</c:v>
                </c:pt>
                <c:pt idx="1136">
                  <c:v>8.4440767694287988E-2</c:v>
                </c:pt>
                <c:pt idx="1137">
                  <c:v>8.1605940434811508E-2</c:v>
                </c:pt>
                <c:pt idx="1138">
                  <c:v>8.2287943425132237E-2</c:v>
                </c:pt>
                <c:pt idx="1139">
                  <c:v>8.2968749918978624E-2</c:v>
                </c:pt>
                <c:pt idx="1140">
                  <c:v>8.364836306226664E-2</c:v>
                </c:pt>
                <c:pt idx="1141">
                  <c:v>8.4326785989891739E-2</c:v>
                </c:pt>
                <c:pt idx="1142">
                  <c:v>8.1504459271099172E-2</c:v>
                </c:pt>
                <c:pt idx="1143">
                  <c:v>8.2183570186430632E-2</c:v>
                </c:pt>
                <c:pt idx="1144">
                  <c:v>8.2861494881822484E-2</c:v>
                </c:pt>
                <c:pt idx="1145">
                  <c:v>8.3538236462562754E-2</c:v>
                </c:pt>
                <c:pt idx="1146">
                  <c:v>8.4213798023109909E-2</c:v>
                </c:pt>
                <c:pt idx="1147">
                  <c:v>8.488818264714082E-2</c:v>
                </c:pt>
                <c:pt idx="1148">
                  <c:v>8.2080105331007402E-2</c:v>
                </c:pt>
                <c:pt idx="1149">
                  <c:v>8.2755172497163354E-2</c:v>
                </c:pt>
                <c:pt idx="1150">
                  <c:v>7.9953827730797844E-2</c:v>
                </c:pt>
                <c:pt idx="1151">
                  <c:v>7.7157346410206884E-2</c:v>
                </c:pt>
                <c:pt idx="1152">
                  <c:v>7.4365715881152372E-2</c:v>
                </c:pt>
                <c:pt idx="1153">
                  <c:v>7.504512803932295E-2</c:v>
                </c:pt>
                <c:pt idx="1154">
                  <c:v>7.5723363726224235E-2</c:v>
                </c:pt>
                <c:pt idx="1155">
                  <c:v>7.640042599498198E-2</c:v>
                </c:pt>
                <c:pt idx="1156">
                  <c:v>7.7076317888167267E-2</c:v>
                </c:pt>
                <c:pt idx="1157">
                  <c:v>7.7751042437840923E-2</c:v>
                </c:pt>
                <c:pt idx="1158">
                  <c:v>7.4973351587083403E-2</c:v>
                </c:pt>
                <c:pt idx="1159">
                  <c:v>7.5648725720551813E-2</c:v>
                </c:pt>
                <c:pt idx="1160">
                  <c:v>7.2877630647933067E-2</c:v>
                </c:pt>
                <c:pt idx="1161">
                  <c:v>7.3553645893855713E-2</c:v>
                </c:pt>
                <c:pt idx="1162">
                  <c:v>7.422849860281211E-2</c:v>
                </c:pt>
                <c:pt idx="1163">
                  <c:v>7.4902191771031745E-2</c:v>
                </c:pt>
                <c:pt idx="1164">
                  <c:v>7.5574728384455891E-2</c:v>
                </c:pt>
                <c:pt idx="1165">
                  <c:v>7.281557968636454E-2</c:v>
                </c:pt>
                <c:pt idx="1166">
                  <c:v>7.3488751722974754E-2</c:v>
                </c:pt>
                <c:pt idx="1167">
                  <c:v>7.4160771067741216E-2</c:v>
                </c:pt>
                <c:pt idx="1168">
                  <c:v>7.4831640678812317E-2</c:v>
                </c:pt>
                <c:pt idx="1169">
                  <c:v>7.5501363504224095E-2</c:v>
                </c:pt>
                <c:pt idx="1170">
                  <c:v>7.2754058621991469E-2</c:v>
                </c:pt>
                <c:pt idx="1171">
                  <c:v>7.3424411256623134E-2</c:v>
                </c:pt>
                <c:pt idx="1172">
                  <c:v>7.4093620920010927E-2</c:v>
                </c:pt>
                <c:pt idx="1173">
                  <c:v>7.47616905328643E-2</c:v>
                </c:pt>
                <c:pt idx="1174">
                  <c:v>7.5428623005951767E-2</c:v>
                </c:pt>
                <c:pt idx="1175">
                  <c:v>7.6094421240138654E-2</c:v>
                </c:pt>
                <c:pt idx="1176">
                  <c:v>7.6759088126434616E-2</c:v>
                </c:pt>
                <c:pt idx="1177">
                  <c:v>7.4027040807490341E-2</c:v>
                </c:pt>
                <c:pt idx="1178">
                  <c:v>7.1299628004778626E-2</c:v>
                </c:pt>
                <c:pt idx="1179">
                  <c:v>7.1966668444105153E-2</c:v>
                </c:pt>
                <c:pt idx="1180">
                  <c:v>7.263257926372102E-2</c:v>
                </c:pt>
                <c:pt idx="1181">
                  <c:v>7.329736333068082E-2</c:v>
                </c:pt>
                <c:pt idx="1182">
                  <c:v>7.3961023502345569E-2</c:v>
                </c:pt>
                <c:pt idx="1183">
                  <c:v>7.1245184248044602E-2</c:v>
                </c:pt>
                <c:pt idx="1184">
                  <c:v>6.8533928688687684E-2</c:v>
                </c:pt>
                <c:pt idx="1185">
                  <c:v>6.5827245229768572E-2</c:v>
                </c:pt>
                <c:pt idx="1186">
                  <c:v>6.3125122315851545E-2</c:v>
                </c:pt>
                <c:pt idx="1187">
                  <c:v>6.0427548430408873E-2</c:v>
                </c:pt>
                <c:pt idx="1188">
                  <c:v>5.7734512095656942E-2</c:v>
                </c:pt>
                <c:pt idx="1189">
                  <c:v>5.5046001872391948E-2</c:v>
                </c:pt>
                <c:pt idx="1190">
                  <c:v>5.5720528610038844E-2</c:v>
                </c:pt>
                <c:pt idx="1191">
                  <c:v>5.6393923591414818E-2</c:v>
                </c:pt>
                <c:pt idx="1192">
                  <c:v>5.3713297793274606E-2</c:v>
                </c:pt>
                <c:pt idx="1193">
                  <c:v>5.4387245907694393E-2</c:v>
                </c:pt>
                <c:pt idx="1194">
                  <c:v>5.1712785740750888E-2</c:v>
                </c:pt>
                <c:pt idx="1195">
                  <c:v>5.2387279520574648E-2</c:v>
                </c:pt>
                <c:pt idx="1196">
                  <c:v>5.3060646326664518E-2</c:v>
                </c:pt>
                <c:pt idx="1197">
                  <c:v>5.3732888981158577E-2</c:v>
                </c:pt>
                <c:pt idx="1198">
                  <c:v>5.4404010296778882E-2</c:v>
                </c:pt>
                <c:pt idx="1199">
                  <c:v>5.5074013076873651E-2</c:v>
                </c:pt>
                <c:pt idx="1200">
                  <c:v>5.5742900115452354E-2</c:v>
                </c:pt>
                <c:pt idx="1201">
                  <c:v>5.6410674197228339E-2</c:v>
                </c:pt>
                <c:pt idx="1202">
                  <c:v>5.7077338097654806E-2</c:v>
                </c:pt>
                <c:pt idx="1203">
                  <c:v>5.7742894582964333E-2</c:v>
                </c:pt>
                <c:pt idx="1204">
                  <c:v>5.8407346410207062E-2</c:v>
                </c:pt>
                <c:pt idx="1205">
                  <c:v>5.5753946741881943E-2</c:v>
                </c:pt>
                <c:pt idx="1206">
                  <c:v>5.6418945416006228E-2</c:v>
                </c:pt>
                <c:pt idx="1207">
                  <c:v>5.7082843098948732E-2</c:v>
                </c:pt>
                <c:pt idx="1208">
                  <c:v>5.7745642522696539E-2</c:v>
                </c:pt>
                <c:pt idx="1209">
                  <c:v>5.8407346410207062E-2</c:v>
                </c:pt>
                <c:pt idx="1210">
                  <c:v>5.9067957475442245E-2</c:v>
                </c:pt>
                <c:pt idx="1211">
                  <c:v>5.9727478423408087E-2</c:v>
                </c:pt>
                <c:pt idx="1212">
                  <c:v>6.0385911950190607E-2</c:v>
                </c:pt>
                <c:pt idx="1213">
                  <c:v>6.1043260742990935E-2</c:v>
                </c:pt>
                <c:pt idx="1214">
                  <c:v>6.1699527480165717E-2</c:v>
                </c:pt>
                <c:pt idx="1215">
                  <c:v>6.2354714831259539E-2</c:v>
                </c:pt>
                <c:pt idx="1216">
                  <c:v>6.300882545704356E-2</c:v>
                </c:pt>
                <c:pt idx="1217">
                  <c:v>6.3661862009550152E-2</c:v>
                </c:pt>
                <c:pt idx="1218">
                  <c:v>6.1032448953274976E-2</c:v>
                </c:pt>
                <c:pt idx="1219">
                  <c:v>6.1686034934797185E-2</c:v>
                </c:pt>
                <c:pt idx="1220">
                  <c:v>6.233855034141067E-2</c:v>
                </c:pt>
                <c:pt idx="1221">
                  <c:v>6.2989997801369046E-2</c:v>
                </c:pt>
                <c:pt idx="1222">
                  <c:v>6.0369733981752383E-2</c:v>
                </c:pt>
                <c:pt idx="1223">
                  <c:v>6.1021725495174373E-2</c:v>
                </c:pt>
                <c:pt idx="1224">
                  <c:v>5.8407346410207062E-2</c:v>
                </c:pt>
                <c:pt idx="1225">
                  <c:v>5.5797232217710935E-2</c:v>
                </c:pt>
                <c:pt idx="1226">
                  <c:v>5.6451356190157842E-2</c:v>
                </c:pt>
                <c:pt idx="1227">
                  <c:v>5.3847085823887753E-2</c:v>
                </c:pt>
                <c:pt idx="1228">
                  <c:v>5.4501732089621058E-2</c:v>
                </c:pt>
                <c:pt idx="1229">
                  <c:v>5.5155313889881707E-2</c:v>
                </c:pt>
                <c:pt idx="1230">
                  <c:v>5.2558443079581352E-2</c:v>
                </c:pt>
                <c:pt idx="1231">
                  <c:v>5.3212541215401643E-2</c:v>
                </c:pt>
                <c:pt idx="1232">
                  <c:v>5.3865578364789002E-2</c:v>
                </c:pt>
                <c:pt idx="1233">
                  <c:v>5.4517557107127246E-2</c:v>
                </c:pt>
                <c:pt idx="1234">
                  <c:v>5.5168480013445542E-2</c:v>
                </c:pt>
                <c:pt idx="1235">
                  <c:v>5.2582103691760196E-2</c:v>
                </c:pt>
                <c:pt idx="1236">
                  <c:v>5.3233538811177095E-2</c:v>
                </c:pt>
                <c:pt idx="1237">
                  <c:v>5.3883921531370227E-2</c:v>
                </c:pt>
                <c:pt idx="1238">
                  <c:v>5.4533254400521702E-2</c:v>
                </c:pt>
                <c:pt idx="1239">
                  <c:v>5.5181539958593984E-2</c:v>
                </c:pt>
                <c:pt idx="1240">
                  <c:v>5.5828780737362305E-2</c:v>
                </c:pt>
                <c:pt idx="1241">
                  <c:v>5.6474979260448421E-2</c:v>
                </c:pt>
                <c:pt idx="1242">
                  <c:v>5.7120138043352586E-2</c:v>
                </c:pt>
                <c:pt idx="1243">
                  <c:v>5.7764259593486411E-2</c:v>
                </c:pt>
                <c:pt idx="1244">
                  <c:v>5.5194495004584176E-2</c:v>
                </c:pt>
                <c:pt idx="1245">
                  <c:v>5.2628855238457284E-2</c:v>
                </c:pt>
                <c:pt idx="1246">
                  <c:v>5.0067330371714291E-2</c:v>
                </c:pt>
                <c:pt idx="1247">
                  <c:v>5.0715038717899397E-2</c:v>
                </c:pt>
                <c:pt idx="1248">
                  <c:v>5.1361709900999308E-2</c:v>
                </c:pt>
                <c:pt idx="1249">
                  <c:v>5.2007346410206878E-2</c:v>
                </c:pt>
                <c:pt idx="1250">
                  <c:v>4.9454508680390585E-2</c:v>
                </c:pt>
                <c:pt idx="1251">
                  <c:v>5.0100637145030991E-2</c:v>
                </c:pt>
                <c:pt idx="1252">
                  <c:v>5.0745734279320942E-2</c:v>
                </c:pt>
                <c:pt idx="1253">
                  <c:v>5.1389802550557917E-2</c:v>
                </c:pt>
                <c:pt idx="1254">
                  <c:v>5.2032844418175017E-2</c:v>
                </c:pt>
                <c:pt idx="1255">
                  <c:v>5.2674862333773831E-2</c:v>
                </c:pt>
                <c:pt idx="1256">
                  <c:v>5.3315858741153743E-2</c:v>
                </c:pt>
                <c:pt idx="1257">
                  <c:v>5.3955836076343466E-2</c:v>
                </c:pt>
                <c:pt idx="1258">
                  <c:v>5.4594796767633458E-2</c:v>
                </c:pt>
                <c:pt idx="1259">
                  <c:v>5.5232743235603898E-2</c:v>
                </c:pt>
                <c:pt idx="1260">
                  <c:v>5.586967789315711E-2</c:v>
                </c:pt>
                <c:pt idx="1261">
                  <c:v>5.6505603145547756E-2</c:v>
                </c:pt>
                <c:pt idx="1262">
                  <c:v>5.7140521390412591E-2</c:v>
                </c:pt>
                <c:pt idx="1263">
                  <c:v>5.7774435017801995E-2</c:v>
                </c:pt>
                <c:pt idx="1264">
                  <c:v>5.8407346410207062E-2</c:v>
                </c:pt>
                <c:pt idx="1265">
                  <c:v>5.5879700280665023E-2</c:v>
                </c:pt>
                <c:pt idx="1266">
                  <c:v>5.6513108051880145E-2</c:v>
                </c:pt>
                <c:pt idx="1267">
                  <c:v>5.7145516757210135E-2</c:v>
                </c:pt>
                <c:pt idx="1268">
                  <c:v>5.7776928758512813E-2</c:v>
                </c:pt>
                <c:pt idx="1269">
                  <c:v>5.8407346410207062E-2</c:v>
                </c:pt>
                <c:pt idx="1270">
                  <c:v>5.9036772059302134E-2</c:v>
                </c:pt>
                <c:pt idx="1271">
                  <c:v>5.9665208045426965E-2</c:v>
                </c:pt>
                <c:pt idx="1272">
                  <c:v>6.0292656700859037E-2</c:v>
                </c:pt>
                <c:pt idx="1273">
                  <c:v>6.0919120350552358E-2</c:v>
                </c:pt>
                <c:pt idx="1274">
                  <c:v>6.1544601312167657E-2</c:v>
                </c:pt>
                <c:pt idx="1275">
                  <c:v>6.2169101896100365E-2</c:v>
                </c:pt>
                <c:pt idx="1276">
                  <c:v>6.279262440550859E-2</c:v>
                </c:pt>
                <c:pt idx="1277">
                  <c:v>6.3415171136341542E-2</c:v>
                </c:pt>
                <c:pt idx="1278">
                  <c:v>6.4036744377368837E-2</c:v>
                </c:pt>
                <c:pt idx="1279">
                  <c:v>6.4657346410206706E-2</c:v>
                </c:pt>
                <c:pt idx="1280">
                  <c:v>6.5276979509348187E-2</c:v>
                </c:pt>
                <c:pt idx="1281">
                  <c:v>6.5895645942187997E-2</c:v>
                </c:pt>
                <c:pt idx="1282">
                  <c:v>6.6513347969053171E-2</c:v>
                </c:pt>
                <c:pt idx="1283">
                  <c:v>6.4014823045720703E-2</c:v>
                </c:pt>
                <c:pt idx="1284">
                  <c:v>6.1520186877133121E-2</c:v>
                </c:pt>
                <c:pt idx="1285">
                  <c:v>6.2139850298231547E-2</c:v>
                </c:pt>
                <c:pt idx="1286">
                  <c:v>6.2758550761411236E-2</c:v>
                </c:pt>
                <c:pt idx="1287">
                  <c:v>6.3376290509585598E-2</c:v>
                </c:pt>
                <c:pt idx="1288">
                  <c:v>6.3993071778709609E-2</c:v>
                </c:pt>
                <c:pt idx="1289">
                  <c:v>6.1508121604005428E-2</c:v>
                </c:pt>
                <c:pt idx="1290">
                  <c:v>6.2125394434993986E-2</c:v>
                </c:pt>
                <c:pt idx="1291">
                  <c:v>6.2741711735284422E-2</c:v>
                </c:pt>
                <c:pt idx="1292">
                  <c:v>6.3357075721885092E-2</c:v>
                </c:pt>
                <c:pt idx="1293">
                  <c:v>6.0880298496760243E-2</c:v>
                </c:pt>
                <c:pt idx="1294">
                  <c:v>6.1496149499010055E-2</c:v>
                </c:pt>
                <c:pt idx="1295">
                  <c:v>6.2111050113910604E-2</c:v>
                </c:pt>
                <c:pt idx="1296">
                  <c:v>6.2725002539736785E-2</c:v>
                </c:pt>
                <c:pt idx="1297">
                  <c:v>6.0256344869374701E-2</c:v>
                </c:pt>
                <c:pt idx="1298">
                  <c:v>6.0870779820522358E-2</c:v>
                </c:pt>
                <c:pt idx="1299">
                  <c:v>5.8407346410207062E-2</c:v>
                </c:pt>
                <c:pt idx="1300">
                  <c:v>5.5947699984380428E-2</c:v>
                </c:pt>
                <c:pt idx="1301">
                  <c:v>5.6564028437856795E-2</c:v>
                </c:pt>
                <c:pt idx="1302">
                  <c:v>5.4109572043361087E-2</c:v>
                </c:pt>
                <c:pt idx="1303">
                  <c:v>5.4726364815115058E-2</c:v>
                </c:pt>
                <c:pt idx="1304">
                  <c:v>5.2277078210973382E-2</c:v>
                </c:pt>
                <c:pt idx="1305">
                  <c:v>5.2894329564877829E-2</c:v>
                </c:pt>
                <c:pt idx="1306">
                  <c:v>5.3510636387253729E-2</c:v>
                </c:pt>
                <c:pt idx="1307">
                  <c:v>5.4126000844457511E-2</c:v>
                </c:pt>
                <c:pt idx="1308">
                  <c:v>5.1684657334576833E-2</c:v>
                </c:pt>
                <c:pt idx="1309">
                  <c:v>5.2300476181199151E-2</c:v>
                </c:pt>
                <c:pt idx="1310">
                  <c:v>5.2915355563524891E-2</c:v>
                </c:pt>
                <c:pt idx="1311">
                  <c:v>5.0480517141914039E-2</c:v>
                </c:pt>
                <c:pt idx="1312">
                  <c:v>5.1095846029399539E-2</c:v>
                </c:pt>
                <c:pt idx="1313">
                  <c:v>5.1710238343235737E-2</c:v>
                </c:pt>
                <c:pt idx="1314">
                  <c:v>4.9281871125035792E-2</c:v>
                </c:pt>
                <c:pt idx="1315">
                  <c:v>4.9896708112334487E-2</c:v>
                </c:pt>
                <c:pt idx="1316">
                  <c:v>5.0510611406410444E-2</c:v>
                </c:pt>
                <c:pt idx="1317">
                  <c:v>4.8088681766807806E-2</c:v>
                </c:pt>
                <c:pt idx="1318">
                  <c:v>4.5670424499668627E-2</c:v>
                </c:pt>
                <c:pt idx="1319">
                  <c:v>4.3255831258691924E-2</c:v>
                </c:pt>
                <c:pt idx="1320">
                  <c:v>4.0844893722848941E-2</c:v>
                </c:pt>
                <c:pt idx="1321">
                  <c:v>4.1463322204458031E-2</c:v>
                </c:pt>
                <c:pt idx="1322">
                  <c:v>3.9057384203101897E-2</c:v>
                </c:pt>
                <c:pt idx="1323">
                  <c:v>3.9676228585433293E-2</c:v>
                </c:pt>
                <c:pt idx="1324">
                  <c:v>4.0294138863036899E-2</c:v>
                </c:pt>
                <c:pt idx="1325">
                  <c:v>4.0911117149271536E-2</c:v>
                </c:pt>
                <c:pt idx="1326">
                  <c:v>3.8512847540576267E-2</c:v>
                </c:pt>
                <c:pt idx="1327">
                  <c:v>3.9130237976471971E-2</c:v>
                </c:pt>
                <c:pt idx="1328">
                  <c:v>3.9746699307122046E-2</c:v>
                </c:pt>
                <c:pt idx="1329">
                  <c:v>3.7354714831259628E-2</c:v>
                </c:pt>
                <c:pt idx="1330">
                  <c:v>3.7971583825683997E-2</c:v>
                </c:pt>
                <c:pt idx="1331">
                  <c:v>3.5584523587384176E-2</c:v>
                </c:pt>
                <c:pt idx="1332">
                  <c:v>3.3201044834813231E-2</c:v>
                </c:pt>
                <c:pt idx="1333">
                  <c:v>3.0821139513655282E-2</c:v>
                </c:pt>
                <c:pt idx="1334">
                  <c:v>3.1441054275375357E-2</c:v>
                </c:pt>
                <c:pt idx="1335">
                  <c:v>3.2060041020985253E-2</c:v>
                </c:pt>
                <c:pt idx="1336">
                  <c:v>3.2678101832794848E-2</c:v>
                </c:pt>
                <c:pt idx="1337">
                  <c:v>3.0305702165065007E-2</c:v>
                </c:pt>
                <c:pt idx="1338">
                  <c:v>2.7936846036793916E-2</c:v>
                </c:pt>
                <c:pt idx="1339">
                  <c:v>2.8556600141550259E-2</c:v>
                </c:pt>
                <c:pt idx="1340">
                  <c:v>2.9175429929968466E-2</c:v>
                </c:pt>
                <c:pt idx="1341">
                  <c:v>2.9793337468329018E-2</c:v>
                </c:pt>
                <c:pt idx="1342">
                  <c:v>2.7431918264265054E-2</c:v>
                </c:pt>
                <c:pt idx="1343">
                  <c:v>2.805020355306409E-2</c:v>
                </c:pt>
                <c:pt idx="1344">
                  <c:v>2.8667569458534103E-2</c:v>
                </c:pt>
                <c:pt idx="1345">
                  <c:v>2.9284018029820391E-2</c:v>
                </c:pt>
                <c:pt idx="1346">
                  <c:v>2.9899551309984229E-2</c:v>
                </c:pt>
                <c:pt idx="1347">
                  <c:v>3.0514171336022855E-2</c:v>
                </c:pt>
                <c:pt idx="1348">
                  <c:v>3.1127880138894781E-2</c:v>
                </c:pt>
                <c:pt idx="1349">
                  <c:v>2.8777716780577389E-2</c:v>
                </c:pt>
                <c:pt idx="1350">
                  <c:v>2.6431032568607904E-2</c:v>
                </c:pt>
                <c:pt idx="1351">
                  <c:v>2.7046399664644838E-2</c:v>
                </c:pt>
                <c:pt idx="1352">
                  <c:v>2.7660857127132399E-2</c:v>
                </c:pt>
                <c:pt idx="1353">
                  <c:v>2.8274406971506849E-2</c:v>
                </c:pt>
                <c:pt idx="1354">
                  <c:v>2.8887051207254988E-2</c:v>
                </c:pt>
                <c:pt idx="1355">
                  <c:v>2.9498791837935467E-2</c:v>
                </c:pt>
                <c:pt idx="1356">
                  <c:v>3.0109630861201886E-2</c:v>
                </c:pt>
                <c:pt idx="1357">
                  <c:v>3.0719570268822327E-2</c:v>
                </c:pt>
                <c:pt idx="1358">
                  <c:v>3.1328612046704229E-2</c:v>
                </c:pt>
                <c:pt idx="1359">
                  <c:v>3.1936758174912594E-2</c:v>
                </c:pt>
                <c:pt idx="1360">
                  <c:v>3.2544010627693964E-2</c:v>
                </c:pt>
                <c:pt idx="1361">
                  <c:v>3.3150371373495968E-2</c:v>
                </c:pt>
                <c:pt idx="1362">
                  <c:v>3.3755842374990408E-2</c:v>
                </c:pt>
                <c:pt idx="1363">
                  <c:v>3.4360425589092358E-2</c:v>
                </c:pt>
                <c:pt idx="1364">
                  <c:v>3.4964122966983258E-2</c:v>
                </c:pt>
                <c:pt idx="1365">
                  <c:v>3.5566936454130893E-2</c:v>
                </c:pt>
                <c:pt idx="1366">
                  <c:v>3.6168867990309383E-2</c:v>
                </c:pt>
                <c:pt idx="1367">
                  <c:v>3.3845942901435055E-2</c:v>
                </c:pt>
                <c:pt idx="1368">
                  <c:v>3.4448252180842243E-2</c:v>
                </c:pt>
                <c:pt idx="1369">
                  <c:v>3.5049682176630181E-2</c:v>
                </c:pt>
                <c:pt idx="1370">
                  <c:v>3.5650234812832693E-2</c:v>
                </c:pt>
                <c:pt idx="1371">
                  <c:v>3.6249912007874308E-2</c:v>
                </c:pt>
                <c:pt idx="1372">
                  <c:v>3.6848715674591581E-2</c:v>
                </c:pt>
                <c:pt idx="1373">
                  <c:v>3.7446647720250414E-2</c:v>
                </c:pt>
                <c:pt idx="1374">
                  <c:v>3.8043710046570478E-2</c:v>
                </c:pt>
                <c:pt idx="1375">
                  <c:v>3.8639904549741644E-2</c:v>
                </c:pt>
                <c:pt idx="1376">
                  <c:v>3.6330367470482905E-2</c:v>
                </c:pt>
                <c:pt idx="1377">
                  <c:v>3.6926940024140098E-2</c:v>
                </c:pt>
                <c:pt idx="1378">
                  <c:v>3.7522647352918881E-2</c:v>
                </c:pt>
                <c:pt idx="1379">
                  <c:v>3.8117491337743115E-2</c:v>
                </c:pt>
                <c:pt idx="1380">
                  <c:v>3.871147385408813E-2</c:v>
                </c:pt>
                <c:pt idx="1381">
                  <c:v>3.9304596772001599E-2</c:v>
                </c:pt>
                <c:pt idx="1382">
                  <c:v>3.9896861956121743E-2</c:v>
                </c:pt>
                <c:pt idx="1383">
                  <c:v>4.0488271265698206E-2</c:v>
                </c:pt>
                <c:pt idx="1384">
                  <c:v>4.1078826554611148E-2</c:v>
                </c:pt>
                <c:pt idx="1385">
                  <c:v>4.1668529671390342E-2</c:v>
                </c:pt>
                <c:pt idx="1386">
                  <c:v>4.2257382459233384E-2</c:v>
                </c:pt>
                <c:pt idx="1387">
                  <c:v>3.9963542375624606E-2</c:v>
                </c:pt>
                <c:pt idx="1388">
                  <c:v>4.055277477593755E-2</c:v>
                </c:pt>
                <c:pt idx="1389">
                  <c:v>4.114115935984719E-2</c:v>
                </c:pt>
                <c:pt idx="1390">
                  <c:v>3.8853068912004129E-2</c:v>
                </c:pt>
                <c:pt idx="1391">
                  <c:v>3.9441829168827436E-2</c:v>
                </c:pt>
                <c:pt idx="1392">
                  <c:v>3.7158243754069176E-2</c:v>
                </c:pt>
                <c:pt idx="1393">
                  <c:v>3.7747375104611347E-2</c:v>
                </c:pt>
                <c:pt idx="1394">
                  <c:v>3.5468278309848333E-2</c:v>
                </c:pt>
                <c:pt idx="1395">
                  <c:v>3.6057776209633907E-2</c:v>
                </c:pt>
                <c:pt idx="1396">
                  <c:v>3.6646430161101584E-2</c:v>
                </c:pt>
                <c:pt idx="1397">
                  <c:v>3.7234241975300009E-2</c:v>
                </c:pt>
                <c:pt idx="1398">
                  <c:v>3.4962028325860928E-2</c:v>
                </c:pt>
                <c:pt idx="1399">
                  <c:v>3.555020355306393E-2</c:v>
                </c:pt>
                <c:pt idx="1400">
                  <c:v>3.6137539129692975E-2</c:v>
                </c:pt>
                <c:pt idx="1401">
                  <c:v>3.3870969805356754E-2</c:v>
                </c:pt>
                <c:pt idx="1402">
                  <c:v>3.4458665013200385E-2</c:v>
                </c:pt>
                <c:pt idx="1403">
                  <c:v>3.5045523048383487E-2</c:v>
                </c:pt>
                <c:pt idx="1404">
                  <c:v>3.5631545698463274E-2</c:v>
                </c:pt>
                <c:pt idx="1405">
                  <c:v>3.6216734745910806E-2</c:v>
                </c:pt>
                <c:pt idx="1406">
                  <c:v>3.3958163752068948E-2</c:v>
                </c:pt>
                <c:pt idx="1407">
                  <c:v>3.4543710046570641E-2</c:v>
                </c:pt>
                <c:pt idx="1408">
                  <c:v>3.5128425189483004E-2</c:v>
                </c:pt>
                <c:pt idx="1409">
                  <c:v>3.5712310949214121E-2</c:v>
                </c:pt>
                <c:pt idx="1410">
                  <c:v>3.629536908915787E-2</c:v>
                </c:pt>
                <c:pt idx="1411">
                  <c:v>3.6877601367713897E-2</c:v>
                </c:pt>
                <c:pt idx="1412">
                  <c:v>3.7459009538303167E-2</c:v>
                </c:pt>
                <c:pt idx="1413">
                  <c:v>3.8039595349386612E-2</c:v>
                </c:pt>
                <c:pt idx="1414">
                  <c:v>3.5792505420807696E-2</c:v>
                </c:pt>
                <c:pt idx="1415">
                  <c:v>3.6373448105122108E-2</c:v>
                </c:pt>
                <c:pt idx="1416">
                  <c:v>3.413070561980458E-2</c:v>
                </c:pt>
                <c:pt idx="1417">
                  <c:v>3.4712000853084124E-2</c:v>
                </c:pt>
                <c:pt idx="1418">
                  <c:v>3.5292476783709503E-2</c:v>
                </c:pt>
                <c:pt idx="1419">
                  <c:v>3.5872135142601458E-2</c:v>
                </c:pt>
                <c:pt idx="1420">
                  <c:v>3.3636058584731732E-2</c:v>
                </c:pt>
                <c:pt idx="1421">
                  <c:v>3.4216066522724464E-2</c:v>
                </c:pt>
                <c:pt idx="1422">
                  <c:v>3.4795259270361534E-2</c:v>
                </c:pt>
                <c:pt idx="1423">
                  <c:v>3.5373638545038499E-2</c:v>
                </c:pt>
                <c:pt idx="1424">
                  <c:v>3.5951206059329888E-2</c:v>
                </c:pt>
                <c:pt idx="1425">
                  <c:v>3.6527963521006512E-2</c:v>
                </c:pt>
                <c:pt idx="1426">
                  <c:v>3.430082924132094E-2</c:v>
                </c:pt>
                <c:pt idx="1427">
                  <c:v>3.4877934645500819E-2</c:v>
                </c:pt>
                <c:pt idx="1428">
                  <c:v>3.2655072092502291E-2</c:v>
                </c:pt>
                <c:pt idx="1429">
                  <c:v>3.3232521235381896E-2</c:v>
                </c:pt>
                <c:pt idx="1430">
                  <c:v>3.3809163321457891E-2</c:v>
                </c:pt>
                <c:pt idx="1431">
                  <c:v>3.1591703952106531E-2</c:v>
                </c:pt>
                <c:pt idx="1432">
                  <c:v>3.216868625668301E-2</c:v>
                </c:pt>
                <c:pt idx="1433">
                  <c:v>2.9955463565018547E-2</c:v>
                </c:pt>
                <c:pt idx="1434">
                  <c:v>3.0532781950276533E-2</c:v>
                </c:pt>
                <c:pt idx="1435">
                  <c:v>3.1109296270931175E-2</c:v>
                </c:pt>
                <c:pt idx="1436">
                  <c:v>3.1685008205613929E-2</c:v>
                </c:pt>
                <c:pt idx="1437">
                  <c:v>2.947827825999827E-2</c:v>
                </c:pt>
                <c:pt idx="1438">
                  <c:v>3.0054323477614719E-2</c:v>
                </c:pt>
                <c:pt idx="1439">
                  <c:v>3.0629568632428938E-2</c:v>
                </c:pt>
                <c:pt idx="1440">
                  <c:v>3.1204015390081885E-2</c:v>
                </c:pt>
                <c:pt idx="1441">
                  <c:v>3.177766541159377E-2</c:v>
                </c:pt>
                <c:pt idx="1442">
                  <c:v>3.2350520353380929E-2</c:v>
                </c:pt>
                <c:pt idx="1443">
                  <c:v>3.2922581867270484E-2</c:v>
                </c:pt>
                <c:pt idx="1444">
                  <c:v>3.3493851600518099E-2</c:v>
                </c:pt>
                <c:pt idx="1445">
                  <c:v>3.4064331195822195E-2</c:v>
                </c:pt>
                <c:pt idx="1446">
                  <c:v>3.4634022291340383E-2</c:v>
                </c:pt>
                <c:pt idx="1447">
                  <c:v>3.5202926520704114E-2</c:v>
                </c:pt>
                <c:pt idx="1448">
                  <c:v>3.5771045513036448E-2</c:v>
                </c:pt>
                <c:pt idx="1449">
                  <c:v>3.3579760203310549E-2</c:v>
                </c:pt>
                <c:pt idx="1450">
                  <c:v>3.1391495273060066E-2</c:v>
                </c:pt>
                <c:pt idx="1451">
                  <c:v>3.1961065418471435E-2</c:v>
                </c:pt>
                <c:pt idx="1452">
                  <c:v>2.9776926589147212E-2</c:v>
                </c:pt>
                <c:pt idx="1453">
                  <c:v>3.0346823714195725E-2</c:v>
                </c:pt>
                <c:pt idx="1454">
                  <c:v>3.0915937475498811E-2</c:v>
                </c:pt>
                <c:pt idx="1455">
                  <c:v>3.148426948712979E-2</c:v>
                </c:pt>
                <c:pt idx="1456">
                  <c:v>2.9306454165869411E-2</c:v>
                </c:pt>
                <c:pt idx="1457">
                  <c:v>2.987511047056346E-2</c:v>
                </c:pt>
                <c:pt idx="1458">
                  <c:v>3.0442987260104193E-2</c:v>
                </c:pt>
                <c:pt idx="1459">
                  <c:v>3.1010086136234349E-2</c:v>
                </c:pt>
                <c:pt idx="1460">
                  <c:v>3.1576408696312175E-2</c:v>
                </c:pt>
                <c:pt idx="1461">
                  <c:v>3.2141956533326077E-2</c:v>
                </c:pt>
                <c:pt idx="1462">
                  <c:v>2.9972623238641471E-2</c:v>
                </c:pt>
                <c:pt idx="1463">
                  <c:v>2.7806253514031987E-2</c:v>
                </c:pt>
                <c:pt idx="1464">
                  <c:v>2.8373216717374028E-2</c:v>
                </c:pt>
                <c:pt idx="1465">
                  <c:v>2.8939406437491932E-2</c:v>
                </c:pt>
                <c:pt idx="1466">
                  <c:v>2.9504824256151085E-2</c:v>
                </c:pt>
                <c:pt idx="1467">
                  <c:v>3.0069471750806542E-2</c:v>
                </c:pt>
                <c:pt idx="1468">
                  <c:v>3.0633350494618128E-2</c:v>
                </c:pt>
                <c:pt idx="1469">
                  <c:v>3.1196462056465535E-2</c:v>
                </c:pt>
                <c:pt idx="1470">
                  <c:v>3.1758808000961647E-2</c:v>
                </c:pt>
                <c:pt idx="1471">
                  <c:v>3.2320389888467638E-2</c:v>
                </c:pt>
                <c:pt idx="1472">
                  <c:v>3.2881209275108514E-2</c:v>
                </c:pt>
                <c:pt idx="1473">
                  <c:v>3.3441267712785105E-2</c:v>
                </c:pt>
                <c:pt idx="1474">
                  <c:v>3.4000566749190053E-2</c:v>
                </c:pt>
                <c:pt idx="1475">
                  <c:v>3.4559107927822019E-2</c:v>
                </c:pt>
                <c:pt idx="1476">
                  <c:v>3.5116892787999898E-2</c:v>
                </c:pt>
                <c:pt idx="1477">
                  <c:v>3.5673922864875252E-2</c:v>
                </c:pt>
                <c:pt idx="1478">
                  <c:v>3.6230199689449627E-2</c:v>
                </c:pt>
                <c:pt idx="1479">
                  <c:v>3.4083022085882764E-2</c:v>
                </c:pt>
                <c:pt idx="1480">
                  <c:v>3.4639621899740902E-2</c:v>
                </c:pt>
                <c:pt idx="1481">
                  <c:v>3.2496415236118015E-2</c:v>
                </c:pt>
                <c:pt idx="1482">
                  <c:v>3.3053334272648005E-2</c:v>
                </c:pt>
                <c:pt idx="1483">
                  <c:v>3.3609502744438746E-2</c:v>
                </c:pt>
                <c:pt idx="1484">
                  <c:v>3.4164922167782663E-2</c:v>
                </c:pt>
                <c:pt idx="1485">
                  <c:v>3.2027804014513883E-2</c:v>
                </c:pt>
                <c:pt idx="1486">
                  <c:v>3.2583540088754415E-2</c:v>
                </c:pt>
                <c:pt idx="1487">
                  <c:v>3.3138529205905876E-2</c:v>
                </c:pt>
                <c:pt idx="1488">
                  <c:v>3.3692772870918652E-2</c:v>
                </c:pt>
                <c:pt idx="1489">
                  <c:v>3.4246272584703696E-2</c:v>
                </c:pt>
                <c:pt idx="1490">
                  <c:v>3.4799029844143625E-2</c:v>
                </c:pt>
                <c:pt idx="1491">
                  <c:v>3.267008099465718E-2</c:v>
                </c:pt>
                <c:pt idx="1492">
                  <c:v>3.0543984052537887E-2</c:v>
                </c:pt>
                <c:pt idx="1493">
                  <c:v>3.1098109462415646E-2</c:v>
                </c:pt>
                <c:pt idx="1494">
                  <c:v>3.1651493567397715E-2</c:v>
                </c:pt>
                <c:pt idx="1495">
                  <c:v>3.220413785405718E-2</c:v>
                </c:pt>
                <c:pt idx="1496">
                  <c:v>3.2756043804996526E-2</c:v>
                </c:pt>
                <c:pt idx="1497">
                  <c:v>3.3307212898858296E-2</c:v>
                </c:pt>
                <c:pt idx="1498">
                  <c:v>3.3857646610340186E-2</c:v>
                </c:pt>
                <c:pt idx="1499">
                  <c:v>3.1740679743540223E-2</c:v>
                </c:pt>
                <c:pt idx="1500">
                  <c:v>2.9626533618734463E-2</c:v>
                </c:pt>
                <c:pt idx="1501">
                  <c:v>3.0178318447490415E-2</c:v>
                </c:pt>
                <c:pt idx="1502">
                  <c:v>3.0729369031630593E-2</c:v>
                </c:pt>
                <c:pt idx="1503">
                  <c:v>3.1279686835739007E-2</c:v>
                </c:pt>
                <c:pt idx="1504">
                  <c:v>3.1829273320505891E-2</c:v>
                </c:pt>
                <c:pt idx="1505">
                  <c:v>3.237812994274325E-2</c:v>
                </c:pt>
                <c:pt idx="1506">
                  <c:v>3.292625815539596E-2</c:v>
                </c:pt>
                <c:pt idx="1507">
                  <c:v>3.3473659407554202E-2</c:v>
                </c:pt>
                <c:pt idx="1508">
                  <c:v>3.4020335144468117E-2</c:v>
                </c:pt>
                <c:pt idx="1509">
                  <c:v>3.4566286807558022E-2</c:v>
                </c:pt>
                <c:pt idx="1510">
                  <c:v>3.5111515834429063E-2</c:v>
                </c:pt>
                <c:pt idx="1511">
                  <c:v>3.5656023658884095E-2</c:v>
                </c:pt>
                <c:pt idx="1512">
                  <c:v>3.6199811710933893E-2</c:v>
                </c:pt>
                <c:pt idx="1513">
                  <c:v>3.6742881416811812E-2</c:v>
                </c:pt>
                <c:pt idx="1514">
                  <c:v>3.4644970172583278E-2</c:v>
                </c:pt>
                <c:pt idx="1515">
                  <c:v>3.2549826621288691E-2</c:v>
                </c:pt>
                <c:pt idx="1516">
                  <c:v>3.3094228414161986E-2</c:v>
                </c:pt>
                <c:pt idx="1517">
                  <c:v>3.3637912945121418E-2</c:v>
                </c:pt>
                <c:pt idx="1518">
                  <c:v>3.4180881630746729E-2</c:v>
                </c:pt>
                <c:pt idx="1519">
                  <c:v>3.2091556936522547E-2</c:v>
                </c:pt>
                <c:pt idx="1520">
                  <c:v>3.2634828329996424E-2</c:v>
                </c:pt>
                <c:pt idx="1521">
                  <c:v>3.3177385832020345E-2</c:v>
                </c:pt>
                <c:pt idx="1522">
                  <c:v>3.1092835576326472E-2</c:v>
                </c:pt>
                <c:pt idx="1523">
                  <c:v>2.9011020950889144E-2</c:v>
                </c:pt>
                <c:pt idx="1524">
                  <c:v>2.9554887393813623E-2</c:v>
                </c:pt>
                <c:pt idx="1525">
                  <c:v>2.7476809057651153E-2</c:v>
                </c:pt>
                <c:pt idx="1526">
                  <c:v>2.8020967890233006E-2</c:v>
                </c:pt>
                <c:pt idx="1527">
                  <c:v>2.5946613425913867E-2</c:v>
                </c:pt>
                <c:pt idx="1528">
                  <c:v>2.6491061256511461E-2</c:v>
                </c:pt>
                <c:pt idx="1529">
                  <c:v>2.7034797390598886E-2</c:v>
                </c:pt>
                <c:pt idx="1530">
                  <c:v>2.757782322274771E-2</c:v>
                </c:pt>
                <c:pt idx="1531">
                  <c:v>2.8120140143888417E-2</c:v>
                </c:pt>
                <c:pt idx="1532">
                  <c:v>2.6052486658086682E-2</c:v>
                </c:pt>
                <c:pt idx="1533">
                  <c:v>2.6595090869137916E-2</c:v>
                </c:pt>
                <c:pt idx="1534">
                  <c:v>2.4531124911835622E-2</c:v>
                </c:pt>
                <c:pt idx="1535">
                  <c:v>2.5074013076873403E-2</c:v>
                </c:pt>
                <c:pt idx="1536">
                  <c:v>2.5616194816192372E-2</c:v>
                </c:pt>
                <c:pt idx="1537">
                  <c:v>2.6157671507736069E-2</c:v>
                </c:pt>
                <c:pt idx="1538">
                  <c:v>2.4099354207477663E-2</c:v>
                </c:pt>
                <c:pt idx="1539">
                  <c:v>2.4641112643973173E-2</c:v>
                </c:pt>
                <c:pt idx="1540">
                  <c:v>2.5182167954658663E-2</c:v>
                </c:pt>
                <c:pt idx="1541">
                  <c:v>2.5722521507482998E-2</c:v>
                </c:pt>
                <c:pt idx="1542">
                  <c:v>2.626217466684988E-2</c:v>
                </c:pt>
                <c:pt idx="1543">
                  <c:v>2.6801128793626727E-2</c:v>
                </c:pt>
                <c:pt idx="1544">
                  <c:v>2.7339385245158443E-2</c:v>
                </c:pt>
                <c:pt idx="1545">
                  <c:v>2.7876945375278073E-2</c:v>
                </c:pt>
                <c:pt idx="1546">
                  <c:v>2.8413810534317907E-2</c:v>
                </c:pt>
                <c:pt idx="1547">
                  <c:v>2.636600274095624E-2</c:v>
                </c:pt>
                <c:pt idx="1548">
                  <c:v>2.690315015455802E-2</c:v>
                </c:pt>
                <c:pt idx="1549">
                  <c:v>2.7439604474722934E-2</c:v>
                </c:pt>
                <c:pt idx="1550">
                  <c:v>2.7975367042057275E-2</c:v>
                </c:pt>
                <c:pt idx="1551">
                  <c:v>2.8510439193711878E-2</c:v>
                </c:pt>
                <c:pt idx="1552">
                  <c:v>2.904482226339411E-2</c:v>
                </c:pt>
                <c:pt idx="1553">
                  <c:v>2.7004515007375662E-2</c:v>
                </c:pt>
                <c:pt idx="1554">
                  <c:v>2.4966831940753664E-2</c:v>
                </c:pt>
                <c:pt idx="1555">
                  <c:v>2.5502462091441025E-2</c:v>
                </c:pt>
                <c:pt idx="1556">
                  <c:v>2.6037404213675064E-2</c:v>
                </c:pt>
                <c:pt idx="1557">
                  <c:v>2.4004265537292735E-2</c:v>
                </c:pt>
                <c:pt idx="1558">
                  <c:v>2.4539482394812406E-2</c:v>
                </c:pt>
                <c:pt idx="1559">
                  <c:v>2.5074013076873403E-2</c:v>
                </c:pt>
                <c:pt idx="1560">
                  <c:v>2.5607858902199077E-2</c:v>
                </c:pt>
                <c:pt idx="1561">
                  <c:v>2.6141021186135038E-2</c:v>
                </c:pt>
                <c:pt idx="1562">
                  <c:v>2.6673501240661146E-2</c:v>
                </c:pt>
                <c:pt idx="1563">
                  <c:v>2.7205300374401276E-2</c:v>
                </c:pt>
                <c:pt idx="1564">
                  <c:v>2.7736419892634867E-2</c:v>
                </c:pt>
                <c:pt idx="1565">
                  <c:v>2.5712582680960328E-2</c:v>
                </c:pt>
                <c:pt idx="1566">
                  <c:v>2.6243976914354761E-2</c:v>
                </c:pt>
                <c:pt idx="1567">
                  <c:v>2.6774693348982304E-2</c:v>
                </c:pt>
                <c:pt idx="1568">
                  <c:v>2.4755338762023182E-2</c:v>
                </c:pt>
                <c:pt idx="1569">
                  <c:v>2.5286327301926814E-2</c:v>
                </c:pt>
                <c:pt idx="1570">
                  <c:v>2.581663985387328E-2</c:v>
                </c:pt>
                <c:pt idx="1571">
                  <c:v>2.6346277707916865E-2</c:v>
                </c:pt>
                <c:pt idx="1572">
                  <c:v>2.6875242150830037E-2</c:v>
                </c:pt>
                <c:pt idx="1573">
                  <c:v>2.7403534466115431E-2</c:v>
                </c:pt>
                <c:pt idx="1574">
                  <c:v>2.7931155934016516E-2</c:v>
                </c:pt>
                <c:pt idx="1575">
                  <c:v>2.8458107831526469E-2</c:v>
                </c:pt>
                <c:pt idx="1576">
                  <c:v>2.8984391432401058E-2</c:v>
                </c:pt>
                <c:pt idx="1577">
                  <c:v>2.9510008007164856E-2</c:v>
                </c:pt>
                <c:pt idx="1578">
                  <c:v>2.750170993142298E-2</c:v>
                </c:pt>
                <c:pt idx="1579">
                  <c:v>2.5495954005143595E-2</c:v>
                </c:pt>
                <c:pt idx="1580">
                  <c:v>2.6022779680288988E-2</c:v>
                </c:pt>
                <c:pt idx="1581">
                  <c:v>2.6548939330560906E-2</c:v>
                </c:pt>
                <c:pt idx="1582">
                  <c:v>2.7074434218166576E-2</c:v>
                </c:pt>
                <c:pt idx="1583">
                  <c:v>2.7599265602126E-2</c:v>
                </c:pt>
                <c:pt idx="1584">
                  <c:v>2.8123434738282604E-2</c:v>
                </c:pt>
                <c:pt idx="1585">
                  <c:v>2.8646942879311688E-2</c:v>
                </c:pt>
                <c:pt idx="1586">
                  <c:v>2.6649312383741908E-2</c:v>
                </c:pt>
                <c:pt idx="1587">
                  <c:v>2.717308948325492E-2</c:v>
                </c:pt>
                <c:pt idx="1588">
                  <c:v>2.7696207329023892E-2</c:v>
                </c:pt>
                <c:pt idx="1589">
                  <c:v>2.8218667164924049E-2</c:v>
                </c:pt>
                <c:pt idx="1590">
                  <c:v>2.8740470231702897E-2</c:v>
                </c:pt>
                <c:pt idx="1591">
                  <c:v>2.674905495292057E-2</c:v>
                </c:pt>
                <c:pt idx="1592">
                  <c:v>2.7271125443477651E-2</c:v>
                </c:pt>
                <c:pt idx="1593">
                  <c:v>2.7792540889504114E-2</c:v>
                </c:pt>
                <c:pt idx="1594">
                  <c:v>2.8313302523059747E-2</c:v>
                </c:pt>
                <c:pt idx="1595">
                  <c:v>2.8833411573114365E-2</c:v>
                </c:pt>
                <c:pt idx="1596">
                  <c:v>2.9352869265560688E-2</c:v>
                </c:pt>
                <c:pt idx="1597">
                  <c:v>2.9871676823223225E-2</c:v>
                </c:pt>
                <c:pt idx="1598">
                  <c:v>3.038983546586671E-2</c:v>
                </c:pt>
                <c:pt idx="1599">
                  <c:v>2.8407346410206813E-2</c:v>
                </c:pt>
                <c:pt idx="1600">
                  <c:v>2.8925772393967097E-2</c:v>
                </c:pt>
                <c:pt idx="1601">
                  <c:v>2.9443551154276992E-2</c:v>
                </c:pt>
                <c:pt idx="1602">
                  <c:v>2.7465362629795376E-2</c:v>
                </c:pt>
                <c:pt idx="1603">
                  <c:v>2.5489640674546177E-2</c:v>
                </c:pt>
                <c:pt idx="1604">
                  <c:v>2.6008592516125972E-2</c:v>
                </c:pt>
                <c:pt idx="1605">
                  <c:v>2.6526898091402185E-2</c:v>
                </c:pt>
                <c:pt idx="1606">
                  <c:v>2.4555448463722929E-2</c:v>
                </c:pt>
                <c:pt idx="1607">
                  <c:v>2.2586450887818632E-2</c:v>
                </c:pt>
                <c:pt idx="1608">
                  <c:v>2.3105916950915351E-2</c:v>
                </c:pt>
                <c:pt idx="1609">
                  <c:v>2.3624737714554644E-2</c:v>
                </c:pt>
                <c:pt idx="1610">
                  <c:v>2.1659984523180409E-2</c:v>
                </c:pt>
                <c:pt idx="1611">
                  <c:v>1.9697668990851902E-2</c:v>
                </c:pt>
                <c:pt idx="1612">
                  <c:v>2.0217637792724119E-2</c:v>
                </c:pt>
                <c:pt idx="1613">
                  <c:v>2.0736962271421078E-2</c:v>
                </c:pt>
                <c:pt idx="1614">
                  <c:v>2.1255643623829368E-2</c:v>
                </c:pt>
                <c:pt idx="1615">
                  <c:v>1.9298435519117696E-2</c:v>
                </c:pt>
                <c:pt idx="1616">
                  <c:v>1.9817364963082618E-2</c:v>
                </c:pt>
                <c:pt idx="1617">
                  <c:v>1.7863465075225626E-2</c:v>
                </c:pt>
                <c:pt idx="1618">
                  <c:v>1.591197889939755E-2</c:v>
                </c:pt>
                <c:pt idx="1619">
                  <c:v>1.3962901965762331E-2</c:v>
                </c:pt>
                <c:pt idx="1620">
                  <c:v>1.44838424003364E-2</c:v>
                </c:pt>
                <c:pt idx="1621">
                  <c:v>1.5004140491587936E-2</c:v>
                </c:pt>
                <c:pt idx="1622">
                  <c:v>1.5523797426842734E-2</c:v>
                </c:pt>
                <c:pt idx="1623">
                  <c:v>1.6042814390502258E-2</c:v>
                </c:pt>
                <c:pt idx="1624">
                  <c:v>1.6561192564052973E-2</c:v>
                </c:pt>
                <c:pt idx="1625">
                  <c:v>1.7078933126073892E-2</c:v>
                </c:pt>
                <c:pt idx="1626">
                  <c:v>1.5137524652370171E-2</c:v>
                </c:pt>
                <c:pt idx="1627">
                  <c:v>1.5655503658364101E-2</c:v>
                </c:pt>
                <c:pt idx="1628">
                  <c:v>1.3717352548942241E-2</c:v>
                </c:pt>
                <c:pt idx="1629">
                  <c:v>1.4235567269102578E-2</c:v>
                </c:pt>
                <c:pt idx="1630">
                  <c:v>1.2300663393652655E-2</c:v>
                </c:pt>
                <c:pt idx="1631">
                  <c:v>1.2819111116089132E-2</c:v>
                </c:pt>
                <c:pt idx="1632">
                  <c:v>1.0887444389386491E-2</c:v>
                </c:pt>
                <c:pt idx="1633">
                  <c:v>1.140612241999861E-2</c:v>
                </c:pt>
                <c:pt idx="1634">
                  <c:v>1.1924165982072132E-2</c:v>
                </c:pt>
                <c:pt idx="1635">
                  <c:v>1.2441576239057728E-2</c:v>
                </c:pt>
                <c:pt idx="1636">
                  <c:v>1.2958354351563006E-2</c:v>
                </c:pt>
                <c:pt idx="1637">
                  <c:v>1.3474501477361844E-2</c:v>
                </c:pt>
                <c:pt idx="1638">
                  <c:v>1.1549506263776266E-2</c:v>
                </c:pt>
                <c:pt idx="1639">
                  <c:v>9.6268586053289695E-3</c:v>
                </c:pt>
                <c:pt idx="1640">
                  <c:v>1.0144092296861196E-2</c:v>
                </c:pt>
                <c:pt idx="1641">
                  <c:v>8.2246423907186283E-3</c:v>
                </c:pt>
                <c:pt idx="1642">
                  <c:v>8.7420999099023788E-3</c:v>
                </c:pt>
                <c:pt idx="1643">
                  <c:v>9.2589279187227369E-3</c:v>
                </c:pt>
                <c:pt idx="1644">
                  <c:v>9.7751275652222525E-3</c:v>
                </c:pt>
                <c:pt idx="1645">
                  <c:v>1.0290699994654151E-2</c:v>
                </c:pt>
                <c:pt idx="1646">
                  <c:v>1.0805646349490328E-2</c:v>
                </c:pt>
                <c:pt idx="1647">
                  <c:v>1.1319967769430228E-2</c:v>
                </c:pt>
                <c:pt idx="1648">
                  <c:v>1.1833665391407511E-2</c:v>
                </c:pt>
                <c:pt idx="1649">
                  <c:v>1.2346740349600704E-2</c:v>
                </c:pt>
                <c:pt idx="1650">
                  <c:v>1.285919377543987E-2</c:v>
                </c:pt>
                <c:pt idx="1651">
                  <c:v>1.3371026797615926E-2</c:v>
                </c:pt>
                <c:pt idx="1652">
                  <c:v>1.3882240542088198E-2</c:v>
                </c:pt>
                <c:pt idx="1653">
                  <c:v>1.4392836132093301E-2</c:v>
                </c:pt>
                <c:pt idx="1654">
                  <c:v>1.4902814688152688E-2</c:v>
                </c:pt>
                <c:pt idx="1655">
                  <c:v>1.2996718390883011E-2</c:v>
                </c:pt>
                <c:pt idx="1656">
                  <c:v>1.3506923959995643E-2</c:v>
                </c:pt>
                <c:pt idx="1657">
                  <c:v>1.4016514082100695E-2</c:v>
                </c:pt>
                <c:pt idx="1658">
                  <c:v>1.4525489870122588E-2</c:v>
                </c:pt>
                <c:pt idx="1659">
                  <c:v>1.5033852434303441E-2</c:v>
                </c:pt>
                <c:pt idx="1660">
                  <c:v>1.5541602882211514E-2</c:v>
                </c:pt>
                <c:pt idx="1661">
                  <c:v>1.6048742318750975E-2</c:v>
                </c:pt>
                <c:pt idx="1662">
                  <c:v>1.6555271846165898E-2</c:v>
                </c:pt>
                <c:pt idx="1663">
                  <c:v>1.706119256405314E-2</c:v>
                </c:pt>
                <c:pt idx="1664">
                  <c:v>1.7566505569365898E-2</c:v>
                </c:pt>
                <c:pt idx="1665">
                  <c:v>1.8071211956425248E-2</c:v>
                </c:pt>
                <c:pt idx="1666">
                  <c:v>1.8575312816925482E-2</c:v>
                </c:pt>
                <c:pt idx="1667">
                  <c:v>1.9078809239942984E-2</c:v>
                </c:pt>
                <c:pt idx="1668">
                  <c:v>1.9581702311944671E-2</c:v>
                </c:pt>
                <c:pt idx="1669">
                  <c:v>2.0083993116793764E-2</c:v>
                </c:pt>
                <c:pt idx="1670">
                  <c:v>1.8191906553833626E-2</c:v>
                </c:pt>
                <c:pt idx="1671">
                  <c:v>1.8694427749919917E-2</c:v>
                </c:pt>
                <c:pt idx="1672">
                  <c:v>1.9196348203392777E-2</c:v>
                </c:pt>
                <c:pt idx="1673">
                  <c:v>1.7308182730398247E-2</c:v>
                </c:pt>
                <c:pt idx="1674">
                  <c:v>1.7810331484833686E-2</c:v>
                </c:pt>
                <c:pt idx="1675">
                  <c:v>1.8311881016412013E-2</c:v>
                </c:pt>
                <c:pt idx="1676">
                  <c:v>1.8812832397088197E-2</c:v>
                </c:pt>
                <c:pt idx="1677">
                  <c:v>1.6929396469801627E-2</c:v>
                </c:pt>
                <c:pt idx="1678">
                  <c:v>1.7430574522178333E-2</c:v>
                </c:pt>
                <c:pt idx="1679">
                  <c:v>1.7931155934016285E-2</c:v>
                </c:pt>
                <c:pt idx="1680">
                  <c:v>1.6051605779630052E-2</c:v>
                </c:pt>
                <c:pt idx="1681">
                  <c:v>1.4174290524356703E-2</c:v>
                </c:pt>
                <c:pt idx="1682">
                  <c:v>1.4675914443480931E-2</c:v>
                </c:pt>
                <c:pt idx="1683">
                  <c:v>1.5176942609731903E-2</c:v>
                </c:pt>
                <c:pt idx="1684">
                  <c:v>1.3303488843441347E-2</c:v>
                </c:pt>
                <c:pt idx="1685">
                  <c:v>1.3804736683042051E-2</c:v>
                </c:pt>
                <c:pt idx="1686">
                  <c:v>1.4305390275055618E-2</c:v>
                </c:pt>
                <c:pt idx="1687">
                  <c:v>1.4805450675609677E-2</c:v>
                </c:pt>
                <c:pt idx="1688">
                  <c:v>1.5304918938329859E-2</c:v>
                </c:pt>
                <c:pt idx="1689">
                  <c:v>1.5803796114348678E-2</c:v>
                </c:pt>
                <c:pt idx="1690">
                  <c:v>1.6302083252312194E-2</c:v>
                </c:pt>
                <c:pt idx="1691">
                  <c:v>1.4435715204533128E-2</c:v>
                </c:pt>
                <c:pt idx="1692">
                  <c:v>1.4934221779374202E-2</c:v>
                </c:pt>
                <c:pt idx="1693">
                  <c:v>1.5432139798636779E-2</c:v>
                </c:pt>
                <c:pt idx="1694">
                  <c:v>1.5929470304012039E-2</c:v>
                </c:pt>
                <c:pt idx="1695">
                  <c:v>1.4067723768697249E-2</c:v>
                </c:pt>
                <c:pt idx="1696">
                  <c:v>1.4565272161532583E-2</c:v>
                </c:pt>
                <c:pt idx="1697">
                  <c:v>1.5062234513858019E-2</c:v>
                </c:pt>
                <c:pt idx="1698">
                  <c:v>1.5558611860471583E-2</c:v>
                </c:pt>
                <c:pt idx="1699">
                  <c:v>1.6054405233736357E-2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A5-4C5B-B70C-E7C5458F0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5392495"/>
        <c:axId val="143539345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'4_16 Liczba PI'!$G$8</c15:sqref>
                        </c15:formulaRef>
                      </c:ext>
                    </c:extLst>
                    <c:strCache>
                      <c:ptCount val="1"/>
                      <c:pt idx="0">
                        <c:v>Pin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'4_16 Liczba PI'!$G$9:$G$10002</c15:sqref>
                        </c15:formulaRef>
                      </c:ext>
                    </c:extLst>
                    <c:numCache>
                      <c:formatCode>0.000</c:formatCode>
                      <c:ptCount val="9994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3</c:v>
                      </c:pt>
                      <c:pt idx="4">
                        <c:v>3.2</c:v>
                      </c:pt>
                      <c:pt idx="5">
                        <c:v>3.3333333333333335</c:v>
                      </c:pt>
                      <c:pt idx="6">
                        <c:v>3.4285714285714284</c:v>
                      </c:pt>
                      <c:pt idx="7">
                        <c:v>3.5</c:v>
                      </c:pt>
                      <c:pt idx="8">
                        <c:v>3.5555555555555554</c:v>
                      </c:pt>
                      <c:pt idx="9">
                        <c:v>3.2</c:v>
                      </c:pt>
                      <c:pt idx="10">
                        <c:v>3.2727272727272729</c:v>
                      </c:pt>
                      <c:pt idx="11">
                        <c:v>3.3333333333333335</c:v>
                      </c:pt>
                      <c:pt idx="12">
                        <c:v>3.3846153846153846</c:v>
                      </c:pt>
                      <c:pt idx="13">
                        <c:v>3.4285714285714284</c:v>
                      </c:pt>
                      <c:pt idx="14">
                        <c:v>3.2</c:v>
                      </c:pt>
                      <c:pt idx="15">
                        <c:v>3</c:v>
                      </c:pt>
                      <c:pt idx="16">
                        <c:v>3.0588235294117645</c:v>
                      </c:pt>
                      <c:pt idx="17">
                        <c:v>3.1111111111111112</c:v>
                      </c:pt>
                      <c:pt idx="18">
                        <c:v>3.1578947368421053</c:v>
                      </c:pt>
                      <c:pt idx="19">
                        <c:v>3.2</c:v>
                      </c:pt>
                      <c:pt idx="20">
                        <c:v>3.0476190476190474</c:v>
                      </c:pt>
                      <c:pt idx="21">
                        <c:v>2.9090909090909092</c:v>
                      </c:pt>
                      <c:pt idx="22">
                        <c:v>2.9565217391304346</c:v>
                      </c:pt>
                      <c:pt idx="23">
                        <c:v>2.8333333333333335</c:v>
                      </c:pt>
                      <c:pt idx="24">
                        <c:v>2.88</c:v>
                      </c:pt>
                      <c:pt idx="25">
                        <c:v>2.9230769230769229</c:v>
                      </c:pt>
                      <c:pt idx="26">
                        <c:v>2.9629629629629628</c:v>
                      </c:pt>
                      <c:pt idx="27">
                        <c:v>3</c:v>
                      </c:pt>
                      <c:pt idx="28">
                        <c:v>2.896551724137931</c:v>
                      </c:pt>
                      <c:pt idx="29">
                        <c:v>2.9333333333333331</c:v>
                      </c:pt>
                      <c:pt idx="30">
                        <c:v>2.967741935483871</c:v>
                      </c:pt>
                      <c:pt idx="31">
                        <c:v>2.875</c:v>
                      </c:pt>
                      <c:pt idx="32">
                        <c:v>2.9090909090909092</c:v>
                      </c:pt>
                      <c:pt idx="33">
                        <c:v>2.9411764705882355</c:v>
                      </c:pt>
                      <c:pt idx="34">
                        <c:v>2.9714285714285715</c:v>
                      </c:pt>
                      <c:pt idx="35">
                        <c:v>3</c:v>
                      </c:pt>
                      <c:pt idx="36">
                        <c:v>3.0270270270270272</c:v>
                      </c:pt>
                      <c:pt idx="37">
                        <c:v>3.0526315789473686</c:v>
                      </c:pt>
                      <c:pt idx="38">
                        <c:v>3.0769230769230771</c:v>
                      </c:pt>
                      <c:pt idx="39">
                        <c:v>3.1</c:v>
                      </c:pt>
                      <c:pt idx="40">
                        <c:v>3.1219512195121952</c:v>
                      </c:pt>
                      <c:pt idx="41">
                        <c:v>3.0476190476190474</c:v>
                      </c:pt>
                      <c:pt idx="42">
                        <c:v>2.9767441860465116</c:v>
                      </c:pt>
                      <c:pt idx="43">
                        <c:v>3</c:v>
                      </c:pt>
                      <c:pt idx="44">
                        <c:v>2.9333333333333331</c:v>
                      </c:pt>
                      <c:pt idx="45">
                        <c:v>2.9565217391304346</c:v>
                      </c:pt>
                      <c:pt idx="46">
                        <c:v>2.978723404255319</c:v>
                      </c:pt>
                      <c:pt idx="47">
                        <c:v>2.9166666666666665</c:v>
                      </c:pt>
                      <c:pt idx="48">
                        <c:v>2.9387755102040818</c:v>
                      </c:pt>
                      <c:pt idx="49">
                        <c:v>2.96</c:v>
                      </c:pt>
                      <c:pt idx="50">
                        <c:v>2.9803921568627452</c:v>
                      </c:pt>
                      <c:pt idx="51">
                        <c:v>3</c:v>
                      </c:pt>
                      <c:pt idx="52">
                        <c:v>3.0188679245283021</c:v>
                      </c:pt>
                      <c:pt idx="53">
                        <c:v>2.9629629629629628</c:v>
                      </c:pt>
                      <c:pt idx="54">
                        <c:v>2.9818181818181819</c:v>
                      </c:pt>
                      <c:pt idx="55">
                        <c:v>3</c:v>
                      </c:pt>
                      <c:pt idx="56">
                        <c:v>3.0175438596491229</c:v>
                      </c:pt>
                      <c:pt idx="57">
                        <c:v>3.0344827586206895</c:v>
                      </c:pt>
                      <c:pt idx="58">
                        <c:v>3.0508474576271185</c:v>
                      </c:pt>
                      <c:pt idx="59">
                        <c:v>3.0666666666666669</c:v>
                      </c:pt>
                      <c:pt idx="60">
                        <c:v>3.081967213114754</c:v>
                      </c:pt>
                      <c:pt idx="61">
                        <c:v>3.096774193548387</c:v>
                      </c:pt>
                      <c:pt idx="62">
                        <c:v>3.1111111111111112</c:v>
                      </c:pt>
                      <c:pt idx="63">
                        <c:v>3.125</c:v>
                      </c:pt>
                      <c:pt idx="64">
                        <c:v>3.1384615384615384</c:v>
                      </c:pt>
                      <c:pt idx="65">
                        <c:v>3.1515151515151514</c:v>
                      </c:pt>
                      <c:pt idx="66">
                        <c:v>3.1641791044776117</c:v>
                      </c:pt>
                      <c:pt idx="67">
                        <c:v>3.1176470588235294</c:v>
                      </c:pt>
                      <c:pt idx="68">
                        <c:v>3.1304347826086958</c:v>
                      </c:pt>
                      <c:pt idx="69">
                        <c:v>3.1428571428571428</c:v>
                      </c:pt>
                      <c:pt idx="70">
                        <c:v>3.0985915492957745</c:v>
                      </c:pt>
                      <c:pt idx="71">
                        <c:v>3.1111111111111112</c:v>
                      </c:pt>
                      <c:pt idx="72">
                        <c:v>3.0684931506849313</c:v>
                      </c:pt>
                      <c:pt idx="73">
                        <c:v>3.0810810810810811</c:v>
                      </c:pt>
                      <c:pt idx="74">
                        <c:v>3.0933333333333333</c:v>
                      </c:pt>
                      <c:pt idx="75">
                        <c:v>3.1052631578947367</c:v>
                      </c:pt>
                      <c:pt idx="76">
                        <c:v>3.116883116883117</c:v>
                      </c:pt>
                      <c:pt idx="77">
                        <c:v>3.1282051282051282</c:v>
                      </c:pt>
                      <c:pt idx="78">
                        <c:v>3.1392405063291138</c:v>
                      </c:pt>
                      <c:pt idx="79">
                        <c:v>3.15</c:v>
                      </c:pt>
                      <c:pt idx="80">
                        <c:v>3.1111111111111112</c:v>
                      </c:pt>
                      <c:pt idx="81">
                        <c:v>3.1219512195121952</c:v>
                      </c:pt>
                      <c:pt idx="82">
                        <c:v>3.1325301204819276</c:v>
                      </c:pt>
                      <c:pt idx="83">
                        <c:v>3.1428571428571428</c:v>
                      </c:pt>
                      <c:pt idx="84">
                        <c:v>3.1529411764705881</c:v>
                      </c:pt>
                      <c:pt idx="85">
                        <c:v>3.1627906976744184</c:v>
                      </c:pt>
                      <c:pt idx="86">
                        <c:v>3.1724137931034484</c:v>
                      </c:pt>
                      <c:pt idx="87">
                        <c:v>3.1818181818181817</c:v>
                      </c:pt>
                      <c:pt idx="88">
                        <c:v>3.191011235955056</c:v>
                      </c:pt>
                      <c:pt idx="89">
                        <c:v>3.1555555555555554</c:v>
                      </c:pt>
                      <c:pt idx="90">
                        <c:v>3.1648351648351647</c:v>
                      </c:pt>
                      <c:pt idx="91">
                        <c:v>3.1739130434782608</c:v>
                      </c:pt>
                      <c:pt idx="92">
                        <c:v>3.182795698924731</c:v>
                      </c:pt>
                      <c:pt idx="93">
                        <c:v>3.1914893617021276</c:v>
                      </c:pt>
                      <c:pt idx="94">
                        <c:v>3.2</c:v>
                      </c:pt>
                      <c:pt idx="95">
                        <c:v>3.2083333333333335</c:v>
                      </c:pt>
                      <c:pt idx="96">
                        <c:v>3.1752577319587627</c:v>
                      </c:pt>
                      <c:pt idx="97">
                        <c:v>3.1836734693877551</c:v>
                      </c:pt>
                      <c:pt idx="98">
                        <c:v>3.191919191919192</c:v>
                      </c:pt>
                      <c:pt idx="99">
                        <c:v>3.2</c:v>
                      </c:pt>
                      <c:pt idx="100">
                        <c:v>3.2079207920792081</c:v>
                      </c:pt>
                      <c:pt idx="101">
                        <c:v>3.215686274509804</c:v>
                      </c:pt>
                      <c:pt idx="102">
                        <c:v>3.2233009708737863</c:v>
                      </c:pt>
                      <c:pt idx="103">
                        <c:v>3.2307692307692308</c:v>
                      </c:pt>
                      <c:pt idx="104">
                        <c:v>3.2380952380952381</c:v>
                      </c:pt>
                      <c:pt idx="105">
                        <c:v>3.2452830188679247</c:v>
                      </c:pt>
                      <c:pt idx="106">
                        <c:v>3.2523364485981308</c:v>
                      </c:pt>
                      <c:pt idx="107">
                        <c:v>3.2222222222222223</c:v>
                      </c:pt>
                      <c:pt idx="108">
                        <c:v>3.2293577981651378</c:v>
                      </c:pt>
                      <c:pt idx="109">
                        <c:v>3.2</c:v>
                      </c:pt>
                      <c:pt idx="110">
                        <c:v>3.2072072072072073</c:v>
                      </c:pt>
                      <c:pt idx="111">
                        <c:v>3.2142857142857144</c:v>
                      </c:pt>
                      <c:pt idx="112">
                        <c:v>3.1858407079646018</c:v>
                      </c:pt>
                      <c:pt idx="113">
                        <c:v>3.1578947368421053</c:v>
                      </c:pt>
                      <c:pt idx="114">
                        <c:v>3.1652173913043478</c:v>
                      </c:pt>
                      <c:pt idx="115">
                        <c:v>3.1724137931034484</c:v>
                      </c:pt>
                      <c:pt idx="116">
                        <c:v>3.1794871794871793</c:v>
                      </c:pt>
                      <c:pt idx="117">
                        <c:v>3.1864406779661016</c:v>
                      </c:pt>
                      <c:pt idx="118">
                        <c:v>3.1596638655462184</c:v>
                      </c:pt>
                      <c:pt idx="119">
                        <c:v>3.1666666666666665</c:v>
                      </c:pt>
                      <c:pt idx="120">
                        <c:v>3.1735537190082646</c:v>
                      </c:pt>
                      <c:pt idx="121">
                        <c:v>3.1475409836065573</c:v>
                      </c:pt>
                      <c:pt idx="122">
                        <c:v>3.154471544715447</c:v>
                      </c:pt>
                      <c:pt idx="123">
                        <c:v>3.129032258064516</c:v>
                      </c:pt>
                      <c:pt idx="124">
                        <c:v>3.1040000000000001</c:v>
                      </c:pt>
                      <c:pt idx="125">
                        <c:v>3.1111111111111112</c:v>
                      </c:pt>
                      <c:pt idx="126">
                        <c:v>3.1181102362204722</c:v>
                      </c:pt>
                      <c:pt idx="127">
                        <c:v>3.09375</c:v>
                      </c:pt>
                      <c:pt idx="128">
                        <c:v>3.1007751937984498</c:v>
                      </c:pt>
                      <c:pt idx="129">
                        <c:v>3.1076923076923078</c:v>
                      </c:pt>
                      <c:pt idx="130">
                        <c:v>3.114503816793893</c:v>
                      </c:pt>
                      <c:pt idx="131">
                        <c:v>3.1212121212121211</c:v>
                      </c:pt>
                      <c:pt idx="132">
                        <c:v>3.1278195488721803</c:v>
                      </c:pt>
                      <c:pt idx="133">
                        <c:v>3.1343283582089554</c:v>
                      </c:pt>
                      <c:pt idx="134">
                        <c:v>3.1111111111111112</c:v>
                      </c:pt>
                      <c:pt idx="135">
                        <c:v>3.1176470588235294</c:v>
                      </c:pt>
                      <c:pt idx="136">
                        <c:v>3.1240875912408761</c:v>
                      </c:pt>
                      <c:pt idx="137">
                        <c:v>3.1304347826086958</c:v>
                      </c:pt>
                      <c:pt idx="138">
                        <c:v>3.1366906474820144</c:v>
                      </c:pt>
                      <c:pt idx="139">
                        <c:v>3.1428571428571428</c:v>
                      </c:pt>
                      <c:pt idx="140">
                        <c:v>3.1489361702127661</c:v>
                      </c:pt>
                      <c:pt idx="141">
                        <c:v>3.1549295774647885</c:v>
                      </c:pt>
                      <c:pt idx="142">
                        <c:v>3.1328671328671329</c:v>
                      </c:pt>
                      <c:pt idx="143">
                        <c:v>3.1388888888888888</c:v>
                      </c:pt>
                      <c:pt idx="144">
                        <c:v>3.1448275862068966</c:v>
                      </c:pt>
                      <c:pt idx="145">
                        <c:v>3.1506849315068495</c:v>
                      </c:pt>
                      <c:pt idx="146">
                        <c:v>3.129251700680272</c:v>
                      </c:pt>
                      <c:pt idx="147">
                        <c:v>3.1351351351351351</c:v>
                      </c:pt>
                      <c:pt idx="148">
                        <c:v>3.1409395973154361</c:v>
                      </c:pt>
                      <c:pt idx="149">
                        <c:v>3.1466666666666665</c:v>
                      </c:pt>
                      <c:pt idx="150">
                        <c:v>3.1523178807947021</c:v>
                      </c:pt>
                      <c:pt idx="151">
                        <c:v>3.1578947368421053</c:v>
                      </c:pt>
                      <c:pt idx="152">
                        <c:v>3.1372549019607843</c:v>
                      </c:pt>
                      <c:pt idx="153">
                        <c:v>3.1428571428571428</c:v>
                      </c:pt>
                      <c:pt idx="154">
                        <c:v>3.1225806451612903</c:v>
                      </c:pt>
                      <c:pt idx="155">
                        <c:v>3.1282051282051282</c:v>
                      </c:pt>
                      <c:pt idx="156">
                        <c:v>3.1337579617834397</c:v>
                      </c:pt>
                      <c:pt idx="157">
                        <c:v>3.1392405063291138</c:v>
                      </c:pt>
                      <c:pt idx="158">
                        <c:v>3.1446540880503147</c:v>
                      </c:pt>
                      <c:pt idx="159">
                        <c:v>3.15</c:v>
                      </c:pt>
                      <c:pt idx="160">
                        <c:v>3.1552795031055902</c:v>
                      </c:pt>
                      <c:pt idx="161">
                        <c:v>3.1604938271604937</c:v>
                      </c:pt>
                      <c:pt idx="162">
                        <c:v>3.165644171779141</c:v>
                      </c:pt>
                      <c:pt idx="163">
                        <c:v>3.1707317073170733</c:v>
                      </c:pt>
                      <c:pt idx="164">
                        <c:v>3.1515151515151514</c:v>
                      </c:pt>
                      <c:pt idx="165">
                        <c:v>3.1566265060240966</c:v>
                      </c:pt>
                      <c:pt idx="166">
                        <c:v>3.1616766467065869</c:v>
                      </c:pt>
                      <c:pt idx="167">
                        <c:v>3.1666666666666665</c:v>
                      </c:pt>
                      <c:pt idx="168">
                        <c:v>3.1715976331360949</c:v>
                      </c:pt>
                      <c:pt idx="169">
                        <c:v>3.1764705882352939</c:v>
                      </c:pt>
                      <c:pt idx="170">
                        <c:v>3.1812865497076022</c:v>
                      </c:pt>
                      <c:pt idx="171">
                        <c:v>3.1860465116279069</c:v>
                      </c:pt>
                      <c:pt idx="172">
                        <c:v>3.1907514450867054</c:v>
                      </c:pt>
                      <c:pt idx="173">
                        <c:v>3.1954022988505746</c:v>
                      </c:pt>
                      <c:pt idx="174">
                        <c:v>3.2</c:v>
                      </c:pt>
                      <c:pt idx="175">
                        <c:v>3.1818181818181817</c:v>
                      </c:pt>
                      <c:pt idx="176">
                        <c:v>3.1864406779661016</c:v>
                      </c:pt>
                      <c:pt idx="177">
                        <c:v>3.191011235955056</c:v>
                      </c:pt>
                      <c:pt idx="178">
                        <c:v>3.1955307262569832</c:v>
                      </c:pt>
                      <c:pt idx="179">
                        <c:v>3.2</c:v>
                      </c:pt>
                      <c:pt idx="180">
                        <c:v>3.1823204419889501</c:v>
                      </c:pt>
                      <c:pt idx="181">
                        <c:v>3.1868131868131866</c:v>
                      </c:pt>
                      <c:pt idx="182">
                        <c:v>3.1912568306010929</c:v>
                      </c:pt>
                      <c:pt idx="183">
                        <c:v>3.1956521739130435</c:v>
                      </c:pt>
                      <c:pt idx="184">
                        <c:v>3.1783783783783783</c:v>
                      </c:pt>
                      <c:pt idx="185">
                        <c:v>3.182795698924731</c:v>
                      </c:pt>
                      <c:pt idx="186">
                        <c:v>3.1871657754010694</c:v>
                      </c:pt>
                      <c:pt idx="187">
                        <c:v>3.1914893617021276</c:v>
                      </c:pt>
                      <c:pt idx="188">
                        <c:v>3.1957671957671958</c:v>
                      </c:pt>
                      <c:pt idx="189">
                        <c:v>3.2</c:v>
                      </c:pt>
                      <c:pt idx="190">
                        <c:v>3.2041884816753927</c:v>
                      </c:pt>
                      <c:pt idx="191">
                        <c:v>3.2083333333333335</c:v>
                      </c:pt>
                      <c:pt idx="192">
                        <c:v>3.2124352331606216</c:v>
                      </c:pt>
                      <c:pt idx="193">
                        <c:v>3.2164948453608249</c:v>
                      </c:pt>
                      <c:pt idx="194">
                        <c:v>3.2205128205128206</c:v>
                      </c:pt>
                      <c:pt idx="195">
                        <c:v>3.2244897959183674</c:v>
                      </c:pt>
                      <c:pt idx="196">
                        <c:v>3.2284263959390862</c:v>
                      </c:pt>
                      <c:pt idx="197">
                        <c:v>3.2323232323232323</c:v>
                      </c:pt>
                      <c:pt idx="198">
                        <c:v>3.2361809045226129</c:v>
                      </c:pt>
                      <c:pt idx="199">
                        <c:v>3.24</c:v>
                      </c:pt>
                      <c:pt idx="200">
                        <c:v>3.2238805970149254</c:v>
                      </c:pt>
                      <c:pt idx="201">
                        <c:v>3.2277227722772279</c:v>
                      </c:pt>
                      <c:pt idx="202">
                        <c:v>3.2315270935960592</c:v>
                      </c:pt>
                      <c:pt idx="203">
                        <c:v>3.2352941176470589</c:v>
                      </c:pt>
                      <c:pt idx="204">
                        <c:v>3.2390243902439027</c:v>
                      </c:pt>
                      <c:pt idx="205">
                        <c:v>3.2427184466019416</c:v>
                      </c:pt>
                      <c:pt idx="206">
                        <c:v>3.2463768115942031</c:v>
                      </c:pt>
                      <c:pt idx="207">
                        <c:v>3.2307692307692308</c:v>
                      </c:pt>
                      <c:pt idx="208">
                        <c:v>3.2344497607655502</c:v>
                      </c:pt>
                      <c:pt idx="209">
                        <c:v>3.2380952380952381</c:v>
                      </c:pt>
                      <c:pt idx="210">
                        <c:v>3.2417061611374409</c:v>
                      </c:pt>
                      <c:pt idx="211">
                        <c:v>3.2452830188679247</c:v>
                      </c:pt>
                      <c:pt idx="212">
                        <c:v>3.248826291079812</c:v>
                      </c:pt>
                      <c:pt idx="213">
                        <c:v>3.2336448598130842</c:v>
                      </c:pt>
                      <c:pt idx="214">
                        <c:v>3.2372093023255815</c:v>
                      </c:pt>
                      <c:pt idx="215">
                        <c:v>3.2407407407407409</c:v>
                      </c:pt>
                      <c:pt idx="216">
                        <c:v>3.2442396313364057</c:v>
                      </c:pt>
                      <c:pt idx="217">
                        <c:v>3.2477064220183487</c:v>
                      </c:pt>
                      <c:pt idx="218">
                        <c:v>3.2328767123287672</c:v>
                      </c:pt>
                      <c:pt idx="219">
                        <c:v>3.2363636363636363</c:v>
                      </c:pt>
                      <c:pt idx="220">
                        <c:v>3.2217194570135748</c:v>
                      </c:pt>
                      <c:pt idx="221">
                        <c:v>3.2072072072072073</c:v>
                      </c:pt>
                      <c:pt idx="222">
                        <c:v>3.210762331838565</c:v>
                      </c:pt>
                      <c:pt idx="223">
                        <c:v>3.2142857142857144</c:v>
                      </c:pt>
                      <c:pt idx="224">
                        <c:v>3.2177777777777776</c:v>
                      </c:pt>
                      <c:pt idx="225">
                        <c:v>3.2212389380530975</c:v>
                      </c:pt>
                      <c:pt idx="226">
                        <c:v>3.2246696035242293</c:v>
                      </c:pt>
                      <c:pt idx="227">
                        <c:v>3.2105263157894739</c:v>
                      </c:pt>
                      <c:pt idx="228">
                        <c:v>3.1965065502183405</c:v>
                      </c:pt>
                      <c:pt idx="229">
                        <c:v>3.2</c:v>
                      </c:pt>
                      <c:pt idx="230">
                        <c:v>3.2034632034632033</c:v>
                      </c:pt>
                      <c:pt idx="231">
                        <c:v>3.2068965517241379</c:v>
                      </c:pt>
                      <c:pt idx="232">
                        <c:v>3.1931330472103006</c:v>
                      </c:pt>
                      <c:pt idx="233">
                        <c:v>3.1965811965811968</c:v>
                      </c:pt>
                      <c:pt idx="234">
                        <c:v>3.2</c:v>
                      </c:pt>
                      <c:pt idx="235">
                        <c:v>3.2033898305084745</c:v>
                      </c:pt>
                      <c:pt idx="236">
                        <c:v>3.2067510548523206</c:v>
                      </c:pt>
                      <c:pt idx="237">
                        <c:v>3.2100840336134455</c:v>
                      </c:pt>
                      <c:pt idx="238">
                        <c:v>3.1966527196652721</c:v>
                      </c:pt>
                      <c:pt idx="239">
                        <c:v>3.1833333333333331</c:v>
                      </c:pt>
                      <c:pt idx="240">
                        <c:v>3.1867219917012446</c:v>
                      </c:pt>
                      <c:pt idx="241">
                        <c:v>3.1900826446280992</c:v>
                      </c:pt>
                      <c:pt idx="242">
                        <c:v>3.1934156378600824</c:v>
                      </c:pt>
                      <c:pt idx="243">
                        <c:v>3.1967213114754101</c:v>
                      </c:pt>
                      <c:pt idx="244">
                        <c:v>3.2</c:v>
                      </c:pt>
                      <c:pt idx="245">
                        <c:v>3.2032520325203251</c:v>
                      </c:pt>
                      <c:pt idx="246">
                        <c:v>3.2064777327935223</c:v>
                      </c:pt>
                      <c:pt idx="247">
                        <c:v>3.2096774193548385</c:v>
                      </c:pt>
                      <c:pt idx="248">
                        <c:v>3.2128514056224899</c:v>
                      </c:pt>
                      <c:pt idx="249">
                        <c:v>3.2</c:v>
                      </c:pt>
                      <c:pt idx="250">
                        <c:v>3.2031872509960158</c:v>
                      </c:pt>
                      <c:pt idx="251">
                        <c:v>3.1904761904761907</c:v>
                      </c:pt>
                      <c:pt idx="252">
                        <c:v>3.1936758893280635</c:v>
                      </c:pt>
                      <c:pt idx="253">
                        <c:v>3.1968503937007875</c:v>
                      </c:pt>
                      <c:pt idx="254">
                        <c:v>3.1843137254901959</c:v>
                      </c:pt>
                      <c:pt idx="255">
                        <c:v>3.1875</c:v>
                      </c:pt>
                      <c:pt idx="256">
                        <c:v>3.190661478599222</c:v>
                      </c:pt>
                      <c:pt idx="257">
                        <c:v>3.193798449612403</c:v>
                      </c:pt>
                      <c:pt idx="258">
                        <c:v>3.1969111969111967</c:v>
                      </c:pt>
                      <c:pt idx="259">
                        <c:v>3.1846153846153844</c:v>
                      </c:pt>
                      <c:pt idx="260">
                        <c:v>3.1877394636015324</c:v>
                      </c:pt>
                      <c:pt idx="261">
                        <c:v>3.1908396946564888</c:v>
                      </c:pt>
                      <c:pt idx="262">
                        <c:v>3.1939163498098861</c:v>
                      </c:pt>
                      <c:pt idx="263">
                        <c:v>3.1969696969696968</c:v>
                      </c:pt>
                      <c:pt idx="264">
                        <c:v>3.2</c:v>
                      </c:pt>
                      <c:pt idx="265">
                        <c:v>3.2030075187969924</c:v>
                      </c:pt>
                      <c:pt idx="266">
                        <c:v>3.2059925093632957</c:v>
                      </c:pt>
                      <c:pt idx="267">
                        <c:v>3.2089552238805972</c:v>
                      </c:pt>
                      <c:pt idx="268">
                        <c:v>3.2118959107806693</c:v>
                      </c:pt>
                      <c:pt idx="269">
                        <c:v>3.2148148148148148</c:v>
                      </c:pt>
                      <c:pt idx="270">
                        <c:v>3.2177121771217712</c:v>
                      </c:pt>
                      <c:pt idx="271">
                        <c:v>3.2058823529411766</c:v>
                      </c:pt>
                      <c:pt idx="272">
                        <c:v>3.2087912087912089</c:v>
                      </c:pt>
                      <c:pt idx="273">
                        <c:v>3.1970802919708028</c:v>
                      </c:pt>
                      <c:pt idx="274">
                        <c:v>3.2</c:v>
                      </c:pt>
                      <c:pt idx="275">
                        <c:v>3.2028985507246377</c:v>
                      </c:pt>
                      <c:pt idx="276">
                        <c:v>3.2057761732851984</c:v>
                      </c:pt>
                      <c:pt idx="277">
                        <c:v>3.1942446043165469</c:v>
                      </c:pt>
                      <c:pt idx="278">
                        <c:v>3.1971326164874552</c:v>
                      </c:pt>
                      <c:pt idx="279">
                        <c:v>3.2</c:v>
                      </c:pt>
                      <c:pt idx="280">
                        <c:v>3.2028469750889679</c:v>
                      </c:pt>
                      <c:pt idx="281">
                        <c:v>3.2056737588652484</c:v>
                      </c:pt>
                      <c:pt idx="282">
                        <c:v>3.2084805653710249</c:v>
                      </c:pt>
                      <c:pt idx="283">
                        <c:v>3.211267605633803</c:v>
                      </c:pt>
                      <c:pt idx="284">
                        <c:v>3.2</c:v>
                      </c:pt>
                      <c:pt idx="285">
                        <c:v>3.2027972027972029</c:v>
                      </c:pt>
                      <c:pt idx="286">
                        <c:v>3.2055749128919859</c:v>
                      </c:pt>
                      <c:pt idx="287">
                        <c:v>3.1944444444444446</c:v>
                      </c:pt>
                      <c:pt idx="288">
                        <c:v>3.1833910034602075</c:v>
                      </c:pt>
                      <c:pt idx="289">
                        <c:v>3.1862068965517243</c:v>
                      </c:pt>
                      <c:pt idx="290">
                        <c:v>3.1752577319587627</c:v>
                      </c:pt>
                      <c:pt idx="291">
                        <c:v>3.1780821917808217</c:v>
                      </c:pt>
                      <c:pt idx="292">
                        <c:v>3.1808873720136517</c:v>
                      </c:pt>
                      <c:pt idx="293">
                        <c:v>3.1700680272108843</c:v>
                      </c:pt>
                      <c:pt idx="294">
                        <c:v>3.1728813559322036</c:v>
                      </c:pt>
                      <c:pt idx="295">
                        <c:v>3.1621621621621623</c:v>
                      </c:pt>
                      <c:pt idx="296">
                        <c:v>3.1649831649831648</c:v>
                      </c:pt>
                      <c:pt idx="297">
                        <c:v>3.1543624161073827</c:v>
                      </c:pt>
                      <c:pt idx="298">
                        <c:v>3.1438127090301005</c:v>
                      </c:pt>
                      <c:pt idx="299">
                        <c:v>3.1466666666666665</c:v>
                      </c:pt>
                      <c:pt idx="300">
                        <c:v>3.1362126245847177</c:v>
                      </c:pt>
                      <c:pt idx="301">
                        <c:v>3.1390728476821192</c:v>
                      </c:pt>
                      <c:pt idx="302">
                        <c:v>3.1419141914191417</c:v>
                      </c:pt>
                      <c:pt idx="303">
                        <c:v>3.1447368421052633</c:v>
                      </c:pt>
                      <c:pt idx="304">
                        <c:v>3.1475409836065573</c:v>
                      </c:pt>
                      <c:pt idx="305">
                        <c:v>3.1503267973856208</c:v>
                      </c:pt>
                      <c:pt idx="306">
                        <c:v>3.1400651465798046</c:v>
                      </c:pt>
                      <c:pt idx="307">
                        <c:v>3.1428571428571428</c:v>
                      </c:pt>
                      <c:pt idx="308">
                        <c:v>3.145631067961165</c:v>
                      </c:pt>
                      <c:pt idx="309">
                        <c:v>3.1483870967741936</c:v>
                      </c:pt>
                      <c:pt idx="310">
                        <c:v>3.1511254019292605</c:v>
                      </c:pt>
                      <c:pt idx="311">
                        <c:v>3.141025641025641</c:v>
                      </c:pt>
                      <c:pt idx="312">
                        <c:v>3.1437699680511182</c:v>
                      </c:pt>
                      <c:pt idx="313">
                        <c:v>3.1464968152866244</c:v>
                      </c:pt>
                      <c:pt idx="314">
                        <c:v>3.1492063492063491</c:v>
                      </c:pt>
                      <c:pt idx="315">
                        <c:v>3.1392405063291138</c:v>
                      </c:pt>
                      <c:pt idx="316">
                        <c:v>3.1419558359621451</c:v>
                      </c:pt>
                      <c:pt idx="317">
                        <c:v>3.1320754716981134</c:v>
                      </c:pt>
                      <c:pt idx="318">
                        <c:v>3.1222570532915359</c:v>
                      </c:pt>
                      <c:pt idx="319">
                        <c:v>3.1124999999999998</c:v>
                      </c:pt>
                      <c:pt idx="320">
                        <c:v>3.1028037383177569</c:v>
                      </c:pt>
                      <c:pt idx="321">
                        <c:v>3.1055900621118013</c:v>
                      </c:pt>
                      <c:pt idx="322">
                        <c:v>3.1083591331269349</c:v>
                      </c:pt>
                      <c:pt idx="323">
                        <c:v>3.1111111111111112</c:v>
                      </c:pt>
                      <c:pt idx="324">
                        <c:v>3.1015384615384614</c:v>
                      </c:pt>
                      <c:pt idx="325">
                        <c:v>3.0920245398773005</c:v>
                      </c:pt>
                      <c:pt idx="326">
                        <c:v>3.0825688073394497</c:v>
                      </c:pt>
                      <c:pt idx="327">
                        <c:v>3.0853658536585367</c:v>
                      </c:pt>
                      <c:pt idx="328">
                        <c:v>3.0881458966565352</c:v>
                      </c:pt>
                      <c:pt idx="329">
                        <c:v>3.0909090909090908</c:v>
                      </c:pt>
                      <c:pt idx="330">
                        <c:v>3.0815709969788521</c:v>
                      </c:pt>
                      <c:pt idx="331">
                        <c:v>3.0843373493975905</c:v>
                      </c:pt>
                      <c:pt idx="332">
                        <c:v>3.0870870870870872</c:v>
                      </c:pt>
                      <c:pt idx="333">
                        <c:v>3.0898203592814371</c:v>
                      </c:pt>
                      <c:pt idx="334">
                        <c:v>3.0925373134328358</c:v>
                      </c:pt>
                      <c:pt idx="335">
                        <c:v>3.0952380952380953</c:v>
                      </c:pt>
                      <c:pt idx="336">
                        <c:v>3.0979228486646884</c:v>
                      </c:pt>
                      <c:pt idx="337">
                        <c:v>3.0887573964497039</c:v>
                      </c:pt>
                      <c:pt idx="338">
                        <c:v>3.0914454277286136</c:v>
                      </c:pt>
                      <c:pt idx="339">
                        <c:v>3.0941176470588236</c:v>
                      </c:pt>
                      <c:pt idx="340">
                        <c:v>3.096774193548387</c:v>
                      </c:pt>
                      <c:pt idx="341">
                        <c:v>3.0994152046783627</c:v>
                      </c:pt>
                      <c:pt idx="342">
                        <c:v>3.1020408163265305</c:v>
                      </c:pt>
                      <c:pt idx="343">
                        <c:v>3.1046511627906979</c:v>
                      </c:pt>
                      <c:pt idx="344">
                        <c:v>3.1072463768115943</c:v>
                      </c:pt>
                      <c:pt idx="345">
                        <c:v>3.1098265895953756</c:v>
                      </c:pt>
                      <c:pt idx="346">
                        <c:v>3.1123919308357348</c:v>
                      </c:pt>
                      <c:pt idx="347">
                        <c:v>3.1149425287356323</c:v>
                      </c:pt>
                      <c:pt idx="348">
                        <c:v>3.1174785100286533</c:v>
                      </c:pt>
                      <c:pt idx="349">
                        <c:v>3.12</c:v>
                      </c:pt>
                      <c:pt idx="350">
                        <c:v>3.1225071225071224</c:v>
                      </c:pt>
                      <c:pt idx="351">
                        <c:v>3.125</c:v>
                      </c:pt>
                      <c:pt idx="352">
                        <c:v>3.1274787535410766</c:v>
                      </c:pt>
                      <c:pt idx="353">
                        <c:v>3.1299435028248586</c:v>
                      </c:pt>
                      <c:pt idx="354">
                        <c:v>3.1211267605633801</c:v>
                      </c:pt>
                      <c:pt idx="355">
                        <c:v>3.1235955056179776</c:v>
                      </c:pt>
                      <c:pt idx="356">
                        <c:v>3.1260504201680672</c:v>
                      </c:pt>
                      <c:pt idx="357">
                        <c:v>3.1284916201117317</c:v>
                      </c:pt>
                      <c:pt idx="358">
                        <c:v>3.1197771587743732</c:v>
                      </c:pt>
                      <c:pt idx="359">
                        <c:v>3.1222222222222222</c:v>
                      </c:pt>
                      <c:pt idx="360">
                        <c:v>3.1246537396121883</c:v>
                      </c:pt>
                      <c:pt idx="361">
                        <c:v>3.1270718232044197</c:v>
                      </c:pt>
                      <c:pt idx="362">
                        <c:v>3.1294765840220387</c:v>
                      </c:pt>
                      <c:pt idx="363">
                        <c:v>3.1318681318681318</c:v>
                      </c:pt>
                      <c:pt idx="364">
                        <c:v>3.1342465753424658</c:v>
                      </c:pt>
                      <c:pt idx="365">
                        <c:v>3.1366120218579234</c:v>
                      </c:pt>
                      <c:pt idx="366">
                        <c:v>3.1389645776566759</c:v>
                      </c:pt>
                      <c:pt idx="367">
                        <c:v>3.1413043478260869</c:v>
                      </c:pt>
                      <c:pt idx="368">
                        <c:v>3.1436314363143629</c:v>
                      </c:pt>
                      <c:pt idx="369">
                        <c:v>3.1459459459459458</c:v>
                      </c:pt>
                      <c:pt idx="370">
                        <c:v>3.1374663072776281</c:v>
                      </c:pt>
                      <c:pt idx="371">
                        <c:v>3.139784946236559</c:v>
                      </c:pt>
                      <c:pt idx="372">
                        <c:v>3.1420911528150133</c:v>
                      </c:pt>
                      <c:pt idx="373">
                        <c:v>3.144385026737968</c:v>
                      </c:pt>
                      <c:pt idx="374">
                        <c:v>3.1466666666666665</c:v>
                      </c:pt>
                      <c:pt idx="375">
                        <c:v>3.1382978723404253</c:v>
                      </c:pt>
                      <c:pt idx="376">
                        <c:v>3.1405835543766578</c:v>
                      </c:pt>
                      <c:pt idx="377">
                        <c:v>3.1428571428571428</c:v>
                      </c:pt>
                      <c:pt idx="378">
                        <c:v>3.1451187335092348</c:v>
                      </c:pt>
                      <c:pt idx="379">
                        <c:v>3.1473684210526316</c:v>
                      </c:pt>
                      <c:pt idx="380">
                        <c:v>3.1496062992125986</c:v>
                      </c:pt>
                      <c:pt idx="381">
                        <c:v>3.1518324607329844</c:v>
                      </c:pt>
                      <c:pt idx="382">
                        <c:v>3.1540469973890342</c:v>
                      </c:pt>
                      <c:pt idx="383">
                        <c:v>3.1458333333333335</c:v>
                      </c:pt>
                      <c:pt idx="384">
                        <c:v>3.1480519480519482</c:v>
                      </c:pt>
                      <c:pt idx="385">
                        <c:v>3.150259067357513</c:v>
                      </c:pt>
                      <c:pt idx="386">
                        <c:v>3.1524547803617571</c:v>
                      </c:pt>
                      <c:pt idx="387">
                        <c:v>3.1443298969072164</c:v>
                      </c:pt>
                      <c:pt idx="388">
                        <c:v>3.1465295629820051</c:v>
                      </c:pt>
                      <c:pt idx="389">
                        <c:v>3.1384615384615384</c:v>
                      </c:pt>
                      <c:pt idx="390">
                        <c:v>3.1406649616368285</c:v>
                      </c:pt>
                      <c:pt idx="391">
                        <c:v>3.1428571428571428</c:v>
                      </c:pt>
                      <c:pt idx="392">
                        <c:v>3.1450381679389312</c:v>
                      </c:pt>
                      <c:pt idx="393">
                        <c:v>3.1472081218274113</c:v>
                      </c:pt>
                      <c:pt idx="394">
                        <c:v>3.1493670886075948</c:v>
                      </c:pt>
                      <c:pt idx="395">
                        <c:v>3.1515151515151514</c:v>
                      </c:pt>
                      <c:pt idx="396">
                        <c:v>3.1435768261964734</c:v>
                      </c:pt>
                      <c:pt idx="397">
                        <c:v>3.1457286432160805</c:v>
                      </c:pt>
                      <c:pt idx="398">
                        <c:v>3.1378446115288221</c:v>
                      </c:pt>
                      <c:pt idx="399">
                        <c:v>3.13</c:v>
                      </c:pt>
                      <c:pt idx="400">
                        <c:v>3.1321695760598502</c:v>
                      </c:pt>
                      <c:pt idx="401">
                        <c:v>3.1243781094527363</c:v>
                      </c:pt>
                      <c:pt idx="402">
                        <c:v>3.1265508684863526</c:v>
                      </c:pt>
                      <c:pt idx="403">
                        <c:v>3.1287128712871288</c:v>
                      </c:pt>
                      <c:pt idx="404">
                        <c:v>3.130864197530864</c:v>
                      </c:pt>
                      <c:pt idx="405">
                        <c:v>3.1330049261083746</c:v>
                      </c:pt>
                      <c:pt idx="406">
                        <c:v>3.1351351351351351</c:v>
                      </c:pt>
                      <c:pt idx="407">
                        <c:v>3.1372549019607843</c:v>
                      </c:pt>
                      <c:pt idx="408">
                        <c:v>3.1393643031784841</c:v>
                      </c:pt>
                      <c:pt idx="409">
                        <c:v>3.1414634146341465</c:v>
                      </c:pt>
                      <c:pt idx="410">
                        <c:v>3.1435523114355233</c:v>
                      </c:pt>
                      <c:pt idx="411">
                        <c:v>3.1359223300970873</c:v>
                      </c:pt>
                      <c:pt idx="412">
                        <c:v>3.1380145278450362</c:v>
                      </c:pt>
                      <c:pt idx="413">
                        <c:v>3.1400966183574881</c:v>
                      </c:pt>
                      <c:pt idx="414">
                        <c:v>3.1421686746987953</c:v>
                      </c:pt>
                      <c:pt idx="415">
                        <c:v>3.1442307692307692</c:v>
                      </c:pt>
                      <c:pt idx="416">
                        <c:v>3.1462829736211031</c:v>
                      </c:pt>
                      <c:pt idx="417">
                        <c:v>3.138755980861244</c:v>
                      </c:pt>
                      <c:pt idx="418">
                        <c:v>3.1408114558472553</c:v>
                      </c:pt>
                      <c:pt idx="419">
                        <c:v>3.1428571428571428</c:v>
                      </c:pt>
                      <c:pt idx="420">
                        <c:v>3.1448931116389547</c:v>
                      </c:pt>
                      <c:pt idx="421">
                        <c:v>3.1469194312796209</c:v>
                      </c:pt>
                      <c:pt idx="422">
                        <c:v>3.1489361702127661</c:v>
                      </c:pt>
                      <c:pt idx="423">
                        <c:v>3.141509433962264</c:v>
                      </c:pt>
                      <c:pt idx="424">
                        <c:v>3.1435294117647059</c:v>
                      </c:pt>
                      <c:pt idx="425">
                        <c:v>3.1455399061032865</c:v>
                      </c:pt>
                      <c:pt idx="426">
                        <c:v>3.1475409836065573</c:v>
                      </c:pt>
                      <c:pt idx="427">
                        <c:v>3.1495327102803738</c:v>
                      </c:pt>
                      <c:pt idx="428">
                        <c:v>3.1515151515151514</c:v>
                      </c:pt>
                      <c:pt idx="429">
                        <c:v>3.1534883720930234</c:v>
                      </c:pt>
                      <c:pt idx="430">
                        <c:v>3.1554524361948957</c:v>
                      </c:pt>
                      <c:pt idx="431">
                        <c:v>3.1574074074074074</c:v>
                      </c:pt>
                      <c:pt idx="432">
                        <c:v>3.159353348729792</c:v>
                      </c:pt>
                      <c:pt idx="433">
                        <c:v>3.161290322580645</c:v>
                      </c:pt>
                      <c:pt idx="434">
                        <c:v>3.1632183908045977</c:v>
                      </c:pt>
                      <c:pt idx="435">
                        <c:v>3.165137614678899</c:v>
                      </c:pt>
                      <c:pt idx="436">
                        <c:v>3.1670480549199085</c:v>
                      </c:pt>
                      <c:pt idx="437">
                        <c:v>3.1689497716894977</c:v>
                      </c:pt>
                      <c:pt idx="438">
                        <c:v>3.1617312072892938</c:v>
                      </c:pt>
                      <c:pt idx="439">
                        <c:v>3.1636363636363636</c:v>
                      </c:pt>
                      <c:pt idx="440">
                        <c:v>3.1564625850340136</c:v>
                      </c:pt>
                      <c:pt idx="441">
                        <c:v>3.1583710407239818</c:v>
                      </c:pt>
                      <c:pt idx="442">
                        <c:v>3.1602708803611739</c:v>
                      </c:pt>
                      <c:pt idx="443">
                        <c:v>3.1621621621621623</c:v>
                      </c:pt>
                      <c:pt idx="444">
                        <c:v>3.1640449438202247</c:v>
                      </c:pt>
                      <c:pt idx="445">
                        <c:v>3.1569506726457397</c:v>
                      </c:pt>
                      <c:pt idx="446">
                        <c:v>3.1588366890380315</c:v>
                      </c:pt>
                      <c:pt idx="447">
                        <c:v>3.1607142857142856</c:v>
                      </c:pt>
                      <c:pt idx="448">
                        <c:v>3.1625835189309579</c:v>
                      </c:pt>
                      <c:pt idx="449">
                        <c:v>3.1644444444444444</c:v>
                      </c:pt>
                      <c:pt idx="450">
                        <c:v>3.1662971175166299</c:v>
                      </c:pt>
                      <c:pt idx="451">
                        <c:v>3.168141592920354</c:v>
                      </c:pt>
                      <c:pt idx="452">
                        <c:v>3.1699779249448126</c:v>
                      </c:pt>
                      <c:pt idx="453">
                        <c:v>3.1629955947136565</c:v>
                      </c:pt>
                      <c:pt idx="454">
                        <c:v>3.1560439560439559</c:v>
                      </c:pt>
                      <c:pt idx="455">
                        <c:v>3.1578947368421053</c:v>
                      </c:pt>
                      <c:pt idx="456">
                        <c:v>3.159737417943107</c:v>
                      </c:pt>
                      <c:pt idx="457">
                        <c:v>3.1615720524017465</c:v>
                      </c:pt>
                      <c:pt idx="458">
                        <c:v>3.1546840958605666</c:v>
                      </c:pt>
                      <c:pt idx="459">
                        <c:v>3.1565217391304348</c:v>
                      </c:pt>
                      <c:pt idx="460">
                        <c:v>3.1583514099783079</c:v>
                      </c:pt>
                      <c:pt idx="461">
                        <c:v>3.16017316017316</c:v>
                      </c:pt>
                      <c:pt idx="462">
                        <c:v>3.161987041036717</c:v>
                      </c:pt>
                      <c:pt idx="463">
                        <c:v>3.1637931034482758</c:v>
                      </c:pt>
                      <c:pt idx="464">
                        <c:v>3.1655913978494623</c:v>
                      </c:pt>
                      <c:pt idx="465">
                        <c:v>3.1673819742489271</c:v>
                      </c:pt>
                      <c:pt idx="466">
                        <c:v>3.1691648822269807</c:v>
                      </c:pt>
                      <c:pt idx="467">
                        <c:v>3.1709401709401708</c:v>
                      </c:pt>
                      <c:pt idx="468">
                        <c:v>3.1727078891257996</c:v>
                      </c:pt>
                      <c:pt idx="469">
                        <c:v>3.1744680851063829</c:v>
                      </c:pt>
                      <c:pt idx="470">
                        <c:v>3.1762208067940554</c:v>
                      </c:pt>
                      <c:pt idx="471">
                        <c:v>3.1779661016949152</c:v>
                      </c:pt>
                      <c:pt idx="472">
                        <c:v>3.1797040169133193</c:v>
                      </c:pt>
                      <c:pt idx="473">
                        <c:v>3.1814345991561179</c:v>
                      </c:pt>
                      <c:pt idx="474">
                        <c:v>3.1747368421052631</c:v>
                      </c:pt>
                      <c:pt idx="475">
                        <c:v>3.1764705882352939</c:v>
                      </c:pt>
                      <c:pt idx="476">
                        <c:v>3.1698113207547172</c:v>
                      </c:pt>
                      <c:pt idx="477">
                        <c:v>3.1715481171548117</c:v>
                      </c:pt>
                      <c:pt idx="478">
                        <c:v>3.173277661795407</c:v>
                      </c:pt>
                      <c:pt idx="479">
                        <c:v>3.1749999999999998</c:v>
                      </c:pt>
                      <c:pt idx="480">
                        <c:v>3.1683991683991684</c:v>
                      </c:pt>
                      <c:pt idx="481">
                        <c:v>3.1701244813278007</c:v>
                      </c:pt>
                      <c:pt idx="482">
                        <c:v>3.1718426501035197</c:v>
                      </c:pt>
                      <c:pt idx="483">
                        <c:v>3.1735537190082646</c:v>
                      </c:pt>
                      <c:pt idx="484">
                        <c:v>3.1752577319587627</c:v>
                      </c:pt>
                      <c:pt idx="485">
                        <c:v>3.1769547325102883</c:v>
                      </c:pt>
                      <c:pt idx="486">
                        <c:v>3.1786447638603694</c:v>
                      </c:pt>
                      <c:pt idx="487">
                        <c:v>3.180327868852459</c:v>
                      </c:pt>
                      <c:pt idx="488">
                        <c:v>3.1738241308793458</c:v>
                      </c:pt>
                      <c:pt idx="489">
                        <c:v>3.1755102040816325</c:v>
                      </c:pt>
                      <c:pt idx="490">
                        <c:v>3.1771894093686353</c:v>
                      </c:pt>
                      <c:pt idx="491">
                        <c:v>3.178861788617886</c:v>
                      </c:pt>
                      <c:pt idx="492">
                        <c:v>3.1805273833671399</c:v>
                      </c:pt>
                      <c:pt idx="493">
                        <c:v>3.1821862348178138</c:v>
                      </c:pt>
                      <c:pt idx="494">
                        <c:v>3.1838383838383839</c:v>
                      </c:pt>
                      <c:pt idx="495">
                        <c:v>3.1774193548387095</c:v>
                      </c:pt>
                      <c:pt idx="496">
                        <c:v>3.1710261569416498</c:v>
                      </c:pt>
                      <c:pt idx="497">
                        <c:v>3.1726907630522088</c:v>
                      </c:pt>
                      <c:pt idx="498">
                        <c:v>3.1743486973947896</c:v>
                      </c:pt>
                      <c:pt idx="499">
                        <c:v>3.1760000000000002</c:v>
                      </c:pt>
                      <c:pt idx="500">
                        <c:v>3.1776447105788423</c:v>
                      </c:pt>
                      <c:pt idx="501">
                        <c:v>3.1792828685258963</c:v>
                      </c:pt>
                      <c:pt idx="502">
                        <c:v>3.1809145129224654</c:v>
                      </c:pt>
                      <c:pt idx="503">
                        <c:v>3.1825396825396823</c:v>
                      </c:pt>
                      <c:pt idx="504">
                        <c:v>3.1841584158415843</c:v>
                      </c:pt>
                      <c:pt idx="505">
                        <c:v>3.1857707509881421</c:v>
                      </c:pt>
                      <c:pt idx="506">
                        <c:v>3.1873767258382641</c:v>
                      </c:pt>
                      <c:pt idx="507">
                        <c:v>3.188976377952756</c:v>
                      </c:pt>
                      <c:pt idx="508">
                        <c:v>3.182711198428291</c:v>
                      </c:pt>
                      <c:pt idx="509">
                        <c:v>3.1843137254901959</c:v>
                      </c:pt>
                      <c:pt idx="510">
                        <c:v>3.1859099804305284</c:v>
                      </c:pt>
                      <c:pt idx="511">
                        <c:v>3.1796875</c:v>
                      </c:pt>
                      <c:pt idx="512">
                        <c:v>3.1812865497076022</c:v>
                      </c:pt>
                      <c:pt idx="513">
                        <c:v>3.1828793774319064</c:v>
                      </c:pt>
                      <c:pt idx="514">
                        <c:v>3.1844660194174756</c:v>
                      </c:pt>
                      <c:pt idx="515">
                        <c:v>3.1860465116279069</c:v>
                      </c:pt>
                      <c:pt idx="516">
                        <c:v>3.1876208897485494</c:v>
                      </c:pt>
                      <c:pt idx="517">
                        <c:v>3.189189189189189</c:v>
                      </c:pt>
                      <c:pt idx="518">
                        <c:v>3.183044315992293</c:v>
                      </c:pt>
                      <c:pt idx="519">
                        <c:v>3.1846153846153844</c:v>
                      </c:pt>
                      <c:pt idx="520">
                        <c:v>3.1861804222648753</c:v>
                      </c:pt>
                      <c:pt idx="521">
                        <c:v>3.1877394636015324</c:v>
                      </c:pt>
                      <c:pt idx="522">
                        <c:v>3.1892925430210326</c:v>
                      </c:pt>
                      <c:pt idx="523">
                        <c:v>3.1908396946564888</c:v>
                      </c:pt>
                      <c:pt idx="524">
                        <c:v>3.1923809523809523</c:v>
                      </c:pt>
                      <c:pt idx="525">
                        <c:v>3.1939163498098861</c:v>
                      </c:pt>
                      <c:pt idx="526">
                        <c:v>3.1954459203036052</c:v>
                      </c:pt>
                      <c:pt idx="527">
                        <c:v>3.1893939393939394</c:v>
                      </c:pt>
                      <c:pt idx="528">
                        <c:v>3.1909262759924384</c:v>
                      </c:pt>
                      <c:pt idx="529">
                        <c:v>3.1924528301886794</c:v>
                      </c:pt>
                      <c:pt idx="530">
                        <c:v>3.1939736346516008</c:v>
                      </c:pt>
                      <c:pt idx="531">
                        <c:v>3.1954887218045114</c:v>
                      </c:pt>
                      <c:pt idx="532">
                        <c:v>3.1894934333958722</c:v>
                      </c:pt>
                      <c:pt idx="533">
                        <c:v>3.1835205992509361</c:v>
                      </c:pt>
                      <c:pt idx="534">
                        <c:v>3.1850467289719626</c:v>
                      </c:pt>
                      <c:pt idx="535">
                        <c:v>3.1865671641791047</c:v>
                      </c:pt>
                      <c:pt idx="536">
                        <c:v>3.1880819366852888</c:v>
                      </c:pt>
                      <c:pt idx="537">
                        <c:v>3.1821561338289963</c:v>
                      </c:pt>
                      <c:pt idx="538">
                        <c:v>3.1836734693877551</c:v>
                      </c:pt>
                      <c:pt idx="539">
                        <c:v>3.1851851851851851</c:v>
                      </c:pt>
                      <c:pt idx="540">
                        <c:v>3.1792975970425137</c:v>
                      </c:pt>
                      <c:pt idx="541">
                        <c:v>3.1808118081180812</c:v>
                      </c:pt>
                      <c:pt idx="542">
                        <c:v>3.1823204419889501</c:v>
                      </c:pt>
                      <c:pt idx="543">
                        <c:v>3.1838235294117645</c:v>
                      </c:pt>
                      <c:pt idx="544">
                        <c:v>3.1853211009174314</c:v>
                      </c:pt>
                      <c:pt idx="545">
                        <c:v>3.1868131868131866</c:v>
                      </c:pt>
                      <c:pt idx="546">
                        <c:v>3.1809872029250457</c:v>
                      </c:pt>
                      <c:pt idx="547">
                        <c:v>3.1824817518248176</c:v>
                      </c:pt>
                      <c:pt idx="548">
                        <c:v>3.1839708561020035</c:v>
                      </c:pt>
                      <c:pt idx="549">
                        <c:v>3.1781818181818182</c:v>
                      </c:pt>
                      <c:pt idx="550">
                        <c:v>3.1796733212341199</c:v>
                      </c:pt>
                      <c:pt idx="551">
                        <c:v>3.1739130434782608</c:v>
                      </c:pt>
                      <c:pt idx="552">
                        <c:v>3.175406871609403</c:v>
                      </c:pt>
                      <c:pt idx="553">
                        <c:v>3.1696750902527078</c:v>
                      </c:pt>
                      <c:pt idx="554">
                        <c:v>3.1711711711711712</c:v>
                      </c:pt>
                      <c:pt idx="555">
                        <c:v>3.1726618705035969</c:v>
                      </c:pt>
                      <c:pt idx="556">
                        <c:v>3.1669658886894076</c:v>
                      </c:pt>
                      <c:pt idx="557">
                        <c:v>3.1684587813620073</c:v>
                      </c:pt>
                      <c:pt idx="558">
                        <c:v>3.1699463327370303</c:v>
                      </c:pt>
                      <c:pt idx="559">
                        <c:v>3.1714285714285713</c:v>
                      </c:pt>
                      <c:pt idx="560">
                        <c:v>3.1729055258467023</c:v>
                      </c:pt>
                      <c:pt idx="561">
                        <c:v>3.1743772241992882</c:v>
                      </c:pt>
                      <c:pt idx="562">
                        <c:v>3.1687388987566609</c:v>
                      </c:pt>
                      <c:pt idx="563">
                        <c:v>3.1702127659574466</c:v>
                      </c:pt>
                      <c:pt idx="564">
                        <c:v>3.1716814159292035</c:v>
                      </c:pt>
                      <c:pt idx="565">
                        <c:v>3.1731448763250882</c:v>
                      </c:pt>
                      <c:pt idx="566">
                        <c:v>3.1746031746031744</c:v>
                      </c:pt>
                      <c:pt idx="567">
                        <c:v>3.176056338028169</c:v>
                      </c:pt>
                      <c:pt idx="568">
                        <c:v>3.170474516695958</c:v>
                      </c:pt>
                      <c:pt idx="569">
                        <c:v>3.1649122807017545</c:v>
                      </c:pt>
                      <c:pt idx="570">
                        <c:v>3.1593695271453592</c:v>
                      </c:pt>
                      <c:pt idx="571">
                        <c:v>3.1608391608391608</c:v>
                      </c:pt>
                      <c:pt idx="572">
                        <c:v>3.162303664921466</c:v>
                      </c:pt>
                      <c:pt idx="573">
                        <c:v>3.1637630662020908</c:v>
                      </c:pt>
                      <c:pt idx="574">
                        <c:v>3.1582608695652175</c:v>
                      </c:pt>
                      <c:pt idx="575">
                        <c:v>3.1597222222222223</c:v>
                      </c:pt>
                      <c:pt idx="576">
                        <c:v>3.1611785095320624</c:v>
                      </c:pt>
                      <c:pt idx="577">
                        <c:v>3.1557093425605536</c:v>
                      </c:pt>
                      <c:pt idx="578">
                        <c:v>3.157167530224525</c:v>
                      </c:pt>
                      <c:pt idx="579">
                        <c:v>3.1517241379310343</c:v>
                      </c:pt>
                      <c:pt idx="580">
                        <c:v>3.153184165232358</c:v>
                      </c:pt>
                      <c:pt idx="581">
                        <c:v>3.1546391752577319</c:v>
                      </c:pt>
                      <c:pt idx="582">
                        <c:v>3.1560891938250428</c:v>
                      </c:pt>
                      <c:pt idx="583">
                        <c:v>3.1575342465753424</c:v>
                      </c:pt>
                      <c:pt idx="584">
                        <c:v>3.1589743589743589</c:v>
                      </c:pt>
                      <c:pt idx="585">
                        <c:v>3.1604095563139931</c:v>
                      </c:pt>
                      <c:pt idx="586">
                        <c:v>3.1618398637137988</c:v>
                      </c:pt>
                      <c:pt idx="587">
                        <c:v>3.1632653061224492</c:v>
                      </c:pt>
                      <c:pt idx="588">
                        <c:v>3.1646859083191852</c:v>
                      </c:pt>
                      <c:pt idx="589">
                        <c:v>3.1661016949152541</c:v>
                      </c:pt>
                      <c:pt idx="590">
                        <c:v>3.1675126903553301</c:v>
                      </c:pt>
                      <c:pt idx="591">
                        <c:v>3.1689189189189189</c:v>
                      </c:pt>
                      <c:pt idx="592">
                        <c:v>3.1703204047217537</c:v>
                      </c:pt>
                      <c:pt idx="593">
                        <c:v>3.1717171717171717</c:v>
                      </c:pt>
                      <c:pt idx="594">
                        <c:v>3.1731092436974788</c:v>
                      </c:pt>
                      <c:pt idx="595">
                        <c:v>3.174496644295302</c:v>
                      </c:pt>
                      <c:pt idx="596">
                        <c:v>3.1758793969849246</c:v>
                      </c:pt>
                      <c:pt idx="597">
                        <c:v>3.1772575250836121</c:v>
                      </c:pt>
                      <c:pt idx="598">
                        <c:v>3.1786310517529217</c:v>
                      </c:pt>
                      <c:pt idx="599">
                        <c:v>3.1733333333333333</c:v>
                      </c:pt>
                      <c:pt idx="600">
                        <c:v>3.1747088186356072</c:v>
                      </c:pt>
                      <c:pt idx="601">
                        <c:v>3.169435215946844</c:v>
                      </c:pt>
                      <c:pt idx="602">
                        <c:v>3.1708126036484248</c:v>
                      </c:pt>
                      <c:pt idx="603">
                        <c:v>3.1721854304635762</c:v>
                      </c:pt>
                      <c:pt idx="604">
                        <c:v>3.1735537190082646</c:v>
                      </c:pt>
                      <c:pt idx="605">
                        <c:v>3.1749174917491749</c:v>
                      </c:pt>
                      <c:pt idx="606">
                        <c:v>3.1762767710049422</c:v>
                      </c:pt>
                      <c:pt idx="607">
                        <c:v>3.1776315789473686</c:v>
                      </c:pt>
                      <c:pt idx="608">
                        <c:v>3.1789819376026274</c:v>
                      </c:pt>
                      <c:pt idx="609">
                        <c:v>3.1737704918032787</c:v>
                      </c:pt>
                      <c:pt idx="610">
                        <c:v>3.1751227495908347</c:v>
                      </c:pt>
                      <c:pt idx="611">
                        <c:v>3.1764705882352939</c:v>
                      </c:pt>
                      <c:pt idx="612">
                        <c:v>3.1778140293637849</c:v>
                      </c:pt>
                      <c:pt idx="613">
                        <c:v>3.1791530944625408</c:v>
                      </c:pt>
                      <c:pt idx="614">
                        <c:v>3.1804878048780489</c:v>
                      </c:pt>
                      <c:pt idx="615">
                        <c:v>3.1753246753246751</c:v>
                      </c:pt>
                      <c:pt idx="616">
                        <c:v>3.1766612641815235</c:v>
                      </c:pt>
                      <c:pt idx="617">
                        <c:v>3.1779935275080908</c:v>
                      </c:pt>
                      <c:pt idx="618">
                        <c:v>3.1793214862681745</c:v>
                      </c:pt>
                      <c:pt idx="619">
                        <c:v>3.1806451612903226</c:v>
                      </c:pt>
                      <c:pt idx="620">
                        <c:v>3.181964573268921</c:v>
                      </c:pt>
                      <c:pt idx="621">
                        <c:v>3.1832797427652735</c:v>
                      </c:pt>
                      <c:pt idx="622">
                        <c:v>3.1845906902086676</c:v>
                      </c:pt>
                      <c:pt idx="623">
                        <c:v>3.1858974358974357</c:v>
                      </c:pt>
                      <c:pt idx="624">
                        <c:v>3.1871999999999998</c:v>
                      </c:pt>
                      <c:pt idx="625">
                        <c:v>3.1884984025559104</c:v>
                      </c:pt>
                      <c:pt idx="626">
                        <c:v>3.1834130781499201</c:v>
                      </c:pt>
                      <c:pt idx="627">
                        <c:v>3.1847133757961785</c:v>
                      </c:pt>
                      <c:pt idx="628">
                        <c:v>3.1796502384737679</c:v>
                      </c:pt>
                      <c:pt idx="629">
                        <c:v>3.1809523809523808</c:v>
                      </c:pt>
                      <c:pt idx="630">
                        <c:v>3.1822503961965136</c:v>
                      </c:pt>
                      <c:pt idx="631">
                        <c:v>3.1835443037974684</c:v>
                      </c:pt>
                      <c:pt idx="632">
                        <c:v>3.1848341232227488</c:v>
                      </c:pt>
                      <c:pt idx="633">
                        <c:v>3.1861198738170349</c:v>
                      </c:pt>
                      <c:pt idx="634">
                        <c:v>3.1811023622047245</c:v>
                      </c:pt>
                      <c:pt idx="635">
                        <c:v>3.1823899371069184</c:v>
                      </c:pt>
                      <c:pt idx="636">
                        <c:v>3.1836734693877551</c:v>
                      </c:pt>
                      <c:pt idx="637">
                        <c:v>3.1849529780564265</c:v>
                      </c:pt>
                      <c:pt idx="638">
                        <c:v>3.1862284820031297</c:v>
                      </c:pt>
                      <c:pt idx="639">
                        <c:v>3.1875</c:v>
                      </c:pt>
                      <c:pt idx="640">
                        <c:v>3.1887675507020279</c:v>
                      </c:pt>
                      <c:pt idx="641">
                        <c:v>3.190031152647975</c:v>
                      </c:pt>
                      <c:pt idx="642">
                        <c:v>3.1912908242612752</c:v>
                      </c:pt>
                      <c:pt idx="643">
                        <c:v>3.1925465838509317</c:v>
                      </c:pt>
                      <c:pt idx="644">
                        <c:v>3.193798449612403</c:v>
                      </c:pt>
                      <c:pt idx="645">
                        <c:v>3.195046439628483</c:v>
                      </c:pt>
                      <c:pt idx="646">
                        <c:v>3.1962905718701702</c:v>
                      </c:pt>
                      <c:pt idx="647">
                        <c:v>3.1975308641975309</c:v>
                      </c:pt>
                      <c:pt idx="648">
                        <c:v>3.1926040061633283</c:v>
                      </c:pt>
                      <c:pt idx="649">
                        <c:v>3.1938461538461538</c:v>
                      </c:pt>
                      <c:pt idx="650">
                        <c:v>3.1950844854070661</c:v>
                      </c:pt>
                      <c:pt idx="651">
                        <c:v>3.1901840490797544</c:v>
                      </c:pt>
                      <c:pt idx="652">
                        <c:v>3.1914241960183767</c:v>
                      </c:pt>
                      <c:pt idx="653">
                        <c:v>3.1865443425076454</c:v>
                      </c:pt>
                      <c:pt idx="654">
                        <c:v>3.1877862595419848</c:v>
                      </c:pt>
                      <c:pt idx="655">
                        <c:v>3.1829268292682928</c:v>
                      </c:pt>
                      <c:pt idx="656">
                        <c:v>3.1841704718417048</c:v>
                      </c:pt>
                      <c:pt idx="657">
                        <c:v>3.1854103343465048</c:v>
                      </c:pt>
                      <c:pt idx="658">
                        <c:v>3.1866464339908953</c:v>
                      </c:pt>
                      <c:pt idx="659">
                        <c:v>3.187878787878788</c:v>
                      </c:pt>
                      <c:pt idx="660">
                        <c:v>3.1891074130105901</c:v>
                      </c:pt>
                      <c:pt idx="661">
                        <c:v>3.1842900302114803</c:v>
                      </c:pt>
                      <c:pt idx="662">
                        <c:v>3.18552036199095</c:v>
                      </c:pt>
                      <c:pt idx="663">
                        <c:v>3.1807228915662651</c:v>
                      </c:pt>
                      <c:pt idx="664">
                        <c:v>3.1759398496240601</c:v>
                      </c:pt>
                      <c:pt idx="665">
                        <c:v>3.1711711711711712</c:v>
                      </c:pt>
                      <c:pt idx="666">
                        <c:v>3.1664167916041981</c:v>
                      </c:pt>
                      <c:pt idx="667">
                        <c:v>3.1676646706586826</c:v>
                      </c:pt>
                      <c:pt idx="668">
                        <c:v>3.1629297458893872</c:v>
                      </c:pt>
                      <c:pt idx="669">
                        <c:v>3.1641791044776117</c:v>
                      </c:pt>
                      <c:pt idx="670">
                        <c:v>3.1594634873323399</c:v>
                      </c:pt>
                      <c:pt idx="671">
                        <c:v>3.1607142857142856</c:v>
                      </c:pt>
                      <c:pt idx="672">
                        <c:v>3.1619613670133728</c:v>
                      </c:pt>
                      <c:pt idx="673">
                        <c:v>3.1632047477744809</c:v>
                      </c:pt>
                      <c:pt idx="674">
                        <c:v>3.1644444444444444</c:v>
                      </c:pt>
                      <c:pt idx="675">
                        <c:v>3.165680473372781</c:v>
                      </c:pt>
                      <c:pt idx="676">
                        <c:v>3.1669128508124076</c:v>
                      </c:pt>
                      <c:pt idx="677">
                        <c:v>3.168141592920354</c:v>
                      </c:pt>
                      <c:pt idx="678">
                        <c:v>3.1693667157584682</c:v>
                      </c:pt>
                      <c:pt idx="679">
                        <c:v>3.1705882352941175</c:v>
                      </c:pt>
                      <c:pt idx="680">
                        <c:v>3.1718061674008808</c:v>
                      </c:pt>
                      <c:pt idx="681">
                        <c:v>3.1730205278592374</c:v>
                      </c:pt>
                      <c:pt idx="682">
                        <c:v>3.1742313323572473</c:v>
                      </c:pt>
                      <c:pt idx="683">
                        <c:v>3.1754385964912282</c:v>
                      </c:pt>
                      <c:pt idx="684">
                        <c:v>3.1708029197080294</c:v>
                      </c:pt>
                      <c:pt idx="685">
                        <c:v>3.1720116618075802</c:v>
                      </c:pt>
                      <c:pt idx="686">
                        <c:v>3.1732168850072782</c:v>
                      </c:pt>
                      <c:pt idx="687">
                        <c:v>3.1744186046511627</c:v>
                      </c:pt>
                      <c:pt idx="688">
                        <c:v>3.1756168359941945</c:v>
                      </c:pt>
                      <c:pt idx="689">
                        <c:v>3.1710144927536232</c:v>
                      </c:pt>
                      <c:pt idx="690">
                        <c:v>3.1722141823444283</c:v>
                      </c:pt>
                      <c:pt idx="691">
                        <c:v>3.1734104046242773</c:v>
                      </c:pt>
                      <c:pt idx="692">
                        <c:v>3.1746031746031744</c:v>
                      </c:pt>
                      <c:pt idx="693">
                        <c:v>3.1757925072046111</c:v>
                      </c:pt>
                      <c:pt idx="694">
                        <c:v>3.176978417266187</c:v>
                      </c:pt>
                      <c:pt idx="695">
                        <c:v>3.1781609195402298</c:v>
                      </c:pt>
                      <c:pt idx="696">
                        <c:v>3.1793400286944045</c:v>
                      </c:pt>
                      <c:pt idx="697">
                        <c:v>3.1747851002865328</c:v>
                      </c:pt>
                      <c:pt idx="698">
                        <c:v>3.1759656652360513</c:v>
                      </c:pt>
                      <c:pt idx="699">
                        <c:v>3.1714285714285713</c:v>
                      </c:pt>
                      <c:pt idx="700">
                        <c:v>3.172610556348074</c:v>
                      </c:pt>
                      <c:pt idx="701">
                        <c:v>3.1680911680911681</c:v>
                      </c:pt>
                      <c:pt idx="702">
                        <c:v>3.1692745376955904</c:v>
                      </c:pt>
                      <c:pt idx="703">
                        <c:v>3.1704545454545454</c:v>
                      </c:pt>
                      <c:pt idx="704">
                        <c:v>3.171631205673759</c:v>
                      </c:pt>
                      <c:pt idx="705">
                        <c:v>3.1671388101983005</c:v>
                      </c:pt>
                      <c:pt idx="706">
                        <c:v>3.1683168316831685</c:v>
                      </c:pt>
                      <c:pt idx="707">
                        <c:v>3.1694915254237288</c:v>
                      </c:pt>
                      <c:pt idx="708">
                        <c:v>3.1706629055007052</c:v>
                      </c:pt>
                      <c:pt idx="709">
                        <c:v>3.1718309859154932</c:v>
                      </c:pt>
                      <c:pt idx="710">
                        <c:v>3.1729957805907172</c:v>
                      </c:pt>
                      <c:pt idx="711">
                        <c:v>3.1741573033707864</c:v>
                      </c:pt>
                      <c:pt idx="712">
                        <c:v>3.1753155680224405</c:v>
                      </c:pt>
                      <c:pt idx="713">
                        <c:v>3.1764705882352939</c:v>
                      </c:pt>
                      <c:pt idx="714">
                        <c:v>3.1776223776223778</c:v>
                      </c:pt>
                      <c:pt idx="715">
                        <c:v>3.1787709497206702</c:v>
                      </c:pt>
                      <c:pt idx="716">
                        <c:v>3.1799163179916317</c:v>
                      </c:pt>
                      <c:pt idx="717">
                        <c:v>3.181058495821727</c:v>
                      </c:pt>
                      <c:pt idx="718">
                        <c:v>3.1821974965229485</c:v>
                      </c:pt>
                      <c:pt idx="719">
                        <c:v>3.1833333333333331</c:v>
                      </c:pt>
                      <c:pt idx="720">
                        <c:v>3.1844660194174756</c:v>
                      </c:pt>
                      <c:pt idx="721">
                        <c:v>3.1855955678670358</c:v>
                      </c:pt>
                      <c:pt idx="722">
                        <c:v>3.1867219917012446</c:v>
                      </c:pt>
                      <c:pt idx="723">
                        <c:v>3.1823204419889501</c:v>
                      </c:pt>
                      <c:pt idx="724">
                        <c:v>3.183448275862069</c:v>
                      </c:pt>
                      <c:pt idx="725">
                        <c:v>3.1845730027548211</c:v>
                      </c:pt>
                      <c:pt idx="726">
                        <c:v>3.1801925722145805</c:v>
                      </c:pt>
                      <c:pt idx="727">
                        <c:v>3.1813186813186811</c:v>
                      </c:pt>
                      <c:pt idx="728">
                        <c:v>3.1824417009602195</c:v>
                      </c:pt>
                      <c:pt idx="729">
                        <c:v>3.1835616438356165</c:v>
                      </c:pt>
                      <c:pt idx="730">
                        <c:v>3.1846785225718195</c:v>
                      </c:pt>
                      <c:pt idx="731">
                        <c:v>3.1857923497267762</c:v>
                      </c:pt>
                      <c:pt idx="732">
                        <c:v>3.1869031377899044</c:v>
                      </c:pt>
                      <c:pt idx="733">
                        <c:v>3.1880108991825611</c:v>
                      </c:pt>
                      <c:pt idx="734">
                        <c:v>3.1891156462585033</c:v>
                      </c:pt>
                      <c:pt idx="735">
                        <c:v>3.1902173913043477</c:v>
                      </c:pt>
                      <c:pt idx="736">
                        <c:v>3.1913161465400273</c:v>
                      </c:pt>
                      <c:pt idx="737">
                        <c:v>3.192411924119241</c:v>
                      </c:pt>
                      <c:pt idx="738">
                        <c:v>3.1935047361299054</c:v>
                      </c:pt>
                      <c:pt idx="739">
                        <c:v>3.1945945945945944</c:v>
                      </c:pt>
                      <c:pt idx="740">
                        <c:v>3.1956815114709851</c:v>
                      </c:pt>
                      <c:pt idx="741">
                        <c:v>3.1967654986522911</c:v>
                      </c:pt>
                      <c:pt idx="742">
                        <c:v>3.1978465679676984</c:v>
                      </c:pt>
                      <c:pt idx="743">
                        <c:v>3.1989247311827955</c:v>
                      </c:pt>
                      <c:pt idx="744">
                        <c:v>3.2</c:v>
                      </c:pt>
                      <c:pt idx="745">
                        <c:v>3.2010723860589811</c:v>
                      </c:pt>
                      <c:pt idx="746">
                        <c:v>3.2021419009370815</c:v>
                      </c:pt>
                      <c:pt idx="747">
                        <c:v>3.1978609625668448</c:v>
                      </c:pt>
                      <c:pt idx="748">
                        <c:v>3.1989319092122832</c:v>
                      </c:pt>
                      <c:pt idx="749">
                        <c:v>3.1946666666666665</c:v>
                      </c:pt>
                      <c:pt idx="750">
                        <c:v>3.1904127829560585</c:v>
                      </c:pt>
                      <c:pt idx="751">
                        <c:v>3.1861702127659575</c:v>
                      </c:pt>
                      <c:pt idx="752">
                        <c:v>3.1872509960159361</c:v>
                      </c:pt>
                      <c:pt idx="753">
                        <c:v>3.1883289124668437</c:v>
                      </c:pt>
                      <c:pt idx="754">
                        <c:v>3.189403973509934</c:v>
                      </c:pt>
                      <c:pt idx="755">
                        <c:v>3.1904761904761907</c:v>
                      </c:pt>
                      <c:pt idx="756">
                        <c:v>3.1915455746367241</c:v>
                      </c:pt>
                      <c:pt idx="757">
                        <c:v>3.1926121372031662</c:v>
                      </c:pt>
                      <c:pt idx="758">
                        <c:v>3.1936758893280635</c:v>
                      </c:pt>
                      <c:pt idx="759">
                        <c:v>3.1947368421052631</c:v>
                      </c:pt>
                      <c:pt idx="760">
                        <c:v>3.195795006570302</c:v>
                      </c:pt>
                      <c:pt idx="761">
                        <c:v>3.1968503937007875</c:v>
                      </c:pt>
                      <c:pt idx="762">
                        <c:v>3.1979030144167759</c:v>
                      </c:pt>
                      <c:pt idx="763">
                        <c:v>3.1989528795811517</c:v>
                      </c:pt>
                      <c:pt idx="764">
                        <c:v>3.2</c:v>
                      </c:pt>
                      <c:pt idx="765">
                        <c:v>3.2010443864229763</c:v>
                      </c:pt>
                      <c:pt idx="766">
                        <c:v>3.2020860495436767</c:v>
                      </c:pt>
                      <c:pt idx="767">
                        <c:v>3.203125</c:v>
                      </c:pt>
                      <c:pt idx="768">
                        <c:v>3.2041612483745125</c:v>
                      </c:pt>
                      <c:pt idx="769">
                        <c:v>3.2051948051948052</c:v>
                      </c:pt>
                      <c:pt idx="770">
                        <c:v>3.2062256809338523</c:v>
                      </c:pt>
                      <c:pt idx="771">
                        <c:v>3.2072538860103625</c:v>
                      </c:pt>
                      <c:pt idx="772">
                        <c:v>3.2082794307891334</c:v>
                      </c:pt>
                      <c:pt idx="773">
                        <c:v>3.2093023255813953</c:v>
                      </c:pt>
                      <c:pt idx="774">
                        <c:v>3.2103225806451614</c:v>
                      </c:pt>
                      <c:pt idx="775">
                        <c:v>3.2061855670103094</c:v>
                      </c:pt>
                      <c:pt idx="776">
                        <c:v>3.2072072072072073</c:v>
                      </c:pt>
                      <c:pt idx="777">
                        <c:v>3.2082262210796917</c:v>
                      </c:pt>
                      <c:pt idx="778">
                        <c:v>3.2092426187419769</c:v>
                      </c:pt>
                      <c:pt idx="779">
                        <c:v>3.2102564102564104</c:v>
                      </c:pt>
                      <c:pt idx="780">
                        <c:v>3.211267605633803</c:v>
                      </c:pt>
                      <c:pt idx="781">
                        <c:v>3.2122762148337598</c:v>
                      </c:pt>
                      <c:pt idx="782">
                        <c:v>3.2132822477650063</c:v>
                      </c:pt>
                      <c:pt idx="783">
                        <c:v>3.2142857142857144</c:v>
                      </c:pt>
                      <c:pt idx="784">
                        <c:v>3.2152866242038218</c:v>
                      </c:pt>
                      <c:pt idx="785">
                        <c:v>3.2162849872773536</c:v>
                      </c:pt>
                      <c:pt idx="786">
                        <c:v>3.2121982210927573</c:v>
                      </c:pt>
                      <c:pt idx="787">
                        <c:v>3.2131979695431472</c:v>
                      </c:pt>
                      <c:pt idx="788">
                        <c:v>3.209125475285171</c:v>
                      </c:pt>
                      <c:pt idx="789">
                        <c:v>3.2101265822784808</c:v>
                      </c:pt>
                      <c:pt idx="790">
                        <c:v>3.2111251580278131</c:v>
                      </c:pt>
                      <c:pt idx="791">
                        <c:v>3.2121212121212119</c:v>
                      </c:pt>
                      <c:pt idx="792">
                        <c:v>3.2131147540983607</c:v>
                      </c:pt>
                      <c:pt idx="793">
                        <c:v>3.2141057934508814</c:v>
                      </c:pt>
                      <c:pt idx="794">
                        <c:v>3.2150943396226417</c:v>
                      </c:pt>
                      <c:pt idx="795">
                        <c:v>3.2110552763819094</c:v>
                      </c:pt>
                      <c:pt idx="796">
                        <c:v>3.2120451693851946</c:v>
                      </c:pt>
                      <c:pt idx="797">
                        <c:v>3.2130325814536342</c:v>
                      </c:pt>
                      <c:pt idx="798">
                        <c:v>3.2090112640801003</c:v>
                      </c:pt>
                      <c:pt idx="799">
                        <c:v>3.2050000000000001</c:v>
                      </c:pt>
                      <c:pt idx="800">
                        <c:v>3.2059925093632957</c:v>
                      </c:pt>
                      <c:pt idx="801">
                        <c:v>3.2069825436408976</c:v>
                      </c:pt>
                      <c:pt idx="802">
                        <c:v>3.2029887920298878</c:v>
                      </c:pt>
                      <c:pt idx="803">
                        <c:v>3.2039800995024876</c:v>
                      </c:pt>
                      <c:pt idx="804">
                        <c:v>3.2049689440993787</c:v>
                      </c:pt>
                      <c:pt idx="805">
                        <c:v>3.2059553349875931</c:v>
                      </c:pt>
                      <c:pt idx="806">
                        <c:v>3.2069392812887236</c:v>
                      </c:pt>
                      <c:pt idx="807">
                        <c:v>3.2079207920792081</c:v>
                      </c:pt>
                      <c:pt idx="808">
                        <c:v>3.2088998763906056</c:v>
                      </c:pt>
                      <c:pt idx="809">
                        <c:v>3.2098765432098766</c:v>
                      </c:pt>
                      <c:pt idx="810">
                        <c:v>3.2059186189889024</c:v>
                      </c:pt>
                      <c:pt idx="811">
                        <c:v>3.2068965517241379</c:v>
                      </c:pt>
                      <c:pt idx="812">
                        <c:v>3.2078720787207873</c:v>
                      </c:pt>
                      <c:pt idx="813">
                        <c:v>3.2088452088452089</c:v>
                      </c:pt>
                      <c:pt idx="814">
                        <c:v>3.2098159509202455</c:v>
                      </c:pt>
                      <c:pt idx="815">
                        <c:v>3.2058823529411766</c:v>
                      </c:pt>
                      <c:pt idx="816">
                        <c:v>3.2068543451652385</c:v>
                      </c:pt>
                      <c:pt idx="817">
                        <c:v>3.2078239608801957</c:v>
                      </c:pt>
                      <c:pt idx="818">
                        <c:v>3.2087912087912089</c:v>
                      </c:pt>
                      <c:pt idx="819">
                        <c:v>3.2097560975609758</c:v>
                      </c:pt>
                      <c:pt idx="820">
                        <c:v>3.2058465286236295</c:v>
                      </c:pt>
                      <c:pt idx="821">
                        <c:v>3.2019464720194648</c:v>
                      </c:pt>
                      <c:pt idx="822">
                        <c:v>3.2029161603888214</c:v>
                      </c:pt>
                      <c:pt idx="823">
                        <c:v>3.203883495145631</c:v>
                      </c:pt>
                      <c:pt idx="824">
                        <c:v>3.2048484848484851</c:v>
                      </c:pt>
                      <c:pt idx="825">
                        <c:v>3.205811138014528</c:v>
                      </c:pt>
                      <c:pt idx="826">
                        <c:v>3.2019347037484884</c:v>
                      </c:pt>
                      <c:pt idx="827">
                        <c:v>3.2028985507246377</c:v>
                      </c:pt>
                      <c:pt idx="828">
                        <c:v>3.2038600723763571</c:v>
                      </c:pt>
                      <c:pt idx="829">
                        <c:v>3.2048192771084336</c:v>
                      </c:pt>
                      <c:pt idx="830">
                        <c:v>3.2057761732851984</c:v>
                      </c:pt>
                      <c:pt idx="831">
                        <c:v>3.2067307692307692</c:v>
                      </c:pt>
                      <c:pt idx="832">
                        <c:v>3.2076830732292918</c:v>
                      </c:pt>
                      <c:pt idx="833">
                        <c:v>3.2086330935251799</c:v>
                      </c:pt>
                      <c:pt idx="834">
                        <c:v>3.2095808383233533</c:v>
                      </c:pt>
                      <c:pt idx="835">
                        <c:v>3.2105263157894739</c:v>
                      </c:pt>
                      <c:pt idx="836">
                        <c:v>3.2114695340501793</c:v>
                      </c:pt>
                      <c:pt idx="837">
                        <c:v>3.2124105011933173</c:v>
                      </c:pt>
                      <c:pt idx="838">
                        <c:v>3.2085816448152564</c:v>
                      </c:pt>
                      <c:pt idx="839">
                        <c:v>3.2047619047619049</c:v>
                      </c:pt>
                      <c:pt idx="840">
                        <c:v>3.2057074910820451</c:v>
                      </c:pt>
                      <c:pt idx="841">
                        <c:v>3.2066508313539193</c:v>
                      </c:pt>
                      <c:pt idx="842">
                        <c:v>3.2075919335705811</c:v>
                      </c:pt>
                      <c:pt idx="843">
                        <c:v>3.2085308056872037</c:v>
                      </c:pt>
                      <c:pt idx="844">
                        <c:v>3.2094674556213016</c:v>
                      </c:pt>
                      <c:pt idx="845">
                        <c:v>3.2104018912529551</c:v>
                      </c:pt>
                      <c:pt idx="846">
                        <c:v>3.2113341204250294</c:v>
                      </c:pt>
                      <c:pt idx="847">
                        <c:v>3.2122641509433962</c:v>
                      </c:pt>
                      <c:pt idx="848">
                        <c:v>3.2131919905771498</c:v>
                      </c:pt>
                      <c:pt idx="849">
                        <c:v>3.2141176470588237</c:v>
                      </c:pt>
                      <c:pt idx="850">
                        <c:v>3.2150411280846063</c:v>
                      </c:pt>
                      <c:pt idx="851">
                        <c:v>3.215962441314554</c:v>
                      </c:pt>
                      <c:pt idx="852">
                        <c:v>3.216881594372802</c:v>
                      </c:pt>
                      <c:pt idx="853">
                        <c:v>3.2177985948477752</c:v>
                      </c:pt>
                      <c:pt idx="854">
                        <c:v>3.2187134502923977</c:v>
                      </c:pt>
                      <c:pt idx="855">
                        <c:v>3.2149532710280373</c:v>
                      </c:pt>
                      <c:pt idx="856">
                        <c:v>3.2158693115519252</c:v>
                      </c:pt>
                      <c:pt idx="857">
                        <c:v>3.2167832167832167</c:v>
                      </c:pt>
                      <c:pt idx="858">
                        <c:v>3.2176949941792783</c:v>
                      </c:pt>
                      <c:pt idx="859">
                        <c:v>3.2186046511627908</c:v>
                      </c:pt>
                      <c:pt idx="860">
                        <c:v>3.2148664343786293</c:v>
                      </c:pt>
                      <c:pt idx="861">
                        <c:v>3.2111368909512761</c:v>
                      </c:pt>
                      <c:pt idx="862">
                        <c:v>3.2120509849362686</c:v>
                      </c:pt>
                      <c:pt idx="863">
                        <c:v>3.2083333333333335</c:v>
                      </c:pt>
                      <c:pt idx="864">
                        <c:v>3.209248554913295</c:v>
                      </c:pt>
                      <c:pt idx="865">
                        <c:v>3.2101616628175518</c:v>
                      </c:pt>
                      <c:pt idx="866">
                        <c:v>3.2064590542099194</c:v>
                      </c:pt>
                      <c:pt idx="867">
                        <c:v>3.2027649769585254</c:v>
                      </c:pt>
                      <c:pt idx="868">
                        <c:v>3.1990794016110473</c:v>
                      </c:pt>
                      <c:pt idx="869">
                        <c:v>3.2</c:v>
                      </c:pt>
                      <c:pt idx="870">
                        <c:v>3.200918484500574</c:v>
                      </c:pt>
                      <c:pt idx="871">
                        <c:v>3.2018348623853212</c:v>
                      </c:pt>
                      <c:pt idx="872">
                        <c:v>3.202749140893471</c:v>
                      </c:pt>
                      <c:pt idx="873">
                        <c:v>3.2036613272311212</c:v>
                      </c:pt>
                      <c:pt idx="874">
                        <c:v>3.2045714285714286</c:v>
                      </c:pt>
                      <c:pt idx="875">
                        <c:v>3.2009132420091326</c:v>
                      </c:pt>
                      <c:pt idx="876">
                        <c:v>3.201824401368301</c:v>
                      </c:pt>
                      <c:pt idx="877">
                        <c:v>3.202733485193622</c:v>
                      </c:pt>
                      <c:pt idx="878">
                        <c:v>3.2036405005688282</c:v>
                      </c:pt>
                      <c:pt idx="879">
                        <c:v>3.2045454545454546</c:v>
                      </c:pt>
                      <c:pt idx="880">
                        <c:v>3.2054483541430194</c:v>
                      </c:pt>
                      <c:pt idx="881">
                        <c:v>3.2063492063492065</c:v>
                      </c:pt>
                      <c:pt idx="882">
                        <c:v>3.2072480181200453</c:v>
                      </c:pt>
                      <c:pt idx="883">
                        <c:v>3.2081447963800906</c:v>
                      </c:pt>
                      <c:pt idx="884">
                        <c:v>3.2090395480225991</c:v>
                      </c:pt>
                      <c:pt idx="885">
                        <c:v>3.2099322799097068</c:v>
                      </c:pt>
                      <c:pt idx="886">
                        <c:v>3.2108229988726045</c:v>
                      </c:pt>
                      <c:pt idx="887">
                        <c:v>3.2117117117117115</c:v>
                      </c:pt>
                      <c:pt idx="888">
                        <c:v>3.2125984251968505</c:v>
                      </c:pt>
                      <c:pt idx="889">
                        <c:v>3.2134831460674156</c:v>
                      </c:pt>
                      <c:pt idx="890">
                        <c:v>3.2143658810325477</c:v>
                      </c:pt>
                      <c:pt idx="891">
                        <c:v>3.2152466367713006</c:v>
                      </c:pt>
                      <c:pt idx="892">
                        <c:v>3.2161254199328106</c:v>
                      </c:pt>
                      <c:pt idx="893">
                        <c:v>3.2170022371364655</c:v>
                      </c:pt>
                      <c:pt idx="894">
                        <c:v>3.2178770949720672</c:v>
                      </c:pt>
                      <c:pt idx="895">
                        <c:v>3.21875</c:v>
                      </c:pt>
                      <c:pt idx="896">
                        <c:v>3.2196209587513933</c:v>
                      </c:pt>
                      <c:pt idx="897">
                        <c:v>3.2204899777282852</c:v>
                      </c:pt>
                      <c:pt idx="898">
                        <c:v>3.221357063403782</c:v>
                      </c:pt>
                      <c:pt idx="899">
                        <c:v>3.2222222222222223</c:v>
                      </c:pt>
                      <c:pt idx="900">
                        <c:v>3.223085460599334</c:v>
                      </c:pt>
                      <c:pt idx="901">
                        <c:v>3.2195121951219514</c:v>
                      </c:pt>
                      <c:pt idx="902">
                        <c:v>3.2203765227021042</c:v>
                      </c:pt>
                      <c:pt idx="903">
                        <c:v>3.2168141592920354</c:v>
                      </c:pt>
                      <c:pt idx="904">
                        <c:v>3.2176795580110498</c:v>
                      </c:pt>
                      <c:pt idx="905">
                        <c:v>3.2141280353200883</c:v>
                      </c:pt>
                      <c:pt idx="906">
                        <c:v>3.2149944873208378</c:v>
                      </c:pt>
                      <c:pt idx="907">
                        <c:v>3.2158590308370045</c:v>
                      </c:pt>
                      <c:pt idx="908">
                        <c:v>3.2167216721672167</c:v>
                      </c:pt>
                      <c:pt idx="909">
                        <c:v>3.2131868131868133</c:v>
                      </c:pt>
                      <c:pt idx="910">
                        <c:v>3.2140504939626782</c:v>
                      </c:pt>
                      <c:pt idx="911">
                        <c:v>3.2149122807017543</c:v>
                      </c:pt>
                      <c:pt idx="912">
                        <c:v>3.2157721796276015</c:v>
                      </c:pt>
                      <c:pt idx="913">
                        <c:v>3.2166301969365425</c:v>
                      </c:pt>
                      <c:pt idx="914">
                        <c:v>3.2174863387978143</c:v>
                      </c:pt>
                      <c:pt idx="915">
                        <c:v>3.2183406113537116</c:v>
                      </c:pt>
                      <c:pt idx="916">
                        <c:v>3.2191930207197381</c:v>
                      </c:pt>
                      <c:pt idx="917">
                        <c:v>3.2200435729847494</c:v>
                      </c:pt>
                      <c:pt idx="918">
                        <c:v>3.2208922742110988</c:v>
                      </c:pt>
                      <c:pt idx="919">
                        <c:v>3.2217391304347824</c:v>
                      </c:pt>
                      <c:pt idx="920">
                        <c:v>3.222584147665581</c:v>
                      </c:pt>
                      <c:pt idx="921">
                        <c:v>3.2234273318872018</c:v>
                      </c:pt>
                      <c:pt idx="922">
                        <c:v>3.2199349945828821</c:v>
                      </c:pt>
                      <c:pt idx="923">
                        <c:v>3.220779220779221</c:v>
                      </c:pt>
                      <c:pt idx="924">
                        <c:v>3.2216216216216216</c:v>
                      </c:pt>
                      <c:pt idx="925">
                        <c:v>3.222462203023758</c:v>
                      </c:pt>
                      <c:pt idx="926">
                        <c:v>3.2233009708737863</c:v>
                      </c:pt>
                      <c:pt idx="927">
                        <c:v>3.2241379310344827</c:v>
                      </c:pt>
                      <c:pt idx="928">
                        <c:v>3.2249730893433801</c:v>
                      </c:pt>
                      <c:pt idx="929">
                        <c:v>3.225806451612903</c:v>
                      </c:pt>
                      <c:pt idx="930">
                        <c:v>3.2223415682062297</c:v>
                      </c:pt>
                      <c:pt idx="931">
                        <c:v>3.2231759656652361</c:v>
                      </c:pt>
                      <c:pt idx="932">
                        <c:v>3.219721329046088</c:v>
                      </c:pt>
                      <c:pt idx="933">
                        <c:v>3.2205567451820127</c:v>
                      </c:pt>
                      <c:pt idx="934">
                        <c:v>3.2213903743315506</c:v>
                      </c:pt>
                      <c:pt idx="935">
                        <c:v>3.2222222222222223</c:v>
                      </c:pt>
                      <c:pt idx="936">
                        <c:v>3.2187833511205977</c:v>
                      </c:pt>
                      <c:pt idx="937">
                        <c:v>3.2196162046908317</c:v>
                      </c:pt>
                      <c:pt idx="938">
                        <c:v>3.2161874334398295</c:v>
                      </c:pt>
                      <c:pt idx="939">
                        <c:v>3.2170212765957449</c:v>
                      </c:pt>
                      <c:pt idx="940">
                        <c:v>3.2178533475026567</c:v>
                      </c:pt>
                      <c:pt idx="941">
                        <c:v>3.2186836518046711</c:v>
                      </c:pt>
                      <c:pt idx="942">
                        <c:v>3.2195121951219514</c:v>
                      </c:pt>
                      <c:pt idx="943">
                        <c:v>3.2161016949152543</c:v>
                      </c:pt>
                      <c:pt idx="944">
                        <c:v>3.2126984126984128</c:v>
                      </c:pt>
                      <c:pt idx="945">
                        <c:v>3.2135306553911205</c:v>
                      </c:pt>
                      <c:pt idx="946">
                        <c:v>3.214361140443506</c:v>
                      </c:pt>
                      <c:pt idx="947">
                        <c:v>3.2151898734177213</c:v>
                      </c:pt>
                      <c:pt idx="948">
                        <c:v>3.2118018967334034</c:v>
                      </c:pt>
                      <c:pt idx="949">
                        <c:v>3.2126315789473683</c:v>
                      </c:pt>
                      <c:pt idx="950">
                        <c:v>3.213459516298633</c:v>
                      </c:pt>
                      <c:pt idx="951">
                        <c:v>3.2142857142857144</c:v>
                      </c:pt>
                      <c:pt idx="952">
                        <c:v>3.2151101783840503</c:v>
                      </c:pt>
                      <c:pt idx="953">
                        <c:v>3.2159329140461215</c:v>
                      </c:pt>
                      <c:pt idx="954">
                        <c:v>3.2167539267015708</c:v>
                      </c:pt>
                      <c:pt idx="955">
                        <c:v>3.2175732217573221</c:v>
                      </c:pt>
                      <c:pt idx="956">
                        <c:v>3.2183908045977012</c:v>
                      </c:pt>
                      <c:pt idx="957">
                        <c:v>3.2192066805845512</c:v>
                      </c:pt>
                      <c:pt idx="958">
                        <c:v>3.2200208550573515</c:v>
                      </c:pt>
                      <c:pt idx="959">
                        <c:v>3.2208333333333332</c:v>
                      </c:pt>
                      <c:pt idx="960">
                        <c:v>3.2216441207075963</c:v>
                      </c:pt>
                      <c:pt idx="961">
                        <c:v>3.2224532224532223</c:v>
                      </c:pt>
                      <c:pt idx="962">
                        <c:v>3.2232606438213915</c:v>
                      </c:pt>
                      <c:pt idx="963">
                        <c:v>3.2240663900414939</c:v>
                      </c:pt>
                      <c:pt idx="964">
                        <c:v>3.2248704663212435</c:v>
                      </c:pt>
                      <c:pt idx="965">
                        <c:v>3.2256728778467907</c:v>
                      </c:pt>
                      <c:pt idx="966">
                        <c:v>3.2264736297828334</c:v>
                      </c:pt>
                      <c:pt idx="967">
                        <c:v>3.2272727272727271</c:v>
                      </c:pt>
                      <c:pt idx="968">
                        <c:v>3.2280701754385963</c:v>
                      </c:pt>
                      <c:pt idx="969">
                        <c:v>3.2288659793814434</c:v>
                      </c:pt>
                      <c:pt idx="970">
                        <c:v>3.2296601441812562</c:v>
                      </c:pt>
                      <c:pt idx="971">
                        <c:v>3.2304526748971192</c:v>
                      </c:pt>
                      <c:pt idx="972">
                        <c:v>3.2312435765673175</c:v>
                      </c:pt>
                      <c:pt idx="973">
                        <c:v>3.2320328542094456</c:v>
                      </c:pt>
                      <c:pt idx="974">
                        <c:v>3.232820512820513</c:v>
                      </c:pt>
                      <c:pt idx="975">
                        <c:v>3.2336065573770494</c:v>
                      </c:pt>
                      <c:pt idx="976">
                        <c:v>3.2302968270214945</c:v>
                      </c:pt>
                      <c:pt idx="977">
                        <c:v>3.2269938650306749</c:v>
                      </c:pt>
                      <c:pt idx="978">
                        <c:v>3.2277834525025537</c:v>
                      </c:pt>
                      <c:pt idx="979">
                        <c:v>3.2285714285714286</c:v>
                      </c:pt>
                      <c:pt idx="980">
                        <c:v>3.2293577981651378</c:v>
                      </c:pt>
                      <c:pt idx="981">
                        <c:v>3.230142566191446</c:v>
                      </c:pt>
                      <c:pt idx="982">
                        <c:v>3.2309257375381484</c:v>
                      </c:pt>
                      <c:pt idx="983">
                        <c:v>3.2317073170731709</c:v>
                      </c:pt>
                      <c:pt idx="984">
                        <c:v>3.2284263959390862</c:v>
                      </c:pt>
                      <c:pt idx="985">
                        <c:v>3.2292089249492899</c:v>
                      </c:pt>
                      <c:pt idx="986">
                        <c:v>3.2299898682877406</c:v>
                      </c:pt>
                      <c:pt idx="987">
                        <c:v>3.2267206477732793</c:v>
                      </c:pt>
                      <c:pt idx="988">
                        <c:v>3.2275025278058647</c:v>
                      </c:pt>
                      <c:pt idx="989">
                        <c:v>3.2242424242424241</c:v>
                      </c:pt>
                      <c:pt idx="990">
                        <c:v>3.2250252270433903</c:v>
                      </c:pt>
                      <c:pt idx="991">
                        <c:v>3.225806451612903</c:v>
                      </c:pt>
                      <c:pt idx="992">
                        <c:v>3.2225579053373616</c:v>
                      </c:pt>
                      <c:pt idx="993">
                        <c:v>3.2233400402414487</c:v>
                      </c:pt>
                      <c:pt idx="994">
                        <c:v>3.2241206030150753</c:v>
                      </c:pt>
                      <c:pt idx="995">
                        <c:v>3.2248995983935744</c:v>
                      </c:pt>
                      <c:pt idx="996">
                        <c:v>3.221664994984955</c:v>
                      </c:pt>
                      <c:pt idx="997">
                        <c:v>3.2224448897795592</c:v>
                      </c:pt>
                      <c:pt idx="998">
                        <c:v>3.2232232232232234</c:v>
                      </c:pt>
                      <c:pt idx="999">
                        <c:v>3.2240000000000002</c:v>
                      </c:pt>
                      <c:pt idx="1000">
                        <c:v>3.2247752247752248</c:v>
                      </c:pt>
                      <c:pt idx="1001">
                        <c:v>3.2255489021956087</c:v>
                      </c:pt>
                      <c:pt idx="1002">
                        <c:v>3.226321036889332</c:v>
                      </c:pt>
                      <c:pt idx="1003">
                        <c:v>3.2231075697211153</c:v>
                      </c:pt>
                      <c:pt idx="1004">
                        <c:v>3.2238805970149254</c:v>
                      </c:pt>
                      <c:pt idx="1005">
                        <c:v>3.2246520874751492</c:v>
                      </c:pt>
                      <c:pt idx="1006">
                        <c:v>3.2254220456802383</c:v>
                      </c:pt>
                      <c:pt idx="1007">
                        <c:v>3.2222222222222223</c:v>
                      </c:pt>
                      <c:pt idx="1008">
                        <c:v>3.2229930624380576</c:v>
                      </c:pt>
                      <c:pt idx="1009">
                        <c:v>3.223762376237624</c:v>
                      </c:pt>
                      <c:pt idx="1010">
                        <c:v>3.2245301681503462</c:v>
                      </c:pt>
                      <c:pt idx="1011">
                        <c:v>3.2213438735177866</c:v>
                      </c:pt>
                      <c:pt idx="1012">
                        <c:v>3.2221125370187562</c:v>
                      </c:pt>
                      <c:pt idx="1013">
                        <c:v>3.2189349112426036</c:v>
                      </c:pt>
                      <c:pt idx="1014">
                        <c:v>3.2197044334975371</c:v>
                      </c:pt>
                      <c:pt idx="1015">
                        <c:v>3.2204724409448819</c:v>
                      </c:pt>
                      <c:pt idx="1016">
                        <c:v>3.2212389380530975</c:v>
                      </c:pt>
                      <c:pt idx="1017">
                        <c:v>3.2220039292730847</c:v>
                      </c:pt>
                      <c:pt idx="1018">
                        <c:v>3.2227674190382727</c:v>
                      </c:pt>
                      <c:pt idx="1019">
                        <c:v>3.223529411764706</c:v>
                      </c:pt>
                      <c:pt idx="1020">
                        <c:v>3.2242899118511263</c:v>
                      </c:pt>
                      <c:pt idx="1021">
                        <c:v>3.2250489236790605</c:v>
                      </c:pt>
                      <c:pt idx="1022">
                        <c:v>3.225806451612903</c:v>
                      </c:pt>
                      <c:pt idx="1023">
                        <c:v>3.2265625</c:v>
                      </c:pt>
                      <c:pt idx="1024">
                        <c:v>3.2234146341463417</c:v>
                      </c:pt>
                      <c:pt idx="1025">
                        <c:v>3.2241715399610138</c:v>
                      </c:pt>
                      <c:pt idx="1026">
                        <c:v>3.2249269717624149</c:v>
                      </c:pt>
                      <c:pt idx="1027">
                        <c:v>3.2256809338521402</c:v>
                      </c:pt>
                      <c:pt idx="1028">
                        <c:v>3.2264334305150633</c:v>
                      </c:pt>
                      <c:pt idx="1029">
                        <c:v>3.2271844660194176</c:v>
                      </c:pt>
                      <c:pt idx="1030">
                        <c:v>3.2279340446168767</c:v>
                      </c:pt>
                      <c:pt idx="1031">
                        <c:v>3.2286821705426356</c:v>
                      </c:pt>
                      <c:pt idx="1032">
                        <c:v>3.2294288480154889</c:v>
                      </c:pt>
                      <c:pt idx="1033">
                        <c:v>3.2301740812379109</c:v>
                      </c:pt>
                      <c:pt idx="1034">
                        <c:v>3.2309178743961353</c:v>
                      </c:pt>
                      <c:pt idx="1035">
                        <c:v>3.2316602316602316</c:v>
                      </c:pt>
                      <c:pt idx="1036">
                        <c:v>3.2324011571841851</c:v>
                      </c:pt>
                      <c:pt idx="1037">
                        <c:v>3.2331406551059731</c:v>
                      </c:pt>
                      <c:pt idx="1038">
                        <c:v>3.2338787295476421</c:v>
                      </c:pt>
                      <c:pt idx="1039">
                        <c:v>3.2346153846153847</c:v>
                      </c:pt>
                      <c:pt idx="1040">
                        <c:v>3.235350624399616</c:v>
                      </c:pt>
                      <c:pt idx="1041">
                        <c:v>3.2322456813819578</c:v>
                      </c:pt>
                      <c:pt idx="1042">
                        <c:v>3.2329817833173538</c:v>
                      </c:pt>
                      <c:pt idx="1043">
                        <c:v>3.2298850574712645</c:v>
                      </c:pt>
                      <c:pt idx="1044">
                        <c:v>3.2306220095693781</c:v>
                      </c:pt>
                      <c:pt idx="1045">
                        <c:v>3.2313575525812621</c:v>
                      </c:pt>
                      <c:pt idx="1046">
                        <c:v>3.2282712511938874</c:v>
                      </c:pt>
                      <c:pt idx="1047">
                        <c:v>3.2290076335877864</c:v>
                      </c:pt>
                      <c:pt idx="1048">
                        <c:v>3.2297426120114396</c:v>
                      </c:pt>
                      <c:pt idx="1049">
                        <c:v>3.2304761904761903</c:v>
                      </c:pt>
                      <c:pt idx="1050">
                        <c:v>3.231208372978116</c:v>
                      </c:pt>
                      <c:pt idx="1051">
                        <c:v>3.2319391634980987</c:v>
                      </c:pt>
                      <c:pt idx="1052">
                        <c:v>3.2288698955365622</c:v>
                      </c:pt>
                      <c:pt idx="1053">
                        <c:v>3.2296015180265654</c:v>
                      </c:pt>
                      <c:pt idx="1054">
                        <c:v>3.2303317535545024</c:v>
                      </c:pt>
                      <c:pt idx="1055">
                        <c:v>3.231060606060606</c:v>
                      </c:pt>
                      <c:pt idx="1056">
                        <c:v>3.2280037842951752</c:v>
                      </c:pt>
                      <c:pt idx="1057">
                        <c:v>3.2287334593572781</c:v>
                      </c:pt>
                      <c:pt idx="1058">
                        <c:v>3.2256846081208685</c:v>
                      </c:pt>
                      <c:pt idx="1059">
                        <c:v>3.2264150943396226</c:v>
                      </c:pt>
                      <c:pt idx="1060">
                        <c:v>3.2271442035815268</c:v>
                      </c:pt>
                      <c:pt idx="1061">
                        <c:v>3.2278719397363465</c:v>
                      </c:pt>
                      <c:pt idx="1062">
                        <c:v>3.2285983066792099</c:v>
                      </c:pt>
                      <c:pt idx="1063">
                        <c:v>3.2293233082706765</c:v>
                      </c:pt>
                      <c:pt idx="1064">
                        <c:v>3.2300469483568075</c:v>
                      </c:pt>
                      <c:pt idx="1065">
                        <c:v>3.2307692307692308</c:v>
                      </c:pt>
                      <c:pt idx="1066">
                        <c:v>3.2314901593252108</c:v>
                      </c:pt>
                      <c:pt idx="1067">
                        <c:v>3.2322097378277155</c:v>
                      </c:pt>
                      <c:pt idx="1068">
                        <c:v>3.2291861552853134</c:v>
                      </c:pt>
                      <c:pt idx="1069">
                        <c:v>3.2299065420560749</c:v>
                      </c:pt>
                      <c:pt idx="1070">
                        <c:v>3.2306255835667601</c:v>
                      </c:pt>
                      <c:pt idx="1071">
                        <c:v>3.2313432835820897</c:v>
                      </c:pt>
                      <c:pt idx="1072">
                        <c:v>3.2283317800559179</c:v>
                      </c:pt>
                      <c:pt idx="1073">
                        <c:v>3.2253258845437616</c:v>
                      </c:pt>
                      <c:pt idx="1074">
                        <c:v>3.2260465116279069</c:v>
                      </c:pt>
                      <c:pt idx="1075">
                        <c:v>3.2267657992565058</c:v>
                      </c:pt>
                      <c:pt idx="1076">
                        <c:v>3.2237697307335189</c:v>
                      </c:pt>
                      <c:pt idx="1077">
                        <c:v>3.2244897959183674</c:v>
                      </c:pt>
                      <c:pt idx="1078">
                        <c:v>3.2215013901760892</c:v>
                      </c:pt>
                      <c:pt idx="1079">
                        <c:v>3.2185185185185183</c:v>
                      </c:pt>
                      <c:pt idx="1080">
                        <c:v>3.219241443108233</c:v>
                      </c:pt>
                      <c:pt idx="1081">
                        <c:v>3.2162661737523104</c:v>
                      </c:pt>
                      <c:pt idx="1082">
                        <c:v>3.2169898430286241</c:v>
                      </c:pt>
                      <c:pt idx="1083">
                        <c:v>3.2177121771217712</c:v>
                      </c:pt>
                      <c:pt idx="1084">
                        <c:v>3.2184331797235024</c:v>
                      </c:pt>
                      <c:pt idx="1085">
                        <c:v>3.2191528545119708</c:v>
                      </c:pt>
                      <c:pt idx="1086">
                        <c:v>3.216191352345906</c:v>
                      </c:pt>
                      <c:pt idx="1087">
                        <c:v>3.2169117647058822</c:v>
                      </c:pt>
                      <c:pt idx="1088">
                        <c:v>3.2176308539944904</c:v>
                      </c:pt>
                      <c:pt idx="1089">
                        <c:v>3.2183486238532111</c:v>
                      </c:pt>
                      <c:pt idx="1090">
                        <c:v>3.2190650779101739</c:v>
                      </c:pt>
                      <c:pt idx="1091">
                        <c:v>3.2197802197802199</c:v>
                      </c:pt>
                      <c:pt idx="1092">
                        <c:v>3.2204940530649586</c:v>
                      </c:pt>
                      <c:pt idx="1093">
                        <c:v>3.2175502742230346</c:v>
                      </c:pt>
                      <c:pt idx="1094">
                        <c:v>3.2182648401826484</c:v>
                      </c:pt>
                      <c:pt idx="1095">
                        <c:v>3.218978102189781</c:v>
                      </c:pt>
                      <c:pt idx="1096">
                        <c:v>3.219690063810392</c:v>
                      </c:pt>
                      <c:pt idx="1097">
                        <c:v>3.2204007285974501</c:v>
                      </c:pt>
                      <c:pt idx="1098">
                        <c:v>3.2211101000909919</c:v>
                      </c:pt>
                      <c:pt idx="1099">
                        <c:v>3.2218181818181817</c:v>
                      </c:pt>
                      <c:pt idx="1100">
                        <c:v>3.2225249772933697</c:v>
                      </c:pt>
                      <c:pt idx="1101">
                        <c:v>3.2232304900181488</c:v>
                      </c:pt>
                      <c:pt idx="1102">
                        <c:v>3.2239347234814142</c:v>
                      </c:pt>
                      <c:pt idx="1103">
                        <c:v>3.2210144927536231</c:v>
                      </c:pt>
                      <c:pt idx="1104">
                        <c:v>3.2180995475113123</c:v>
                      </c:pt>
                      <c:pt idx="1105">
                        <c:v>3.2188065099457503</c:v>
                      </c:pt>
                      <c:pt idx="1106">
                        <c:v>3.2195121951219514</c:v>
                      </c:pt>
                      <c:pt idx="1107">
                        <c:v>3.220216606498195</c:v>
                      </c:pt>
                      <c:pt idx="1108">
                        <c:v>3.2209197475202886</c:v>
                      </c:pt>
                      <c:pt idx="1109">
                        <c:v>3.218018018018018</c:v>
                      </c:pt>
                      <c:pt idx="1110">
                        <c:v>3.2187218721872188</c:v>
                      </c:pt>
                      <c:pt idx="1111">
                        <c:v>3.2194244604316546</c:v>
                      </c:pt>
                      <c:pt idx="1112">
                        <c:v>3.2201257861635222</c:v>
                      </c:pt>
                      <c:pt idx="1113">
                        <c:v>3.2208258527827649</c:v>
                      </c:pt>
                      <c:pt idx="1114">
                        <c:v>3.2215246636771302</c:v>
                      </c:pt>
                      <c:pt idx="1115">
                        <c:v>3.2222222222222223</c:v>
                      </c:pt>
                      <c:pt idx="1116">
                        <c:v>3.2229185317815578</c:v>
                      </c:pt>
                      <c:pt idx="1117">
                        <c:v>3.223613595706619</c:v>
                      </c:pt>
                      <c:pt idx="1118">
                        <c:v>3.2243074173369077</c:v>
                      </c:pt>
                      <c:pt idx="1119">
                        <c:v>3.2250000000000001</c:v>
                      </c:pt>
                      <c:pt idx="1120">
                        <c:v>3.2256913470115967</c:v>
                      </c:pt>
                      <c:pt idx="1121">
                        <c:v>3.2263814616755795</c:v>
                      </c:pt>
                      <c:pt idx="1122">
                        <c:v>3.2270703472840605</c:v>
                      </c:pt>
                      <c:pt idx="1123">
                        <c:v>3.2277580071174379</c:v>
                      </c:pt>
                      <c:pt idx="1124">
                        <c:v>3.2284444444444444</c:v>
                      </c:pt>
                      <c:pt idx="1125">
                        <c:v>3.2291296625222023</c:v>
                      </c:pt>
                      <c:pt idx="1126">
                        <c:v>3.2298136645962732</c:v>
                      </c:pt>
                      <c:pt idx="1127">
                        <c:v>3.2304964539007091</c:v>
                      </c:pt>
                      <c:pt idx="1128">
                        <c:v>3.2311780336581046</c:v>
                      </c:pt>
                      <c:pt idx="1129">
                        <c:v>3.2318584070796459</c:v>
                      </c:pt>
                      <c:pt idx="1130">
                        <c:v>3.2290008841732978</c:v>
                      </c:pt>
                      <c:pt idx="1131">
                        <c:v>3.2296819787985864</c:v>
                      </c:pt>
                      <c:pt idx="1132">
                        <c:v>3.23036187113857</c:v>
                      </c:pt>
                      <c:pt idx="1133">
                        <c:v>3.2275132275132274</c:v>
                      </c:pt>
                      <c:pt idx="1134">
                        <c:v>3.2281938325991191</c:v>
                      </c:pt>
                      <c:pt idx="1135">
                        <c:v>3.2253521126760565</c:v>
                      </c:pt>
                      <c:pt idx="1136">
                        <c:v>3.2260334212840811</c:v>
                      </c:pt>
                      <c:pt idx="1137">
                        <c:v>3.2231985940246046</c:v>
                      </c:pt>
                      <c:pt idx="1138">
                        <c:v>3.2238805970149254</c:v>
                      </c:pt>
                      <c:pt idx="1139">
                        <c:v>3.2245614035087717</c:v>
                      </c:pt>
                      <c:pt idx="1140">
                        <c:v>3.2252410166520598</c:v>
                      </c:pt>
                      <c:pt idx="1141">
                        <c:v>3.2259194395796849</c:v>
                      </c:pt>
                      <c:pt idx="1142">
                        <c:v>3.2230971128608923</c:v>
                      </c:pt>
                      <c:pt idx="1143">
                        <c:v>3.2237762237762237</c:v>
                      </c:pt>
                      <c:pt idx="1144">
                        <c:v>3.2244541484716156</c:v>
                      </c:pt>
                      <c:pt idx="1145">
                        <c:v>3.2251308900523559</c:v>
                      </c:pt>
                      <c:pt idx="1146">
                        <c:v>3.225806451612903</c:v>
                      </c:pt>
                      <c:pt idx="1147">
                        <c:v>3.2264808362369339</c:v>
                      </c:pt>
                      <c:pt idx="1148">
                        <c:v>3.2236727589208005</c:v>
                      </c:pt>
                      <c:pt idx="1149">
                        <c:v>3.2243478260869565</c:v>
                      </c:pt>
                      <c:pt idx="1150">
                        <c:v>3.221546481320591</c:v>
                      </c:pt>
                      <c:pt idx="1151">
                        <c:v>3.21875</c:v>
                      </c:pt>
                      <c:pt idx="1152">
                        <c:v>3.2159583694709455</c:v>
                      </c:pt>
                      <c:pt idx="1153">
                        <c:v>3.2166377816291161</c:v>
                      </c:pt>
                      <c:pt idx="1154">
                        <c:v>3.2173160173160174</c:v>
                      </c:pt>
                      <c:pt idx="1155">
                        <c:v>3.2179930795847751</c:v>
                      </c:pt>
                      <c:pt idx="1156">
                        <c:v>3.2186689714779604</c:v>
                      </c:pt>
                      <c:pt idx="1157">
                        <c:v>3.219343696027634</c:v>
                      </c:pt>
                      <c:pt idx="1158">
                        <c:v>3.2165660051768765</c:v>
                      </c:pt>
                      <c:pt idx="1159">
                        <c:v>3.2172413793103449</c:v>
                      </c:pt>
                      <c:pt idx="1160">
                        <c:v>3.2144702842377262</c:v>
                      </c:pt>
                      <c:pt idx="1161">
                        <c:v>3.2151462994836488</c:v>
                      </c:pt>
                      <c:pt idx="1162">
                        <c:v>3.2158211521926052</c:v>
                      </c:pt>
                      <c:pt idx="1163">
                        <c:v>3.2164948453608249</c:v>
                      </c:pt>
                      <c:pt idx="1164">
                        <c:v>3.217167381974249</c:v>
                      </c:pt>
                      <c:pt idx="1165">
                        <c:v>3.2144082332761577</c:v>
                      </c:pt>
                      <c:pt idx="1166">
                        <c:v>3.2150814053127679</c:v>
                      </c:pt>
                      <c:pt idx="1167">
                        <c:v>3.2157534246575343</c:v>
                      </c:pt>
                      <c:pt idx="1168">
                        <c:v>3.2164242942686054</c:v>
                      </c:pt>
                      <c:pt idx="1169">
                        <c:v>3.2170940170940172</c:v>
                      </c:pt>
                      <c:pt idx="1170">
                        <c:v>3.2143467122117846</c:v>
                      </c:pt>
                      <c:pt idx="1171">
                        <c:v>3.2150170648464163</c:v>
                      </c:pt>
                      <c:pt idx="1172">
                        <c:v>3.215686274509804</c:v>
                      </c:pt>
                      <c:pt idx="1173">
                        <c:v>3.2163543441226574</c:v>
                      </c:pt>
                      <c:pt idx="1174">
                        <c:v>3.2170212765957449</c:v>
                      </c:pt>
                      <c:pt idx="1175">
                        <c:v>3.2176870748299318</c:v>
                      </c:pt>
                      <c:pt idx="1176">
                        <c:v>3.2183517417162277</c:v>
                      </c:pt>
                      <c:pt idx="1177">
                        <c:v>3.2156196943972835</c:v>
                      </c:pt>
                      <c:pt idx="1178">
                        <c:v>3.2128922815945717</c:v>
                      </c:pt>
                      <c:pt idx="1179">
                        <c:v>3.2135593220338983</c:v>
                      </c:pt>
                      <c:pt idx="1180">
                        <c:v>3.2142252328535141</c:v>
                      </c:pt>
                      <c:pt idx="1181">
                        <c:v>3.2148900169204739</c:v>
                      </c:pt>
                      <c:pt idx="1182">
                        <c:v>3.2155536770921387</c:v>
                      </c:pt>
                      <c:pt idx="1183">
                        <c:v>3.2128378378378377</c:v>
                      </c:pt>
                      <c:pt idx="1184">
                        <c:v>3.2101265822784808</c:v>
                      </c:pt>
                      <c:pt idx="1185">
                        <c:v>3.2074198988195617</c:v>
                      </c:pt>
                      <c:pt idx="1186">
                        <c:v>3.2047177759056447</c:v>
                      </c:pt>
                      <c:pt idx="1187">
                        <c:v>3.202020202020202</c:v>
                      </c:pt>
                      <c:pt idx="1188">
                        <c:v>3.1993271656854501</c:v>
                      </c:pt>
                      <c:pt idx="1189">
                        <c:v>3.1966386554621851</c:v>
                      </c:pt>
                      <c:pt idx="1190">
                        <c:v>3.197313182199832</c:v>
                      </c:pt>
                      <c:pt idx="1191">
                        <c:v>3.1979865771812079</c:v>
                      </c:pt>
                      <c:pt idx="1192">
                        <c:v>3.1953059513830677</c:v>
                      </c:pt>
                      <c:pt idx="1193">
                        <c:v>3.1959798994974875</c:v>
                      </c:pt>
                      <c:pt idx="1194">
                        <c:v>3.193305439330544</c:v>
                      </c:pt>
                      <c:pt idx="1195">
                        <c:v>3.1939799331103678</c:v>
                      </c:pt>
                      <c:pt idx="1196">
                        <c:v>3.1946532999164576</c:v>
                      </c:pt>
                      <c:pt idx="1197">
                        <c:v>3.1953255425709517</c:v>
                      </c:pt>
                      <c:pt idx="1198">
                        <c:v>3.195996663886572</c:v>
                      </c:pt>
                      <c:pt idx="1199">
                        <c:v>3.1966666666666668</c:v>
                      </c:pt>
                      <c:pt idx="1200">
                        <c:v>3.1973355537052455</c:v>
                      </c:pt>
                      <c:pt idx="1201">
                        <c:v>3.1980033277870215</c:v>
                      </c:pt>
                      <c:pt idx="1202">
                        <c:v>3.1986699916874479</c:v>
                      </c:pt>
                      <c:pt idx="1203">
                        <c:v>3.1993355481727574</c:v>
                      </c:pt>
                      <c:pt idx="1204">
                        <c:v>3.2</c:v>
                      </c:pt>
                      <c:pt idx="1205">
                        <c:v>3.1973466003316751</c:v>
                      </c:pt>
                      <c:pt idx="1206">
                        <c:v>3.1980115990057993</c:v>
                      </c:pt>
                      <c:pt idx="1207">
                        <c:v>3.1986754966887418</c:v>
                      </c:pt>
                      <c:pt idx="1208">
                        <c:v>3.1993382961124897</c:v>
                      </c:pt>
                      <c:pt idx="1209">
                        <c:v>3.2</c:v>
                      </c:pt>
                      <c:pt idx="1210">
                        <c:v>3.2006606110652354</c:v>
                      </c:pt>
                      <c:pt idx="1211">
                        <c:v>3.2013201320132012</c:v>
                      </c:pt>
                      <c:pt idx="1212">
                        <c:v>3.2019785655399837</c:v>
                      </c:pt>
                      <c:pt idx="1213">
                        <c:v>3.2026359143327841</c:v>
                      </c:pt>
                      <c:pt idx="1214">
                        <c:v>3.2032921810699588</c:v>
                      </c:pt>
                      <c:pt idx="1215">
                        <c:v>3.2039473684210527</c:v>
                      </c:pt>
                      <c:pt idx="1216">
                        <c:v>3.2046014790468367</c:v>
                      </c:pt>
                      <c:pt idx="1217">
                        <c:v>3.2052545155993433</c:v>
                      </c:pt>
                      <c:pt idx="1218">
                        <c:v>3.2026251025430681</c:v>
                      </c:pt>
                      <c:pt idx="1219">
                        <c:v>3.2032786885245903</c:v>
                      </c:pt>
                      <c:pt idx="1220">
                        <c:v>3.2039312039312038</c:v>
                      </c:pt>
                      <c:pt idx="1221">
                        <c:v>3.2045826513911622</c:v>
                      </c:pt>
                      <c:pt idx="1222">
                        <c:v>3.2019623875715455</c:v>
                      </c:pt>
                      <c:pt idx="1223">
                        <c:v>3.2026143790849675</c:v>
                      </c:pt>
                      <c:pt idx="1224">
                        <c:v>3.2</c:v>
                      </c:pt>
                      <c:pt idx="1225">
                        <c:v>3.1973898858075041</c:v>
                      </c:pt>
                      <c:pt idx="1226">
                        <c:v>3.198044009779951</c:v>
                      </c:pt>
                      <c:pt idx="1227">
                        <c:v>3.1954397394136809</c:v>
                      </c:pt>
                      <c:pt idx="1228">
                        <c:v>3.1960943856794142</c:v>
                      </c:pt>
                      <c:pt idx="1229">
                        <c:v>3.1967479674796748</c:v>
                      </c:pt>
                      <c:pt idx="1230">
                        <c:v>3.1941510966693745</c:v>
                      </c:pt>
                      <c:pt idx="1231">
                        <c:v>3.1948051948051948</c:v>
                      </c:pt>
                      <c:pt idx="1232">
                        <c:v>3.1954582319545821</c:v>
                      </c:pt>
                      <c:pt idx="1233">
                        <c:v>3.1961102106969204</c:v>
                      </c:pt>
                      <c:pt idx="1234">
                        <c:v>3.1967611336032387</c:v>
                      </c:pt>
                      <c:pt idx="1235">
                        <c:v>3.1941747572815533</c:v>
                      </c:pt>
                      <c:pt idx="1236">
                        <c:v>3.1948261924009702</c:v>
                      </c:pt>
                      <c:pt idx="1237">
                        <c:v>3.1954765751211633</c:v>
                      </c:pt>
                      <c:pt idx="1238">
                        <c:v>3.1961259079903148</c:v>
                      </c:pt>
                      <c:pt idx="1239">
                        <c:v>3.1967741935483871</c:v>
                      </c:pt>
                      <c:pt idx="1240">
                        <c:v>3.1974214343271554</c:v>
                      </c:pt>
                      <c:pt idx="1241">
                        <c:v>3.1980676328502415</c:v>
                      </c:pt>
                      <c:pt idx="1242">
                        <c:v>3.1987127916331457</c:v>
                      </c:pt>
                      <c:pt idx="1243">
                        <c:v>3.1993569131832795</c:v>
                      </c:pt>
                      <c:pt idx="1244">
                        <c:v>3.1967871485943773</c:v>
                      </c:pt>
                      <c:pt idx="1245">
                        <c:v>3.1942215088282504</c:v>
                      </c:pt>
                      <c:pt idx="1246">
                        <c:v>3.1916599839615074</c:v>
                      </c:pt>
                      <c:pt idx="1247">
                        <c:v>3.1923076923076925</c:v>
                      </c:pt>
                      <c:pt idx="1248">
                        <c:v>3.1929543634907924</c:v>
                      </c:pt>
                      <c:pt idx="1249">
                        <c:v>3.1936</c:v>
                      </c:pt>
                      <c:pt idx="1250">
                        <c:v>3.1910471622701837</c:v>
                      </c:pt>
                      <c:pt idx="1251">
                        <c:v>3.1916932907348241</c:v>
                      </c:pt>
                      <c:pt idx="1252">
                        <c:v>3.1923383878691141</c:v>
                      </c:pt>
                      <c:pt idx="1253">
                        <c:v>3.192982456140351</c:v>
                      </c:pt>
                      <c:pt idx="1254">
                        <c:v>3.1936254980079681</c:v>
                      </c:pt>
                      <c:pt idx="1255">
                        <c:v>3.1942675159235669</c:v>
                      </c:pt>
                      <c:pt idx="1256">
                        <c:v>3.1949085123309469</c:v>
                      </c:pt>
                      <c:pt idx="1257">
                        <c:v>3.1955484896661366</c:v>
                      </c:pt>
                      <c:pt idx="1258">
                        <c:v>3.1961874503574266</c:v>
                      </c:pt>
                      <c:pt idx="1259">
                        <c:v>3.196825396825397</c:v>
                      </c:pt>
                      <c:pt idx="1260">
                        <c:v>3.1974623314829502</c:v>
                      </c:pt>
                      <c:pt idx="1261">
                        <c:v>3.1980982567353409</c:v>
                      </c:pt>
                      <c:pt idx="1262">
                        <c:v>3.1987331749802057</c:v>
                      </c:pt>
                      <c:pt idx="1263">
                        <c:v>3.1993670886075951</c:v>
                      </c:pt>
                      <c:pt idx="1264">
                        <c:v>3.2</c:v>
                      </c:pt>
                      <c:pt idx="1265">
                        <c:v>3.1974723538704581</c:v>
                      </c:pt>
                      <c:pt idx="1266">
                        <c:v>3.1981057616416733</c:v>
                      </c:pt>
                      <c:pt idx="1267">
                        <c:v>3.1987381703470033</c:v>
                      </c:pt>
                      <c:pt idx="1268">
                        <c:v>3.1993695823483059</c:v>
                      </c:pt>
                      <c:pt idx="1269">
                        <c:v>3.2</c:v>
                      </c:pt>
                      <c:pt idx="1270">
                        <c:v>3.2006294256490952</c:v>
                      </c:pt>
                      <c:pt idx="1271">
                        <c:v>3.2012578616352201</c:v>
                      </c:pt>
                      <c:pt idx="1272">
                        <c:v>3.2018853102906522</c:v>
                      </c:pt>
                      <c:pt idx="1273">
                        <c:v>3.2025117739403455</c:v>
                      </c:pt>
                      <c:pt idx="1274">
                        <c:v>3.2031372549019608</c:v>
                      </c:pt>
                      <c:pt idx="1275">
                        <c:v>3.2037617554858935</c:v>
                      </c:pt>
                      <c:pt idx="1276">
                        <c:v>3.2043852779953017</c:v>
                      </c:pt>
                      <c:pt idx="1277">
                        <c:v>3.2050078247261347</c:v>
                      </c:pt>
                      <c:pt idx="1278">
                        <c:v>3.205629397967162</c:v>
                      </c:pt>
                      <c:pt idx="1279">
                        <c:v>3.2062499999999998</c:v>
                      </c:pt>
                      <c:pt idx="1280">
                        <c:v>3.2068696330991413</c:v>
                      </c:pt>
                      <c:pt idx="1281">
                        <c:v>3.2074882995319811</c:v>
                      </c:pt>
                      <c:pt idx="1282">
                        <c:v>3.2081060015588463</c:v>
                      </c:pt>
                      <c:pt idx="1283">
                        <c:v>3.2056074766355138</c:v>
                      </c:pt>
                      <c:pt idx="1284">
                        <c:v>3.2031128404669262</c:v>
                      </c:pt>
                      <c:pt idx="1285">
                        <c:v>3.2037325038880247</c:v>
                      </c:pt>
                      <c:pt idx="1286">
                        <c:v>3.2043512043512044</c:v>
                      </c:pt>
                      <c:pt idx="1287">
                        <c:v>3.2049689440993787</c:v>
                      </c:pt>
                      <c:pt idx="1288">
                        <c:v>3.2055857253685027</c:v>
                      </c:pt>
                      <c:pt idx="1289">
                        <c:v>3.2031007751937985</c:v>
                      </c:pt>
                      <c:pt idx="1290">
                        <c:v>3.2037180480247871</c:v>
                      </c:pt>
                      <c:pt idx="1291">
                        <c:v>3.2043343653250775</c:v>
                      </c:pt>
                      <c:pt idx="1292">
                        <c:v>3.2049497293116782</c:v>
                      </c:pt>
                      <c:pt idx="1293">
                        <c:v>3.2024729520865534</c:v>
                      </c:pt>
                      <c:pt idx="1294">
                        <c:v>3.2030888030888032</c:v>
                      </c:pt>
                      <c:pt idx="1295">
                        <c:v>3.2037037037037037</c:v>
                      </c:pt>
                      <c:pt idx="1296">
                        <c:v>3.2043176561295299</c:v>
                      </c:pt>
                      <c:pt idx="1297">
                        <c:v>3.2018489984591678</c:v>
                      </c:pt>
                      <c:pt idx="1298">
                        <c:v>3.2024634334103155</c:v>
                      </c:pt>
                      <c:pt idx="1299">
                        <c:v>3.2</c:v>
                      </c:pt>
                      <c:pt idx="1300">
                        <c:v>3.1975403535741735</c:v>
                      </c:pt>
                      <c:pt idx="1301">
                        <c:v>3.1981566820276499</c:v>
                      </c:pt>
                      <c:pt idx="1302">
                        <c:v>3.1957022256331542</c:v>
                      </c:pt>
                      <c:pt idx="1303">
                        <c:v>3.1963190184049082</c:v>
                      </c:pt>
                      <c:pt idx="1304">
                        <c:v>3.1938697318007665</c:v>
                      </c:pt>
                      <c:pt idx="1305">
                        <c:v>3.1944869831546709</c:v>
                      </c:pt>
                      <c:pt idx="1306">
                        <c:v>3.1951032899770468</c:v>
                      </c:pt>
                      <c:pt idx="1307">
                        <c:v>3.1957186544342506</c:v>
                      </c:pt>
                      <c:pt idx="1308">
                        <c:v>3.1932773109243699</c:v>
                      </c:pt>
                      <c:pt idx="1309">
                        <c:v>3.1938931297709923</c:v>
                      </c:pt>
                      <c:pt idx="1310">
                        <c:v>3.194508009153318</c:v>
                      </c:pt>
                      <c:pt idx="1311">
                        <c:v>3.1920731707317072</c:v>
                      </c:pt>
                      <c:pt idx="1312">
                        <c:v>3.1926884996191927</c:v>
                      </c:pt>
                      <c:pt idx="1313">
                        <c:v>3.1933028919330289</c:v>
                      </c:pt>
                      <c:pt idx="1314">
                        <c:v>3.1908745247148289</c:v>
                      </c:pt>
                      <c:pt idx="1315">
                        <c:v>3.1914893617021276</c:v>
                      </c:pt>
                      <c:pt idx="1316">
                        <c:v>3.1921032649962036</c:v>
                      </c:pt>
                      <c:pt idx="1317">
                        <c:v>3.1896813353566009</c:v>
                      </c:pt>
                      <c:pt idx="1318">
                        <c:v>3.1872630780894617</c:v>
                      </c:pt>
                      <c:pt idx="1319">
                        <c:v>3.184848484848485</c:v>
                      </c:pt>
                      <c:pt idx="1320">
                        <c:v>3.1824375473126421</c:v>
                      </c:pt>
                      <c:pt idx="1321">
                        <c:v>3.1830559757942511</c:v>
                      </c:pt>
                      <c:pt idx="1322">
                        <c:v>3.180650037792895</c:v>
                      </c:pt>
                      <c:pt idx="1323">
                        <c:v>3.1812688821752264</c:v>
                      </c:pt>
                      <c:pt idx="1324">
                        <c:v>3.18188679245283</c:v>
                      </c:pt>
                      <c:pt idx="1325">
                        <c:v>3.1825037707390647</c:v>
                      </c:pt>
                      <c:pt idx="1326">
                        <c:v>3.1801055011303694</c:v>
                      </c:pt>
                      <c:pt idx="1327">
                        <c:v>3.1807228915662651</c:v>
                      </c:pt>
                      <c:pt idx="1328">
                        <c:v>3.1813393528969152</c:v>
                      </c:pt>
                      <c:pt idx="1329">
                        <c:v>3.1789473684210527</c:v>
                      </c:pt>
                      <c:pt idx="1330">
                        <c:v>3.1795642374154771</c:v>
                      </c:pt>
                      <c:pt idx="1331">
                        <c:v>3.1771771771771773</c:v>
                      </c:pt>
                      <c:pt idx="1332">
                        <c:v>3.1747936984246063</c:v>
                      </c:pt>
                      <c:pt idx="1333">
                        <c:v>3.1724137931034484</c:v>
                      </c:pt>
                      <c:pt idx="1334">
                        <c:v>3.1730337078651685</c:v>
                      </c:pt>
                      <c:pt idx="1335">
                        <c:v>3.1736526946107784</c:v>
                      </c:pt>
                      <c:pt idx="1336">
                        <c:v>3.174270755422588</c:v>
                      </c:pt>
                      <c:pt idx="1337">
                        <c:v>3.1718983557548581</c:v>
                      </c:pt>
                      <c:pt idx="1338">
                        <c:v>3.169529499626587</c:v>
                      </c:pt>
                      <c:pt idx="1339">
                        <c:v>3.1701492537313434</c:v>
                      </c:pt>
                      <c:pt idx="1340">
                        <c:v>3.1707680835197616</c:v>
                      </c:pt>
                      <c:pt idx="1341">
                        <c:v>3.1713859910581221</c:v>
                      </c:pt>
                      <c:pt idx="1342">
                        <c:v>3.1690245718540582</c:v>
                      </c:pt>
                      <c:pt idx="1343">
                        <c:v>3.1696428571428572</c:v>
                      </c:pt>
                      <c:pt idx="1344">
                        <c:v>3.1702602230483272</c:v>
                      </c:pt>
                      <c:pt idx="1345">
                        <c:v>3.1708766716196135</c:v>
                      </c:pt>
                      <c:pt idx="1346">
                        <c:v>3.1714922048997773</c:v>
                      </c:pt>
                      <c:pt idx="1347">
                        <c:v>3.172106824925816</c:v>
                      </c:pt>
                      <c:pt idx="1348">
                        <c:v>3.1727205337286879</c:v>
                      </c:pt>
                      <c:pt idx="1349">
                        <c:v>3.1703703703703705</c:v>
                      </c:pt>
                      <c:pt idx="1350">
                        <c:v>3.168023686158401</c:v>
                      </c:pt>
                      <c:pt idx="1351">
                        <c:v>3.168639053254438</c:v>
                      </c:pt>
                      <c:pt idx="1352">
                        <c:v>3.1692535107169255</c:v>
                      </c:pt>
                      <c:pt idx="1353">
                        <c:v>3.1698670605613</c:v>
                      </c:pt>
                      <c:pt idx="1354">
                        <c:v>3.1704797047970481</c:v>
                      </c:pt>
                      <c:pt idx="1355">
                        <c:v>3.1710914454277286</c:v>
                      </c:pt>
                      <c:pt idx="1356">
                        <c:v>3.171702284450995</c:v>
                      </c:pt>
                      <c:pt idx="1357">
                        <c:v>3.1723122238586154</c:v>
                      </c:pt>
                      <c:pt idx="1358">
                        <c:v>3.1729212656364973</c:v>
                      </c:pt>
                      <c:pt idx="1359">
                        <c:v>3.1735294117647057</c:v>
                      </c:pt>
                      <c:pt idx="1360">
                        <c:v>3.1741366642174871</c:v>
                      </c:pt>
                      <c:pt idx="1361">
                        <c:v>3.1747430249632891</c:v>
                      </c:pt>
                      <c:pt idx="1362">
                        <c:v>3.1753484959647835</c:v>
                      </c:pt>
                      <c:pt idx="1363">
                        <c:v>3.1759530791788855</c:v>
                      </c:pt>
                      <c:pt idx="1364">
                        <c:v>3.1765567765567764</c:v>
                      </c:pt>
                      <c:pt idx="1365">
                        <c:v>3.177159590043924</c:v>
                      </c:pt>
                      <c:pt idx="1366">
                        <c:v>3.1777615215801025</c:v>
                      </c:pt>
                      <c:pt idx="1367">
                        <c:v>3.1754385964912282</c:v>
                      </c:pt>
                      <c:pt idx="1368">
                        <c:v>3.1760409057706354</c:v>
                      </c:pt>
                      <c:pt idx="1369">
                        <c:v>3.1766423357664233</c:v>
                      </c:pt>
                      <c:pt idx="1370">
                        <c:v>3.1772428884026258</c:v>
                      </c:pt>
                      <c:pt idx="1371">
                        <c:v>3.1778425655976674</c:v>
                      </c:pt>
                      <c:pt idx="1372">
                        <c:v>3.1784413692643847</c:v>
                      </c:pt>
                      <c:pt idx="1373">
                        <c:v>3.1790393013100435</c:v>
                      </c:pt>
                      <c:pt idx="1374">
                        <c:v>3.1796363636363636</c:v>
                      </c:pt>
                      <c:pt idx="1375">
                        <c:v>3.1802325581395348</c:v>
                      </c:pt>
                      <c:pt idx="1376">
                        <c:v>3.177923021060276</c:v>
                      </c:pt>
                      <c:pt idx="1377">
                        <c:v>3.1785195936139332</c:v>
                      </c:pt>
                      <c:pt idx="1378">
                        <c:v>3.179115300942712</c:v>
                      </c:pt>
                      <c:pt idx="1379">
                        <c:v>3.1797101449275362</c:v>
                      </c:pt>
                      <c:pt idx="1380">
                        <c:v>3.1803041274438812</c:v>
                      </c:pt>
                      <c:pt idx="1381">
                        <c:v>3.1808972503617947</c:v>
                      </c:pt>
                      <c:pt idx="1382">
                        <c:v>3.1814895155459149</c:v>
                      </c:pt>
                      <c:pt idx="1383">
                        <c:v>3.1820809248554913</c:v>
                      </c:pt>
                      <c:pt idx="1384">
                        <c:v>3.1826714801444043</c:v>
                      </c:pt>
                      <c:pt idx="1385">
                        <c:v>3.1832611832611835</c:v>
                      </c:pt>
                      <c:pt idx="1386">
                        <c:v>3.1838500360490265</c:v>
                      </c:pt>
                      <c:pt idx="1387">
                        <c:v>3.1815561959654177</c:v>
                      </c:pt>
                      <c:pt idx="1388">
                        <c:v>3.1821454283657307</c:v>
                      </c:pt>
                      <c:pt idx="1389">
                        <c:v>3.1827338129496403</c:v>
                      </c:pt>
                      <c:pt idx="1390">
                        <c:v>3.1804457225017972</c:v>
                      </c:pt>
                      <c:pt idx="1391">
                        <c:v>3.1810344827586206</c:v>
                      </c:pt>
                      <c:pt idx="1392">
                        <c:v>3.1787508973438623</c:v>
                      </c:pt>
                      <c:pt idx="1393">
                        <c:v>3.1793400286944045</c:v>
                      </c:pt>
                      <c:pt idx="1394">
                        <c:v>3.1770609318996414</c:v>
                      </c:pt>
                      <c:pt idx="1395">
                        <c:v>3.177650429799427</c:v>
                      </c:pt>
                      <c:pt idx="1396">
                        <c:v>3.1782390837508947</c:v>
                      </c:pt>
                      <c:pt idx="1397">
                        <c:v>3.1788268955650931</c:v>
                      </c:pt>
                      <c:pt idx="1398">
                        <c:v>3.176554681915654</c:v>
                      </c:pt>
                      <c:pt idx="1399">
                        <c:v>3.177142857142857</c:v>
                      </c:pt>
                      <c:pt idx="1400">
                        <c:v>3.1777301927194861</c:v>
                      </c:pt>
                      <c:pt idx="1401">
                        <c:v>3.1754636233951499</c:v>
                      </c:pt>
                      <c:pt idx="1402">
                        <c:v>3.1760513186029935</c:v>
                      </c:pt>
                      <c:pt idx="1403">
                        <c:v>3.1766381766381766</c:v>
                      </c:pt>
                      <c:pt idx="1404">
                        <c:v>3.1772241992882564</c:v>
                      </c:pt>
                      <c:pt idx="1405">
                        <c:v>3.1778093883357039</c:v>
                      </c:pt>
                      <c:pt idx="1406">
                        <c:v>3.1755508173418621</c:v>
                      </c:pt>
                      <c:pt idx="1407">
                        <c:v>3.1761363636363638</c:v>
                      </c:pt>
                      <c:pt idx="1408">
                        <c:v>3.1767210787792761</c:v>
                      </c:pt>
                      <c:pt idx="1409">
                        <c:v>3.1773049645390072</c:v>
                      </c:pt>
                      <c:pt idx="1410">
                        <c:v>3.177888022678951</c:v>
                      </c:pt>
                      <c:pt idx="1411">
                        <c:v>3.178470254957507</c:v>
                      </c:pt>
                      <c:pt idx="1412">
                        <c:v>3.1790516631280963</c:v>
                      </c:pt>
                      <c:pt idx="1413">
                        <c:v>3.1796322489391797</c:v>
                      </c:pt>
                      <c:pt idx="1414">
                        <c:v>3.1773851590106008</c:v>
                      </c:pt>
                      <c:pt idx="1415">
                        <c:v>3.1779661016949152</c:v>
                      </c:pt>
                      <c:pt idx="1416">
                        <c:v>3.1757233592095977</c:v>
                      </c:pt>
                      <c:pt idx="1417">
                        <c:v>3.1763046544428772</c:v>
                      </c:pt>
                      <c:pt idx="1418">
                        <c:v>3.1768851303735026</c:v>
                      </c:pt>
                      <c:pt idx="1419">
                        <c:v>3.1774647887323946</c:v>
                      </c:pt>
                      <c:pt idx="1420">
                        <c:v>3.1752287121745248</c:v>
                      </c:pt>
                      <c:pt idx="1421">
                        <c:v>3.1758087201125176</c:v>
                      </c:pt>
                      <c:pt idx="1422">
                        <c:v>3.1763879128601546</c:v>
                      </c:pt>
                      <c:pt idx="1423">
                        <c:v>3.1769662921348316</c:v>
                      </c:pt>
                      <c:pt idx="1424">
                        <c:v>3.177543859649123</c:v>
                      </c:pt>
                      <c:pt idx="1425">
                        <c:v>3.1781206171107996</c:v>
                      </c:pt>
                      <c:pt idx="1426">
                        <c:v>3.1758934828311141</c:v>
                      </c:pt>
                      <c:pt idx="1427">
                        <c:v>3.1764705882352939</c:v>
                      </c:pt>
                      <c:pt idx="1428">
                        <c:v>3.1742477256822954</c:v>
                      </c:pt>
                      <c:pt idx="1429">
                        <c:v>3.174825174825175</c:v>
                      </c:pt>
                      <c:pt idx="1430">
                        <c:v>3.175401816911251</c:v>
                      </c:pt>
                      <c:pt idx="1431">
                        <c:v>3.1731843575418996</c:v>
                      </c:pt>
                      <c:pt idx="1432">
                        <c:v>3.1737613398464761</c:v>
                      </c:pt>
                      <c:pt idx="1433">
                        <c:v>3.1715481171548117</c:v>
                      </c:pt>
                      <c:pt idx="1434">
                        <c:v>3.1721254355400696</c:v>
                      </c:pt>
                      <c:pt idx="1435">
                        <c:v>3.1727019498607243</c:v>
                      </c:pt>
                      <c:pt idx="1436">
                        <c:v>3.173277661795407</c:v>
                      </c:pt>
                      <c:pt idx="1437">
                        <c:v>3.1710709318497914</c:v>
                      </c:pt>
                      <c:pt idx="1438">
                        <c:v>3.1716469770674078</c:v>
                      </c:pt>
                      <c:pt idx="1439">
                        <c:v>3.1722222222222221</c:v>
                      </c:pt>
                      <c:pt idx="1440">
                        <c:v>3.172796668979875</c:v>
                      </c:pt>
                      <c:pt idx="1441">
                        <c:v>3.1733703190013869</c:v>
                      </c:pt>
                      <c:pt idx="1442">
                        <c:v>3.173943173943174</c:v>
                      </c:pt>
                      <c:pt idx="1443">
                        <c:v>3.1745152354570636</c:v>
                      </c:pt>
                      <c:pt idx="1444">
                        <c:v>3.1750865051903112</c:v>
                      </c:pt>
                      <c:pt idx="1445">
                        <c:v>3.1756569847856153</c:v>
                      </c:pt>
                      <c:pt idx="1446">
                        <c:v>3.1762266758811335</c:v>
                      </c:pt>
                      <c:pt idx="1447">
                        <c:v>3.1767955801104972</c:v>
                      </c:pt>
                      <c:pt idx="1448">
                        <c:v>3.1773636991028296</c:v>
                      </c:pt>
                      <c:pt idx="1449">
                        <c:v>3.1751724137931037</c:v>
                      </c:pt>
                      <c:pt idx="1450">
                        <c:v>3.1729841488628532</c:v>
                      </c:pt>
                      <c:pt idx="1451">
                        <c:v>3.1735537190082646</c:v>
                      </c:pt>
                      <c:pt idx="1452">
                        <c:v>3.1713695801789403</c:v>
                      </c:pt>
                      <c:pt idx="1453">
                        <c:v>3.1719394773039888</c:v>
                      </c:pt>
                      <c:pt idx="1454">
                        <c:v>3.1725085910652919</c:v>
                      </c:pt>
                      <c:pt idx="1455">
                        <c:v>3.1730769230769229</c:v>
                      </c:pt>
                      <c:pt idx="1456">
                        <c:v>3.1708991077556625</c:v>
                      </c:pt>
                      <c:pt idx="1457">
                        <c:v>3.1714677640603566</c:v>
                      </c:pt>
                      <c:pt idx="1458">
                        <c:v>3.1720356408498973</c:v>
                      </c:pt>
                      <c:pt idx="1459">
                        <c:v>3.1726027397260275</c:v>
                      </c:pt>
                      <c:pt idx="1460">
                        <c:v>3.1731690622861053</c:v>
                      </c:pt>
                      <c:pt idx="1461">
                        <c:v>3.1737346101231192</c:v>
                      </c:pt>
                      <c:pt idx="1462">
                        <c:v>3.1715652768284346</c:v>
                      </c:pt>
                      <c:pt idx="1463">
                        <c:v>3.1693989071038251</c:v>
                      </c:pt>
                      <c:pt idx="1464">
                        <c:v>3.1699658703071671</c:v>
                      </c:pt>
                      <c:pt idx="1465">
                        <c:v>3.170532060027285</c:v>
                      </c:pt>
                      <c:pt idx="1466">
                        <c:v>3.1710974778459442</c:v>
                      </c:pt>
                      <c:pt idx="1467">
                        <c:v>3.1716621253405997</c:v>
                      </c:pt>
                      <c:pt idx="1468">
                        <c:v>3.1722260040844112</c:v>
                      </c:pt>
                      <c:pt idx="1469">
                        <c:v>3.1727891156462587</c:v>
                      </c:pt>
                      <c:pt idx="1470">
                        <c:v>3.1733514615907548</c:v>
                      </c:pt>
                      <c:pt idx="1471">
                        <c:v>3.1739130434782608</c:v>
                      </c:pt>
                      <c:pt idx="1472">
                        <c:v>3.1744738628649016</c:v>
                      </c:pt>
                      <c:pt idx="1473">
                        <c:v>3.1750339213025782</c:v>
                      </c:pt>
                      <c:pt idx="1474">
                        <c:v>3.1755932203389832</c:v>
                      </c:pt>
                      <c:pt idx="1475">
                        <c:v>3.1761517615176151</c:v>
                      </c:pt>
                      <c:pt idx="1476">
                        <c:v>3.176709546377793</c:v>
                      </c:pt>
                      <c:pt idx="1477">
                        <c:v>3.1772665764546684</c:v>
                      </c:pt>
                      <c:pt idx="1478">
                        <c:v>3.1778228532792427</c:v>
                      </c:pt>
                      <c:pt idx="1479">
                        <c:v>3.1756756756756759</c:v>
                      </c:pt>
                      <c:pt idx="1480">
                        <c:v>3.176232275489534</c:v>
                      </c:pt>
                      <c:pt idx="1481">
                        <c:v>3.1740890688259111</c:v>
                      </c:pt>
                      <c:pt idx="1482">
                        <c:v>3.1746459878624411</c:v>
                      </c:pt>
                      <c:pt idx="1483">
                        <c:v>3.1752021563342319</c:v>
                      </c:pt>
                      <c:pt idx="1484">
                        <c:v>3.1757575757575758</c:v>
                      </c:pt>
                      <c:pt idx="1485">
                        <c:v>3.173620457604307</c:v>
                      </c:pt>
                      <c:pt idx="1486">
                        <c:v>3.1741761936785475</c:v>
                      </c:pt>
                      <c:pt idx="1487">
                        <c:v>3.174731182795699</c:v>
                      </c:pt>
                      <c:pt idx="1488">
                        <c:v>3.1752854264607118</c:v>
                      </c:pt>
                      <c:pt idx="1489">
                        <c:v>3.1758389261744968</c:v>
                      </c:pt>
                      <c:pt idx="1490">
                        <c:v>3.1763916834339367</c:v>
                      </c:pt>
                      <c:pt idx="1491">
                        <c:v>3.1742627345844503</c:v>
                      </c:pt>
                      <c:pt idx="1492">
                        <c:v>3.172136637642331</c:v>
                      </c:pt>
                      <c:pt idx="1493">
                        <c:v>3.1726907630522088</c:v>
                      </c:pt>
                      <c:pt idx="1494">
                        <c:v>3.1732441471571908</c:v>
                      </c:pt>
                      <c:pt idx="1495">
                        <c:v>3.1737967914438503</c:v>
                      </c:pt>
                      <c:pt idx="1496">
                        <c:v>3.1743486973947896</c:v>
                      </c:pt>
                      <c:pt idx="1497">
                        <c:v>3.1748998664886514</c:v>
                      </c:pt>
                      <c:pt idx="1498">
                        <c:v>3.1754503002001333</c:v>
                      </c:pt>
                      <c:pt idx="1499">
                        <c:v>3.1733333333333333</c:v>
                      </c:pt>
                      <c:pt idx="1500">
                        <c:v>3.1712191872085276</c:v>
                      </c:pt>
                      <c:pt idx="1501">
                        <c:v>3.1717709720372835</c:v>
                      </c:pt>
                      <c:pt idx="1502">
                        <c:v>3.1723220226214237</c:v>
                      </c:pt>
                      <c:pt idx="1503">
                        <c:v>3.1728723404255321</c:v>
                      </c:pt>
                      <c:pt idx="1504">
                        <c:v>3.173421926910299</c:v>
                      </c:pt>
                      <c:pt idx="1505">
                        <c:v>3.1739707835325364</c:v>
                      </c:pt>
                      <c:pt idx="1506">
                        <c:v>3.1745189117451891</c:v>
                      </c:pt>
                      <c:pt idx="1507">
                        <c:v>3.1750663129973473</c:v>
                      </c:pt>
                      <c:pt idx="1508">
                        <c:v>3.1756129887342612</c:v>
                      </c:pt>
                      <c:pt idx="1509">
                        <c:v>3.1761589403973511</c:v>
                      </c:pt>
                      <c:pt idx="1510">
                        <c:v>3.1767041694242222</c:v>
                      </c:pt>
                      <c:pt idx="1511">
                        <c:v>3.1772486772486772</c:v>
                      </c:pt>
                      <c:pt idx="1512">
                        <c:v>3.177792465300727</c:v>
                      </c:pt>
                      <c:pt idx="1513">
                        <c:v>3.1783355350066049</c:v>
                      </c:pt>
                      <c:pt idx="1514">
                        <c:v>3.1762376237623764</c:v>
                      </c:pt>
                      <c:pt idx="1515">
                        <c:v>3.1741424802110818</c:v>
                      </c:pt>
                      <c:pt idx="1516">
                        <c:v>3.1746868820039551</c:v>
                      </c:pt>
                      <c:pt idx="1517">
                        <c:v>3.1752305665349145</c:v>
                      </c:pt>
                      <c:pt idx="1518">
                        <c:v>3.1757735352205398</c:v>
                      </c:pt>
                      <c:pt idx="1519">
                        <c:v>3.1736842105263157</c:v>
                      </c:pt>
                      <c:pt idx="1520">
                        <c:v>3.1742274819197895</c:v>
                      </c:pt>
                      <c:pt idx="1521">
                        <c:v>3.1747700394218135</c:v>
                      </c:pt>
                      <c:pt idx="1522">
                        <c:v>3.1726854891661196</c:v>
                      </c:pt>
                      <c:pt idx="1523">
                        <c:v>3.1706036745406823</c:v>
                      </c:pt>
                      <c:pt idx="1524">
                        <c:v>3.1711475409836067</c:v>
                      </c:pt>
                      <c:pt idx="1525">
                        <c:v>3.1690694626474443</c:v>
                      </c:pt>
                      <c:pt idx="1526">
                        <c:v>3.1696136214800261</c:v>
                      </c:pt>
                      <c:pt idx="1527">
                        <c:v>3.167539267015707</c:v>
                      </c:pt>
                      <c:pt idx="1528">
                        <c:v>3.1680837148463046</c:v>
                      </c:pt>
                      <c:pt idx="1529">
                        <c:v>3.168627450980392</c:v>
                      </c:pt>
                      <c:pt idx="1530">
                        <c:v>3.1691704768125408</c:v>
                      </c:pt>
                      <c:pt idx="1531">
                        <c:v>3.1697127937336815</c:v>
                      </c:pt>
                      <c:pt idx="1532">
                        <c:v>3.1676451402478798</c:v>
                      </c:pt>
                      <c:pt idx="1533">
                        <c:v>3.168187744458931</c:v>
                      </c:pt>
                      <c:pt idx="1534">
                        <c:v>3.1661237785016287</c:v>
                      </c:pt>
                      <c:pt idx="1535">
                        <c:v>3.1666666666666665</c:v>
                      </c:pt>
                      <c:pt idx="1536">
                        <c:v>3.1672088484059855</c:v>
                      </c:pt>
                      <c:pt idx="1537">
                        <c:v>3.1677503250975292</c:v>
                      </c:pt>
                      <c:pt idx="1538">
                        <c:v>3.1656920077972708</c:v>
                      </c:pt>
                      <c:pt idx="1539">
                        <c:v>3.1662337662337663</c:v>
                      </c:pt>
                      <c:pt idx="1540">
                        <c:v>3.1667748215444518</c:v>
                      </c:pt>
                      <c:pt idx="1541">
                        <c:v>3.1673151750972761</c:v>
                      </c:pt>
                      <c:pt idx="1542">
                        <c:v>3.167854828256643</c:v>
                      </c:pt>
                      <c:pt idx="1543">
                        <c:v>3.1683937823834198</c:v>
                      </c:pt>
                      <c:pt idx="1544">
                        <c:v>3.1689320388349516</c:v>
                      </c:pt>
                      <c:pt idx="1545">
                        <c:v>3.1694695989650712</c:v>
                      </c:pt>
                      <c:pt idx="1546">
                        <c:v>3.170006464124111</c:v>
                      </c:pt>
                      <c:pt idx="1547">
                        <c:v>3.1679586563307494</c:v>
                      </c:pt>
                      <c:pt idx="1548">
                        <c:v>3.1684958037443511</c:v>
                      </c:pt>
                      <c:pt idx="1549">
                        <c:v>3.169032258064516</c:v>
                      </c:pt>
                      <c:pt idx="1550">
                        <c:v>3.1695680206318504</c:v>
                      </c:pt>
                      <c:pt idx="1551">
                        <c:v>3.170103092783505</c:v>
                      </c:pt>
                      <c:pt idx="1552">
                        <c:v>3.1706374758531872</c:v>
                      </c:pt>
                      <c:pt idx="1553">
                        <c:v>3.1685971685971688</c:v>
                      </c:pt>
                      <c:pt idx="1554">
                        <c:v>3.1665594855305468</c:v>
                      </c:pt>
                      <c:pt idx="1555">
                        <c:v>3.1670951156812341</c:v>
                      </c:pt>
                      <c:pt idx="1556">
                        <c:v>3.1676300578034682</c:v>
                      </c:pt>
                      <c:pt idx="1557">
                        <c:v>3.1655969191270859</c:v>
                      </c:pt>
                      <c:pt idx="1558">
                        <c:v>3.1661321359846055</c:v>
                      </c:pt>
                      <c:pt idx="1559">
                        <c:v>3.1666666666666665</c:v>
                      </c:pt>
                      <c:pt idx="1560">
                        <c:v>3.1672005124919922</c:v>
                      </c:pt>
                      <c:pt idx="1561">
                        <c:v>3.1677336747759282</c:v>
                      </c:pt>
                      <c:pt idx="1562">
                        <c:v>3.1682661548304543</c:v>
                      </c:pt>
                      <c:pt idx="1563">
                        <c:v>3.1687979539641944</c:v>
                      </c:pt>
                      <c:pt idx="1564">
                        <c:v>3.169329073482428</c:v>
                      </c:pt>
                      <c:pt idx="1565">
                        <c:v>3.1673052362707534</c:v>
                      </c:pt>
                      <c:pt idx="1566">
                        <c:v>3.1678366305041479</c:v>
                      </c:pt>
                      <c:pt idx="1567">
                        <c:v>3.1683673469387754</c:v>
                      </c:pt>
                      <c:pt idx="1568">
                        <c:v>3.1663479923518163</c:v>
                      </c:pt>
                      <c:pt idx="1569">
                        <c:v>3.1668789808917199</c:v>
                      </c:pt>
                      <c:pt idx="1570">
                        <c:v>3.1674092934436664</c:v>
                      </c:pt>
                      <c:pt idx="1571">
                        <c:v>3.16793893129771</c:v>
                      </c:pt>
                      <c:pt idx="1572">
                        <c:v>3.1684678957406232</c:v>
                      </c:pt>
                      <c:pt idx="1573">
                        <c:v>3.1689961880559085</c:v>
                      </c:pt>
                      <c:pt idx="1574">
                        <c:v>3.1695238095238096</c:v>
                      </c:pt>
                      <c:pt idx="1575">
                        <c:v>3.1700507614213196</c:v>
                      </c:pt>
                      <c:pt idx="1576">
                        <c:v>3.1705770450221942</c:v>
                      </c:pt>
                      <c:pt idx="1577">
                        <c:v>3.171102661596958</c:v>
                      </c:pt>
                      <c:pt idx="1578">
                        <c:v>3.1690943635212161</c:v>
                      </c:pt>
                      <c:pt idx="1579">
                        <c:v>3.1670886075949367</c:v>
                      </c:pt>
                      <c:pt idx="1580">
                        <c:v>3.1676154332700821</c:v>
                      </c:pt>
                      <c:pt idx="1581">
                        <c:v>3.168141592920354</c:v>
                      </c:pt>
                      <c:pt idx="1582">
                        <c:v>3.1686670878079597</c:v>
                      </c:pt>
                      <c:pt idx="1583">
                        <c:v>3.1691919191919191</c:v>
                      </c:pt>
                      <c:pt idx="1584">
                        <c:v>3.1697160883280757</c:v>
                      </c:pt>
                      <c:pt idx="1585">
                        <c:v>3.1702395964691048</c:v>
                      </c:pt>
                      <c:pt idx="1586">
                        <c:v>3.168241965973535</c:v>
                      </c:pt>
                      <c:pt idx="1587">
                        <c:v>3.168765743073048</c:v>
                      </c:pt>
                      <c:pt idx="1588">
                        <c:v>3.169288860918817</c:v>
                      </c:pt>
                      <c:pt idx="1589">
                        <c:v>3.1698113207547172</c:v>
                      </c:pt>
                      <c:pt idx="1590">
                        <c:v>3.170333123821496</c:v>
                      </c:pt>
                      <c:pt idx="1591">
                        <c:v>3.1683417085427137</c:v>
                      </c:pt>
                      <c:pt idx="1592">
                        <c:v>3.1688637790332708</c:v>
                      </c:pt>
                      <c:pt idx="1593">
                        <c:v>3.1693851944792972</c:v>
                      </c:pt>
                      <c:pt idx="1594">
                        <c:v>3.1699059561128529</c:v>
                      </c:pt>
                      <c:pt idx="1595">
                        <c:v>3.1704260651629075</c:v>
                      </c:pt>
                      <c:pt idx="1596">
                        <c:v>3.1709455228553538</c:v>
                      </c:pt>
                      <c:pt idx="1597">
                        <c:v>3.1714643304130163</c:v>
                      </c:pt>
                      <c:pt idx="1598">
                        <c:v>3.1719824890556598</c:v>
                      </c:pt>
                      <c:pt idx="1599">
                        <c:v>3.17</c:v>
                      </c:pt>
                      <c:pt idx="1600">
                        <c:v>3.1705184259837602</c:v>
                      </c:pt>
                      <c:pt idx="1601">
                        <c:v>3.1710362047440701</c:v>
                      </c:pt>
                      <c:pt idx="1602">
                        <c:v>3.1690580162195885</c:v>
                      </c:pt>
                      <c:pt idx="1603">
                        <c:v>3.1670822942643393</c:v>
                      </c:pt>
                      <c:pt idx="1604">
                        <c:v>3.1676012461059191</c:v>
                      </c:pt>
                      <c:pt idx="1605">
                        <c:v>3.1681195516811953</c:v>
                      </c:pt>
                      <c:pt idx="1606">
                        <c:v>3.166148102053516</c:v>
                      </c:pt>
                      <c:pt idx="1607">
                        <c:v>3.1641791044776117</c:v>
                      </c:pt>
                      <c:pt idx="1608">
                        <c:v>3.1646985705407085</c:v>
                      </c:pt>
                      <c:pt idx="1609">
                        <c:v>3.1652173913043478</c:v>
                      </c:pt>
                      <c:pt idx="1610">
                        <c:v>3.1632526381129735</c:v>
                      </c:pt>
                      <c:pt idx="1611">
                        <c:v>3.161290322580645</c:v>
                      </c:pt>
                      <c:pt idx="1612">
                        <c:v>3.1618102913825172</c:v>
                      </c:pt>
                      <c:pt idx="1613">
                        <c:v>3.1623296158612142</c:v>
                      </c:pt>
                      <c:pt idx="1614">
                        <c:v>3.1628482972136225</c:v>
                      </c:pt>
                      <c:pt idx="1615">
                        <c:v>3.1608910891089108</c:v>
                      </c:pt>
                      <c:pt idx="1616">
                        <c:v>3.1614100185528757</c:v>
                      </c:pt>
                      <c:pt idx="1617">
                        <c:v>3.1594561186650187</c:v>
                      </c:pt>
                      <c:pt idx="1618">
                        <c:v>3.1575046324891907</c:v>
                      </c:pt>
                      <c:pt idx="1619">
                        <c:v>3.1555555555555554</c:v>
                      </c:pt>
                      <c:pt idx="1620">
                        <c:v>3.1560764959901295</c:v>
                      </c:pt>
                      <c:pt idx="1621">
                        <c:v>3.1565967940813811</c:v>
                      </c:pt>
                      <c:pt idx="1622">
                        <c:v>3.1571164510166358</c:v>
                      </c:pt>
                      <c:pt idx="1623">
                        <c:v>3.1576354679802954</c:v>
                      </c:pt>
                      <c:pt idx="1624">
                        <c:v>3.1581538461538461</c:v>
                      </c:pt>
                      <c:pt idx="1625">
                        <c:v>3.158671586715867</c:v>
                      </c:pt>
                      <c:pt idx="1626">
                        <c:v>3.1567301782421633</c:v>
                      </c:pt>
                      <c:pt idx="1627">
                        <c:v>3.1572481572481572</c:v>
                      </c:pt>
                      <c:pt idx="1628">
                        <c:v>3.1553100061387354</c:v>
                      </c:pt>
                      <c:pt idx="1629">
                        <c:v>3.1558282208588957</c:v>
                      </c:pt>
                      <c:pt idx="1630">
                        <c:v>3.1538933169834458</c:v>
                      </c:pt>
                      <c:pt idx="1631">
                        <c:v>3.1544117647058822</c:v>
                      </c:pt>
                      <c:pt idx="1632">
                        <c:v>3.1524800979791796</c:v>
                      </c:pt>
                      <c:pt idx="1633">
                        <c:v>3.1529987760097917</c:v>
                      </c:pt>
                      <c:pt idx="1634">
                        <c:v>3.1535168195718652</c:v>
                      </c:pt>
                      <c:pt idx="1635">
                        <c:v>3.1540342298288508</c:v>
                      </c:pt>
                      <c:pt idx="1636">
                        <c:v>3.1545510079413561</c:v>
                      </c:pt>
                      <c:pt idx="1637">
                        <c:v>3.155067155067155</c:v>
                      </c:pt>
                      <c:pt idx="1638">
                        <c:v>3.1531421598535694</c:v>
                      </c:pt>
                      <c:pt idx="1639">
                        <c:v>3.1512195121951221</c:v>
                      </c:pt>
                      <c:pt idx="1640">
                        <c:v>3.1517367458866543</c:v>
                      </c:pt>
                      <c:pt idx="1641">
                        <c:v>3.1498172959805117</c:v>
                      </c:pt>
                      <c:pt idx="1642">
                        <c:v>3.1503347534996955</c:v>
                      </c:pt>
                      <c:pt idx="1643">
                        <c:v>3.1508515815085159</c:v>
                      </c:pt>
                      <c:pt idx="1644">
                        <c:v>3.1513677811550154</c:v>
                      </c:pt>
                      <c:pt idx="1645">
                        <c:v>3.1518833535844473</c:v>
                      </c:pt>
                      <c:pt idx="1646">
                        <c:v>3.1523982999392834</c:v>
                      </c:pt>
                      <c:pt idx="1647">
                        <c:v>3.1529126213592233</c:v>
                      </c:pt>
                      <c:pt idx="1648">
                        <c:v>3.1534263189812006</c:v>
                      </c:pt>
                      <c:pt idx="1649">
                        <c:v>3.1539393939393938</c:v>
                      </c:pt>
                      <c:pt idx="1650">
                        <c:v>3.154451847365233</c:v>
                      </c:pt>
                      <c:pt idx="1651">
                        <c:v>3.154963680387409</c:v>
                      </c:pt>
                      <c:pt idx="1652">
                        <c:v>3.1554748941318813</c:v>
                      </c:pt>
                      <c:pt idx="1653">
                        <c:v>3.1559854897218864</c:v>
                      </c:pt>
                      <c:pt idx="1654">
                        <c:v>3.1564954682779458</c:v>
                      </c:pt>
                      <c:pt idx="1655">
                        <c:v>3.1545893719806761</c:v>
                      </c:pt>
                      <c:pt idx="1656">
                        <c:v>3.1550995775497888</c:v>
                      </c:pt>
                      <c:pt idx="1657">
                        <c:v>3.1556091676718938</c:v>
                      </c:pt>
                      <c:pt idx="1658">
                        <c:v>3.1561181434599157</c:v>
                      </c:pt>
                      <c:pt idx="1659">
                        <c:v>3.1566265060240966</c:v>
                      </c:pt>
                      <c:pt idx="1660">
                        <c:v>3.1571342564720046</c:v>
                      </c:pt>
                      <c:pt idx="1661">
                        <c:v>3.1576413959085441</c:v>
                      </c:pt>
                      <c:pt idx="1662">
                        <c:v>3.158147925435959</c:v>
                      </c:pt>
                      <c:pt idx="1663">
                        <c:v>3.1586538461538463</c:v>
                      </c:pt>
                      <c:pt idx="1664">
                        <c:v>3.159159159159159</c:v>
                      </c:pt>
                      <c:pt idx="1665">
                        <c:v>3.1596638655462184</c:v>
                      </c:pt>
                      <c:pt idx="1666">
                        <c:v>3.1601679664067186</c:v>
                      </c:pt>
                      <c:pt idx="1667">
                        <c:v>3.1606714628297361</c:v>
                      </c:pt>
                      <c:pt idx="1668">
                        <c:v>3.1611743559017378</c:v>
                      </c:pt>
                      <c:pt idx="1669">
                        <c:v>3.1616766467065869</c:v>
                      </c:pt>
                      <c:pt idx="1670">
                        <c:v>3.1597845601436267</c:v>
                      </c:pt>
                      <c:pt idx="1671">
                        <c:v>3.160287081339713</c:v>
                      </c:pt>
                      <c:pt idx="1672">
                        <c:v>3.1607890017931859</c:v>
                      </c:pt>
                      <c:pt idx="1673">
                        <c:v>3.1589008363201914</c:v>
                      </c:pt>
                      <c:pt idx="1674">
                        <c:v>3.1594029850746268</c:v>
                      </c:pt>
                      <c:pt idx="1675">
                        <c:v>3.1599045346062051</c:v>
                      </c:pt>
                      <c:pt idx="1676">
                        <c:v>3.1604054859868813</c:v>
                      </c:pt>
                      <c:pt idx="1677">
                        <c:v>3.1585220500595947</c:v>
                      </c:pt>
                      <c:pt idx="1678">
                        <c:v>3.1590232281119714</c:v>
                      </c:pt>
                      <c:pt idx="1679">
                        <c:v>3.1595238095238094</c:v>
                      </c:pt>
                      <c:pt idx="1680">
                        <c:v>3.1576442593694232</c:v>
                      </c:pt>
                      <c:pt idx="1681">
                        <c:v>3.1557669441141498</c:v>
                      </c:pt>
                      <c:pt idx="1682">
                        <c:v>3.156268568033274</c:v>
                      </c:pt>
                      <c:pt idx="1683">
                        <c:v>3.156769596199525</c:v>
                      </c:pt>
                      <c:pt idx="1684">
                        <c:v>3.1548961424332345</c:v>
                      </c:pt>
                      <c:pt idx="1685">
                        <c:v>3.1553973902728352</c:v>
                      </c:pt>
                      <c:pt idx="1686">
                        <c:v>3.1558980438648487</c:v>
                      </c:pt>
                      <c:pt idx="1687">
                        <c:v>3.1563981042654028</c:v>
                      </c:pt>
                      <c:pt idx="1688">
                        <c:v>3.156897572528123</c:v>
                      </c:pt>
                      <c:pt idx="1689">
                        <c:v>3.1573964497041418</c:v>
                      </c:pt>
                      <c:pt idx="1690">
                        <c:v>3.1578947368421053</c:v>
                      </c:pt>
                      <c:pt idx="1691">
                        <c:v>3.1560283687943262</c:v>
                      </c:pt>
                      <c:pt idx="1692">
                        <c:v>3.1565268753691673</c:v>
                      </c:pt>
                      <c:pt idx="1693">
                        <c:v>3.1570247933884299</c:v>
                      </c:pt>
                      <c:pt idx="1694">
                        <c:v>3.1575221238938052</c:v>
                      </c:pt>
                      <c:pt idx="1695">
                        <c:v>3.1556603773584904</c:v>
                      </c:pt>
                      <c:pt idx="1696">
                        <c:v>3.1561579257513257</c:v>
                      </c:pt>
                      <c:pt idx="1697">
                        <c:v>3.1566548881036511</c:v>
                      </c:pt>
                      <c:pt idx="1698">
                        <c:v>3.1571512654502647</c:v>
                      </c:pt>
                      <c:pt idx="1699">
                        <c:v>3.1576470588235295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  <c:pt idx="4531">
                        <c:v>0</c:v>
                      </c:pt>
                      <c:pt idx="4532">
                        <c:v>0</c:v>
                      </c:pt>
                      <c:pt idx="4533">
                        <c:v>0</c:v>
                      </c:pt>
                      <c:pt idx="4534">
                        <c:v>0</c:v>
                      </c:pt>
                      <c:pt idx="4535">
                        <c:v>0</c:v>
                      </c:pt>
                      <c:pt idx="4536">
                        <c:v>0</c:v>
                      </c:pt>
                      <c:pt idx="4537">
                        <c:v>0</c:v>
                      </c:pt>
                      <c:pt idx="4538">
                        <c:v>0</c:v>
                      </c:pt>
                      <c:pt idx="4539">
                        <c:v>0</c:v>
                      </c:pt>
                      <c:pt idx="4540">
                        <c:v>0</c:v>
                      </c:pt>
                      <c:pt idx="4541">
                        <c:v>0</c:v>
                      </c:pt>
                      <c:pt idx="4542">
                        <c:v>0</c:v>
                      </c:pt>
                      <c:pt idx="4543">
                        <c:v>0</c:v>
                      </c:pt>
                      <c:pt idx="4544">
                        <c:v>0</c:v>
                      </c:pt>
                      <c:pt idx="4545">
                        <c:v>0</c:v>
                      </c:pt>
                      <c:pt idx="4546">
                        <c:v>0</c:v>
                      </c:pt>
                      <c:pt idx="4547">
                        <c:v>0</c:v>
                      </c:pt>
                      <c:pt idx="4548">
                        <c:v>0</c:v>
                      </c:pt>
                      <c:pt idx="4549">
                        <c:v>0</c:v>
                      </c:pt>
                      <c:pt idx="4550">
                        <c:v>0</c:v>
                      </c:pt>
                      <c:pt idx="4551">
                        <c:v>0</c:v>
                      </c:pt>
                      <c:pt idx="4552">
                        <c:v>0</c:v>
                      </c:pt>
                      <c:pt idx="4553">
                        <c:v>0</c:v>
                      </c:pt>
                      <c:pt idx="4554">
                        <c:v>0</c:v>
                      </c:pt>
                      <c:pt idx="4555">
                        <c:v>0</c:v>
                      </c:pt>
                      <c:pt idx="4556">
                        <c:v>0</c:v>
                      </c:pt>
                      <c:pt idx="4557">
                        <c:v>0</c:v>
                      </c:pt>
                      <c:pt idx="4558">
                        <c:v>0</c:v>
                      </c:pt>
                      <c:pt idx="4559">
                        <c:v>0</c:v>
                      </c:pt>
                      <c:pt idx="4560">
                        <c:v>0</c:v>
                      </c:pt>
                      <c:pt idx="4561">
                        <c:v>0</c:v>
                      </c:pt>
                      <c:pt idx="4562">
                        <c:v>0</c:v>
                      </c:pt>
                      <c:pt idx="4563">
                        <c:v>0</c:v>
                      </c:pt>
                      <c:pt idx="4564">
                        <c:v>0</c:v>
                      </c:pt>
                      <c:pt idx="4565">
                        <c:v>0</c:v>
                      </c:pt>
                      <c:pt idx="4566">
                        <c:v>0</c:v>
                      </c:pt>
                      <c:pt idx="4567">
                        <c:v>0</c:v>
                      </c:pt>
                      <c:pt idx="4568">
                        <c:v>0</c:v>
                      </c:pt>
                      <c:pt idx="4569">
                        <c:v>0</c:v>
                      </c:pt>
                      <c:pt idx="4570">
                        <c:v>0</c:v>
                      </c:pt>
                      <c:pt idx="4571">
                        <c:v>0</c:v>
                      </c:pt>
                      <c:pt idx="4572">
                        <c:v>0</c:v>
                      </c:pt>
                      <c:pt idx="4573">
                        <c:v>0</c:v>
                      </c:pt>
                      <c:pt idx="4574">
                        <c:v>0</c:v>
                      </c:pt>
                      <c:pt idx="4575">
                        <c:v>0</c:v>
                      </c:pt>
                      <c:pt idx="4576">
                        <c:v>0</c:v>
                      </c:pt>
                      <c:pt idx="4577">
                        <c:v>0</c:v>
                      </c:pt>
                      <c:pt idx="4578">
                        <c:v>0</c:v>
                      </c:pt>
                      <c:pt idx="4579">
                        <c:v>0</c:v>
                      </c:pt>
                      <c:pt idx="4580">
                        <c:v>0</c:v>
                      </c:pt>
                      <c:pt idx="4581">
                        <c:v>0</c:v>
                      </c:pt>
                      <c:pt idx="4582">
                        <c:v>0</c:v>
                      </c:pt>
                      <c:pt idx="4583">
                        <c:v>0</c:v>
                      </c:pt>
                      <c:pt idx="4584">
                        <c:v>0</c:v>
                      </c:pt>
                      <c:pt idx="4585">
                        <c:v>0</c:v>
                      </c:pt>
                      <c:pt idx="4586">
                        <c:v>0</c:v>
                      </c:pt>
                      <c:pt idx="4587">
                        <c:v>0</c:v>
                      </c:pt>
                      <c:pt idx="4588">
                        <c:v>0</c:v>
                      </c:pt>
                      <c:pt idx="4589">
                        <c:v>0</c:v>
                      </c:pt>
                      <c:pt idx="4590">
                        <c:v>0</c:v>
                      </c:pt>
                      <c:pt idx="4591">
                        <c:v>0</c:v>
                      </c:pt>
                      <c:pt idx="4592">
                        <c:v>0</c:v>
                      </c:pt>
                      <c:pt idx="4593">
                        <c:v>0</c:v>
                      </c:pt>
                      <c:pt idx="4594">
                        <c:v>0</c:v>
                      </c:pt>
                      <c:pt idx="4595">
                        <c:v>0</c:v>
                      </c:pt>
                      <c:pt idx="4596">
                        <c:v>0</c:v>
                      </c:pt>
                      <c:pt idx="4597">
                        <c:v>0</c:v>
                      </c:pt>
                      <c:pt idx="4598">
                        <c:v>0</c:v>
                      </c:pt>
                      <c:pt idx="4599">
                        <c:v>0</c:v>
                      </c:pt>
                      <c:pt idx="4600">
                        <c:v>0</c:v>
                      </c:pt>
                      <c:pt idx="4601">
                        <c:v>0</c:v>
                      </c:pt>
                      <c:pt idx="4602">
                        <c:v>0</c:v>
                      </c:pt>
                      <c:pt idx="4603">
                        <c:v>0</c:v>
                      </c:pt>
                      <c:pt idx="4604">
                        <c:v>0</c:v>
                      </c:pt>
                      <c:pt idx="4605">
                        <c:v>0</c:v>
                      </c:pt>
                      <c:pt idx="4606">
                        <c:v>0</c:v>
                      </c:pt>
                      <c:pt idx="4607">
                        <c:v>0</c:v>
                      </c:pt>
                      <c:pt idx="4608">
                        <c:v>0</c:v>
                      </c:pt>
                      <c:pt idx="4609">
                        <c:v>0</c:v>
                      </c:pt>
                      <c:pt idx="4610">
                        <c:v>0</c:v>
                      </c:pt>
                      <c:pt idx="4611">
                        <c:v>0</c:v>
                      </c:pt>
                      <c:pt idx="4612">
                        <c:v>0</c:v>
                      </c:pt>
                      <c:pt idx="4613">
                        <c:v>0</c:v>
                      </c:pt>
                      <c:pt idx="4614">
                        <c:v>0</c:v>
                      </c:pt>
                      <c:pt idx="4615">
                        <c:v>0</c:v>
                      </c:pt>
                      <c:pt idx="4616">
                        <c:v>0</c:v>
                      </c:pt>
                      <c:pt idx="4617">
                        <c:v>0</c:v>
                      </c:pt>
                      <c:pt idx="4618">
                        <c:v>0</c:v>
                      </c:pt>
                      <c:pt idx="4619">
                        <c:v>0</c:v>
                      </c:pt>
                      <c:pt idx="4620">
                        <c:v>0</c:v>
                      </c:pt>
                      <c:pt idx="4621">
                        <c:v>0</c:v>
                      </c:pt>
                      <c:pt idx="4622">
                        <c:v>0</c:v>
                      </c:pt>
                      <c:pt idx="4623">
                        <c:v>0</c:v>
                      </c:pt>
                      <c:pt idx="4624">
                        <c:v>0</c:v>
                      </c:pt>
                      <c:pt idx="4625">
                        <c:v>0</c:v>
                      </c:pt>
                      <c:pt idx="4626">
                        <c:v>0</c:v>
                      </c:pt>
                      <c:pt idx="4627">
                        <c:v>0</c:v>
                      </c:pt>
                      <c:pt idx="4628">
                        <c:v>0</c:v>
                      </c:pt>
                      <c:pt idx="4629">
                        <c:v>0</c:v>
                      </c:pt>
                      <c:pt idx="4630">
                        <c:v>0</c:v>
                      </c:pt>
                      <c:pt idx="4631">
                        <c:v>0</c:v>
                      </c:pt>
                      <c:pt idx="4632">
                        <c:v>0</c:v>
                      </c:pt>
                      <c:pt idx="4633">
                        <c:v>0</c:v>
                      </c:pt>
                      <c:pt idx="4634">
                        <c:v>0</c:v>
                      </c:pt>
                      <c:pt idx="4635">
                        <c:v>0</c:v>
                      </c:pt>
                      <c:pt idx="4636">
                        <c:v>0</c:v>
                      </c:pt>
                      <c:pt idx="4637">
                        <c:v>0</c:v>
                      </c:pt>
                      <c:pt idx="4638">
                        <c:v>0</c:v>
                      </c:pt>
                      <c:pt idx="4639">
                        <c:v>0</c:v>
                      </c:pt>
                      <c:pt idx="4640">
                        <c:v>0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0</c:v>
                      </c:pt>
                      <c:pt idx="4644">
                        <c:v>0</c:v>
                      </c:pt>
                      <c:pt idx="4645">
                        <c:v>0</c:v>
                      </c:pt>
                      <c:pt idx="4646">
                        <c:v>0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0</c:v>
                      </c:pt>
                      <c:pt idx="4650">
                        <c:v>0</c:v>
                      </c:pt>
                      <c:pt idx="4651">
                        <c:v>0</c:v>
                      </c:pt>
                      <c:pt idx="4652">
                        <c:v>0</c:v>
                      </c:pt>
                      <c:pt idx="4653">
                        <c:v>0</c:v>
                      </c:pt>
                      <c:pt idx="4654">
                        <c:v>0</c:v>
                      </c:pt>
                      <c:pt idx="4655">
                        <c:v>0</c:v>
                      </c:pt>
                      <c:pt idx="4656">
                        <c:v>0</c:v>
                      </c:pt>
                      <c:pt idx="4657">
                        <c:v>0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0</c:v>
                      </c:pt>
                      <c:pt idx="4661">
                        <c:v>0</c:v>
                      </c:pt>
                      <c:pt idx="4662">
                        <c:v>0</c:v>
                      </c:pt>
                      <c:pt idx="4663">
                        <c:v>0</c:v>
                      </c:pt>
                      <c:pt idx="4664">
                        <c:v>0</c:v>
                      </c:pt>
                      <c:pt idx="4665">
                        <c:v>0</c:v>
                      </c:pt>
                      <c:pt idx="4666">
                        <c:v>0</c:v>
                      </c:pt>
                      <c:pt idx="4667">
                        <c:v>0</c:v>
                      </c:pt>
                      <c:pt idx="4668">
                        <c:v>0</c:v>
                      </c:pt>
                      <c:pt idx="4669">
                        <c:v>0</c:v>
                      </c:pt>
                      <c:pt idx="4670">
                        <c:v>0</c:v>
                      </c:pt>
                      <c:pt idx="4671">
                        <c:v>0</c:v>
                      </c:pt>
                      <c:pt idx="4672">
                        <c:v>0</c:v>
                      </c:pt>
                      <c:pt idx="4673">
                        <c:v>0</c:v>
                      </c:pt>
                      <c:pt idx="4674">
                        <c:v>0</c:v>
                      </c:pt>
                      <c:pt idx="4675">
                        <c:v>0</c:v>
                      </c:pt>
                      <c:pt idx="4676">
                        <c:v>0</c:v>
                      </c:pt>
                      <c:pt idx="4677">
                        <c:v>0</c:v>
                      </c:pt>
                      <c:pt idx="4678">
                        <c:v>0</c:v>
                      </c:pt>
                      <c:pt idx="4679">
                        <c:v>0</c:v>
                      </c:pt>
                      <c:pt idx="4680">
                        <c:v>0</c:v>
                      </c:pt>
                      <c:pt idx="4681">
                        <c:v>0</c:v>
                      </c:pt>
                      <c:pt idx="4682">
                        <c:v>0</c:v>
                      </c:pt>
                      <c:pt idx="4683">
                        <c:v>0</c:v>
                      </c:pt>
                      <c:pt idx="4684">
                        <c:v>0</c:v>
                      </c:pt>
                      <c:pt idx="4685">
                        <c:v>0</c:v>
                      </c:pt>
                      <c:pt idx="4686">
                        <c:v>0</c:v>
                      </c:pt>
                      <c:pt idx="4687">
                        <c:v>0</c:v>
                      </c:pt>
                      <c:pt idx="4688">
                        <c:v>0</c:v>
                      </c:pt>
                      <c:pt idx="4689">
                        <c:v>0</c:v>
                      </c:pt>
                      <c:pt idx="4690">
                        <c:v>0</c:v>
                      </c:pt>
                      <c:pt idx="4691">
                        <c:v>0</c:v>
                      </c:pt>
                      <c:pt idx="4692">
                        <c:v>0</c:v>
                      </c:pt>
                      <c:pt idx="4693">
                        <c:v>0</c:v>
                      </c:pt>
                      <c:pt idx="4694">
                        <c:v>0</c:v>
                      </c:pt>
                      <c:pt idx="4695">
                        <c:v>0</c:v>
                      </c:pt>
                      <c:pt idx="4696">
                        <c:v>0</c:v>
                      </c:pt>
                      <c:pt idx="4697">
                        <c:v>0</c:v>
                      </c:pt>
                      <c:pt idx="4698">
                        <c:v>0</c:v>
                      </c:pt>
                      <c:pt idx="4699">
                        <c:v>0</c:v>
                      </c:pt>
                      <c:pt idx="4700">
                        <c:v>0</c:v>
                      </c:pt>
                      <c:pt idx="4701">
                        <c:v>0</c:v>
                      </c:pt>
                      <c:pt idx="4702">
                        <c:v>0</c:v>
                      </c:pt>
                      <c:pt idx="4703">
                        <c:v>0</c:v>
                      </c:pt>
                      <c:pt idx="4704">
                        <c:v>0</c:v>
                      </c:pt>
                      <c:pt idx="4705">
                        <c:v>0</c:v>
                      </c:pt>
                      <c:pt idx="4706">
                        <c:v>0</c:v>
                      </c:pt>
                      <c:pt idx="4707">
                        <c:v>0</c:v>
                      </c:pt>
                      <c:pt idx="4708">
                        <c:v>0</c:v>
                      </c:pt>
                      <c:pt idx="4709">
                        <c:v>0</c:v>
                      </c:pt>
                      <c:pt idx="4710">
                        <c:v>0</c:v>
                      </c:pt>
                      <c:pt idx="4711">
                        <c:v>0</c:v>
                      </c:pt>
                      <c:pt idx="4712">
                        <c:v>0</c:v>
                      </c:pt>
                      <c:pt idx="4713">
                        <c:v>0</c:v>
                      </c:pt>
                      <c:pt idx="4714">
                        <c:v>0</c:v>
                      </c:pt>
                      <c:pt idx="4715">
                        <c:v>0</c:v>
                      </c:pt>
                      <c:pt idx="4716">
                        <c:v>0</c:v>
                      </c:pt>
                      <c:pt idx="4717">
                        <c:v>0</c:v>
                      </c:pt>
                      <c:pt idx="4718">
                        <c:v>0</c:v>
                      </c:pt>
                      <c:pt idx="4719">
                        <c:v>0</c:v>
                      </c:pt>
                      <c:pt idx="4720">
                        <c:v>0</c:v>
                      </c:pt>
                      <c:pt idx="4721">
                        <c:v>0</c:v>
                      </c:pt>
                      <c:pt idx="4722">
                        <c:v>0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0</c:v>
                      </c:pt>
                      <c:pt idx="4728">
                        <c:v>0</c:v>
                      </c:pt>
                      <c:pt idx="4729">
                        <c:v>0</c:v>
                      </c:pt>
                      <c:pt idx="4730">
                        <c:v>0</c:v>
                      </c:pt>
                      <c:pt idx="4731">
                        <c:v>0</c:v>
                      </c:pt>
                      <c:pt idx="4732">
                        <c:v>0</c:v>
                      </c:pt>
                      <c:pt idx="4733">
                        <c:v>0</c:v>
                      </c:pt>
                      <c:pt idx="4734">
                        <c:v>0</c:v>
                      </c:pt>
                      <c:pt idx="4735">
                        <c:v>0</c:v>
                      </c:pt>
                      <c:pt idx="4736">
                        <c:v>0</c:v>
                      </c:pt>
                      <c:pt idx="4737">
                        <c:v>0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0</c:v>
                      </c:pt>
                      <c:pt idx="4741">
                        <c:v>0</c:v>
                      </c:pt>
                      <c:pt idx="4742">
                        <c:v>0</c:v>
                      </c:pt>
                      <c:pt idx="4743">
                        <c:v>0</c:v>
                      </c:pt>
                      <c:pt idx="4744">
                        <c:v>0</c:v>
                      </c:pt>
                      <c:pt idx="4745">
                        <c:v>0</c:v>
                      </c:pt>
                      <c:pt idx="4746">
                        <c:v>0</c:v>
                      </c:pt>
                      <c:pt idx="4747">
                        <c:v>0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0</c:v>
                      </c:pt>
                      <c:pt idx="4751">
                        <c:v>0</c:v>
                      </c:pt>
                      <c:pt idx="4752">
                        <c:v>0</c:v>
                      </c:pt>
                      <c:pt idx="4753">
                        <c:v>0</c:v>
                      </c:pt>
                      <c:pt idx="4754">
                        <c:v>0</c:v>
                      </c:pt>
                      <c:pt idx="4755">
                        <c:v>0</c:v>
                      </c:pt>
                      <c:pt idx="4756">
                        <c:v>0</c:v>
                      </c:pt>
                      <c:pt idx="4757">
                        <c:v>0</c:v>
                      </c:pt>
                      <c:pt idx="4758">
                        <c:v>0</c:v>
                      </c:pt>
                      <c:pt idx="4759">
                        <c:v>0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0</c:v>
                      </c:pt>
                      <c:pt idx="4763">
                        <c:v>0</c:v>
                      </c:pt>
                      <c:pt idx="4764">
                        <c:v>0</c:v>
                      </c:pt>
                      <c:pt idx="4765">
                        <c:v>0</c:v>
                      </c:pt>
                      <c:pt idx="4766">
                        <c:v>0</c:v>
                      </c:pt>
                      <c:pt idx="4767">
                        <c:v>0</c:v>
                      </c:pt>
                      <c:pt idx="4768">
                        <c:v>0</c:v>
                      </c:pt>
                      <c:pt idx="4769">
                        <c:v>0</c:v>
                      </c:pt>
                      <c:pt idx="4770">
                        <c:v>0</c:v>
                      </c:pt>
                      <c:pt idx="4771">
                        <c:v>0</c:v>
                      </c:pt>
                      <c:pt idx="4772">
                        <c:v>0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0</c:v>
                      </c:pt>
                      <c:pt idx="4776">
                        <c:v>0</c:v>
                      </c:pt>
                      <c:pt idx="4777">
                        <c:v>0</c:v>
                      </c:pt>
                      <c:pt idx="4778">
                        <c:v>0</c:v>
                      </c:pt>
                      <c:pt idx="4779">
                        <c:v>0</c:v>
                      </c:pt>
                      <c:pt idx="4780">
                        <c:v>0</c:v>
                      </c:pt>
                      <c:pt idx="4781">
                        <c:v>0</c:v>
                      </c:pt>
                      <c:pt idx="4782">
                        <c:v>0</c:v>
                      </c:pt>
                      <c:pt idx="4783">
                        <c:v>0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0</c:v>
                      </c:pt>
                      <c:pt idx="4787">
                        <c:v>0</c:v>
                      </c:pt>
                      <c:pt idx="4788">
                        <c:v>0</c:v>
                      </c:pt>
                      <c:pt idx="4789">
                        <c:v>0</c:v>
                      </c:pt>
                      <c:pt idx="4790">
                        <c:v>0</c:v>
                      </c:pt>
                      <c:pt idx="4791">
                        <c:v>0</c:v>
                      </c:pt>
                      <c:pt idx="4792">
                        <c:v>0</c:v>
                      </c:pt>
                      <c:pt idx="4793">
                        <c:v>0</c:v>
                      </c:pt>
                      <c:pt idx="4794">
                        <c:v>0</c:v>
                      </c:pt>
                      <c:pt idx="4795">
                        <c:v>0</c:v>
                      </c:pt>
                      <c:pt idx="4796">
                        <c:v>0</c:v>
                      </c:pt>
                      <c:pt idx="4797">
                        <c:v>0</c:v>
                      </c:pt>
                      <c:pt idx="4798">
                        <c:v>0</c:v>
                      </c:pt>
                      <c:pt idx="4799">
                        <c:v>0</c:v>
                      </c:pt>
                      <c:pt idx="4800">
                        <c:v>0</c:v>
                      </c:pt>
                      <c:pt idx="4801">
                        <c:v>0</c:v>
                      </c:pt>
                      <c:pt idx="4802">
                        <c:v>0</c:v>
                      </c:pt>
                      <c:pt idx="4803">
                        <c:v>0</c:v>
                      </c:pt>
                      <c:pt idx="4804">
                        <c:v>0</c:v>
                      </c:pt>
                      <c:pt idx="4805">
                        <c:v>0</c:v>
                      </c:pt>
                      <c:pt idx="4806">
                        <c:v>0</c:v>
                      </c:pt>
                      <c:pt idx="4807">
                        <c:v>0</c:v>
                      </c:pt>
                      <c:pt idx="4808">
                        <c:v>0</c:v>
                      </c:pt>
                      <c:pt idx="4809">
                        <c:v>0</c:v>
                      </c:pt>
                      <c:pt idx="4810">
                        <c:v>0</c:v>
                      </c:pt>
                      <c:pt idx="4811">
                        <c:v>0</c:v>
                      </c:pt>
                      <c:pt idx="4812">
                        <c:v>0</c:v>
                      </c:pt>
                      <c:pt idx="4813">
                        <c:v>0</c:v>
                      </c:pt>
                      <c:pt idx="4814">
                        <c:v>0</c:v>
                      </c:pt>
                      <c:pt idx="4815">
                        <c:v>0</c:v>
                      </c:pt>
                      <c:pt idx="4816">
                        <c:v>0</c:v>
                      </c:pt>
                      <c:pt idx="4817">
                        <c:v>0</c:v>
                      </c:pt>
                      <c:pt idx="4818">
                        <c:v>0</c:v>
                      </c:pt>
                      <c:pt idx="4819">
                        <c:v>0</c:v>
                      </c:pt>
                      <c:pt idx="4820">
                        <c:v>0</c:v>
                      </c:pt>
                      <c:pt idx="4821">
                        <c:v>0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0</c:v>
                      </c:pt>
                      <c:pt idx="4827">
                        <c:v>0</c:v>
                      </c:pt>
                      <c:pt idx="4828">
                        <c:v>0</c:v>
                      </c:pt>
                      <c:pt idx="4829">
                        <c:v>0</c:v>
                      </c:pt>
                      <c:pt idx="4830">
                        <c:v>0</c:v>
                      </c:pt>
                      <c:pt idx="4831">
                        <c:v>0</c:v>
                      </c:pt>
                      <c:pt idx="4832">
                        <c:v>0</c:v>
                      </c:pt>
                      <c:pt idx="4833">
                        <c:v>0</c:v>
                      </c:pt>
                      <c:pt idx="4834">
                        <c:v>0</c:v>
                      </c:pt>
                      <c:pt idx="4835">
                        <c:v>0</c:v>
                      </c:pt>
                      <c:pt idx="4836">
                        <c:v>0</c:v>
                      </c:pt>
                      <c:pt idx="4837">
                        <c:v>0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0</c:v>
                      </c:pt>
                      <c:pt idx="4842">
                        <c:v>0</c:v>
                      </c:pt>
                      <c:pt idx="4843">
                        <c:v>0</c:v>
                      </c:pt>
                      <c:pt idx="4844">
                        <c:v>0</c:v>
                      </c:pt>
                      <c:pt idx="4845">
                        <c:v>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0</c:v>
                      </c:pt>
                      <c:pt idx="4849">
                        <c:v>0</c:v>
                      </c:pt>
                      <c:pt idx="4850">
                        <c:v>0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0</c:v>
                      </c:pt>
                      <c:pt idx="4854">
                        <c:v>0</c:v>
                      </c:pt>
                      <c:pt idx="4855">
                        <c:v>0</c:v>
                      </c:pt>
                      <c:pt idx="4856">
                        <c:v>0</c:v>
                      </c:pt>
                      <c:pt idx="4857">
                        <c:v>0</c:v>
                      </c:pt>
                      <c:pt idx="4858">
                        <c:v>0</c:v>
                      </c:pt>
                      <c:pt idx="4859">
                        <c:v>0</c:v>
                      </c:pt>
                      <c:pt idx="4860">
                        <c:v>0</c:v>
                      </c:pt>
                      <c:pt idx="4861">
                        <c:v>0</c:v>
                      </c:pt>
                      <c:pt idx="4862">
                        <c:v>0</c:v>
                      </c:pt>
                      <c:pt idx="4863">
                        <c:v>0</c:v>
                      </c:pt>
                      <c:pt idx="4864">
                        <c:v>0</c:v>
                      </c:pt>
                      <c:pt idx="4865">
                        <c:v>0</c:v>
                      </c:pt>
                      <c:pt idx="4866">
                        <c:v>0</c:v>
                      </c:pt>
                      <c:pt idx="4867">
                        <c:v>0</c:v>
                      </c:pt>
                      <c:pt idx="4868">
                        <c:v>0</c:v>
                      </c:pt>
                      <c:pt idx="4869">
                        <c:v>0</c:v>
                      </c:pt>
                      <c:pt idx="4870">
                        <c:v>0</c:v>
                      </c:pt>
                      <c:pt idx="4871">
                        <c:v>0</c:v>
                      </c:pt>
                      <c:pt idx="4872">
                        <c:v>0</c:v>
                      </c:pt>
                      <c:pt idx="4873">
                        <c:v>0</c:v>
                      </c:pt>
                      <c:pt idx="4874">
                        <c:v>0</c:v>
                      </c:pt>
                      <c:pt idx="4875">
                        <c:v>0</c:v>
                      </c:pt>
                      <c:pt idx="4876">
                        <c:v>0</c:v>
                      </c:pt>
                      <c:pt idx="4877">
                        <c:v>0</c:v>
                      </c:pt>
                      <c:pt idx="4878">
                        <c:v>0</c:v>
                      </c:pt>
                      <c:pt idx="4879">
                        <c:v>0</c:v>
                      </c:pt>
                      <c:pt idx="4880">
                        <c:v>0</c:v>
                      </c:pt>
                      <c:pt idx="4881">
                        <c:v>0</c:v>
                      </c:pt>
                      <c:pt idx="4882">
                        <c:v>0</c:v>
                      </c:pt>
                      <c:pt idx="4883">
                        <c:v>0</c:v>
                      </c:pt>
                      <c:pt idx="4884">
                        <c:v>0</c:v>
                      </c:pt>
                      <c:pt idx="4885">
                        <c:v>0</c:v>
                      </c:pt>
                      <c:pt idx="4886">
                        <c:v>0</c:v>
                      </c:pt>
                      <c:pt idx="4887">
                        <c:v>0</c:v>
                      </c:pt>
                      <c:pt idx="4888">
                        <c:v>0</c:v>
                      </c:pt>
                      <c:pt idx="4889">
                        <c:v>0</c:v>
                      </c:pt>
                      <c:pt idx="4890">
                        <c:v>0</c:v>
                      </c:pt>
                      <c:pt idx="4891">
                        <c:v>0</c:v>
                      </c:pt>
                      <c:pt idx="4892">
                        <c:v>0</c:v>
                      </c:pt>
                      <c:pt idx="4893">
                        <c:v>0</c:v>
                      </c:pt>
                      <c:pt idx="4894">
                        <c:v>0</c:v>
                      </c:pt>
                      <c:pt idx="4895">
                        <c:v>0</c:v>
                      </c:pt>
                      <c:pt idx="4896">
                        <c:v>0</c:v>
                      </c:pt>
                      <c:pt idx="4897">
                        <c:v>0</c:v>
                      </c:pt>
                      <c:pt idx="4898">
                        <c:v>0</c:v>
                      </c:pt>
                      <c:pt idx="4899">
                        <c:v>0</c:v>
                      </c:pt>
                      <c:pt idx="4900">
                        <c:v>0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0</c:v>
                      </c:pt>
                      <c:pt idx="4904">
                        <c:v>0</c:v>
                      </c:pt>
                      <c:pt idx="4905">
                        <c:v>0</c:v>
                      </c:pt>
                      <c:pt idx="4906">
                        <c:v>0</c:v>
                      </c:pt>
                      <c:pt idx="4907">
                        <c:v>0</c:v>
                      </c:pt>
                      <c:pt idx="4908">
                        <c:v>0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0</c:v>
                      </c:pt>
                      <c:pt idx="4912">
                        <c:v>0</c:v>
                      </c:pt>
                      <c:pt idx="4913">
                        <c:v>0</c:v>
                      </c:pt>
                      <c:pt idx="4914">
                        <c:v>0</c:v>
                      </c:pt>
                      <c:pt idx="4915">
                        <c:v>0</c:v>
                      </c:pt>
                      <c:pt idx="4916">
                        <c:v>0</c:v>
                      </c:pt>
                      <c:pt idx="4917">
                        <c:v>0</c:v>
                      </c:pt>
                      <c:pt idx="4918">
                        <c:v>0</c:v>
                      </c:pt>
                      <c:pt idx="4919">
                        <c:v>0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0</c:v>
                      </c:pt>
                      <c:pt idx="4923">
                        <c:v>0</c:v>
                      </c:pt>
                      <c:pt idx="4924">
                        <c:v>0</c:v>
                      </c:pt>
                      <c:pt idx="4925">
                        <c:v>0</c:v>
                      </c:pt>
                      <c:pt idx="4926">
                        <c:v>0</c:v>
                      </c:pt>
                      <c:pt idx="4927">
                        <c:v>0</c:v>
                      </c:pt>
                      <c:pt idx="4928">
                        <c:v>0</c:v>
                      </c:pt>
                      <c:pt idx="4929">
                        <c:v>0</c:v>
                      </c:pt>
                      <c:pt idx="4930">
                        <c:v>0</c:v>
                      </c:pt>
                      <c:pt idx="4931">
                        <c:v>0</c:v>
                      </c:pt>
                      <c:pt idx="4932">
                        <c:v>0</c:v>
                      </c:pt>
                      <c:pt idx="4933">
                        <c:v>0</c:v>
                      </c:pt>
                      <c:pt idx="4934">
                        <c:v>0</c:v>
                      </c:pt>
                      <c:pt idx="4935">
                        <c:v>0</c:v>
                      </c:pt>
                      <c:pt idx="4936">
                        <c:v>0</c:v>
                      </c:pt>
                      <c:pt idx="4937">
                        <c:v>0</c:v>
                      </c:pt>
                      <c:pt idx="4938">
                        <c:v>0</c:v>
                      </c:pt>
                      <c:pt idx="4939">
                        <c:v>0</c:v>
                      </c:pt>
                      <c:pt idx="4940">
                        <c:v>0</c:v>
                      </c:pt>
                      <c:pt idx="4941">
                        <c:v>0</c:v>
                      </c:pt>
                      <c:pt idx="4942">
                        <c:v>0</c:v>
                      </c:pt>
                      <c:pt idx="4943">
                        <c:v>0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0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0</c:v>
                      </c:pt>
                      <c:pt idx="4951">
                        <c:v>0</c:v>
                      </c:pt>
                      <c:pt idx="4952">
                        <c:v>0</c:v>
                      </c:pt>
                      <c:pt idx="4953">
                        <c:v>0</c:v>
                      </c:pt>
                      <c:pt idx="4954">
                        <c:v>0</c:v>
                      </c:pt>
                      <c:pt idx="4955">
                        <c:v>0</c:v>
                      </c:pt>
                      <c:pt idx="4956">
                        <c:v>0</c:v>
                      </c:pt>
                      <c:pt idx="4957">
                        <c:v>0</c:v>
                      </c:pt>
                      <c:pt idx="4958">
                        <c:v>0</c:v>
                      </c:pt>
                      <c:pt idx="4959">
                        <c:v>0</c:v>
                      </c:pt>
                      <c:pt idx="4960">
                        <c:v>0</c:v>
                      </c:pt>
                      <c:pt idx="4961">
                        <c:v>0</c:v>
                      </c:pt>
                      <c:pt idx="4962">
                        <c:v>0</c:v>
                      </c:pt>
                      <c:pt idx="4963">
                        <c:v>0</c:v>
                      </c:pt>
                      <c:pt idx="4964">
                        <c:v>0</c:v>
                      </c:pt>
                      <c:pt idx="4965">
                        <c:v>0</c:v>
                      </c:pt>
                      <c:pt idx="4966">
                        <c:v>0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0</c:v>
                      </c:pt>
                      <c:pt idx="4970">
                        <c:v>0</c:v>
                      </c:pt>
                      <c:pt idx="4971">
                        <c:v>0</c:v>
                      </c:pt>
                      <c:pt idx="4972">
                        <c:v>0</c:v>
                      </c:pt>
                      <c:pt idx="4973">
                        <c:v>0</c:v>
                      </c:pt>
                      <c:pt idx="4974">
                        <c:v>0</c:v>
                      </c:pt>
                      <c:pt idx="4975">
                        <c:v>0</c:v>
                      </c:pt>
                      <c:pt idx="4976">
                        <c:v>0</c:v>
                      </c:pt>
                      <c:pt idx="4977">
                        <c:v>0</c:v>
                      </c:pt>
                      <c:pt idx="4978">
                        <c:v>0</c:v>
                      </c:pt>
                      <c:pt idx="4979">
                        <c:v>0</c:v>
                      </c:pt>
                      <c:pt idx="4980">
                        <c:v>0</c:v>
                      </c:pt>
                      <c:pt idx="4981">
                        <c:v>0</c:v>
                      </c:pt>
                      <c:pt idx="4982">
                        <c:v>0</c:v>
                      </c:pt>
                      <c:pt idx="4983">
                        <c:v>0</c:v>
                      </c:pt>
                      <c:pt idx="4984">
                        <c:v>0</c:v>
                      </c:pt>
                      <c:pt idx="4985">
                        <c:v>0</c:v>
                      </c:pt>
                      <c:pt idx="4986">
                        <c:v>0</c:v>
                      </c:pt>
                      <c:pt idx="4987">
                        <c:v>0</c:v>
                      </c:pt>
                      <c:pt idx="4988">
                        <c:v>0</c:v>
                      </c:pt>
                      <c:pt idx="4989">
                        <c:v>0</c:v>
                      </c:pt>
                      <c:pt idx="4990">
                        <c:v>0</c:v>
                      </c:pt>
                      <c:pt idx="4991">
                        <c:v>0</c:v>
                      </c:pt>
                      <c:pt idx="4992">
                        <c:v>0</c:v>
                      </c:pt>
                      <c:pt idx="4993">
                        <c:v>0</c:v>
                      </c:pt>
                      <c:pt idx="4994">
                        <c:v>0</c:v>
                      </c:pt>
                      <c:pt idx="4995">
                        <c:v>0</c:v>
                      </c:pt>
                      <c:pt idx="4996">
                        <c:v>0</c:v>
                      </c:pt>
                      <c:pt idx="4997">
                        <c:v>0</c:v>
                      </c:pt>
                      <c:pt idx="4998">
                        <c:v>0</c:v>
                      </c:pt>
                      <c:pt idx="4999">
                        <c:v>0</c:v>
                      </c:pt>
                      <c:pt idx="5000">
                        <c:v>0</c:v>
                      </c:pt>
                      <c:pt idx="5001">
                        <c:v>0</c:v>
                      </c:pt>
                      <c:pt idx="5002">
                        <c:v>0</c:v>
                      </c:pt>
                      <c:pt idx="5003">
                        <c:v>0</c:v>
                      </c:pt>
                      <c:pt idx="5004">
                        <c:v>0</c:v>
                      </c:pt>
                      <c:pt idx="5005">
                        <c:v>0</c:v>
                      </c:pt>
                      <c:pt idx="5006">
                        <c:v>0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0</c:v>
                      </c:pt>
                      <c:pt idx="5010">
                        <c:v>0</c:v>
                      </c:pt>
                      <c:pt idx="5011">
                        <c:v>0</c:v>
                      </c:pt>
                      <c:pt idx="5012">
                        <c:v>0</c:v>
                      </c:pt>
                      <c:pt idx="5013">
                        <c:v>0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0</c:v>
                      </c:pt>
                      <c:pt idx="5019">
                        <c:v>0</c:v>
                      </c:pt>
                      <c:pt idx="5020">
                        <c:v>0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0</c:v>
                      </c:pt>
                      <c:pt idx="5024">
                        <c:v>0</c:v>
                      </c:pt>
                      <c:pt idx="5025">
                        <c:v>0</c:v>
                      </c:pt>
                      <c:pt idx="5026">
                        <c:v>0</c:v>
                      </c:pt>
                      <c:pt idx="5027">
                        <c:v>0</c:v>
                      </c:pt>
                      <c:pt idx="5028">
                        <c:v>0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0</c:v>
                      </c:pt>
                      <c:pt idx="5032">
                        <c:v>0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0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0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</c:v>
                      </c:pt>
                      <c:pt idx="5044">
                        <c:v>0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</c:v>
                      </c:pt>
                      <c:pt idx="5049">
                        <c:v>0</c:v>
                      </c:pt>
                      <c:pt idx="5050">
                        <c:v>0</c:v>
                      </c:pt>
                      <c:pt idx="5051">
                        <c:v>0</c:v>
                      </c:pt>
                      <c:pt idx="5052">
                        <c:v>0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0</c:v>
                      </c:pt>
                      <c:pt idx="5056">
                        <c:v>0</c:v>
                      </c:pt>
                      <c:pt idx="5057">
                        <c:v>0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</c:v>
                      </c:pt>
                      <c:pt idx="5065">
                        <c:v>0</c:v>
                      </c:pt>
                      <c:pt idx="5066">
                        <c:v>0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0</c:v>
                      </c:pt>
                      <c:pt idx="5071">
                        <c:v>0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0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0</c:v>
                      </c:pt>
                      <c:pt idx="5080">
                        <c:v>0</c:v>
                      </c:pt>
                      <c:pt idx="5081">
                        <c:v>0</c:v>
                      </c:pt>
                      <c:pt idx="5082">
                        <c:v>0</c:v>
                      </c:pt>
                      <c:pt idx="5083">
                        <c:v>0</c:v>
                      </c:pt>
                      <c:pt idx="5084">
                        <c:v>0</c:v>
                      </c:pt>
                      <c:pt idx="5085">
                        <c:v>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0</c:v>
                      </c:pt>
                      <c:pt idx="5090">
                        <c:v>0</c:v>
                      </c:pt>
                      <c:pt idx="5091">
                        <c:v>0</c:v>
                      </c:pt>
                      <c:pt idx="5092">
                        <c:v>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0</c:v>
                      </c:pt>
                      <c:pt idx="5096">
                        <c:v>0</c:v>
                      </c:pt>
                      <c:pt idx="5097">
                        <c:v>0</c:v>
                      </c:pt>
                      <c:pt idx="5098">
                        <c:v>0</c:v>
                      </c:pt>
                      <c:pt idx="5099">
                        <c:v>0</c:v>
                      </c:pt>
                      <c:pt idx="5100">
                        <c:v>0</c:v>
                      </c:pt>
                      <c:pt idx="5101">
                        <c:v>0</c:v>
                      </c:pt>
                      <c:pt idx="5102">
                        <c:v>0</c:v>
                      </c:pt>
                      <c:pt idx="5103">
                        <c:v>0</c:v>
                      </c:pt>
                      <c:pt idx="5104">
                        <c:v>0</c:v>
                      </c:pt>
                      <c:pt idx="5105">
                        <c:v>0</c:v>
                      </c:pt>
                      <c:pt idx="5106">
                        <c:v>0</c:v>
                      </c:pt>
                      <c:pt idx="5107">
                        <c:v>0</c:v>
                      </c:pt>
                      <c:pt idx="5108">
                        <c:v>0</c:v>
                      </c:pt>
                      <c:pt idx="5109">
                        <c:v>0</c:v>
                      </c:pt>
                      <c:pt idx="5110">
                        <c:v>0</c:v>
                      </c:pt>
                      <c:pt idx="5111">
                        <c:v>0</c:v>
                      </c:pt>
                      <c:pt idx="5112">
                        <c:v>0</c:v>
                      </c:pt>
                      <c:pt idx="5113">
                        <c:v>0</c:v>
                      </c:pt>
                      <c:pt idx="5114">
                        <c:v>0</c:v>
                      </c:pt>
                      <c:pt idx="5115">
                        <c:v>0</c:v>
                      </c:pt>
                      <c:pt idx="5116">
                        <c:v>0</c:v>
                      </c:pt>
                      <c:pt idx="5117">
                        <c:v>0</c:v>
                      </c:pt>
                      <c:pt idx="5118">
                        <c:v>0</c:v>
                      </c:pt>
                      <c:pt idx="5119">
                        <c:v>0</c:v>
                      </c:pt>
                      <c:pt idx="5120">
                        <c:v>0</c:v>
                      </c:pt>
                      <c:pt idx="5121">
                        <c:v>0</c:v>
                      </c:pt>
                      <c:pt idx="5122">
                        <c:v>0</c:v>
                      </c:pt>
                      <c:pt idx="5123">
                        <c:v>0</c:v>
                      </c:pt>
                      <c:pt idx="5124">
                        <c:v>0</c:v>
                      </c:pt>
                      <c:pt idx="5125">
                        <c:v>0</c:v>
                      </c:pt>
                      <c:pt idx="5126">
                        <c:v>0</c:v>
                      </c:pt>
                      <c:pt idx="5127">
                        <c:v>0</c:v>
                      </c:pt>
                      <c:pt idx="5128">
                        <c:v>0</c:v>
                      </c:pt>
                      <c:pt idx="5129">
                        <c:v>0</c:v>
                      </c:pt>
                      <c:pt idx="5130">
                        <c:v>0</c:v>
                      </c:pt>
                      <c:pt idx="5131">
                        <c:v>0</c:v>
                      </c:pt>
                      <c:pt idx="5132">
                        <c:v>0</c:v>
                      </c:pt>
                      <c:pt idx="5133">
                        <c:v>0</c:v>
                      </c:pt>
                      <c:pt idx="5134">
                        <c:v>0</c:v>
                      </c:pt>
                      <c:pt idx="5135">
                        <c:v>0</c:v>
                      </c:pt>
                      <c:pt idx="5136">
                        <c:v>0</c:v>
                      </c:pt>
                      <c:pt idx="5137">
                        <c:v>0</c:v>
                      </c:pt>
                      <c:pt idx="5138">
                        <c:v>0</c:v>
                      </c:pt>
                      <c:pt idx="5139">
                        <c:v>0</c:v>
                      </c:pt>
                      <c:pt idx="5140">
                        <c:v>0</c:v>
                      </c:pt>
                      <c:pt idx="5141">
                        <c:v>0</c:v>
                      </c:pt>
                      <c:pt idx="5142">
                        <c:v>0</c:v>
                      </c:pt>
                      <c:pt idx="5143">
                        <c:v>0</c:v>
                      </c:pt>
                      <c:pt idx="5144">
                        <c:v>0</c:v>
                      </c:pt>
                      <c:pt idx="5145">
                        <c:v>0</c:v>
                      </c:pt>
                      <c:pt idx="5146">
                        <c:v>0</c:v>
                      </c:pt>
                      <c:pt idx="5147">
                        <c:v>0</c:v>
                      </c:pt>
                      <c:pt idx="5148">
                        <c:v>0</c:v>
                      </c:pt>
                      <c:pt idx="5149">
                        <c:v>0</c:v>
                      </c:pt>
                      <c:pt idx="5150">
                        <c:v>0</c:v>
                      </c:pt>
                      <c:pt idx="5151">
                        <c:v>0</c:v>
                      </c:pt>
                      <c:pt idx="5152">
                        <c:v>0</c:v>
                      </c:pt>
                      <c:pt idx="5153">
                        <c:v>0</c:v>
                      </c:pt>
                      <c:pt idx="5154">
                        <c:v>0</c:v>
                      </c:pt>
                      <c:pt idx="5155">
                        <c:v>0</c:v>
                      </c:pt>
                      <c:pt idx="5156">
                        <c:v>0</c:v>
                      </c:pt>
                      <c:pt idx="5157">
                        <c:v>0</c:v>
                      </c:pt>
                      <c:pt idx="5158">
                        <c:v>0</c:v>
                      </c:pt>
                      <c:pt idx="5159">
                        <c:v>0</c:v>
                      </c:pt>
                      <c:pt idx="5160">
                        <c:v>0</c:v>
                      </c:pt>
                      <c:pt idx="5161">
                        <c:v>0</c:v>
                      </c:pt>
                      <c:pt idx="5162">
                        <c:v>0</c:v>
                      </c:pt>
                      <c:pt idx="5163">
                        <c:v>0</c:v>
                      </c:pt>
                      <c:pt idx="5164">
                        <c:v>0</c:v>
                      </c:pt>
                      <c:pt idx="5165">
                        <c:v>0</c:v>
                      </c:pt>
                      <c:pt idx="5166">
                        <c:v>0</c:v>
                      </c:pt>
                      <c:pt idx="5167">
                        <c:v>0</c:v>
                      </c:pt>
                      <c:pt idx="5168">
                        <c:v>0</c:v>
                      </c:pt>
                      <c:pt idx="5169">
                        <c:v>0</c:v>
                      </c:pt>
                      <c:pt idx="5170">
                        <c:v>0</c:v>
                      </c:pt>
                      <c:pt idx="5171">
                        <c:v>0</c:v>
                      </c:pt>
                      <c:pt idx="5172">
                        <c:v>0</c:v>
                      </c:pt>
                      <c:pt idx="5173">
                        <c:v>0</c:v>
                      </c:pt>
                      <c:pt idx="5174">
                        <c:v>0</c:v>
                      </c:pt>
                      <c:pt idx="5175">
                        <c:v>0</c:v>
                      </c:pt>
                      <c:pt idx="5176">
                        <c:v>0</c:v>
                      </c:pt>
                      <c:pt idx="5177">
                        <c:v>0</c:v>
                      </c:pt>
                      <c:pt idx="5178">
                        <c:v>0</c:v>
                      </c:pt>
                      <c:pt idx="5179">
                        <c:v>0</c:v>
                      </c:pt>
                      <c:pt idx="5180">
                        <c:v>0</c:v>
                      </c:pt>
                      <c:pt idx="5181">
                        <c:v>0</c:v>
                      </c:pt>
                      <c:pt idx="5182">
                        <c:v>0</c:v>
                      </c:pt>
                      <c:pt idx="5183">
                        <c:v>0</c:v>
                      </c:pt>
                      <c:pt idx="5184">
                        <c:v>0</c:v>
                      </c:pt>
                      <c:pt idx="5185">
                        <c:v>0</c:v>
                      </c:pt>
                      <c:pt idx="5186">
                        <c:v>0</c:v>
                      </c:pt>
                      <c:pt idx="5187">
                        <c:v>0</c:v>
                      </c:pt>
                      <c:pt idx="5188">
                        <c:v>0</c:v>
                      </c:pt>
                      <c:pt idx="5189">
                        <c:v>0</c:v>
                      </c:pt>
                      <c:pt idx="5190">
                        <c:v>0</c:v>
                      </c:pt>
                      <c:pt idx="5191">
                        <c:v>0</c:v>
                      </c:pt>
                      <c:pt idx="5192">
                        <c:v>0</c:v>
                      </c:pt>
                      <c:pt idx="5193">
                        <c:v>0</c:v>
                      </c:pt>
                      <c:pt idx="5194">
                        <c:v>0</c:v>
                      </c:pt>
                      <c:pt idx="5195">
                        <c:v>0</c:v>
                      </c:pt>
                      <c:pt idx="5196">
                        <c:v>0</c:v>
                      </c:pt>
                      <c:pt idx="5197">
                        <c:v>0</c:v>
                      </c:pt>
                      <c:pt idx="5198">
                        <c:v>0</c:v>
                      </c:pt>
                      <c:pt idx="5199">
                        <c:v>0</c:v>
                      </c:pt>
                      <c:pt idx="5200">
                        <c:v>0</c:v>
                      </c:pt>
                      <c:pt idx="5201">
                        <c:v>0</c:v>
                      </c:pt>
                      <c:pt idx="5202">
                        <c:v>0</c:v>
                      </c:pt>
                      <c:pt idx="5203">
                        <c:v>0</c:v>
                      </c:pt>
                      <c:pt idx="5204">
                        <c:v>0</c:v>
                      </c:pt>
                      <c:pt idx="5205">
                        <c:v>0</c:v>
                      </c:pt>
                      <c:pt idx="5206">
                        <c:v>0</c:v>
                      </c:pt>
                      <c:pt idx="5207">
                        <c:v>0</c:v>
                      </c:pt>
                      <c:pt idx="5208">
                        <c:v>0</c:v>
                      </c:pt>
                      <c:pt idx="5209">
                        <c:v>0</c:v>
                      </c:pt>
                      <c:pt idx="5210">
                        <c:v>0</c:v>
                      </c:pt>
                      <c:pt idx="5211">
                        <c:v>0</c:v>
                      </c:pt>
                      <c:pt idx="5212">
                        <c:v>0</c:v>
                      </c:pt>
                      <c:pt idx="5213">
                        <c:v>0</c:v>
                      </c:pt>
                      <c:pt idx="5214">
                        <c:v>0</c:v>
                      </c:pt>
                      <c:pt idx="5215">
                        <c:v>0</c:v>
                      </c:pt>
                      <c:pt idx="5216">
                        <c:v>0</c:v>
                      </c:pt>
                      <c:pt idx="5217">
                        <c:v>0</c:v>
                      </c:pt>
                      <c:pt idx="5218">
                        <c:v>0</c:v>
                      </c:pt>
                      <c:pt idx="5219">
                        <c:v>0</c:v>
                      </c:pt>
                      <c:pt idx="5220">
                        <c:v>0</c:v>
                      </c:pt>
                      <c:pt idx="5221">
                        <c:v>0</c:v>
                      </c:pt>
                      <c:pt idx="5222">
                        <c:v>0</c:v>
                      </c:pt>
                      <c:pt idx="5223">
                        <c:v>0</c:v>
                      </c:pt>
                      <c:pt idx="5224">
                        <c:v>0</c:v>
                      </c:pt>
                      <c:pt idx="5225">
                        <c:v>0</c:v>
                      </c:pt>
                      <c:pt idx="5226">
                        <c:v>0</c:v>
                      </c:pt>
                      <c:pt idx="5227">
                        <c:v>0</c:v>
                      </c:pt>
                      <c:pt idx="5228">
                        <c:v>0</c:v>
                      </c:pt>
                      <c:pt idx="5229">
                        <c:v>0</c:v>
                      </c:pt>
                      <c:pt idx="5230">
                        <c:v>0</c:v>
                      </c:pt>
                      <c:pt idx="5231">
                        <c:v>0</c:v>
                      </c:pt>
                      <c:pt idx="5232">
                        <c:v>0</c:v>
                      </c:pt>
                      <c:pt idx="5233">
                        <c:v>0</c:v>
                      </c:pt>
                      <c:pt idx="5234">
                        <c:v>0</c:v>
                      </c:pt>
                      <c:pt idx="5235">
                        <c:v>0</c:v>
                      </c:pt>
                      <c:pt idx="5236">
                        <c:v>0</c:v>
                      </c:pt>
                      <c:pt idx="5237">
                        <c:v>0</c:v>
                      </c:pt>
                      <c:pt idx="5238">
                        <c:v>0</c:v>
                      </c:pt>
                      <c:pt idx="5239">
                        <c:v>0</c:v>
                      </c:pt>
                      <c:pt idx="5240">
                        <c:v>0</c:v>
                      </c:pt>
                      <c:pt idx="5241">
                        <c:v>0</c:v>
                      </c:pt>
                      <c:pt idx="5242">
                        <c:v>0</c:v>
                      </c:pt>
                      <c:pt idx="5243">
                        <c:v>0</c:v>
                      </c:pt>
                      <c:pt idx="5244">
                        <c:v>0</c:v>
                      </c:pt>
                      <c:pt idx="5245">
                        <c:v>0</c:v>
                      </c:pt>
                      <c:pt idx="5246">
                        <c:v>0</c:v>
                      </c:pt>
                      <c:pt idx="5247">
                        <c:v>0</c:v>
                      </c:pt>
                      <c:pt idx="5248">
                        <c:v>0</c:v>
                      </c:pt>
                      <c:pt idx="5249">
                        <c:v>0</c:v>
                      </c:pt>
                      <c:pt idx="5250">
                        <c:v>0</c:v>
                      </c:pt>
                      <c:pt idx="5251">
                        <c:v>0</c:v>
                      </c:pt>
                      <c:pt idx="5252">
                        <c:v>0</c:v>
                      </c:pt>
                      <c:pt idx="5253">
                        <c:v>0</c:v>
                      </c:pt>
                      <c:pt idx="5254">
                        <c:v>0</c:v>
                      </c:pt>
                      <c:pt idx="5255">
                        <c:v>0</c:v>
                      </c:pt>
                      <c:pt idx="5256">
                        <c:v>0</c:v>
                      </c:pt>
                      <c:pt idx="5257">
                        <c:v>0</c:v>
                      </c:pt>
                      <c:pt idx="5258">
                        <c:v>0</c:v>
                      </c:pt>
                      <c:pt idx="5259">
                        <c:v>0</c:v>
                      </c:pt>
                      <c:pt idx="5260">
                        <c:v>0</c:v>
                      </c:pt>
                      <c:pt idx="5261">
                        <c:v>0</c:v>
                      </c:pt>
                      <c:pt idx="5262">
                        <c:v>0</c:v>
                      </c:pt>
                      <c:pt idx="5263">
                        <c:v>0</c:v>
                      </c:pt>
                      <c:pt idx="5264">
                        <c:v>0</c:v>
                      </c:pt>
                      <c:pt idx="5265">
                        <c:v>0</c:v>
                      </c:pt>
                      <c:pt idx="5266">
                        <c:v>0</c:v>
                      </c:pt>
                      <c:pt idx="5267">
                        <c:v>0</c:v>
                      </c:pt>
                      <c:pt idx="5268">
                        <c:v>0</c:v>
                      </c:pt>
                      <c:pt idx="5269">
                        <c:v>0</c:v>
                      </c:pt>
                      <c:pt idx="5270">
                        <c:v>0</c:v>
                      </c:pt>
                      <c:pt idx="5271">
                        <c:v>0</c:v>
                      </c:pt>
                      <c:pt idx="5272">
                        <c:v>0</c:v>
                      </c:pt>
                      <c:pt idx="5273">
                        <c:v>0</c:v>
                      </c:pt>
                      <c:pt idx="5274">
                        <c:v>0</c:v>
                      </c:pt>
                      <c:pt idx="5275">
                        <c:v>0</c:v>
                      </c:pt>
                      <c:pt idx="5276">
                        <c:v>0</c:v>
                      </c:pt>
                      <c:pt idx="5277">
                        <c:v>0</c:v>
                      </c:pt>
                      <c:pt idx="5278">
                        <c:v>0</c:v>
                      </c:pt>
                      <c:pt idx="5279">
                        <c:v>0</c:v>
                      </c:pt>
                      <c:pt idx="5280">
                        <c:v>0</c:v>
                      </c:pt>
                      <c:pt idx="5281">
                        <c:v>0</c:v>
                      </c:pt>
                      <c:pt idx="5282">
                        <c:v>0</c:v>
                      </c:pt>
                      <c:pt idx="5283">
                        <c:v>0</c:v>
                      </c:pt>
                      <c:pt idx="5284">
                        <c:v>0</c:v>
                      </c:pt>
                      <c:pt idx="5285">
                        <c:v>0</c:v>
                      </c:pt>
                      <c:pt idx="5286">
                        <c:v>0</c:v>
                      </c:pt>
                      <c:pt idx="5287">
                        <c:v>0</c:v>
                      </c:pt>
                      <c:pt idx="5288">
                        <c:v>0</c:v>
                      </c:pt>
                      <c:pt idx="5289">
                        <c:v>0</c:v>
                      </c:pt>
                      <c:pt idx="5290">
                        <c:v>0</c:v>
                      </c:pt>
                      <c:pt idx="5291">
                        <c:v>0</c:v>
                      </c:pt>
                      <c:pt idx="5292">
                        <c:v>0</c:v>
                      </c:pt>
                      <c:pt idx="5293">
                        <c:v>0</c:v>
                      </c:pt>
                      <c:pt idx="5294">
                        <c:v>0</c:v>
                      </c:pt>
                      <c:pt idx="5295">
                        <c:v>0</c:v>
                      </c:pt>
                      <c:pt idx="5296">
                        <c:v>0</c:v>
                      </c:pt>
                      <c:pt idx="5297">
                        <c:v>0</c:v>
                      </c:pt>
                      <c:pt idx="5298">
                        <c:v>0</c:v>
                      </c:pt>
                      <c:pt idx="5299">
                        <c:v>0</c:v>
                      </c:pt>
                      <c:pt idx="5300">
                        <c:v>0</c:v>
                      </c:pt>
                      <c:pt idx="5301">
                        <c:v>0</c:v>
                      </c:pt>
                      <c:pt idx="5302">
                        <c:v>0</c:v>
                      </c:pt>
                      <c:pt idx="5303">
                        <c:v>0</c:v>
                      </c:pt>
                      <c:pt idx="5304">
                        <c:v>0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0</c:v>
                      </c:pt>
                      <c:pt idx="5308">
                        <c:v>0</c:v>
                      </c:pt>
                      <c:pt idx="5309">
                        <c:v>0</c:v>
                      </c:pt>
                      <c:pt idx="5310">
                        <c:v>0</c:v>
                      </c:pt>
                      <c:pt idx="5311">
                        <c:v>0</c:v>
                      </c:pt>
                      <c:pt idx="5312">
                        <c:v>0</c:v>
                      </c:pt>
                      <c:pt idx="5313">
                        <c:v>0</c:v>
                      </c:pt>
                      <c:pt idx="5314">
                        <c:v>0</c:v>
                      </c:pt>
                      <c:pt idx="5315">
                        <c:v>0</c:v>
                      </c:pt>
                      <c:pt idx="5316">
                        <c:v>0</c:v>
                      </c:pt>
                      <c:pt idx="5317">
                        <c:v>0</c:v>
                      </c:pt>
                      <c:pt idx="5318">
                        <c:v>0</c:v>
                      </c:pt>
                      <c:pt idx="5319">
                        <c:v>0</c:v>
                      </c:pt>
                      <c:pt idx="5320">
                        <c:v>0</c:v>
                      </c:pt>
                      <c:pt idx="5321">
                        <c:v>0</c:v>
                      </c:pt>
                      <c:pt idx="5322">
                        <c:v>0</c:v>
                      </c:pt>
                      <c:pt idx="5323">
                        <c:v>0</c:v>
                      </c:pt>
                      <c:pt idx="5324">
                        <c:v>0</c:v>
                      </c:pt>
                      <c:pt idx="5325">
                        <c:v>0</c:v>
                      </c:pt>
                      <c:pt idx="5326">
                        <c:v>0</c:v>
                      </c:pt>
                      <c:pt idx="5327">
                        <c:v>0</c:v>
                      </c:pt>
                      <c:pt idx="5328">
                        <c:v>0</c:v>
                      </c:pt>
                      <c:pt idx="5329">
                        <c:v>0</c:v>
                      </c:pt>
                      <c:pt idx="5330">
                        <c:v>0</c:v>
                      </c:pt>
                      <c:pt idx="5331">
                        <c:v>0</c:v>
                      </c:pt>
                      <c:pt idx="5332">
                        <c:v>0</c:v>
                      </c:pt>
                      <c:pt idx="5333">
                        <c:v>0</c:v>
                      </c:pt>
                      <c:pt idx="5334">
                        <c:v>0</c:v>
                      </c:pt>
                      <c:pt idx="5335">
                        <c:v>0</c:v>
                      </c:pt>
                      <c:pt idx="5336">
                        <c:v>0</c:v>
                      </c:pt>
                      <c:pt idx="5337">
                        <c:v>0</c:v>
                      </c:pt>
                      <c:pt idx="5338">
                        <c:v>0</c:v>
                      </c:pt>
                      <c:pt idx="5339">
                        <c:v>0</c:v>
                      </c:pt>
                      <c:pt idx="5340">
                        <c:v>0</c:v>
                      </c:pt>
                      <c:pt idx="5341">
                        <c:v>0</c:v>
                      </c:pt>
                      <c:pt idx="5342">
                        <c:v>0</c:v>
                      </c:pt>
                      <c:pt idx="5343">
                        <c:v>0</c:v>
                      </c:pt>
                      <c:pt idx="5344">
                        <c:v>0</c:v>
                      </c:pt>
                      <c:pt idx="5345">
                        <c:v>0</c:v>
                      </c:pt>
                      <c:pt idx="5346">
                        <c:v>0</c:v>
                      </c:pt>
                      <c:pt idx="5347">
                        <c:v>0</c:v>
                      </c:pt>
                      <c:pt idx="5348">
                        <c:v>0</c:v>
                      </c:pt>
                      <c:pt idx="5349">
                        <c:v>0</c:v>
                      </c:pt>
                      <c:pt idx="5350">
                        <c:v>0</c:v>
                      </c:pt>
                      <c:pt idx="5351">
                        <c:v>0</c:v>
                      </c:pt>
                      <c:pt idx="5352">
                        <c:v>0</c:v>
                      </c:pt>
                      <c:pt idx="5353">
                        <c:v>0</c:v>
                      </c:pt>
                      <c:pt idx="5354">
                        <c:v>0</c:v>
                      </c:pt>
                      <c:pt idx="5355">
                        <c:v>0</c:v>
                      </c:pt>
                      <c:pt idx="5356">
                        <c:v>0</c:v>
                      </c:pt>
                      <c:pt idx="5357">
                        <c:v>0</c:v>
                      </c:pt>
                      <c:pt idx="5358">
                        <c:v>0</c:v>
                      </c:pt>
                      <c:pt idx="5359">
                        <c:v>0</c:v>
                      </c:pt>
                      <c:pt idx="5360">
                        <c:v>0</c:v>
                      </c:pt>
                      <c:pt idx="5361">
                        <c:v>0</c:v>
                      </c:pt>
                      <c:pt idx="5362">
                        <c:v>0</c:v>
                      </c:pt>
                      <c:pt idx="5363">
                        <c:v>0</c:v>
                      </c:pt>
                      <c:pt idx="5364">
                        <c:v>0</c:v>
                      </c:pt>
                      <c:pt idx="5365">
                        <c:v>0</c:v>
                      </c:pt>
                      <c:pt idx="5366">
                        <c:v>0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0</c:v>
                      </c:pt>
                      <c:pt idx="5370">
                        <c:v>0</c:v>
                      </c:pt>
                      <c:pt idx="5371">
                        <c:v>0</c:v>
                      </c:pt>
                      <c:pt idx="5372">
                        <c:v>0</c:v>
                      </c:pt>
                      <c:pt idx="5373">
                        <c:v>0</c:v>
                      </c:pt>
                      <c:pt idx="5374">
                        <c:v>0</c:v>
                      </c:pt>
                      <c:pt idx="5375">
                        <c:v>0</c:v>
                      </c:pt>
                      <c:pt idx="5376">
                        <c:v>0</c:v>
                      </c:pt>
                      <c:pt idx="5377">
                        <c:v>0</c:v>
                      </c:pt>
                      <c:pt idx="5378">
                        <c:v>0</c:v>
                      </c:pt>
                      <c:pt idx="5379">
                        <c:v>0</c:v>
                      </c:pt>
                      <c:pt idx="5380">
                        <c:v>0</c:v>
                      </c:pt>
                      <c:pt idx="5381">
                        <c:v>0</c:v>
                      </c:pt>
                      <c:pt idx="5382">
                        <c:v>0</c:v>
                      </c:pt>
                      <c:pt idx="5383">
                        <c:v>0</c:v>
                      </c:pt>
                      <c:pt idx="5384">
                        <c:v>0</c:v>
                      </c:pt>
                      <c:pt idx="5385">
                        <c:v>0</c:v>
                      </c:pt>
                      <c:pt idx="5386">
                        <c:v>0</c:v>
                      </c:pt>
                      <c:pt idx="5387">
                        <c:v>0</c:v>
                      </c:pt>
                      <c:pt idx="5388">
                        <c:v>0</c:v>
                      </c:pt>
                      <c:pt idx="5389">
                        <c:v>0</c:v>
                      </c:pt>
                      <c:pt idx="5390">
                        <c:v>0</c:v>
                      </c:pt>
                      <c:pt idx="5391">
                        <c:v>0</c:v>
                      </c:pt>
                      <c:pt idx="5392">
                        <c:v>0</c:v>
                      </c:pt>
                      <c:pt idx="5393">
                        <c:v>0</c:v>
                      </c:pt>
                      <c:pt idx="5394">
                        <c:v>0</c:v>
                      </c:pt>
                      <c:pt idx="5395">
                        <c:v>0</c:v>
                      </c:pt>
                      <c:pt idx="5396">
                        <c:v>0</c:v>
                      </c:pt>
                      <c:pt idx="5397">
                        <c:v>0</c:v>
                      </c:pt>
                      <c:pt idx="5398">
                        <c:v>0</c:v>
                      </c:pt>
                      <c:pt idx="5399">
                        <c:v>0</c:v>
                      </c:pt>
                      <c:pt idx="5400">
                        <c:v>0</c:v>
                      </c:pt>
                      <c:pt idx="5401">
                        <c:v>0</c:v>
                      </c:pt>
                      <c:pt idx="5402">
                        <c:v>0</c:v>
                      </c:pt>
                      <c:pt idx="5403">
                        <c:v>0</c:v>
                      </c:pt>
                      <c:pt idx="5404">
                        <c:v>0</c:v>
                      </c:pt>
                      <c:pt idx="5405">
                        <c:v>0</c:v>
                      </c:pt>
                      <c:pt idx="5406">
                        <c:v>0</c:v>
                      </c:pt>
                      <c:pt idx="5407">
                        <c:v>0</c:v>
                      </c:pt>
                      <c:pt idx="5408">
                        <c:v>0</c:v>
                      </c:pt>
                      <c:pt idx="5409">
                        <c:v>0</c:v>
                      </c:pt>
                      <c:pt idx="5410">
                        <c:v>0</c:v>
                      </c:pt>
                      <c:pt idx="5411">
                        <c:v>0</c:v>
                      </c:pt>
                      <c:pt idx="5412">
                        <c:v>0</c:v>
                      </c:pt>
                      <c:pt idx="5413">
                        <c:v>0</c:v>
                      </c:pt>
                      <c:pt idx="5414">
                        <c:v>0</c:v>
                      </c:pt>
                      <c:pt idx="5415">
                        <c:v>0</c:v>
                      </c:pt>
                      <c:pt idx="5416">
                        <c:v>0</c:v>
                      </c:pt>
                      <c:pt idx="5417">
                        <c:v>0</c:v>
                      </c:pt>
                      <c:pt idx="5418">
                        <c:v>0</c:v>
                      </c:pt>
                      <c:pt idx="5419">
                        <c:v>0</c:v>
                      </c:pt>
                      <c:pt idx="5420">
                        <c:v>0</c:v>
                      </c:pt>
                      <c:pt idx="5421">
                        <c:v>0</c:v>
                      </c:pt>
                      <c:pt idx="5422">
                        <c:v>0</c:v>
                      </c:pt>
                      <c:pt idx="5423">
                        <c:v>0</c:v>
                      </c:pt>
                      <c:pt idx="5424">
                        <c:v>0</c:v>
                      </c:pt>
                      <c:pt idx="5425">
                        <c:v>0</c:v>
                      </c:pt>
                      <c:pt idx="5426">
                        <c:v>0</c:v>
                      </c:pt>
                      <c:pt idx="5427">
                        <c:v>0</c:v>
                      </c:pt>
                      <c:pt idx="5428">
                        <c:v>0</c:v>
                      </c:pt>
                      <c:pt idx="5429">
                        <c:v>0</c:v>
                      </c:pt>
                      <c:pt idx="5430">
                        <c:v>0</c:v>
                      </c:pt>
                      <c:pt idx="5431">
                        <c:v>0</c:v>
                      </c:pt>
                      <c:pt idx="5432">
                        <c:v>0</c:v>
                      </c:pt>
                      <c:pt idx="5433">
                        <c:v>0</c:v>
                      </c:pt>
                      <c:pt idx="5434">
                        <c:v>0</c:v>
                      </c:pt>
                      <c:pt idx="5435">
                        <c:v>0</c:v>
                      </c:pt>
                      <c:pt idx="5436">
                        <c:v>0</c:v>
                      </c:pt>
                      <c:pt idx="5437">
                        <c:v>0</c:v>
                      </c:pt>
                      <c:pt idx="5438">
                        <c:v>0</c:v>
                      </c:pt>
                      <c:pt idx="5439">
                        <c:v>0</c:v>
                      </c:pt>
                      <c:pt idx="5440">
                        <c:v>0</c:v>
                      </c:pt>
                      <c:pt idx="5441">
                        <c:v>0</c:v>
                      </c:pt>
                      <c:pt idx="5442">
                        <c:v>0</c:v>
                      </c:pt>
                      <c:pt idx="5443">
                        <c:v>0</c:v>
                      </c:pt>
                      <c:pt idx="5444">
                        <c:v>0</c:v>
                      </c:pt>
                      <c:pt idx="5445">
                        <c:v>0</c:v>
                      </c:pt>
                      <c:pt idx="5446">
                        <c:v>0</c:v>
                      </c:pt>
                      <c:pt idx="5447">
                        <c:v>0</c:v>
                      </c:pt>
                      <c:pt idx="5448">
                        <c:v>0</c:v>
                      </c:pt>
                      <c:pt idx="5449">
                        <c:v>0</c:v>
                      </c:pt>
                      <c:pt idx="5450">
                        <c:v>0</c:v>
                      </c:pt>
                      <c:pt idx="5451">
                        <c:v>0</c:v>
                      </c:pt>
                      <c:pt idx="5452">
                        <c:v>0</c:v>
                      </c:pt>
                      <c:pt idx="5453">
                        <c:v>0</c:v>
                      </c:pt>
                      <c:pt idx="5454">
                        <c:v>0</c:v>
                      </c:pt>
                      <c:pt idx="5455">
                        <c:v>0</c:v>
                      </c:pt>
                      <c:pt idx="5456">
                        <c:v>0</c:v>
                      </c:pt>
                      <c:pt idx="5457">
                        <c:v>0</c:v>
                      </c:pt>
                      <c:pt idx="5458">
                        <c:v>0</c:v>
                      </c:pt>
                      <c:pt idx="5459">
                        <c:v>0</c:v>
                      </c:pt>
                      <c:pt idx="5460">
                        <c:v>0</c:v>
                      </c:pt>
                      <c:pt idx="5461">
                        <c:v>0</c:v>
                      </c:pt>
                      <c:pt idx="5462">
                        <c:v>0</c:v>
                      </c:pt>
                      <c:pt idx="5463">
                        <c:v>0</c:v>
                      </c:pt>
                      <c:pt idx="5464">
                        <c:v>0</c:v>
                      </c:pt>
                      <c:pt idx="5465">
                        <c:v>0</c:v>
                      </c:pt>
                      <c:pt idx="5466">
                        <c:v>0</c:v>
                      </c:pt>
                      <c:pt idx="5467">
                        <c:v>0</c:v>
                      </c:pt>
                      <c:pt idx="5468">
                        <c:v>0</c:v>
                      </c:pt>
                      <c:pt idx="5469">
                        <c:v>0</c:v>
                      </c:pt>
                      <c:pt idx="5470">
                        <c:v>0</c:v>
                      </c:pt>
                      <c:pt idx="5471">
                        <c:v>0</c:v>
                      </c:pt>
                      <c:pt idx="5472">
                        <c:v>0</c:v>
                      </c:pt>
                      <c:pt idx="5473">
                        <c:v>0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0</c:v>
                      </c:pt>
                      <c:pt idx="5477">
                        <c:v>0</c:v>
                      </c:pt>
                      <c:pt idx="5478">
                        <c:v>0</c:v>
                      </c:pt>
                      <c:pt idx="5479">
                        <c:v>0</c:v>
                      </c:pt>
                      <c:pt idx="5480">
                        <c:v>0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0</c:v>
                      </c:pt>
                      <c:pt idx="5484">
                        <c:v>0</c:v>
                      </c:pt>
                      <c:pt idx="5485">
                        <c:v>0</c:v>
                      </c:pt>
                      <c:pt idx="5486">
                        <c:v>0</c:v>
                      </c:pt>
                      <c:pt idx="5487">
                        <c:v>0</c:v>
                      </c:pt>
                      <c:pt idx="5488">
                        <c:v>0</c:v>
                      </c:pt>
                      <c:pt idx="5489">
                        <c:v>0</c:v>
                      </c:pt>
                      <c:pt idx="5490">
                        <c:v>0</c:v>
                      </c:pt>
                      <c:pt idx="5491">
                        <c:v>0</c:v>
                      </c:pt>
                      <c:pt idx="5492">
                        <c:v>0</c:v>
                      </c:pt>
                      <c:pt idx="5493">
                        <c:v>0</c:v>
                      </c:pt>
                      <c:pt idx="5494">
                        <c:v>0</c:v>
                      </c:pt>
                      <c:pt idx="5495">
                        <c:v>0</c:v>
                      </c:pt>
                      <c:pt idx="5496">
                        <c:v>0</c:v>
                      </c:pt>
                      <c:pt idx="5497">
                        <c:v>0</c:v>
                      </c:pt>
                      <c:pt idx="5498">
                        <c:v>0</c:v>
                      </c:pt>
                      <c:pt idx="5499">
                        <c:v>0</c:v>
                      </c:pt>
                      <c:pt idx="5500">
                        <c:v>0</c:v>
                      </c:pt>
                      <c:pt idx="5501">
                        <c:v>0</c:v>
                      </c:pt>
                      <c:pt idx="5502">
                        <c:v>0</c:v>
                      </c:pt>
                      <c:pt idx="5503">
                        <c:v>0</c:v>
                      </c:pt>
                      <c:pt idx="5504">
                        <c:v>0</c:v>
                      </c:pt>
                      <c:pt idx="5505">
                        <c:v>0</c:v>
                      </c:pt>
                      <c:pt idx="5506">
                        <c:v>0</c:v>
                      </c:pt>
                      <c:pt idx="5507">
                        <c:v>0</c:v>
                      </c:pt>
                      <c:pt idx="5508">
                        <c:v>0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0</c:v>
                      </c:pt>
                      <c:pt idx="5512">
                        <c:v>0</c:v>
                      </c:pt>
                      <c:pt idx="5513">
                        <c:v>0</c:v>
                      </c:pt>
                      <c:pt idx="5514">
                        <c:v>0</c:v>
                      </c:pt>
                      <c:pt idx="5515">
                        <c:v>0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0</c:v>
                      </c:pt>
                      <c:pt idx="5519">
                        <c:v>0</c:v>
                      </c:pt>
                      <c:pt idx="5520">
                        <c:v>0</c:v>
                      </c:pt>
                      <c:pt idx="5521">
                        <c:v>0</c:v>
                      </c:pt>
                      <c:pt idx="5522">
                        <c:v>0</c:v>
                      </c:pt>
                      <c:pt idx="5523">
                        <c:v>0</c:v>
                      </c:pt>
                      <c:pt idx="5524">
                        <c:v>0</c:v>
                      </c:pt>
                      <c:pt idx="5525">
                        <c:v>0</c:v>
                      </c:pt>
                      <c:pt idx="5526">
                        <c:v>0</c:v>
                      </c:pt>
                      <c:pt idx="5527">
                        <c:v>0</c:v>
                      </c:pt>
                      <c:pt idx="5528">
                        <c:v>0</c:v>
                      </c:pt>
                      <c:pt idx="5529">
                        <c:v>0</c:v>
                      </c:pt>
                      <c:pt idx="5530">
                        <c:v>0</c:v>
                      </c:pt>
                      <c:pt idx="5531">
                        <c:v>0</c:v>
                      </c:pt>
                      <c:pt idx="5532">
                        <c:v>0</c:v>
                      </c:pt>
                      <c:pt idx="5533">
                        <c:v>0</c:v>
                      </c:pt>
                      <c:pt idx="5534">
                        <c:v>0</c:v>
                      </c:pt>
                      <c:pt idx="5535">
                        <c:v>0</c:v>
                      </c:pt>
                      <c:pt idx="5536">
                        <c:v>0</c:v>
                      </c:pt>
                      <c:pt idx="5537">
                        <c:v>0</c:v>
                      </c:pt>
                      <c:pt idx="5538">
                        <c:v>0</c:v>
                      </c:pt>
                      <c:pt idx="5539">
                        <c:v>0</c:v>
                      </c:pt>
                      <c:pt idx="5540">
                        <c:v>0</c:v>
                      </c:pt>
                      <c:pt idx="5541">
                        <c:v>0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0</c:v>
                      </c:pt>
                      <c:pt idx="5545">
                        <c:v>0</c:v>
                      </c:pt>
                      <c:pt idx="5546">
                        <c:v>0</c:v>
                      </c:pt>
                      <c:pt idx="5547">
                        <c:v>0</c:v>
                      </c:pt>
                      <c:pt idx="5548">
                        <c:v>0</c:v>
                      </c:pt>
                      <c:pt idx="5549">
                        <c:v>0</c:v>
                      </c:pt>
                      <c:pt idx="5550">
                        <c:v>0</c:v>
                      </c:pt>
                      <c:pt idx="5551">
                        <c:v>0</c:v>
                      </c:pt>
                      <c:pt idx="5552">
                        <c:v>0</c:v>
                      </c:pt>
                      <c:pt idx="5553">
                        <c:v>0</c:v>
                      </c:pt>
                      <c:pt idx="5554">
                        <c:v>0</c:v>
                      </c:pt>
                      <c:pt idx="5555">
                        <c:v>0</c:v>
                      </c:pt>
                      <c:pt idx="5556">
                        <c:v>0</c:v>
                      </c:pt>
                      <c:pt idx="5557">
                        <c:v>0</c:v>
                      </c:pt>
                      <c:pt idx="5558">
                        <c:v>0</c:v>
                      </c:pt>
                      <c:pt idx="5559">
                        <c:v>0</c:v>
                      </c:pt>
                      <c:pt idx="5560">
                        <c:v>0</c:v>
                      </c:pt>
                      <c:pt idx="5561">
                        <c:v>0</c:v>
                      </c:pt>
                      <c:pt idx="5562">
                        <c:v>0</c:v>
                      </c:pt>
                      <c:pt idx="5563">
                        <c:v>0</c:v>
                      </c:pt>
                      <c:pt idx="5564">
                        <c:v>0</c:v>
                      </c:pt>
                      <c:pt idx="5565">
                        <c:v>0</c:v>
                      </c:pt>
                      <c:pt idx="5566">
                        <c:v>0</c:v>
                      </c:pt>
                      <c:pt idx="5567">
                        <c:v>0</c:v>
                      </c:pt>
                      <c:pt idx="5568">
                        <c:v>0</c:v>
                      </c:pt>
                      <c:pt idx="5569">
                        <c:v>0</c:v>
                      </c:pt>
                      <c:pt idx="5570">
                        <c:v>0</c:v>
                      </c:pt>
                      <c:pt idx="5571">
                        <c:v>0</c:v>
                      </c:pt>
                      <c:pt idx="5572">
                        <c:v>0</c:v>
                      </c:pt>
                      <c:pt idx="5573">
                        <c:v>0</c:v>
                      </c:pt>
                      <c:pt idx="5574">
                        <c:v>0</c:v>
                      </c:pt>
                      <c:pt idx="5575">
                        <c:v>0</c:v>
                      </c:pt>
                      <c:pt idx="5576">
                        <c:v>0</c:v>
                      </c:pt>
                      <c:pt idx="5577">
                        <c:v>0</c:v>
                      </c:pt>
                      <c:pt idx="5578">
                        <c:v>0</c:v>
                      </c:pt>
                      <c:pt idx="5579">
                        <c:v>0</c:v>
                      </c:pt>
                      <c:pt idx="5580">
                        <c:v>0</c:v>
                      </c:pt>
                      <c:pt idx="5581">
                        <c:v>0</c:v>
                      </c:pt>
                      <c:pt idx="5582">
                        <c:v>0</c:v>
                      </c:pt>
                      <c:pt idx="5583">
                        <c:v>0</c:v>
                      </c:pt>
                      <c:pt idx="5584">
                        <c:v>0</c:v>
                      </c:pt>
                      <c:pt idx="5585">
                        <c:v>0</c:v>
                      </c:pt>
                      <c:pt idx="5586">
                        <c:v>0</c:v>
                      </c:pt>
                      <c:pt idx="5587">
                        <c:v>0</c:v>
                      </c:pt>
                      <c:pt idx="5588">
                        <c:v>0</c:v>
                      </c:pt>
                      <c:pt idx="5589">
                        <c:v>0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0</c:v>
                      </c:pt>
                      <c:pt idx="5594">
                        <c:v>0</c:v>
                      </c:pt>
                      <c:pt idx="5595">
                        <c:v>0</c:v>
                      </c:pt>
                      <c:pt idx="5596">
                        <c:v>0</c:v>
                      </c:pt>
                      <c:pt idx="5597">
                        <c:v>0</c:v>
                      </c:pt>
                      <c:pt idx="5598">
                        <c:v>0</c:v>
                      </c:pt>
                      <c:pt idx="5599">
                        <c:v>0</c:v>
                      </c:pt>
                      <c:pt idx="5600">
                        <c:v>0</c:v>
                      </c:pt>
                      <c:pt idx="5601">
                        <c:v>0</c:v>
                      </c:pt>
                      <c:pt idx="5602">
                        <c:v>0</c:v>
                      </c:pt>
                      <c:pt idx="5603">
                        <c:v>0</c:v>
                      </c:pt>
                      <c:pt idx="5604">
                        <c:v>0</c:v>
                      </c:pt>
                      <c:pt idx="5605">
                        <c:v>0</c:v>
                      </c:pt>
                      <c:pt idx="5606">
                        <c:v>0</c:v>
                      </c:pt>
                      <c:pt idx="5607">
                        <c:v>0</c:v>
                      </c:pt>
                      <c:pt idx="5608">
                        <c:v>0</c:v>
                      </c:pt>
                      <c:pt idx="5609">
                        <c:v>0</c:v>
                      </c:pt>
                      <c:pt idx="5610">
                        <c:v>0</c:v>
                      </c:pt>
                      <c:pt idx="5611">
                        <c:v>0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0</c:v>
                      </c:pt>
                      <c:pt idx="5617">
                        <c:v>0</c:v>
                      </c:pt>
                      <c:pt idx="5618">
                        <c:v>0</c:v>
                      </c:pt>
                      <c:pt idx="5619">
                        <c:v>0</c:v>
                      </c:pt>
                      <c:pt idx="5620">
                        <c:v>0</c:v>
                      </c:pt>
                      <c:pt idx="5621">
                        <c:v>0</c:v>
                      </c:pt>
                      <c:pt idx="5622">
                        <c:v>0</c:v>
                      </c:pt>
                      <c:pt idx="5623">
                        <c:v>0</c:v>
                      </c:pt>
                      <c:pt idx="5624">
                        <c:v>0</c:v>
                      </c:pt>
                      <c:pt idx="5625">
                        <c:v>0</c:v>
                      </c:pt>
                      <c:pt idx="5626">
                        <c:v>0</c:v>
                      </c:pt>
                      <c:pt idx="5627">
                        <c:v>0</c:v>
                      </c:pt>
                      <c:pt idx="5628">
                        <c:v>0</c:v>
                      </c:pt>
                      <c:pt idx="5629">
                        <c:v>0</c:v>
                      </c:pt>
                      <c:pt idx="5630">
                        <c:v>0</c:v>
                      </c:pt>
                      <c:pt idx="5631">
                        <c:v>0</c:v>
                      </c:pt>
                      <c:pt idx="5632">
                        <c:v>0</c:v>
                      </c:pt>
                      <c:pt idx="5633">
                        <c:v>0</c:v>
                      </c:pt>
                      <c:pt idx="5634">
                        <c:v>0</c:v>
                      </c:pt>
                      <c:pt idx="5635">
                        <c:v>0</c:v>
                      </c:pt>
                      <c:pt idx="5636">
                        <c:v>0</c:v>
                      </c:pt>
                      <c:pt idx="5637">
                        <c:v>0</c:v>
                      </c:pt>
                      <c:pt idx="5638">
                        <c:v>0</c:v>
                      </c:pt>
                      <c:pt idx="5639">
                        <c:v>0</c:v>
                      </c:pt>
                      <c:pt idx="5640">
                        <c:v>0</c:v>
                      </c:pt>
                      <c:pt idx="5641">
                        <c:v>0</c:v>
                      </c:pt>
                      <c:pt idx="5642">
                        <c:v>0</c:v>
                      </c:pt>
                      <c:pt idx="5643">
                        <c:v>0</c:v>
                      </c:pt>
                      <c:pt idx="5644">
                        <c:v>0</c:v>
                      </c:pt>
                      <c:pt idx="5645">
                        <c:v>0</c:v>
                      </c:pt>
                      <c:pt idx="5646">
                        <c:v>0</c:v>
                      </c:pt>
                      <c:pt idx="5647">
                        <c:v>0</c:v>
                      </c:pt>
                      <c:pt idx="5648">
                        <c:v>0</c:v>
                      </c:pt>
                      <c:pt idx="5649">
                        <c:v>0</c:v>
                      </c:pt>
                      <c:pt idx="5650">
                        <c:v>0</c:v>
                      </c:pt>
                      <c:pt idx="5651">
                        <c:v>0</c:v>
                      </c:pt>
                      <c:pt idx="5652">
                        <c:v>0</c:v>
                      </c:pt>
                      <c:pt idx="5653">
                        <c:v>0</c:v>
                      </c:pt>
                      <c:pt idx="5654">
                        <c:v>0</c:v>
                      </c:pt>
                      <c:pt idx="5655">
                        <c:v>0</c:v>
                      </c:pt>
                      <c:pt idx="5656">
                        <c:v>0</c:v>
                      </c:pt>
                      <c:pt idx="5657">
                        <c:v>0</c:v>
                      </c:pt>
                      <c:pt idx="5658">
                        <c:v>0</c:v>
                      </c:pt>
                      <c:pt idx="5659">
                        <c:v>0</c:v>
                      </c:pt>
                      <c:pt idx="5660">
                        <c:v>0</c:v>
                      </c:pt>
                      <c:pt idx="5661">
                        <c:v>0</c:v>
                      </c:pt>
                      <c:pt idx="5662">
                        <c:v>0</c:v>
                      </c:pt>
                      <c:pt idx="5663">
                        <c:v>0</c:v>
                      </c:pt>
                      <c:pt idx="5664">
                        <c:v>0</c:v>
                      </c:pt>
                      <c:pt idx="5665">
                        <c:v>0</c:v>
                      </c:pt>
                      <c:pt idx="5666">
                        <c:v>0</c:v>
                      </c:pt>
                      <c:pt idx="5667">
                        <c:v>0</c:v>
                      </c:pt>
                      <c:pt idx="5668">
                        <c:v>0</c:v>
                      </c:pt>
                      <c:pt idx="5669">
                        <c:v>0</c:v>
                      </c:pt>
                      <c:pt idx="5670">
                        <c:v>0</c:v>
                      </c:pt>
                      <c:pt idx="5671">
                        <c:v>0</c:v>
                      </c:pt>
                      <c:pt idx="5672">
                        <c:v>0</c:v>
                      </c:pt>
                      <c:pt idx="5673">
                        <c:v>0</c:v>
                      </c:pt>
                      <c:pt idx="5674">
                        <c:v>0</c:v>
                      </c:pt>
                      <c:pt idx="5675">
                        <c:v>0</c:v>
                      </c:pt>
                      <c:pt idx="5676">
                        <c:v>0</c:v>
                      </c:pt>
                      <c:pt idx="5677">
                        <c:v>0</c:v>
                      </c:pt>
                      <c:pt idx="5678">
                        <c:v>0</c:v>
                      </c:pt>
                      <c:pt idx="5679">
                        <c:v>0</c:v>
                      </c:pt>
                      <c:pt idx="5680">
                        <c:v>0</c:v>
                      </c:pt>
                      <c:pt idx="5681">
                        <c:v>0</c:v>
                      </c:pt>
                      <c:pt idx="5682">
                        <c:v>0</c:v>
                      </c:pt>
                      <c:pt idx="5683">
                        <c:v>0</c:v>
                      </c:pt>
                      <c:pt idx="5684">
                        <c:v>0</c:v>
                      </c:pt>
                      <c:pt idx="5685">
                        <c:v>0</c:v>
                      </c:pt>
                      <c:pt idx="5686">
                        <c:v>0</c:v>
                      </c:pt>
                      <c:pt idx="5687">
                        <c:v>0</c:v>
                      </c:pt>
                      <c:pt idx="5688">
                        <c:v>0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0</c:v>
                      </c:pt>
                      <c:pt idx="5692">
                        <c:v>0</c:v>
                      </c:pt>
                      <c:pt idx="5693">
                        <c:v>0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0</c:v>
                      </c:pt>
                      <c:pt idx="5697">
                        <c:v>0</c:v>
                      </c:pt>
                      <c:pt idx="5698">
                        <c:v>0</c:v>
                      </c:pt>
                      <c:pt idx="5699">
                        <c:v>0</c:v>
                      </c:pt>
                      <c:pt idx="5700">
                        <c:v>0</c:v>
                      </c:pt>
                      <c:pt idx="5701">
                        <c:v>0</c:v>
                      </c:pt>
                      <c:pt idx="5702">
                        <c:v>0</c:v>
                      </c:pt>
                      <c:pt idx="5703">
                        <c:v>0</c:v>
                      </c:pt>
                      <c:pt idx="5704">
                        <c:v>0</c:v>
                      </c:pt>
                      <c:pt idx="5705">
                        <c:v>0</c:v>
                      </c:pt>
                      <c:pt idx="5706">
                        <c:v>0</c:v>
                      </c:pt>
                      <c:pt idx="5707">
                        <c:v>0</c:v>
                      </c:pt>
                      <c:pt idx="5708">
                        <c:v>0</c:v>
                      </c:pt>
                      <c:pt idx="5709">
                        <c:v>0</c:v>
                      </c:pt>
                      <c:pt idx="5710">
                        <c:v>0</c:v>
                      </c:pt>
                      <c:pt idx="5711">
                        <c:v>0</c:v>
                      </c:pt>
                      <c:pt idx="5712">
                        <c:v>0</c:v>
                      </c:pt>
                      <c:pt idx="5713">
                        <c:v>0</c:v>
                      </c:pt>
                      <c:pt idx="5714">
                        <c:v>0</c:v>
                      </c:pt>
                      <c:pt idx="5715">
                        <c:v>0</c:v>
                      </c:pt>
                      <c:pt idx="5716">
                        <c:v>0</c:v>
                      </c:pt>
                      <c:pt idx="5717">
                        <c:v>0</c:v>
                      </c:pt>
                      <c:pt idx="5718">
                        <c:v>0</c:v>
                      </c:pt>
                      <c:pt idx="5719">
                        <c:v>0</c:v>
                      </c:pt>
                      <c:pt idx="5720">
                        <c:v>0</c:v>
                      </c:pt>
                      <c:pt idx="5721">
                        <c:v>0</c:v>
                      </c:pt>
                      <c:pt idx="5722">
                        <c:v>0</c:v>
                      </c:pt>
                      <c:pt idx="5723">
                        <c:v>0</c:v>
                      </c:pt>
                      <c:pt idx="5724">
                        <c:v>0</c:v>
                      </c:pt>
                      <c:pt idx="5725">
                        <c:v>0</c:v>
                      </c:pt>
                      <c:pt idx="5726">
                        <c:v>0</c:v>
                      </c:pt>
                      <c:pt idx="5727">
                        <c:v>0</c:v>
                      </c:pt>
                      <c:pt idx="5728">
                        <c:v>0</c:v>
                      </c:pt>
                      <c:pt idx="5729">
                        <c:v>0</c:v>
                      </c:pt>
                      <c:pt idx="5730">
                        <c:v>0</c:v>
                      </c:pt>
                      <c:pt idx="5731">
                        <c:v>0</c:v>
                      </c:pt>
                      <c:pt idx="5732">
                        <c:v>0</c:v>
                      </c:pt>
                      <c:pt idx="5733">
                        <c:v>0</c:v>
                      </c:pt>
                      <c:pt idx="5734">
                        <c:v>0</c:v>
                      </c:pt>
                      <c:pt idx="5735">
                        <c:v>0</c:v>
                      </c:pt>
                      <c:pt idx="5736">
                        <c:v>0</c:v>
                      </c:pt>
                      <c:pt idx="5737">
                        <c:v>0</c:v>
                      </c:pt>
                      <c:pt idx="5738">
                        <c:v>0</c:v>
                      </c:pt>
                      <c:pt idx="5739">
                        <c:v>0</c:v>
                      </c:pt>
                      <c:pt idx="5740">
                        <c:v>0</c:v>
                      </c:pt>
                      <c:pt idx="5741">
                        <c:v>0</c:v>
                      </c:pt>
                      <c:pt idx="5742">
                        <c:v>0</c:v>
                      </c:pt>
                      <c:pt idx="5743">
                        <c:v>0</c:v>
                      </c:pt>
                      <c:pt idx="5744">
                        <c:v>0</c:v>
                      </c:pt>
                      <c:pt idx="5745">
                        <c:v>0</c:v>
                      </c:pt>
                      <c:pt idx="5746">
                        <c:v>0</c:v>
                      </c:pt>
                      <c:pt idx="5747">
                        <c:v>0</c:v>
                      </c:pt>
                      <c:pt idx="5748">
                        <c:v>0</c:v>
                      </c:pt>
                      <c:pt idx="5749">
                        <c:v>0</c:v>
                      </c:pt>
                      <c:pt idx="5750">
                        <c:v>0</c:v>
                      </c:pt>
                      <c:pt idx="5751">
                        <c:v>0</c:v>
                      </c:pt>
                      <c:pt idx="5752">
                        <c:v>0</c:v>
                      </c:pt>
                      <c:pt idx="5753">
                        <c:v>0</c:v>
                      </c:pt>
                      <c:pt idx="5754">
                        <c:v>0</c:v>
                      </c:pt>
                      <c:pt idx="5755">
                        <c:v>0</c:v>
                      </c:pt>
                      <c:pt idx="5756">
                        <c:v>0</c:v>
                      </c:pt>
                      <c:pt idx="5757">
                        <c:v>0</c:v>
                      </c:pt>
                      <c:pt idx="5758">
                        <c:v>0</c:v>
                      </c:pt>
                      <c:pt idx="5759">
                        <c:v>0</c:v>
                      </c:pt>
                      <c:pt idx="5760">
                        <c:v>0</c:v>
                      </c:pt>
                      <c:pt idx="5761">
                        <c:v>0</c:v>
                      </c:pt>
                      <c:pt idx="5762">
                        <c:v>0</c:v>
                      </c:pt>
                      <c:pt idx="5763">
                        <c:v>0</c:v>
                      </c:pt>
                      <c:pt idx="5764">
                        <c:v>0</c:v>
                      </c:pt>
                      <c:pt idx="5765">
                        <c:v>0</c:v>
                      </c:pt>
                      <c:pt idx="5766">
                        <c:v>0</c:v>
                      </c:pt>
                      <c:pt idx="5767">
                        <c:v>0</c:v>
                      </c:pt>
                      <c:pt idx="5768">
                        <c:v>0</c:v>
                      </c:pt>
                      <c:pt idx="5769">
                        <c:v>0</c:v>
                      </c:pt>
                      <c:pt idx="5770">
                        <c:v>0</c:v>
                      </c:pt>
                      <c:pt idx="5771">
                        <c:v>0</c:v>
                      </c:pt>
                      <c:pt idx="5772">
                        <c:v>0</c:v>
                      </c:pt>
                      <c:pt idx="5773">
                        <c:v>0</c:v>
                      </c:pt>
                      <c:pt idx="5774">
                        <c:v>0</c:v>
                      </c:pt>
                      <c:pt idx="5775">
                        <c:v>0</c:v>
                      </c:pt>
                      <c:pt idx="5776">
                        <c:v>0</c:v>
                      </c:pt>
                      <c:pt idx="5777">
                        <c:v>0</c:v>
                      </c:pt>
                      <c:pt idx="5778">
                        <c:v>0</c:v>
                      </c:pt>
                      <c:pt idx="5779">
                        <c:v>0</c:v>
                      </c:pt>
                      <c:pt idx="5780">
                        <c:v>0</c:v>
                      </c:pt>
                      <c:pt idx="5781">
                        <c:v>0</c:v>
                      </c:pt>
                      <c:pt idx="5782">
                        <c:v>0</c:v>
                      </c:pt>
                      <c:pt idx="5783">
                        <c:v>0</c:v>
                      </c:pt>
                      <c:pt idx="5784">
                        <c:v>0</c:v>
                      </c:pt>
                      <c:pt idx="5785">
                        <c:v>0</c:v>
                      </c:pt>
                      <c:pt idx="5786">
                        <c:v>0</c:v>
                      </c:pt>
                      <c:pt idx="5787">
                        <c:v>0</c:v>
                      </c:pt>
                      <c:pt idx="5788">
                        <c:v>0</c:v>
                      </c:pt>
                      <c:pt idx="5789">
                        <c:v>0</c:v>
                      </c:pt>
                      <c:pt idx="5790">
                        <c:v>0</c:v>
                      </c:pt>
                      <c:pt idx="5791">
                        <c:v>0</c:v>
                      </c:pt>
                      <c:pt idx="5792">
                        <c:v>0</c:v>
                      </c:pt>
                      <c:pt idx="5793">
                        <c:v>0</c:v>
                      </c:pt>
                      <c:pt idx="5794">
                        <c:v>0</c:v>
                      </c:pt>
                      <c:pt idx="5795">
                        <c:v>0</c:v>
                      </c:pt>
                      <c:pt idx="5796">
                        <c:v>0</c:v>
                      </c:pt>
                      <c:pt idx="5797">
                        <c:v>0</c:v>
                      </c:pt>
                      <c:pt idx="5798">
                        <c:v>0</c:v>
                      </c:pt>
                      <c:pt idx="5799">
                        <c:v>0</c:v>
                      </c:pt>
                      <c:pt idx="5800">
                        <c:v>0</c:v>
                      </c:pt>
                      <c:pt idx="5801">
                        <c:v>0</c:v>
                      </c:pt>
                      <c:pt idx="5802">
                        <c:v>0</c:v>
                      </c:pt>
                      <c:pt idx="5803">
                        <c:v>0</c:v>
                      </c:pt>
                      <c:pt idx="5804">
                        <c:v>0</c:v>
                      </c:pt>
                      <c:pt idx="5805">
                        <c:v>0</c:v>
                      </c:pt>
                      <c:pt idx="5806">
                        <c:v>0</c:v>
                      </c:pt>
                      <c:pt idx="5807">
                        <c:v>0</c:v>
                      </c:pt>
                      <c:pt idx="5808">
                        <c:v>0</c:v>
                      </c:pt>
                      <c:pt idx="5809">
                        <c:v>0</c:v>
                      </c:pt>
                      <c:pt idx="5810">
                        <c:v>0</c:v>
                      </c:pt>
                      <c:pt idx="5811">
                        <c:v>0</c:v>
                      </c:pt>
                      <c:pt idx="5812">
                        <c:v>0</c:v>
                      </c:pt>
                      <c:pt idx="5813">
                        <c:v>0</c:v>
                      </c:pt>
                      <c:pt idx="5814">
                        <c:v>0</c:v>
                      </c:pt>
                      <c:pt idx="5815">
                        <c:v>0</c:v>
                      </c:pt>
                      <c:pt idx="5816">
                        <c:v>0</c:v>
                      </c:pt>
                      <c:pt idx="5817">
                        <c:v>0</c:v>
                      </c:pt>
                      <c:pt idx="5818">
                        <c:v>0</c:v>
                      </c:pt>
                      <c:pt idx="5819">
                        <c:v>0</c:v>
                      </c:pt>
                      <c:pt idx="5820">
                        <c:v>0</c:v>
                      </c:pt>
                      <c:pt idx="5821">
                        <c:v>0</c:v>
                      </c:pt>
                      <c:pt idx="5822">
                        <c:v>0</c:v>
                      </c:pt>
                      <c:pt idx="5823">
                        <c:v>0</c:v>
                      </c:pt>
                      <c:pt idx="5824">
                        <c:v>0</c:v>
                      </c:pt>
                      <c:pt idx="5825">
                        <c:v>0</c:v>
                      </c:pt>
                      <c:pt idx="5826">
                        <c:v>0</c:v>
                      </c:pt>
                      <c:pt idx="5827">
                        <c:v>0</c:v>
                      </c:pt>
                      <c:pt idx="5828">
                        <c:v>0</c:v>
                      </c:pt>
                      <c:pt idx="5829">
                        <c:v>0</c:v>
                      </c:pt>
                      <c:pt idx="5830">
                        <c:v>0</c:v>
                      </c:pt>
                      <c:pt idx="5831">
                        <c:v>0</c:v>
                      </c:pt>
                      <c:pt idx="5832">
                        <c:v>0</c:v>
                      </c:pt>
                      <c:pt idx="5833">
                        <c:v>0</c:v>
                      </c:pt>
                      <c:pt idx="5834">
                        <c:v>0</c:v>
                      </c:pt>
                      <c:pt idx="5835">
                        <c:v>0</c:v>
                      </c:pt>
                      <c:pt idx="5836">
                        <c:v>0</c:v>
                      </c:pt>
                      <c:pt idx="5837">
                        <c:v>0</c:v>
                      </c:pt>
                      <c:pt idx="5838">
                        <c:v>0</c:v>
                      </c:pt>
                      <c:pt idx="5839">
                        <c:v>0</c:v>
                      </c:pt>
                      <c:pt idx="5840">
                        <c:v>0</c:v>
                      </c:pt>
                      <c:pt idx="5841">
                        <c:v>0</c:v>
                      </c:pt>
                      <c:pt idx="5842">
                        <c:v>0</c:v>
                      </c:pt>
                      <c:pt idx="5843">
                        <c:v>0</c:v>
                      </c:pt>
                      <c:pt idx="5844">
                        <c:v>0</c:v>
                      </c:pt>
                      <c:pt idx="5845">
                        <c:v>0</c:v>
                      </c:pt>
                      <c:pt idx="5846">
                        <c:v>0</c:v>
                      </c:pt>
                      <c:pt idx="5847">
                        <c:v>0</c:v>
                      </c:pt>
                      <c:pt idx="5848">
                        <c:v>0</c:v>
                      </c:pt>
                      <c:pt idx="5849">
                        <c:v>0</c:v>
                      </c:pt>
                      <c:pt idx="5850">
                        <c:v>0</c:v>
                      </c:pt>
                      <c:pt idx="5851">
                        <c:v>0</c:v>
                      </c:pt>
                      <c:pt idx="5852">
                        <c:v>0</c:v>
                      </c:pt>
                      <c:pt idx="5853">
                        <c:v>0</c:v>
                      </c:pt>
                      <c:pt idx="5854">
                        <c:v>0</c:v>
                      </c:pt>
                      <c:pt idx="5855">
                        <c:v>0</c:v>
                      </c:pt>
                      <c:pt idx="5856">
                        <c:v>0</c:v>
                      </c:pt>
                      <c:pt idx="5857">
                        <c:v>0</c:v>
                      </c:pt>
                      <c:pt idx="5858">
                        <c:v>0</c:v>
                      </c:pt>
                      <c:pt idx="5859">
                        <c:v>0</c:v>
                      </c:pt>
                      <c:pt idx="5860">
                        <c:v>0</c:v>
                      </c:pt>
                      <c:pt idx="5861">
                        <c:v>0</c:v>
                      </c:pt>
                      <c:pt idx="5862">
                        <c:v>0</c:v>
                      </c:pt>
                      <c:pt idx="5863">
                        <c:v>0</c:v>
                      </c:pt>
                      <c:pt idx="5864">
                        <c:v>0</c:v>
                      </c:pt>
                      <c:pt idx="5865">
                        <c:v>0</c:v>
                      </c:pt>
                      <c:pt idx="5866">
                        <c:v>0</c:v>
                      </c:pt>
                      <c:pt idx="5867">
                        <c:v>0</c:v>
                      </c:pt>
                      <c:pt idx="5868">
                        <c:v>0</c:v>
                      </c:pt>
                      <c:pt idx="5869">
                        <c:v>0</c:v>
                      </c:pt>
                      <c:pt idx="5870">
                        <c:v>0</c:v>
                      </c:pt>
                      <c:pt idx="5871">
                        <c:v>0</c:v>
                      </c:pt>
                      <c:pt idx="5872">
                        <c:v>0</c:v>
                      </c:pt>
                      <c:pt idx="5873">
                        <c:v>0</c:v>
                      </c:pt>
                      <c:pt idx="5874">
                        <c:v>0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0</c:v>
                      </c:pt>
                      <c:pt idx="5878">
                        <c:v>0</c:v>
                      </c:pt>
                      <c:pt idx="5879">
                        <c:v>0</c:v>
                      </c:pt>
                      <c:pt idx="5880">
                        <c:v>0</c:v>
                      </c:pt>
                      <c:pt idx="5881">
                        <c:v>0</c:v>
                      </c:pt>
                      <c:pt idx="5882">
                        <c:v>0</c:v>
                      </c:pt>
                      <c:pt idx="5883">
                        <c:v>0</c:v>
                      </c:pt>
                      <c:pt idx="5884">
                        <c:v>0</c:v>
                      </c:pt>
                      <c:pt idx="5885">
                        <c:v>0</c:v>
                      </c:pt>
                      <c:pt idx="5886">
                        <c:v>0</c:v>
                      </c:pt>
                      <c:pt idx="5887">
                        <c:v>0</c:v>
                      </c:pt>
                      <c:pt idx="5888">
                        <c:v>0</c:v>
                      </c:pt>
                      <c:pt idx="5889">
                        <c:v>0</c:v>
                      </c:pt>
                      <c:pt idx="5890">
                        <c:v>0</c:v>
                      </c:pt>
                      <c:pt idx="5891">
                        <c:v>0</c:v>
                      </c:pt>
                      <c:pt idx="5892">
                        <c:v>0</c:v>
                      </c:pt>
                      <c:pt idx="5893">
                        <c:v>0</c:v>
                      </c:pt>
                      <c:pt idx="5894">
                        <c:v>0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0</c:v>
                      </c:pt>
                      <c:pt idx="5898">
                        <c:v>0</c:v>
                      </c:pt>
                      <c:pt idx="5899">
                        <c:v>0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0</c:v>
                      </c:pt>
                      <c:pt idx="5904">
                        <c:v>0</c:v>
                      </c:pt>
                      <c:pt idx="5905">
                        <c:v>0</c:v>
                      </c:pt>
                      <c:pt idx="5906">
                        <c:v>0</c:v>
                      </c:pt>
                      <c:pt idx="5907">
                        <c:v>0</c:v>
                      </c:pt>
                      <c:pt idx="5908">
                        <c:v>0</c:v>
                      </c:pt>
                      <c:pt idx="5909">
                        <c:v>0</c:v>
                      </c:pt>
                      <c:pt idx="5910">
                        <c:v>0</c:v>
                      </c:pt>
                      <c:pt idx="5911">
                        <c:v>0</c:v>
                      </c:pt>
                      <c:pt idx="5912">
                        <c:v>0</c:v>
                      </c:pt>
                      <c:pt idx="5913">
                        <c:v>0</c:v>
                      </c:pt>
                      <c:pt idx="5914">
                        <c:v>0</c:v>
                      </c:pt>
                      <c:pt idx="5915">
                        <c:v>0</c:v>
                      </c:pt>
                      <c:pt idx="5916">
                        <c:v>0</c:v>
                      </c:pt>
                      <c:pt idx="5917">
                        <c:v>0</c:v>
                      </c:pt>
                      <c:pt idx="5918">
                        <c:v>0</c:v>
                      </c:pt>
                      <c:pt idx="5919">
                        <c:v>0</c:v>
                      </c:pt>
                      <c:pt idx="5920">
                        <c:v>0</c:v>
                      </c:pt>
                      <c:pt idx="5921">
                        <c:v>0</c:v>
                      </c:pt>
                      <c:pt idx="5922">
                        <c:v>0</c:v>
                      </c:pt>
                      <c:pt idx="5923">
                        <c:v>0</c:v>
                      </c:pt>
                      <c:pt idx="5924">
                        <c:v>0</c:v>
                      </c:pt>
                      <c:pt idx="5925">
                        <c:v>0</c:v>
                      </c:pt>
                      <c:pt idx="5926">
                        <c:v>0</c:v>
                      </c:pt>
                      <c:pt idx="5927">
                        <c:v>0</c:v>
                      </c:pt>
                      <c:pt idx="5928">
                        <c:v>0</c:v>
                      </c:pt>
                      <c:pt idx="5929">
                        <c:v>0</c:v>
                      </c:pt>
                      <c:pt idx="5930">
                        <c:v>0</c:v>
                      </c:pt>
                      <c:pt idx="5931">
                        <c:v>0</c:v>
                      </c:pt>
                      <c:pt idx="5932">
                        <c:v>0</c:v>
                      </c:pt>
                      <c:pt idx="5933">
                        <c:v>0</c:v>
                      </c:pt>
                      <c:pt idx="5934">
                        <c:v>0</c:v>
                      </c:pt>
                      <c:pt idx="5935">
                        <c:v>0</c:v>
                      </c:pt>
                      <c:pt idx="5936">
                        <c:v>0</c:v>
                      </c:pt>
                      <c:pt idx="5937">
                        <c:v>0</c:v>
                      </c:pt>
                      <c:pt idx="5938">
                        <c:v>0</c:v>
                      </c:pt>
                      <c:pt idx="5939">
                        <c:v>0</c:v>
                      </c:pt>
                      <c:pt idx="5940">
                        <c:v>0</c:v>
                      </c:pt>
                      <c:pt idx="5941">
                        <c:v>0</c:v>
                      </c:pt>
                      <c:pt idx="5942">
                        <c:v>0</c:v>
                      </c:pt>
                      <c:pt idx="5943">
                        <c:v>0</c:v>
                      </c:pt>
                      <c:pt idx="5944">
                        <c:v>0</c:v>
                      </c:pt>
                      <c:pt idx="5945">
                        <c:v>0</c:v>
                      </c:pt>
                      <c:pt idx="5946">
                        <c:v>0</c:v>
                      </c:pt>
                      <c:pt idx="5947">
                        <c:v>0</c:v>
                      </c:pt>
                      <c:pt idx="5948">
                        <c:v>0</c:v>
                      </c:pt>
                      <c:pt idx="5949">
                        <c:v>0</c:v>
                      </c:pt>
                      <c:pt idx="5950">
                        <c:v>0</c:v>
                      </c:pt>
                      <c:pt idx="5951">
                        <c:v>0</c:v>
                      </c:pt>
                      <c:pt idx="5952">
                        <c:v>0</c:v>
                      </c:pt>
                      <c:pt idx="5953">
                        <c:v>0</c:v>
                      </c:pt>
                      <c:pt idx="5954">
                        <c:v>0</c:v>
                      </c:pt>
                      <c:pt idx="5955">
                        <c:v>0</c:v>
                      </c:pt>
                      <c:pt idx="5956">
                        <c:v>0</c:v>
                      </c:pt>
                      <c:pt idx="5957">
                        <c:v>0</c:v>
                      </c:pt>
                      <c:pt idx="5958">
                        <c:v>0</c:v>
                      </c:pt>
                      <c:pt idx="5959">
                        <c:v>0</c:v>
                      </c:pt>
                      <c:pt idx="5960">
                        <c:v>0</c:v>
                      </c:pt>
                      <c:pt idx="5961">
                        <c:v>0</c:v>
                      </c:pt>
                      <c:pt idx="5962">
                        <c:v>0</c:v>
                      </c:pt>
                      <c:pt idx="5963">
                        <c:v>0</c:v>
                      </c:pt>
                      <c:pt idx="5964">
                        <c:v>0</c:v>
                      </c:pt>
                      <c:pt idx="5965">
                        <c:v>0</c:v>
                      </c:pt>
                      <c:pt idx="5966">
                        <c:v>0</c:v>
                      </c:pt>
                      <c:pt idx="5967">
                        <c:v>0</c:v>
                      </c:pt>
                      <c:pt idx="5968">
                        <c:v>0</c:v>
                      </c:pt>
                      <c:pt idx="5969">
                        <c:v>0</c:v>
                      </c:pt>
                      <c:pt idx="5970">
                        <c:v>0</c:v>
                      </c:pt>
                      <c:pt idx="5971">
                        <c:v>0</c:v>
                      </c:pt>
                      <c:pt idx="5972">
                        <c:v>0</c:v>
                      </c:pt>
                      <c:pt idx="5973">
                        <c:v>0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0</c:v>
                      </c:pt>
                      <c:pt idx="5977">
                        <c:v>0</c:v>
                      </c:pt>
                      <c:pt idx="5978">
                        <c:v>0</c:v>
                      </c:pt>
                      <c:pt idx="5979">
                        <c:v>0</c:v>
                      </c:pt>
                      <c:pt idx="5980">
                        <c:v>0</c:v>
                      </c:pt>
                      <c:pt idx="5981">
                        <c:v>0</c:v>
                      </c:pt>
                      <c:pt idx="5982">
                        <c:v>0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0</c:v>
                      </c:pt>
                      <c:pt idx="5986">
                        <c:v>0</c:v>
                      </c:pt>
                      <c:pt idx="5987">
                        <c:v>0</c:v>
                      </c:pt>
                      <c:pt idx="5988">
                        <c:v>0</c:v>
                      </c:pt>
                      <c:pt idx="5989">
                        <c:v>0</c:v>
                      </c:pt>
                      <c:pt idx="5990">
                        <c:v>0</c:v>
                      </c:pt>
                      <c:pt idx="5991">
                        <c:v>0</c:v>
                      </c:pt>
                      <c:pt idx="5992">
                        <c:v>0</c:v>
                      </c:pt>
                      <c:pt idx="5993">
                        <c:v>0</c:v>
                      </c:pt>
                      <c:pt idx="5994">
                        <c:v>0</c:v>
                      </c:pt>
                      <c:pt idx="5995">
                        <c:v>0</c:v>
                      </c:pt>
                      <c:pt idx="5996">
                        <c:v>0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0</c:v>
                      </c:pt>
                      <c:pt idx="6001">
                        <c:v>0</c:v>
                      </c:pt>
                      <c:pt idx="6002">
                        <c:v>0</c:v>
                      </c:pt>
                      <c:pt idx="6003">
                        <c:v>0</c:v>
                      </c:pt>
                      <c:pt idx="6004">
                        <c:v>0</c:v>
                      </c:pt>
                      <c:pt idx="6005">
                        <c:v>0</c:v>
                      </c:pt>
                      <c:pt idx="6006">
                        <c:v>0</c:v>
                      </c:pt>
                      <c:pt idx="6007">
                        <c:v>0</c:v>
                      </c:pt>
                      <c:pt idx="6008">
                        <c:v>0</c:v>
                      </c:pt>
                      <c:pt idx="6009">
                        <c:v>0</c:v>
                      </c:pt>
                      <c:pt idx="6010">
                        <c:v>0</c:v>
                      </c:pt>
                      <c:pt idx="6011">
                        <c:v>0</c:v>
                      </c:pt>
                      <c:pt idx="6012">
                        <c:v>0</c:v>
                      </c:pt>
                      <c:pt idx="6013">
                        <c:v>0</c:v>
                      </c:pt>
                      <c:pt idx="6014">
                        <c:v>0</c:v>
                      </c:pt>
                      <c:pt idx="6015">
                        <c:v>0</c:v>
                      </c:pt>
                      <c:pt idx="6016">
                        <c:v>0</c:v>
                      </c:pt>
                      <c:pt idx="6017">
                        <c:v>0</c:v>
                      </c:pt>
                      <c:pt idx="6018">
                        <c:v>0</c:v>
                      </c:pt>
                      <c:pt idx="6019">
                        <c:v>0</c:v>
                      </c:pt>
                      <c:pt idx="6020">
                        <c:v>0</c:v>
                      </c:pt>
                      <c:pt idx="6021">
                        <c:v>0</c:v>
                      </c:pt>
                      <c:pt idx="6022">
                        <c:v>0</c:v>
                      </c:pt>
                      <c:pt idx="6023">
                        <c:v>0</c:v>
                      </c:pt>
                      <c:pt idx="6024">
                        <c:v>0</c:v>
                      </c:pt>
                      <c:pt idx="6025">
                        <c:v>0</c:v>
                      </c:pt>
                      <c:pt idx="6026">
                        <c:v>0</c:v>
                      </c:pt>
                      <c:pt idx="6027">
                        <c:v>0</c:v>
                      </c:pt>
                      <c:pt idx="6028">
                        <c:v>0</c:v>
                      </c:pt>
                      <c:pt idx="6029">
                        <c:v>0</c:v>
                      </c:pt>
                      <c:pt idx="6030">
                        <c:v>0</c:v>
                      </c:pt>
                      <c:pt idx="6031">
                        <c:v>0</c:v>
                      </c:pt>
                      <c:pt idx="6032">
                        <c:v>0</c:v>
                      </c:pt>
                      <c:pt idx="6033">
                        <c:v>0</c:v>
                      </c:pt>
                      <c:pt idx="6034">
                        <c:v>0</c:v>
                      </c:pt>
                      <c:pt idx="6035">
                        <c:v>0</c:v>
                      </c:pt>
                      <c:pt idx="6036">
                        <c:v>0</c:v>
                      </c:pt>
                      <c:pt idx="6037">
                        <c:v>0</c:v>
                      </c:pt>
                      <c:pt idx="6038">
                        <c:v>0</c:v>
                      </c:pt>
                      <c:pt idx="6039">
                        <c:v>0</c:v>
                      </c:pt>
                      <c:pt idx="6040">
                        <c:v>0</c:v>
                      </c:pt>
                      <c:pt idx="6041">
                        <c:v>0</c:v>
                      </c:pt>
                      <c:pt idx="6042">
                        <c:v>0</c:v>
                      </c:pt>
                      <c:pt idx="6043">
                        <c:v>0</c:v>
                      </c:pt>
                      <c:pt idx="6044">
                        <c:v>0</c:v>
                      </c:pt>
                      <c:pt idx="6045">
                        <c:v>0</c:v>
                      </c:pt>
                      <c:pt idx="6046">
                        <c:v>0</c:v>
                      </c:pt>
                      <c:pt idx="6047">
                        <c:v>0</c:v>
                      </c:pt>
                      <c:pt idx="6048">
                        <c:v>0</c:v>
                      </c:pt>
                      <c:pt idx="6049">
                        <c:v>0</c:v>
                      </c:pt>
                      <c:pt idx="6050">
                        <c:v>0</c:v>
                      </c:pt>
                      <c:pt idx="6051">
                        <c:v>0</c:v>
                      </c:pt>
                      <c:pt idx="6052">
                        <c:v>0</c:v>
                      </c:pt>
                      <c:pt idx="6053">
                        <c:v>0</c:v>
                      </c:pt>
                      <c:pt idx="6054">
                        <c:v>0</c:v>
                      </c:pt>
                      <c:pt idx="6055">
                        <c:v>0</c:v>
                      </c:pt>
                      <c:pt idx="6056">
                        <c:v>0</c:v>
                      </c:pt>
                      <c:pt idx="6057">
                        <c:v>0</c:v>
                      </c:pt>
                      <c:pt idx="6058">
                        <c:v>0</c:v>
                      </c:pt>
                      <c:pt idx="6059">
                        <c:v>0</c:v>
                      </c:pt>
                      <c:pt idx="6060">
                        <c:v>0</c:v>
                      </c:pt>
                      <c:pt idx="6061">
                        <c:v>0</c:v>
                      </c:pt>
                      <c:pt idx="6062">
                        <c:v>0</c:v>
                      </c:pt>
                      <c:pt idx="6063">
                        <c:v>0</c:v>
                      </c:pt>
                      <c:pt idx="6064">
                        <c:v>0</c:v>
                      </c:pt>
                      <c:pt idx="6065">
                        <c:v>0</c:v>
                      </c:pt>
                      <c:pt idx="6066">
                        <c:v>0</c:v>
                      </c:pt>
                      <c:pt idx="6067">
                        <c:v>0</c:v>
                      </c:pt>
                      <c:pt idx="6068">
                        <c:v>0</c:v>
                      </c:pt>
                      <c:pt idx="6069">
                        <c:v>0</c:v>
                      </c:pt>
                      <c:pt idx="6070">
                        <c:v>0</c:v>
                      </c:pt>
                      <c:pt idx="6071">
                        <c:v>0</c:v>
                      </c:pt>
                      <c:pt idx="6072">
                        <c:v>0</c:v>
                      </c:pt>
                      <c:pt idx="6073">
                        <c:v>0</c:v>
                      </c:pt>
                      <c:pt idx="6074">
                        <c:v>0</c:v>
                      </c:pt>
                      <c:pt idx="6075">
                        <c:v>0</c:v>
                      </c:pt>
                      <c:pt idx="6076">
                        <c:v>0</c:v>
                      </c:pt>
                      <c:pt idx="6077">
                        <c:v>0</c:v>
                      </c:pt>
                      <c:pt idx="6078">
                        <c:v>0</c:v>
                      </c:pt>
                      <c:pt idx="6079">
                        <c:v>0</c:v>
                      </c:pt>
                      <c:pt idx="6080">
                        <c:v>0</c:v>
                      </c:pt>
                      <c:pt idx="6081">
                        <c:v>0</c:v>
                      </c:pt>
                      <c:pt idx="6082">
                        <c:v>0</c:v>
                      </c:pt>
                      <c:pt idx="6083">
                        <c:v>0</c:v>
                      </c:pt>
                      <c:pt idx="6084">
                        <c:v>0</c:v>
                      </c:pt>
                      <c:pt idx="6085">
                        <c:v>0</c:v>
                      </c:pt>
                      <c:pt idx="6086">
                        <c:v>0</c:v>
                      </c:pt>
                      <c:pt idx="6087">
                        <c:v>0</c:v>
                      </c:pt>
                      <c:pt idx="6088">
                        <c:v>0</c:v>
                      </c:pt>
                      <c:pt idx="6089">
                        <c:v>0</c:v>
                      </c:pt>
                      <c:pt idx="6090">
                        <c:v>0</c:v>
                      </c:pt>
                      <c:pt idx="6091">
                        <c:v>0</c:v>
                      </c:pt>
                      <c:pt idx="6092">
                        <c:v>0</c:v>
                      </c:pt>
                      <c:pt idx="6093">
                        <c:v>0</c:v>
                      </c:pt>
                      <c:pt idx="6094">
                        <c:v>0</c:v>
                      </c:pt>
                      <c:pt idx="6095">
                        <c:v>0</c:v>
                      </c:pt>
                      <c:pt idx="6096">
                        <c:v>0</c:v>
                      </c:pt>
                      <c:pt idx="6097">
                        <c:v>0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0</c:v>
                      </c:pt>
                      <c:pt idx="6103">
                        <c:v>0</c:v>
                      </c:pt>
                      <c:pt idx="6104">
                        <c:v>0</c:v>
                      </c:pt>
                      <c:pt idx="6105">
                        <c:v>0</c:v>
                      </c:pt>
                      <c:pt idx="6106">
                        <c:v>0</c:v>
                      </c:pt>
                      <c:pt idx="6107">
                        <c:v>0</c:v>
                      </c:pt>
                      <c:pt idx="6108">
                        <c:v>0</c:v>
                      </c:pt>
                      <c:pt idx="6109">
                        <c:v>0</c:v>
                      </c:pt>
                      <c:pt idx="6110">
                        <c:v>0</c:v>
                      </c:pt>
                      <c:pt idx="6111">
                        <c:v>0</c:v>
                      </c:pt>
                      <c:pt idx="6112">
                        <c:v>0</c:v>
                      </c:pt>
                      <c:pt idx="6113">
                        <c:v>0</c:v>
                      </c:pt>
                      <c:pt idx="6114">
                        <c:v>0</c:v>
                      </c:pt>
                      <c:pt idx="6115">
                        <c:v>0</c:v>
                      </c:pt>
                      <c:pt idx="6116">
                        <c:v>0</c:v>
                      </c:pt>
                      <c:pt idx="6117">
                        <c:v>0</c:v>
                      </c:pt>
                      <c:pt idx="6118">
                        <c:v>0</c:v>
                      </c:pt>
                      <c:pt idx="6119">
                        <c:v>0</c:v>
                      </c:pt>
                      <c:pt idx="6120">
                        <c:v>0</c:v>
                      </c:pt>
                      <c:pt idx="6121">
                        <c:v>0</c:v>
                      </c:pt>
                      <c:pt idx="6122">
                        <c:v>0</c:v>
                      </c:pt>
                      <c:pt idx="6123">
                        <c:v>0</c:v>
                      </c:pt>
                      <c:pt idx="6124">
                        <c:v>0</c:v>
                      </c:pt>
                      <c:pt idx="6125">
                        <c:v>0</c:v>
                      </c:pt>
                      <c:pt idx="6126">
                        <c:v>0</c:v>
                      </c:pt>
                      <c:pt idx="6127">
                        <c:v>0</c:v>
                      </c:pt>
                      <c:pt idx="6128">
                        <c:v>0</c:v>
                      </c:pt>
                      <c:pt idx="6129">
                        <c:v>0</c:v>
                      </c:pt>
                      <c:pt idx="6130">
                        <c:v>0</c:v>
                      </c:pt>
                      <c:pt idx="6131">
                        <c:v>0</c:v>
                      </c:pt>
                      <c:pt idx="6132">
                        <c:v>0</c:v>
                      </c:pt>
                      <c:pt idx="6133">
                        <c:v>0</c:v>
                      </c:pt>
                      <c:pt idx="6134">
                        <c:v>0</c:v>
                      </c:pt>
                      <c:pt idx="6135">
                        <c:v>0</c:v>
                      </c:pt>
                      <c:pt idx="6136">
                        <c:v>0</c:v>
                      </c:pt>
                      <c:pt idx="6137">
                        <c:v>0</c:v>
                      </c:pt>
                      <c:pt idx="6138">
                        <c:v>0</c:v>
                      </c:pt>
                      <c:pt idx="6139">
                        <c:v>0</c:v>
                      </c:pt>
                      <c:pt idx="6140">
                        <c:v>0</c:v>
                      </c:pt>
                      <c:pt idx="6141">
                        <c:v>0</c:v>
                      </c:pt>
                      <c:pt idx="6142">
                        <c:v>0</c:v>
                      </c:pt>
                      <c:pt idx="6143">
                        <c:v>0</c:v>
                      </c:pt>
                      <c:pt idx="6144">
                        <c:v>0</c:v>
                      </c:pt>
                      <c:pt idx="6145">
                        <c:v>0</c:v>
                      </c:pt>
                      <c:pt idx="6146">
                        <c:v>0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0</c:v>
                      </c:pt>
                      <c:pt idx="6150">
                        <c:v>0</c:v>
                      </c:pt>
                      <c:pt idx="6151">
                        <c:v>0</c:v>
                      </c:pt>
                      <c:pt idx="6152">
                        <c:v>0</c:v>
                      </c:pt>
                      <c:pt idx="6153">
                        <c:v>0</c:v>
                      </c:pt>
                      <c:pt idx="6154">
                        <c:v>0</c:v>
                      </c:pt>
                      <c:pt idx="6155">
                        <c:v>0</c:v>
                      </c:pt>
                      <c:pt idx="6156">
                        <c:v>0</c:v>
                      </c:pt>
                      <c:pt idx="6157">
                        <c:v>0</c:v>
                      </c:pt>
                      <c:pt idx="6158">
                        <c:v>0</c:v>
                      </c:pt>
                      <c:pt idx="6159">
                        <c:v>0</c:v>
                      </c:pt>
                      <c:pt idx="6160">
                        <c:v>0</c:v>
                      </c:pt>
                      <c:pt idx="6161">
                        <c:v>0</c:v>
                      </c:pt>
                      <c:pt idx="6162">
                        <c:v>0</c:v>
                      </c:pt>
                      <c:pt idx="6163">
                        <c:v>0</c:v>
                      </c:pt>
                      <c:pt idx="6164">
                        <c:v>0</c:v>
                      </c:pt>
                      <c:pt idx="6165">
                        <c:v>0</c:v>
                      </c:pt>
                      <c:pt idx="6166">
                        <c:v>0</c:v>
                      </c:pt>
                      <c:pt idx="6167">
                        <c:v>0</c:v>
                      </c:pt>
                      <c:pt idx="6168">
                        <c:v>0</c:v>
                      </c:pt>
                      <c:pt idx="6169">
                        <c:v>0</c:v>
                      </c:pt>
                      <c:pt idx="6170">
                        <c:v>0</c:v>
                      </c:pt>
                      <c:pt idx="6171">
                        <c:v>0</c:v>
                      </c:pt>
                      <c:pt idx="6172">
                        <c:v>0</c:v>
                      </c:pt>
                      <c:pt idx="6173">
                        <c:v>0</c:v>
                      </c:pt>
                      <c:pt idx="6174">
                        <c:v>0</c:v>
                      </c:pt>
                      <c:pt idx="6175">
                        <c:v>0</c:v>
                      </c:pt>
                      <c:pt idx="6176">
                        <c:v>0</c:v>
                      </c:pt>
                      <c:pt idx="6177">
                        <c:v>0</c:v>
                      </c:pt>
                      <c:pt idx="6178">
                        <c:v>0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0</c:v>
                      </c:pt>
                      <c:pt idx="6183">
                        <c:v>0</c:v>
                      </c:pt>
                      <c:pt idx="6184">
                        <c:v>0</c:v>
                      </c:pt>
                      <c:pt idx="6185">
                        <c:v>0</c:v>
                      </c:pt>
                      <c:pt idx="6186">
                        <c:v>0</c:v>
                      </c:pt>
                      <c:pt idx="6187">
                        <c:v>0</c:v>
                      </c:pt>
                      <c:pt idx="6188">
                        <c:v>0</c:v>
                      </c:pt>
                      <c:pt idx="6189">
                        <c:v>0</c:v>
                      </c:pt>
                      <c:pt idx="6190">
                        <c:v>0</c:v>
                      </c:pt>
                      <c:pt idx="6191">
                        <c:v>0</c:v>
                      </c:pt>
                      <c:pt idx="6192">
                        <c:v>0</c:v>
                      </c:pt>
                      <c:pt idx="6193">
                        <c:v>0</c:v>
                      </c:pt>
                      <c:pt idx="6194">
                        <c:v>0</c:v>
                      </c:pt>
                      <c:pt idx="6195">
                        <c:v>0</c:v>
                      </c:pt>
                      <c:pt idx="6196">
                        <c:v>0</c:v>
                      </c:pt>
                      <c:pt idx="6197">
                        <c:v>0</c:v>
                      </c:pt>
                      <c:pt idx="6198">
                        <c:v>0</c:v>
                      </c:pt>
                      <c:pt idx="6199">
                        <c:v>0</c:v>
                      </c:pt>
                      <c:pt idx="6200">
                        <c:v>0</c:v>
                      </c:pt>
                      <c:pt idx="6201">
                        <c:v>0</c:v>
                      </c:pt>
                      <c:pt idx="6202">
                        <c:v>0</c:v>
                      </c:pt>
                      <c:pt idx="6203">
                        <c:v>0</c:v>
                      </c:pt>
                      <c:pt idx="6204">
                        <c:v>0</c:v>
                      </c:pt>
                      <c:pt idx="6205">
                        <c:v>0</c:v>
                      </c:pt>
                      <c:pt idx="6206">
                        <c:v>0</c:v>
                      </c:pt>
                      <c:pt idx="6207">
                        <c:v>0</c:v>
                      </c:pt>
                      <c:pt idx="6208">
                        <c:v>0</c:v>
                      </c:pt>
                      <c:pt idx="6209">
                        <c:v>0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0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0</c:v>
                      </c:pt>
                      <c:pt idx="6223">
                        <c:v>0</c:v>
                      </c:pt>
                      <c:pt idx="6224">
                        <c:v>0</c:v>
                      </c:pt>
                      <c:pt idx="6225">
                        <c:v>0</c:v>
                      </c:pt>
                      <c:pt idx="6226">
                        <c:v>0</c:v>
                      </c:pt>
                      <c:pt idx="6227">
                        <c:v>0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0</c:v>
                      </c:pt>
                      <c:pt idx="6231">
                        <c:v>0</c:v>
                      </c:pt>
                      <c:pt idx="6232">
                        <c:v>0</c:v>
                      </c:pt>
                      <c:pt idx="6233">
                        <c:v>0</c:v>
                      </c:pt>
                      <c:pt idx="6234">
                        <c:v>0</c:v>
                      </c:pt>
                      <c:pt idx="6235">
                        <c:v>0</c:v>
                      </c:pt>
                      <c:pt idx="6236">
                        <c:v>0</c:v>
                      </c:pt>
                      <c:pt idx="6237">
                        <c:v>0</c:v>
                      </c:pt>
                      <c:pt idx="6238">
                        <c:v>0</c:v>
                      </c:pt>
                      <c:pt idx="6239">
                        <c:v>0</c:v>
                      </c:pt>
                      <c:pt idx="6240">
                        <c:v>0</c:v>
                      </c:pt>
                      <c:pt idx="6241">
                        <c:v>0</c:v>
                      </c:pt>
                      <c:pt idx="6242">
                        <c:v>0</c:v>
                      </c:pt>
                      <c:pt idx="6243">
                        <c:v>0</c:v>
                      </c:pt>
                      <c:pt idx="6244">
                        <c:v>0</c:v>
                      </c:pt>
                      <c:pt idx="6245">
                        <c:v>0</c:v>
                      </c:pt>
                      <c:pt idx="6246">
                        <c:v>0</c:v>
                      </c:pt>
                      <c:pt idx="6247">
                        <c:v>0</c:v>
                      </c:pt>
                      <c:pt idx="6248">
                        <c:v>0</c:v>
                      </c:pt>
                      <c:pt idx="6249">
                        <c:v>0</c:v>
                      </c:pt>
                      <c:pt idx="6250">
                        <c:v>0</c:v>
                      </c:pt>
                      <c:pt idx="6251">
                        <c:v>0</c:v>
                      </c:pt>
                      <c:pt idx="6252">
                        <c:v>0</c:v>
                      </c:pt>
                      <c:pt idx="6253">
                        <c:v>0</c:v>
                      </c:pt>
                      <c:pt idx="6254">
                        <c:v>0</c:v>
                      </c:pt>
                      <c:pt idx="6255">
                        <c:v>0</c:v>
                      </c:pt>
                      <c:pt idx="6256">
                        <c:v>0</c:v>
                      </c:pt>
                      <c:pt idx="6257">
                        <c:v>0</c:v>
                      </c:pt>
                      <c:pt idx="6258">
                        <c:v>0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0</c:v>
                      </c:pt>
                      <c:pt idx="6262">
                        <c:v>0</c:v>
                      </c:pt>
                      <c:pt idx="6263">
                        <c:v>0</c:v>
                      </c:pt>
                      <c:pt idx="6264">
                        <c:v>0</c:v>
                      </c:pt>
                      <c:pt idx="6265">
                        <c:v>0</c:v>
                      </c:pt>
                      <c:pt idx="6266">
                        <c:v>0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0</c:v>
                      </c:pt>
                      <c:pt idx="6270">
                        <c:v>0</c:v>
                      </c:pt>
                      <c:pt idx="6271">
                        <c:v>0</c:v>
                      </c:pt>
                      <c:pt idx="6272">
                        <c:v>0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0</c:v>
                      </c:pt>
                      <c:pt idx="6276">
                        <c:v>0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0</c:v>
                      </c:pt>
                      <c:pt idx="6280">
                        <c:v>0</c:v>
                      </c:pt>
                      <c:pt idx="6281">
                        <c:v>0</c:v>
                      </c:pt>
                      <c:pt idx="6282">
                        <c:v>0</c:v>
                      </c:pt>
                      <c:pt idx="6283">
                        <c:v>0</c:v>
                      </c:pt>
                      <c:pt idx="6284">
                        <c:v>0</c:v>
                      </c:pt>
                      <c:pt idx="6285">
                        <c:v>0</c:v>
                      </c:pt>
                      <c:pt idx="6286">
                        <c:v>0</c:v>
                      </c:pt>
                      <c:pt idx="6287">
                        <c:v>0</c:v>
                      </c:pt>
                      <c:pt idx="6288">
                        <c:v>0</c:v>
                      </c:pt>
                      <c:pt idx="6289">
                        <c:v>0</c:v>
                      </c:pt>
                      <c:pt idx="6290">
                        <c:v>0</c:v>
                      </c:pt>
                      <c:pt idx="6291">
                        <c:v>0</c:v>
                      </c:pt>
                      <c:pt idx="6292">
                        <c:v>0</c:v>
                      </c:pt>
                      <c:pt idx="6293">
                        <c:v>0</c:v>
                      </c:pt>
                      <c:pt idx="6294">
                        <c:v>0</c:v>
                      </c:pt>
                      <c:pt idx="6295">
                        <c:v>0</c:v>
                      </c:pt>
                      <c:pt idx="6296">
                        <c:v>0</c:v>
                      </c:pt>
                      <c:pt idx="6297">
                        <c:v>0</c:v>
                      </c:pt>
                      <c:pt idx="6298">
                        <c:v>0</c:v>
                      </c:pt>
                      <c:pt idx="6299">
                        <c:v>0</c:v>
                      </c:pt>
                      <c:pt idx="6300">
                        <c:v>0</c:v>
                      </c:pt>
                      <c:pt idx="6301">
                        <c:v>0</c:v>
                      </c:pt>
                      <c:pt idx="6302">
                        <c:v>0</c:v>
                      </c:pt>
                      <c:pt idx="6303">
                        <c:v>0</c:v>
                      </c:pt>
                      <c:pt idx="6304">
                        <c:v>0</c:v>
                      </c:pt>
                      <c:pt idx="6305">
                        <c:v>0</c:v>
                      </c:pt>
                      <c:pt idx="6306">
                        <c:v>0</c:v>
                      </c:pt>
                      <c:pt idx="6307">
                        <c:v>0</c:v>
                      </c:pt>
                      <c:pt idx="6308">
                        <c:v>0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0</c:v>
                      </c:pt>
                      <c:pt idx="6312">
                        <c:v>0</c:v>
                      </c:pt>
                      <c:pt idx="6313">
                        <c:v>0</c:v>
                      </c:pt>
                      <c:pt idx="6314">
                        <c:v>0</c:v>
                      </c:pt>
                      <c:pt idx="6315">
                        <c:v>0</c:v>
                      </c:pt>
                      <c:pt idx="6316">
                        <c:v>0</c:v>
                      </c:pt>
                      <c:pt idx="6317">
                        <c:v>0</c:v>
                      </c:pt>
                      <c:pt idx="6318">
                        <c:v>0</c:v>
                      </c:pt>
                      <c:pt idx="6319">
                        <c:v>0</c:v>
                      </c:pt>
                      <c:pt idx="6320">
                        <c:v>0</c:v>
                      </c:pt>
                      <c:pt idx="6321">
                        <c:v>0</c:v>
                      </c:pt>
                      <c:pt idx="6322">
                        <c:v>0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0</c:v>
                      </c:pt>
                      <c:pt idx="6326">
                        <c:v>0</c:v>
                      </c:pt>
                      <c:pt idx="6327">
                        <c:v>0</c:v>
                      </c:pt>
                      <c:pt idx="6328">
                        <c:v>0</c:v>
                      </c:pt>
                      <c:pt idx="6329">
                        <c:v>0</c:v>
                      </c:pt>
                      <c:pt idx="6330">
                        <c:v>0</c:v>
                      </c:pt>
                      <c:pt idx="6331">
                        <c:v>0</c:v>
                      </c:pt>
                      <c:pt idx="6332">
                        <c:v>0</c:v>
                      </c:pt>
                      <c:pt idx="6333">
                        <c:v>0</c:v>
                      </c:pt>
                      <c:pt idx="6334">
                        <c:v>0</c:v>
                      </c:pt>
                      <c:pt idx="6335">
                        <c:v>0</c:v>
                      </c:pt>
                      <c:pt idx="6336">
                        <c:v>0</c:v>
                      </c:pt>
                      <c:pt idx="6337">
                        <c:v>0</c:v>
                      </c:pt>
                      <c:pt idx="6338">
                        <c:v>0</c:v>
                      </c:pt>
                      <c:pt idx="6339">
                        <c:v>0</c:v>
                      </c:pt>
                      <c:pt idx="6340">
                        <c:v>0</c:v>
                      </c:pt>
                      <c:pt idx="6341">
                        <c:v>0</c:v>
                      </c:pt>
                      <c:pt idx="6342">
                        <c:v>0</c:v>
                      </c:pt>
                      <c:pt idx="6343">
                        <c:v>0</c:v>
                      </c:pt>
                      <c:pt idx="6344">
                        <c:v>0</c:v>
                      </c:pt>
                      <c:pt idx="6345">
                        <c:v>0</c:v>
                      </c:pt>
                      <c:pt idx="6346">
                        <c:v>0</c:v>
                      </c:pt>
                      <c:pt idx="6347">
                        <c:v>0</c:v>
                      </c:pt>
                      <c:pt idx="6348">
                        <c:v>0</c:v>
                      </c:pt>
                      <c:pt idx="6349">
                        <c:v>0</c:v>
                      </c:pt>
                      <c:pt idx="6350">
                        <c:v>0</c:v>
                      </c:pt>
                      <c:pt idx="6351">
                        <c:v>0</c:v>
                      </c:pt>
                      <c:pt idx="6352">
                        <c:v>0</c:v>
                      </c:pt>
                      <c:pt idx="6353">
                        <c:v>0</c:v>
                      </c:pt>
                      <c:pt idx="6354">
                        <c:v>0</c:v>
                      </c:pt>
                      <c:pt idx="6355">
                        <c:v>0</c:v>
                      </c:pt>
                      <c:pt idx="6356">
                        <c:v>0</c:v>
                      </c:pt>
                      <c:pt idx="6357">
                        <c:v>0</c:v>
                      </c:pt>
                      <c:pt idx="6358">
                        <c:v>0</c:v>
                      </c:pt>
                      <c:pt idx="6359">
                        <c:v>0</c:v>
                      </c:pt>
                      <c:pt idx="6360">
                        <c:v>0</c:v>
                      </c:pt>
                      <c:pt idx="6361">
                        <c:v>0</c:v>
                      </c:pt>
                      <c:pt idx="6362">
                        <c:v>0</c:v>
                      </c:pt>
                      <c:pt idx="6363">
                        <c:v>0</c:v>
                      </c:pt>
                      <c:pt idx="6364">
                        <c:v>0</c:v>
                      </c:pt>
                      <c:pt idx="6365">
                        <c:v>0</c:v>
                      </c:pt>
                      <c:pt idx="6366">
                        <c:v>0</c:v>
                      </c:pt>
                      <c:pt idx="6367">
                        <c:v>0</c:v>
                      </c:pt>
                      <c:pt idx="6368">
                        <c:v>0</c:v>
                      </c:pt>
                      <c:pt idx="6369">
                        <c:v>0</c:v>
                      </c:pt>
                      <c:pt idx="6370">
                        <c:v>0</c:v>
                      </c:pt>
                      <c:pt idx="6371">
                        <c:v>0</c:v>
                      </c:pt>
                      <c:pt idx="6372">
                        <c:v>0</c:v>
                      </c:pt>
                      <c:pt idx="6373">
                        <c:v>0</c:v>
                      </c:pt>
                      <c:pt idx="6374">
                        <c:v>0</c:v>
                      </c:pt>
                      <c:pt idx="6375">
                        <c:v>0</c:v>
                      </c:pt>
                      <c:pt idx="6376">
                        <c:v>0</c:v>
                      </c:pt>
                      <c:pt idx="6377">
                        <c:v>0</c:v>
                      </c:pt>
                      <c:pt idx="6378">
                        <c:v>0</c:v>
                      </c:pt>
                      <c:pt idx="6379">
                        <c:v>0</c:v>
                      </c:pt>
                      <c:pt idx="6380">
                        <c:v>0</c:v>
                      </c:pt>
                      <c:pt idx="6381">
                        <c:v>0</c:v>
                      </c:pt>
                      <c:pt idx="6382">
                        <c:v>0</c:v>
                      </c:pt>
                      <c:pt idx="6383">
                        <c:v>0</c:v>
                      </c:pt>
                      <c:pt idx="6384">
                        <c:v>0</c:v>
                      </c:pt>
                      <c:pt idx="6385">
                        <c:v>0</c:v>
                      </c:pt>
                      <c:pt idx="6386">
                        <c:v>0</c:v>
                      </c:pt>
                      <c:pt idx="6387">
                        <c:v>0</c:v>
                      </c:pt>
                      <c:pt idx="6388">
                        <c:v>0</c:v>
                      </c:pt>
                      <c:pt idx="6389">
                        <c:v>0</c:v>
                      </c:pt>
                      <c:pt idx="6390">
                        <c:v>0</c:v>
                      </c:pt>
                      <c:pt idx="6391">
                        <c:v>0</c:v>
                      </c:pt>
                      <c:pt idx="6392">
                        <c:v>0</c:v>
                      </c:pt>
                      <c:pt idx="6393">
                        <c:v>0</c:v>
                      </c:pt>
                      <c:pt idx="6394">
                        <c:v>0</c:v>
                      </c:pt>
                      <c:pt idx="6395">
                        <c:v>0</c:v>
                      </c:pt>
                      <c:pt idx="6396">
                        <c:v>0</c:v>
                      </c:pt>
                      <c:pt idx="6397">
                        <c:v>0</c:v>
                      </c:pt>
                      <c:pt idx="6398">
                        <c:v>0</c:v>
                      </c:pt>
                      <c:pt idx="6399">
                        <c:v>0</c:v>
                      </c:pt>
                      <c:pt idx="6400">
                        <c:v>0</c:v>
                      </c:pt>
                      <c:pt idx="6401">
                        <c:v>0</c:v>
                      </c:pt>
                      <c:pt idx="6402">
                        <c:v>0</c:v>
                      </c:pt>
                      <c:pt idx="6403">
                        <c:v>0</c:v>
                      </c:pt>
                      <c:pt idx="6404">
                        <c:v>0</c:v>
                      </c:pt>
                      <c:pt idx="6405">
                        <c:v>0</c:v>
                      </c:pt>
                      <c:pt idx="6406">
                        <c:v>0</c:v>
                      </c:pt>
                      <c:pt idx="6407">
                        <c:v>0</c:v>
                      </c:pt>
                      <c:pt idx="6408">
                        <c:v>0</c:v>
                      </c:pt>
                      <c:pt idx="6409">
                        <c:v>0</c:v>
                      </c:pt>
                      <c:pt idx="6410">
                        <c:v>0</c:v>
                      </c:pt>
                      <c:pt idx="6411">
                        <c:v>0</c:v>
                      </c:pt>
                      <c:pt idx="6412">
                        <c:v>0</c:v>
                      </c:pt>
                      <c:pt idx="6413">
                        <c:v>0</c:v>
                      </c:pt>
                      <c:pt idx="6414">
                        <c:v>0</c:v>
                      </c:pt>
                      <c:pt idx="6415">
                        <c:v>0</c:v>
                      </c:pt>
                      <c:pt idx="6416">
                        <c:v>0</c:v>
                      </c:pt>
                      <c:pt idx="6417">
                        <c:v>0</c:v>
                      </c:pt>
                      <c:pt idx="6418">
                        <c:v>0</c:v>
                      </c:pt>
                      <c:pt idx="6419">
                        <c:v>0</c:v>
                      </c:pt>
                      <c:pt idx="6420">
                        <c:v>0</c:v>
                      </c:pt>
                      <c:pt idx="6421">
                        <c:v>0</c:v>
                      </c:pt>
                      <c:pt idx="6422">
                        <c:v>0</c:v>
                      </c:pt>
                      <c:pt idx="6423">
                        <c:v>0</c:v>
                      </c:pt>
                      <c:pt idx="6424">
                        <c:v>0</c:v>
                      </c:pt>
                      <c:pt idx="6425">
                        <c:v>0</c:v>
                      </c:pt>
                      <c:pt idx="6426">
                        <c:v>0</c:v>
                      </c:pt>
                      <c:pt idx="6427">
                        <c:v>0</c:v>
                      </c:pt>
                      <c:pt idx="6428">
                        <c:v>0</c:v>
                      </c:pt>
                      <c:pt idx="6429">
                        <c:v>0</c:v>
                      </c:pt>
                      <c:pt idx="6430">
                        <c:v>0</c:v>
                      </c:pt>
                      <c:pt idx="6431">
                        <c:v>0</c:v>
                      </c:pt>
                      <c:pt idx="6432">
                        <c:v>0</c:v>
                      </c:pt>
                      <c:pt idx="6433">
                        <c:v>0</c:v>
                      </c:pt>
                      <c:pt idx="6434">
                        <c:v>0</c:v>
                      </c:pt>
                      <c:pt idx="6435">
                        <c:v>0</c:v>
                      </c:pt>
                      <c:pt idx="6436">
                        <c:v>0</c:v>
                      </c:pt>
                      <c:pt idx="6437">
                        <c:v>0</c:v>
                      </c:pt>
                      <c:pt idx="6438">
                        <c:v>0</c:v>
                      </c:pt>
                      <c:pt idx="6439">
                        <c:v>0</c:v>
                      </c:pt>
                      <c:pt idx="6440">
                        <c:v>0</c:v>
                      </c:pt>
                      <c:pt idx="6441">
                        <c:v>0</c:v>
                      </c:pt>
                      <c:pt idx="6442">
                        <c:v>0</c:v>
                      </c:pt>
                      <c:pt idx="6443">
                        <c:v>0</c:v>
                      </c:pt>
                      <c:pt idx="6444">
                        <c:v>0</c:v>
                      </c:pt>
                      <c:pt idx="6445">
                        <c:v>0</c:v>
                      </c:pt>
                      <c:pt idx="6446">
                        <c:v>0</c:v>
                      </c:pt>
                      <c:pt idx="6447">
                        <c:v>0</c:v>
                      </c:pt>
                      <c:pt idx="6448">
                        <c:v>0</c:v>
                      </c:pt>
                      <c:pt idx="6449">
                        <c:v>0</c:v>
                      </c:pt>
                      <c:pt idx="6450">
                        <c:v>0</c:v>
                      </c:pt>
                      <c:pt idx="6451">
                        <c:v>0</c:v>
                      </c:pt>
                      <c:pt idx="6452">
                        <c:v>0</c:v>
                      </c:pt>
                      <c:pt idx="6453">
                        <c:v>0</c:v>
                      </c:pt>
                      <c:pt idx="6454">
                        <c:v>0</c:v>
                      </c:pt>
                      <c:pt idx="6455">
                        <c:v>0</c:v>
                      </c:pt>
                      <c:pt idx="6456">
                        <c:v>0</c:v>
                      </c:pt>
                      <c:pt idx="6457">
                        <c:v>0</c:v>
                      </c:pt>
                      <c:pt idx="6458">
                        <c:v>0</c:v>
                      </c:pt>
                      <c:pt idx="6459">
                        <c:v>0</c:v>
                      </c:pt>
                      <c:pt idx="6460">
                        <c:v>0</c:v>
                      </c:pt>
                      <c:pt idx="6461">
                        <c:v>0</c:v>
                      </c:pt>
                      <c:pt idx="6462">
                        <c:v>0</c:v>
                      </c:pt>
                      <c:pt idx="6463">
                        <c:v>0</c:v>
                      </c:pt>
                      <c:pt idx="6464">
                        <c:v>0</c:v>
                      </c:pt>
                      <c:pt idx="6465">
                        <c:v>0</c:v>
                      </c:pt>
                      <c:pt idx="6466">
                        <c:v>0</c:v>
                      </c:pt>
                      <c:pt idx="6467">
                        <c:v>0</c:v>
                      </c:pt>
                      <c:pt idx="6468">
                        <c:v>0</c:v>
                      </c:pt>
                      <c:pt idx="6469">
                        <c:v>0</c:v>
                      </c:pt>
                      <c:pt idx="6470">
                        <c:v>0</c:v>
                      </c:pt>
                      <c:pt idx="6471">
                        <c:v>0</c:v>
                      </c:pt>
                      <c:pt idx="6472">
                        <c:v>0</c:v>
                      </c:pt>
                      <c:pt idx="6473">
                        <c:v>0</c:v>
                      </c:pt>
                      <c:pt idx="6474">
                        <c:v>0</c:v>
                      </c:pt>
                      <c:pt idx="6475">
                        <c:v>0</c:v>
                      </c:pt>
                      <c:pt idx="6476">
                        <c:v>0</c:v>
                      </c:pt>
                      <c:pt idx="6477">
                        <c:v>0</c:v>
                      </c:pt>
                      <c:pt idx="6478">
                        <c:v>0</c:v>
                      </c:pt>
                      <c:pt idx="6479">
                        <c:v>0</c:v>
                      </c:pt>
                      <c:pt idx="6480">
                        <c:v>0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0</c:v>
                      </c:pt>
                      <c:pt idx="6486">
                        <c:v>0</c:v>
                      </c:pt>
                      <c:pt idx="6487">
                        <c:v>0</c:v>
                      </c:pt>
                      <c:pt idx="6488">
                        <c:v>0</c:v>
                      </c:pt>
                      <c:pt idx="6489">
                        <c:v>0</c:v>
                      </c:pt>
                      <c:pt idx="6490">
                        <c:v>0</c:v>
                      </c:pt>
                      <c:pt idx="6491">
                        <c:v>0</c:v>
                      </c:pt>
                      <c:pt idx="6492">
                        <c:v>0</c:v>
                      </c:pt>
                      <c:pt idx="6493">
                        <c:v>0</c:v>
                      </c:pt>
                      <c:pt idx="6494">
                        <c:v>0</c:v>
                      </c:pt>
                      <c:pt idx="6495">
                        <c:v>0</c:v>
                      </c:pt>
                      <c:pt idx="6496">
                        <c:v>0</c:v>
                      </c:pt>
                      <c:pt idx="6497">
                        <c:v>0</c:v>
                      </c:pt>
                      <c:pt idx="6498">
                        <c:v>0</c:v>
                      </c:pt>
                      <c:pt idx="6499">
                        <c:v>0</c:v>
                      </c:pt>
                      <c:pt idx="6500">
                        <c:v>0</c:v>
                      </c:pt>
                      <c:pt idx="6501">
                        <c:v>0</c:v>
                      </c:pt>
                      <c:pt idx="6502">
                        <c:v>0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0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0</c:v>
                      </c:pt>
                      <c:pt idx="6512">
                        <c:v>0</c:v>
                      </c:pt>
                      <c:pt idx="6513">
                        <c:v>0</c:v>
                      </c:pt>
                      <c:pt idx="6514">
                        <c:v>0</c:v>
                      </c:pt>
                      <c:pt idx="6515">
                        <c:v>0</c:v>
                      </c:pt>
                      <c:pt idx="6516">
                        <c:v>0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0</c:v>
                      </c:pt>
                      <c:pt idx="6520">
                        <c:v>0</c:v>
                      </c:pt>
                      <c:pt idx="6521">
                        <c:v>0</c:v>
                      </c:pt>
                      <c:pt idx="6522">
                        <c:v>0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</c:v>
                      </c:pt>
                      <c:pt idx="6526">
                        <c:v>0</c:v>
                      </c:pt>
                      <c:pt idx="6527">
                        <c:v>0</c:v>
                      </c:pt>
                      <c:pt idx="6528">
                        <c:v>0</c:v>
                      </c:pt>
                      <c:pt idx="6529">
                        <c:v>0</c:v>
                      </c:pt>
                      <c:pt idx="6530">
                        <c:v>0</c:v>
                      </c:pt>
                      <c:pt idx="6531">
                        <c:v>0</c:v>
                      </c:pt>
                      <c:pt idx="6532">
                        <c:v>0</c:v>
                      </c:pt>
                      <c:pt idx="6533">
                        <c:v>0</c:v>
                      </c:pt>
                      <c:pt idx="6534">
                        <c:v>0</c:v>
                      </c:pt>
                      <c:pt idx="6535">
                        <c:v>0</c:v>
                      </c:pt>
                      <c:pt idx="6536">
                        <c:v>0</c:v>
                      </c:pt>
                      <c:pt idx="6537">
                        <c:v>0</c:v>
                      </c:pt>
                      <c:pt idx="6538">
                        <c:v>0</c:v>
                      </c:pt>
                      <c:pt idx="6539">
                        <c:v>0</c:v>
                      </c:pt>
                      <c:pt idx="6540">
                        <c:v>0</c:v>
                      </c:pt>
                      <c:pt idx="6541">
                        <c:v>0</c:v>
                      </c:pt>
                      <c:pt idx="6542">
                        <c:v>0</c:v>
                      </c:pt>
                      <c:pt idx="6543">
                        <c:v>0</c:v>
                      </c:pt>
                      <c:pt idx="6544">
                        <c:v>0</c:v>
                      </c:pt>
                      <c:pt idx="6545">
                        <c:v>0</c:v>
                      </c:pt>
                      <c:pt idx="6546">
                        <c:v>0</c:v>
                      </c:pt>
                      <c:pt idx="6547">
                        <c:v>0</c:v>
                      </c:pt>
                      <c:pt idx="6548">
                        <c:v>0</c:v>
                      </c:pt>
                      <c:pt idx="6549">
                        <c:v>0</c:v>
                      </c:pt>
                      <c:pt idx="6550">
                        <c:v>0</c:v>
                      </c:pt>
                      <c:pt idx="6551">
                        <c:v>0</c:v>
                      </c:pt>
                      <c:pt idx="6552">
                        <c:v>0</c:v>
                      </c:pt>
                      <c:pt idx="6553">
                        <c:v>0</c:v>
                      </c:pt>
                      <c:pt idx="6554">
                        <c:v>0</c:v>
                      </c:pt>
                      <c:pt idx="6555">
                        <c:v>0</c:v>
                      </c:pt>
                      <c:pt idx="6556">
                        <c:v>0</c:v>
                      </c:pt>
                      <c:pt idx="6557">
                        <c:v>0</c:v>
                      </c:pt>
                      <c:pt idx="6558">
                        <c:v>0</c:v>
                      </c:pt>
                      <c:pt idx="6559">
                        <c:v>0</c:v>
                      </c:pt>
                      <c:pt idx="6560">
                        <c:v>0</c:v>
                      </c:pt>
                      <c:pt idx="6561">
                        <c:v>0</c:v>
                      </c:pt>
                      <c:pt idx="6562">
                        <c:v>0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0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0</c:v>
                      </c:pt>
                      <c:pt idx="6580">
                        <c:v>0</c:v>
                      </c:pt>
                      <c:pt idx="6581">
                        <c:v>0</c:v>
                      </c:pt>
                      <c:pt idx="6582">
                        <c:v>0</c:v>
                      </c:pt>
                      <c:pt idx="6583">
                        <c:v>0</c:v>
                      </c:pt>
                      <c:pt idx="6584">
                        <c:v>0</c:v>
                      </c:pt>
                      <c:pt idx="6585">
                        <c:v>0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0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</c:v>
                      </c:pt>
                      <c:pt idx="6592">
                        <c:v>0</c:v>
                      </c:pt>
                      <c:pt idx="6593">
                        <c:v>0</c:v>
                      </c:pt>
                      <c:pt idx="6594">
                        <c:v>0</c:v>
                      </c:pt>
                      <c:pt idx="6595">
                        <c:v>0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0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0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0</c:v>
                      </c:pt>
                      <c:pt idx="6607">
                        <c:v>0</c:v>
                      </c:pt>
                      <c:pt idx="6608">
                        <c:v>0</c:v>
                      </c:pt>
                      <c:pt idx="6609">
                        <c:v>0</c:v>
                      </c:pt>
                      <c:pt idx="6610">
                        <c:v>0</c:v>
                      </c:pt>
                      <c:pt idx="6611">
                        <c:v>0</c:v>
                      </c:pt>
                      <c:pt idx="6612">
                        <c:v>0</c:v>
                      </c:pt>
                      <c:pt idx="6613">
                        <c:v>0</c:v>
                      </c:pt>
                      <c:pt idx="6614">
                        <c:v>0</c:v>
                      </c:pt>
                      <c:pt idx="6615">
                        <c:v>0</c:v>
                      </c:pt>
                      <c:pt idx="6616">
                        <c:v>0</c:v>
                      </c:pt>
                      <c:pt idx="6617">
                        <c:v>0</c:v>
                      </c:pt>
                      <c:pt idx="6618">
                        <c:v>0</c:v>
                      </c:pt>
                      <c:pt idx="6619">
                        <c:v>0</c:v>
                      </c:pt>
                      <c:pt idx="6620">
                        <c:v>0</c:v>
                      </c:pt>
                      <c:pt idx="6621">
                        <c:v>0</c:v>
                      </c:pt>
                      <c:pt idx="6622">
                        <c:v>0</c:v>
                      </c:pt>
                      <c:pt idx="6623">
                        <c:v>0</c:v>
                      </c:pt>
                      <c:pt idx="6624">
                        <c:v>0</c:v>
                      </c:pt>
                      <c:pt idx="6625">
                        <c:v>0</c:v>
                      </c:pt>
                      <c:pt idx="6626">
                        <c:v>0</c:v>
                      </c:pt>
                      <c:pt idx="6627">
                        <c:v>0</c:v>
                      </c:pt>
                      <c:pt idx="6628">
                        <c:v>0</c:v>
                      </c:pt>
                      <c:pt idx="6629">
                        <c:v>0</c:v>
                      </c:pt>
                      <c:pt idx="6630">
                        <c:v>0</c:v>
                      </c:pt>
                      <c:pt idx="6631">
                        <c:v>0</c:v>
                      </c:pt>
                      <c:pt idx="6632">
                        <c:v>0</c:v>
                      </c:pt>
                      <c:pt idx="6633">
                        <c:v>0</c:v>
                      </c:pt>
                      <c:pt idx="6634">
                        <c:v>0</c:v>
                      </c:pt>
                      <c:pt idx="6635">
                        <c:v>0</c:v>
                      </c:pt>
                      <c:pt idx="6636">
                        <c:v>0</c:v>
                      </c:pt>
                      <c:pt idx="6637">
                        <c:v>0</c:v>
                      </c:pt>
                      <c:pt idx="6638">
                        <c:v>0</c:v>
                      </c:pt>
                      <c:pt idx="6639">
                        <c:v>0</c:v>
                      </c:pt>
                      <c:pt idx="6640">
                        <c:v>0</c:v>
                      </c:pt>
                      <c:pt idx="6641">
                        <c:v>0</c:v>
                      </c:pt>
                      <c:pt idx="6642">
                        <c:v>0</c:v>
                      </c:pt>
                      <c:pt idx="6643">
                        <c:v>0</c:v>
                      </c:pt>
                      <c:pt idx="6644">
                        <c:v>0</c:v>
                      </c:pt>
                      <c:pt idx="6645">
                        <c:v>0</c:v>
                      </c:pt>
                      <c:pt idx="6646">
                        <c:v>0</c:v>
                      </c:pt>
                      <c:pt idx="6647">
                        <c:v>0</c:v>
                      </c:pt>
                      <c:pt idx="6648">
                        <c:v>0</c:v>
                      </c:pt>
                      <c:pt idx="6649">
                        <c:v>0</c:v>
                      </c:pt>
                      <c:pt idx="6650">
                        <c:v>0</c:v>
                      </c:pt>
                      <c:pt idx="6651">
                        <c:v>0</c:v>
                      </c:pt>
                      <c:pt idx="6652">
                        <c:v>0</c:v>
                      </c:pt>
                      <c:pt idx="6653">
                        <c:v>0</c:v>
                      </c:pt>
                      <c:pt idx="6654">
                        <c:v>0</c:v>
                      </c:pt>
                      <c:pt idx="6655">
                        <c:v>0</c:v>
                      </c:pt>
                      <c:pt idx="6656">
                        <c:v>0</c:v>
                      </c:pt>
                      <c:pt idx="6657">
                        <c:v>0</c:v>
                      </c:pt>
                      <c:pt idx="6658">
                        <c:v>0</c:v>
                      </c:pt>
                      <c:pt idx="6659">
                        <c:v>0</c:v>
                      </c:pt>
                      <c:pt idx="6660">
                        <c:v>0</c:v>
                      </c:pt>
                      <c:pt idx="6661">
                        <c:v>0</c:v>
                      </c:pt>
                      <c:pt idx="6662">
                        <c:v>0</c:v>
                      </c:pt>
                      <c:pt idx="6663">
                        <c:v>0</c:v>
                      </c:pt>
                      <c:pt idx="6664">
                        <c:v>0</c:v>
                      </c:pt>
                      <c:pt idx="6665">
                        <c:v>0</c:v>
                      </c:pt>
                      <c:pt idx="6666">
                        <c:v>0</c:v>
                      </c:pt>
                      <c:pt idx="6667">
                        <c:v>0</c:v>
                      </c:pt>
                      <c:pt idx="6668">
                        <c:v>0</c:v>
                      </c:pt>
                      <c:pt idx="6669">
                        <c:v>0</c:v>
                      </c:pt>
                      <c:pt idx="6670">
                        <c:v>0</c:v>
                      </c:pt>
                      <c:pt idx="6671">
                        <c:v>0</c:v>
                      </c:pt>
                      <c:pt idx="6672">
                        <c:v>0</c:v>
                      </c:pt>
                      <c:pt idx="6673">
                        <c:v>0</c:v>
                      </c:pt>
                      <c:pt idx="6674">
                        <c:v>0</c:v>
                      </c:pt>
                      <c:pt idx="6675">
                        <c:v>0</c:v>
                      </c:pt>
                      <c:pt idx="6676">
                        <c:v>0</c:v>
                      </c:pt>
                      <c:pt idx="6677">
                        <c:v>0</c:v>
                      </c:pt>
                      <c:pt idx="6678">
                        <c:v>0</c:v>
                      </c:pt>
                      <c:pt idx="6679">
                        <c:v>0</c:v>
                      </c:pt>
                      <c:pt idx="6680">
                        <c:v>0</c:v>
                      </c:pt>
                      <c:pt idx="6681">
                        <c:v>0</c:v>
                      </c:pt>
                      <c:pt idx="6682">
                        <c:v>0</c:v>
                      </c:pt>
                      <c:pt idx="6683">
                        <c:v>0</c:v>
                      </c:pt>
                      <c:pt idx="6684">
                        <c:v>0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0</c:v>
                      </c:pt>
                      <c:pt idx="6688">
                        <c:v>0</c:v>
                      </c:pt>
                      <c:pt idx="6689">
                        <c:v>0</c:v>
                      </c:pt>
                      <c:pt idx="6690">
                        <c:v>0</c:v>
                      </c:pt>
                      <c:pt idx="6691">
                        <c:v>0</c:v>
                      </c:pt>
                      <c:pt idx="6692">
                        <c:v>0</c:v>
                      </c:pt>
                      <c:pt idx="6693">
                        <c:v>0</c:v>
                      </c:pt>
                      <c:pt idx="6694">
                        <c:v>0</c:v>
                      </c:pt>
                      <c:pt idx="6695">
                        <c:v>0</c:v>
                      </c:pt>
                      <c:pt idx="6696">
                        <c:v>0</c:v>
                      </c:pt>
                      <c:pt idx="6697">
                        <c:v>0</c:v>
                      </c:pt>
                      <c:pt idx="6698">
                        <c:v>0</c:v>
                      </c:pt>
                      <c:pt idx="6699">
                        <c:v>0</c:v>
                      </c:pt>
                      <c:pt idx="6700">
                        <c:v>0</c:v>
                      </c:pt>
                      <c:pt idx="6701">
                        <c:v>0</c:v>
                      </c:pt>
                      <c:pt idx="6702">
                        <c:v>0</c:v>
                      </c:pt>
                      <c:pt idx="6703">
                        <c:v>0</c:v>
                      </c:pt>
                      <c:pt idx="6704">
                        <c:v>0</c:v>
                      </c:pt>
                      <c:pt idx="6705">
                        <c:v>0</c:v>
                      </c:pt>
                      <c:pt idx="6706">
                        <c:v>0</c:v>
                      </c:pt>
                      <c:pt idx="6707">
                        <c:v>0</c:v>
                      </c:pt>
                      <c:pt idx="6708">
                        <c:v>0</c:v>
                      </c:pt>
                      <c:pt idx="6709">
                        <c:v>0</c:v>
                      </c:pt>
                      <c:pt idx="6710">
                        <c:v>0</c:v>
                      </c:pt>
                      <c:pt idx="6711">
                        <c:v>0</c:v>
                      </c:pt>
                      <c:pt idx="6712">
                        <c:v>0</c:v>
                      </c:pt>
                      <c:pt idx="6713">
                        <c:v>0</c:v>
                      </c:pt>
                      <c:pt idx="6714">
                        <c:v>0</c:v>
                      </c:pt>
                      <c:pt idx="6715">
                        <c:v>0</c:v>
                      </c:pt>
                      <c:pt idx="6716">
                        <c:v>0</c:v>
                      </c:pt>
                      <c:pt idx="6717">
                        <c:v>0</c:v>
                      </c:pt>
                      <c:pt idx="6718">
                        <c:v>0</c:v>
                      </c:pt>
                      <c:pt idx="6719">
                        <c:v>0</c:v>
                      </c:pt>
                      <c:pt idx="6720">
                        <c:v>0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0</c:v>
                      </c:pt>
                      <c:pt idx="6724">
                        <c:v>0</c:v>
                      </c:pt>
                      <c:pt idx="6725">
                        <c:v>0</c:v>
                      </c:pt>
                      <c:pt idx="6726">
                        <c:v>0</c:v>
                      </c:pt>
                      <c:pt idx="6727">
                        <c:v>0</c:v>
                      </c:pt>
                      <c:pt idx="6728">
                        <c:v>0</c:v>
                      </c:pt>
                      <c:pt idx="6729">
                        <c:v>0</c:v>
                      </c:pt>
                      <c:pt idx="6730">
                        <c:v>0</c:v>
                      </c:pt>
                      <c:pt idx="6731">
                        <c:v>0</c:v>
                      </c:pt>
                      <c:pt idx="6732">
                        <c:v>0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0</c:v>
                      </c:pt>
                      <c:pt idx="6737">
                        <c:v>0</c:v>
                      </c:pt>
                      <c:pt idx="6738">
                        <c:v>0</c:v>
                      </c:pt>
                      <c:pt idx="6739">
                        <c:v>0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0</c:v>
                      </c:pt>
                      <c:pt idx="6745">
                        <c:v>0</c:v>
                      </c:pt>
                      <c:pt idx="6746">
                        <c:v>0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0</c:v>
                      </c:pt>
                      <c:pt idx="6751">
                        <c:v>0</c:v>
                      </c:pt>
                      <c:pt idx="6752">
                        <c:v>0</c:v>
                      </c:pt>
                      <c:pt idx="6753">
                        <c:v>0</c:v>
                      </c:pt>
                      <c:pt idx="6754">
                        <c:v>0</c:v>
                      </c:pt>
                      <c:pt idx="6755">
                        <c:v>0</c:v>
                      </c:pt>
                      <c:pt idx="6756">
                        <c:v>0</c:v>
                      </c:pt>
                      <c:pt idx="6757">
                        <c:v>0</c:v>
                      </c:pt>
                      <c:pt idx="6758">
                        <c:v>0</c:v>
                      </c:pt>
                      <c:pt idx="6759">
                        <c:v>0</c:v>
                      </c:pt>
                      <c:pt idx="6760">
                        <c:v>0</c:v>
                      </c:pt>
                      <c:pt idx="6761">
                        <c:v>0</c:v>
                      </c:pt>
                      <c:pt idx="6762">
                        <c:v>0</c:v>
                      </c:pt>
                      <c:pt idx="6763">
                        <c:v>0</c:v>
                      </c:pt>
                      <c:pt idx="6764">
                        <c:v>0</c:v>
                      </c:pt>
                      <c:pt idx="6765">
                        <c:v>0</c:v>
                      </c:pt>
                      <c:pt idx="6766">
                        <c:v>0</c:v>
                      </c:pt>
                      <c:pt idx="6767">
                        <c:v>0</c:v>
                      </c:pt>
                      <c:pt idx="6768">
                        <c:v>0</c:v>
                      </c:pt>
                      <c:pt idx="6769">
                        <c:v>0</c:v>
                      </c:pt>
                      <c:pt idx="6770">
                        <c:v>0</c:v>
                      </c:pt>
                      <c:pt idx="6771">
                        <c:v>0</c:v>
                      </c:pt>
                      <c:pt idx="6772">
                        <c:v>0</c:v>
                      </c:pt>
                      <c:pt idx="6773">
                        <c:v>0</c:v>
                      </c:pt>
                      <c:pt idx="6774">
                        <c:v>0</c:v>
                      </c:pt>
                      <c:pt idx="6775">
                        <c:v>0</c:v>
                      </c:pt>
                      <c:pt idx="6776">
                        <c:v>0</c:v>
                      </c:pt>
                      <c:pt idx="6777">
                        <c:v>0</c:v>
                      </c:pt>
                      <c:pt idx="6778">
                        <c:v>0</c:v>
                      </c:pt>
                      <c:pt idx="6779">
                        <c:v>0</c:v>
                      </c:pt>
                      <c:pt idx="6780">
                        <c:v>0</c:v>
                      </c:pt>
                      <c:pt idx="6781">
                        <c:v>0</c:v>
                      </c:pt>
                      <c:pt idx="6782">
                        <c:v>0</c:v>
                      </c:pt>
                      <c:pt idx="6783">
                        <c:v>0</c:v>
                      </c:pt>
                      <c:pt idx="6784">
                        <c:v>0</c:v>
                      </c:pt>
                      <c:pt idx="6785">
                        <c:v>0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0</c:v>
                      </c:pt>
                      <c:pt idx="6789">
                        <c:v>0</c:v>
                      </c:pt>
                      <c:pt idx="6790">
                        <c:v>0</c:v>
                      </c:pt>
                      <c:pt idx="6791">
                        <c:v>0</c:v>
                      </c:pt>
                      <c:pt idx="6792">
                        <c:v>0</c:v>
                      </c:pt>
                      <c:pt idx="6793">
                        <c:v>0</c:v>
                      </c:pt>
                      <c:pt idx="6794">
                        <c:v>0</c:v>
                      </c:pt>
                      <c:pt idx="6795">
                        <c:v>0</c:v>
                      </c:pt>
                      <c:pt idx="6796">
                        <c:v>0</c:v>
                      </c:pt>
                      <c:pt idx="6797">
                        <c:v>0</c:v>
                      </c:pt>
                      <c:pt idx="6798">
                        <c:v>0</c:v>
                      </c:pt>
                      <c:pt idx="6799">
                        <c:v>0</c:v>
                      </c:pt>
                      <c:pt idx="6800">
                        <c:v>0</c:v>
                      </c:pt>
                      <c:pt idx="6801">
                        <c:v>0</c:v>
                      </c:pt>
                      <c:pt idx="6802">
                        <c:v>0</c:v>
                      </c:pt>
                      <c:pt idx="6803">
                        <c:v>0</c:v>
                      </c:pt>
                      <c:pt idx="6804">
                        <c:v>0</c:v>
                      </c:pt>
                      <c:pt idx="6805">
                        <c:v>0</c:v>
                      </c:pt>
                      <c:pt idx="6806">
                        <c:v>0</c:v>
                      </c:pt>
                      <c:pt idx="6807">
                        <c:v>0</c:v>
                      </c:pt>
                      <c:pt idx="6808">
                        <c:v>0</c:v>
                      </c:pt>
                      <c:pt idx="6809">
                        <c:v>0</c:v>
                      </c:pt>
                      <c:pt idx="6810">
                        <c:v>0</c:v>
                      </c:pt>
                      <c:pt idx="6811">
                        <c:v>0</c:v>
                      </c:pt>
                      <c:pt idx="6812">
                        <c:v>0</c:v>
                      </c:pt>
                      <c:pt idx="6813">
                        <c:v>0</c:v>
                      </c:pt>
                      <c:pt idx="6814">
                        <c:v>0</c:v>
                      </c:pt>
                      <c:pt idx="6815">
                        <c:v>0</c:v>
                      </c:pt>
                      <c:pt idx="6816">
                        <c:v>0</c:v>
                      </c:pt>
                      <c:pt idx="6817">
                        <c:v>0</c:v>
                      </c:pt>
                      <c:pt idx="6818">
                        <c:v>0</c:v>
                      </c:pt>
                      <c:pt idx="6819">
                        <c:v>0</c:v>
                      </c:pt>
                      <c:pt idx="6820">
                        <c:v>0</c:v>
                      </c:pt>
                      <c:pt idx="6821">
                        <c:v>0</c:v>
                      </c:pt>
                      <c:pt idx="6822">
                        <c:v>0</c:v>
                      </c:pt>
                      <c:pt idx="6823">
                        <c:v>0</c:v>
                      </c:pt>
                      <c:pt idx="6824">
                        <c:v>0</c:v>
                      </c:pt>
                      <c:pt idx="6825">
                        <c:v>0</c:v>
                      </c:pt>
                      <c:pt idx="6826">
                        <c:v>0</c:v>
                      </c:pt>
                      <c:pt idx="6827">
                        <c:v>0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0</c:v>
                      </c:pt>
                      <c:pt idx="6831">
                        <c:v>0</c:v>
                      </c:pt>
                      <c:pt idx="6832">
                        <c:v>0</c:v>
                      </c:pt>
                      <c:pt idx="6833">
                        <c:v>0</c:v>
                      </c:pt>
                      <c:pt idx="6834">
                        <c:v>0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0</c:v>
                      </c:pt>
                      <c:pt idx="6838">
                        <c:v>0</c:v>
                      </c:pt>
                      <c:pt idx="6839">
                        <c:v>0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0</c:v>
                      </c:pt>
                      <c:pt idx="6843">
                        <c:v>0</c:v>
                      </c:pt>
                      <c:pt idx="6844">
                        <c:v>0</c:v>
                      </c:pt>
                      <c:pt idx="6845">
                        <c:v>0</c:v>
                      </c:pt>
                      <c:pt idx="6846">
                        <c:v>0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0</c:v>
                      </c:pt>
                      <c:pt idx="6851">
                        <c:v>0</c:v>
                      </c:pt>
                      <c:pt idx="6852">
                        <c:v>0</c:v>
                      </c:pt>
                      <c:pt idx="6853">
                        <c:v>0</c:v>
                      </c:pt>
                      <c:pt idx="6854">
                        <c:v>0</c:v>
                      </c:pt>
                      <c:pt idx="6855">
                        <c:v>0</c:v>
                      </c:pt>
                      <c:pt idx="6856">
                        <c:v>0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0</c:v>
                      </c:pt>
                      <c:pt idx="6866">
                        <c:v>0</c:v>
                      </c:pt>
                      <c:pt idx="6867">
                        <c:v>0</c:v>
                      </c:pt>
                      <c:pt idx="6868">
                        <c:v>0</c:v>
                      </c:pt>
                      <c:pt idx="6869">
                        <c:v>0</c:v>
                      </c:pt>
                      <c:pt idx="6870">
                        <c:v>0</c:v>
                      </c:pt>
                      <c:pt idx="6871">
                        <c:v>0</c:v>
                      </c:pt>
                      <c:pt idx="6872">
                        <c:v>0</c:v>
                      </c:pt>
                      <c:pt idx="6873">
                        <c:v>0</c:v>
                      </c:pt>
                      <c:pt idx="6874">
                        <c:v>0</c:v>
                      </c:pt>
                      <c:pt idx="6875">
                        <c:v>0</c:v>
                      </c:pt>
                      <c:pt idx="6876">
                        <c:v>0</c:v>
                      </c:pt>
                      <c:pt idx="6877">
                        <c:v>0</c:v>
                      </c:pt>
                      <c:pt idx="6878">
                        <c:v>0</c:v>
                      </c:pt>
                      <c:pt idx="6879">
                        <c:v>0</c:v>
                      </c:pt>
                      <c:pt idx="6880">
                        <c:v>0</c:v>
                      </c:pt>
                      <c:pt idx="6881">
                        <c:v>0</c:v>
                      </c:pt>
                      <c:pt idx="6882">
                        <c:v>0</c:v>
                      </c:pt>
                      <c:pt idx="6883">
                        <c:v>0</c:v>
                      </c:pt>
                      <c:pt idx="6884">
                        <c:v>0</c:v>
                      </c:pt>
                      <c:pt idx="6885">
                        <c:v>0</c:v>
                      </c:pt>
                      <c:pt idx="6886">
                        <c:v>0</c:v>
                      </c:pt>
                      <c:pt idx="6887">
                        <c:v>0</c:v>
                      </c:pt>
                      <c:pt idx="6888">
                        <c:v>0</c:v>
                      </c:pt>
                      <c:pt idx="6889">
                        <c:v>0</c:v>
                      </c:pt>
                      <c:pt idx="6890">
                        <c:v>0</c:v>
                      </c:pt>
                      <c:pt idx="6891">
                        <c:v>0</c:v>
                      </c:pt>
                      <c:pt idx="6892">
                        <c:v>0</c:v>
                      </c:pt>
                      <c:pt idx="6893">
                        <c:v>0</c:v>
                      </c:pt>
                      <c:pt idx="6894">
                        <c:v>0</c:v>
                      </c:pt>
                      <c:pt idx="6895">
                        <c:v>0</c:v>
                      </c:pt>
                      <c:pt idx="6896">
                        <c:v>0</c:v>
                      </c:pt>
                      <c:pt idx="6897">
                        <c:v>0</c:v>
                      </c:pt>
                      <c:pt idx="6898">
                        <c:v>0</c:v>
                      </c:pt>
                      <c:pt idx="6899">
                        <c:v>0</c:v>
                      </c:pt>
                      <c:pt idx="6900">
                        <c:v>0</c:v>
                      </c:pt>
                      <c:pt idx="6901">
                        <c:v>0</c:v>
                      </c:pt>
                      <c:pt idx="6902">
                        <c:v>0</c:v>
                      </c:pt>
                      <c:pt idx="6903">
                        <c:v>0</c:v>
                      </c:pt>
                      <c:pt idx="6904">
                        <c:v>0</c:v>
                      </c:pt>
                      <c:pt idx="6905">
                        <c:v>0</c:v>
                      </c:pt>
                      <c:pt idx="6906">
                        <c:v>0</c:v>
                      </c:pt>
                      <c:pt idx="6907">
                        <c:v>0</c:v>
                      </c:pt>
                      <c:pt idx="6908">
                        <c:v>0</c:v>
                      </c:pt>
                      <c:pt idx="6909">
                        <c:v>0</c:v>
                      </c:pt>
                      <c:pt idx="6910">
                        <c:v>0</c:v>
                      </c:pt>
                      <c:pt idx="6911">
                        <c:v>0</c:v>
                      </c:pt>
                      <c:pt idx="6912">
                        <c:v>0</c:v>
                      </c:pt>
                      <c:pt idx="6913">
                        <c:v>0</c:v>
                      </c:pt>
                      <c:pt idx="6914">
                        <c:v>0</c:v>
                      </c:pt>
                      <c:pt idx="6915">
                        <c:v>0</c:v>
                      </c:pt>
                      <c:pt idx="6916">
                        <c:v>0</c:v>
                      </c:pt>
                      <c:pt idx="6917">
                        <c:v>0</c:v>
                      </c:pt>
                      <c:pt idx="6918">
                        <c:v>0</c:v>
                      </c:pt>
                      <c:pt idx="6919">
                        <c:v>0</c:v>
                      </c:pt>
                      <c:pt idx="6920">
                        <c:v>0</c:v>
                      </c:pt>
                      <c:pt idx="6921">
                        <c:v>0</c:v>
                      </c:pt>
                      <c:pt idx="6922">
                        <c:v>0</c:v>
                      </c:pt>
                      <c:pt idx="6923">
                        <c:v>0</c:v>
                      </c:pt>
                      <c:pt idx="6924">
                        <c:v>0</c:v>
                      </c:pt>
                      <c:pt idx="6925">
                        <c:v>0</c:v>
                      </c:pt>
                      <c:pt idx="6926">
                        <c:v>0</c:v>
                      </c:pt>
                      <c:pt idx="6927">
                        <c:v>0</c:v>
                      </c:pt>
                      <c:pt idx="6928">
                        <c:v>0</c:v>
                      </c:pt>
                      <c:pt idx="6929">
                        <c:v>0</c:v>
                      </c:pt>
                      <c:pt idx="6930">
                        <c:v>0</c:v>
                      </c:pt>
                      <c:pt idx="6931">
                        <c:v>0</c:v>
                      </c:pt>
                      <c:pt idx="6932">
                        <c:v>0</c:v>
                      </c:pt>
                      <c:pt idx="6933">
                        <c:v>0</c:v>
                      </c:pt>
                      <c:pt idx="6934">
                        <c:v>0</c:v>
                      </c:pt>
                      <c:pt idx="6935">
                        <c:v>0</c:v>
                      </c:pt>
                      <c:pt idx="6936">
                        <c:v>0</c:v>
                      </c:pt>
                      <c:pt idx="6937">
                        <c:v>0</c:v>
                      </c:pt>
                      <c:pt idx="6938">
                        <c:v>0</c:v>
                      </c:pt>
                      <c:pt idx="6939">
                        <c:v>0</c:v>
                      </c:pt>
                      <c:pt idx="6940">
                        <c:v>0</c:v>
                      </c:pt>
                      <c:pt idx="6941">
                        <c:v>0</c:v>
                      </c:pt>
                      <c:pt idx="6942">
                        <c:v>0</c:v>
                      </c:pt>
                      <c:pt idx="6943">
                        <c:v>0</c:v>
                      </c:pt>
                      <c:pt idx="6944">
                        <c:v>0</c:v>
                      </c:pt>
                      <c:pt idx="6945">
                        <c:v>0</c:v>
                      </c:pt>
                      <c:pt idx="6946">
                        <c:v>0</c:v>
                      </c:pt>
                      <c:pt idx="6947">
                        <c:v>0</c:v>
                      </c:pt>
                      <c:pt idx="6948">
                        <c:v>0</c:v>
                      </c:pt>
                      <c:pt idx="6949">
                        <c:v>0</c:v>
                      </c:pt>
                      <c:pt idx="6950">
                        <c:v>0</c:v>
                      </c:pt>
                      <c:pt idx="6951">
                        <c:v>0</c:v>
                      </c:pt>
                      <c:pt idx="6952">
                        <c:v>0</c:v>
                      </c:pt>
                      <c:pt idx="6953">
                        <c:v>0</c:v>
                      </c:pt>
                      <c:pt idx="6954">
                        <c:v>0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0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0</c:v>
                      </c:pt>
                      <c:pt idx="6968">
                        <c:v>0</c:v>
                      </c:pt>
                      <c:pt idx="6969">
                        <c:v>0</c:v>
                      </c:pt>
                      <c:pt idx="6970">
                        <c:v>0</c:v>
                      </c:pt>
                      <c:pt idx="6971">
                        <c:v>0</c:v>
                      </c:pt>
                      <c:pt idx="6972">
                        <c:v>0</c:v>
                      </c:pt>
                      <c:pt idx="6973">
                        <c:v>0</c:v>
                      </c:pt>
                      <c:pt idx="6974">
                        <c:v>0</c:v>
                      </c:pt>
                      <c:pt idx="6975">
                        <c:v>0</c:v>
                      </c:pt>
                      <c:pt idx="6976">
                        <c:v>0</c:v>
                      </c:pt>
                      <c:pt idx="6977">
                        <c:v>0</c:v>
                      </c:pt>
                      <c:pt idx="6978">
                        <c:v>0</c:v>
                      </c:pt>
                      <c:pt idx="6979">
                        <c:v>0</c:v>
                      </c:pt>
                      <c:pt idx="6980">
                        <c:v>0</c:v>
                      </c:pt>
                      <c:pt idx="6981">
                        <c:v>0</c:v>
                      </c:pt>
                      <c:pt idx="6982">
                        <c:v>0</c:v>
                      </c:pt>
                      <c:pt idx="6983">
                        <c:v>0</c:v>
                      </c:pt>
                      <c:pt idx="6984">
                        <c:v>0</c:v>
                      </c:pt>
                      <c:pt idx="6985">
                        <c:v>0</c:v>
                      </c:pt>
                      <c:pt idx="6986">
                        <c:v>0</c:v>
                      </c:pt>
                      <c:pt idx="6987">
                        <c:v>0</c:v>
                      </c:pt>
                      <c:pt idx="6988">
                        <c:v>0</c:v>
                      </c:pt>
                      <c:pt idx="6989">
                        <c:v>0</c:v>
                      </c:pt>
                      <c:pt idx="6990">
                        <c:v>0</c:v>
                      </c:pt>
                      <c:pt idx="6991">
                        <c:v>0</c:v>
                      </c:pt>
                      <c:pt idx="6992">
                        <c:v>0</c:v>
                      </c:pt>
                      <c:pt idx="6993">
                        <c:v>0</c:v>
                      </c:pt>
                      <c:pt idx="6994">
                        <c:v>0</c:v>
                      </c:pt>
                      <c:pt idx="6995">
                        <c:v>0</c:v>
                      </c:pt>
                      <c:pt idx="6996">
                        <c:v>0</c:v>
                      </c:pt>
                      <c:pt idx="6997">
                        <c:v>0</c:v>
                      </c:pt>
                      <c:pt idx="6998">
                        <c:v>0</c:v>
                      </c:pt>
                      <c:pt idx="6999">
                        <c:v>0</c:v>
                      </c:pt>
                      <c:pt idx="7000">
                        <c:v>0</c:v>
                      </c:pt>
                      <c:pt idx="7001">
                        <c:v>0</c:v>
                      </c:pt>
                      <c:pt idx="7002">
                        <c:v>0</c:v>
                      </c:pt>
                      <c:pt idx="7003">
                        <c:v>0</c:v>
                      </c:pt>
                      <c:pt idx="7004">
                        <c:v>0</c:v>
                      </c:pt>
                      <c:pt idx="7005">
                        <c:v>0</c:v>
                      </c:pt>
                      <c:pt idx="7006">
                        <c:v>0</c:v>
                      </c:pt>
                      <c:pt idx="7007">
                        <c:v>0</c:v>
                      </c:pt>
                      <c:pt idx="7008">
                        <c:v>0</c:v>
                      </c:pt>
                      <c:pt idx="7009">
                        <c:v>0</c:v>
                      </c:pt>
                      <c:pt idx="7010">
                        <c:v>0</c:v>
                      </c:pt>
                      <c:pt idx="7011">
                        <c:v>0</c:v>
                      </c:pt>
                      <c:pt idx="7012">
                        <c:v>0</c:v>
                      </c:pt>
                      <c:pt idx="7013">
                        <c:v>0</c:v>
                      </c:pt>
                      <c:pt idx="7014">
                        <c:v>0</c:v>
                      </c:pt>
                      <c:pt idx="7015">
                        <c:v>0</c:v>
                      </c:pt>
                      <c:pt idx="7016">
                        <c:v>0</c:v>
                      </c:pt>
                      <c:pt idx="7017">
                        <c:v>0</c:v>
                      </c:pt>
                      <c:pt idx="7018">
                        <c:v>0</c:v>
                      </c:pt>
                      <c:pt idx="7019">
                        <c:v>0</c:v>
                      </c:pt>
                      <c:pt idx="7020">
                        <c:v>0</c:v>
                      </c:pt>
                      <c:pt idx="7021">
                        <c:v>0</c:v>
                      </c:pt>
                      <c:pt idx="7022">
                        <c:v>0</c:v>
                      </c:pt>
                      <c:pt idx="7023">
                        <c:v>0</c:v>
                      </c:pt>
                      <c:pt idx="7024">
                        <c:v>0</c:v>
                      </c:pt>
                      <c:pt idx="7025">
                        <c:v>0</c:v>
                      </c:pt>
                      <c:pt idx="7026">
                        <c:v>0</c:v>
                      </c:pt>
                      <c:pt idx="7027">
                        <c:v>0</c:v>
                      </c:pt>
                      <c:pt idx="7028">
                        <c:v>0</c:v>
                      </c:pt>
                      <c:pt idx="7029">
                        <c:v>0</c:v>
                      </c:pt>
                      <c:pt idx="7030">
                        <c:v>0</c:v>
                      </c:pt>
                      <c:pt idx="7031">
                        <c:v>0</c:v>
                      </c:pt>
                      <c:pt idx="7032">
                        <c:v>0</c:v>
                      </c:pt>
                      <c:pt idx="7033">
                        <c:v>0</c:v>
                      </c:pt>
                      <c:pt idx="7034">
                        <c:v>0</c:v>
                      </c:pt>
                      <c:pt idx="7035">
                        <c:v>0</c:v>
                      </c:pt>
                      <c:pt idx="7036">
                        <c:v>0</c:v>
                      </c:pt>
                      <c:pt idx="7037">
                        <c:v>0</c:v>
                      </c:pt>
                      <c:pt idx="7038">
                        <c:v>0</c:v>
                      </c:pt>
                      <c:pt idx="7039">
                        <c:v>0</c:v>
                      </c:pt>
                      <c:pt idx="7040">
                        <c:v>0</c:v>
                      </c:pt>
                      <c:pt idx="7041">
                        <c:v>0</c:v>
                      </c:pt>
                      <c:pt idx="7042">
                        <c:v>0</c:v>
                      </c:pt>
                      <c:pt idx="7043">
                        <c:v>0</c:v>
                      </c:pt>
                      <c:pt idx="7044">
                        <c:v>0</c:v>
                      </c:pt>
                      <c:pt idx="7045">
                        <c:v>0</c:v>
                      </c:pt>
                      <c:pt idx="7046">
                        <c:v>0</c:v>
                      </c:pt>
                      <c:pt idx="7047">
                        <c:v>0</c:v>
                      </c:pt>
                      <c:pt idx="7048">
                        <c:v>0</c:v>
                      </c:pt>
                      <c:pt idx="7049">
                        <c:v>0</c:v>
                      </c:pt>
                      <c:pt idx="7050">
                        <c:v>0</c:v>
                      </c:pt>
                      <c:pt idx="7051">
                        <c:v>0</c:v>
                      </c:pt>
                      <c:pt idx="7052">
                        <c:v>0</c:v>
                      </c:pt>
                      <c:pt idx="7053">
                        <c:v>0</c:v>
                      </c:pt>
                      <c:pt idx="7054">
                        <c:v>0</c:v>
                      </c:pt>
                      <c:pt idx="7055">
                        <c:v>0</c:v>
                      </c:pt>
                      <c:pt idx="7056">
                        <c:v>0</c:v>
                      </c:pt>
                      <c:pt idx="7057">
                        <c:v>0</c:v>
                      </c:pt>
                      <c:pt idx="7058">
                        <c:v>0</c:v>
                      </c:pt>
                      <c:pt idx="7059">
                        <c:v>0</c:v>
                      </c:pt>
                      <c:pt idx="7060">
                        <c:v>0</c:v>
                      </c:pt>
                      <c:pt idx="7061">
                        <c:v>0</c:v>
                      </c:pt>
                      <c:pt idx="7062">
                        <c:v>0</c:v>
                      </c:pt>
                      <c:pt idx="7063">
                        <c:v>0</c:v>
                      </c:pt>
                      <c:pt idx="7064">
                        <c:v>0</c:v>
                      </c:pt>
                      <c:pt idx="7065">
                        <c:v>0</c:v>
                      </c:pt>
                      <c:pt idx="7066">
                        <c:v>0</c:v>
                      </c:pt>
                      <c:pt idx="7067">
                        <c:v>0</c:v>
                      </c:pt>
                      <c:pt idx="7068">
                        <c:v>0</c:v>
                      </c:pt>
                      <c:pt idx="7069">
                        <c:v>0</c:v>
                      </c:pt>
                      <c:pt idx="7070">
                        <c:v>0</c:v>
                      </c:pt>
                      <c:pt idx="7071">
                        <c:v>0</c:v>
                      </c:pt>
                      <c:pt idx="7072">
                        <c:v>0</c:v>
                      </c:pt>
                      <c:pt idx="7073">
                        <c:v>0</c:v>
                      </c:pt>
                      <c:pt idx="7074">
                        <c:v>0</c:v>
                      </c:pt>
                      <c:pt idx="7075">
                        <c:v>0</c:v>
                      </c:pt>
                      <c:pt idx="7076">
                        <c:v>0</c:v>
                      </c:pt>
                      <c:pt idx="7077">
                        <c:v>0</c:v>
                      </c:pt>
                      <c:pt idx="7078">
                        <c:v>0</c:v>
                      </c:pt>
                      <c:pt idx="7079">
                        <c:v>0</c:v>
                      </c:pt>
                      <c:pt idx="7080">
                        <c:v>0</c:v>
                      </c:pt>
                      <c:pt idx="7081">
                        <c:v>0</c:v>
                      </c:pt>
                      <c:pt idx="7082">
                        <c:v>0</c:v>
                      </c:pt>
                      <c:pt idx="7083">
                        <c:v>0</c:v>
                      </c:pt>
                      <c:pt idx="7084">
                        <c:v>0</c:v>
                      </c:pt>
                      <c:pt idx="7085">
                        <c:v>0</c:v>
                      </c:pt>
                      <c:pt idx="7086">
                        <c:v>0</c:v>
                      </c:pt>
                      <c:pt idx="7087">
                        <c:v>0</c:v>
                      </c:pt>
                      <c:pt idx="7088">
                        <c:v>0</c:v>
                      </c:pt>
                      <c:pt idx="7089">
                        <c:v>0</c:v>
                      </c:pt>
                      <c:pt idx="7090">
                        <c:v>0</c:v>
                      </c:pt>
                      <c:pt idx="7091">
                        <c:v>0</c:v>
                      </c:pt>
                      <c:pt idx="7092">
                        <c:v>0</c:v>
                      </c:pt>
                      <c:pt idx="7093">
                        <c:v>0</c:v>
                      </c:pt>
                      <c:pt idx="7094">
                        <c:v>0</c:v>
                      </c:pt>
                      <c:pt idx="7095">
                        <c:v>0</c:v>
                      </c:pt>
                      <c:pt idx="7096">
                        <c:v>0</c:v>
                      </c:pt>
                      <c:pt idx="7097">
                        <c:v>0</c:v>
                      </c:pt>
                      <c:pt idx="7098">
                        <c:v>0</c:v>
                      </c:pt>
                      <c:pt idx="7099">
                        <c:v>0</c:v>
                      </c:pt>
                      <c:pt idx="7100">
                        <c:v>0</c:v>
                      </c:pt>
                      <c:pt idx="7101">
                        <c:v>0</c:v>
                      </c:pt>
                      <c:pt idx="7102">
                        <c:v>0</c:v>
                      </c:pt>
                      <c:pt idx="7103">
                        <c:v>0</c:v>
                      </c:pt>
                      <c:pt idx="7104">
                        <c:v>0</c:v>
                      </c:pt>
                      <c:pt idx="7105">
                        <c:v>0</c:v>
                      </c:pt>
                      <c:pt idx="7106">
                        <c:v>0</c:v>
                      </c:pt>
                      <c:pt idx="7107">
                        <c:v>0</c:v>
                      </c:pt>
                      <c:pt idx="7108">
                        <c:v>0</c:v>
                      </c:pt>
                      <c:pt idx="7109">
                        <c:v>0</c:v>
                      </c:pt>
                      <c:pt idx="7110">
                        <c:v>0</c:v>
                      </c:pt>
                      <c:pt idx="7111">
                        <c:v>0</c:v>
                      </c:pt>
                      <c:pt idx="7112">
                        <c:v>0</c:v>
                      </c:pt>
                      <c:pt idx="7113">
                        <c:v>0</c:v>
                      </c:pt>
                      <c:pt idx="7114">
                        <c:v>0</c:v>
                      </c:pt>
                      <c:pt idx="7115">
                        <c:v>0</c:v>
                      </c:pt>
                      <c:pt idx="7116">
                        <c:v>0</c:v>
                      </c:pt>
                      <c:pt idx="7117">
                        <c:v>0</c:v>
                      </c:pt>
                      <c:pt idx="7118">
                        <c:v>0</c:v>
                      </c:pt>
                      <c:pt idx="7119">
                        <c:v>0</c:v>
                      </c:pt>
                      <c:pt idx="7120">
                        <c:v>0</c:v>
                      </c:pt>
                      <c:pt idx="7121">
                        <c:v>0</c:v>
                      </c:pt>
                      <c:pt idx="7122">
                        <c:v>0</c:v>
                      </c:pt>
                      <c:pt idx="7123">
                        <c:v>0</c:v>
                      </c:pt>
                      <c:pt idx="7124">
                        <c:v>0</c:v>
                      </c:pt>
                      <c:pt idx="7125">
                        <c:v>0</c:v>
                      </c:pt>
                      <c:pt idx="7126">
                        <c:v>0</c:v>
                      </c:pt>
                      <c:pt idx="7127">
                        <c:v>0</c:v>
                      </c:pt>
                      <c:pt idx="7128">
                        <c:v>0</c:v>
                      </c:pt>
                      <c:pt idx="7129">
                        <c:v>0</c:v>
                      </c:pt>
                      <c:pt idx="7130">
                        <c:v>0</c:v>
                      </c:pt>
                      <c:pt idx="7131">
                        <c:v>0</c:v>
                      </c:pt>
                      <c:pt idx="7132">
                        <c:v>0</c:v>
                      </c:pt>
                      <c:pt idx="7133">
                        <c:v>0</c:v>
                      </c:pt>
                      <c:pt idx="7134">
                        <c:v>0</c:v>
                      </c:pt>
                      <c:pt idx="7135">
                        <c:v>0</c:v>
                      </c:pt>
                      <c:pt idx="7136">
                        <c:v>0</c:v>
                      </c:pt>
                      <c:pt idx="7137">
                        <c:v>0</c:v>
                      </c:pt>
                      <c:pt idx="7138">
                        <c:v>0</c:v>
                      </c:pt>
                      <c:pt idx="7139">
                        <c:v>0</c:v>
                      </c:pt>
                      <c:pt idx="7140">
                        <c:v>0</c:v>
                      </c:pt>
                      <c:pt idx="7141">
                        <c:v>0</c:v>
                      </c:pt>
                      <c:pt idx="7142">
                        <c:v>0</c:v>
                      </c:pt>
                      <c:pt idx="7143">
                        <c:v>0</c:v>
                      </c:pt>
                      <c:pt idx="7144">
                        <c:v>0</c:v>
                      </c:pt>
                      <c:pt idx="7145">
                        <c:v>0</c:v>
                      </c:pt>
                      <c:pt idx="7146">
                        <c:v>0</c:v>
                      </c:pt>
                      <c:pt idx="7147">
                        <c:v>0</c:v>
                      </c:pt>
                      <c:pt idx="7148">
                        <c:v>0</c:v>
                      </c:pt>
                      <c:pt idx="7149">
                        <c:v>0</c:v>
                      </c:pt>
                      <c:pt idx="7150">
                        <c:v>0</c:v>
                      </c:pt>
                      <c:pt idx="7151">
                        <c:v>0</c:v>
                      </c:pt>
                      <c:pt idx="7152">
                        <c:v>0</c:v>
                      </c:pt>
                      <c:pt idx="7153">
                        <c:v>0</c:v>
                      </c:pt>
                      <c:pt idx="7154">
                        <c:v>0</c:v>
                      </c:pt>
                      <c:pt idx="7155">
                        <c:v>0</c:v>
                      </c:pt>
                      <c:pt idx="7156">
                        <c:v>0</c:v>
                      </c:pt>
                      <c:pt idx="7157">
                        <c:v>0</c:v>
                      </c:pt>
                      <c:pt idx="7158">
                        <c:v>0</c:v>
                      </c:pt>
                      <c:pt idx="7159">
                        <c:v>0</c:v>
                      </c:pt>
                      <c:pt idx="7160">
                        <c:v>0</c:v>
                      </c:pt>
                      <c:pt idx="7161">
                        <c:v>0</c:v>
                      </c:pt>
                      <c:pt idx="7162">
                        <c:v>0</c:v>
                      </c:pt>
                      <c:pt idx="7163">
                        <c:v>0</c:v>
                      </c:pt>
                      <c:pt idx="7164">
                        <c:v>0</c:v>
                      </c:pt>
                      <c:pt idx="7165">
                        <c:v>0</c:v>
                      </c:pt>
                      <c:pt idx="7166">
                        <c:v>0</c:v>
                      </c:pt>
                      <c:pt idx="7167">
                        <c:v>0</c:v>
                      </c:pt>
                      <c:pt idx="7168">
                        <c:v>0</c:v>
                      </c:pt>
                      <c:pt idx="7169">
                        <c:v>0</c:v>
                      </c:pt>
                      <c:pt idx="7170">
                        <c:v>0</c:v>
                      </c:pt>
                      <c:pt idx="7171">
                        <c:v>0</c:v>
                      </c:pt>
                      <c:pt idx="7172">
                        <c:v>0</c:v>
                      </c:pt>
                      <c:pt idx="7173">
                        <c:v>0</c:v>
                      </c:pt>
                      <c:pt idx="7174">
                        <c:v>0</c:v>
                      </c:pt>
                      <c:pt idx="7175">
                        <c:v>0</c:v>
                      </c:pt>
                      <c:pt idx="7176">
                        <c:v>0</c:v>
                      </c:pt>
                      <c:pt idx="7177">
                        <c:v>0</c:v>
                      </c:pt>
                      <c:pt idx="7178">
                        <c:v>0</c:v>
                      </c:pt>
                      <c:pt idx="7179">
                        <c:v>0</c:v>
                      </c:pt>
                      <c:pt idx="7180">
                        <c:v>0</c:v>
                      </c:pt>
                      <c:pt idx="7181">
                        <c:v>0</c:v>
                      </c:pt>
                      <c:pt idx="7182">
                        <c:v>0</c:v>
                      </c:pt>
                      <c:pt idx="7183">
                        <c:v>0</c:v>
                      </c:pt>
                      <c:pt idx="7184">
                        <c:v>0</c:v>
                      </c:pt>
                      <c:pt idx="7185">
                        <c:v>0</c:v>
                      </c:pt>
                      <c:pt idx="7186">
                        <c:v>0</c:v>
                      </c:pt>
                      <c:pt idx="7187">
                        <c:v>0</c:v>
                      </c:pt>
                      <c:pt idx="7188">
                        <c:v>0</c:v>
                      </c:pt>
                      <c:pt idx="7189">
                        <c:v>0</c:v>
                      </c:pt>
                      <c:pt idx="7190">
                        <c:v>0</c:v>
                      </c:pt>
                      <c:pt idx="7191">
                        <c:v>0</c:v>
                      </c:pt>
                      <c:pt idx="7192">
                        <c:v>0</c:v>
                      </c:pt>
                      <c:pt idx="7193">
                        <c:v>0</c:v>
                      </c:pt>
                      <c:pt idx="7194">
                        <c:v>0</c:v>
                      </c:pt>
                      <c:pt idx="7195">
                        <c:v>0</c:v>
                      </c:pt>
                      <c:pt idx="7196">
                        <c:v>0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0</c:v>
                      </c:pt>
                      <c:pt idx="7200">
                        <c:v>0</c:v>
                      </c:pt>
                      <c:pt idx="7201">
                        <c:v>0</c:v>
                      </c:pt>
                      <c:pt idx="7202">
                        <c:v>0</c:v>
                      </c:pt>
                      <c:pt idx="7203">
                        <c:v>0</c:v>
                      </c:pt>
                      <c:pt idx="7204">
                        <c:v>0</c:v>
                      </c:pt>
                      <c:pt idx="7205">
                        <c:v>0</c:v>
                      </c:pt>
                      <c:pt idx="7206">
                        <c:v>0</c:v>
                      </c:pt>
                      <c:pt idx="7207">
                        <c:v>0</c:v>
                      </c:pt>
                      <c:pt idx="7208">
                        <c:v>0</c:v>
                      </c:pt>
                      <c:pt idx="7209">
                        <c:v>0</c:v>
                      </c:pt>
                      <c:pt idx="7210">
                        <c:v>0</c:v>
                      </c:pt>
                      <c:pt idx="7211">
                        <c:v>0</c:v>
                      </c:pt>
                      <c:pt idx="7212">
                        <c:v>0</c:v>
                      </c:pt>
                      <c:pt idx="7213">
                        <c:v>0</c:v>
                      </c:pt>
                      <c:pt idx="7214">
                        <c:v>0</c:v>
                      </c:pt>
                      <c:pt idx="7215">
                        <c:v>0</c:v>
                      </c:pt>
                      <c:pt idx="7216">
                        <c:v>0</c:v>
                      </c:pt>
                      <c:pt idx="7217">
                        <c:v>0</c:v>
                      </c:pt>
                      <c:pt idx="7218">
                        <c:v>0</c:v>
                      </c:pt>
                      <c:pt idx="7219">
                        <c:v>0</c:v>
                      </c:pt>
                      <c:pt idx="7220">
                        <c:v>0</c:v>
                      </c:pt>
                      <c:pt idx="7221">
                        <c:v>0</c:v>
                      </c:pt>
                      <c:pt idx="7222">
                        <c:v>0</c:v>
                      </c:pt>
                      <c:pt idx="7223">
                        <c:v>0</c:v>
                      </c:pt>
                      <c:pt idx="7224">
                        <c:v>0</c:v>
                      </c:pt>
                      <c:pt idx="7225">
                        <c:v>0</c:v>
                      </c:pt>
                      <c:pt idx="7226">
                        <c:v>0</c:v>
                      </c:pt>
                      <c:pt idx="7227">
                        <c:v>0</c:v>
                      </c:pt>
                      <c:pt idx="7228">
                        <c:v>0</c:v>
                      </c:pt>
                      <c:pt idx="7229">
                        <c:v>0</c:v>
                      </c:pt>
                      <c:pt idx="7230">
                        <c:v>0</c:v>
                      </c:pt>
                      <c:pt idx="7231">
                        <c:v>0</c:v>
                      </c:pt>
                      <c:pt idx="7232">
                        <c:v>0</c:v>
                      </c:pt>
                      <c:pt idx="7233">
                        <c:v>0</c:v>
                      </c:pt>
                      <c:pt idx="7234">
                        <c:v>0</c:v>
                      </c:pt>
                      <c:pt idx="7235">
                        <c:v>0</c:v>
                      </c:pt>
                      <c:pt idx="7236">
                        <c:v>0</c:v>
                      </c:pt>
                      <c:pt idx="7237">
                        <c:v>0</c:v>
                      </c:pt>
                      <c:pt idx="7238">
                        <c:v>0</c:v>
                      </c:pt>
                      <c:pt idx="7239">
                        <c:v>0</c:v>
                      </c:pt>
                      <c:pt idx="7240">
                        <c:v>0</c:v>
                      </c:pt>
                      <c:pt idx="7241">
                        <c:v>0</c:v>
                      </c:pt>
                      <c:pt idx="7242">
                        <c:v>0</c:v>
                      </c:pt>
                      <c:pt idx="7243">
                        <c:v>0</c:v>
                      </c:pt>
                      <c:pt idx="7244">
                        <c:v>0</c:v>
                      </c:pt>
                      <c:pt idx="7245">
                        <c:v>0</c:v>
                      </c:pt>
                      <c:pt idx="7246">
                        <c:v>0</c:v>
                      </c:pt>
                      <c:pt idx="7247">
                        <c:v>0</c:v>
                      </c:pt>
                      <c:pt idx="7248">
                        <c:v>0</c:v>
                      </c:pt>
                      <c:pt idx="7249">
                        <c:v>0</c:v>
                      </c:pt>
                      <c:pt idx="7250">
                        <c:v>0</c:v>
                      </c:pt>
                      <c:pt idx="7251">
                        <c:v>0</c:v>
                      </c:pt>
                      <c:pt idx="7252">
                        <c:v>0</c:v>
                      </c:pt>
                      <c:pt idx="7253">
                        <c:v>0</c:v>
                      </c:pt>
                      <c:pt idx="7254">
                        <c:v>0</c:v>
                      </c:pt>
                      <c:pt idx="7255">
                        <c:v>0</c:v>
                      </c:pt>
                      <c:pt idx="7256">
                        <c:v>0</c:v>
                      </c:pt>
                      <c:pt idx="7257">
                        <c:v>0</c:v>
                      </c:pt>
                      <c:pt idx="7258">
                        <c:v>0</c:v>
                      </c:pt>
                      <c:pt idx="7259">
                        <c:v>0</c:v>
                      </c:pt>
                      <c:pt idx="7260">
                        <c:v>0</c:v>
                      </c:pt>
                      <c:pt idx="7261">
                        <c:v>0</c:v>
                      </c:pt>
                      <c:pt idx="7262">
                        <c:v>0</c:v>
                      </c:pt>
                      <c:pt idx="7263">
                        <c:v>0</c:v>
                      </c:pt>
                      <c:pt idx="7264">
                        <c:v>0</c:v>
                      </c:pt>
                      <c:pt idx="7265">
                        <c:v>0</c:v>
                      </c:pt>
                      <c:pt idx="7266">
                        <c:v>0</c:v>
                      </c:pt>
                      <c:pt idx="7267">
                        <c:v>0</c:v>
                      </c:pt>
                      <c:pt idx="7268">
                        <c:v>0</c:v>
                      </c:pt>
                      <c:pt idx="7269">
                        <c:v>0</c:v>
                      </c:pt>
                      <c:pt idx="7270">
                        <c:v>0</c:v>
                      </c:pt>
                      <c:pt idx="7271">
                        <c:v>0</c:v>
                      </c:pt>
                      <c:pt idx="7272">
                        <c:v>0</c:v>
                      </c:pt>
                      <c:pt idx="7273">
                        <c:v>0</c:v>
                      </c:pt>
                      <c:pt idx="7274">
                        <c:v>0</c:v>
                      </c:pt>
                      <c:pt idx="7275">
                        <c:v>0</c:v>
                      </c:pt>
                      <c:pt idx="7276">
                        <c:v>0</c:v>
                      </c:pt>
                      <c:pt idx="7277">
                        <c:v>0</c:v>
                      </c:pt>
                      <c:pt idx="7278">
                        <c:v>0</c:v>
                      </c:pt>
                      <c:pt idx="7279">
                        <c:v>0</c:v>
                      </c:pt>
                      <c:pt idx="7280">
                        <c:v>0</c:v>
                      </c:pt>
                      <c:pt idx="7281">
                        <c:v>0</c:v>
                      </c:pt>
                      <c:pt idx="7282">
                        <c:v>0</c:v>
                      </c:pt>
                      <c:pt idx="7283">
                        <c:v>0</c:v>
                      </c:pt>
                      <c:pt idx="7284">
                        <c:v>0</c:v>
                      </c:pt>
                      <c:pt idx="7285">
                        <c:v>0</c:v>
                      </c:pt>
                      <c:pt idx="7286">
                        <c:v>0</c:v>
                      </c:pt>
                      <c:pt idx="7287">
                        <c:v>0</c:v>
                      </c:pt>
                      <c:pt idx="7288">
                        <c:v>0</c:v>
                      </c:pt>
                      <c:pt idx="7289">
                        <c:v>0</c:v>
                      </c:pt>
                      <c:pt idx="7290">
                        <c:v>0</c:v>
                      </c:pt>
                      <c:pt idx="7291">
                        <c:v>0</c:v>
                      </c:pt>
                      <c:pt idx="7292">
                        <c:v>0</c:v>
                      </c:pt>
                      <c:pt idx="7293">
                        <c:v>0</c:v>
                      </c:pt>
                      <c:pt idx="7294">
                        <c:v>0</c:v>
                      </c:pt>
                      <c:pt idx="7295">
                        <c:v>0</c:v>
                      </c:pt>
                      <c:pt idx="7296">
                        <c:v>0</c:v>
                      </c:pt>
                      <c:pt idx="7297">
                        <c:v>0</c:v>
                      </c:pt>
                      <c:pt idx="7298">
                        <c:v>0</c:v>
                      </c:pt>
                      <c:pt idx="7299">
                        <c:v>0</c:v>
                      </c:pt>
                      <c:pt idx="7300">
                        <c:v>0</c:v>
                      </c:pt>
                      <c:pt idx="7301">
                        <c:v>0</c:v>
                      </c:pt>
                      <c:pt idx="7302">
                        <c:v>0</c:v>
                      </c:pt>
                      <c:pt idx="7303">
                        <c:v>0</c:v>
                      </c:pt>
                      <c:pt idx="7304">
                        <c:v>0</c:v>
                      </c:pt>
                      <c:pt idx="7305">
                        <c:v>0</c:v>
                      </c:pt>
                      <c:pt idx="7306">
                        <c:v>0</c:v>
                      </c:pt>
                      <c:pt idx="7307">
                        <c:v>0</c:v>
                      </c:pt>
                      <c:pt idx="7308">
                        <c:v>0</c:v>
                      </c:pt>
                      <c:pt idx="7309">
                        <c:v>0</c:v>
                      </c:pt>
                      <c:pt idx="7310">
                        <c:v>0</c:v>
                      </c:pt>
                      <c:pt idx="7311">
                        <c:v>0</c:v>
                      </c:pt>
                      <c:pt idx="7312">
                        <c:v>0</c:v>
                      </c:pt>
                      <c:pt idx="7313">
                        <c:v>0</c:v>
                      </c:pt>
                      <c:pt idx="7314">
                        <c:v>0</c:v>
                      </c:pt>
                      <c:pt idx="7315">
                        <c:v>0</c:v>
                      </c:pt>
                      <c:pt idx="7316">
                        <c:v>0</c:v>
                      </c:pt>
                      <c:pt idx="7317">
                        <c:v>0</c:v>
                      </c:pt>
                      <c:pt idx="7318">
                        <c:v>0</c:v>
                      </c:pt>
                      <c:pt idx="7319">
                        <c:v>0</c:v>
                      </c:pt>
                      <c:pt idx="7320">
                        <c:v>0</c:v>
                      </c:pt>
                      <c:pt idx="7321">
                        <c:v>0</c:v>
                      </c:pt>
                      <c:pt idx="7322">
                        <c:v>0</c:v>
                      </c:pt>
                      <c:pt idx="7323">
                        <c:v>0</c:v>
                      </c:pt>
                      <c:pt idx="7324">
                        <c:v>0</c:v>
                      </c:pt>
                      <c:pt idx="7325">
                        <c:v>0</c:v>
                      </c:pt>
                      <c:pt idx="7326">
                        <c:v>0</c:v>
                      </c:pt>
                      <c:pt idx="7327">
                        <c:v>0</c:v>
                      </c:pt>
                      <c:pt idx="7328">
                        <c:v>0</c:v>
                      </c:pt>
                      <c:pt idx="7329">
                        <c:v>0</c:v>
                      </c:pt>
                      <c:pt idx="7330">
                        <c:v>0</c:v>
                      </c:pt>
                      <c:pt idx="7331">
                        <c:v>0</c:v>
                      </c:pt>
                      <c:pt idx="7332">
                        <c:v>0</c:v>
                      </c:pt>
                      <c:pt idx="7333">
                        <c:v>0</c:v>
                      </c:pt>
                      <c:pt idx="7334">
                        <c:v>0</c:v>
                      </c:pt>
                      <c:pt idx="7335">
                        <c:v>0</c:v>
                      </c:pt>
                      <c:pt idx="7336">
                        <c:v>0</c:v>
                      </c:pt>
                      <c:pt idx="7337">
                        <c:v>0</c:v>
                      </c:pt>
                      <c:pt idx="7338">
                        <c:v>0</c:v>
                      </c:pt>
                      <c:pt idx="7339">
                        <c:v>0</c:v>
                      </c:pt>
                      <c:pt idx="7340">
                        <c:v>0</c:v>
                      </c:pt>
                      <c:pt idx="7341">
                        <c:v>0</c:v>
                      </c:pt>
                      <c:pt idx="7342">
                        <c:v>0</c:v>
                      </c:pt>
                      <c:pt idx="7343">
                        <c:v>0</c:v>
                      </c:pt>
                      <c:pt idx="7344">
                        <c:v>0</c:v>
                      </c:pt>
                      <c:pt idx="7345">
                        <c:v>0</c:v>
                      </c:pt>
                      <c:pt idx="7346">
                        <c:v>0</c:v>
                      </c:pt>
                      <c:pt idx="7347">
                        <c:v>0</c:v>
                      </c:pt>
                      <c:pt idx="7348">
                        <c:v>0</c:v>
                      </c:pt>
                      <c:pt idx="7349">
                        <c:v>0</c:v>
                      </c:pt>
                      <c:pt idx="7350">
                        <c:v>0</c:v>
                      </c:pt>
                      <c:pt idx="7351">
                        <c:v>0</c:v>
                      </c:pt>
                      <c:pt idx="7352">
                        <c:v>0</c:v>
                      </c:pt>
                      <c:pt idx="7353">
                        <c:v>0</c:v>
                      </c:pt>
                      <c:pt idx="7354">
                        <c:v>0</c:v>
                      </c:pt>
                      <c:pt idx="7355">
                        <c:v>0</c:v>
                      </c:pt>
                      <c:pt idx="7356">
                        <c:v>0</c:v>
                      </c:pt>
                      <c:pt idx="7357">
                        <c:v>0</c:v>
                      </c:pt>
                      <c:pt idx="7358">
                        <c:v>0</c:v>
                      </c:pt>
                      <c:pt idx="7359">
                        <c:v>0</c:v>
                      </c:pt>
                      <c:pt idx="7360">
                        <c:v>0</c:v>
                      </c:pt>
                      <c:pt idx="7361">
                        <c:v>0</c:v>
                      </c:pt>
                      <c:pt idx="7362">
                        <c:v>0</c:v>
                      </c:pt>
                      <c:pt idx="7363">
                        <c:v>0</c:v>
                      </c:pt>
                      <c:pt idx="7364">
                        <c:v>0</c:v>
                      </c:pt>
                      <c:pt idx="7365">
                        <c:v>0</c:v>
                      </c:pt>
                      <c:pt idx="7366">
                        <c:v>0</c:v>
                      </c:pt>
                      <c:pt idx="7367">
                        <c:v>0</c:v>
                      </c:pt>
                      <c:pt idx="7368">
                        <c:v>0</c:v>
                      </c:pt>
                      <c:pt idx="7369">
                        <c:v>0</c:v>
                      </c:pt>
                      <c:pt idx="7370">
                        <c:v>0</c:v>
                      </c:pt>
                      <c:pt idx="7371">
                        <c:v>0</c:v>
                      </c:pt>
                      <c:pt idx="7372">
                        <c:v>0</c:v>
                      </c:pt>
                      <c:pt idx="7373">
                        <c:v>0</c:v>
                      </c:pt>
                      <c:pt idx="7374">
                        <c:v>0</c:v>
                      </c:pt>
                      <c:pt idx="7375">
                        <c:v>0</c:v>
                      </c:pt>
                      <c:pt idx="7376">
                        <c:v>0</c:v>
                      </c:pt>
                      <c:pt idx="7377">
                        <c:v>0</c:v>
                      </c:pt>
                      <c:pt idx="7378">
                        <c:v>0</c:v>
                      </c:pt>
                      <c:pt idx="7379">
                        <c:v>0</c:v>
                      </c:pt>
                      <c:pt idx="7380">
                        <c:v>0</c:v>
                      </c:pt>
                      <c:pt idx="7381">
                        <c:v>0</c:v>
                      </c:pt>
                      <c:pt idx="7382">
                        <c:v>0</c:v>
                      </c:pt>
                      <c:pt idx="7383">
                        <c:v>0</c:v>
                      </c:pt>
                      <c:pt idx="7384">
                        <c:v>0</c:v>
                      </c:pt>
                      <c:pt idx="7385">
                        <c:v>0</c:v>
                      </c:pt>
                      <c:pt idx="7386">
                        <c:v>0</c:v>
                      </c:pt>
                      <c:pt idx="7387">
                        <c:v>0</c:v>
                      </c:pt>
                      <c:pt idx="7388">
                        <c:v>0</c:v>
                      </c:pt>
                      <c:pt idx="7389">
                        <c:v>0</c:v>
                      </c:pt>
                      <c:pt idx="7390">
                        <c:v>0</c:v>
                      </c:pt>
                      <c:pt idx="7391">
                        <c:v>0</c:v>
                      </c:pt>
                      <c:pt idx="7392">
                        <c:v>0</c:v>
                      </c:pt>
                      <c:pt idx="7393">
                        <c:v>0</c:v>
                      </c:pt>
                      <c:pt idx="7394">
                        <c:v>0</c:v>
                      </c:pt>
                      <c:pt idx="7395">
                        <c:v>0</c:v>
                      </c:pt>
                      <c:pt idx="7396">
                        <c:v>0</c:v>
                      </c:pt>
                      <c:pt idx="7397">
                        <c:v>0</c:v>
                      </c:pt>
                      <c:pt idx="7398">
                        <c:v>0</c:v>
                      </c:pt>
                      <c:pt idx="7399">
                        <c:v>0</c:v>
                      </c:pt>
                      <c:pt idx="7400">
                        <c:v>0</c:v>
                      </c:pt>
                      <c:pt idx="7401">
                        <c:v>0</c:v>
                      </c:pt>
                      <c:pt idx="7402">
                        <c:v>0</c:v>
                      </c:pt>
                      <c:pt idx="7403">
                        <c:v>0</c:v>
                      </c:pt>
                      <c:pt idx="7404">
                        <c:v>0</c:v>
                      </c:pt>
                      <c:pt idx="7405">
                        <c:v>0</c:v>
                      </c:pt>
                      <c:pt idx="7406">
                        <c:v>0</c:v>
                      </c:pt>
                      <c:pt idx="7407">
                        <c:v>0</c:v>
                      </c:pt>
                      <c:pt idx="7408">
                        <c:v>0</c:v>
                      </c:pt>
                      <c:pt idx="7409">
                        <c:v>0</c:v>
                      </c:pt>
                      <c:pt idx="7410">
                        <c:v>0</c:v>
                      </c:pt>
                      <c:pt idx="7411">
                        <c:v>0</c:v>
                      </c:pt>
                      <c:pt idx="7412">
                        <c:v>0</c:v>
                      </c:pt>
                      <c:pt idx="7413">
                        <c:v>0</c:v>
                      </c:pt>
                      <c:pt idx="7414">
                        <c:v>0</c:v>
                      </c:pt>
                      <c:pt idx="7415">
                        <c:v>0</c:v>
                      </c:pt>
                      <c:pt idx="7416">
                        <c:v>0</c:v>
                      </c:pt>
                      <c:pt idx="7417">
                        <c:v>0</c:v>
                      </c:pt>
                      <c:pt idx="7418">
                        <c:v>0</c:v>
                      </c:pt>
                      <c:pt idx="7419">
                        <c:v>0</c:v>
                      </c:pt>
                      <c:pt idx="7420">
                        <c:v>0</c:v>
                      </c:pt>
                      <c:pt idx="7421">
                        <c:v>0</c:v>
                      </c:pt>
                      <c:pt idx="7422">
                        <c:v>0</c:v>
                      </c:pt>
                      <c:pt idx="7423">
                        <c:v>0</c:v>
                      </c:pt>
                      <c:pt idx="7424">
                        <c:v>0</c:v>
                      </c:pt>
                      <c:pt idx="7425">
                        <c:v>0</c:v>
                      </c:pt>
                      <c:pt idx="7426">
                        <c:v>0</c:v>
                      </c:pt>
                      <c:pt idx="7427">
                        <c:v>0</c:v>
                      </c:pt>
                      <c:pt idx="7428">
                        <c:v>0</c:v>
                      </c:pt>
                      <c:pt idx="7429">
                        <c:v>0</c:v>
                      </c:pt>
                      <c:pt idx="7430">
                        <c:v>0</c:v>
                      </c:pt>
                      <c:pt idx="7431">
                        <c:v>0</c:v>
                      </c:pt>
                      <c:pt idx="7432">
                        <c:v>0</c:v>
                      </c:pt>
                      <c:pt idx="7433">
                        <c:v>0</c:v>
                      </c:pt>
                      <c:pt idx="7434">
                        <c:v>0</c:v>
                      </c:pt>
                      <c:pt idx="7435">
                        <c:v>0</c:v>
                      </c:pt>
                      <c:pt idx="7436">
                        <c:v>0</c:v>
                      </c:pt>
                      <c:pt idx="7437">
                        <c:v>0</c:v>
                      </c:pt>
                      <c:pt idx="7438">
                        <c:v>0</c:v>
                      </c:pt>
                      <c:pt idx="7439">
                        <c:v>0</c:v>
                      </c:pt>
                      <c:pt idx="7440">
                        <c:v>0</c:v>
                      </c:pt>
                      <c:pt idx="7441">
                        <c:v>0</c:v>
                      </c:pt>
                      <c:pt idx="7442">
                        <c:v>0</c:v>
                      </c:pt>
                      <c:pt idx="7443">
                        <c:v>0</c:v>
                      </c:pt>
                      <c:pt idx="7444">
                        <c:v>0</c:v>
                      </c:pt>
                      <c:pt idx="7445">
                        <c:v>0</c:v>
                      </c:pt>
                      <c:pt idx="7446">
                        <c:v>0</c:v>
                      </c:pt>
                      <c:pt idx="7447">
                        <c:v>0</c:v>
                      </c:pt>
                      <c:pt idx="7448">
                        <c:v>0</c:v>
                      </c:pt>
                      <c:pt idx="7449">
                        <c:v>0</c:v>
                      </c:pt>
                      <c:pt idx="7450">
                        <c:v>0</c:v>
                      </c:pt>
                      <c:pt idx="7451">
                        <c:v>0</c:v>
                      </c:pt>
                      <c:pt idx="7452">
                        <c:v>0</c:v>
                      </c:pt>
                      <c:pt idx="7453">
                        <c:v>0</c:v>
                      </c:pt>
                      <c:pt idx="7454">
                        <c:v>0</c:v>
                      </c:pt>
                      <c:pt idx="7455">
                        <c:v>0</c:v>
                      </c:pt>
                      <c:pt idx="7456">
                        <c:v>0</c:v>
                      </c:pt>
                      <c:pt idx="7457">
                        <c:v>0</c:v>
                      </c:pt>
                      <c:pt idx="7458">
                        <c:v>0</c:v>
                      </c:pt>
                      <c:pt idx="7459">
                        <c:v>0</c:v>
                      </c:pt>
                      <c:pt idx="7460">
                        <c:v>0</c:v>
                      </c:pt>
                      <c:pt idx="7461">
                        <c:v>0</c:v>
                      </c:pt>
                      <c:pt idx="7462">
                        <c:v>0</c:v>
                      </c:pt>
                      <c:pt idx="7463">
                        <c:v>0</c:v>
                      </c:pt>
                      <c:pt idx="7464">
                        <c:v>0</c:v>
                      </c:pt>
                      <c:pt idx="7465">
                        <c:v>0</c:v>
                      </c:pt>
                      <c:pt idx="7466">
                        <c:v>0</c:v>
                      </c:pt>
                      <c:pt idx="7467">
                        <c:v>0</c:v>
                      </c:pt>
                      <c:pt idx="7468">
                        <c:v>0</c:v>
                      </c:pt>
                      <c:pt idx="7469">
                        <c:v>0</c:v>
                      </c:pt>
                      <c:pt idx="7470">
                        <c:v>0</c:v>
                      </c:pt>
                      <c:pt idx="7471">
                        <c:v>0</c:v>
                      </c:pt>
                      <c:pt idx="7472">
                        <c:v>0</c:v>
                      </c:pt>
                      <c:pt idx="7473">
                        <c:v>0</c:v>
                      </c:pt>
                      <c:pt idx="7474">
                        <c:v>0</c:v>
                      </c:pt>
                      <c:pt idx="7475">
                        <c:v>0</c:v>
                      </c:pt>
                      <c:pt idx="7476">
                        <c:v>0</c:v>
                      </c:pt>
                      <c:pt idx="7477">
                        <c:v>0</c:v>
                      </c:pt>
                      <c:pt idx="7478">
                        <c:v>0</c:v>
                      </c:pt>
                      <c:pt idx="7479">
                        <c:v>0</c:v>
                      </c:pt>
                      <c:pt idx="7480">
                        <c:v>0</c:v>
                      </c:pt>
                      <c:pt idx="7481">
                        <c:v>0</c:v>
                      </c:pt>
                      <c:pt idx="7482">
                        <c:v>0</c:v>
                      </c:pt>
                      <c:pt idx="7483">
                        <c:v>0</c:v>
                      </c:pt>
                      <c:pt idx="7484">
                        <c:v>0</c:v>
                      </c:pt>
                      <c:pt idx="7485">
                        <c:v>0</c:v>
                      </c:pt>
                      <c:pt idx="7486">
                        <c:v>0</c:v>
                      </c:pt>
                      <c:pt idx="7487">
                        <c:v>0</c:v>
                      </c:pt>
                      <c:pt idx="7488">
                        <c:v>0</c:v>
                      </c:pt>
                      <c:pt idx="7489">
                        <c:v>0</c:v>
                      </c:pt>
                      <c:pt idx="7490">
                        <c:v>0</c:v>
                      </c:pt>
                      <c:pt idx="7491">
                        <c:v>0</c:v>
                      </c:pt>
                      <c:pt idx="7492">
                        <c:v>0</c:v>
                      </c:pt>
                      <c:pt idx="7493">
                        <c:v>0</c:v>
                      </c:pt>
                      <c:pt idx="7494">
                        <c:v>0</c:v>
                      </c:pt>
                      <c:pt idx="7495">
                        <c:v>0</c:v>
                      </c:pt>
                      <c:pt idx="7496">
                        <c:v>0</c:v>
                      </c:pt>
                      <c:pt idx="7497">
                        <c:v>0</c:v>
                      </c:pt>
                      <c:pt idx="7498">
                        <c:v>0</c:v>
                      </c:pt>
                      <c:pt idx="7499">
                        <c:v>0</c:v>
                      </c:pt>
                      <c:pt idx="7500">
                        <c:v>0</c:v>
                      </c:pt>
                      <c:pt idx="7501">
                        <c:v>0</c:v>
                      </c:pt>
                      <c:pt idx="7502">
                        <c:v>0</c:v>
                      </c:pt>
                      <c:pt idx="7503">
                        <c:v>0</c:v>
                      </c:pt>
                      <c:pt idx="7504">
                        <c:v>0</c:v>
                      </c:pt>
                      <c:pt idx="7505">
                        <c:v>0</c:v>
                      </c:pt>
                      <c:pt idx="7506">
                        <c:v>0</c:v>
                      </c:pt>
                      <c:pt idx="7507">
                        <c:v>0</c:v>
                      </c:pt>
                      <c:pt idx="7508">
                        <c:v>0</c:v>
                      </c:pt>
                      <c:pt idx="7509">
                        <c:v>0</c:v>
                      </c:pt>
                      <c:pt idx="7510">
                        <c:v>0</c:v>
                      </c:pt>
                      <c:pt idx="7511">
                        <c:v>0</c:v>
                      </c:pt>
                      <c:pt idx="7512">
                        <c:v>0</c:v>
                      </c:pt>
                      <c:pt idx="7513">
                        <c:v>0</c:v>
                      </c:pt>
                      <c:pt idx="7514">
                        <c:v>0</c:v>
                      </c:pt>
                      <c:pt idx="7515">
                        <c:v>0</c:v>
                      </c:pt>
                      <c:pt idx="7516">
                        <c:v>0</c:v>
                      </c:pt>
                      <c:pt idx="7517">
                        <c:v>0</c:v>
                      </c:pt>
                      <c:pt idx="7518">
                        <c:v>0</c:v>
                      </c:pt>
                      <c:pt idx="7519">
                        <c:v>0</c:v>
                      </c:pt>
                      <c:pt idx="7520">
                        <c:v>0</c:v>
                      </c:pt>
                      <c:pt idx="7521">
                        <c:v>0</c:v>
                      </c:pt>
                      <c:pt idx="7522">
                        <c:v>0</c:v>
                      </c:pt>
                      <c:pt idx="7523">
                        <c:v>0</c:v>
                      </c:pt>
                      <c:pt idx="7524">
                        <c:v>0</c:v>
                      </c:pt>
                      <c:pt idx="7525">
                        <c:v>0</c:v>
                      </c:pt>
                      <c:pt idx="7526">
                        <c:v>0</c:v>
                      </c:pt>
                      <c:pt idx="7527">
                        <c:v>0</c:v>
                      </c:pt>
                      <c:pt idx="7528">
                        <c:v>0</c:v>
                      </c:pt>
                      <c:pt idx="7529">
                        <c:v>0</c:v>
                      </c:pt>
                      <c:pt idx="7530">
                        <c:v>0</c:v>
                      </c:pt>
                      <c:pt idx="7531">
                        <c:v>0</c:v>
                      </c:pt>
                      <c:pt idx="7532">
                        <c:v>0</c:v>
                      </c:pt>
                      <c:pt idx="7533">
                        <c:v>0</c:v>
                      </c:pt>
                      <c:pt idx="7534">
                        <c:v>0</c:v>
                      </c:pt>
                      <c:pt idx="7535">
                        <c:v>0</c:v>
                      </c:pt>
                      <c:pt idx="7536">
                        <c:v>0</c:v>
                      </c:pt>
                      <c:pt idx="7537">
                        <c:v>0</c:v>
                      </c:pt>
                      <c:pt idx="7538">
                        <c:v>0</c:v>
                      </c:pt>
                      <c:pt idx="7539">
                        <c:v>0</c:v>
                      </c:pt>
                      <c:pt idx="7540">
                        <c:v>0</c:v>
                      </c:pt>
                      <c:pt idx="7541">
                        <c:v>0</c:v>
                      </c:pt>
                      <c:pt idx="7542">
                        <c:v>0</c:v>
                      </c:pt>
                      <c:pt idx="7543">
                        <c:v>0</c:v>
                      </c:pt>
                      <c:pt idx="7544">
                        <c:v>0</c:v>
                      </c:pt>
                      <c:pt idx="7545">
                        <c:v>0</c:v>
                      </c:pt>
                      <c:pt idx="7546">
                        <c:v>0</c:v>
                      </c:pt>
                      <c:pt idx="7547">
                        <c:v>0</c:v>
                      </c:pt>
                      <c:pt idx="7548">
                        <c:v>0</c:v>
                      </c:pt>
                      <c:pt idx="7549">
                        <c:v>0</c:v>
                      </c:pt>
                      <c:pt idx="7550">
                        <c:v>0</c:v>
                      </c:pt>
                      <c:pt idx="7551">
                        <c:v>0</c:v>
                      </c:pt>
                      <c:pt idx="7552">
                        <c:v>0</c:v>
                      </c:pt>
                      <c:pt idx="7553">
                        <c:v>0</c:v>
                      </c:pt>
                      <c:pt idx="7554">
                        <c:v>0</c:v>
                      </c:pt>
                      <c:pt idx="7555">
                        <c:v>0</c:v>
                      </c:pt>
                      <c:pt idx="7556">
                        <c:v>0</c:v>
                      </c:pt>
                      <c:pt idx="7557">
                        <c:v>0</c:v>
                      </c:pt>
                      <c:pt idx="7558">
                        <c:v>0</c:v>
                      </c:pt>
                      <c:pt idx="7559">
                        <c:v>0</c:v>
                      </c:pt>
                      <c:pt idx="7560">
                        <c:v>0</c:v>
                      </c:pt>
                      <c:pt idx="7561">
                        <c:v>0</c:v>
                      </c:pt>
                      <c:pt idx="7562">
                        <c:v>0</c:v>
                      </c:pt>
                      <c:pt idx="7563">
                        <c:v>0</c:v>
                      </c:pt>
                      <c:pt idx="7564">
                        <c:v>0</c:v>
                      </c:pt>
                      <c:pt idx="7565">
                        <c:v>0</c:v>
                      </c:pt>
                      <c:pt idx="7566">
                        <c:v>0</c:v>
                      </c:pt>
                      <c:pt idx="7567">
                        <c:v>0</c:v>
                      </c:pt>
                      <c:pt idx="7568">
                        <c:v>0</c:v>
                      </c:pt>
                      <c:pt idx="7569">
                        <c:v>0</c:v>
                      </c:pt>
                      <c:pt idx="7570">
                        <c:v>0</c:v>
                      </c:pt>
                      <c:pt idx="7571">
                        <c:v>0</c:v>
                      </c:pt>
                      <c:pt idx="7572">
                        <c:v>0</c:v>
                      </c:pt>
                      <c:pt idx="7573">
                        <c:v>0</c:v>
                      </c:pt>
                      <c:pt idx="7574">
                        <c:v>0</c:v>
                      </c:pt>
                      <c:pt idx="7575">
                        <c:v>0</c:v>
                      </c:pt>
                      <c:pt idx="7576">
                        <c:v>0</c:v>
                      </c:pt>
                      <c:pt idx="7577">
                        <c:v>0</c:v>
                      </c:pt>
                      <c:pt idx="7578">
                        <c:v>0</c:v>
                      </c:pt>
                      <c:pt idx="7579">
                        <c:v>0</c:v>
                      </c:pt>
                      <c:pt idx="7580">
                        <c:v>0</c:v>
                      </c:pt>
                      <c:pt idx="7581">
                        <c:v>0</c:v>
                      </c:pt>
                      <c:pt idx="7582">
                        <c:v>0</c:v>
                      </c:pt>
                      <c:pt idx="7583">
                        <c:v>0</c:v>
                      </c:pt>
                      <c:pt idx="7584">
                        <c:v>0</c:v>
                      </c:pt>
                      <c:pt idx="7585">
                        <c:v>0</c:v>
                      </c:pt>
                      <c:pt idx="7586">
                        <c:v>0</c:v>
                      </c:pt>
                      <c:pt idx="7587">
                        <c:v>0</c:v>
                      </c:pt>
                      <c:pt idx="7588">
                        <c:v>0</c:v>
                      </c:pt>
                      <c:pt idx="7589">
                        <c:v>0</c:v>
                      </c:pt>
                      <c:pt idx="7590">
                        <c:v>0</c:v>
                      </c:pt>
                      <c:pt idx="7591">
                        <c:v>0</c:v>
                      </c:pt>
                      <c:pt idx="7592">
                        <c:v>0</c:v>
                      </c:pt>
                      <c:pt idx="7593">
                        <c:v>0</c:v>
                      </c:pt>
                      <c:pt idx="7594">
                        <c:v>0</c:v>
                      </c:pt>
                      <c:pt idx="7595">
                        <c:v>0</c:v>
                      </c:pt>
                      <c:pt idx="7596">
                        <c:v>0</c:v>
                      </c:pt>
                      <c:pt idx="7597">
                        <c:v>0</c:v>
                      </c:pt>
                      <c:pt idx="7598">
                        <c:v>0</c:v>
                      </c:pt>
                      <c:pt idx="7599">
                        <c:v>0</c:v>
                      </c:pt>
                      <c:pt idx="7600">
                        <c:v>0</c:v>
                      </c:pt>
                      <c:pt idx="7601">
                        <c:v>0</c:v>
                      </c:pt>
                      <c:pt idx="7602">
                        <c:v>0</c:v>
                      </c:pt>
                      <c:pt idx="7603">
                        <c:v>0</c:v>
                      </c:pt>
                      <c:pt idx="7604">
                        <c:v>0</c:v>
                      </c:pt>
                      <c:pt idx="7605">
                        <c:v>0</c:v>
                      </c:pt>
                      <c:pt idx="7606">
                        <c:v>0</c:v>
                      </c:pt>
                      <c:pt idx="7607">
                        <c:v>0</c:v>
                      </c:pt>
                      <c:pt idx="7608">
                        <c:v>0</c:v>
                      </c:pt>
                      <c:pt idx="7609">
                        <c:v>0</c:v>
                      </c:pt>
                      <c:pt idx="7610">
                        <c:v>0</c:v>
                      </c:pt>
                      <c:pt idx="7611">
                        <c:v>0</c:v>
                      </c:pt>
                      <c:pt idx="7612">
                        <c:v>0</c:v>
                      </c:pt>
                      <c:pt idx="7613">
                        <c:v>0</c:v>
                      </c:pt>
                      <c:pt idx="7614">
                        <c:v>0</c:v>
                      </c:pt>
                      <c:pt idx="7615">
                        <c:v>0</c:v>
                      </c:pt>
                      <c:pt idx="7616">
                        <c:v>0</c:v>
                      </c:pt>
                      <c:pt idx="7617">
                        <c:v>0</c:v>
                      </c:pt>
                      <c:pt idx="7618">
                        <c:v>0</c:v>
                      </c:pt>
                      <c:pt idx="7619">
                        <c:v>0</c:v>
                      </c:pt>
                      <c:pt idx="7620">
                        <c:v>0</c:v>
                      </c:pt>
                      <c:pt idx="7621">
                        <c:v>0</c:v>
                      </c:pt>
                      <c:pt idx="7622">
                        <c:v>0</c:v>
                      </c:pt>
                      <c:pt idx="7623">
                        <c:v>0</c:v>
                      </c:pt>
                      <c:pt idx="7624">
                        <c:v>0</c:v>
                      </c:pt>
                      <c:pt idx="7625">
                        <c:v>0</c:v>
                      </c:pt>
                      <c:pt idx="7626">
                        <c:v>0</c:v>
                      </c:pt>
                      <c:pt idx="7627">
                        <c:v>0</c:v>
                      </c:pt>
                      <c:pt idx="7628">
                        <c:v>0</c:v>
                      </c:pt>
                      <c:pt idx="7629">
                        <c:v>0</c:v>
                      </c:pt>
                      <c:pt idx="7630">
                        <c:v>0</c:v>
                      </c:pt>
                      <c:pt idx="7631">
                        <c:v>0</c:v>
                      </c:pt>
                      <c:pt idx="7632">
                        <c:v>0</c:v>
                      </c:pt>
                      <c:pt idx="7633">
                        <c:v>0</c:v>
                      </c:pt>
                      <c:pt idx="7634">
                        <c:v>0</c:v>
                      </c:pt>
                      <c:pt idx="7635">
                        <c:v>0</c:v>
                      </c:pt>
                      <c:pt idx="7636">
                        <c:v>0</c:v>
                      </c:pt>
                      <c:pt idx="7637">
                        <c:v>0</c:v>
                      </c:pt>
                      <c:pt idx="7638">
                        <c:v>0</c:v>
                      </c:pt>
                      <c:pt idx="7639">
                        <c:v>0</c:v>
                      </c:pt>
                      <c:pt idx="7640">
                        <c:v>0</c:v>
                      </c:pt>
                      <c:pt idx="7641">
                        <c:v>0</c:v>
                      </c:pt>
                      <c:pt idx="7642">
                        <c:v>0</c:v>
                      </c:pt>
                      <c:pt idx="7643">
                        <c:v>0</c:v>
                      </c:pt>
                      <c:pt idx="7644">
                        <c:v>0</c:v>
                      </c:pt>
                      <c:pt idx="7645">
                        <c:v>0</c:v>
                      </c:pt>
                      <c:pt idx="7646">
                        <c:v>0</c:v>
                      </c:pt>
                      <c:pt idx="7647">
                        <c:v>0</c:v>
                      </c:pt>
                      <c:pt idx="7648">
                        <c:v>0</c:v>
                      </c:pt>
                      <c:pt idx="7649">
                        <c:v>0</c:v>
                      </c:pt>
                      <c:pt idx="7650">
                        <c:v>0</c:v>
                      </c:pt>
                      <c:pt idx="7651">
                        <c:v>0</c:v>
                      </c:pt>
                      <c:pt idx="7652">
                        <c:v>0</c:v>
                      </c:pt>
                      <c:pt idx="7653">
                        <c:v>0</c:v>
                      </c:pt>
                      <c:pt idx="7654">
                        <c:v>0</c:v>
                      </c:pt>
                      <c:pt idx="7655">
                        <c:v>0</c:v>
                      </c:pt>
                      <c:pt idx="7656">
                        <c:v>0</c:v>
                      </c:pt>
                      <c:pt idx="7657">
                        <c:v>0</c:v>
                      </c:pt>
                      <c:pt idx="7658">
                        <c:v>0</c:v>
                      </c:pt>
                      <c:pt idx="7659">
                        <c:v>0</c:v>
                      </c:pt>
                      <c:pt idx="7660">
                        <c:v>0</c:v>
                      </c:pt>
                      <c:pt idx="7661">
                        <c:v>0</c:v>
                      </c:pt>
                      <c:pt idx="7662">
                        <c:v>0</c:v>
                      </c:pt>
                      <c:pt idx="7663">
                        <c:v>0</c:v>
                      </c:pt>
                      <c:pt idx="7664">
                        <c:v>0</c:v>
                      </c:pt>
                      <c:pt idx="7665">
                        <c:v>0</c:v>
                      </c:pt>
                      <c:pt idx="7666">
                        <c:v>0</c:v>
                      </c:pt>
                      <c:pt idx="7667">
                        <c:v>0</c:v>
                      </c:pt>
                      <c:pt idx="7668">
                        <c:v>0</c:v>
                      </c:pt>
                      <c:pt idx="7669">
                        <c:v>0</c:v>
                      </c:pt>
                      <c:pt idx="7670">
                        <c:v>0</c:v>
                      </c:pt>
                      <c:pt idx="7671">
                        <c:v>0</c:v>
                      </c:pt>
                      <c:pt idx="7672">
                        <c:v>0</c:v>
                      </c:pt>
                      <c:pt idx="7673">
                        <c:v>0</c:v>
                      </c:pt>
                      <c:pt idx="7674">
                        <c:v>0</c:v>
                      </c:pt>
                      <c:pt idx="7675">
                        <c:v>0</c:v>
                      </c:pt>
                      <c:pt idx="7676">
                        <c:v>0</c:v>
                      </c:pt>
                      <c:pt idx="7677">
                        <c:v>0</c:v>
                      </c:pt>
                      <c:pt idx="7678">
                        <c:v>0</c:v>
                      </c:pt>
                      <c:pt idx="7679">
                        <c:v>0</c:v>
                      </c:pt>
                      <c:pt idx="7680">
                        <c:v>0</c:v>
                      </c:pt>
                      <c:pt idx="7681">
                        <c:v>0</c:v>
                      </c:pt>
                      <c:pt idx="7682">
                        <c:v>0</c:v>
                      </c:pt>
                      <c:pt idx="7683">
                        <c:v>0</c:v>
                      </c:pt>
                      <c:pt idx="7684">
                        <c:v>0</c:v>
                      </c:pt>
                      <c:pt idx="7685">
                        <c:v>0</c:v>
                      </c:pt>
                      <c:pt idx="7686">
                        <c:v>0</c:v>
                      </c:pt>
                      <c:pt idx="7687">
                        <c:v>0</c:v>
                      </c:pt>
                      <c:pt idx="7688">
                        <c:v>0</c:v>
                      </c:pt>
                      <c:pt idx="7689">
                        <c:v>0</c:v>
                      </c:pt>
                      <c:pt idx="7690">
                        <c:v>0</c:v>
                      </c:pt>
                      <c:pt idx="7691">
                        <c:v>0</c:v>
                      </c:pt>
                      <c:pt idx="7692">
                        <c:v>0</c:v>
                      </c:pt>
                      <c:pt idx="7693">
                        <c:v>0</c:v>
                      </c:pt>
                      <c:pt idx="7694">
                        <c:v>0</c:v>
                      </c:pt>
                      <c:pt idx="7695">
                        <c:v>0</c:v>
                      </c:pt>
                      <c:pt idx="7696">
                        <c:v>0</c:v>
                      </c:pt>
                      <c:pt idx="7697">
                        <c:v>0</c:v>
                      </c:pt>
                      <c:pt idx="7698">
                        <c:v>0</c:v>
                      </c:pt>
                      <c:pt idx="7699">
                        <c:v>0</c:v>
                      </c:pt>
                      <c:pt idx="7700">
                        <c:v>0</c:v>
                      </c:pt>
                      <c:pt idx="7701">
                        <c:v>0</c:v>
                      </c:pt>
                      <c:pt idx="7702">
                        <c:v>0</c:v>
                      </c:pt>
                      <c:pt idx="7703">
                        <c:v>0</c:v>
                      </c:pt>
                      <c:pt idx="7704">
                        <c:v>0</c:v>
                      </c:pt>
                      <c:pt idx="7705">
                        <c:v>0</c:v>
                      </c:pt>
                      <c:pt idx="7706">
                        <c:v>0</c:v>
                      </c:pt>
                      <c:pt idx="7707">
                        <c:v>0</c:v>
                      </c:pt>
                      <c:pt idx="7708">
                        <c:v>0</c:v>
                      </c:pt>
                      <c:pt idx="7709">
                        <c:v>0</c:v>
                      </c:pt>
                      <c:pt idx="7710">
                        <c:v>0</c:v>
                      </c:pt>
                      <c:pt idx="7711">
                        <c:v>0</c:v>
                      </c:pt>
                      <c:pt idx="7712">
                        <c:v>0</c:v>
                      </c:pt>
                      <c:pt idx="7713">
                        <c:v>0</c:v>
                      </c:pt>
                      <c:pt idx="7714">
                        <c:v>0</c:v>
                      </c:pt>
                      <c:pt idx="7715">
                        <c:v>0</c:v>
                      </c:pt>
                      <c:pt idx="7716">
                        <c:v>0</c:v>
                      </c:pt>
                      <c:pt idx="7717">
                        <c:v>0</c:v>
                      </c:pt>
                      <c:pt idx="7718">
                        <c:v>0</c:v>
                      </c:pt>
                      <c:pt idx="7719">
                        <c:v>0</c:v>
                      </c:pt>
                      <c:pt idx="7720">
                        <c:v>0</c:v>
                      </c:pt>
                      <c:pt idx="7721">
                        <c:v>0</c:v>
                      </c:pt>
                      <c:pt idx="7722">
                        <c:v>0</c:v>
                      </c:pt>
                      <c:pt idx="7723">
                        <c:v>0</c:v>
                      </c:pt>
                      <c:pt idx="7724">
                        <c:v>0</c:v>
                      </c:pt>
                      <c:pt idx="7725">
                        <c:v>0</c:v>
                      </c:pt>
                      <c:pt idx="7726">
                        <c:v>0</c:v>
                      </c:pt>
                      <c:pt idx="7727">
                        <c:v>0</c:v>
                      </c:pt>
                      <c:pt idx="7728">
                        <c:v>0</c:v>
                      </c:pt>
                      <c:pt idx="7729">
                        <c:v>0</c:v>
                      </c:pt>
                      <c:pt idx="7730">
                        <c:v>0</c:v>
                      </c:pt>
                      <c:pt idx="7731">
                        <c:v>0</c:v>
                      </c:pt>
                      <c:pt idx="7732">
                        <c:v>0</c:v>
                      </c:pt>
                      <c:pt idx="7733">
                        <c:v>0</c:v>
                      </c:pt>
                      <c:pt idx="7734">
                        <c:v>0</c:v>
                      </c:pt>
                      <c:pt idx="7735">
                        <c:v>0</c:v>
                      </c:pt>
                      <c:pt idx="7736">
                        <c:v>0</c:v>
                      </c:pt>
                      <c:pt idx="7737">
                        <c:v>0</c:v>
                      </c:pt>
                      <c:pt idx="7738">
                        <c:v>0</c:v>
                      </c:pt>
                      <c:pt idx="7739">
                        <c:v>0</c:v>
                      </c:pt>
                      <c:pt idx="7740">
                        <c:v>0</c:v>
                      </c:pt>
                      <c:pt idx="7741">
                        <c:v>0</c:v>
                      </c:pt>
                      <c:pt idx="7742">
                        <c:v>0</c:v>
                      </c:pt>
                      <c:pt idx="7743">
                        <c:v>0</c:v>
                      </c:pt>
                      <c:pt idx="7744">
                        <c:v>0</c:v>
                      </c:pt>
                      <c:pt idx="7745">
                        <c:v>0</c:v>
                      </c:pt>
                      <c:pt idx="7746">
                        <c:v>0</c:v>
                      </c:pt>
                      <c:pt idx="7747">
                        <c:v>0</c:v>
                      </c:pt>
                      <c:pt idx="7748">
                        <c:v>0</c:v>
                      </c:pt>
                      <c:pt idx="7749">
                        <c:v>0</c:v>
                      </c:pt>
                      <c:pt idx="7750">
                        <c:v>0</c:v>
                      </c:pt>
                      <c:pt idx="7751">
                        <c:v>0</c:v>
                      </c:pt>
                      <c:pt idx="7752">
                        <c:v>0</c:v>
                      </c:pt>
                      <c:pt idx="7753">
                        <c:v>0</c:v>
                      </c:pt>
                      <c:pt idx="7754">
                        <c:v>0</c:v>
                      </c:pt>
                      <c:pt idx="7755">
                        <c:v>0</c:v>
                      </c:pt>
                      <c:pt idx="7756">
                        <c:v>0</c:v>
                      </c:pt>
                      <c:pt idx="7757">
                        <c:v>0</c:v>
                      </c:pt>
                      <c:pt idx="7758">
                        <c:v>0</c:v>
                      </c:pt>
                      <c:pt idx="7759">
                        <c:v>0</c:v>
                      </c:pt>
                      <c:pt idx="7760">
                        <c:v>0</c:v>
                      </c:pt>
                      <c:pt idx="7761">
                        <c:v>0</c:v>
                      </c:pt>
                      <c:pt idx="7762">
                        <c:v>0</c:v>
                      </c:pt>
                      <c:pt idx="7763">
                        <c:v>0</c:v>
                      </c:pt>
                      <c:pt idx="7764">
                        <c:v>0</c:v>
                      </c:pt>
                      <c:pt idx="7765">
                        <c:v>0</c:v>
                      </c:pt>
                      <c:pt idx="7766">
                        <c:v>0</c:v>
                      </c:pt>
                      <c:pt idx="7767">
                        <c:v>0</c:v>
                      </c:pt>
                      <c:pt idx="7768">
                        <c:v>0</c:v>
                      </c:pt>
                      <c:pt idx="7769">
                        <c:v>0</c:v>
                      </c:pt>
                      <c:pt idx="7770">
                        <c:v>0</c:v>
                      </c:pt>
                      <c:pt idx="7771">
                        <c:v>0</c:v>
                      </c:pt>
                      <c:pt idx="7772">
                        <c:v>0</c:v>
                      </c:pt>
                      <c:pt idx="7773">
                        <c:v>0</c:v>
                      </c:pt>
                      <c:pt idx="7774">
                        <c:v>0</c:v>
                      </c:pt>
                      <c:pt idx="7775">
                        <c:v>0</c:v>
                      </c:pt>
                      <c:pt idx="7776">
                        <c:v>0</c:v>
                      </c:pt>
                      <c:pt idx="7777">
                        <c:v>0</c:v>
                      </c:pt>
                      <c:pt idx="7778">
                        <c:v>0</c:v>
                      </c:pt>
                      <c:pt idx="7779">
                        <c:v>0</c:v>
                      </c:pt>
                      <c:pt idx="7780">
                        <c:v>0</c:v>
                      </c:pt>
                      <c:pt idx="7781">
                        <c:v>0</c:v>
                      </c:pt>
                      <c:pt idx="7782">
                        <c:v>0</c:v>
                      </c:pt>
                      <c:pt idx="7783">
                        <c:v>0</c:v>
                      </c:pt>
                      <c:pt idx="7784">
                        <c:v>0</c:v>
                      </c:pt>
                      <c:pt idx="7785">
                        <c:v>0</c:v>
                      </c:pt>
                      <c:pt idx="7786">
                        <c:v>0</c:v>
                      </c:pt>
                      <c:pt idx="7787">
                        <c:v>0</c:v>
                      </c:pt>
                      <c:pt idx="7788">
                        <c:v>0</c:v>
                      </c:pt>
                      <c:pt idx="7789">
                        <c:v>0</c:v>
                      </c:pt>
                      <c:pt idx="7790">
                        <c:v>0</c:v>
                      </c:pt>
                      <c:pt idx="7791">
                        <c:v>0</c:v>
                      </c:pt>
                      <c:pt idx="7792">
                        <c:v>0</c:v>
                      </c:pt>
                      <c:pt idx="7793">
                        <c:v>0</c:v>
                      </c:pt>
                      <c:pt idx="7794">
                        <c:v>0</c:v>
                      </c:pt>
                      <c:pt idx="7795">
                        <c:v>0</c:v>
                      </c:pt>
                      <c:pt idx="7796">
                        <c:v>0</c:v>
                      </c:pt>
                      <c:pt idx="7797">
                        <c:v>0</c:v>
                      </c:pt>
                      <c:pt idx="7798">
                        <c:v>0</c:v>
                      </c:pt>
                      <c:pt idx="7799">
                        <c:v>0</c:v>
                      </c:pt>
                      <c:pt idx="7800">
                        <c:v>0</c:v>
                      </c:pt>
                      <c:pt idx="7801">
                        <c:v>0</c:v>
                      </c:pt>
                      <c:pt idx="7802">
                        <c:v>0</c:v>
                      </c:pt>
                      <c:pt idx="7803">
                        <c:v>0</c:v>
                      </c:pt>
                      <c:pt idx="7804">
                        <c:v>0</c:v>
                      </c:pt>
                      <c:pt idx="7805">
                        <c:v>0</c:v>
                      </c:pt>
                      <c:pt idx="7806">
                        <c:v>0</c:v>
                      </c:pt>
                      <c:pt idx="7807">
                        <c:v>0</c:v>
                      </c:pt>
                      <c:pt idx="7808">
                        <c:v>0</c:v>
                      </c:pt>
                      <c:pt idx="7809">
                        <c:v>0</c:v>
                      </c:pt>
                      <c:pt idx="7810">
                        <c:v>0</c:v>
                      </c:pt>
                      <c:pt idx="7811">
                        <c:v>0</c:v>
                      </c:pt>
                      <c:pt idx="7812">
                        <c:v>0</c:v>
                      </c:pt>
                      <c:pt idx="7813">
                        <c:v>0</c:v>
                      </c:pt>
                      <c:pt idx="7814">
                        <c:v>0</c:v>
                      </c:pt>
                      <c:pt idx="7815">
                        <c:v>0</c:v>
                      </c:pt>
                      <c:pt idx="7816">
                        <c:v>0</c:v>
                      </c:pt>
                      <c:pt idx="7817">
                        <c:v>0</c:v>
                      </c:pt>
                      <c:pt idx="7818">
                        <c:v>0</c:v>
                      </c:pt>
                      <c:pt idx="7819">
                        <c:v>0</c:v>
                      </c:pt>
                      <c:pt idx="7820">
                        <c:v>0</c:v>
                      </c:pt>
                      <c:pt idx="7821">
                        <c:v>0</c:v>
                      </c:pt>
                      <c:pt idx="7822">
                        <c:v>0</c:v>
                      </c:pt>
                      <c:pt idx="7823">
                        <c:v>0</c:v>
                      </c:pt>
                      <c:pt idx="7824">
                        <c:v>0</c:v>
                      </c:pt>
                      <c:pt idx="7825">
                        <c:v>0</c:v>
                      </c:pt>
                      <c:pt idx="7826">
                        <c:v>0</c:v>
                      </c:pt>
                      <c:pt idx="7827">
                        <c:v>0</c:v>
                      </c:pt>
                      <c:pt idx="7828">
                        <c:v>0</c:v>
                      </c:pt>
                      <c:pt idx="7829">
                        <c:v>0</c:v>
                      </c:pt>
                      <c:pt idx="7830">
                        <c:v>0</c:v>
                      </c:pt>
                      <c:pt idx="7831">
                        <c:v>0</c:v>
                      </c:pt>
                      <c:pt idx="7832">
                        <c:v>0</c:v>
                      </c:pt>
                      <c:pt idx="7833">
                        <c:v>0</c:v>
                      </c:pt>
                      <c:pt idx="7834">
                        <c:v>0</c:v>
                      </c:pt>
                      <c:pt idx="7835">
                        <c:v>0</c:v>
                      </c:pt>
                      <c:pt idx="7836">
                        <c:v>0</c:v>
                      </c:pt>
                      <c:pt idx="7837">
                        <c:v>0</c:v>
                      </c:pt>
                      <c:pt idx="7838">
                        <c:v>0</c:v>
                      </c:pt>
                      <c:pt idx="7839">
                        <c:v>0</c:v>
                      </c:pt>
                      <c:pt idx="7840">
                        <c:v>0</c:v>
                      </c:pt>
                      <c:pt idx="7841">
                        <c:v>0</c:v>
                      </c:pt>
                      <c:pt idx="7842">
                        <c:v>0</c:v>
                      </c:pt>
                      <c:pt idx="7843">
                        <c:v>0</c:v>
                      </c:pt>
                      <c:pt idx="7844">
                        <c:v>0</c:v>
                      </c:pt>
                      <c:pt idx="7845">
                        <c:v>0</c:v>
                      </c:pt>
                      <c:pt idx="7846">
                        <c:v>0</c:v>
                      </c:pt>
                      <c:pt idx="7847">
                        <c:v>0</c:v>
                      </c:pt>
                      <c:pt idx="7848">
                        <c:v>0</c:v>
                      </c:pt>
                      <c:pt idx="7849">
                        <c:v>0</c:v>
                      </c:pt>
                      <c:pt idx="7850">
                        <c:v>0</c:v>
                      </c:pt>
                      <c:pt idx="7851">
                        <c:v>0</c:v>
                      </c:pt>
                      <c:pt idx="7852">
                        <c:v>0</c:v>
                      </c:pt>
                      <c:pt idx="7853">
                        <c:v>0</c:v>
                      </c:pt>
                      <c:pt idx="7854">
                        <c:v>0</c:v>
                      </c:pt>
                      <c:pt idx="7855">
                        <c:v>0</c:v>
                      </c:pt>
                      <c:pt idx="7856">
                        <c:v>0</c:v>
                      </c:pt>
                      <c:pt idx="7857">
                        <c:v>0</c:v>
                      </c:pt>
                      <c:pt idx="7858">
                        <c:v>0</c:v>
                      </c:pt>
                      <c:pt idx="7859">
                        <c:v>0</c:v>
                      </c:pt>
                      <c:pt idx="7860">
                        <c:v>0</c:v>
                      </c:pt>
                      <c:pt idx="7861">
                        <c:v>0</c:v>
                      </c:pt>
                      <c:pt idx="7862">
                        <c:v>0</c:v>
                      </c:pt>
                      <c:pt idx="7863">
                        <c:v>0</c:v>
                      </c:pt>
                      <c:pt idx="7864">
                        <c:v>0</c:v>
                      </c:pt>
                      <c:pt idx="7865">
                        <c:v>0</c:v>
                      </c:pt>
                      <c:pt idx="7866">
                        <c:v>0</c:v>
                      </c:pt>
                      <c:pt idx="7867">
                        <c:v>0</c:v>
                      </c:pt>
                      <c:pt idx="7868">
                        <c:v>0</c:v>
                      </c:pt>
                      <c:pt idx="7869">
                        <c:v>0</c:v>
                      </c:pt>
                      <c:pt idx="7870">
                        <c:v>0</c:v>
                      </c:pt>
                      <c:pt idx="7871">
                        <c:v>0</c:v>
                      </c:pt>
                      <c:pt idx="7872">
                        <c:v>0</c:v>
                      </c:pt>
                      <c:pt idx="7873">
                        <c:v>0</c:v>
                      </c:pt>
                      <c:pt idx="7874">
                        <c:v>0</c:v>
                      </c:pt>
                      <c:pt idx="7875">
                        <c:v>0</c:v>
                      </c:pt>
                      <c:pt idx="7876">
                        <c:v>0</c:v>
                      </c:pt>
                      <c:pt idx="7877">
                        <c:v>0</c:v>
                      </c:pt>
                      <c:pt idx="7878">
                        <c:v>0</c:v>
                      </c:pt>
                      <c:pt idx="7879">
                        <c:v>0</c:v>
                      </c:pt>
                      <c:pt idx="7880">
                        <c:v>0</c:v>
                      </c:pt>
                      <c:pt idx="7881">
                        <c:v>0</c:v>
                      </c:pt>
                      <c:pt idx="7882">
                        <c:v>0</c:v>
                      </c:pt>
                      <c:pt idx="7883">
                        <c:v>0</c:v>
                      </c:pt>
                      <c:pt idx="7884">
                        <c:v>0</c:v>
                      </c:pt>
                      <c:pt idx="7885">
                        <c:v>0</c:v>
                      </c:pt>
                      <c:pt idx="7886">
                        <c:v>0</c:v>
                      </c:pt>
                      <c:pt idx="7887">
                        <c:v>0</c:v>
                      </c:pt>
                      <c:pt idx="7888">
                        <c:v>0</c:v>
                      </c:pt>
                      <c:pt idx="7889">
                        <c:v>0</c:v>
                      </c:pt>
                      <c:pt idx="7890">
                        <c:v>0</c:v>
                      </c:pt>
                      <c:pt idx="7891">
                        <c:v>0</c:v>
                      </c:pt>
                      <c:pt idx="7892">
                        <c:v>0</c:v>
                      </c:pt>
                      <c:pt idx="7893">
                        <c:v>0</c:v>
                      </c:pt>
                      <c:pt idx="7894">
                        <c:v>0</c:v>
                      </c:pt>
                      <c:pt idx="7895">
                        <c:v>0</c:v>
                      </c:pt>
                      <c:pt idx="7896">
                        <c:v>0</c:v>
                      </c:pt>
                      <c:pt idx="7897">
                        <c:v>0</c:v>
                      </c:pt>
                      <c:pt idx="7898">
                        <c:v>0</c:v>
                      </c:pt>
                      <c:pt idx="7899">
                        <c:v>0</c:v>
                      </c:pt>
                      <c:pt idx="7900">
                        <c:v>0</c:v>
                      </c:pt>
                      <c:pt idx="7901">
                        <c:v>0</c:v>
                      </c:pt>
                      <c:pt idx="7902">
                        <c:v>0</c:v>
                      </c:pt>
                      <c:pt idx="7903">
                        <c:v>0</c:v>
                      </c:pt>
                      <c:pt idx="7904">
                        <c:v>0</c:v>
                      </c:pt>
                      <c:pt idx="7905">
                        <c:v>0</c:v>
                      </c:pt>
                      <c:pt idx="7906">
                        <c:v>0</c:v>
                      </c:pt>
                      <c:pt idx="7907">
                        <c:v>0</c:v>
                      </c:pt>
                      <c:pt idx="7908">
                        <c:v>0</c:v>
                      </c:pt>
                      <c:pt idx="7909">
                        <c:v>0</c:v>
                      </c:pt>
                      <c:pt idx="7910">
                        <c:v>0</c:v>
                      </c:pt>
                      <c:pt idx="7911">
                        <c:v>0</c:v>
                      </c:pt>
                      <c:pt idx="7912">
                        <c:v>0</c:v>
                      </c:pt>
                      <c:pt idx="7913">
                        <c:v>0</c:v>
                      </c:pt>
                      <c:pt idx="7914">
                        <c:v>0</c:v>
                      </c:pt>
                      <c:pt idx="7915">
                        <c:v>0</c:v>
                      </c:pt>
                      <c:pt idx="7916">
                        <c:v>0</c:v>
                      </c:pt>
                      <c:pt idx="7917">
                        <c:v>0</c:v>
                      </c:pt>
                      <c:pt idx="7918">
                        <c:v>0</c:v>
                      </c:pt>
                      <c:pt idx="7919">
                        <c:v>0</c:v>
                      </c:pt>
                      <c:pt idx="7920">
                        <c:v>0</c:v>
                      </c:pt>
                      <c:pt idx="7921">
                        <c:v>0</c:v>
                      </c:pt>
                      <c:pt idx="7922">
                        <c:v>0</c:v>
                      </c:pt>
                      <c:pt idx="7923">
                        <c:v>0</c:v>
                      </c:pt>
                      <c:pt idx="7924">
                        <c:v>0</c:v>
                      </c:pt>
                      <c:pt idx="7925">
                        <c:v>0</c:v>
                      </c:pt>
                      <c:pt idx="7926">
                        <c:v>0</c:v>
                      </c:pt>
                      <c:pt idx="7927">
                        <c:v>0</c:v>
                      </c:pt>
                      <c:pt idx="7928">
                        <c:v>0</c:v>
                      </c:pt>
                      <c:pt idx="7929">
                        <c:v>0</c:v>
                      </c:pt>
                      <c:pt idx="7930">
                        <c:v>0</c:v>
                      </c:pt>
                      <c:pt idx="7931">
                        <c:v>0</c:v>
                      </c:pt>
                      <c:pt idx="7932">
                        <c:v>0</c:v>
                      </c:pt>
                      <c:pt idx="7933">
                        <c:v>0</c:v>
                      </c:pt>
                      <c:pt idx="7934">
                        <c:v>0</c:v>
                      </c:pt>
                      <c:pt idx="7935">
                        <c:v>0</c:v>
                      </c:pt>
                      <c:pt idx="7936">
                        <c:v>0</c:v>
                      </c:pt>
                      <c:pt idx="7937">
                        <c:v>0</c:v>
                      </c:pt>
                      <c:pt idx="7938">
                        <c:v>0</c:v>
                      </c:pt>
                      <c:pt idx="7939">
                        <c:v>0</c:v>
                      </c:pt>
                      <c:pt idx="7940">
                        <c:v>0</c:v>
                      </c:pt>
                      <c:pt idx="7941">
                        <c:v>0</c:v>
                      </c:pt>
                      <c:pt idx="7942">
                        <c:v>0</c:v>
                      </c:pt>
                      <c:pt idx="7943">
                        <c:v>0</c:v>
                      </c:pt>
                      <c:pt idx="7944">
                        <c:v>0</c:v>
                      </c:pt>
                      <c:pt idx="7945">
                        <c:v>0</c:v>
                      </c:pt>
                      <c:pt idx="7946">
                        <c:v>0</c:v>
                      </c:pt>
                      <c:pt idx="7947">
                        <c:v>0</c:v>
                      </c:pt>
                      <c:pt idx="7948">
                        <c:v>0</c:v>
                      </c:pt>
                      <c:pt idx="7949">
                        <c:v>0</c:v>
                      </c:pt>
                      <c:pt idx="7950">
                        <c:v>0</c:v>
                      </c:pt>
                      <c:pt idx="7951">
                        <c:v>0</c:v>
                      </c:pt>
                      <c:pt idx="7952">
                        <c:v>0</c:v>
                      </c:pt>
                      <c:pt idx="7953">
                        <c:v>0</c:v>
                      </c:pt>
                      <c:pt idx="7954">
                        <c:v>0</c:v>
                      </c:pt>
                      <c:pt idx="7955">
                        <c:v>0</c:v>
                      </c:pt>
                      <c:pt idx="7956">
                        <c:v>0</c:v>
                      </c:pt>
                      <c:pt idx="7957">
                        <c:v>0</c:v>
                      </c:pt>
                      <c:pt idx="7958">
                        <c:v>0</c:v>
                      </c:pt>
                      <c:pt idx="7959">
                        <c:v>0</c:v>
                      </c:pt>
                      <c:pt idx="7960">
                        <c:v>0</c:v>
                      </c:pt>
                      <c:pt idx="7961">
                        <c:v>0</c:v>
                      </c:pt>
                      <c:pt idx="7962">
                        <c:v>0</c:v>
                      </c:pt>
                      <c:pt idx="7963">
                        <c:v>0</c:v>
                      </c:pt>
                      <c:pt idx="7964">
                        <c:v>0</c:v>
                      </c:pt>
                      <c:pt idx="7965">
                        <c:v>0</c:v>
                      </c:pt>
                      <c:pt idx="7966">
                        <c:v>0</c:v>
                      </c:pt>
                      <c:pt idx="7967">
                        <c:v>0</c:v>
                      </c:pt>
                      <c:pt idx="7968">
                        <c:v>0</c:v>
                      </c:pt>
                      <c:pt idx="7969">
                        <c:v>0</c:v>
                      </c:pt>
                      <c:pt idx="7970">
                        <c:v>0</c:v>
                      </c:pt>
                      <c:pt idx="7971">
                        <c:v>0</c:v>
                      </c:pt>
                      <c:pt idx="7972">
                        <c:v>0</c:v>
                      </c:pt>
                      <c:pt idx="7973">
                        <c:v>0</c:v>
                      </c:pt>
                      <c:pt idx="7974">
                        <c:v>0</c:v>
                      </c:pt>
                      <c:pt idx="7975">
                        <c:v>0</c:v>
                      </c:pt>
                      <c:pt idx="7976">
                        <c:v>0</c:v>
                      </c:pt>
                      <c:pt idx="7977">
                        <c:v>0</c:v>
                      </c:pt>
                      <c:pt idx="7978">
                        <c:v>0</c:v>
                      </c:pt>
                      <c:pt idx="7979">
                        <c:v>0</c:v>
                      </c:pt>
                      <c:pt idx="7980">
                        <c:v>0</c:v>
                      </c:pt>
                      <c:pt idx="7981">
                        <c:v>0</c:v>
                      </c:pt>
                      <c:pt idx="7982">
                        <c:v>0</c:v>
                      </c:pt>
                      <c:pt idx="7983">
                        <c:v>0</c:v>
                      </c:pt>
                      <c:pt idx="7984">
                        <c:v>0</c:v>
                      </c:pt>
                      <c:pt idx="7985">
                        <c:v>0</c:v>
                      </c:pt>
                      <c:pt idx="7986">
                        <c:v>0</c:v>
                      </c:pt>
                      <c:pt idx="7987">
                        <c:v>0</c:v>
                      </c:pt>
                      <c:pt idx="7988">
                        <c:v>0</c:v>
                      </c:pt>
                      <c:pt idx="7989">
                        <c:v>0</c:v>
                      </c:pt>
                      <c:pt idx="7990">
                        <c:v>0</c:v>
                      </c:pt>
                      <c:pt idx="7991">
                        <c:v>0</c:v>
                      </c:pt>
                      <c:pt idx="7992">
                        <c:v>0</c:v>
                      </c:pt>
                      <c:pt idx="7993">
                        <c:v>0</c:v>
                      </c:pt>
                      <c:pt idx="7994">
                        <c:v>0</c:v>
                      </c:pt>
                      <c:pt idx="7995">
                        <c:v>0</c:v>
                      </c:pt>
                      <c:pt idx="7996">
                        <c:v>0</c:v>
                      </c:pt>
                      <c:pt idx="7997">
                        <c:v>0</c:v>
                      </c:pt>
                      <c:pt idx="7998">
                        <c:v>0</c:v>
                      </c:pt>
                      <c:pt idx="7999">
                        <c:v>0</c:v>
                      </c:pt>
                      <c:pt idx="8000">
                        <c:v>0</c:v>
                      </c:pt>
                      <c:pt idx="8001">
                        <c:v>0</c:v>
                      </c:pt>
                      <c:pt idx="8002">
                        <c:v>0</c:v>
                      </c:pt>
                      <c:pt idx="8003">
                        <c:v>0</c:v>
                      </c:pt>
                      <c:pt idx="8004">
                        <c:v>0</c:v>
                      </c:pt>
                      <c:pt idx="8005">
                        <c:v>0</c:v>
                      </c:pt>
                      <c:pt idx="8006">
                        <c:v>0</c:v>
                      </c:pt>
                      <c:pt idx="8007">
                        <c:v>0</c:v>
                      </c:pt>
                      <c:pt idx="8008">
                        <c:v>0</c:v>
                      </c:pt>
                      <c:pt idx="8009">
                        <c:v>0</c:v>
                      </c:pt>
                      <c:pt idx="8010">
                        <c:v>0</c:v>
                      </c:pt>
                      <c:pt idx="8011">
                        <c:v>0</c:v>
                      </c:pt>
                      <c:pt idx="8012">
                        <c:v>0</c:v>
                      </c:pt>
                      <c:pt idx="8013">
                        <c:v>0</c:v>
                      </c:pt>
                      <c:pt idx="8014">
                        <c:v>0</c:v>
                      </c:pt>
                      <c:pt idx="8015">
                        <c:v>0</c:v>
                      </c:pt>
                      <c:pt idx="8016">
                        <c:v>0</c:v>
                      </c:pt>
                      <c:pt idx="8017">
                        <c:v>0</c:v>
                      </c:pt>
                      <c:pt idx="8018">
                        <c:v>0</c:v>
                      </c:pt>
                      <c:pt idx="8019">
                        <c:v>0</c:v>
                      </c:pt>
                      <c:pt idx="8020">
                        <c:v>0</c:v>
                      </c:pt>
                      <c:pt idx="8021">
                        <c:v>0</c:v>
                      </c:pt>
                      <c:pt idx="8022">
                        <c:v>0</c:v>
                      </c:pt>
                      <c:pt idx="8023">
                        <c:v>0</c:v>
                      </c:pt>
                      <c:pt idx="8024">
                        <c:v>0</c:v>
                      </c:pt>
                      <c:pt idx="8025">
                        <c:v>0</c:v>
                      </c:pt>
                      <c:pt idx="8026">
                        <c:v>0</c:v>
                      </c:pt>
                      <c:pt idx="8027">
                        <c:v>0</c:v>
                      </c:pt>
                      <c:pt idx="8028">
                        <c:v>0</c:v>
                      </c:pt>
                      <c:pt idx="8029">
                        <c:v>0</c:v>
                      </c:pt>
                      <c:pt idx="8030">
                        <c:v>0</c:v>
                      </c:pt>
                      <c:pt idx="8031">
                        <c:v>0</c:v>
                      </c:pt>
                      <c:pt idx="8032">
                        <c:v>0</c:v>
                      </c:pt>
                      <c:pt idx="8033">
                        <c:v>0</c:v>
                      </c:pt>
                      <c:pt idx="8034">
                        <c:v>0</c:v>
                      </c:pt>
                      <c:pt idx="8035">
                        <c:v>0</c:v>
                      </c:pt>
                      <c:pt idx="8036">
                        <c:v>0</c:v>
                      </c:pt>
                      <c:pt idx="8037">
                        <c:v>0</c:v>
                      </c:pt>
                      <c:pt idx="8038">
                        <c:v>0</c:v>
                      </c:pt>
                      <c:pt idx="8039">
                        <c:v>0</c:v>
                      </c:pt>
                      <c:pt idx="8040">
                        <c:v>0</c:v>
                      </c:pt>
                      <c:pt idx="8041">
                        <c:v>0</c:v>
                      </c:pt>
                      <c:pt idx="8042">
                        <c:v>0</c:v>
                      </c:pt>
                      <c:pt idx="8043">
                        <c:v>0</c:v>
                      </c:pt>
                      <c:pt idx="8044">
                        <c:v>0</c:v>
                      </c:pt>
                      <c:pt idx="8045">
                        <c:v>0</c:v>
                      </c:pt>
                      <c:pt idx="8046">
                        <c:v>0</c:v>
                      </c:pt>
                      <c:pt idx="8047">
                        <c:v>0</c:v>
                      </c:pt>
                      <c:pt idx="8048">
                        <c:v>0</c:v>
                      </c:pt>
                      <c:pt idx="8049">
                        <c:v>0</c:v>
                      </c:pt>
                      <c:pt idx="8050">
                        <c:v>0</c:v>
                      </c:pt>
                      <c:pt idx="8051">
                        <c:v>0</c:v>
                      </c:pt>
                      <c:pt idx="8052">
                        <c:v>0</c:v>
                      </c:pt>
                      <c:pt idx="8053">
                        <c:v>0</c:v>
                      </c:pt>
                      <c:pt idx="8054">
                        <c:v>0</c:v>
                      </c:pt>
                      <c:pt idx="8055">
                        <c:v>0</c:v>
                      </c:pt>
                      <c:pt idx="8056">
                        <c:v>0</c:v>
                      </c:pt>
                      <c:pt idx="8057">
                        <c:v>0</c:v>
                      </c:pt>
                      <c:pt idx="8058">
                        <c:v>0</c:v>
                      </c:pt>
                      <c:pt idx="8059">
                        <c:v>0</c:v>
                      </c:pt>
                      <c:pt idx="8060">
                        <c:v>0</c:v>
                      </c:pt>
                      <c:pt idx="8061">
                        <c:v>0</c:v>
                      </c:pt>
                      <c:pt idx="8062">
                        <c:v>0</c:v>
                      </c:pt>
                      <c:pt idx="8063">
                        <c:v>0</c:v>
                      </c:pt>
                      <c:pt idx="8064">
                        <c:v>0</c:v>
                      </c:pt>
                      <c:pt idx="8065">
                        <c:v>0</c:v>
                      </c:pt>
                      <c:pt idx="8066">
                        <c:v>0</c:v>
                      </c:pt>
                      <c:pt idx="8067">
                        <c:v>0</c:v>
                      </c:pt>
                      <c:pt idx="8068">
                        <c:v>0</c:v>
                      </c:pt>
                      <c:pt idx="8069">
                        <c:v>0</c:v>
                      </c:pt>
                      <c:pt idx="8070">
                        <c:v>0</c:v>
                      </c:pt>
                      <c:pt idx="8071">
                        <c:v>0</c:v>
                      </c:pt>
                      <c:pt idx="8072">
                        <c:v>0</c:v>
                      </c:pt>
                      <c:pt idx="8073">
                        <c:v>0</c:v>
                      </c:pt>
                      <c:pt idx="8074">
                        <c:v>0</c:v>
                      </c:pt>
                      <c:pt idx="8075">
                        <c:v>0</c:v>
                      </c:pt>
                      <c:pt idx="8076">
                        <c:v>0</c:v>
                      </c:pt>
                      <c:pt idx="8077">
                        <c:v>0</c:v>
                      </c:pt>
                      <c:pt idx="8078">
                        <c:v>0</c:v>
                      </c:pt>
                      <c:pt idx="8079">
                        <c:v>0</c:v>
                      </c:pt>
                      <c:pt idx="8080">
                        <c:v>0</c:v>
                      </c:pt>
                      <c:pt idx="8081">
                        <c:v>0</c:v>
                      </c:pt>
                      <c:pt idx="8082">
                        <c:v>0</c:v>
                      </c:pt>
                      <c:pt idx="8083">
                        <c:v>0</c:v>
                      </c:pt>
                      <c:pt idx="8084">
                        <c:v>0</c:v>
                      </c:pt>
                      <c:pt idx="8085">
                        <c:v>0</c:v>
                      </c:pt>
                      <c:pt idx="8086">
                        <c:v>0</c:v>
                      </c:pt>
                      <c:pt idx="8087">
                        <c:v>0</c:v>
                      </c:pt>
                      <c:pt idx="8088">
                        <c:v>0</c:v>
                      </c:pt>
                      <c:pt idx="8089">
                        <c:v>0</c:v>
                      </c:pt>
                      <c:pt idx="8090">
                        <c:v>0</c:v>
                      </c:pt>
                      <c:pt idx="8091">
                        <c:v>0</c:v>
                      </c:pt>
                      <c:pt idx="8092">
                        <c:v>0</c:v>
                      </c:pt>
                      <c:pt idx="8093">
                        <c:v>0</c:v>
                      </c:pt>
                      <c:pt idx="8094">
                        <c:v>0</c:v>
                      </c:pt>
                      <c:pt idx="8095">
                        <c:v>0</c:v>
                      </c:pt>
                      <c:pt idx="8096">
                        <c:v>0</c:v>
                      </c:pt>
                      <c:pt idx="8097">
                        <c:v>0</c:v>
                      </c:pt>
                      <c:pt idx="8098">
                        <c:v>0</c:v>
                      </c:pt>
                      <c:pt idx="8099">
                        <c:v>0</c:v>
                      </c:pt>
                      <c:pt idx="8100">
                        <c:v>0</c:v>
                      </c:pt>
                      <c:pt idx="8101">
                        <c:v>0</c:v>
                      </c:pt>
                      <c:pt idx="8102">
                        <c:v>0</c:v>
                      </c:pt>
                      <c:pt idx="8103">
                        <c:v>0</c:v>
                      </c:pt>
                      <c:pt idx="8104">
                        <c:v>0</c:v>
                      </c:pt>
                      <c:pt idx="8105">
                        <c:v>0</c:v>
                      </c:pt>
                      <c:pt idx="8106">
                        <c:v>0</c:v>
                      </c:pt>
                      <c:pt idx="8107">
                        <c:v>0</c:v>
                      </c:pt>
                      <c:pt idx="8108">
                        <c:v>0</c:v>
                      </c:pt>
                      <c:pt idx="8109">
                        <c:v>0</c:v>
                      </c:pt>
                      <c:pt idx="8110">
                        <c:v>0</c:v>
                      </c:pt>
                      <c:pt idx="8111">
                        <c:v>0</c:v>
                      </c:pt>
                      <c:pt idx="8112">
                        <c:v>0</c:v>
                      </c:pt>
                      <c:pt idx="8113">
                        <c:v>0</c:v>
                      </c:pt>
                      <c:pt idx="8114">
                        <c:v>0</c:v>
                      </c:pt>
                      <c:pt idx="8115">
                        <c:v>0</c:v>
                      </c:pt>
                      <c:pt idx="8116">
                        <c:v>0</c:v>
                      </c:pt>
                      <c:pt idx="8117">
                        <c:v>0</c:v>
                      </c:pt>
                      <c:pt idx="8118">
                        <c:v>0</c:v>
                      </c:pt>
                      <c:pt idx="8119">
                        <c:v>0</c:v>
                      </c:pt>
                      <c:pt idx="8120">
                        <c:v>0</c:v>
                      </c:pt>
                      <c:pt idx="8121">
                        <c:v>0</c:v>
                      </c:pt>
                      <c:pt idx="8122">
                        <c:v>0</c:v>
                      </c:pt>
                      <c:pt idx="8123">
                        <c:v>0</c:v>
                      </c:pt>
                      <c:pt idx="8124">
                        <c:v>0</c:v>
                      </c:pt>
                      <c:pt idx="8125">
                        <c:v>0</c:v>
                      </c:pt>
                      <c:pt idx="8126">
                        <c:v>0</c:v>
                      </c:pt>
                      <c:pt idx="8127">
                        <c:v>0</c:v>
                      </c:pt>
                      <c:pt idx="8128">
                        <c:v>0</c:v>
                      </c:pt>
                      <c:pt idx="8129">
                        <c:v>0</c:v>
                      </c:pt>
                      <c:pt idx="8130">
                        <c:v>0</c:v>
                      </c:pt>
                      <c:pt idx="8131">
                        <c:v>0</c:v>
                      </c:pt>
                      <c:pt idx="8132">
                        <c:v>0</c:v>
                      </c:pt>
                      <c:pt idx="8133">
                        <c:v>0</c:v>
                      </c:pt>
                      <c:pt idx="8134">
                        <c:v>0</c:v>
                      </c:pt>
                      <c:pt idx="8135">
                        <c:v>0</c:v>
                      </c:pt>
                      <c:pt idx="8136">
                        <c:v>0</c:v>
                      </c:pt>
                      <c:pt idx="8137">
                        <c:v>0</c:v>
                      </c:pt>
                      <c:pt idx="8138">
                        <c:v>0</c:v>
                      </c:pt>
                      <c:pt idx="8139">
                        <c:v>0</c:v>
                      </c:pt>
                      <c:pt idx="8140">
                        <c:v>0</c:v>
                      </c:pt>
                      <c:pt idx="8141">
                        <c:v>0</c:v>
                      </c:pt>
                      <c:pt idx="8142">
                        <c:v>0</c:v>
                      </c:pt>
                      <c:pt idx="8143">
                        <c:v>0</c:v>
                      </c:pt>
                      <c:pt idx="8144">
                        <c:v>0</c:v>
                      </c:pt>
                      <c:pt idx="8145">
                        <c:v>0</c:v>
                      </c:pt>
                      <c:pt idx="8146">
                        <c:v>0</c:v>
                      </c:pt>
                      <c:pt idx="8147">
                        <c:v>0</c:v>
                      </c:pt>
                      <c:pt idx="8148">
                        <c:v>0</c:v>
                      </c:pt>
                      <c:pt idx="8149">
                        <c:v>0</c:v>
                      </c:pt>
                      <c:pt idx="8150">
                        <c:v>0</c:v>
                      </c:pt>
                      <c:pt idx="8151">
                        <c:v>0</c:v>
                      </c:pt>
                      <c:pt idx="8152">
                        <c:v>0</c:v>
                      </c:pt>
                      <c:pt idx="8153">
                        <c:v>0</c:v>
                      </c:pt>
                      <c:pt idx="8154">
                        <c:v>0</c:v>
                      </c:pt>
                      <c:pt idx="8155">
                        <c:v>0</c:v>
                      </c:pt>
                      <c:pt idx="8156">
                        <c:v>0</c:v>
                      </c:pt>
                      <c:pt idx="8157">
                        <c:v>0</c:v>
                      </c:pt>
                      <c:pt idx="8158">
                        <c:v>0</c:v>
                      </c:pt>
                      <c:pt idx="8159">
                        <c:v>0</c:v>
                      </c:pt>
                      <c:pt idx="8160">
                        <c:v>0</c:v>
                      </c:pt>
                      <c:pt idx="8161">
                        <c:v>0</c:v>
                      </c:pt>
                      <c:pt idx="8162">
                        <c:v>0</c:v>
                      </c:pt>
                      <c:pt idx="8163">
                        <c:v>0</c:v>
                      </c:pt>
                      <c:pt idx="8164">
                        <c:v>0</c:v>
                      </c:pt>
                      <c:pt idx="8165">
                        <c:v>0</c:v>
                      </c:pt>
                      <c:pt idx="8166">
                        <c:v>0</c:v>
                      </c:pt>
                      <c:pt idx="8167">
                        <c:v>0</c:v>
                      </c:pt>
                      <c:pt idx="8168">
                        <c:v>0</c:v>
                      </c:pt>
                      <c:pt idx="8169">
                        <c:v>0</c:v>
                      </c:pt>
                      <c:pt idx="8170">
                        <c:v>0</c:v>
                      </c:pt>
                      <c:pt idx="8171">
                        <c:v>0</c:v>
                      </c:pt>
                      <c:pt idx="8172">
                        <c:v>0</c:v>
                      </c:pt>
                      <c:pt idx="8173">
                        <c:v>0</c:v>
                      </c:pt>
                      <c:pt idx="8174">
                        <c:v>0</c:v>
                      </c:pt>
                      <c:pt idx="8175">
                        <c:v>0</c:v>
                      </c:pt>
                      <c:pt idx="8176">
                        <c:v>0</c:v>
                      </c:pt>
                      <c:pt idx="8177">
                        <c:v>0</c:v>
                      </c:pt>
                      <c:pt idx="8178">
                        <c:v>0</c:v>
                      </c:pt>
                      <c:pt idx="8179">
                        <c:v>0</c:v>
                      </c:pt>
                      <c:pt idx="8180">
                        <c:v>0</c:v>
                      </c:pt>
                      <c:pt idx="8181">
                        <c:v>0</c:v>
                      </c:pt>
                      <c:pt idx="8182">
                        <c:v>0</c:v>
                      </c:pt>
                      <c:pt idx="8183">
                        <c:v>0</c:v>
                      </c:pt>
                      <c:pt idx="8184">
                        <c:v>0</c:v>
                      </c:pt>
                      <c:pt idx="8185">
                        <c:v>0</c:v>
                      </c:pt>
                      <c:pt idx="8186">
                        <c:v>0</c:v>
                      </c:pt>
                      <c:pt idx="8187">
                        <c:v>0</c:v>
                      </c:pt>
                      <c:pt idx="8188">
                        <c:v>0</c:v>
                      </c:pt>
                      <c:pt idx="8189">
                        <c:v>0</c:v>
                      </c:pt>
                      <c:pt idx="8190">
                        <c:v>0</c:v>
                      </c:pt>
                      <c:pt idx="8191">
                        <c:v>0</c:v>
                      </c:pt>
                      <c:pt idx="8192">
                        <c:v>0</c:v>
                      </c:pt>
                      <c:pt idx="8193">
                        <c:v>0</c:v>
                      </c:pt>
                      <c:pt idx="8194">
                        <c:v>0</c:v>
                      </c:pt>
                      <c:pt idx="8195">
                        <c:v>0</c:v>
                      </c:pt>
                      <c:pt idx="8196">
                        <c:v>0</c:v>
                      </c:pt>
                      <c:pt idx="8197">
                        <c:v>0</c:v>
                      </c:pt>
                      <c:pt idx="8198">
                        <c:v>0</c:v>
                      </c:pt>
                      <c:pt idx="8199">
                        <c:v>0</c:v>
                      </c:pt>
                      <c:pt idx="8200">
                        <c:v>0</c:v>
                      </c:pt>
                      <c:pt idx="8201">
                        <c:v>0</c:v>
                      </c:pt>
                      <c:pt idx="8202">
                        <c:v>0</c:v>
                      </c:pt>
                      <c:pt idx="8203">
                        <c:v>0</c:v>
                      </c:pt>
                      <c:pt idx="8204">
                        <c:v>0</c:v>
                      </c:pt>
                      <c:pt idx="8205">
                        <c:v>0</c:v>
                      </c:pt>
                      <c:pt idx="8206">
                        <c:v>0</c:v>
                      </c:pt>
                      <c:pt idx="8207">
                        <c:v>0</c:v>
                      </c:pt>
                      <c:pt idx="8208">
                        <c:v>0</c:v>
                      </c:pt>
                      <c:pt idx="8209">
                        <c:v>0</c:v>
                      </c:pt>
                      <c:pt idx="8210">
                        <c:v>0</c:v>
                      </c:pt>
                      <c:pt idx="8211">
                        <c:v>0</c:v>
                      </c:pt>
                      <c:pt idx="8212">
                        <c:v>0</c:v>
                      </c:pt>
                      <c:pt idx="8213">
                        <c:v>0</c:v>
                      </c:pt>
                      <c:pt idx="8214">
                        <c:v>0</c:v>
                      </c:pt>
                      <c:pt idx="8215">
                        <c:v>0</c:v>
                      </c:pt>
                      <c:pt idx="8216">
                        <c:v>0</c:v>
                      </c:pt>
                      <c:pt idx="8217">
                        <c:v>0</c:v>
                      </c:pt>
                      <c:pt idx="8218">
                        <c:v>0</c:v>
                      </c:pt>
                      <c:pt idx="8219">
                        <c:v>0</c:v>
                      </c:pt>
                      <c:pt idx="8220">
                        <c:v>0</c:v>
                      </c:pt>
                      <c:pt idx="8221">
                        <c:v>0</c:v>
                      </c:pt>
                      <c:pt idx="8222">
                        <c:v>0</c:v>
                      </c:pt>
                      <c:pt idx="8223">
                        <c:v>0</c:v>
                      </c:pt>
                      <c:pt idx="8224">
                        <c:v>0</c:v>
                      </c:pt>
                      <c:pt idx="8225">
                        <c:v>0</c:v>
                      </c:pt>
                      <c:pt idx="8226">
                        <c:v>0</c:v>
                      </c:pt>
                      <c:pt idx="8227">
                        <c:v>0</c:v>
                      </c:pt>
                      <c:pt idx="8228">
                        <c:v>0</c:v>
                      </c:pt>
                      <c:pt idx="8229">
                        <c:v>0</c:v>
                      </c:pt>
                      <c:pt idx="8230">
                        <c:v>0</c:v>
                      </c:pt>
                      <c:pt idx="8231">
                        <c:v>0</c:v>
                      </c:pt>
                      <c:pt idx="8232">
                        <c:v>0</c:v>
                      </c:pt>
                      <c:pt idx="8233">
                        <c:v>0</c:v>
                      </c:pt>
                      <c:pt idx="8234">
                        <c:v>0</c:v>
                      </c:pt>
                      <c:pt idx="8235">
                        <c:v>0</c:v>
                      </c:pt>
                      <c:pt idx="8236">
                        <c:v>0</c:v>
                      </c:pt>
                      <c:pt idx="8237">
                        <c:v>0</c:v>
                      </c:pt>
                      <c:pt idx="8238">
                        <c:v>0</c:v>
                      </c:pt>
                      <c:pt idx="8239">
                        <c:v>0</c:v>
                      </c:pt>
                      <c:pt idx="8240">
                        <c:v>0</c:v>
                      </c:pt>
                      <c:pt idx="8241">
                        <c:v>0</c:v>
                      </c:pt>
                      <c:pt idx="8242">
                        <c:v>0</c:v>
                      </c:pt>
                      <c:pt idx="8243">
                        <c:v>0</c:v>
                      </c:pt>
                      <c:pt idx="8244">
                        <c:v>0</c:v>
                      </c:pt>
                      <c:pt idx="8245">
                        <c:v>0</c:v>
                      </c:pt>
                      <c:pt idx="8246">
                        <c:v>0</c:v>
                      </c:pt>
                      <c:pt idx="8247">
                        <c:v>0</c:v>
                      </c:pt>
                      <c:pt idx="8248">
                        <c:v>0</c:v>
                      </c:pt>
                      <c:pt idx="8249">
                        <c:v>0</c:v>
                      </c:pt>
                      <c:pt idx="8250">
                        <c:v>0</c:v>
                      </c:pt>
                      <c:pt idx="8251">
                        <c:v>0</c:v>
                      </c:pt>
                      <c:pt idx="8252">
                        <c:v>0</c:v>
                      </c:pt>
                      <c:pt idx="8253">
                        <c:v>0</c:v>
                      </c:pt>
                      <c:pt idx="8254">
                        <c:v>0</c:v>
                      </c:pt>
                      <c:pt idx="8255">
                        <c:v>0</c:v>
                      </c:pt>
                      <c:pt idx="8256">
                        <c:v>0</c:v>
                      </c:pt>
                      <c:pt idx="8257">
                        <c:v>0</c:v>
                      </c:pt>
                      <c:pt idx="8258">
                        <c:v>0</c:v>
                      </c:pt>
                      <c:pt idx="8259">
                        <c:v>0</c:v>
                      </c:pt>
                      <c:pt idx="8260">
                        <c:v>0</c:v>
                      </c:pt>
                      <c:pt idx="8261">
                        <c:v>0</c:v>
                      </c:pt>
                      <c:pt idx="8262">
                        <c:v>0</c:v>
                      </c:pt>
                      <c:pt idx="8263">
                        <c:v>0</c:v>
                      </c:pt>
                      <c:pt idx="8264">
                        <c:v>0</c:v>
                      </c:pt>
                      <c:pt idx="8265">
                        <c:v>0</c:v>
                      </c:pt>
                      <c:pt idx="8266">
                        <c:v>0</c:v>
                      </c:pt>
                      <c:pt idx="8267">
                        <c:v>0</c:v>
                      </c:pt>
                      <c:pt idx="8268">
                        <c:v>0</c:v>
                      </c:pt>
                      <c:pt idx="8269">
                        <c:v>0</c:v>
                      </c:pt>
                      <c:pt idx="8270">
                        <c:v>0</c:v>
                      </c:pt>
                      <c:pt idx="8271">
                        <c:v>0</c:v>
                      </c:pt>
                      <c:pt idx="8272">
                        <c:v>0</c:v>
                      </c:pt>
                      <c:pt idx="8273">
                        <c:v>0</c:v>
                      </c:pt>
                      <c:pt idx="8274">
                        <c:v>0</c:v>
                      </c:pt>
                      <c:pt idx="8275">
                        <c:v>0</c:v>
                      </c:pt>
                      <c:pt idx="8276">
                        <c:v>0</c:v>
                      </c:pt>
                      <c:pt idx="8277">
                        <c:v>0</c:v>
                      </c:pt>
                      <c:pt idx="8278">
                        <c:v>0</c:v>
                      </c:pt>
                      <c:pt idx="8279">
                        <c:v>0</c:v>
                      </c:pt>
                      <c:pt idx="8280">
                        <c:v>0</c:v>
                      </c:pt>
                      <c:pt idx="8281">
                        <c:v>0</c:v>
                      </c:pt>
                      <c:pt idx="8282">
                        <c:v>0</c:v>
                      </c:pt>
                      <c:pt idx="8283">
                        <c:v>0</c:v>
                      </c:pt>
                      <c:pt idx="8284">
                        <c:v>0</c:v>
                      </c:pt>
                      <c:pt idx="8285">
                        <c:v>0</c:v>
                      </c:pt>
                      <c:pt idx="8286">
                        <c:v>0</c:v>
                      </c:pt>
                      <c:pt idx="8287">
                        <c:v>0</c:v>
                      </c:pt>
                      <c:pt idx="8288">
                        <c:v>0</c:v>
                      </c:pt>
                      <c:pt idx="8289">
                        <c:v>0</c:v>
                      </c:pt>
                      <c:pt idx="8290">
                        <c:v>0</c:v>
                      </c:pt>
                      <c:pt idx="8291">
                        <c:v>0</c:v>
                      </c:pt>
                      <c:pt idx="8292">
                        <c:v>0</c:v>
                      </c:pt>
                      <c:pt idx="8293">
                        <c:v>0</c:v>
                      </c:pt>
                      <c:pt idx="8294">
                        <c:v>0</c:v>
                      </c:pt>
                      <c:pt idx="8295">
                        <c:v>0</c:v>
                      </c:pt>
                      <c:pt idx="8296">
                        <c:v>0</c:v>
                      </c:pt>
                      <c:pt idx="8297">
                        <c:v>0</c:v>
                      </c:pt>
                      <c:pt idx="8298">
                        <c:v>0</c:v>
                      </c:pt>
                      <c:pt idx="8299">
                        <c:v>0</c:v>
                      </c:pt>
                      <c:pt idx="8300">
                        <c:v>0</c:v>
                      </c:pt>
                      <c:pt idx="8301">
                        <c:v>0</c:v>
                      </c:pt>
                      <c:pt idx="8302">
                        <c:v>0</c:v>
                      </c:pt>
                      <c:pt idx="8303">
                        <c:v>0</c:v>
                      </c:pt>
                      <c:pt idx="8304">
                        <c:v>0</c:v>
                      </c:pt>
                      <c:pt idx="8305">
                        <c:v>0</c:v>
                      </c:pt>
                      <c:pt idx="8306">
                        <c:v>0</c:v>
                      </c:pt>
                      <c:pt idx="8307">
                        <c:v>0</c:v>
                      </c:pt>
                      <c:pt idx="8308">
                        <c:v>0</c:v>
                      </c:pt>
                      <c:pt idx="8309">
                        <c:v>0</c:v>
                      </c:pt>
                      <c:pt idx="8310">
                        <c:v>0</c:v>
                      </c:pt>
                      <c:pt idx="8311">
                        <c:v>0</c:v>
                      </c:pt>
                      <c:pt idx="8312">
                        <c:v>0</c:v>
                      </c:pt>
                      <c:pt idx="8313">
                        <c:v>0</c:v>
                      </c:pt>
                      <c:pt idx="8314">
                        <c:v>0</c:v>
                      </c:pt>
                      <c:pt idx="8315">
                        <c:v>0</c:v>
                      </c:pt>
                      <c:pt idx="8316">
                        <c:v>0</c:v>
                      </c:pt>
                      <c:pt idx="8317">
                        <c:v>0</c:v>
                      </c:pt>
                      <c:pt idx="8318">
                        <c:v>0</c:v>
                      </c:pt>
                      <c:pt idx="8319">
                        <c:v>0</c:v>
                      </c:pt>
                      <c:pt idx="8320">
                        <c:v>0</c:v>
                      </c:pt>
                      <c:pt idx="8321">
                        <c:v>0</c:v>
                      </c:pt>
                      <c:pt idx="8322">
                        <c:v>0</c:v>
                      </c:pt>
                      <c:pt idx="8323">
                        <c:v>0</c:v>
                      </c:pt>
                      <c:pt idx="8324">
                        <c:v>0</c:v>
                      </c:pt>
                      <c:pt idx="8325">
                        <c:v>0</c:v>
                      </c:pt>
                      <c:pt idx="8326">
                        <c:v>0</c:v>
                      </c:pt>
                      <c:pt idx="8327">
                        <c:v>0</c:v>
                      </c:pt>
                      <c:pt idx="8328">
                        <c:v>0</c:v>
                      </c:pt>
                      <c:pt idx="8329">
                        <c:v>0</c:v>
                      </c:pt>
                      <c:pt idx="8330">
                        <c:v>0</c:v>
                      </c:pt>
                      <c:pt idx="8331">
                        <c:v>0</c:v>
                      </c:pt>
                      <c:pt idx="8332">
                        <c:v>0</c:v>
                      </c:pt>
                      <c:pt idx="8333">
                        <c:v>0</c:v>
                      </c:pt>
                      <c:pt idx="8334">
                        <c:v>0</c:v>
                      </c:pt>
                      <c:pt idx="8335">
                        <c:v>0</c:v>
                      </c:pt>
                      <c:pt idx="8336">
                        <c:v>0</c:v>
                      </c:pt>
                      <c:pt idx="8337">
                        <c:v>0</c:v>
                      </c:pt>
                      <c:pt idx="8338">
                        <c:v>0</c:v>
                      </c:pt>
                      <c:pt idx="8339">
                        <c:v>0</c:v>
                      </c:pt>
                      <c:pt idx="8340">
                        <c:v>0</c:v>
                      </c:pt>
                      <c:pt idx="8341">
                        <c:v>0</c:v>
                      </c:pt>
                      <c:pt idx="8342">
                        <c:v>0</c:v>
                      </c:pt>
                      <c:pt idx="8343">
                        <c:v>0</c:v>
                      </c:pt>
                      <c:pt idx="8344">
                        <c:v>0</c:v>
                      </c:pt>
                      <c:pt idx="8345">
                        <c:v>0</c:v>
                      </c:pt>
                      <c:pt idx="8346">
                        <c:v>0</c:v>
                      </c:pt>
                      <c:pt idx="8347">
                        <c:v>0</c:v>
                      </c:pt>
                      <c:pt idx="8348">
                        <c:v>0</c:v>
                      </c:pt>
                      <c:pt idx="8349">
                        <c:v>0</c:v>
                      </c:pt>
                      <c:pt idx="8350">
                        <c:v>0</c:v>
                      </c:pt>
                      <c:pt idx="8351">
                        <c:v>0</c:v>
                      </c:pt>
                      <c:pt idx="8352">
                        <c:v>0</c:v>
                      </c:pt>
                      <c:pt idx="8353">
                        <c:v>0</c:v>
                      </c:pt>
                      <c:pt idx="8354">
                        <c:v>0</c:v>
                      </c:pt>
                      <c:pt idx="8355">
                        <c:v>0</c:v>
                      </c:pt>
                      <c:pt idx="8356">
                        <c:v>0</c:v>
                      </c:pt>
                      <c:pt idx="8357">
                        <c:v>0</c:v>
                      </c:pt>
                      <c:pt idx="8358">
                        <c:v>0</c:v>
                      </c:pt>
                      <c:pt idx="8359">
                        <c:v>0</c:v>
                      </c:pt>
                      <c:pt idx="8360">
                        <c:v>0</c:v>
                      </c:pt>
                      <c:pt idx="8361">
                        <c:v>0</c:v>
                      </c:pt>
                      <c:pt idx="8362">
                        <c:v>0</c:v>
                      </c:pt>
                      <c:pt idx="8363">
                        <c:v>0</c:v>
                      </c:pt>
                      <c:pt idx="8364">
                        <c:v>0</c:v>
                      </c:pt>
                      <c:pt idx="8365">
                        <c:v>0</c:v>
                      </c:pt>
                      <c:pt idx="8366">
                        <c:v>0</c:v>
                      </c:pt>
                      <c:pt idx="8367">
                        <c:v>0</c:v>
                      </c:pt>
                      <c:pt idx="8368">
                        <c:v>0</c:v>
                      </c:pt>
                      <c:pt idx="8369">
                        <c:v>0</c:v>
                      </c:pt>
                      <c:pt idx="8370">
                        <c:v>0</c:v>
                      </c:pt>
                      <c:pt idx="8371">
                        <c:v>0</c:v>
                      </c:pt>
                      <c:pt idx="8372">
                        <c:v>0</c:v>
                      </c:pt>
                      <c:pt idx="8373">
                        <c:v>0</c:v>
                      </c:pt>
                      <c:pt idx="8374">
                        <c:v>0</c:v>
                      </c:pt>
                      <c:pt idx="8375">
                        <c:v>0</c:v>
                      </c:pt>
                      <c:pt idx="8376">
                        <c:v>0</c:v>
                      </c:pt>
                      <c:pt idx="8377">
                        <c:v>0</c:v>
                      </c:pt>
                      <c:pt idx="8378">
                        <c:v>0</c:v>
                      </c:pt>
                      <c:pt idx="8379">
                        <c:v>0</c:v>
                      </c:pt>
                      <c:pt idx="8380">
                        <c:v>0</c:v>
                      </c:pt>
                      <c:pt idx="8381">
                        <c:v>0</c:v>
                      </c:pt>
                      <c:pt idx="8382">
                        <c:v>0</c:v>
                      </c:pt>
                      <c:pt idx="8383">
                        <c:v>0</c:v>
                      </c:pt>
                      <c:pt idx="8384">
                        <c:v>0</c:v>
                      </c:pt>
                      <c:pt idx="8385">
                        <c:v>0</c:v>
                      </c:pt>
                      <c:pt idx="8386">
                        <c:v>0</c:v>
                      </c:pt>
                      <c:pt idx="8387">
                        <c:v>0</c:v>
                      </c:pt>
                      <c:pt idx="8388">
                        <c:v>0</c:v>
                      </c:pt>
                      <c:pt idx="8389">
                        <c:v>0</c:v>
                      </c:pt>
                      <c:pt idx="8390">
                        <c:v>0</c:v>
                      </c:pt>
                      <c:pt idx="8391">
                        <c:v>0</c:v>
                      </c:pt>
                      <c:pt idx="8392">
                        <c:v>0</c:v>
                      </c:pt>
                      <c:pt idx="8393">
                        <c:v>0</c:v>
                      </c:pt>
                      <c:pt idx="8394">
                        <c:v>0</c:v>
                      </c:pt>
                      <c:pt idx="8395">
                        <c:v>0</c:v>
                      </c:pt>
                      <c:pt idx="8396">
                        <c:v>0</c:v>
                      </c:pt>
                      <c:pt idx="8397">
                        <c:v>0</c:v>
                      </c:pt>
                      <c:pt idx="8398">
                        <c:v>0</c:v>
                      </c:pt>
                      <c:pt idx="8399">
                        <c:v>0</c:v>
                      </c:pt>
                      <c:pt idx="8400">
                        <c:v>0</c:v>
                      </c:pt>
                      <c:pt idx="8401">
                        <c:v>0</c:v>
                      </c:pt>
                      <c:pt idx="8402">
                        <c:v>0</c:v>
                      </c:pt>
                      <c:pt idx="8403">
                        <c:v>0</c:v>
                      </c:pt>
                      <c:pt idx="8404">
                        <c:v>0</c:v>
                      </c:pt>
                      <c:pt idx="8405">
                        <c:v>0</c:v>
                      </c:pt>
                      <c:pt idx="8406">
                        <c:v>0</c:v>
                      </c:pt>
                      <c:pt idx="8407">
                        <c:v>0</c:v>
                      </c:pt>
                      <c:pt idx="8408">
                        <c:v>0</c:v>
                      </c:pt>
                      <c:pt idx="8409">
                        <c:v>0</c:v>
                      </c:pt>
                      <c:pt idx="8410">
                        <c:v>0</c:v>
                      </c:pt>
                      <c:pt idx="8411">
                        <c:v>0</c:v>
                      </c:pt>
                      <c:pt idx="8412">
                        <c:v>0</c:v>
                      </c:pt>
                      <c:pt idx="8413">
                        <c:v>0</c:v>
                      </c:pt>
                      <c:pt idx="8414">
                        <c:v>0</c:v>
                      </c:pt>
                      <c:pt idx="8415">
                        <c:v>0</c:v>
                      </c:pt>
                      <c:pt idx="8416">
                        <c:v>0</c:v>
                      </c:pt>
                      <c:pt idx="8417">
                        <c:v>0</c:v>
                      </c:pt>
                      <c:pt idx="8418">
                        <c:v>0</c:v>
                      </c:pt>
                      <c:pt idx="8419">
                        <c:v>0</c:v>
                      </c:pt>
                      <c:pt idx="8420">
                        <c:v>0</c:v>
                      </c:pt>
                      <c:pt idx="8421">
                        <c:v>0</c:v>
                      </c:pt>
                      <c:pt idx="8422">
                        <c:v>0</c:v>
                      </c:pt>
                      <c:pt idx="8423">
                        <c:v>0</c:v>
                      </c:pt>
                      <c:pt idx="8424">
                        <c:v>0</c:v>
                      </c:pt>
                      <c:pt idx="8425">
                        <c:v>0</c:v>
                      </c:pt>
                      <c:pt idx="8426">
                        <c:v>0</c:v>
                      </c:pt>
                      <c:pt idx="8427">
                        <c:v>0</c:v>
                      </c:pt>
                      <c:pt idx="8428">
                        <c:v>0</c:v>
                      </c:pt>
                      <c:pt idx="8429">
                        <c:v>0</c:v>
                      </c:pt>
                      <c:pt idx="8430">
                        <c:v>0</c:v>
                      </c:pt>
                      <c:pt idx="8431">
                        <c:v>0</c:v>
                      </c:pt>
                      <c:pt idx="8432">
                        <c:v>0</c:v>
                      </c:pt>
                      <c:pt idx="8433">
                        <c:v>0</c:v>
                      </c:pt>
                      <c:pt idx="8434">
                        <c:v>0</c:v>
                      </c:pt>
                      <c:pt idx="8435">
                        <c:v>0</c:v>
                      </c:pt>
                      <c:pt idx="8436">
                        <c:v>0</c:v>
                      </c:pt>
                      <c:pt idx="8437">
                        <c:v>0</c:v>
                      </c:pt>
                      <c:pt idx="8438">
                        <c:v>0</c:v>
                      </c:pt>
                      <c:pt idx="8439">
                        <c:v>0</c:v>
                      </c:pt>
                      <c:pt idx="8440">
                        <c:v>0</c:v>
                      </c:pt>
                      <c:pt idx="8441">
                        <c:v>0</c:v>
                      </c:pt>
                      <c:pt idx="8442">
                        <c:v>0</c:v>
                      </c:pt>
                      <c:pt idx="8443">
                        <c:v>0</c:v>
                      </c:pt>
                      <c:pt idx="8444">
                        <c:v>0</c:v>
                      </c:pt>
                      <c:pt idx="8445">
                        <c:v>0</c:v>
                      </c:pt>
                      <c:pt idx="8446">
                        <c:v>0</c:v>
                      </c:pt>
                      <c:pt idx="8447">
                        <c:v>0</c:v>
                      </c:pt>
                      <c:pt idx="8448">
                        <c:v>0</c:v>
                      </c:pt>
                      <c:pt idx="8449">
                        <c:v>0</c:v>
                      </c:pt>
                      <c:pt idx="8450">
                        <c:v>0</c:v>
                      </c:pt>
                      <c:pt idx="8451">
                        <c:v>0</c:v>
                      </c:pt>
                      <c:pt idx="8452">
                        <c:v>0</c:v>
                      </c:pt>
                      <c:pt idx="8453">
                        <c:v>0</c:v>
                      </c:pt>
                      <c:pt idx="8454">
                        <c:v>0</c:v>
                      </c:pt>
                      <c:pt idx="8455">
                        <c:v>0</c:v>
                      </c:pt>
                      <c:pt idx="8456">
                        <c:v>0</c:v>
                      </c:pt>
                      <c:pt idx="8457">
                        <c:v>0</c:v>
                      </c:pt>
                      <c:pt idx="8458">
                        <c:v>0</c:v>
                      </c:pt>
                      <c:pt idx="8459">
                        <c:v>0</c:v>
                      </c:pt>
                      <c:pt idx="8460">
                        <c:v>0</c:v>
                      </c:pt>
                      <c:pt idx="8461">
                        <c:v>0</c:v>
                      </c:pt>
                      <c:pt idx="8462">
                        <c:v>0</c:v>
                      </c:pt>
                      <c:pt idx="8463">
                        <c:v>0</c:v>
                      </c:pt>
                      <c:pt idx="8464">
                        <c:v>0</c:v>
                      </c:pt>
                      <c:pt idx="8465">
                        <c:v>0</c:v>
                      </c:pt>
                      <c:pt idx="8466">
                        <c:v>0</c:v>
                      </c:pt>
                      <c:pt idx="8467">
                        <c:v>0</c:v>
                      </c:pt>
                      <c:pt idx="8468">
                        <c:v>0</c:v>
                      </c:pt>
                      <c:pt idx="8469">
                        <c:v>0</c:v>
                      </c:pt>
                      <c:pt idx="8470">
                        <c:v>0</c:v>
                      </c:pt>
                      <c:pt idx="8471">
                        <c:v>0</c:v>
                      </c:pt>
                      <c:pt idx="8472">
                        <c:v>0</c:v>
                      </c:pt>
                      <c:pt idx="8473">
                        <c:v>0</c:v>
                      </c:pt>
                      <c:pt idx="8474">
                        <c:v>0</c:v>
                      </c:pt>
                      <c:pt idx="8475">
                        <c:v>0</c:v>
                      </c:pt>
                      <c:pt idx="8476">
                        <c:v>0</c:v>
                      </c:pt>
                      <c:pt idx="8477">
                        <c:v>0</c:v>
                      </c:pt>
                      <c:pt idx="8478">
                        <c:v>0</c:v>
                      </c:pt>
                      <c:pt idx="8479">
                        <c:v>0</c:v>
                      </c:pt>
                      <c:pt idx="8480">
                        <c:v>0</c:v>
                      </c:pt>
                      <c:pt idx="8481">
                        <c:v>0</c:v>
                      </c:pt>
                      <c:pt idx="8482">
                        <c:v>0</c:v>
                      </c:pt>
                      <c:pt idx="8483">
                        <c:v>0</c:v>
                      </c:pt>
                      <c:pt idx="8484">
                        <c:v>0</c:v>
                      </c:pt>
                      <c:pt idx="8485">
                        <c:v>0</c:v>
                      </c:pt>
                      <c:pt idx="8486">
                        <c:v>0</c:v>
                      </c:pt>
                      <c:pt idx="8487">
                        <c:v>0</c:v>
                      </c:pt>
                      <c:pt idx="8488">
                        <c:v>0</c:v>
                      </c:pt>
                      <c:pt idx="8489">
                        <c:v>0</c:v>
                      </c:pt>
                      <c:pt idx="8490">
                        <c:v>0</c:v>
                      </c:pt>
                      <c:pt idx="8491">
                        <c:v>0</c:v>
                      </c:pt>
                      <c:pt idx="8492">
                        <c:v>0</c:v>
                      </c:pt>
                      <c:pt idx="8493">
                        <c:v>0</c:v>
                      </c:pt>
                      <c:pt idx="8494">
                        <c:v>0</c:v>
                      </c:pt>
                      <c:pt idx="8495">
                        <c:v>0</c:v>
                      </c:pt>
                      <c:pt idx="8496">
                        <c:v>0</c:v>
                      </c:pt>
                      <c:pt idx="8497">
                        <c:v>0</c:v>
                      </c:pt>
                      <c:pt idx="8498">
                        <c:v>0</c:v>
                      </c:pt>
                      <c:pt idx="8499">
                        <c:v>0</c:v>
                      </c:pt>
                      <c:pt idx="8500">
                        <c:v>0</c:v>
                      </c:pt>
                      <c:pt idx="8501">
                        <c:v>0</c:v>
                      </c:pt>
                      <c:pt idx="8502">
                        <c:v>0</c:v>
                      </c:pt>
                      <c:pt idx="8503">
                        <c:v>0</c:v>
                      </c:pt>
                      <c:pt idx="8504">
                        <c:v>0</c:v>
                      </c:pt>
                      <c:pt idx="8505">
                        <c:v>0</c:v>
                      </c:pt>
                      <c:pt idx="8506">
                        <c:v>0</c:v>
                      </c:pt>
                      <c:pt idx="8507">
                        <c:v>0</c:v>
                      </c:pt>
                      <c:pt idx="8508">
                        <c:v>0</c:v>
                      </c:pt>
                      <c:pt idx="8509">
                        <c:v>0</c:v>
                      </c:pt>
                      <c:pt idx="8510">
                        <c:v>0</c:v>
                      </c:pt>
                      <c:pt idx="8511">
                        <c:v>0</c:v>
                      </c:pt>
                      <c:pt idx="8512">
                        <c:v>0</c:v>
                      </c:pt>
                      <c:pt idx="8513">
                        <c:v>0</c:v>
                      </c:pt>
                      <c:pt idx="8514">
                        <c:v>0</c:v>
                      </c:pt>
                      <c:pt idx="8515">
                        <c:v>0</c:v>
                      </c:pt>
                      <c:pt idx="8516">
                        <c:v>0</c:v>
                      </c:pt>
                      <c:pt idx="8517">
                        <c:v>0</c:v>
                      </c:pt>
                      <c:pt idx="8518">
                        <c:v>0</c:v>
                      </c:pt>
                      <c:pt idx="8519">
                        <c:v>0</c:v>
                      </c:pt>
                      <c:pt idx="8520">
                        <c:v>0</c:v>
                      </c:pt>
                      <c:pt idx="8521">
                        <c:v>0</c:v>
                      </c:pt>
                      <c:pt idx="8522">
                        <c:v>0</c:v>
                      </c:pt>
                      <c:pt idx="8523">
                        <c:v>0</c:v>
                      </c:pt>
                      <c:pt idx="8524">
                        <c:v>0</c:v>
                      </c:pt>
                      <c:pt idx="8525">
                        <c:v>0</c:v>
                      </c:pt>
                      <c:pt idx="8526">
                        <c:v>0</c:v>
                      </c:pt>
                      <c:pt idx="8527">
                        <c:v>0</c:v>
                      </c:pt>
                      <c:pt idx="8528">
                        <c:v>0</c:v>
                      </c:pt>
                      <c:pt idx="8529">
                        <c:v>0</c:v>
                      </c:pt>
                      <c:pt idx="8530">
                        <c:v>0</c:v>
                      </c:pt>
                      <c:pt idx="8531">
                        <c:v>0</c:v>
                      </c:pt>
                      <c:pt idx="8532">
                        <c:v>0</c:v>
                      </c:pt>
                      <c:pt idx="8533">
                        <c:v>0</c:v>
                      </c:pt>
                      <c:pt idx="8534">
                        <c:v>0</c:v>
                      </c:pt>
                      <c:pt idx="8535">
                        <c:v>0</c:v>
                      </c:pt>
                      <c:pt idx="8536">
                        <c:v>0</c:v>
                      </c:pt>
                      <c:pt idx="8537">
                        <c:v>0</c:v>
                      </c:pt>
                      <c:pt idx="8538">
                        <c:v>0</c:v>
                      </c:pt>
                      <c:pt idx="8539">
                        <c:v>0</c:v>
                      </c:pt>
                      <c:pt idx="8540">
                        <c:v>0</c:v>
                      </c:pt>
                      <c:pt idx="8541">
                        <c:v>0</c:v>
                      </c:pt>
                      <c:pt idx="8542">
                        <c:v>0</c:v>
                      </c:pt>
                      <c:pt idx="8543">
                        <c:v>0</c:v>
                      </c:pt>
                      <c:pt idx="8544">
                        <c:v>0</c:v>
                      </c:pt>
                      <c:pt idx="8545">
                        <c:v>0</c:v>
                      </c:pt>
                      <c:pt idx="8546">
                        <c:v>0</c:v>
                      </c:pt>
                      <c:pt idx="8547">
                        <c:v>0</c:v>
                      </c:pt>
                      <c:pt idx="8548">
                        <c:v>0</c:v>
                      </c:pt>
                      <c:pt idx="8549">
                        <c:v>0</c:v>
                      </c:pt>
                      <c:pt idx="8550">
                        <c:v>0</c:v>
                      </c:pt>
                      <c:pt idx="8551">
                        <c:v>0</c:v>
                      </c:pt>
                      <c:pt idx="8552">
                        <c:v>0</c:v>
                      </c:pt>
                      <c:pt idx="8553">
                        <c:v>0</c:v>
                      </c:pt>
                      <c:pt idx="8554">
                        <c:v>0</c:v>
                      </c:pt>
                      <c:pt idx="8555">
                        <c:v>0</c:v>
                      </c:pt>
                      <c:pt idx="8556">
                        <c:v>0</c:v>
                      </c:pt>
                      <c:pt idx="8557">
                        <c:v>0</c:v>
                      </c:pt>
                      <c:pt idx="8558">
                        <c:v>0</c:v>
                      </c:pt>
                      <c:pt idx="8559">
                        <c:v>0</c:v>
                      </c:pt>
                      <c:pt idx="8560">
                        <c:v>0</c:v>
                      </c:pt>
                      <c:pt idx="8561">
                        <c:v>0</c:v>
                      </c:pt>
                      <c:pt idx="8562">
                        <c:v>0</c:v>
                      </c:pt>
                      <c:pt idx="8563">
                        <c:v>0</c:v>
                      </c:pt>
                      <c:pt idx="8564">
                        <c:v>0</c:v>
                      </c:pt>
                      <c:pt idx="8565">
                        <c:v>0</c:v>
                      </c:pt>
                      <c:pt idx="8566">
                        <c:v>0</c:v>
                      </c:pt>
                      <c:pt idx="8567">
                        <c:v>0</c:v>
                      </c:pt>
                      <c:pt idx="8568">
                        <c:v>0</c:v>
                      </c:pt>
                      <c:pt idx="8569">
                        <c:v>0</c:v>
                      </c:pt>
                      <c:pt idx="8570">
                        <c:v>0</c:v>
                      </c:pt>
                      <c:pt idx="8571">
                        <c:v>0</c:v>
                      </c:pt>
                      <c:pt idx="8572">
                        <c:v>0</c:v>
                      </c:pt>
                      <c:pt idx="8573">
                        <c:v>0</c:v>
                      </c:pt>
                      <c:pt idx="8574">
                        <c:v>0</c:v>
                      </c:pt>
                      <c:pt idx="8575">
                        <c:v>0</c:v>
                      </c:pt>
                      <c:pt idx="8576">
                        <c:v>0</c:v>
                      </c:pt>
                      <c:pt idx="8577">
                        <c:v>0</c:v>
                      </c:pt>
                      <c:pt idx="8578">
                        <c:v>0</c:v>
                      </c:pt>
                      <c:pt idx="8579">
                        <c:v>0</c:v>
                      </c:pt>
                      <c:pt idx="8580">
                        <c:v>0</c:v>
                      </c:pt>
                      <c:pt idx="8581">
                        <c:v>0</c:v>
                      </c:pt>
                      <c:pt idx="8582">
                        <c:v>0</c:v>
                      </c:pt>
                      <c:pt idx="8583">
                        <c:v>0</c:v>
                      </c:pt>
                      <c:pt idx="8584">
                        <c:v>0</c:v>
                      </c:pt>
                      <c:pt idx="8585">
                        <c:v>0</c:v>
                      </c:pt>
                      <c:pt idx="8586">
                        <c:v>0</c:v>
                      </c:pt>
                      <c:pt idx="8587">
                        <c:v>0</c:v>
                      </c:pt>
                      <c:pt idx="8588">
                        <c:v>0</c:v>
                      </c:pt>
                      <c:pt idx="8589">
                        <c:v>0</c:v>
                      </c:pt>
                      <c:pt idx="8590">
                        <c:v>0</c:v>
                      </c:pt>
                      <c:pt idx="8591">
                        <c:v>0</c:v>
                      </c:pt>
                      <c:pt idx="8592">
                        <c:v>0</c:v>
                      </c:pt>
                      <c:pt idx="8593">
                        <c:v>0</c:v>
                      </c:pt>
                      <c:pt idx="8594">
                        <c:v>0</c:v>
                      </c:pt>
                      <c:pt idx="8595">
                        <c:v>0</c:v>
                      </c:pt>
                      <c:pt idx="8596">
                        <c:v>0</c:v>
                      </c:pt>
                      <c:pt idx="8597">
                        <c:v>0</c:v>
                      </c:pt>
                      <c:pt idx="8598">
                        <c:v>0</c:v>
                      </c:pt>
                      <c:pt idx="8599">
                        <c:v>0</c:v>
                      </c:pt>
                      <c:pt idx="8600">
                        <c:v>0</c:v>
                      </c:pt>
                      <c:pt idx="8601">
                        <c:v>0</c:v>
                      </c:pt>
                      <c:pt idx="8602">
                        <c:v>0</c:v>
                      </c:pt>
                      <c:pt idx="8603">
                        <c:v>0</c:v>
                      </c:pt>
                      <c:pt idx="8604">
                        <c:v>0</c:v>
                      </c:pt>
                      <c:pt idx="8605">
                        <c:v>0</c:v>
                      </c:pt>
                      <c:pt idx="8606">
                        <c:v>0</c:v>
                      </c:pt>
                      <c:pt idx="8607">
                        <c:v>0</c:v>
                      </c:pt>
                      <c:pt idx="8608">
                        <c:v>0</c:v>
                      </c:pt>
                      <c:pt idx="8609">
                        <c:v>0</c:v>
                      </c:pt>
                      <c:pt idx="8610">
                        <c:v>0</c:v>
                      </c:pt>
                      <c:pt idx="8611">
                        <c:v>0</c:v>
                      </c:pt>
                      <c:pt idx="8612">
                        <c:v>0</c:v>
                      </c:pt>
                      <c:pt idx="8613">
                        <c:v>0</c:v>
                      </c:pt>
                      <c:pt idx="8614">
                        <c:v>0</c:v>
                      </c:pt>
                      <c:pt idx="8615">
                        <c:v>0</c:v>
                      </c:pt>
                      <c:pt idx="8616">
                        <c:v>0</c:v>
                      </c:pt>
                      <c:pt idx="8617">
                        <c:v>0</c:v>
                      </c:pt>
                      <c:pt idx="8618">
                        <c:v>0</c:v>
                      </c:pt>
                      <c:pt idx="8619">
                        <c:v>0</c:v>
                      </c:pt>
                      <c:pt idx="8620">
                        <c:v>0</c:v>
                      </c:pt>
                      <c:pt idx="8621">
                        <c:v>0</c:v>
                      </c:pt>
                      <c:pt idx="8622">
                        <c:v>0</c:v>
                      </c:pt>
                      <c:pt idx="8623">
                        <c:v>0</c:v>
                      </c:pt>
                      <c:pt idx="8624">
                        <c:v>0</c:v>
                      </c:pt>
                      <c:pt idx="8625">
                        <c:v>0</c:v>
                      </c:pt>
                      <c:pt idx="8626">
                        <c:v>0</c:v>
                      </c:pt>
                      <c:pt idx="8627">
                        <c:v>0</c:v>
                      </c:pt>
                      <c:pt idx="8628">
                        <c:v>0</c:v>
                      </c:pt>
                      <c:pt idx="8629">
                        <c:v>0</c:v>
                      </c:pt>
                      <c:pt idx="8630">
                        <c:v>0</c:v>
                      </c:pt>
                      <c:pt idx="8631">
                        <c:v>0</c:v>
                      </c:pt>
                      <c:pt idx="8632">
                        <c:v>0</c:v>
                      </c:pt>
                      <c:pt idx="8633">
                        <c:v>0</c:v>
                      </c:pt>
                      <c:pt idx="8634">
                        <c:v>0</c:v>
                      </c:pt>
                      <c:pt idx="8635">
                        <c:v>0</c:v>
                      </c:pt>
                      <c:pt idx="8636">
                        <c:v>0</c:v>
                      </c:pt>
                      <c:pt idx="8637">
                        <c:v>0</c:v>
                      </c:pt>
                      <c:pt idx="8638">
                        <c:v>0</c:v>
                      </c:pt>
                      <c:pt idx="8639">
                        <c:v>0</c:v>
                      </c:pt>
                      <c:pt idx="8640">
                        <c:v>0</c:v>
                      </c:pt>
                      <c:pt idx="8641">
                        <c:v>0</c:v>
                      </c:pt>
                      <c:pt idx="8642">
                        <c:v>0</c:v>
                      </c:pt>
                      <c:pt idx="8643">
                        <c:v>0</c:v>
                      </c:pt>
                      <c:pt idx="8644">
                        <c:v>0</c:v>
                      </c:pt>
                      <c:pt idx="8645">
                        <c:v>0</c:v>
                      </c:pt>
                      <c:pt idx="8646">
                        <c:v>0</c:v>
                      </c:pt>
                      <c:pt idx="8647">
                        <c:v>0</c:v>
                      </c:pt>
                      <c:pt idx="8648">
                        <c:v>0</c:v>
                      </c:pt>
                      <c:pt idx="8649">
                        <c:v>0</c:v>
                      </c:pt>
                      <c:pt idx="8650">
                        <c:v>0</c:v>
                      </c:pt>
                      <c:pt idx="8651">
                        <c:v>0</c:v>
                      </c:pt>
                      <c:pt idx="8652">
                        <c:v>0</c:v>
                      </c:pt>
                      <c:pt idx="8653">
                        <c:v>0</c:v>
                      </c:pt>
                      <c:pt idx="8654">
                        <c:v>0</c:v>
                      </c:pt>
                      <c:pt idx="8655">
                        <c:v>0</c:v>
                      </c:pt>
                      <c:pt idx="8656">
                        <c:v>0</c:v>
                      </c:pt>
                      <c:pt idx="8657">
                        <c:v>0</c:v>
                      </c:pt>
                      <c:pt idx="8658">
                        <c:v>0</c:v>
                      </c:pt>
                      <c:pt idx="8659">
                        <c:v>0</c:v>
                      </c:pt>
                      <c:pt idx="8660">
                        <c:v>0</c:v>
                      </c:pt>
                      <c:pt idx="8661">
                        <c:v>0</c:v>
                      </c:pt>
                      <c:pt idx="8662">
                        <c:v>0</c:v>
                      </c:pt>
                      <c:pt idx="8663">
                        <c:v>0</c:v>
                      </c:pt>
                      <c:pt idx="8664">
                        <c:v>0</c:v>
                      </c:pt>
                      <c:pt idx="8665">
                        <c:v>0</c:v>
                      </c:pt>
                      <c:pt idx="8666">
                        <c:v>0</c:v>
                      </c:pt>
                      <c:pt idx="8667">
                        <c:v>0</c:v>
                      </c:pt>
                      <c:pt idx="8668">
                        <c:v>0</c:v>
                      </c:pt>
                      <c:pt idx="8669">
                        <c:v>0</c:v>
                      </c:pt>
                      <c:pt idx="8670">
                        <c:v>0</c:v>
                      </c:pt>
                      <c:pt idx="8671">
                        <c:v>0</c:v>
                      </c:pt>
                      <c:pt idx="8672">
                        <c:v>0</c:v>
                      </c:pt>
                      <c:pt idx="8673">
                        <c:v>0</c:v>
                      </c:pt>
                      <c:pt idx="8674">
                        <c:v>0</c:v>
                      </c:pt>
                      <c:pt idx="8675">
                        <c:v>0</c:v>
                      </c:pt>
                      <c:pt idx="8676">
                        <c:v>0</c:v>
                      </c:pt>
                      <c:pt idx="8677">
                        <c:v>0</c:v>
                      </c:pt>
                      <c:pt idx="8678">
                        <c:v>0</c:v>
                      </c:pt>
                      <c:pt idx="8679">
                        <c:v>0</c:v>
                      </c:pt>
                      <c:pt idx="8680">
                        <c:v>0</c:v>
                      </c:pt>
                      <c:pt idx="8681">
                        <c:v>0</c:v>
                      </c:pt>
                      <c:pt idx="8682">
                        <c:v>0</c:v>
                      </c:pt>
                      <c:pt idx="8683">
                        <c:v>0</c:v>
                      </c:pt>
                      <c:pt idx="8684">
                        <c:v>0</c:v>
                      </c:pt>
                      <c:pt idx="8685">
                        <c:v>0</c:v>
                      </c:pt>
                      <c:pt idx="8686">
                        <c:v>0</c:v>
                      </c:pt>
                      <c:pt idx="8687">
                        <c:v>0</c:v>
                      </c:pt>
                      <c:pt idx="8688">
                        <c:v>0</c:v>
                      </c:pt>
                      <c:pt idx="8689">
                        <c:v>0</c:v>
                      </c:pt>
                      <c:pt idx="8690">
                        <c:v>0</c:v>
                      </c:pt>
                      <c:pt idx="8691">
                        <c:v>0</c:v>
                      </c:pt>
                      <c:pt idx="8692">
                        <c:v>0</c:v>
                      </c:pt>
                      <c:pt idx="8693">
                        <c:v>0</c:v>
                      </c:pt>
                      <c:pt idx="8694">
                        <c:v>0</c:v>
                      </c:pt>
                      <c:pt idx="8695">
                        <c:v>0</c:v>
                      </c:pt>
                      <c:pt idx="8696">
                        <c:v>0</c:v>
                      </c:pt>
                      <c:pt idx="8697">
                        <c:v>0</c:v>
                      </c:pt>
                      <c:pt idx="8698">
                        <c:v>0</c:v>
                      </c:pt>
                      <c:pt idx="8699">
                        <c:v>0</c:v>
                      </c:pt>
                      <c:pt idx="8700">
                        <c:v>0</c:v>
                      </c:pt>
                      <c:pt idx="8701">
                        <c:v>0</c:v>
                      </c:pt>
                      <c:pt idx="8702">
                        <c:v>0</c:v>
                      </c:pt>
                      <c:pt idx="8703">
                        <c:v>0</c:v>
                      </c:pt>
                      <c:pt idx="8704">
                        <c:v>0</c:v>
                      </c:pt>
                      <c:pt idx="8705">
                        <c:v>0</c:v>
                      </c:pt>
                      <c:pt idx="8706">
                        <c:v>0</c:v>
                      </c:pt>
                      <c:pt idx="8707">
                        <c:v>0</c:v>
                      </c:pt>
                      <c:pt idx="8708">
                        <c:v>0</c:v>
                      </c:pt>
                      <c:pt idx="8709">
                        <c:v>0</c:v>
                      </c:pt>
                      <c:pt idx="8710">
                        <c:v>0</c:v>
                      </c:pt>
                      <c:pt idx="8711">
                        <c:v>0</c:v>
                      </c:pt>
                      <c:pt idx="8712">
                        <c:v>0</c:v>
                      </c:pt>
                      <c:pt idx="8713">
                        <c:v>0</c:v>
                      </c:pt>
                      <c:pt idx="8714">
                        <c:v>0</c:v>
                      </c:pt>
                      <c:pt idx="8715">
                        <c:v>0</c:v>
                      </c:pt>
                      <c:pt idx="8716">
                        <c:v>0</c:v>
                      </c:pt>
                      <c:pt idx="8717">
                        <c:v>0</c:v>
                      </c:pt>
                      <c:pt idx="8718">
                        <c:v>0</c:v>
                      </c:pt>
                      <c:pt idx="8719">
                        <c:v>0</c:v>
                      </c:pt>
                      <c:pt idx="8720">
                        <c:v>0</c:v>
                      </c:pt>
                      <c:pt idx="8721">
                        <c:v>0</c:v>
                      </c:pt>
                      <c:pt idx="8722">
                        <c:v>0</c:v>
                      </c:pt>
                      <c:pt idx="8723">
                        <c:v>0</c:v>
                      </c:pt>
                      <c:pt idx="8724">
                        <c:v>0</c:v>
                      </c:pt>
                      <c:pt idx="8725">
                        <c:v>0</c:v>
                      </c:pt>
                      <c:pt idx="8726">
                        <c:v>0</c:v>
                      </c:pt>
                      <c:pt idx="8727">
                        <c:v>0</c:v>
                      </c:pt>
                      <c:pt idx="8728">
                        <c:v>0</c:v>
                      </c:pt>
                      <c:pt idx="8729">
                        <c:v>0</c:v>
                      </c:pt>
                      <c:pt idx="8730">
                        <c:v>0</c:v>
                      </c:pt>
                      <c:pt idx="8731">
                        <c:v>0</c:v>
                      </c:pt>
                      <c:pt idx="8732">
                        <c:v>0</c:v>
                      </c:pt>
                      <c:pt idx="8733">
                        <c:v>0</c:v>
                      </c:pt>
                      <c:pt idx="8734">
                        <c:v>0</c:v>
                      </c:pt>
                      <c:pt idx="8735">
                        <c:v>0</c:v>
                      </c:pt>
                      <c:pt idx="8736">
                        <c:v>0</c:v>
                      </c:pt>
                      <c:pt idx="8737">
                        <c:v>0</c:v>
                      </c:pt>
                      <c:pt idx="8738">
                        <c:v>0</c:v>
                      </c:pt>
                      <c:pt idx="8739">
                        <c:v>0</c:v>
                      </c:pt>
                      <c:pt idx="8740">
                        <c:v>0</c:v>
                      </c:pt>
                      <c:pt idx="8741">
                        <c:v>0</c:v>
                      </c:pt>
                      <c:pt idx="8742">
                        <c:v>0</c:v>
                      </c:pt>
                      <c:pt idx="8743">
                        <c:v>0</c:v>
                      </c:pt>
                      <c:pt idx="8744">
                        <c:v>0</c:v>
                      </c:pt>
                      <c:pt idx="8745">
                        <c:v>0</c:v>
                      </c:pt>
                      <c:pt idx="8746">
                        <c:v>0</c:v>
                      </c:pt>
                      <c:pt idx="8747">
                        <c:v>0</c:v>
                      </c:pt>
                      <c:pt idx="8748">
                        <c:v>0</c:v>
                      </c:pt>
                      <c:pt idx="8749">
                        <c:v>0</c:v>
                      </c:pt>
                      <c:pt idx="8750">
                        <c:v>0</c:v>
                      </c:pt>
                      <c:pt idx="8751">
                        <c:v>0</c:v>
                      </c:pt>
                      <c:pt idx="8752">
                        <c:v>0</c:v>
                      </c:pt>
                      <c:pt idx="8753">
                        <c:v>0</c:v>
                      </c:pt>
                      <c:pt idx="8754">
                        <c:v>0</c:v>
                      </c:pt>
                      <c:pt idx="8755">
                        <c:v>0</c:v>
                      </c:pt>
                      <c:pt idx="8756">
                        <c:v>0</c:v>
                      </c:pt>
                      <c:pt idx="8757">
                        <c:v>0</c:v>
                      </c:pt>
                      <c:pt idx="8758">
                        <c:v>0</c:v>
                      </c:pt>
                      <c:pt idx="8759">
                        <c:v>0</c:v>
                      </c:pt>
                      <c:pt idx="8760">
                        <c:v>0</c:v>
                      </c:pt>
                      <c:pt idx="8761">
                        <c:v>0</c:v>
                      </c:pt>
                      <c:pt idx="8762">
                        <c:v>0</c:v>
                      </c:pt>
                      <c:pt idx="8763">
                        <c:v>0</c:v>
                      </c:pt>
                      <c:pt idx="8764">
                        <c:v>0</c:v>
                      </c:pt>
                      <c:pt idx="8765">
                        <c:v>0</c:v>
                      </c:pt>
                      <c:pt idx="8766">
                        <c:v>0</c:v>
                      </c:pt>
                      <c:pt idx="8767">
                        <c:v>0</c:v>
                      </c:pt>
                      <c:pt idx="8768">
                        <c:v>0</c:v>
                      </c:pt>
                      <c:pt idx="8769">
                        <c:v>0</c:v>
                      </c:pt>
                      <c:pt idx="8770">
                        <c:v>0</c:v>
                      </c:pt>
                      <c:pt idx="8771">
                        <c:v>0</c:v>
                      </c:pt>
                      <c:pt idx="8772">
                        <c:v>0</c:v>
                      </c:pt>
                      <c:pt idx="8773">
                        <c:v>0</c:v>
                      </c:pt>
                      <c:pt idx="8774">
                        <c:v>0</c:v>
                      </c:pt>
                      <c:pt idx="8775">
                        <c:v>0</c:v>
                      </c:pt>
                      <c:pt idx="8776">
                        <c:v>0</c:v>
                      </c:pt>
                      <c:pt idx="8777">
                        <c:v>0</c:v>
                      </c:pt>
                      <c:pt idx="8778">
                        <c:v>0</c:v>
                      </c:pt>
                      <c:pt idx="8779">
                        <c:v>0</c:v>
                      </c:pt>
                      <c:pt idx="8780">
                        <c:v>0</c:v>
                      </c:pt>
                      <c:pt idx="8781">
                        <c:v>0</c:v>
                      </c:pt>
                      <c:pt idx="8782">
                        <c:v>0</c:v>
                      </c:pt>
                      <c:pt idx="8783">
                        <c:v>0</c:v>
                      </c:pt>
                      <c:pt idx="8784">
                        <c:v>0</c:v>
                      </c:pt>
                      <c:pt idx="8785">
                        <c:v>0</c:v>
                      </c:pt>
                      <c:pt idx="8786">
                        <c:v>0</c:v>
                      </c:pt>
                      <c:pt idx="8787">
                        <c:v>0</c:v>
                      </c:pt>
                      <c:pt idx="8788">
                        <c:v>0</c:v>
                      </c:pt>
                      <c:pt idx="8789">
                        <c:v>0</c:v>
                      </c:pt>
                      <c:pt idx="8790">
                        <c:v>0</c:v>
                      </c:pt>
                      <c:pt idx="8791">
                        <c:v>0</c:v>
                      </c:pt>
                      <c:pt idx="8792">
                        <c:v>0</c:v>
                      </c:pt>
                      <c:pt idx="8793">
                        <c:v>0</c:v>
                      </c:pt>
                      <c:pt idx="8794">
                        <c:v>0</c:v>
                      </c:pt>
                      <c:pt idx="8795">
                        <c:v>0</c:v>
                      </c:pt>
                      <c:pt idx="8796">
                        <c:v>0</c:v>
                      </c:pt>
                      <c:pt idx="8797">
                        <c:v>0</c:v>
                      </c:pt>
                      <c:pt idx="8798">
                        <c:v>0</c:v>
                      </c:pt>
                      <c:pt idx="8799">
                        <c:v>0</c:v>
                      </c:pt>
                      <c:pt idx="8800">
                        <c:v>0</c:v>
                      </c:pt>
                      <c:pt idx="8801">
                        <c:v>0</c:v>
                      </c:pt>
                      <c:pt idx="8802">
                        <c:v>0</c:v>
                      </c:pt>
                      <c:pt idx="8803">
                        <c:v>0</c:v>
                      </c:pt>
                      <c:pt idx="8804">
                        <c:v>0</c:v>
                      </c:pt>
                      <c:pt idx="8805">
                        <c:v>0</c:v>
                      </c:pt>
                      <c:pt idx="8806">
                        <c:v>0</c:v>
                      </c:pt>
                      <c:pt idx="8807">
                        <c:v>0</c:v>
                      </c:pt>
                      <c:pt idx="8808">
                        <c:v>0</c:v>
                      </c:pt>
                      <c:pt idx="8809">
                        <c:v>0</c:v>
                      </c:pt>
                      <c:pt idx="8810">
                        <c:v>0</c:v>
                      </c:pt>
                      <c:pt idx="8811">
                        <c:v>0</c:v>
                      </c:pt>
                      <c:pt idx="8812">
                        <c:v>0</c:v>
                      </c:pt>
                      <c:pt idx="8813">
                        <c:v>0</c:v>
                      </c:pt>
                      <c:pt idx="8814">
                        <c:v>0</c:v>
                      </c:pt>
                      <c:pt idx="8815">
                        <c:v>0</c:v>
                      </c:pt>
                      <c:pt idx="8816">
                        <c:v>0</c:v>
                      </c:pt>
                      <c:pt idx="8817">
                        <c:v>0</c:v>
                      </c:pt>
                      <c:pt idx="8818">
                        <c:v>0</c:v>
                      </c:pt>
                      <c:pt idx="8819">
                        <c:v>0</c:v>
                      </c:pt>
                      <c:pt idx="8820">
                        <c:v>0</c:v>
                      </c:pt>
                      <c:pt idx="8821">
                        <c:v>0</c:v>
                      </c:pt>
                      <c:pt idx="8822">
                        <c:v>0</c:v>
                      </c:pt>
                      <c:pt idx="8823">
                        <c:v>0</c:v>
                      </c:pt>
                      <c:pt idx="8824">
                        <c:v>0</c:v>
                      </c:pt>
                      <c:pt idx="8825">
                        <c:v>0</c:v>
                      </c:pt>
                      <c:pt idx="8826">
                        <c:v>0</c:v>
                      </c:pt>
                      <c:pt idx="8827">
                        <c:v>0</c:v>
                      </c:pt>
                      <c:pt idx="8828">
                        <c:v>0</c:v>
                      </c:pt>
                      <c:pt idx="8829">
                        <c:v>0</c:v>
                      </c:pt>
                      <c:pt idx="8830">
                        <c:v>0</c:v>
                      </c:pt>
                      <c:pt idx="8831">
                        <c:v>0</c:v>
                      </c:pt>
                      <c:pt idx="8832">
                        <c:v>0</c:v>
                      </c:pt>
                      <c:pt idx="8833">
                        <c:v>0</c:v>
                      </c:pt>
                      <c:pt idx="8834">
                        <c:v>0</c:v>
                      </c:pt>
                      <c:pt idx="8835">
                        <c:v>0</c:v>
                      </c:pt>
                      <c:pt idx="8836">
                        <c:v>0</c:v>
                      </c:pt>
                      <c:pt idx="8837">
                        <c:v>0</c:v>
                      </c:pt>
                      <c:pt idx="8838">
                        <c:v>0</c:v>
                      </c:pt>
                      <c:pt idx="8839">
                        <c:v>0</c:v>
                      </c:pt>
                      <c:pt idx="8840">
                        <c:v>0</c:v>
                      </c:pt>
                      <c:pt idx="8841">
                        <c:v>0</c:v>
                      </c:pt>
                      <c:pt idx="8842">
                        <c:v>0</c:v>
                      </c:pt>
                      <c:pt idx="8843">
                        <c:v>0</c:v>
                      </c:pt>
                      <c:pt idx="8844">
                        <c:v>0</c:v>
                      </c:pt>
                      <c:pt idx="8845">
                        <c:v>0</c:v>
                      </c:pt>
                      <c:pt idx="8846">
                        <c:v>0</c:v>
                      </c:pt>
                      <c:pt idx="8847">
                        <c:v>0</c:v>
                      </c:pt>
                      <c:pt idx="8848">
                        <c:v>0</c:v>
                      </c:pt>
                      <c:pt idx="8849">
                        <c:v>0</c:v>
                      </c:pt>
                      <c:pt idx="8850">
                        <c:v>0</c:v>
                      </c:pt>
                      <c:pt idx="8851">
                        <c:v>0</c:v>
                      </c:pt>
                      <c:pt idx="8852">
                        <c:v>0</c:v>
                      </c:pt>
                      <c:pt idx="8853">
                        <c:v>0</c:v>
                      </c:pt>
                      <c:pt idx="8854">
                        <c:v>0</c:v>
                      </c:pt>
                      <c:pt idx="8855">
                        <c:v>0</c:v>
                      </c:pt>
                      <c:pt idx="8856">
                        <c:v>0</c:v>
                      </c:pt>
                      <c:pt idx="8857">
                        <c:v>0</c:v>
                      </c:pt>
                      <c:pt idx="8858">
                        <c:v>0</c:v>
                      </c:pt>
                      <c:pt idx="8859">
                        <c:v>0</c:v>
                      </c:pt>
                      <c:pt idx="8860">
                        <c:v>0</c:v>
                      </c:pt>
                      <c:pt idx="8861">
                        <c:v>0</c:v>
                      </c:pt>
                      <c:pt idx="8862">
                        <c:v>0</c:v>
                      </c:pt>
                      <c:pt idx="8863">
                        <c:v>0</c:v>
                      </c:pt>
                      <c:pt idx="8864">
                        <c:v>0</c:v>
                      </c:pt>
                      <c:pt idx="8865">
                        <c:v>0</c:v>
                      </c:pt>
                      <c:pt idx="8866">
                        <c:v>0</c:v>
                      </c:pt>
                      <c:pt idx="8867">
                        <c:v>0</c:v>
                      </c:pt>
                      <c:pt idx="8868">
                        <c:v>0</c:v>
                      </c:pt>
                      <c:pt idx="8869">
                        <c:v>0</c:v>
                      </c:pt>
                      <c:pt idx="8870">
                        <c:v>0</c:v>
                      </c:pt>
                      <c:pt idx="8871">
                        <c:v>0</c:v>
                      </c:pt>
                      <c:pt idx="8872">
                        <c:v>0</c:v>
                      </c:pt>
                      <c:pt idx="8873">
                        <c:v>0</c:v>
                      </c:pt>
                      <c:pt idx="8874">
                        <c:v>0</c:v>
                      </c:pt>
                      <c:pt idx="8875">
                        <c:v>0</c:v>
                      </c:pt>
                      <c:pt idx="8876">
                        <c:v>0</c:v>
                      </c:pt>
                      <c:pt idx="8877">
                        <c:v>0</c:v>
                      </c:pt>
                      <c:pt idx="8878">
                        <c:v>0</c:v>
                      </c:pt>
                      <c:pt idx="8879">
                        <c:v>0</c:v>
                      </c:pt>
                      <c:pt idx="8880">
                        <c:v>0</c:v>
                      </c:pt>
                      <c:pt idx="8881">
                        <c:v>0</c:v>
                      </c:pt>
                      <c:pt idx="8882">
                        <c:v>0</c:v>
                      </c:pt>
                      <c:pt idx="8883">
                        <c:v>0</c:v>
                      </c:pt>
                      <c:pt idx="8884">
                        <c:v>0</c:v>
                      </c:pt>
                      <c:pt idx="8885">
                        <c:v>0</c:v>
                      </c:pt>
                      <c:pt idx="8886">
                        <c:v>0</c:v>
                      </c:pt>
                      <c:pt idx="8887">
                        <c:v>0</c:v>
                      </c:pt>
                      <c:pt idx="8888">
                        <c:v>0</c:v>
                      </c:pt>
                      <c:pt idx="8889">
                        <c:v>0</c:v>
                      </c:pt>
                      <c:pt idx="8890">
                        <c:v>0</c:v>
                      </c:pt>
                      <c:pt idx="8891">
                        <c:v>0</c:v>
                      </c:pt>
                      <c:pt idx="8892">
                        <c:v>0</c:v>
                      </c:pt>
                      <c:pt idx="8893">
                        <c:v>0</c:v>
                      </c:pt>
                      <c:pt idx="8894">
                        <c:v>0</c:v>
                      </c:pt>
                      <c:pt idx="8895">
                        <c:v>0</c:v>
                      </c:pt>
                      <c:pt idx="8896">
                        <c:v>0</c:v>
                      </c:pt>
                      <c:pt idx="8897">
                        <c:v>0</c:v>
                      </c:pt>
                      <c:pt idx="8898">
                        <c:v>0</c:v>
                      </c:pt>
                      <c:pt idx="8899">
                        <c:v>0</c:v>
                      </c:pt>
                      <c:pt idx="8900">
                        <c:v>0</c:v>
                      </c:pt>
                      <c:pt idx="8901">
                        <c:v>0</c:v>
                      </c:pt>
                      <c:pt idx="8902">
                        <c:v>0</c:v>
                      </c:pt>
                      <c:pt idx="8903">
                        <c:v>0</c:v>
                      </c:pt>
                      <c:pt idx="8904">
                        <c:v>0</c:v>
                      </c:pt>
                      <c:pt idx="8905">
                        <c:v>0</c:v>
                      </c:pt>
                      <c:pt idx="8906">
                        <c:v>0</c:v>
                      </c:pt>
                      <c:pt idx="8907">
                        <c:v>0</c:v>
                      </c:pt>
                      <c:pt idx="8908">
                        <c:v>0</c:v>
                      </c:pt>
                      <c:pt idx="8909">
                        <c:v>0</c:v>
                      </c:pt>
                      <c:pt idx="8910">
                        <c:v>0</c:v>
                      </c:pt>
                      <c:pt idx="8911">
                        <c:v>0</c:v>
                      </c:pt>
                      <c:pt idx="8912">
                        <c:v>0</c:v>
                      </c:pt>
                      <c:pt idx="8913">
                        <c:v>0</c:v>
                      </c:pt>
                      <c:pt idx="8914">
                        <c:v>0</c:v>
                      </c:pt>
                      <c:pt idx="8915">
                        <c:v>0</c:v>
                      </c:pt>
                      <c:pt idx="8916">
                        <c:v>0</c:v>
                      </c:pt>
                      <c:pt idx="8917">
                        <c:v>0</c:v>
                      </c:pt>
                      <c:pt idx="8918">
                        <c:v>0</c:v>
                      </c:pt>
                      <c:pt idx="8919">
                        <c:v>0</c:v>
                      </c:pt>
                      <c:pt idx="8920">
                        <c:v>0</c:v>
                      </c:pt>
                      <c:pt idx="8921">
                        <c:v>0</c:v>
                      </c:pt>
                      <c:pt idx="8922">
                        <c:v>0</c:v>
                      </c:pt>
                      <c:pt idx="8923">
                        <c:v>0</c:v>
                      </c:pt>
                      <c:pt idx="8924">
                        <c:v>0</c:v>
                      </c:pt>
                      <c:pt idx="8925">
                        <c:v>0</c:v>
                      </c:pt>
                      <c:pt idx="8926">
                        <c:v>0</c:v>
                      </c:pt>
                      <c:pt idx="8927">
                        <c:v>0</c:v>
                      </c:pt>
                      <c:pt idx="8928">
                        <c:v>0</c:v>
                      </c:pt>
                      <c:pt idx="8929">
                        <c:v>0</c:v>
                      </c:pt>
                      <c:pt idx="8930">
                        <c:v>0</c:v>
                      </c:pt>
                      <c:pt idx="8931">
                        <c:v>0</c:v>
                      </c:pt>
                      <c:pt idx="8932">
                        <c:v>0</c:v>
                      </c:pt>
                      <c:pt idx="8933">
                        <c:v>0</c:v>
                      </c:pt>
                      <c:pt idx="8934">
                        <c:v>0</c:v>
                      </c:pt>
                      <c:pt idx="8935">
                        <c:v>0</c:v>
                      </c:pt>
                      <c:pt idx="8936">
                        <c:v>0</c:v>
                      </c:pt>
                      <c:pt idx="8937">
                        <c:v>0</c:v>
                      </c:pt>
                      <c:pt idx="8938">
                        <c:v>0</c:v>
                      </c:pt>
                      <c:pt idx="8939">
                        <c:v>0</c:v>
                      </c:pt>
                      <c:pt idx="8940">
                        <c:v>0</c:v>
                      </c:pt>
                      <c:pt idx="8941">
                        <c:v>0</c:v>
                      </c:pt>
                      <c:pt idx="8942">
                        <c:v>0</c:v>
                      </c:pt>
                      <c:pt idx="8943">
                        <c:v>0</c:v>
                      </c:pt>
                      <c:pt idx="8944">
                        <c:v>0</c:v>
                      </c:pt>
                      <c:pt idx="8945">
                        <c:v>0</c:v>
                      </c:pt>
                      <c:pt idx="8946">
                        <c:v>0</c:v>
                      </c:pt>
                      <c:pt idx="8947">
                        <c:v>0</c:v>
                      </c:pt>
                      <c:pt idx="8948">
                        <c:v>0</c:v>
                      </c:pt>
                      <c:pt idx="8949">
                        <c:v>0</c:v>
                      </c:pt>
                      <c:pt idx="8950">
                        <c:v>0</c:v>
                      </c:pt>
                      <c:pt idx="8951">
                        <c:v>0</c:v>
                      </c:pt>
                      <c:pt idx="8952">
                        <c:v>0</c:v>
                      </c:pt>
                      <c:pt idx="8953">
                        <c:v>0</c:v>
                      </c:pt>
                      <c:pt idx="8954">
                        <c:v>0</c:v>
                      </c:pt>
                      <c:pt idx="8955">
                        <c:v>0</c:v>
                      </c:pt>
                      <c:pt idx="8956">
                        <c:v>0</c:v>
                      </c:pt>
                      <c:pt idx="8957">
                        <c:v>0</c:v>
                      </c:pt>
                      <c:pt idx="8958">
                        <c:v>0</c:v>
                      </c:pt>
                      <c:pt idx="8959">
                        <c:v>0</c:v>
                      </c:pt>
                      <c:pt idx="8960">
                        <c:v>0</c:v>
                      </c:pt>
                      <c:pt idx="8961">
                        <c:v>0</c:v>
                      </c:pt>
                      <c:pt idx="8962">
                        <c:v>0</c:v>
                      </c:pt>
                      <c:pt idx="8963">
                        <c:v>0</c:v>
                      </c:pt>
                      <c:pt idx="8964">
                        <c:v>0</c:v>
                      </c:pt>
                      <c:pt idx="8965">
                        <c:v>0</c:v>
                      </c:pt>
                      <c:pt idx="8966">
                        <c:v>0</c:v>
                      </c:pt>
                      <c:pt idx="8967">
                        <c:v>0</c:v>
                      </c:pt>
                      <c:pt idx="8968">
                        <c:v>0</c:v>
                      </c:pt>
                      <c:pt idx="8969">
                        <c:v>0</c:v>
                      </c:pt>
                      <c:pt idx="8970">
                        <c:v>0</c:v>
                      </c:pt>
                      <c:pt idx="8971">
                        <c:v>0</c:v>
                      </c:pt>
                      <c:pt idx="8972">
                        <c:v>0</c:v>
                      </c:pt>
                      <c:pt idx="8973">
                        <c:v>0</c:v>
                      </c:pt>
                      <c:pt idx="8974">
                        <c:v>0</c:v>
                      </c:pt>
                      <c:pt idx="8975">
                        <c:v>0</c:v>
                      </c:pt>
                      <c:pt idx="8976">
                        <c:v>0</c:v>
                      </c:pt>
                      <c:pt idx="8977">
                        <c:v>0</c:v>
                      </c:pt>
                      <c:pt idx="8978">
                        <c:v>0</c:v>
                      </c:pt>
                      <c:pt idx="8979">
                        <c:v>0</c:v>
                      </c:pt>
                      <c:pt idx="8980">
                        <c:v>0</c:v>
                      </c:pt>
                      <c:pt idx="8981">
                        <c:v>0</c:v>
                      </c:pt>
                      <c:pt idx="8982">
                        <c:v>0</c:v>
                      </c:pt>
                      <c:pt idx="8983">
                        <c:v>0</c:v>
                      </c:pt>
                      <c:pt idx="8984">
                        <c:v>0</c:v>
                      </c:pt>
                      <c:pt idx="8985">
                        <c:v>0</c:v>
                      </c:pt>
                      <c:pt idx="8986">
                        <c:v>0</c:v>
                      </c:pt>
                      <c:pt idx="8987">
                        <c:v>0</c:v>
                      </c:pt>
                      <c:pt idx="8988">
                        <c:v>0</c:v>
                      </c:pt>
                      <c:pt idx="8989">
                        <c:v>0</c:v>
                      </c:pt>
                      <c:pt idx="8990">
                        <c:v>0</c:v>
                      </c:pt>
                      <c:pt idx="8991">
                        <c:v>0</c:v>
                      </c:pt>
                      <c:pt idx="8992">
                        <c:v>0</c:v>
                      </c:pt>
                      <c:pt idx="8993">
                        <c:v>0</c:v>
                      </c:pt>
                      <c:pt idx="8994">
                        <c:v>0</c:v>
                      </c:pt>
                      <c:pt idx="8995">
                        <c:v>0</c:v>
                      </c:pt>
                      <c:pt idx="8996">
                        <c:v>0</c:v>
                      </c:pt>
                      <c:pt idx="8997">
                        <c:v>0</c:v>
                      </c:pt>
                      <c:pt idx="8998">
                        <c:v>0</c:v>
                      </c:pt>
                      <c:pt idx="8999">
                        <c:v>0</c:v>
                      </c:pt>
                      <c:pt idx="9000">
                        <c:v>0</c:v>
                      </c:pt>
                      <c:pt idx="9001">
                        <c:v>0</c:v>
                      </c:pt>
                      <c:pt idx="9002">
                        <c:v>0</c:v>
                      </c:pt>
                      <c:pt idx="9003">
                        <c:v>0</c:v>
                      </c:pt>
                      <c:pt idx="9004">
                        <c:v>0</c:v>
                      </c:pt>
                      <c:pt idx="9005">
                        <c:v>0</c:v>
                      </c:pt>
                      <c:pt idx="9006">
                        <c:v>0</c:v>
                      </c:pt>
                      <c:pt idx="9007">
                        <c:v>0</c:v>
                      </c:pt>
                      <c:pt idx="9008">
                        <c:v>0</c:v>
                      </c:pt>
                      <c:pt idx="9009">
                        <c:v>0</c:v>
                      </c:pt>
                      <c:pt idx="9010">
                        <c:v>0</c:v>
                      </c:pt>
                      <c:pt idx="9011">
                        <c:v>0</c:v>
                      </c:pt>
                      <c:pt idx="9012">
                        <c:v>0</c:v>
                      </c:pt>
                      <c:pt idx="9013">
                        <c:v>0</c:v>
                      </c:pt>
                      <c:pt idx="9014">
                        <c:v>0</c:v>
                      </c:pt>
                      <c:pt idx="9015">
                        <c:v>0</c:v>
                      </c:pt>
                      <c:pt idx="9016">
                        <c:v>0</c:v>
                      </c:pt>
                      <c:pt idx="9017">
                        <c:v>0</c:v>
                      </c:pt>
                      <c:pt idx="9018">
                        <c:v>0</c:v>
                      </c:pt>
                      <c:pt idx="9019">
                        <c:v>0</c:v>
                      </c:pt>
                      <c:pt idx="9020">
                        <c:v>0</c:v>
                      </c:pt>
                      <c:pt idx="9021">
                        <c:v>0</c:v>
                      </c:pt>
                      <c:pt idx="9022">
                        <c:v>0</c:v>
                      </c:pt>
                      <c:pt idx="9023">
                        <c:v>0</c:v>
                      </c:pt>
                      <c:pt idx="9024">
                        <c:v>0</c:v>
                      </c:pt>
                      <c:pt idx="9025">
                        <c:v>0</c:v>
                      </c:pt>
                      <c:pt idx="9026">
                        <c:v>0</c:v>
                      </c:pt>
                      <c:pt idx="9027">
                        <c:v>0</c:v>
                      </c:pt>
                      <c:pt idx="9028">
                        <c:v>0</c:v>
                      </c:pt>
                      <c:pt idx="9029">
                        <c:v>0</c:v>
                      </c:pt>
                      <c:pt idx="9030">
                        <c:v>0</c:v>
                      </c:pt>
                      <c:pt idx="9031">
                        <c:v>0</c:v>
                      </c:pt>
                      <c:pt idx="9032">
                        <c:v>0</c:v>
                      </c:pt>
                      <c:pt idx="9033">
                        <c:v>0</c:v>
                      </c:pt>
                      <c:pt idx="9034">
                        <c:v>0</c:v>
                      </c:pt>
                      <c:pt idx="9035">
                        <c:v>0</c:v>
                      </c:pt>
                      <c:pt idx="9036">
                        <c:v>0</c:v>
                      </c:pt>
                      <c:pt idx="9037">
                        <c:v>0</c:v>
                      </c:pt>
                      <c:pt idx="9038">
                        <c:v>0</c:v>
                      </c:pt>
                      <c:pt idx="9039">
                        <c:v>0</c:v>
                      </c:pt>
                      <c:pt idx="9040">
                        <c:v>0</c:v>
                      </c:pt>
                      <c:pt idx="9041">
                        <c:v>0</c:v>
                      </c:pt>
                      <c:pt idx="9042">
                        <c:v>0</c:v>
                      </c:pt>
                      <c:pt idx="9043">
                        <c:v>0</c:v>
                      </c:pt>
                      <c:pt idx="9044">
                        <c:v>0</c:v>
                      </c:pt>
                      <c:pt idx="9045">
                        <c:v>0</c:v>
                      </c:pt>
                      <c:pt idx="9046">
                        <c:v>0</c:v>
                      </c:pt>
                      <c:pt idx="9047">
                        <c:v>0</c:v>
                      </c:pt>
                      <c:pt idx="9048">
                        <c:v>0</c:v>
                      </c:pt>
                      <c:pt idx="9049">
                        <c:v>0</c:v>
                      </c:pt>
                      <c:pt idx="9050">
                        <c:v>0</c:v>
                      </c:pt>
                      <c:pt idx="9051">
                        <c:v>0</c:v>
                      </c:pt>
                      <c:pt idx="9052">
                        <c:v>0</c:v>
                      </c:pt>
                      <c:pt idx="9053">
                        <c:v>0</c:v>
                      </c:pt>
                      <c:pt idx="9054">
                        <c:v>0</c:v>
                      </c:pt>
                      <c:pt idx="9055">
                        <c:v>0</c:v>
                      </c:pt>
                      <c:pt idx="9056">
                        <c:v>0</c:v>
                      </c:pt>
                      <c:pt idx="9057">
                        <c:v>0</c:v>
                      </c:pt>
                      <c:pt idx="9058">
                        <c:v>0</c:v>
                      </c:pt>
                      <c:pt idx="9059">
                        <c:v>0</c:v>
                      </c:pt>
                      <c:pt idx="9060">
                        <c:v>0</c:v>
                      </c:pt>
                      <c:pt idx="9061">
                        <c:v>0</c:v>
                      </c:pt>
                      <c:pt idx="9062">
                        <c:v>0</c:v>
                      </c:pt>
                      <c:pt idx="9063">
                        <c:v>0</c:v>
                      </c:pt>
                      <c:pt idx="9064">
                        <c:v>0</c:v>
                      </c:pt>
                      <c:pt idx="9065">
                        <c:v>0</c:v>
                      </c:pt>
                      <c:pt idx="9066">
                        <c:v>0</c:v>
                      </c:pt>
                      <c:pt idx="9067">
                        <c:v>0</c:v>
                      </c:pt>
                      <c:pt idx="9068">
                        <c:v>0</c:v>
                      </c:pt>
                      <c:pt idx="9069">
                        <c:v>0</c:v>
                      </c:pt>
                      <c:pt idx="9070">
                        <c:v>0</c:v>
                      </c:pt>
                      <c:pt idx="9071">
                        <c:v>0</c:v>
                      </c:pt>
                      <c:pt idx="9072">
                        <c:v>0</c:v>
                      </c:pt>
                      <c:pt idx="9073">
                        <c:v>0</c:v>
                      </c:pt>
                      <c:pt idx="9074">
                        <c:v>0</c:v>
                      </c:pt>
                      <c:pt idx="9075">
                        <c:v>0</c:v>
                      </c:pt>
                      <c:pt idx="9076">
                        <c:v>0</c:v>
                      </c:pt>
                      <c:pt idx="9077">
                        <c:v>0</c:v>
                      </c:pt>
                      <c:pt idx="9078">
                        <c:v>0</c:v>
                      </c:pt>
                      <c:pt idx="9079">
                        <c:v>0</c:v>
                      </c:pt>
                      <c:pt idx="9080">
                        <c:v>0</c:v>
                      </c:pt>
                      <c:pt idx="9081">
                        <c:v>0</c:v>
                      </c:pt>
                      <c:pt idx="9082">
                        <c:v>0</c:v>
                      </c:pt>
                      <c:pt idx="9083">
                        <c:v>0</c:v>
                      </c:pt>
                      <c:pt idx="9084">
                        <c:v>0</c:v>
                      </c:pt>
                      <c:pt idx="9085">
                        <c:v>0</c:v>
                      </c:pt>
                      <c:pt idx="9086">
                        <c:v>0</c:v>
                      </c:pt>
                      <c:pt idx="9087">
                        <c:v>0</c:v>
                      </c:pt>
                      <c:pt idx="9088">
                        <c:v>0</c:v>
                      </c:pt>
                      <c:pt idx="9089">
                        <c:v>0</c:v>
                      </c:pt>
                      <c:pt idx="9090">
                        <c:v>0</c:v>
                      </c:pt>
                      <c:pt idx="9091">
                        <c:v>0</c:v>
                      </c:pt>
                      <c:pt idx="9092">
                        <c:v>0</c:v>
                      </c:pt>
                      <c:pt idx="9093">
                        <c:v>0</c:v>
                      </c:pt>
                      <c:pt idx="9094">
                        <c:v>0</c:v>
                      </c:pt>
                      <c:pt idx="9095">
                        <c:v>0</c:v>
                      </c:pt>
                      <c:pt idx="9096">
                        <c:v>0</c:v>
                      </c:pt>
                      <c:pt idx="9097">
                        <c:v>0</c:v>
                      </c:pt>
                      <c:pt idx="9098">
                        <c:v>0</c:v>
                      </c:pt>
                      <c:pt idx="9099">
                        <c:v>0</c:v>
                      </c:pt>
                      <c:pt idx="9100">
                        <c:v>0</c:v>
                      </c:pt>
                      <c:pt idx="9101">
                        <c:v>0</c:v>
                      </c:pt>
                      <c:pt idx="9102">
                        <c:v>0</c:v>
                      </c:pt>
                      <c:pt idx="9103">
                        <c:v>0</c:v>
                      </c:pt>
                      <c:pt idx="9104">
                        <c:v>0</c:v>
                      </c:pt>
                      <c:pt idx="9105">
                        <c:v>0</c:v>
                      </c:pt>
                      <c:pt idx="9106">
                        <c:v>0</c:v>
                      </c:pt>
                      <c:pt idx="9107">
                        <c:v>0</c:v>
                      </c:pt>
                      <c:pt idx="9108">
                        <c:v>0</c:v>
                      </c:pt>
                      <c:pt idx="9109">
                        <c:v>0</c:v>
                      </c:pt>
                      <c:pt idx="9110">
                        <c:v>0</c:v>
                      </c:pt>
                      <c:pt idx="9111">
                        <c:v>0</c:v>
                      </c:pt>
                      <c:pt idx="9112">
                        <c:v>0</c:v>
                      </c:pt>
                      <c:pt idx="9113">
                        <c:v>0</c:v>
                      </c:pt>
                      <c:pt idx="9114">
                        <c:v>0</c:v>
                      </c:pt>
                      <c:pt idx="9115">
                        <c:v>0</c:v>
                      </c:pt>
                      <c:pt idx="9116">
                        <c:v>0</c:v>
                      </c:pt>
                      <c:pt idx="9117">
                        <c:v>0</c:v>
                      </c:pt>
                      <c:pt idx="9118">
                        <c:v>0</c:v>
                      </c:pt>
                      <c:pt idx="9119">
                        <c:v>0</c:v>
                      </c:pt>
                      <c:pt idx="9120">
                        <c:v>0</c:v>
                      </c:pt>
                      <c:pt idx="9121">
                        <c:v>0</c:v>
                      </c:pt>
                      <c:pt idx="9122">
                        <c:v>0</c:v>
                      </c:pt>
                      <c:pt idx="9123">
                        <c:v>0</c:v>
                      </c:pt>
                      <c:pt idx="9124">
                        <c:v>0</c:v>
                      </c:pt>
                      <c:pt idx="9125">
                        <c:v>0</c:v>
                      </c:pt>
                      <c:pt idx="9126">
                        <c:v>0</c:v>
                      </c:pt>
                      <c:pt idx="9127">
                        <c:v>0</c:v>
                      </c:pt>
                      <c:pt idx="9128">
                        <c:v>0</c:v>
                      </c:pt>
                      <c:pt idx="9129">
                        <c:v>0</c:v>
                      </c:pt>
                      <c:pt idx="9130">
                        <c:v>0</c:v>
                      </c:pt>
                      <c:pt idx="9131">
                        <c:v>0</c:v>
                      </c:pt>
                      <c:pt idx="9132">
                        <c:v>0</c:v>
                      </c:pt>
                      <c:pt idx="9133">
                        <c:v>0</c:v>
                      </c:pt>
                      <c:pt idx="9134">
                        <c:v>0</c:v>
                      </c:pt>
                      <c:pt idx="9135">
                        <c:v>0</c:v>
                      </c:pt>
                      <c:pt idx="9136">
                        <c:v>0</c:v>
                      </c:pt>
                      <c:pt idx="9137">
                        <c:v>0</c:v>
                      </c:pt>
                      <c:pt idx="9138">
                        <c:v>0</c:v>
                      </c:pt>
                      <c:pt idx="9139">
                        <c:v>0</c:v>
                      </c:pt>
                      <c:pt idx="9140">
                        <c:v>0</c:v>
                      </c:pt>
                      <c:pt idx="9141">
                        <c:v>0</c:v>
                      </c:pt>
                      <c:pt idx="9142">
                        <c:v>0</c:v>
                      </c:pt>
                      <c:pt idx="9143">
                        <c:v>0</c:v>
                      </c:pt>
                      <c:pt idx="9144">
                        <c:v>0</c:v>
                      </c:pt>
                      <c:pt idx="9145">
                        <c:v>0</c:v>
                      </c:pt>
                      <c:pt idx="9146">
                        <c:v>0</c:v>
                      </c:pt>
                      <c:pt idx="9147">
                        <c:v>0</c:v>
                      </c:pt>
                      <c:pt idx="9148">
                        <c:v>0</c:v>
                      </c:pt>
                      <c:pt idx="9149">
                        <c:v>0</c:v>
                      </c:pt>
                      <c:pt idx="9150">
                        <c:v>0</c:v>
                      </c:pt>
                      <c:pt idx="9151">
                        <c:v>0</c:v>
                      </c:pt>
                      <c:pt idx="9152">
                        <c:v>0</c:v>
                      </c:pt>
                      <c:pt idx="9153">
                        <c:v>0</c:v>
                      </c:pt>
                      <c:pt idx="9154">
                        <c:v>0</c:v>
                      </c:pt>
                      <c:pt idx="9155">
                        <c:v>0</c:v>
                      </c:pt>
                      <c:pt idx="9156">
                        <c:v>0</c:v>
                      </c:pt>
                      <c:pt idx="9157">
                        <c:v>0</c:v>
                      </c:pt>
                      <c:pt idx="9158">
                        <c:v>0</c:v>
                      </c:pt>
                      <c:pt idx="9159">
                        <c:v>0</c:v>
                      </c:pt>
                      <c:pt idx="9160">
                        <c:v>0</c:v>
                      </c:pt>
                      <c:pt idx="9161">
                        <c:v>0</c:v>
                      </c:pt>
                      <c:pt idx="9162">
                        <c:v>0</c:v>
                      </c:pt>
                      <c:pt idx="9163">
                        <c:v>0</c:v>
                      </c:pt>
                      <c:pt idx="9164">
                        <c:v>0</c:v>
                      </c:pt>
                      <c:pt idx="9165">
                        <c:v>0</c:v>
                      </c:pt>
                      <c:pt idx="9166">
                        <c:v>0</c:v>
                      </c:pt>
                      <c:pt idx="9167">
                        <c:v>0</c:v>
                      </c:pt>
                      <c:pt idx="9168">
                        <c:v>0</c:v>
                      </c:pt>
                      <c:pt idx="9169">
                        <c:v>0</c:v>
                      </c:pt>
                      <c:pt idx="9170">
                        <c:v>0</c:v>
                      </c:pt>
                      <c:pt idx="9171">
                        <c:v>0</c:v>
                      </c:pt>
                      <c:pt idx="9172">
                        <c:v>0</c:v>
                      </c:pt>
                      <c:pt idx="9173">
                        <c:v>0</c:v>
                      </c:pt>
                      <c:pt idx="9174">
                        <c:v>0</c:v>
                      </c:pt>
                      <c:pt idx="9175">
                        <c:v>0</c:v>
                      </c:pt>
                      <c:pt idx="9176">
                        <c:v>0</c:v>
                      </c:pt>
                      <c:pt idx="9177">
                        <c:v>0</c:v>
                      </c:pt>
                      <c:pt idx="9178">
                        <c:v>0</c:v>
                      </c:pt>
                      <c:pt idx="9179">
                        <c:v>0</c:v>
                      </c:pt>
                      <c:pt idx="9180">
                        <c:v>0</c:v>
                      </c:pt>
                      <c:pt idx="9181">
                        <c:v>0</c:v>
                      </c:pt>
                      <c:pt idx="9182">
                        <c:v>0</c:v>
                      </c:pt>
                      <c:pt idx="9183">
                        <c:v>0</c:v>
                      </c:pt>
                      <c:pt idx="9184">
                        <c:v>0</c:v>
                      </c:pt>
                      <c:pt idx="9185">
                        <c:v>0</c:v>
                      </c:pt>
                      <c:pt idx="9186">
                        <c:v>0</c:v>
                      </c:pt>
                      <c:pt idx="9187">
                        <c:v>0</c:v>
                      </c:pt>
                      <c:pt idx="9188">
                        <c:v>0</c:v>
                      </c:pt>
                      <c:pt idx="9189">
                        <c:v>0</c:v>
                      </c:pt>
                      <c:pt idx="9190">
                        <c:v>0</c:v>
                      </c:pt>
                      <c:pt idx="9191">
                        <c:v>0</c:v>
                      </c:pt>
                      <c:pt idx="9192">
                        <c:v>0</c:v>
                      </c:pt>
                      <c:pt idx="9193">
                        <c:v>0</c:v>
                      </c:pt>
                      <c:pt idx="9194">
                        <c:v>0</c:v>
                      </c:pt>
                      <c:pt idx="9195">
                        <c:v>0</c:v>
                      </c:pt>
                      <c:pt idx="9196">
                        <c:v>0</c:v>
                      </c:pt>
                      <c:pt idx="9197">
                        <c:v>0</c:v>
                      </c:pt>
                      <c:pt idx="9198">
                        <c:v>0</c:v>
                      </c:pt>
                      <c:pt idx="9199">
                        <c:v>0</c:v>
                      </c:pt>
                      <c:pt idx="9200">
                        <c:v>0</c:v>
                      </c:pt>
                      <c:pt idx="9201">
                        <c:v>0</c:v>
                      </c:pt>
                      <c:pt idx="9202">
                        <c:v>0</c:v>
                      </c:pt>
                      <c:pt idx="9203">
                        <c:v>0</c:v>
                      </c:pt>
                      <c:pt idx="9204">
                        <c:v>0</c:v>
                      </c:pt>
                      <c:pt idx="9205">
                        <c:v>0</c:v>
                      </c:pt>
                      <c:pt idx="9206">
                        <c:v>0</c:v>
                      </c:pt>
                      <c:pt idx="9207">
                        <c:v>0</c:v>
                      </c:pt>
                      <c:pt idx="9208">
                        <c:v>0</c:v>
                      </c:pt>
                      <c:pt idx="9209">
                        <c:v>0</c:v>
                      </c:pt>
                      <c:pt idx="9210">
                        <c:v>0</c:v>
                      </c:pt>
                      <c:pt idx="9211">
                        <c:v>0</c:v>
                      </c:pt>
                      <c:pt idx="9212">
                        <c:v>0</c:v>
                      </c:pt>
                      <c:pt idx="9213">
                        <c:v>0</c:v>
                      </c:pt>
                      <c:pt idx="9214">
                        <c:v>0</c:v>
                      </c:pt>
                      <c:pt idx="9215">
                        <c:v>0</c:v>
                      </c:pt>
                      <c:pt idx="9216">
                        <c:v>0</c:v>
                      </c:pt>
                      <c:pt idx="9217">
                        <c:v>0</c:v>
                      </c:pt>
                      <c:pt idx="9218">
                        <c:v>0</c:v>
                      </c:pt>
                      <c:pt idx="9219">
                        <c:v>0</c:v>
                      </c:pt>
                      <c:pt idx="9220">
                        <c:v>0</c:v>
                      </c:pt>
                      <c:pt idx="9221">
                        <c:v>0</c:v>
                      </c:pt>
                      <c:pt idx="9222">
                        <c:v>0</c:v>
                      </c:pt>
                      <c:pt idx="9223">
                        <c:v>0</c:v>
                      </c:pt>
                      <c:pt idx="9224">
                        <c:v>0</c:v>
                      </c:pt>
                      <c:pt idx="9225">
                        <c:v>0</c:v>
                      </c:pt>
                      <c:pt idx="9226">
                        <c:v>0</c:v>
                      </c:pt>
                      <c:pt idx="9227">
                        <c:v>0</c:v>
                      </c:pt>
                      <c:pt idx="9228">
                        <c:v>0</c:v>
                      </c:pt>
                      <c:pt idx="9229">
                        <c:v>0</c:v>
                      </c:pt>
                      <c:pt idx="9230">
                        <c:v>0</c:v>
                      </c:pt>
                      <c:pt idx="9231">
                        <c:v>0</c:v>
                      </c:pt>
                      <c:pt idx="9232">
                        <c:v>0</c:v>
                      </c:pt>
                      <c:pt idx="9233">
                        <c:v>0</c:v>
                      </c:pt>
                      <c:pt idx="9234">
                        <c:v>0</c:v>
                      </c:pt>
                      <c:pt idx="9235">
                        <c:v>0</c:v>
                      </c:pt>
                      <c:pt idx="9236">
                        <c:v>0</c:v>
                      </c:pt>
                      <c:pt idx="9237">
                        <c:v>0</c:v>
                      </c:pt>
                      <c:pt idx="9238">
                        <c:v>0</c:v>
                      </c:pt>
                      <c:pt idx="9239">
                        <c:v>0</c:v>
                      </c:pt>
                      <c:pt idx="9240">
                        <c:v>0</c:v>
                      </c:pt>
                      <c:pt idx="9241">
                        <c:v>0</c:v>
                      </c:pt>
                      <c:pt idx="9242">
                        <c:v>0</c:v>
                      </c:pt>
                      <c:pt idx="9243">
                        <c:v>0</c:v>
                      </c:pt>
                      <c:pt idx="9244">
                        <c:v>0</c:v>
                      </c:pt>
                      <c:pt idx="9245">
                        <c:v>0</c:v>
                      </c:pt>
                      <c:pt idx="9246">
                        <c:v>0</c:v>
                      </c:pt>
                      <c:pt idx="9247">
                        <c:v>0</c:v>
                      </c:pt>
                      <c:pt idx="9248">
                        <c:v>0</c:v>
                      </c:pt>
                      <c:pt idx="9249">
                        <c:v>0</c:v>
                      </c:pt>
                      <c:pt idx="9250">
                        <c:v>0</c:v>
                      </c:pt>
                      <c:pt idx="9251">
                        <c:v>0</c:v>
                      </c:pt>
                      <c:pt idx="9252">
                        <c:v>0</c:v>
                      </c:pt>
                      <c:pt idx="9253">
                        <c:v>0</c:v>
                      </c:pt>
                      <c:pt idx="9254">
                        <c:v>0</c:v>
                      </c:pt>
                      <c:pt idx="9255">
                        <c:v>0</c:v>
                      </c:pt>
                      <c:pt idx="9256">
                        <c:v>0</c:v>
                      </c:pt>
                      <c:pt idx="9257">
                        <c:v>0</c:v>
                      </c:pt>
                      <c:pt idx="9258">
                        <c:v>0</c:v>
                      </c:pt>
                      <c:pt idx="9259">
                        <c:v>0</c:v>
                      </c:pt>
                      <c:pt idx="9260">
                        <c:v>0</c:v>
                      </c:pt>
                      <c:pt idx="9261">
                        <c:v>0</c:v>
                      </c:pt>
                      <c:pt idx="9262">
                        <c:v>0</c:v>
                      </c:pt>
                      <c:pt idx="9263">
                        <c:v>0</c:v>
                      </c:pt>
                      <c:pt idx="9264">
                        <c:v>0</c:v>
                      </c:pt>
                      <c:pt idx="9265">
                        <c:v>0</c:v>
                      </c:pt>
                      <c:pt idx="9266">
                        <c:v>0</c:v>
                      </c:pt>
                      <c:pt idx="9267">
                        <c:v>0</c:v>
                      </c:pt>
                      <c:pt idx="9268">
                        <c:v>0</c:v>
                      </c:pt>
                      <c:pt idx="9269">
                        <c:v>0</c:v>
                      </c:pt>
                      <c:pt idx="9270">
                        <c:v>0</c:v>
                      </c:pt>
                      <c:pt idx="9271">
                        <c:v>0</c:v>
                      </c:pt>
                      <c:pt idx="9272">
                        <c:v>0</c:v>
                      </c:pt>
                      <c:pt idx="9273">
                        <c:v>0</c:v>
                      </c:pt>
                      <c:pt idx="9274">
                        <c:v>0</c:v>
                      </c:pt>
                      <c:pt idx="9275">
                        <c:v>0</c:v>
                      </c:pt>
                      <c:pt idx="9276">
                        <c:v>0</c:v>
                      </c:pt>
                      <c:pt idx="9277">
                        <c:v>0</c:v>
                      </c:pt>
                      <c:pt idx="9278">
                        <c:v>0</c:v>
                      </c:pt>
                      <c:pt idx="9279">
                        <c:v>0</c:v>
                      </c:pt>
                      <c:pt idx="9280">
                        <c:v>0</c:v>
                      </c:pt>
                      <c:pt idx="9281">
                        <c:v>0</c:v>
                      </c:pt>
                      <c:pt idx="9282">
                        <c:v>0</c:v>
                      </c:pt>
                      <c:pt idx="9283">
                        <c:v>0</c:v>
                      </c:pt>
                      <c:pt idx="9284">
                        <c:v>0</c:v>
                      </c:pt>
                      <c:pt idx="9285">
                        <c:v>0</c:v>
                      </c:pt>
                      <c:pt idx="9286">
                        <c:v>0</c:v>
                      </c:pt>
                      <c:pt idx="9287">
                        <c:v>0</c:v>
                      </c:pt>
                      <c:pt idx="9288">
                        <c:v>0</c:v>
                      </c:pt>
                      <c:pt idx="9289">
                        <c:v>0</c:v>
                      </c:pt>
                      <c:pt idx="9290">
                        <c:v>0</c:v>
                      </c:pt>
                      <c:pt idx="9291">
                        <c:v>0</c:v>
                      </c:pt>
                      <c:pt idx="9292">
                        <c:v>0</c:v>
                      </c:pt>
                      <c:pt idx="9293">
                        <c:v>0</c:v>
                      </c:pt>
                      <c:pt idx="9294">
                        <c:v>0</c:v>
                      </c:pt>
                      <c:pt idx="9295">
                        <c:v>0</c:v>
                      </c:pt>
                      <c:pt idx="9296">
                        <c:v>0</c:v>
                      </c:pt>
                      <c:pt idx="9297">
                        <c:v>0</c:v>
                      </c:pt>
                      <c:pt idx="9298">
                        <c:v>0</c:v>
                      </c:pt>
                      <c:pt idx="9299">
                        <c:v>0</c:v>
                      </c:pt>
                      <c:pt idx="9300">
                        <c:v>0</c:v>
                      </c:pt>
                      <c:pt idx="9301">
                        <c:v>0</c:v>
                      </c:pt>
                      <c:pt idx="9302">
                        <c:v>0</c:v>
                      </c:pt>
                      <c:pt idx="9303">
                        <c:v>0</c:v>
                      </c:pt>
                      <c:pt idx="9304">
                        <c:v>0</c:v>
                      </c:pt>
                      <c:pt idx="9305">
                        <c:v>0</c:v>
                      </c:pt>
                      <c:pt idx="9306">
                        <c:v>0</c:v>
                      </c:pt>
                      <c:pt idx="9307">
                        <c:v>0</c:v>
                      </c:pt>
                      <c:pt idx="9308">
                        <c:v>0</c:v>
                      </c:pt>
                      <c:pt idx="9309">
                        <c:v>0</c:v>
                      </c:pt>
                      <c:pt idx="9310">
                        <c:v>0</c:v>
                      </c:pt>
                      <c:pt idx="9311">
                        <c:v>0</c:v>
                      </c:pt>
                      <c:pt idx="9312">
                        <c:v>0</c:v>
                      </c:pt>
                      <c:pt idx="9313">
                        <c:v>0</c:v>
                      </c:pt>
                      <c:pt idx="9314">
                        <c:v>0</c:v>
                      </c:pt>
                      <c:pt idx="9315">
                        <c:v>0</c:v>
                      </c:pt>
                      <c:pt idx="9316">
                        <c:v>0</c:v>
                      </c:pt>
                      <c:pt idx="9317">
                        <c:v>0</c:v>
                      </c:pt>
                      <c:pt idx="9318">
                        <c:v>0</c:v>
                      </c:pt>
                      <c:pt idx="9319">
                        <c:v>0</c:v>
                      </c:pt>
                      <c:pt idx="9320">
                        <c:v>0</c:v>
                      </c:pt>
                      <c:pt idx="9321">
                        <c:v>0</c:v>
                      </c:pt>
                      <c:pt idx="9322">
                        <c:v>0</c:v>
                      </c:pt>
                      <c:pt idx="9323">
                        <c:v>0</c:v>
                      </c:pt>
                      <c:pt idx="9324">
                        <c:v>0</c:v>
                      </c:pt>
                      <c:pt idx="9325">
                        <c:v>0</c:v>
                      </c:pt>
                      <c:pt idx="9326">
                        <c:v>0</c:v>
                      </c:pt>
                      <c:pt idx="9327">
                        <c:v>0</c:v>
                      </c:pt>
                      <c:pt idx="9328">
                        <c:v>0</c:v>
                      </c:pt>
                      <c:pt idx="9329">
                        <c:v>0</c:v>
                      </c:pt>
                      <c:pt idx="9330">
                        <c:v>0</c:v>
                      </c:pt>
                      <c:pt idx="9331">
                        <c:v>0</c:v>
                      </c:pt>
                      <c:pt idx="9332">
                        <c:v>0</c:v>
                      </c:pt>
                      <c:pt idx="9333">
                        <c:v>0</c:v>
                      </c:pt>
                      <c:pt idx="9334">
                        <c:v>0</c:v>
                      </c:pt>
                      <c:pt idx="9335">
                        <c:v>0</c:v>
                      </c:pt>
                      <c:pt idx="9336">
                        <c:v>0</c:v>
                      </c:pt>
                      <c:pt idx="9337">
                        <c:v>0</c:v>
                      </c:pt>
                      <c:pt idx="9338">
                        <c:v>0</c:v>
                      </c:pt>
                      <c:pt idx="9339">
                        <c:v>0</c:v>
                      </c:pt>
                      <c:pt idx="9340">
                        <c:v>0</c:v>
                      </c:pt>
                      <c:pt idx="9341">
                        <c:v>0</c:v>
                      </c:pt>
                      <c:pt idx="9342">
                        <c:v>0</c:v>
                      </c:pt>
                      <c:pt idx="9343">
                        <c:v>0</c:v>
                      </c:pt>
                      <c:pt idx="9344">
                        <c:v>0</c:v>
                      </c:pt>
                      <c:pt idx="9345">
                        <c:v>0</c:v>
                      </c:pt>
                      <c:pt idx="9346">
                        <c:v>0</c:v>
                      </c:pt>
                      <c:pt idx="9347">
                        <c:v>0</c:v>
                      </c:pt>
                      <c:pt idx="9348">
                        <c:v>0</c:v>
                      </c:pt>
                      <c:pt idx="9349">
                        <c:v>0</c:v>
                      </c:pt>
                      <c:pt idx="9350">
                        <c:v>0</c:v>
                      </c:pt>
                      <c:pt idx="9351">
                        <c:v>0</c:v>
                      </c:pt>
                      <c:pt idx="9352">
                        <c:v>0</c:v>
                      </c:pt>
                      <c:pt idx="9353">
                        <c:v>0</c:v>
                      </c:pt>
                      <c:pt idx="9354">
                        <c:v>0</c:v>
                      </c:pt>
                      <c:pt idx="9355">
                        <c:v>0</c:v>
                      </c:pt>
                      <c:pt idx="9356">
                        <c:v>0</c:v>
                      </c:pt>
                      <c:pt idx="9357">
                        <c:v>0</c:v>
                      </c:pt>
                      <c:pt idx="9358">
                        <c:v>0</c:v>
                      </c:pt>
                      <c:pt idx="9359">
                        <c:v>0</c:v>
                      </c:pt>
                      <c:pt idx="9360">
                        <c:v>0</c:v>
                      </c:pt>
                      <c:pt idx="9361">
                        <c:v>0</c:v>
                      </c:pt>
                      <c:pt idx="9362">
                        <c:v>0</c:v>
                      </c:pt>
                      <c:pt idx="9363">
                        <c:v>0</c:v>
                      </c:pt>
                      <c:pt idx="9364">
                        <c:v>0</c:v>
                      </c:pt>
                      <c:pt idx="9365">
                        <c:v>0</c:v>
                      </c:pt>
                      <c:pt idx="9366">
                        <c:v>0</c:v>
                      </c:pt>
                      <c:pt idx="9367">
                        <c:v>0</c:v>
                      </c:pt>
                      <c:pt idx="9368">
                        <c:v>0</c:v>
                      </c:pt>
                      <c:pt idx="9369">
                        <c:v>0</c:v>
                      </c:pt>
                      <c:pt idx="9370">
                        <c:v>0</c:v>
                      </c:pt>
                      <c:pt idx="9371">
                        <c:v>0</c:v>
                      </c:pt>
                      <c:pt idx="9372">
                        <c:v>0</c:v>
                      </c:pt>
                      <c:pt idx="9373">
                        <c:v>0</c:v>
                      </c:pt>
                      <c:pt idx="9374">
                        <c:v>0</c:v>
                      </c:pt>
                      <c:pt idx="9375">
                        <c:v>0</c:v>
                      </c:pt>
                      <c:pt idx="9376">
                        <c:v>0</c:v>
                      </c:pt>
                      <c:pt idx="9377">
                        <c:v>0</c:v>
                      </c:pt>
                      <c:pt idx="9378">
                        <c:v>0</c:v>
                      </c:pt>
                      <c:pt idx="9379">
                        <c:v>0</c:v>
                      </c:pt>
                      <c:pt idx="9380">
                        <c:v>0</c:v>
                      </c:pt>
                      <c:pt idx="9381">
                        <c:v>0</c:v>
                      </c:pt>
                      <c:pt idx="9382">
                        <c:v>0</c:v>
                      </c:pt>
                      <c:pt idx="9383">
                        <c:v>0</c:v>
                      </c:pt>
                      <c:pt idx="9384">
                        <c:v>0</c:v>
                      </c:pt>
                      <c:pt idx="9385">
                        <c:v>0</c:v>
                      </c:pt>
                      <c:pt idx="9386">
                        <c:v>0</c:v>
                      </c:pt>
                      <c:pt idx="9387">
                        <c:v>0</c:v>
                      </c:pt>
                      <c:pt idx="9388">
                        <c:v>0</c:v>
                      </c:pt>
                      <c:pt idx="9389">
                        <c:v>0</c:v>
                      </c:pt>
                      <c:pt idx="9390">
                        <c:v>0</c:v>
                      </c:pt>
                      <c:pt idx="9391">
                        <c:v>0</c:v>
                      </c:pt>
                      <c:pt idx="9392">
                        <c:v>0</c:v>
                      </c:pt>
                      <c:pt idx="9393">
                        <c:v>0</c:v>
                      </c:pt>
                      <c:pt idx="9394">
                        <c:v>0</c:v>
                      </c:pt>
                      <c:pt idx="9395">
                        <c:v>0</c:v>
                      </c:pt>
                      <c:pt idx="9396">
                        <c:v>0</c:v>
                      </c:pt>
                      <c:pt idx="9397">
                        <c:v>0</c:v>
                      </c:pt>
                      <c:pt idx="9398">
                        <c:v>0</c:v>
                      </c:pt>
                      <c:pt idx="9399">
                        <c:v>0</c:v>
                      </c:pt>
                      <c:pt idx="9400">
                        <c:v>0</c:v>
                      </c:pt>
                      <c:pt idx="9401">
                        <c:v>0</c:v>
                      </c:pt>
                      <c:pt idx="9402">
                        <c:v>0</c:v>
                      </c:pt>
                      <c:pt idx="9403">
                        <c:v>0</c:v>
                      </c:pt>
                      <c:pt idx="9404">
                        <c:v>0</c:v>
                      </c:pt>
                      <c:pt idx="9405">
                        <c:v>0</c:v>
                      </c:pt>
                      <c:pt idx="9406">
                        <c:v>0</c:v>
                      </c:pt>
                      <c:pt idx="9407">
                        <c:v>0</c:v>
                      </c:pt>
                      <c:pt idx="9408">
                        <c:v>0</c:v>
                      </c:pt>
                      <c:pt idx="9409">
                        <c:v>0</c:v>
                      </c:pt>
                      <c:pt idx="9410">
                        <c:v>0</c:v>
                      </c:pt>
                      <c:pt idx="9411">
                        <c:v>0</c:v>
                      </c:pt>
                      <c:pt idx="9412">
                        <c:v>0</c:v>
                      </c:pt>
                      <c:pt idx="9413">
                        <c:v>0</c:v>
                      </c:pt>
                      <c:pt idx="9414">
                        <c:v>0</c:v>
                      </c:pt>
                      <c:pt idx="9415">
                        <c:v>0</c:v>
                      </c:pt>
                      <c:pt idx="9416">
                        <c:v>0</c:v>
                      </c:pt>
                      <c:pt idx="9417">
                        <c:v>0</c:v>
                      </c:pt>
                      <c:pt idx="9418">
                        <c:v>0</c:v>
                      </c:pt>
                      <c:pt idx="9419">
                        <c:v>0</c:v>
                      </c:pt>
                      <c:pt idx="9420">
                        <c:v>0</c:v>
                      </c:pt>
                      <c:pt idx="9421">
                        <c:v>0</c:v>
                      </c:pt>
                      <c:pt idx="9422">
                        <c:v>0</c:v>
                      </c:pt>
                      <c:pt idx="9423">
                        <c:v>0</c:v>
                      </c:pt>
                      <c:pt idx="9424">
                        <c:v>0</c:v>
                      </c:pt>
                      <c:pt idx="9425">
                        <c:v>0</c:v>
                      </c:pt>
                      <c:pt idx="9426">
                        <c:v>0</c:v>
                      </c:pt>
                      <c:pt idx="9427">
                        <c:v>0</c:v>
                      </c:pt>
                      <c:pt idx="9428">
                        <c:v>0</c:v>
                      </c:pt>
                      <c:pt idx="9429">
                        <c:v>0</c:v>
                      </c:pt>
                      <c:pt idx="9430">
                        <c:v>0</c:v>
                      </c:pt>
                      <c:pt idx="9431">
                        <c:v>0</c:v>
                      </c:pt>
                      <c:pt idx="9432">
                        <c:v>0</c:v>
                      </c:pt>
                      <c:pt idx="9433">
                        <c:v>0</c:v>
                      </c:pt>
                      <c:pt idx="9434">
                        <c:v>0</c:v>
                      </c:pt>
                      <c:pt idx="9435">
                        <c:v>0</c:v>
                      </c:pt>
                      <c:pt idx="9436">
                        <c:v>0</c:v>
                      </c:pt>
                      <c:pt idx="9437">
                        <c:v>0</c:v>
                      </c:pt>
                      <c:pt idx="9438">
                        <c:v>0</c:v>
                      </c:pt>
                      <c:pt idx="9439">
                        <c:v>0</c:v>
                      </c:pt>
                      <c:pt idx="9440">
                        <c:v>0</c:v>
                      </c:pt>
                      <c:pt idx="9441">
                        <c:v>0</c:v>
                      </c:pt>
                      <c:pt idx="9442">
                        <c:v>0</c:v>
                      </c:pt>
                      <c:pt idx="9443">
                        <c:v>0</c:v>
                      </c:pt>
                      <c:pt idx="9444">
                        <c:v>0</c:v>
                      </c:pt>
                      <c:pt idx="9445">
                        <c:v>0</c:v>
                      </c:pt>
                      <c:pt idx="9446">
                        <c:v>0</c:v>
                      </c:pt>
                      <c:pt idx="9447">
                        <c:v>0</c:v>
                      </c:pt>
                      <c:pt idx="9448">
                        <c:v>0</c:v>
                      </c:pt>
                      <c:pt idx="9449">
                        <c:v>0</c:v>
                      </c:pt>
                      <c:pt idx="9450">
                        <c:v>0</c:v>
                      </c:pt>
                      <c:pt idx="9451">
                        <c:v>0</c:v>
                      </c:pt>
                      <c:pt idx="9452">
                        <c:v>0</c:v>
                      </c:pt>
                      <c:pt idx="9453">
                        <c:v>0</c:v>
                      </c:pt>
                      <c:pt idx="9454">
                        <c:v>0</c:v>
                      </c:pt>
                      <c:pt idx="9455">
                        <c:v>0</c:v>
                      </c:pt>
                      <c:pt idx="9456">
                        <c:v>0</c:v>
                      </c:pt>
                      <c:pt idx="9457">
                        <c:v>0</c:v>
                      </c:pt>
                      <c:pt idx="9458">
                        <c:v>0</c:v>
                      </c:pt>
                      <c:pt idx="9459">
                        <c:v>0</c:v>
                      </c:pt>
                      <c:pt idx="9460">
                        <c:v>0</c:v>
                      </c:pt>
                      <c:pt idx="9461">
                        <c:v>0</c:v>
                      </c:pt>
                      <c:pt idx="9462">
                        <c:v>0</c:v>
                      </c:pt>
                      <c:pt idx="9463">
                        <c:v>0</c:v>
                      </c:pt>
                      <c:pt idx="9464">
                        <c:v>0</c:v>
                      </c:pt>
                      <c:pt idx="9465">
                        <c:v>0</c:v>
                      </c:pt>
                      <c:pt idx="9466">
                        <c:v>0</c:v>
                      </c:pt>
                      <c:pt idx="9467">
                        <c:v>0</c:v>
                      </c:pt>
                      <c:pt idx="9468">
                        <c:v>0</c:v>
                      </c:pt>
                      <c:pt idx="9469">
                        <c:v>0</c:v>
                      </c:pt>
                      <c:pt idx="9470">
                        <c:v>0</c:v>
                      </c:pt>
                      <c:pt idx="9471">
                        <c:v>0</c:v>
                      </c:pt>
                      <c:pt idx="9472">
                        <c:v>0</c:v>
                      </c:pt>
                      <c:pt idx="9473">
                        <c:v>0</c:v>
                      </c:pt>
                      <c:pt idx="9474">
                        <c:v>0</c:v>
                      </c:pt>
                      <c:pt idx="9475">
                        <c:v>0</c:v>
                      </c:pt>
                      <c:pt idx="9476">
                        <c:v>0</c:v>
                      </c:pt>
                      <c:pt idx="9477">
                        <c:v>0</c:v>
                      </c:pt>
                      <c:pt idx="9478">
                        <c:v>0</c:v>
                      </c:pt>
                      <c:pt idx="9479">
                        <c:v>0</c:v>
                      </c:pt>
                      <c:pt idx="9480">
                        <c:v>0</c:v>
                      </c:pt>
                      <c:pt idx="9481">
                        <c:v>0</c:v>
                      </c:pt>
                      <c:pt idx="9482">
                        <c:v>0</c:v>
                      </c:pt>
                      <c:pt idx="9483">
                        <c:v>0</c:v>
                      </c:pt>
                      <c:pt idx="9484">
                        <c:v>0</c:v>
                      </c:pt>
                      <c:pt idx="9485">
                        <c:v>0</c:v>
                      </c:pt>
                      <c:pt idx="9486">
                        <c:v>0</c:v>
                      </c:pt>
                      <c:pt idx="9487">
                        <c:v>0</c:v>
                      </c:pt>
                      <c:pt idx="9488">
                        <c:v>0</c:v>
                      </c:pt>
                      <c:pt idx="9489">
                        <c:v>0</c:v>
                      </c:pt>
                      <c:pt idx="9490">
                        <c:v>0</c:v>
                      </c:pt>
                      <c:pt idx="9491">
                        <c:v>0</c:v>
                      </c:pt>
                      <c:pt idx="9492">
                        <c:v>0</c:v>
                      </c:pt>
                      <c:pt idx="9493">
                        <c:v>0</c:v>
                      </c:pt>
                      <c:pt idx="9494">
                        <c:v>0</c:v>
                      </c:pt>
                      <c:pt idx="9495">
                        <c:v>0</c:v>
                      </c:pt>
                      <c:pt idx="9496">
                        <c:v>0</c:v>
                      </c:pt>
                      <c:pt idx="9497">
                        <c:v>0</c:v>
                      </c:pt>
                      <c:pt idx="9498">
                        <c:v>0</c:v>
                      </c:pt>
                      <c:pt idx="9499">
                        <c:v>0</c:v>
                      </c:pt>
                      <c:pt idx="9500">
                        <c:v>0</c:v>
                      </c:pt>
                      <c:pt idx="9501">
                        <c:v>0</c:v>
                      </c:pt>
                      <c:pt idx="9502">
                        <c:v>0</c:v>
                      </c:pt>
                      <c:pt idx="9503">
                        <c:v>0</c:v>
                      </c:pt>
                      <c:pt idx="9504">
                        <c:v>0</c:v>
                      </c:pt>
                      <c:pt idx="9505">
                        <c:v>0</c:v>
                      </c:pt>
                      <c:pt idx="9506">
                        <c:v>0</c:v>
                      </c:pt>
                      <c:pt idx="9507">
                        <c:v>0</c:v>
                      </c:pt>
                      <c:pt idx="9508">
                        <c:v>0</c:v>
                      </c:pt>
                      <c:pt idx="9509">
                        <c:v>0</c:v>
                      </c:pt>
                      <c:pt idx="9510">
                        <c:v>0</c:v>
                      </c:pt>
                      <c:pt idx="9511">
                        <c:v>0</c:v>
                      </c:pt>
                      <c:pt idx="9512">
                        <c:v>0</c:v>
                      </c:pt>
                      <c:pt idx="9513">
                        <c:v>0</c:v>
                      </c:pt>
                      <c:pt idx="9514">
                        <c:v>0</c:v>
                      </c:pt>
                      <c:pt idx="9515">
                        <c:v>0</c:v>
                      </c:pt>
                      <c:pt idx="9516">
                        <c:v>0</c:v>
                      </c:pt>
                      <c:pt idx="9517">
                        <c:v>0</c:v>
                      </c:pt>
                      <c:pt idx="9518">
                        <c:v>0</c:v>
                      </c:pt>
                      <c:pt idx="9519">
                        <c:v>0</c:v>
                      </c:pt>
                      <c:pt idx="9520">
                        <c:v>0</c:v>
                      </c:pt>
                      <c:pt idx="9521">
                        <c:v>0</c:v>
                      </c:pt>
                      <c:pt idx="9522">
                        <c:v>0</c:v>
                      </c:pt>
                      <c:pt idx="9523">
                        <c:v>0</c:v>
                      </c:pt>
                      <c:pt idx="9524">
                        <c:v>0</c:v>
                      </c:pt>
                      <c:pt idx="9525">
                        <c:v>0</c:v>
                      </c:pt>
                      <c:pt idx="9526">
                        <c:v>0</c:v>
                      </c:pt>
                      <c:pt idx="9527">
                        <c:v>0</c:v>
                      </c:pt>
                      <c:pt idx="9528">
                        <c:v>0</c:v>
                      </c:pt>
                      <c:pt idx="9529">
                        <c:v>0</c:v>
                      </c:pt>
                      <c:pt idx="9530">
                        <c:v>0</c:v>
                      </c:pt>
                      <c:pt idx="9531">
                        <c:v>0</c:v>
                      </c:pt>
                      <c:pt idx="9532">
                        <c:v>0</c:v>
                      </c:pt>
                      <c:pt idx="9533">
                        <c:v>0</c:v>
                      </c:pt>
                      <c:pt idx="9534">
                        <c:v>0</c:v>
                      </c:pt>
                      <c:pt idx="9535">
                        <c:v>0</c:v>
                      </c:pt>
                      <c:pt idx="9536">
                        <c:v>0</c:v>
                      </c:pt>
                      <c:pt idx="9537">
                        <c:v>0</c:v>
                      </c:pt>
                      <c:pt idx="9538">
                        <c:v>0</c:v>
                      </c:pt>
                      <c:pt idx="9539">
                        <c:v>0</c:v>
                      </c:pt>
                      <c:pt idx="9540">
                        <c:v>0</c:v>
                      </c:pt>
                      <c:pt idx="9541">
                        <c:v>0</c:v>
                      </c:pt>
                      <c:pt idx="9542">
                        <c:v>0</c:v>
                      </c:pt>
                      <c:pt idx="9543">
                        <c:v>0</c:v>
                      </c:pt>
                      <c:pt idx="9544">
                        <c:v>0</c:v>
                      </c:pt>
                      <c:pt idx="9545">
                        <c:v>0</c:v>
                      </c:pt>
                      <c:pt idx="9546">
                        <c:v>0</c:v>
                      </c:pt>
                      <c:pt idx="9547">
                        <c:v>0</c:v>
                      </c:pt>
                      <c:pt idx="9548">
                        <c:v>0</c:v>
                      </c:pt>
                      <c:pt idx="9549">
                        <c:v>0</c:v>
                      </c:pt>
                      <c:pt idx="9550">
                        <c:v>0</c:v>
                      </c:pt>
                      <c:pt idx="9551">
                        <c:v>0</c:v>
                      </c:pt>
                      <c:pt idx="9552">
                        <c:v>0</c:v>
                      </c:pt>
                      <c:pt idx="9553">
                        <c:v>0</c:v>
                      </c:pt>
                      <c:pt idx="9554">
                        <c:v>0</c:v>
                      </c:pt>
                      <c:pt idx="9555">
                        <c:v>0</c:v>
                      </c:pt>
                      <c:pt idx="9556">
                        <c:v>0</c:v>
                      </c:pt>
                      <c:pt idx="9557">
                        <c:v>0</c:v>
                      </c:pt>
                      <c:pt idx="9558">
                        <c:v>0</c:v>
                      </c:pt>
                      <c:pt idx="9559">
                        <c:v>0</c:v>
                      </c:pt>
                      <c:pt idx="9560">
                        <c:v>0</c:v>
                      </c:pt>
                      <c:pt idx="9561">
                        <c:v>0</c:v>
                      </c:pt>
                      <c:pt idx="9562">
                        <c:v>0</c:v>
                      </c:pt>
                      <c:pt idx="9563">
                        <c:v>0</c:v>
                      </c:pt>
                      <c:pt idx="9564">
                        <c:v>0</c:v>
                      </c:pt>
                      <c:pt idx="9565">
                        <c:v>0</c:v>
                      </c:pt>
                      <c:pt idx="9566">
                        <c:v>0</c:v>
                      </c:pt>
                      <c:pt idx="9567">
                        <c:v>0</c:v>
                      </c:pt>
                      <c:pt idx="9568">
                        <c:v>0</c:v>
                      </c:pt>
                      <c:pt idx="9569">
                        <c:v>0</c:v>
                      </c:pt>
                      <c:pt idx="9570">
                        <c:v>0</c:v>
                      </c:pt>
                      <c:pt idx="9571">
                        <c:v>0</c:v>
                      </c:pt>
                      <c:pt idx="9572">
                        <c:v>0</c:v>
                      </c:pt>
                      <c:pt idx="9573">
                        <c:v>0</c:v>
                      </c:pt>
                      <c:pt idx="9574">
                        <c:v>0</c:v>
                      </c:pt>
                      <c:pt idx="9575">
                        <c:v>0</c:v>
                      </c:pt>
                      <c:pt idx="9576">
                        <c:v>0</c:v>
                      </c:pt>
                      <c:pt idx="9577">
                        <c:v>0</c:v>
                      </c:pt>
                      <c:pt idx="9578">
                        <c:v>0</c:v>
                      </c:pt>
                      <c:pt idx="9579">
                        <c:v>0</c:v>
                      </c:pt>
                      <c:pt idx="9580">
                        <c:v>0</c:v>
                      </c:pt>
                      <c:pt idx="9581">
                        <c:v>0</c:v>
                      </c:pt>
                      <c:pt idx="9582">
                        <c:v>0</c:v>
                      </c:pt>
                      <c:pt idx="9583">
                        <c:v>0</c:v>
                      </c:pt>
                      <c:pt idx="9584">
                        <c:v>0</c:v>
                      </c:pt>
                      <c:pt idx="9585">
                        <c:v>0</c:v>
                      </c:pt>
                      <c:pt idx="9586">
                        <c:v>0</c:v>
                      </c:pt>
                      <c:pt idx="9587">
                        <c:v>0</c:v>
                      </c:pt>
                      <c:pt idx="9588">
                        <c:v>0</c:v>
                      </c:pt>
                      <c:pt idx="9589">
                        <c:v>0</c:v>
                      </c:pt>
                      <c:pt idx="9590">
                        <c:v>0</c:v>
                      </c:pt>
                      <c:pt idx="9591">
                        <c:v>0</c:v>
                      </c:pt>
                      <c:pt idx="9592">
                        <c:v>0</c:v>
                      </c:pt>
                      <c:pt idx="9593">
                        <c:v>0</c:v>
                      </c:pt>
                      <c:pt idx="9594">
                        <c:v>0</c:v>
                      </c:pt>
                      <c:pt idx="9595">
                        <c:v>0</c:v>
                      </c:pt>
                      <c:pt idx="9596">
                        <c:v>0</c:v>
                      </c:pt>
                      <c:pt idx="9597">
                        <c:v>0</c:v>
                      </c:pt>
                      <c:pt idx="9598">
                        <c:v>0</c:v>
                      </c:pt>
                      <c:pt idx="9599">
                        <c:v>0</c:v>
                      </c:pt>
                      <c:pt idx="9600">
                        <c:v>0</c:v>
                      </c:pt>
                      <c:pt idx="9601">
                        <c:v>0</c:v>
                      </c:pt>
                      <c:pt idx="9602">
                        <c:v>0</c:v>
                      </c:pt>
                      <c:pt idx="9603">
                        <c:v>0</c:v>
                      </c:pt>
                      <c:pt idx="9604">
                        <c:v>0</c:v>
                      </c:pt>
                      <c:pt idx="9605">
                        <c:v>0</c:v>
                      </c:pt>
                      <c:pt idx="9606">
                        <c:v>0</c:v>
                      </c:pt>
                      <c:pt idx="9607">
                        <c:v>0</c:v>
                      </c:pt>
                      <c:pt idx="9608">
                        <c:v>0</c:v>
                      </c:pt>
                      <c:pt idx="9609">
                        <c:v>0</c:v>
                      </c:pt>
                      <c:pt idx="9610">
                        <c:v>0</c:v>
                      </c:pt>
                      <c:pt idx="9611">
                        <c:v>0</c:v>
                      </c:pt>
                      <c:pt idx="9612">
                        <c:v>0</c:v>
                      </c:pt>
                      <c:pt idx="9613">
                        <c:v>0</c:v>
                      </c:pt>
                      <c:pt idx="9614">
                        <c:v>0</c:v>
                      </c:pt>
                      <c:pt idx="9615">
                        <c:v>0</c:v>
                      </c:pt>
                      <c:pt idx="9616">
                        <c:v>0</c:v>
                      </c:pt>
                      <c:pt idx="9617">
                        <c:v>0</c:v>
                      </c:pt>
                      <c:pt idx="9618">
                        <c:v>0</c:v>
                      </c:pt>
                      <c:pt idx="9619">
                        <c:v>0</c:v>
                      </c:pt>
                      <c:pt idx="9620">
                        <c:v>0</c:v>
                      </c:pt>
                      <c:pt idx="9621">
                        <c:v>0</c:v>
                      </c:pt>
                      <c:pt idx="9622">
                        <c:v>0</c:v>
                      </c:pt>
                      <c:pt idx="9623">
                        <c:v>0</c:v>
                      </c:pt>
                      <c:pt idx="9624">
                        <c:v>0</c:v>
                      </c:pt>
                      <c:pt idx="9625">
                        <c:v>0</c:v>
                      </c:pt>
                      <c:pt idx="9626">
                        <c:v>0</c:v>
                      </c:pt>
                      <c:pt idx="9627">
                        <c:v>0</c:v>
                      </c:pt>
                      <c:pt idx="9628">
                        <c:v>0</c:v>
                      </c:pt>
                      <c:pt idx="9629">
                        <c:v>0</c:v>
                      </c:pt>
                      <c:pt idx="9630">
                        <c:v>0</c:v>
                      </c:pt>
                      <c:pt idx="9631">
                        <c:v>0</c:v>
                      </c:pt>
                      <c:pt idx="9632">
                        <c:v>0</c:v>
                      </c:pt>
                      <c:pt idx="9633">
                        <c:v>0</c:v>
                      </c:pt>
                      <c:pt idx="9634">
                        <c:v>0</c:v>
                      </c:pt>
                      <c:pt idx="9635">
                        <c:v>0</c:v>
                      </c:pt>
                      <c:pt idx="9636">
                        <c:v>0</c:v>
                      </c:pt>
                      <c:pt idx="9637">
                        <c:v>0</c:v>
                      </c:pt>
                      <c:pt idx="9638">
                        <c:v>0</c:v>
                      </c:pt>
                      <c:pt idx="9639">
                        <c:v>0</c:v>
                      </c:pt>
                      <c:pt idx="9640">
                        <c:v>0</c:v>
                      </c:pt>
                      <c:pt idx="9641">
                        <c:v>0</c:v>
                      </c:pt>
                      <c:pt idx="9642">
                        <c:v>0</c:v>
                      </c:pt>
                      <c:pt idx="9643">
                        <c:v>0</c:v>
                      </c:pt>
                      <c:pt idx="9644">
                        <c:v>0</c:v>
                      </c:pt>
                      <c:pt idx="9645">
                        <c:v>0</c:v>
                      </c:pt>
                      <c:pt idx="9646">
                        <c:v>0</c:v>
                      </c:pt>
                      <c:pt idx="9647">
                        <c:v>0</c:v>
                      </c:pt>
                      <c:pt idx="9648">
                        <c:v>0</c:v>
                      </c:pt>
                      <c:pt idx="9649">
                        <c:v>0</c:v>
                      </c:pt>
                      <c:pt idx="9650">
                        <c:v>0</c:v>
                      </c:pt>
                      <c:pt idx="9651">
                        <c:v>0</c:v>
                      </c:pt>
                      <c:pt idx="9652">
                        <c:v>0</c:v>
                      </c:pt>
                      <c:pt idx="9653">
                        <c:v>0</c:v>
                      </c:pt>
                      <c:pt idx="9654">
                        <c:v>0</c:v>
                      </c:pt>
                      <c:pt idx="9655">
                        <c:v>0</c:v>
                      </c:pt>
                      <c:pt idx="9656">
                        <c:v>0</c:v>
                      </c:pt>
                      <c:pt idx="9657">
                        <c:v>0</c:v>
                      </c:pt>
                      <c:pt idx="9658">
                        <c:v>0</c:v>
                      </c:pt>
                      <c:pt idx="9659">
                        <c:v>0</c:v>
                      </c:pt>
                      <c:pt idx="9660">
                        <c:v>0</c:v>
                      </c:pt>
                      <c:pt idx="9661">
                        <c:v>0</c:v>
                      </c:pt>
                      <c:pt idx="9662">
                        <c:v>0</c:v>
                      </c:pt>
                      <c:pt idx="9663">
                        <c:v>0</c:v>
                      </c:pt>
                      <c:pt idx="9664">
                        <c:v>0</c:v>
                      </c:pt>
                      <c:pt idx="9665">
                        <c:v>0</c:v>
                      </c:pt>
                      <c:pt idx="9666">
                        <c:v>0</c:v>
                      </c:pt>
                      <c:pt idx="9667">
                        <c:v>0</c:v>
                      </c:pt>
                      <c:pt idx="9668">
                        <c:v>0</c:v>
                      </c:pt>
                      <c:pt idx="9669">
                        <c:v>0</c:v>
                      </c:pt>
                      <c:pt idx="9670">
                        <c:v>0</c:v>
                      </c:pt>
                      <c:pt idx="9671">
                        <c:v>0</c:v>
                      </c:pt>
                      <c:pt idx="9672">
                        <c:v>0</c:v>
                      </c:pt>
                      <c:pt idx="9673">
                        <c:v>0</c:v>
                      </c:pt>
                      <c:pt idx="9674">
                        <c:v>0</c:v>
                      </c:pt>
                      <c:pt idx="9675">
                        <c:v>0</c:v>
                      </c:pt>
                      <c:pt idx="9676">
                        <c:v>0</c:v>
                      </c:pt>
                      <c:pt idx="9677">
                        <c:v>0</c:v>
                      </c:pt>
                      <c:pt idx="9678">
                        <c:v>0</c:v>
                      </c:pt>
                      <c:pt idx="9679">
                        <c:v>0</c:v>
                      </c:pt>
                      <c:pt idx="9680">
                        <c:v>0</c:v>
                      </c:pt>
                      <c:pt idx="9681">
                        <c:v>0</c:v>
                      </c:pt>
                      <c:pt idx="9682">
                        <c:v>0</c:v>
                      </c:pt>
                      <c:pt idx="9683">
                        <c:v>0</c:v>
                      </c:pt>
                      <c:pt idx="9684">
                        <c:v>0</c:v>
                      </c:pt>
                      <c:pt idx="9685">
                        <c:v>0</c:v>
                      </c:pt>
                      <c:pt idx="9686">
                        <c:v>0</c:v>
                      </c:pt>
                      <c:pt idx="9687">
                        <c:v>0</c:v>
                      </c:pt>
                      <c:pt idx="9688">
                        <c:v>0</c:v>
                      </c:pt>
                      <c:pt idx="9689">
                        <c:v>0</c:v>
                      </c:pt>
                      <c:pt idx="9690">
                        <c:v>0</c:v>
                      </c:pt>
                      <c:pt idx="9691">
                        <c:v>0</c:v>
                      </c:pt>
                      <c:pt idx="9692">
                        <c:v>0</c:v>
                      </c:pt>
                      <c:pt idx="9693">
                        <c:v>0</c:v>
                      </c:pt>
                      <c:pt idx="9694">
                        <c:v>0</c:v>
                      </c:pt>
                      <c:pt idx="9695">
                        <c:v>0</c:v>
                      </c:pt>
                      <c:pt idx="9696">
                        <c:v>0</c:v>
                      </c:pt>
                      <c:pt idx="9697">
                        <c:v>0</c:v>
                      </c:pt>
                      <c:pt idx="9698">
                        <c:v>0</c:v>
                      </c:pt>
                      <c:pt idx="9699">
                        <c:v>0</c:v>
                      </c:pt>
                      <c:pt idx="9700">
                        <c:v>0</c:v>
                      </c:pt>
                      <c:pt idx="9701">
                        <c:v>0</c:v>
                      </c:pt>
                      <c:pt idx="9702">
                        <c:v>0</c:v>
                      </c:pt>
                      <c:pt idx="9703">
                        <c:v>0</c:v>
                      </c:pt>
                      <c:pt idx="9704">
                        <c:v>0</c:v>
                      </c:pt>
                      <c:pt idx="9705">
                        <c:v>0</c:v>
                      </c:pt>
                      <c:pt idx="9706">
                        <c:v>0</c:v>
                      </c:pt>
                      <c:pt idx="9707">
                        <c:v>0</c:v>
                      </c:pt>
                      <c:pt idx="9708">
                        <c:v>0</c:v>
                      </c:pt>
                      <c:pt idx="9709">
                        <c:v>0</c:v>
                      </c:pt>
                      <c:pt idx="9710">
                        <c:v>0</c:v>
                      </c:pt>
                      <c:pt idx="9711">
                        <c:v>0</c:v>
                      </c:pt>
                      <c:pt idx="9712">
                        <c:v>0</c:v>
                      </c:pt>
                      <c:pt idx="9713">
                        <c:v>0</c:v>
                      </c:pt>
                      <c:pt idx="9714">
                        <c:v>0</c:v>
                      </c:pt>
                      <c:pt idx="9715">
                        <c:v>0</c:v>
                      </c:pt>
                      <c:pt idx="9716">
                        <c:v>0</c:v>
                      </c:pt>
                      <c:pt idx="9717">
                        <c:v>0</c:v>
                      </c:pt>
                      <c:pt idx="9718">
                        <c:v>0</c:v>
                      </c:pt>
                      <c:pt idx="9719">
                        <c:v>0</c:v>
                      </c:pt>
                      <c:pt idx="9720">
                        <c:v>0</c:v>
                      </c:pt>
                      <c:pt idx="9721">
                        <c:v>0</c:v>
                      </c:pt>
                      <c:pt idx="9722">
                        <c:v>0</c:v>
                      </c:pt>
                      <c:pt idx="9723">
                        <c:v>0</c:v>
                      </c:pt>
                      <c:pt idx="9724">
                        <c:v>0</c:v>
                      </c:pt>
                      <c:pt idx="9725">
                        <c:v>0</c:v>
                      </c:pt>
                      <c:pt idx="9726">
                        <c:v>0</c:v>
                      </c:pt>
                      <c:pt idx="9727">
                        <c:v>0</c:v>
                      </c:pt>
                      <c:pt idx="9728">
                        <c:v>0</c:v>
                      </c:pt>
                      <c:pt idx="9729">
                        <c:v>0</c:v>
                      </c:pt>
                      <c:pt idx="9730">
                        <c:v>0</c:v>
                      </c:pt>
                      <c:pt idx="9731">
                        <c:v>0</c:v>
                      </c:pt>
                      <c:pt idx="9732">
                        <c:v>0</c:v>
                      </c:pt>
                      <c:pt idx="9733">
                        <c:v>0</c:v>
                      </c:pt>
                      <c:pt idx="9734">
                        <c:v>0</c:v>
                      </c:pt>
                      <c:pt idx="9735">
                        <c:v>0</c:v>
                      </c:pt>
                      <c:pt idx="9736">
                        <c:v>0</c:v>
                      </c:pt>
                      <c:pt idx="9737">
                        <c:v>0</c:v>
                      </c:pt>
                      <c:pt idx="9738">
                        <c:v>0</c:v>
                      </c:pt>
                      <c:pt idx="9739">
                        <c:v>0</c:v>
                      </c:pt>
                      <c:pt idx="9740">
                        <c:v>0</c:v>
                      </c:pt>
                      <c:pt idx="9741">
                        <c:v>0</c:v>
                      </c:pt>
                      <c:pt idx="9742">
                        <c:v>0</c:v>
                      </c:pt>
                      <c:pt idx="9743">
                        <c:v>0</c:v>
                      </c:pt>
                      <c:pt idx="9744">
                        <c:v>0</c:v>
                      </c:pt>
                      <c:pt idx="9745">
                        <c:v>0</c:v>
                      </c:pt>
                      <c:pt idx="9746">
                        <c:v>0</c:v>
                      </c:pt>
                      <c:pt idx="9747">
                        <c:v>0</c:v>
                      </c:pt>
                      <c:pt idx="9748">
                        <c:v>0</c:v>
                      </c:pt>
                      <c:pt idx="9749">
                        <c:v>0</c:v>
                      </c:pt>
                      <c:pt idx="9750">
                        <c:v>0</c:v>
                      </c:pt>
                      <c:pt idx="9751">
                        <c:v>0</c:v>
                      </c:pt>
                      <c:pt idx="9752">
                        <c:v>0</c:v>
                      </c:pt>
                      <c:pt idx="9753">
                        <c:v>0</c:v>
                      </c:pt>
                      <c:pt idx="9754">
                        <c:v>0</c:v>
                      </c:pt>
                      <c:pt idx="9755">
                        <c:v>0</c:v>
                      </c:pt>
                      <c:pt idx="9756">
                        <c:v>0</c:v>
                      </c:pt>
                      <c:pt idx="9757">
                        <c:v>0</c:v>
                      </c:pt>
                      <c:pt idx="9758">
                        <c:v>0</c:v>
                      </c:pt>
                      <c:pt idx="9759">
                        <c:v>0</c:v>
                      </c:pt>
                      <c:pt idx="9760">
                        <c:v>0</c:v>
                      </c:pt>
                      <c:pt idx="9761">
                        <c:v>0</c:v>
                      </c:pt>
                      <c:pt idx="9762">
                        <c:v>0</c:v>
                      </c:pt>
                      <c:pt idx="9763">
                        <c:v>0</c:v>
                      </c:pt>
                      <c:pt idx="9764">
                        <c:v>0</c:v>
                      </c:pt>
                      <c:pt idx="9765">
                        <c:v>0</c:v>
                      </c:pt>
                      <c:pt idx="9766">
                        <c:v>0</c:v>
                      </c:pt>
                      <c:pt idx="9767">
                        <c:v>0</c:v>
                      </c:pt>
                      <c:pt idx="9768">
                        <c:v>0</c:v>
                      </c:pt>
                      <c:pt idx="9769">
                        <c:v>0</c:v>
                      </c:pt>
                      <c:pt idx="9770">
                        <c:v>0</c:v>
                      </c:pt>
                      <c:pt idx="9771">
                        <c:v>0</c:v>
                      </c:pt>
                      <c:pt idx="9772">
                        <c:v>0</c:v>
                      </c:pt>
                      <c:pt idx="9773">
                        <c:v>0</c:v>
                      </c:pt>
                      <c:pt idx="9774">
                        <c:v>0</c:v>
                      </c:pt>
                      <c:pt idx="9775">
                        <c:v>0</c:v>
                      </c:pt>
                      <c:pt idx="9776">
                        <c:v>0</c:v>
                      </c:pt>
                      <c:pt idx="9777">
                        <c:v>0</c:v>
                      </c:pt>
                      <c:pt idx="9778">
                        <c:v>0</c:v>
                      </c:pt>
                      <c:pt idx="9779">
                        <c:v>0</c:v>
                      </c:pt>
                      <c:pt idx="9780">
                        <c:v>0</c:v>
                      </c:pt>
                      <c:pt idx="9781">
                        <c:v>0</c:v>
                      </c:pt>
                      <c:pt idx="9782">
                        <c:v>0</c:v>
                      </c:pt>
                      <c:pt idx="9783">
                        <c:v>0</c:v>
                      </c:pt>
                      <c:pt idx="9784">
                        <c:v>0</c:v>
                      </c:pt>
                      <c:pt idx="9785">
                        <c:v>0</c:v>
                      </c:pt>
                      <c:pt idx="9786">
                        <c:v>0</c:v>
                      </c:pt>
                      <c:pt idx="9787">
                        <c:v>0</c:v>
                      </c:pt>
                      <c:pt idx="9788">
                        <c:v>0</c:v>
                      </c:pt>
                      <c:pt idx="9789">
                        <c:v>0</c:v>
                      </c:pt>
                      <c:pt idx="9790">
                        <c:v>0</c:v>
                      </c:pt>
                      <c:pt idx="9791">
                        <c:v>0</c:v>
                      </c:pt>
                      <c:pt idx="9792">
                        <c:v>0</c:v>
                      </c:pt>
                      <c:pt idx="9793">
                        <c:v>0</c:v>
                      </c:pt>
                      <c:pt idx="9794">
                        <c:v>0</c:v>
                      </c:pt>
                      <c:pt idx="9795">
                        <c:v>0</c:v>
                      </c:pt>
                      <c:pt idx="9796">
                        <c:v>0</c:v>
                      </c:pt>
                      <c:pt idx="9797">
                        <c:v>0</c:v>
                      </c:pt>
                      <c:pt idx="9798">
                        <c:v>0</c:v>
                      </c:pt>
                      <c:pt idx="9799">
                        <c:v>0</c:v>
                      </c:pt>
                      <c:pt idx="9800">
                        <c:v>0</c:v>
                      </c:pt>
                      <c:pt idx="9801">
                        <c:v>0</c:v>
                      </c:pt>
                      <c:pt idx="9802">
                        <c:v>0</c:v>
                      </c:pt>
                      <c:pt idx="9803">
                        <c:v>0</c:v>
                      </c:pt>
                      <c:pt idx="9804">
                        <c:v>0</c:v>
                      </c:pt>
                      <c:pt idx="9805">
                        <c:v>0</c:v>
                      </c:pt>
                      <c:pt idx="9806">
                        <c:v>0</c:v>
                      </c:pt>
                      <c:pt idx="9807">
                        <c:v>0</c:v>
                      </c:pt>
                      <c:pt idx="9808">
                        <c:v>0</c:v>
                      </c:pt>
                      <c:pt idx="9809">
                        <c:v>0</c:v>
                      </c:pt>
                      <c:pt idx="9810">
                        <c:v>0</c:v>
                      </c:pt>
                      <c:pt idx="9811">
                        <c:v>0</c:v>
                      </c:pt>
                      <c:pt idx="9812">
                        <c:v>0</c:v>
                      </c:pt>
                      <c:pt idx="9813">
                        <c:v>0</c:v>
                      </c:pt>
                      <c:pt idx="9814">
                        <c:v>0</c:v>
                      </c:pt>
                      <c:pt idx="9815">
                        <c:v>0</c:v>
                      </c:pt>
                      <c:pt idx="9816">
                        <c:v>0</c:v>
                      </c:pt>
                      <c:pt idx="9817">
                        <c:v>0</c:v>
                      </c:pt>
                      <c:pt idx="9818">
                        <c:v>0</c:v>
                      </c:pt>
                      <c:pt idx="9819">
                        <c:v>0</c:v>
                      </c:pt>
                      <c:pt idx="9820">
                        <c:v>0</c:v>
                      </c:pt>
                      <c:pt idx="9821">
                        <c:v>0</c:v>
                      </c:pt>
                      <c:pt idx="9822">
                        <c:v>0</c:v>
                      </c:pt>
                      <c:pt idx="9823">
                        <c:v>0</c:v>
                      </c:pt>
                      <c:pt idx="9824">
                        <c:v>0</c:v>
                      </c:pt>
                      <c:pt idx="9825">
                        <c:v>0</c:v>
                      </c:pt>
                      <c:pt idx="9826">
                        <c:v>0</c:v>
                      </c:pt>
                      <c:pt idx="9827">
                        <c:v>0</c:v>
                      </c:pt>
                      <c:pt idx="9828">
                        <c:v>0</c:v>
                      </c:pt>
                      <c:pt idx="9829">
                        <c:v>0</c:v>
                      </c:pt>
                      <c:pt idx="9830">
                        <c:v>0</c:v>
                      </c:pt>
                      <c:pt idx="9831">
                        <c:v>0</c:v>
                      </c:pt>
                      <c:pt idx="9832">
                        <c:v>0</c:v>
                      </c:pt>
                      <c:pt idx="9833">
                        <c:v>0</c:v>
                      </c:pt>
                      <c:pt idx="9834">
                        <c:v>0</c:v>
                      </c:pt>
                      <c:pt idx="9835">
                        <c:v>0</c:v>
                      </c:pt>
                      <c:pt idx="9836">
                        <c:v>0</c:v>
                      </c:pt>
                      <c:pt idx="9837">
                        <c:v>0</c:v>
                      </c:pt>
                      <c:pt idx="9838">
                        <c:v>0</c:v>
                      </c:pt>
                      <c:pt idx="9839">
                        <c:v>0</c:v>
                      </c:pt>
                      <c:pt idx="9840">
                        <c:v>0</c:v>
                      </c:pt>
                      <c:pt idx="9841">
                        <c:v>0</c:v>
                      </c:pt>
                      <c:pt idx="9842">
                        <c:v>0</c:v>
                      </c:pt>
                      <c:pt idx="9843">
                        <c:v>0</c:v>
                      </c:pt>
                      <c:pt idx="9844">
                        <c:v>0</c:v>
                      </c:pt>
                      <c:pt idx="9845">
                        <c:v>0</c:v>
                      </c:pt>
                      <c:pt idx="9846">
                        <c:v>0</c:v>
                      </c:pt>
                      <c:pt idx="9847">
                        <c:v>0</c:v>
                      </c:pt>
                      <c:pt idx="9848">
                        <c:v>0</c:v>
                      </c:pt>
                      <c:pt idx="9849">
                        <c:v>0</c:v>
                      </c:pt>
                      <c:pt idx="9850">
                        <c:v>0</c:v>
                      </c:pt>
                      <c:pt idx="9851">
                        <c:v>0</c:v>
                      </c:pt>
                      <c:pt idx="9852">
                        <c:v>0</c:v>
                      </c:pt>
                      <c:pt idx="9853">
                        <c:v>0</c:v>
                      </c:pt>
                      <c:pt idx="9854">
                        <c:v>0</c:v>
                      </c:pt>
                      <c:pt idx="9855">
                        <c:v>0</c:v>
                      </c:pt>
                      <c:pt idx="9856">
                        <c:v>0</c:v>
                      </c:pt>
                      <c:pt idx="9857">
                        <c:v>0</c:v>
                      </c:pt>
                      <c:pt idx="9858">
                        <c:v>0</c:v>
                      </c:pt>
                      <c:pt idx="9859">
                        <c:v>0</c:v>
                      </c:pt>
                      <c:pt idx="9860">
                        <c:v>0</c:v>
                      </c:pt>
                      <c:pt idx="9861">
                        <c:v>0</c:v>
                      </c:pt>
                      <c:pt idx="9862">
                        <c:v>0</c:v>
                      </c:pt>
                      <c:pt idx="9863">
                        <c:v>0</c:v>
                      </c:pt>
                      <c:pt idx="9864">
                        <c:v>0</c:v>
                      </c:pt>
                      <c:pt idx="9865">
                        <c:v>0</c:v>
                      </c:pt>
                      <c:pt idx="9866">
                        <c:v>0</c:v>
                      </c:pt>
                      <c:pt idx="9867">
                        <c:v>0</c:v>
                      </c:pt>
                      <c:pt idx="9868">
                        <c:v>0</c:v>
                      </c:pt>
                      <c:pt idx="9869">
                        <c:v>0</c:v>
                      </c:pt>
                      <c:pt idx="9870">
                        <c:v>0</c:v>
                      </c:pt>
                      <c:pt idx="9871">
                        <c:v>0</c:v>
                      </c:pt>
                      <c:pt idx="9872">
                        <c:v>0</c:v>
                      </c:pt>
                      <c:pt idx="9873">
                        <c:v>0</c:v>
                      </c:pt>
                      <c:pt idx="9874">
                        <c:v>0</c:v>
                      </c:pt>
                      <c:pt idx="9875">
                        <c:v>0</c:v>
                      </c:pt>
                      <c:pt idx="9876">
                        <c:v>0</c:v>
                      </c:pt>
                      <c:pt idx="9877">
                        <c:v>0</c:v>
                      </c:pt>
                      <c:pt idx="9878">
                        <c:v>0</c:v>
                      </c:pt>
                      <c:pt idx="9879">
                        <c:v>0</c:v>
                      </c:pt>
                      <c:pt idx="9880">
                        <c:v>0</c:v>
                      </c:pt>
                      <c:pt idx="9881">
                        <c:v>0</c:v>
                      </c:pt>
                      <c:pt idx="9882">
                        <c:v>0</c:v>
                      </c:pt>
                      <c:pt idx="9883">
                        <c:v>0</c:v>
                      </c:pt>
                      <c:pt idx="9884">
                        <c:v>0</c:v>
                      </c:pt>
                      <c:pt idx="9885">
                        <c:v>0</c:v>
                      </c:pt>
                      <c:pt idx="9886">
                        <c:v>0</c:v>
                      </c:pt>
                      <c:pt idx="9887">
                        <c:v>0</c:v>
                      </c:pt>
                      <c:pt idx="9888">
                        <c:v>0</c:v>
                      </c:pt>
                      <c:pt idx="9889">
                        <c:v>0</c:v>
                      </c:pt>
                      <c:pt idx="9890">
                        <c:v>0</c:v>
                      </c:pt>
                      <c:pt idx="9891">
                        <c:v>0</c:v>
                      </c:pt>
                      <c:pt idx="9892">
                        <c:v>0</c:v>
                      </c:pt>
                      <c:pt idx="9893">
                        <c:v>0</c:v>
                      </c:pt>
                      <c:pt idx="9894">
                        <c:v>0</c:v>
                      </c:pt>
                      <c:pt idx="9895">
                        <c:v>0</c:v>
                      </c:pt>
                      <c:pt idx="9896">
                        <c:v>0</c:v>
                      </c:pt>
                      <c:pt idx="9897">
                        <c:v>0</c:v>
                      </c:pt>
                      <c:pt idx="9898">
                        <c:v>0</c:v>
                      </c:pt>
                      <c:pt idx="9899">
                        <c:v>0</c:v>
                      </c:pt>
                      <c:pt idx="9900">
                        <c:v>0</c:v>
                      </c:pt>
                      <c:pt idx="9901">
                        <c:v>0</c:v>
                      </c:pt>
                      <c:pt idx="9902">
                        <c:v>0</c:v>
                      </c:pt>
                      <c:pt idx="9903">
                        <c:v>0</c:v>
                      </c:pt>
                      <c:pt idx="9904">
                        <c:v>0</c:v>
                      </c:pt>
                      <c:pt idx="9905">
                        <c:v>0</c:v>
                      </c:pt>
                      <c:pt idx="9906">
                        <c:v>0</c:v>
                      </c:pt>
                      <c:pt idx="9907">
                        <c:v>0</c:v>
                      </c:pt>
                      <c:pt idx="9908">
                        <c:v>0</c:v>
                      </c:pt>
                      <c:pt idx="9909">
                        <c:v>0</c:v>
                      </c:pt>
                      <c:pt idx="9910">
                        <c:v>0</c:v>
                      </c:pt>
                      <c:pt idx="9911">
                        <c:v>0</c:v>
                      </c:pt>
                      <c:pt idx="9912">
                        <c:v>0</c:v>
                      </c:pt>
                      <c:pt idx="9913">
                        <c:v>0</c:v>
                      </c:pt>
                      <c:pt idx="9914">
                        <c:v>0</c:v>
                      </c:pt>
                      <c:pt idx="9915">
                        <c:v>0</c:v>
                      </c:pt>
                      <c:pt idx="9916">
                        <c:v>0</c:v>
                      </c:pt>
                      <c:pt idx="9917">
                        <c:v>0</c:v>
                      </c:pt>
                      <c:pt idx="9918">
                        <c:v>0</c:v>
                      </c:pt>
                      <c:pt idx="9919">
                        <c:v>0</c:v>
                      </c:pt>
                      <c:pt idx="9920">
                        <c:v>0</c:v>
                      </c:pt>
                      <c:pt idx="9921">
                        <c:v>0</c:v>
                      </c:pt>
                      <c:pt idx="9922">
                        <c:v>0</c:v>
                      </c:pt>
                      <c:pt idx="9923">
                        <c:v>0</c:v>
                      </c:pt>
                      <c:pt idx="9924">
                        <c:v>0</c:v>
                      </c:pt>
                      <c:pt idx="9925">
                        <c:v>0</c:v>
                      </c:pt>
                      <c:pt idx="9926">
                        <c:v>0</c:v>
                      </c:pt>
                      <c:pt idx="9927">
                        <c:v>0</c:v>
                      </c:pt>
                      <c:pt idx="9928">
                        <c:v>0</c:v>
                      </c:pt>
                      <c:pt idx="9929">
                        <c:v>0</c:v>
                      </c:pt>
                      <c:pt idx="9930">
                        <c:v>0</c:v>
                      </c:pt>
                      <c:pt idx="9931">
                        <c:v>0</c:v>
                      </c:pt>
                      <c:pt idx="9932">
                        <c:v>0</c:v>
                      </c:pt>
                      <c:pt idx="9933">
                        <c:v>0</c:v>
                      </c:pt>
                      <c:pt idx="9934">
                        <c:v>0</c:v>
                      </c:pt>
                      <c:pt idx="9935">
                        <c:v>0</c:v>
                      </c:pt>
                      <c:pt idx="9936">
                        <c:v>0</c:v>
                      </c:pt>
                      <c:pt idx="9937">
                        <c:v>0</c:v>
                      </c:pt>
                      <c:pt idx="9938">
                        <c:v>0</c:v>
                      </c:pt>
                      <c:pt idx="9939">
                        <c:v>0</c:v>
                      </c:pt>
                      <c:pt idx="9940">
                        <c:v>0</c:v>
                      </c:pt>
                      <c:pt idx="9941">
                        <c:v>0</c:v>
                      </c:pt>
                      <c:pt idx="9942">
                        <c:v>0</c:v>
                      </c:pt>
                      <c:pt idx="9943">
                        <c:v>0</c:v>
                      </c:pt>
                      <c:pt idx="9944">
                        <c:v>0</c:v>
                      </c:pt>
                      <c:pt idx="9945">
                        <c:v>0</c:v>
                      </c:pt>
                      <c:pt idx="9946">
                        <c:v>0</c:v>
                      </c:pt>
                      <c:pt idx="9947">
                        <c:v>0</c:v>
                      </c:pt>
                      <c:pt idx="9948">
                        <c:v>0</c:v>
                      </c:pt>
                      <c:pt idx="9949">
                        <c:v>0</c:v>
                      </c:pt>
                      <c:pt idx="9950">
                        <c:v>0</c:v>
                      </c:pt>
                      <c:pt idx="9951">
                        <c:v>0</c:v>
                      </c:pt>
                      <c:pt idx="9952">
                        <c:v>0</c:v>
                      </c:pt>
                      <c:pt idx="9953">
                        <c:v>0</c:v>
                      </c:pt>
                      <c:pt idx="9954">
                        <c:v>0</c:v>
                      </c:pt>
                      <c:pt idx="9955">
                        <c:v>0</c:v>
                      </c:pt>
                      <c:pt idx="9956">
                        <c:v>0</c:v>
                      </c:pt>
                      <c:pt idx="9957">
                        <c:v>0</c:v>
                      </c:pt>
                      <c:pt idx="9958">
                        <c:v>0</c:v>
                      </c:pt>
                      <c:pt idx="9959">
                        <c:v>0</c:v>
                      </c:pt>
                      <c:pt idx="9960">
                        <c:v>0</c:v>
                      </c:pt>
                      <c:pt idx="9961">
                        <c:v>0</c:v>
                      </c:pt>
                      <c:pt idx="9962">
                        <c:v>0</c:v>
                      </c:pt>
                      <c:pt idx="9963">
                        <c:v>0</c:v>
                      </c:pt>
                      <c:pt idx="9964">
                        <c:v>0</c:v>
                      </c:pt>
                      <c:pt idx="9965">
                        <c:v>0</c:v>
                      </c:pt>
                      <c:pt idx="9966">
                        <c:v>0</c:v>
                      </c:pt>
                      <c:pt idx="9967">
                        <c:v>0</c:v>
                      </c:pt>
                      <c:pt idx="9968">
                        <c:v>0</c:v>
                      </c:pt>
                      <c:pt idx="9969">
                        <c:v>0</c:v>
                      </c:pt>
                      <c:pt idx="9970">
                        <c:v>0</c:v>
                      </c:pt>
                      <c:pt idx="9971">
                        <c:v>0</c:v>
                      </c:pt>
                      <c:pt idx="9972">
                        <c:v>0</c:v>
                      </c:pt>
                      <c:pt idx="9973">
                        <c:v>0</c:v>
                      </c:pt>
                      <c:pt idx="9974">
                        <c:v>0</c:v>
                      </c:pt>
                      <c:pt idx="9975">
                        <c:v>0</c:v>
                      </c:pt>
                      <c:pt idx="9976">
                        <c:v>0</c:v>
                      </c:pt>
                      <c:pt idx="9977">
                        <c:v>0</c:v>
                      </c:pt>
                      <c:pt idx="9978">
                        <c:v>0</c:v>
                      </c:pt>
                      <c:pt idx="9979">
                        <c:v>0</c:v>
                      </c:pt>
                      <c:pt idx="9980">
                        <c:v>0</c:v>
                      </c:pt>
                      <c:pt idx="9981">
                        <c:v>0</c:v>
                      </c:pt>
                      <c:pt idx="9982">
                        <c:v>0</c:v>
                      </c:pt>
                      <c:pt idx="9983">
                        <c:v>0</c:v>
                      </c:pt>
                      <c:pt idx="9984">
                        <c:v>0</c:v>
                      </c:pt>
                      <c:pt idx="9985">
                        <c:v>0</c:v>
                      </c:pt>
                      <c:pt idx="9986">
                        <c:v>0</c:v>
                      </c:pt>
                      <c:pt idx="9987">
                        <c:v>0</c:v>
                      </c:pt>
                      <c:pt idx="9988">
                        <c:v>0</c:v>
                      </c:pt>
                      <c:pt idx="9989">
                        <c:v>0</c:v>
                      </c:pt>
                      <c:pt idx="9990">
                        <c:v>0</c:v>
                      </c:pt>
                      <c:pt idx="9991">
                        <c:v>0</c:v>
                      </c:pt>
                      <c:pt idx="9992">
                        <c:v>0</c:v>
                      </c:pt>
                      <c:pt idx="9993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'4_16 Liczba PI'!$G$9:$G$1708</c15:sqref>
                        </c15:formulaRef>
                      </c:ext>
                    </c:extLst>
                    <c:numCache>
                      <c:formatCode>0.000</c:formatCode>
                      <c:ptCount val="17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3</c:v>
                      </c:pt>
                      <c:pt idx="4">
                        <c:v>3.2</c:v>
                      </c:pt>
                      <c:pt idx="5">
                        <c:v>3.3333333333333335</c:v>
                      </c:pt>
                      <c:pt idx="6">
                        <c:v>3.4285714285714284</c:v>
                      </c:pt>
                      <c:pt idx="7">
                        <c:v>3.5</c:v>
                      </c:pt>
                      <c:pt idx="8">
                        <c:v>3.5555555555555554</c:v>
                      </c:pt>
                      <c:pt idx="9">
                        <c:v>3.2</c:v>
                      </c:pt>
                      <c:pt idx="10">
                        <c:v>3.2727272727272729</c:v>
                      </c:pt>
                      <c:pt idx="11">
                        <c:v>3.3333333333333335</c:v>
                      </c:pt>
                      <c:pt idx="12">
                        <c:v>3.3846153846153846</c:v>
                      </c:pt>
                      <c:pt idx="13">
                        <c:v>3.4285714285714284</c:v>
                      </c:pt>
                      <c:pt idx="14">
                        <c:v>3.2</c:v>
                      </c:pt>
                      <c:pt idx="15">
                        <c:v>3</c:v>
                      </c:pt>
                      <c:pt idx="16">
                        <c:v>3.0588235294117645</c:v>
                      </c:pt>
                      <c:pt idx="17">
                        <c:v>3.1111111111111112</c:v>
                      </c:pt>
                      <c:pt idx="18">
                        <c:v>3.1578947368421053</c:v>
                      </c:pt>
                      <c:pt idx="19">
                        <c:v>3.2</c:v>
                      </c:pt>
                      <c:pt idx="20">
                        <c:v>3.0476190476190474</c:v>
                      </c:pt>
                      <c:pt idx="21">
                        <c:v>2.9090909090909092</c:v>
                      </c:pt>
                      <c:pt idx="22">
                        <c:v>2.9565217391304346</c:v>
                      </c:pt>
                      <c:pt idx="23">
                        <c:v>2.8333333333333335</c:v>
                      </c:pt>
                      <c:pt idx="24">
                        <c:v>2.88</c:v>
                      </c:pt>
                      <c:pt idx="25">
                        <c:v>2.9230769230769229</c:v>
                      </c:pt>
                      <c:pt idx="26">
                        <c:v>2.9629629629629628</c:v>
                      </c:pt>
                      <c:pt idx="27">
                        <c:v>3</c:v>
                      </c:pt>
                      <c:pt idx="28">
                        <c:v>2.896551724137931</c:v>
                      </c:pt>
                      <c:pt idx="29">
                        <c:v>2.9333333333333331</c:v>
                      </c:pt>
                      <c:pt idx="30">
                        <c:v>2.967741935483871</c:v>
                      </c:pt>
                      <c:pt idx="31">
                        <c:v>2.875</c:v>
                      </c:pt>
                      <c:pt idx="32">
                        <c:v>2.9090909090909092</c:v>
                      </c:pt>
                      <c:pt idx="33">
                        <c:v>2.9411764705882355</c:v>
                      </c:pt>
                      <c:pt idx="34">
                        <c:v>2.9714285714285715</c:v>
                      </c:pt>
                      <c:pt idx="35">
                        <c:v>3</c:v>
                      </c:pt>
                      <c:pt idx="36">
                        <c:v>3.0270270270270272</c:v>
                      </c:pt>
                      <c:pt idx="37">
                        <c:v>3.0526315789473686</c:v>
                      </c:pt>
                      <c:pt idx="38">
                        <c:v>3.0769230769230771</c:v>
                      </c:pt>
                      <c:pt idx="39">
                        <c:v>3.1</c:v>
                      </c:pt>
                      <c:pt idx="40">
                        <c:v>3.1219512195121952</c:v>
                      </c:pt>
                      <c:pt idx="41">
                        <c:v>3.0476190476190474</c:v>
                      </c:pt>
                      <c:pt idx="42">
                        <c:v>2.9767441860465116</c:v>
                      </c:pt>
                      <c:pt idx="43">
                        <c:v>3</c:v>
                      </c:pt>
                      <c:pt idx="44">
                        <c:v>2.9333333333333331</c:v>
                      </c:pt>
                      <c:pt idx="45">
                        <c:v>2.9565217391304346</c:v>
                      </c:pt>
                      <c:pt idx="46">
                        <c:v>2.978723404255319</c:v>
                      </c:pt>
                      <c:pt idx="47">
                        <c:v>2.9166666666666665</c:v>
                      </c:pt>
                      <c:pt idx="48">
                        <c:v>2.9387755102040818</c:v>
                      </c:pt>
                      <c:pt idx="49">
                        <c:v>2.96</c:v>
                      </c:pt>
                      <c:pt idx="50">
                        <c:v>2.9803921568627452</c:v>
                      </c:pt>
                      <c:pt idx="51">
                        <c:v>3</c:v>
                      </c:pt>
                      <c:pt idx="52">
                        <c:v>3.0188679245283021</c:v>
                      </c:pt>
                      <c:pt idx="53">
                        <c:v>2.9629629629629628</c:v>
                      </c:pt>
                      <c:pt idx="54">
                        <c:v>2.9818181818181819</c:v>
                      </c:pt>
                      <c:pt idx="55">
                        <c:v>3</c:v>
                      </c:pt>
                      <c:pt idx="56">
                        <c:v>3.0175438596491229</c:v>
                      </c:pt>
                      <c:pt idx="57">
                        <c:v>3.0344827586206895</c:v>
                      </c:pt>
                      <c:pt idx="58">
                        <c:v>3.0508474576271185</c:v>
                      </c:pt>
                      <c:pt idx="59">
                        <c:v>3.0666666666666669</c:v>
                      </c:pt>
                      <c:pt idx="60">
                        <c:v>3.081967213114754</c:v>
                      </c:pt>
                      <c:pt idx="61">
                        <c:v>3.096774193548387</c:v>
                      </c:pt>
                      <c:pt idx="62">
                        <c:v>3.1111111111111112</c:v>
                      </c:pt>
                      <c:pt idx="63">
                        <c:v>3.125</c:v>
                      </c:pt>
                      <c:pt idx="64">
                        <c:v>3.1384615384615384</c:v>
                      </c:pt>
                      <c:pt idx="65">
                        <c:v>3.1515151515151514</c:v>
                      </c:pt>
                      <c:pt idx="66">
                        <c:v>3.1641791044776117</c:v>
                      </c:pt>
                      <c:pt idx="67">
                        <c:v>3.1176470588235294</c:v>
                      </c:pt>
                      <c:pt idx="68">
                        <c:v>3.1304347826086958</c:v>
                      </c:pt>
                      <c:pt idx="69">
                        <c:v>3.1428571428571428</c:v>
                      </c:pt>
                      <c:pt idx="70">
                        <c:v>3.0985915492957745</c:v>
                      </c:pt>
                      <c:pt idx="71">
                        <c:v>3.1111111111111112</c:v>
                      </c:pt>
                      <c:pt idx="72">
                        <c:v>3.0684931506849313</c:v>
                      </c:pt>
                      <c:pt idx="73">
                        <c:v>3.0810810810810811</c:v>
                      </c:pt>
                      <c:pt idx="74">
                        <c:v>3.0933333333333333</c:v>
                      </c:pt>
                      <c:pt idx="75">
                        <c:v>3.1052631578947367</c:v>
                      </c:pt>
                      <c:pt idx="76">
                        <c:v>3.116883116883117</c:v>
                      </c:pt>
                      <c:pt idx="77">
                        <c:v>3.1282051282051282</c:v>
                      </c:pt>
                      <c:pt idx="78">
                        <c:v>3.1392405063291138</c:v>
                      </c:pt>
                      <c:pt idx="79">
                        <c:v>3.15</c:v>
                      </c:pt>
                      <c:pt idx="80">
                        <c:v>3.1111111111111112</c:v>
                      </c:pt>
                      <c:pt idx="81">
                        <c:v>3.1219512195121952</c:v>
                      </c:pt>
                      <c:pt idx="82">
                        <c:v>3.1325301204819276</c:v>
                      </c:pt>
                      <c:pt idx="83">
                        <c:v>3.1428571428571428</c:v>
                      </c:pt>
                      <c:pt idx="84">
                        <c:v>3.1529411764705881</c:v>
                      </c:pt>
                      <c:pt idx="85">
                        <c:v>3.1627906976744184</c:v>
                      </c:pt>
                      <c:pt idx="86">
                        <c:v>3.1724137931034484</c:v>
                      </c:pt>
                      <c:pt idx="87">
                        <c:v>3.1818181818181817</c:v>
                      </c:pt>
                      <c:pt idx="88">
                        <c:v>3.191011235955056</c:v>
                      </c:pt>
                      <c:pt idx="89">
                        <c:v>3.1555555555555554</c:v>
                      </c:pt>
                      <c:pt idx="90">
                        <c:v>3.1648351648351647</c:v>
                      </c:pt>
                      <c:pt idx="91">
                        <c:v>3.1739130434782608</c:v>
                      </c:pt>
                      <c:pt idx="92">
                        <c:v>3.182795698924731</c:v>
                      </c:pt>
                      <c:pt idx="93">
                        <c:v>3.1914893617021276</c:v>
                      </c:pt>
                      <c:pt idx="94">
                        <c:v>3.2</c:v>
                      </c:pt>
                      <c:pt idx="95">
                        <c:v>3.2083333333333335</c:v>
                      </c:pt>
                      <c:pt idx="96">
                        <c:v>3.1752577319587627</c:v>
                      </c:pt>
                      <c:pt idx="97">
                        <c:v>3.1836734693877551</c:v>
                      </c:pt>
                      <c:pt idx="98">
                        <c:v>3.191919191919192</c:v>
                      </c:pt>
                      <c:pt idx="99">
                        <c:v>3.2</c:v>
                      </c:pt>
                      <c:pt idx="100">
                        <c:v>3.2079207920792081</c:v>
                      </c:pt>
                      <c:pt idx="101">
                        <c:v>3.215686274509804</c:v>
                      </c:pt>
                      <c:pt idx="102">
                        <c:v>3.2233009708737863</c:v>
                      </c:pt>
                      <c:pt idx="103">
                        <c:v>3.2307692307692308</c:v>
                      </c:pt>
                      <c:pt idx="104">
                        <c:v>3.2380952380952381</c:v>
                      </c:pt>
                      <c:pt idx="105">
                        <c:v>3.2452830188679247</c:v>
                      </c:pt>
                      <c:pt idx="106">
                        <c:v>3.2523364485981308</c:v>
                      </c:pt>
                      <c:pt idx="107">
                        <c:v>3.2222222222222223</c:v>
                      </c:pt>
                      <c:pt idx="108">
                        <c:v>3.2293577981651378</c:v>
                      </c:pt>
                      <c:pt idx="109">
                        <c:v>3.2</c:v>
                      </c:pt>
                      <c:pt idx="110">
                        <c:v>3.2072072072072073</c:v>
                      </c:pt>
                      <c:pt idx="111">
                        <c:v>3.2142857142857144</c:v>
                      </c:pt>
                      <c:pt idx="112">
                        <c:v>3.1858407079646018</c:v>
                      </c:pt>
                      <c:pt idx="113">
                        <c:v>3.1578947368421053</c:v>
                      </c:pt>
                      <c:pt idx="114">
                        <c:v>3.1652173913043478</c:v>
                      </c:pt>
                      <c:pt idx="115">
                        <c:v>3.1724137931034484</c:v>
                      </c:pt>
                      <c:pt idx="116">
                        <c:v>3.1794871794871793</c:v>
                      </c:pt>
                      <c:pt idx="117">
                        <c:v>3.1864406779661016</c:v>
                      </c:pt>
                      <c:pt idx="118">
                        <c:v>3.1596638655462184</c:v>
                      </c:pt>
                      <c:pt idx="119">
                        <c:v>3.1666666666666665</c:v>
                      </c:pt>
                      <c:pt idx="120">
                        <c:v>3.1735537190082646</c:v>
                      </c:pt>
                      <c:pt idx="121">
                        <c:v>3.1475409836065573</c:v>
                      </c:pt>
                      <c:pt idx="122">
                        <c:v>3.154471544715447</c:v>
                      </c:pt>
                      <c:pt idx="123">
                        <c:v>3.129032258064516</c:v>
                      </c:pt>
                      <c:pt idx="124">
                        <c:v>3.1040000000000001</c:v>
                      </c:pt>
                      <c:pt idx="125">
                        <c:v>3.1111111111111112</c:v>
                      </c:pt>
                      <c:pt idx="126">
                        <c:v>3.1181102362204722</c:v>
                      </c:pt>
                      <c:pt idx="127">
                        <c:v>3.09375</c:v>
                      </c:pt>
                      <c:pt idx="128">
                        <c:v>3.1007751937984498</c:v>
                      </c:pt>
                      <c:pt idx="129">
                        <c:v>3.1076923076923078</c:v>
                      </c:pt>
                      <c:pt idx="130">
                        <c:v>3.114503816793893</c:v>
                      </c:pt>
                      <c:pt idx="131">
                        <c:v>3.1212121212121211</c:v>
                      </c:pt>
                      <c:pt idx="132">
                        <c:v>3.1278195488721803</c:v>
                      </c:pt>
                      <c:pt idx="133">
                        <c:v>3.1343283582089554</c:v>
                      </c:pt>
                      <c:pt idx="134">
                        <c:v>3.1111111111111112</c:v>
                      </c:pt>
                      <c:pt idx="135">
                        <c:v>3.1176470588235294</c:v>
                      </c:pt>
                      <c:pt idx="136">
                        <c:v>3.1240875912408761</c:v>
                      </c:pt>
                      <c:pt idx="137">
                        <c:v>3.1304347826086958</c:v>
                      </c:pt>
                      <c:pt idx="138">
                        <c:v>3.1366906474820144</c:v>
                      </c:pt>
                      <c:pt idx="139">
                        <c:v>3.1428571428571428</c:v>
                      </c:pt>
                      <c:pt idx="140">
                        <c:v>3.1489361702127661</c:v>
                      </c:pt>
                      <c:pt idx="141">
                        <c:v>3.1549295774647885</c:v>
                      </c:pt>
                      <c:pt idx="142">
                        <c:v>3.1328671328671329</c:v>
                      </c:pt>
                      <c:pt idx="143">
                        <c:v>3.1388888888888888</c:v>
                      </c:pt>
                      <c:pt idx="144">
                        <c:v>3.1448275862068966</c:v>
                      </c:pt>
                      <c:pt idx="145">
                        <c:v>3.1506849315068495</c:v>
                      </c:pt>
                      <c:pt idx="146">
                        <c:v>3.129251700680272</c:v>
                      </c:pt>
                      <c:pt idx="147">
                        <c:v>3.1351351351351351</c:v>
                      </c:pt>
                      <c:pt idx="148">
                        <c:v>3.1409395973154361</c:v>
                      </c:pt>
                      <c:pt idx="149">
                        <c:v>3.1466666666666665</c:v>
                      </c:pt>
                      <c:pt idx="150">
                        <c:v>3.1523178807947021</c:v>
                      </c:pt>
                      <c:pt idx="151">
                        <c:v>3.1578947368421053</c:v>
                      </c:pt>
                      <c:pt idx="152">
                        <c:v>3.1372549019607843</c:v>
                      </c:pt>
                      <c:pt idx="153">
                        <c:v>3.1428571428571428</c:v>
                      </c:pt>
                      <c:pt idx="154">
                        <c:v>3.1225806451612903</c:v>
                      </c:pt>
                      <c:pt idx="155">
                        <c:v>3.1282051282051282</c:v>
                      </c:pt>
                      <c:pt idx="156">
                        <c:v>3.1337579617834397</c:v>
                      </c:pt>
                      <c:pt idx="157">
                        <c:v>3.1392405063291138</c:v>
                      </c:pt>
                      <c:pt idx="158">
                        <c:v>3.1446540880503147</c:v>
                      </c:pt>
                      <c:pt idx="159">
                        <c:v>3.15</c:v>
                      </c:pt>
                      <c:pt idx="160">
                        <c:v>3.1552795031055902</c:v>
                      </c:pt>
                      <c:pt idx="161">
                        <c:v>3.1604938271604937</c:v>
                      </c:pt>
                      <c:pt idx="162">
                        <c:v>3.165644171779141</c:v>
                      </c:pt>
                      <c:pt idx="163">
                        <c:v>3.1707317073170733</c:v>
                      </c:pt>
                      <c:pt idx="164">
                        <c:v>3.1515151515151514</c:v>
                      </c:pt>
                      <c:pt idx="165">
                        <c:v>3.1566265060240966</c:v>
                      </c:pt>
                      <c:pt idx="166">
                        <c:v>3.1616766467065869</c:v>
                      </c:pt>
                      <c:pt idx="167">
                        <c:v>3.1666666666666665</c:v>
                      </c:pt>
                      <c:pt idx="168">
                        <c:v>3.1715976331360949</c:v>
                      </c:pt>
                      <c:pt idx="169">
                        <c:v>3.1764705882352939</c:v>
                      </c:pt>
                      <c:pt idx="170">
                        <c:v>3.1812865497076022</c:v>
                      </c:pt>
                      <c:pt idx="171">
                        <c:v>3.1860465116279069</c:v>
                      </c:pt>
                      <c:pt idx="172">
                        <c:v>3.1907514450867054</c:v>
                      </c:pt>
                      <c:pt idx="173">
                        <c:v>3.1954022988505746</c:v>
                      </c:pt>
                      <c:pt idx="174">
                        <c:v>3.2</c:v>
                      </c:pt>
                      <c:pt idx="175">
                        <c:v>3.1818181818181817</c:v>
                      </c:pt>
                      <c:pt idx="176">
                        <c:v>3.1864406779661016</c:v>
                      </c:pt>
                      <c:pt idx="177">
                        <c:v>3.191011235955056</c:v>
                      </c:pt>
                      <c:pt idx="178">
                        <c:v>3.1955307262569832</c:v>
                      </c:pt>
                      <c:pt idx="179">
                        <c:v>3.2</c:v>
                      </c:pt>
                      <c:pt idx="180">
                        <c:v>3.1823204419889501</c:v>
                      </c:pt>
                      <c:pt idx="181">
                        <c:v>3.1868131868131866</c:v>
                      </c:pt>
                      <c:pt idx="182">
                        <c:v>3.1912568306010929</c:v>
                      </c:pt>
                      <c:pt idx="183">
                        <c:v>3.1956521739130435</c:v>
                      </c:pt>
                      <c:pt idx="184">
                        <c:v>3.1783783783783783</c:v>
                      </c:pt>
                      <c:pt idx="185">
                        <c:v>3.182795698924731</c:v>
                      </c:pt>
                      <c:pt idx="186">
                        <c:v>3.1871657754010694</c:v>
                      </c:pt>
                      <c:pt idx="187">
                        <c:v>3.1914893617021276</c:v>
                      </c:pt>
                      <c:pt idx="188">
                        <c:v>3.1957671957671958</c:v>
                      </c:pt>
                      <c:pt idx="189">
                        <c:v>3.2</c:v>
                      </c:pt>
                      <c:pt idx="190">
                        <c:v>3.2041884816753927</c:v>
                      </c:pt>
                      <c:pt idx="191">
                        <c:v>3.2083333333333335</c:v>
                      </c:pt>
                      <c:pt idx="192">
                        <c:v>3.2124352331606216</c:v>
                      </c:pt>
                      <c:pt idx="193">
                        <c:v>3.2164948453608249</c:v>
                      </c:pt>
                      <c:pt idx="194">
                        <c:v>3.2205128205128206</c:v>
                      </c:pt>
                      <c:pt idx="195">
                        <c:v>3.2244897959183674</c:v>
                      </c:pt>
                      <c:pt idx="196">
                        <c:v>3.2284263959390862</c:v>
                      </c:pt>
                      <c:pt idx="197">
                        <c:v>3.2323232323232323</c:v>
                      </c:pt>
                      <c:pt idx="198">
                        <c:v>3.2361809045226129</c:v>
                      </c:pt>
                      <c:pt idx="199">
                        <c:v>3.24</c:v>
                      </c:pt>
                      <c:pt idx="200">
                        <c:v>3.2238805970149254</c:v>
                      </c:pt>
                      <c:pt idx="201">
                        <c:v>3.2277227722772279</c:v>
                      </c:pt>
                      <c:pt idx="202">
                        <c:v>3.2315270935960592</c:v>
                      </c:pt>
                      <c:pt idx="203">
                        <c:v>3.2352941176470589</c:v>
                      </c:pt>
                      <c:pt idx="204">
                        <c:v>3.2390243902439027</c:v>
                      </c:pt>
                      <c:pt idx="205">
                        <c:v>3.2427184466019416</c:v>
                      </c:pt>
                      <c:pt idx="206">
                        <c:v>3.2463768115942031</c:v>
                      </c:pt>
                      <c:pt idx="207">
                        <c:v>3.2307692307692308</c:v>
                      </c:pt>
                      <c:pt idx="208">
                        <c:v>3.2344497607655502</c:v>
                      </c:pt>
                      <c:pt idx="209">
                        <c:v>3.2380952380952381</c:v>
                      </c:pt>
                      <c:pt idx="210">
                        <c:v>3.2417061611374409</c:v>
                      </c:pt>
                      <c:pt idx="211">
                        <c:v>3.2452830188679247</c:v>
                      </c:pt>
                      <c:pt idx="212">
                        <c:v>3.248826291079812</c:v>
                      </c:pt>
                      <c:pt idx="213">
                        <c:v>3.2336448598130842</c:v>
                      </c:pt>
                      <c:pt idx="214">
                        <c:v>3.2372093023255815</c:v>
                      </c:pt>
                      <c:pt idx="215">
                        <c:v>3.2407407407407409</c:v>
                      </c:pt>
                      <c:pt idx="216">
                        <c:v>3.2442396313364057</c:v>
                      </c:pt>
                      <c:pt idx="217">
                        <c:v>3.2477064220183487</c:v>
                      </c:pt>
                      <c:pt idx="218">
                        <c:v>3.2328767123287672</c:v>
                      </c:pt>
                      <c:pt idx="219">
                        <c:v>3.2363636363636363</c:v>
                      </c:pt>
                      <c:pt idx="220">
                        <c:v>3.2217194570135748</c:v>
                      </c:pt>
                      <c:pt idx="221">
                        <c:v>3.2072072072072073</c:v>
                      </c:pt>
                      <c:pt idx="222">
                        <c:v>3.210762331838565</c:v>
                      </c:pt>
                      <c:pt idx="223">
                        <c:v>3.2142857142857144</c:v>
                      </c:pt>
                      <c:pt idx="224">
                        <c:v>3.2177777777777776</c:v>
                      </c:pt>
                      <c:pt idx="225">
                        <c:v>3.2212389380530975</c:v>
                      </c:pt>
                      <c:pt idx="226">
                        <c:v>3.2246696035242293</c:v>
                      </c:pt>
                      <c:pt idx="227">
                        <c:v>3.2105263157894739</c:v>
                      </c:pt>
                      <c:pt idx="228">
                        <c:v>3.1965065502183405</c:v>
                      </c:pt>
                      <c:pt idx="229">
                        <c:v>3.2</c:v>
                      </c:pt>
                      <c:pt idx="230">
                        <c:v>3.2034632034632033</c:v>
                      </c:pt>
                      <c:pt idx="231">
                        <c:v>3.2068965517241379</c:v>
                      </c:pt>
                      <c:pt idx="232">
                        <c:v>3.1931330472103006</c:v>
                      </c:pt>
                      <c:pt idx="233">
                        <c:v>3.1965811965811968</c:v>
                      </c:pt>
                      <c:pt idx="234">
                        <c:v>3.2</c:v>
                      </c:pt>
                      <c:pt idx="235">
                        <c:v>3.2033898305084745</c:v>
                      </c:pt>
                      <c:pt idx="236">
                        <c:v>3.2067510548523206</c:v>
                      </c:pt>
                      <c:pt idx="237">
                        <c:v>3.2100840336134455</c:v>
                      </c:pt>
                      <c:pt idx="238">
                        <c:v>3.1966527196652721</c:v>
                      </c:pt>
                      <c:pt idx="239">
                        <c:v>3.1833333333333331</c:v>
                      </c:pt>
                      <c:pt idx="240">
                        <c:v>3.1867219917012446</c:v>
                      </c:pt>
                      <c:pt idx="241">
                        <c:v>3.1900826446280992</c:v>
                      </c:pt>
                      <c:pt idx="242">
                        <c:v>3.1934156378600824</c:v>
                      </c:pt>
                      <c:pt idx="243">
                        <c:v>3.1967213114754101</c:v>
                      </c:pt>
                      <c:pt idx="244">
                        <c:v>3.2</c:v>
                      </c:pt>
                      <c:pt idx="245">
                        <c:v>3.2032520325203251</c:v>
                      </c:pt>
                      <c:pt idx="246">
                        <c:v>3.2064777327935223</c:v>
                      </c:pt>
                      <c:pt idx="247">
                        <c:v>3.2096774193548385</c:v>
                      </c:pt>
                      <c:pt idx="248">
                        <c:v>3.2128514056224899</c:v>
                      </c:pt>
                      <c:pt idx="249">
                        <c:v>3.2</c:v>
                      </c:pt>
                      <c:pt idx="250">
                        <c:v>3.2031872509960158</c:v>
                      </c:pt>
                      <c:pt idx="251">
                        <c:v>3.1904761904761907</c:v>
                      </c:pt>
                      <c:pt idx="252">
                        <c:v>3.1936758893280635</c:v>
                      </c:pt>
                      <c:pt idx="253">
                        <c:v>3.1968503937007875</c:v>
                      </c:pt>
                      <c:pt idx="254">
                        <c:v>3.1843137254901959</c:v>
                      </c:pt>
                      <c:pt idx="255">
                        <c:v>3.1875</c:v>
                      </c:pt>
                      <c:pt idx="256">
                        <c:v>3.190661478599222</c:v>
                      </c:pt>
                      <c:pt idx="257">
                        <c:v>3.193798449612403</c:v>
                      </c:pt>
                      <c:pt idx="258">
                        <c:v>3.1969111969111967</c:v>
                      </c:pt>
                      <c:pt idx="259">
                        <c:v>3.1846153846153844</c:v>
                      </c:pt>
                      <c:pt idx="260">
                        <c:v>3.1877394636015324</c:v>
                      </c:pt>
                      <c:pt idx="261">
                        <c:v>3.1908396946564888</c:v>
                      </c:pt>
                      <c:pt idx="262">
                        <c:v>3.1939163498098861</c:v>
                      </c:pt>
                      <c:pt idx="263">
                        <c:v>3.1969696969696968</c:v>
                      </c:pt>
                      <c:pt idx="264">
                        <c:v>3.2</c:v>
                      </c:pt>
                      <c:pt idx="265">
                        <c:v>3.2030075187969924</c:v>
                      </c:pt>
                      <c:pt idx="266">
                        <c:v>3.2059925093632957</c:v>
                      </c:pt>
                      <c:pt idx="267">
                        <c:v>3.2089552238805972</c:v>
                      </c:pt>
                      <c:pt idx="268">
                        <c:v>3.2118959107806693</c:v>
                      </c:pt>
                      <c:pt idx="269">
                        <c:v>3.2148148148148148</c:v>
                      </c:pt>
                      <c:pt idx="270">
                        <c:v>3.2177121771217712</c:v>
                      </c:pt>
                      <c:pt idx="271">
                        <c:v>3.2058823529411766</c:v>
                      </c:pt>
                      <c:pt idx="272">
                        <c:v>3.2087912087912089</c:v>
                      </c:pt>
                      <c:pt idx="273">
                        <c:v>3.1970802919708028</c:v>
                      </c:pt>
                      <c:pt idx="274">
                        <c:v>3.2</c:v>
                      </c:pt>
                      <c:pt idx="275">
                        <c:v>3.2028985507246377</c:v>
                      </c:pt>
                      <c:pt idx="276">
                        <c:v>3.2057761732851984</c:v>
                      </c:pt>
                      <c:pt idx="277">
                        <c:v>3.1942446043165469</c:v>
                      </c:pt>
                      <c:pt idx="278">
                        <c:v>3.1971326164874552</c:v>
                      </c:pt>
                      <c:pt idx="279">
                        <c:v>3.2</c:v>
                      </c:pt>
                      <c:pt idx="280">
                        <c:v>3.2028469750889679</c:v>
                      </c:pt>
                      <c:pt idx="281">
                        <c:v>3.2056737588652484</c:v>
                      </c:pt>
                      <c:pt idx="282">
                        <c:v>3.2084805653710249</c:v>
                      </c:pt>
                      <c:pt idx="283">
                        <c:v>3.211267605633803</c:v>
                      </c:pt>
                      <c:pt idx="284">
                        <c:v>3.2</c:v>
                      </c:pt>
                      <c:pt idx="285">
                        <c:v>3.2027972027972029</c:v>
                      </c:pt>
                      <c:pt idx="286">
                        <c:v>3.2055749128919859</c:v>
                      </c:pt>
                      <c:pt idx="287">
                        <c:v>3.1944444444444446</c:v>
                      </c:pt>
                      <c:pt idx="288">
                        <c:v>3.1833910034602075</c:v>
                      </c:pt>
                      <c:pt idx="289">
                        <c:v>3.1862068965517243</c:v>
                      </c:pt>
                      <c:pt idx="290">
                        <c:v>3.1752577319587627</c:v>
                      </c:pt>
                      <c:pt idx="291">
                        <c:v>3.1780821917808217</c:v>
                      </c:pt>
                      <c:pt idx="292">
                        <c:v>3.1808873720136517</c:v>
                      </c:pt>
                      <c:pt idx="293">
                        <c:v>3.1700680272108843</c:v>
                      </c:pt>
                      <c:pt idx="294">
                        <c:v>3.1728813559322036</c:v>
                      </c:pt>
                      <c:pt idx="295">
                        <c:v>3.1621621621621623</c:v>
                      </c:pt>
                      <c:pt idx="296">
                        <c:v>3.1649831649831648</c:v>
                      </c:pt>
                      <c:pt idx="297">
                        <c:v>3.1543624161073827</c:v>
                      </c:pt>
                      <c:pt idx="298">
                        <c:v>3.1438127090301005</c:v>
                      </c:pt>
                      <c:pt idx="299">
                        <c:v>3.1466666666666665</c:v>
                      </c:pt>
                      <c:pt idx="300">
                        <c:v>3.1362126245847177</c:v>
                      </c:pt>
                      <c:pt idx="301">
                        <c:v>3.1390728476821192</c:v>
                      </c:pt>
                      <c:pt idx="302">
                        <c:v>3.1419141914191417</c:v>
                      </c:pt>
                      <c:pt idx="303">
                        <c:v>3.1447368421052633</c:v>
                      </c:pt>
                      <c:pt idx="304">
                        <c:v>3.1475409836065573</c:v>
                      </c:pt>
                      <c:pt idx="305">
                        <c:v>3.1503267973856208</c:v>
                      </c:pt>
                      <c:pt idx="306">
                        <c:v>3.1400651465798046</c:v>
                      </c:pt>
                      <c:pt idx="307">
                        <c:v>3.1428571428571428</c:v>
                      </c:pt>
                      <c:pt idx="308">
                        <c:v>3.145631067961165</c:v>
                      </c:pt>
                      <c:pt idx="309">
                        <c:v>3.1483870967741936</c:v>
                      </c:pt>
                      <c:pt idx="310">
                        <c:v>3.1511254019292605</c:v>
                      </c:pt>
                      <c:pt idx="311">
                        <c:v>3.141025641025641</c:v>
                      </c:pt>
                      <c:pt idx="312">
                        <c:v>3.1437699680511182</c:v>
                      </c:pt>
                      <c:pt idx="313">
                        <c:v>3.1464968152866244</c:v>
                      </c:pt>
                      <c:pt idx="314">
                        <c:v>3.1492063492063491</c:v>
                      </c:pt>
                      <c:pt idx="315">
                        <c:v>3.1392405063291138</c:v>
                      </c:pt>
                      <c:pt idx="316">
                        <c:v>3.1419558359621451</c:v>
                      </c:pt>
                      <c:pt idx="317">
                        <c:v>3.1320754716981134</c:v>
                      </c:pt>
                      <c:pt idx="318">
                        <c:v>3.1222570532915359</c:v>
                      </c:pt>
                      <c:pt idx="319">
                        <c:v>3.1124999999999998</c:v>
                      </c:pt>
                      <c:pt idx="320">
                        <c:v>3.1028037383177569</c:v>
                      </c:pt>
                      <c:pt idx="321">
                        <c:v>3.1055900621118013</c:v>
                      </c:pt>
                      <c:pt idx="322">
                        <c:v>3.1083591331269349</c:v>
                      </c:pt>
                      <c:pt idx="323">
                        <c:v>3.1111111111111112</c:v>
                      </c:pt>
                      <c:pt idx="324">
                        <c:v>3.1015384615384614</c:v>
                      </c:pt>
                      <c:pt idx="325">
                        <c:v>3.0920245398773005</c:v>
                      </c:pt>
                      <c:pt idx="326">
                        <c:v>3.0825688073394497</c:v>
                      </c:pt>
                      <c:pt idx="327">
                        <c:v>3.0853658536585367</c:v>
                      </c:pt>
                      <c:pt idx="328">
                        <c:v>3.0881458966565352</c:v>
                      </c:pt>
                      <c:pt idx="329">
                        <c:v>3.0909090909090908</c:v>
                      </c:pt>
                      <c:pt idx="330">
                        <c:v>3.0815709969788521</c:v>
                      </c:pt>
                      <c:pt idx="331">
                        <c:v>3.0843373493975905</c:v>
                      </c:pt>
                      <c:pt idx="332">
                        <c:v>3.0870870870870872</c:v>
                      </c:pt>
                      <c:pt idx="333">
                        <c:v>3.0898203592814371</c:v>
                      </c:pt>
                      <c:pt idx="334">
                        <c:v>3.0925373134328358</c:v>
                      </c:pt>
                      <c:pt idx="335">
                        <c:v>3.0952380952380953</c:v>
                      </c:pt>
                      <c:pt idx="336">
                        <c:v>3.0979228486646884</c:v>
                      </c:pt>
                      <c:pt idx="337">
                        <c:v>3.0887573964497039</c:v>
                      </c:pt>
                      <c:pt idx="338">
                        <c:v>3.0914454277286136</c:v>
                      </c:pt>
                      <c:pt idx="339">
                        <c:v>3.0941176470588236</c:v>
                      </c:pt>
                      <c:pt idx="340">
                        <c:v>3.096774193548387</c:v>
                      </c:pt>
                      <c:pt idx="341">
                        <c:v>3.0994152046783627</c:v>
                      </c:pt>
                      <c:pt idx="342">
                        <c:v>3.1020408163265305</c:v>
                      </c:pt>
                      <c:pt idx="343">
                        <c:v>3.1046511627906979</c:v>
                      </c:pt>
                      <c:pt idx="344">
                        <c:v>3.1072463768115943</c:v>
                      </c:pt>
                      <c:pt idx="345">
                        <c:v>3.1098265895953756</c:v>
                      </c:pt>
                      <c:pt idx="346">
                        <c:v>3.1123919308357348</c:v>
                      </c:pt>
                      <c:pt idx="347">
                        <c:v>3.1149425287356323</c:v>
                      </c:pt>
                      <c:pt idx="348">
                        <c:v>3.1174785100286533</c:v>
                      </c:pt>
                      <c:pt idx="349">
                        <c:v>3.12</c:v>
                      </c:pt>
                      <c:pt idx="350">
                        <c:v>3.1225071225071224</c:v>
                      </c:pt>
                      <c:pt idx="351">
                        <c:v>3.125</c:v>
                      </c:pt>
                      <c:pt idx="352">
                        <c:v>3.1274787535410766</c:v>
                      </c:pt>
                      <c:pt idx="353">
                        <c:v>3.1299435028248586</c:v>
                      </c:pt>
                      <c:pt idx="354">
                        <c:v>3.1211267605633801</c:v>
                      </c:pt>
                      <c:pt idx="355">
                        <c:v>3.1235955056179776</c:v>
                      </c:pt>
                      <c:pt idx="356">
                        <c:v>3.1260504201680672</c:v>
                      </c:pt>
                      <c:pt idx="357">
                        <c:v>3.1284916201117317</c:v>
                      </c:pt>
                      <c:pt idx="358">
                        <c:v>3.1197771587743732</c:v>
                      </c:pt>
                      <c:pt idx="359">
                        <c:v>3.1222222222222222</c:v>
                      </c:pt>
                      <c:pt idx="360">
                        <c:v>3.1246537396121883</c:v>
                      </c:pt>
                      <c:pt idx="361">
                        <c:v>3.1270718232044197</c:v>
                      </c:pt>
                      <c:pt idx="362">
                        <c:v>3.1294765840220387</c:v>
                      </c:pt>
                      <c:pt idx="363">
                        <c:v>3.1318681318681318</c:v>
                      </c:pt>
                      <c:pt idx="364">
                        <c:v>3.1342465753424658</c:v>
                      </c:pt>
                      <c:pt idx="365">
                        <c:v>3.1366120218579234</c:v>
                      </c:pt>
                      <c:pt idx="366">
                        <c:v>3.1389645776566759</c:v>
                      </c:pt>
                      <c:pt idx="367">
                        <c:v>3.1413043478260869</c:v>
                      </c:pt>
                      <c:pt idx="368">
                        <c:v>3.1436314363143629</c:v>
                      </c:pt>
                      <c:pt idx="369">
                        <c:v>3.1459459459459458</c:v>
                      </c:pt>
                      <c:pt idx="370">
                        <c:v>3.1374663072776281</c:v>
                      </c:pt>
                      <c:pt idx="371">
                        <c:v>3.139784946236559</c:v>
                      </c:pt>
                      <c:pt idx="372">
                        <c:v>3.1420911528150133</c:v>
                      </c:pt>
                      <c:pt idx="373">
                        <c:v>3.144385026737968</c:v>
                      </c:pt>
                      <c:pt idx="374">
                        <c:v>3.1466666666666665</c:v>
                      </c:pt>
                      <c:pt idx="375">
                        <c:v>3.1382978723404253</c:v>
                      </c:pt>
                      <c:pt idx="376">
                        <c:v>3.1405835543766578</c:v>
                      </c:pt>
                      <c:pt idx="377">
                        <c:v>3.1428571428571428</c:v>
                      </c:pt>
                      <c:pt idx="378">
                        <c:v>3.1451187335092348</c:v>
                      </c:pt>
                      <c:pt idx="379">
                        <c:v>3.1473684210526316</c:v>
                      </c:pt>
                      <c:pt idx="380">
                        <c:v>3.1496062992125986</c:v>
                      </c:pt>
                      <c:pt idx="381">
                        <c:v>3.1518324607329844</c:v>
                      </c:pt>
                      <c:pt idx="382">
                        <c:v>3.1540469973890342</c:v>
                      </c:pt>
                      <c:pt idx="383">
                        <c:v>3.1458333333333335</c:v>
                      </c:pt>
                      <c:pt idx="384">
                        <c:v>3.1480519480519482</c:v>
                      </c:pt>
                      <c:pt idx="385">
                        <c:v>3.150259067357513</c:v>
                      </c:pt>
                      <c:pt idx="386">
                        <c:v>3.1524547803617571</c:v>
                      </c:pt>
                      <c:pt idx="387">
                        <c:v>3.1443298969072164</c:v>
                      </c:pt>
                      <c:pt idx="388">
                        <c:v>3.1465295629820051</c:v>
                      </c:pt>
                      <c:pt idx="389">
                        <c:v>3.1384615384615384</c:v>
                      </c:pt>
                      <c:pt idx="390">
                        <c:v>3.1406649616368285</c:v>
                      </c:pt>
                      <c:pt idx="391">
                        <c:v>3.1428571428571428</c:v>
                      </c:pt>
                      <c:pt idx="392">
                        <c:v>3.1450381679389312</c:v>
                      </c:pt>
                      <c:pt idx="393">
                        <c:v>3.1472081218274113</c:v>
                      </c:pt>
                      <c:pt idx="394">
                        <c:v>3.1493670886075948</c:v>
                      </c:pt>
                      <c:pt idx="395">
                        <c:v>3.1515151515151514</c:v>
                      </c:pt>
                      <c:pt idx="396">
                        <c:v>3.1435768261964734</c:v>
                      </c:pt>
                      <c:pt idx="397">
                        <c:v>3.1457286432160805</c:v>
                      </c:pt>
                      <c:pt idx="398">
                        <c:v>3.1378446115288221</c:v>
                      </c:pt>
                      <c:pt idx="399">
                        <c:v>3.13</c:v>
                      </c:pt>
                      <c:pt idx="400">
                        <c:v>3.1321695760598502</c:v>
                      </c:pt>
                      <c:pt idx="401">
                        <c:v>3.1243781094527363</c:v>
                      </c:pt>
                      <c:pt idx="402">
                        <c:v>3.1265508684863526</c:v>
                      </c:pt>
                      <c:pt idx="403">
                        <c:v>3.1287128712871288</c:v>
                      </c:pt>
                      <c:pt idx="404">
                        <c:v>3.130864197530864</c:v>
                      </c:pt>
                      <c:pt idx="405">
                        <c:v>3.1330049261083746</c:v>
                      </c:pt>
                      <c:pt idx="406">
                        <c:v>3.1351351351351351</c:v>
                      </c:pt>
                      <c:pt idx="407">
                        <c:v>3.1372549019607843</c:v>
                      </c:pt>
                      <c:pt idx="408">
                        <c:v>3.1393643031784841</c:v>
                      </c:pt>
                      <c:pt idx="409">
                        <c:v>3.1414634146341465</c:v>
                      </c:pt>
                      <c:pt idx="410">
                        <c:v>3.1435523114355233</c:v>
                      </c:pt>
                      <c:pt idx="411">
                        <c:v>3.1359223300970873</c:v>
                      </c:pt>
                      <c:pt idx="412">
                        <c:v>3.1380145278450362</c:v>
                      </c:pt>
                      <c:pt idx="413">
                        <c:v>3.1400966183574881</c:v>
                      </c:pt>
                      <c:pt idx="414">
                        <c:v>3.1421686746987953</c:v>
                      </c:pt>
                      <c:pt idx="415">
                        <c:v>3.1442307692307692</c:v>
                      </c:pt>
                      <c:pt idx="416">
                        <c:v>3.1462829736211031</c:v>
                      </c:pt>
                      <c:pt idx="417">
                        <c:v>3.138755980861244</c:v>
                      </c:pt>
                      <c:pt idx="418">
                        <c:v>3.1408114558472553</c:v>
                      </c:pt>
                      <c:pt idx="419">
                        <c:v>3.1428571428571428</c:v>
                      </c:pt>
                      <c:pt idx="420">
                        <c:v>3.1448931116389547</c:v>
                      </c:pt>
                      <c:pt idx="421">
                        <c:v>3.1469194312796209</c:v>
                      </c:pt>
                      <c:pt idx="422">
                        <c:v>3.1489361702127661</c:v>
                      </c:pt>
                      <c:pt idx="423">
                        <c:v>3.141509433962264</c:v>
                      </c:pt>
                      <c:pt idx="424">
                        <c:v>3.1435294117647059</c:v>
                      </c:pt>
                      <c:pt idx="425">
                        <c:v>3.1455399061032865</c:v>
                      </c:pt>
                      <c:pt idx="426">
                        <c:v>3.1475409836065573</c:v>
                      </c:pt>
                      <c:pt idx="427">
                        <c:v>3.1495327102803738</c:v>
                      </c:pt>
                      <c:pt idx="428">
                        <c:v>3.1515151515151514</c:v>
                      </c:pt>
                      <c:pt idx="429">
                        <c:v>3.1534883720930234</c:v>
                      </c:pt>
                      <c:pt idx="430">
                        <c:v>3.1554524361948957</c:v>
                      </c:pt>
                      <c:pt idx="431">
                        <c:v>3.1574074074074074</c:v>
                      </c:pt>
                      <c:pt idx="432">
                        <c:v>3.159353348729792</c:v>
                      </c:pt>
                      <c:pt idx="433">
                        <c:v>3.161290322580645</c:v>
                      </c:pt>
                      <c:pt idx="434">
                        <c:v>3.1632183908045977</c:v>
                      </c:pt>
                      <c:pt idx="435">
                        <c:v>3.165137614678899</c:v>
                      </c:pt>
                      <c:pt idx="436">
                        <c:v>3.1670480549199085</c:v>
                      </c:pt>
                      <c:pt idx="437">
                        <c:v>3.1689497716894977</c:v>
                      </c:pt>
                      <c:pt idx="438">
                        <c:v>3.1617312072892938</c:v>
                      </c:pt>
                      <c:pt idx="439">
                        <c:v>3.1636363636363636</c:v>
                      </c:pt>
                      <c:pt idx="440">
                        <c:v>3.1564625850340136</c:v>
                      </c:pt>
                      <c:pt idx="441">
                        <c:v>3.1583710407239818</c:v>
                      </c:pt>
                      <c:pt idx="442">
                        <c:v>3.1602708803611739</c:v>
                      </c:pt>
                      <c:pt idx="443">
                        <c:v>3.1621621621621623</c:v>
                      </c:pt>
                      <c:pt idx="444">
                        <c:v>3.1640449438202247</c:v>
                      </c:pt>
                      <c:pt idx="445">
                        <c:v>3.1569506726457397</c:v>
                      </c:pt>
                      <c:pt idx="446">
                        <c:v>3.1588366890380315</c:v>
                      </c:pt>
                      <c:pt idx="447">
                        <c:v>3.1607142857142856</c:v>
                      </c:pt>
                      <c:pt idx="448">
                        <c:v>3.1625835189309579</c:v>
                      </c:pt>
                      <c:pt idx="449">
                        <c:v>3.1644444444444444</c:v>
                      </c:pt>
                      <c:pt idx="450">
                        <c:v>3.1662971175166299</c:v>
                      </c:pt>
                      <c:pt idx="451">
                        <c:v>3.168141592920354</c:v>
                      </c:pt>
                      <c:pt idx="452">
                        <c:v>3.1699779249448126</c:v>
                      </c:pt>
                      <c:pt idx="453">
                        <c:v>3.1629955947136565</c:v>
                      </c:pt>
                      <c:pt idx="454">
                        <c:v>3.1560439560439559</c:v>
                      </c:pt>
                      <c:pt idx="455">
                        <c:v>3.1578947368421053</c:v>
                      </c:pt>
                      <c:pt idx="456">
                        <c:v>3.159737417943107</c:v>
                      </c:pt>
                      <c:pt idx="457">
                        <c:v>3.1615720524017465</c:v>
                      </c:pt>
                      <c:pt idx="458">
                        <c:v>3.1546840958605666</c:v>
                      </c:pt>
                      <c:pt idx="459">
                        <c:v>3.1565217391304348</c:v>
                      </c:pt>
                      <c:pt idx="460">
                        <c:v>3.1583514099783079</c:v>
                      </c:pt>
                      <c:pt idx="461">
                        <c:v>3.16017316017316</c:v>
                      </c:pt>
                      <c:pt idx="462">
                        <c:v>3.161987041036717</c:v>
                      </c:pt>
                      <c:pt idx="463">
                        <c:v>3.1637931034482758</c:v>
                      </c:pt>
                      <c:pt idx="464">
                        <c:v>3.1655913978494623</c:v>
                      </c:pt>
                      <c:pt idx="465">
                        <c:v>3.1673819742489271</c:v>
                      </c:pt>
                      <c:pt idx="466">
                        <c:v>3.1691648822269807</c:v>
                      </c:pt>
                      <c:pt idx="467">
                        <c:v>3.1709401709401708</c:v>
                      </c:pt>
                      <c:pt idx="468">
                        <c:v>3.1727078891257996</c:v>
                      </c:pt>
                      <c:pt idx="469">
                        <c:v>3.1744680851063829</c:v>
                      </c:pt>
                      <c:pt idx="470">
                        <c:v>3.1762208067940554</c:v>
                      </c:pt>
                      <c:pt idx="471">
                        <c:v>3.1779661016949152</c:v>
                      </c:pt>
                      <c:pt idx="472">
                        <c:v>3.1797040169133193</c:v>
                      </c:pt>
                      <c:pt idx="473">
                        <c:v>3.1814345991561179</c:v>
                      </c:pt>
                      <c:pt idx="474">
                        <c:v>3.1747368421052631</c:v>
                      </c:pt>
                      <c:pt idx="475">
                        <c:v>3.1764705882352939</c:v>
                      </c:pt>
                      <c:pt idx="476">
                        <c:v>3.1698113207547172</c:v>
                      </c:pt>
                      <c:pt idx="477">
                        <c:v>3.1715481171548117</c:v>
                      </c:pt>
                      <c:pt idx="478">
                        <c:v>3.173277661795407</c:v>
                      </c:pt>
                      <c:pt idx="479">
                        <c:v>3.1749999999999998</c:v>
                      </c:pt>
                      <c:pt idx="480">
                        <c:v>3.1683991683991684</c:v>
                      </c:pt>
                      <c:pt idx="481">
                        <c:v>3.1701244813278007</c:v>
                      </c:pt>
                      <c:pt idx="482">
                        <c:v>3.1718426501035197</c:v>
                      </c:pt>
                      <c:pt idx="483">
                        <c:v>3.1735537190082646</c:v>
                      </c:pt>
                      <c:pt idx="484">
                        <c:v>3.1752577319587627</c:v>
                      </c:pt>
                      <c:pt idx="485">
                        <c:v>3.1769547325102883</c:v>
                      </c:pt>
                      <c:pt idx="486">
                        <c:v>3.1786447638603694</c:v>
                      </c:pt>
                      <c:pt idx="487">
                        <c:v>3.180327868852459</c:v>
                      </c:pt>
                      <c:pt idx="488">
                        <c:v>3.1738241308793458</c:v>
                      </c:pt>
                      <c:pt idx="489">
                        <c:v>3.1755102040816325</c:v>
                      </c:pt>
                      <c:pt idx="490">
                        <c:v>3.1771894093686353</c:v>
                      </c:pt>
                      <c:pt idx="491">
                        <c:v>3.178861788617886</c:v>
                      </c:pt>
                      <c:pt idx="492">
                        <c:v>3.1805273833671399</c:v>
                      </c:pt>
                      <c:pt idx="493">
                        <c:v>3.1821862348178138</c:v>
                      </c:pt>
                      <c:pt idx="494">
                        <c:v>3.1838383838383839</c:v>
                      </c:pt>
                      <c:pt idx="495">
                        <c:v>3.1774193548387095</c:v>
                      </c:pt>
                      <c:pt idx="496">
                        <c:v>3.1710261569416498</c:v>
                      </c:pt>
                      <c:pt idx="497">
                        <c:v>3.1726907630522088</c:v>
                      </c:pt>
                      <c:pt idx="498">
                        <c:v>3.1743486973947896</c:v>
                      </c:pt>
                      <c:pt idx="499">
                        <c:v>3.1760000000000002</c:v>
                      </c:pt>
                      <c:pt idx="500">
                        <c:v>3.1776447105788423</c:v>
                      </c:pt>
                      <c:pt idx="501">
                        <c:v>3.1792828685258963</c:v>
                      </c:pt>
                      <c:pt idx="502">
                        <c:v>3.1809145129224654</c:v>
                      </c:pt>
                      <c:pt idx="503">
                        <c:v>3.1825396825396823</c:v>
                      </c:pt>
                      <c:pt idx="504">
                        <c:v>3.1841584158415843</c:v>
                      </c:pt>
                      <c:pt idx="505">
                        <c:v>3.1857707509881421</c:v>
                      </c:pt>
                      <c:pt idx="506">
                        <c:v>3.1873767258382641</c:v>
                      </c:pt>
                      <c:pt idx="507">
                        <c:v>3.188976377952756</c:v>
                      </c:pt>
                      <c:pt idx="508">
                        <c:v>3.182711198428291</c:v>
                      </c:pt>
                      <c:pt idx="509">
                        <c:v>3.1843137254901959</c:v>
                      </c:pt>
                      <c:pt idx="510">
                        <c:v>3.1859099804305284</c:v>
                      </c:pt>
                      <c:pt idx="511">
                        <c:v>3.1796875</c:v>
                      </c:pt>
                      <c:pt idx="512">
                        <c:v>3.1812865497076022</c:v>
                      </c:pt>
                      <c:pt idx="513">
                        <c:v>3.1828793774319064</c:v>
                      </c:pt>
                      <c:pt idx="514">
                        <c:v>3.1844660194174756</c:v>
                      </c:pt>
                      <c:pt idx="515">
                        <c:v>3.1860465116279069</c:v>
                      </c:pt>
                      <c:pt idx="516">
                        <c:v>3.1876208897485494</c:v>
                      </c:pt>
                      <c:pt idx="517">
                        <c:v>3.189189189189189</c:v>
                      </c:pt>
                      <c:pt idx="518">
                        <c:v>3.183044315992293</c:v>
                      </c:pt>
                      <c:pt idx="519">
                        <c:v>3.1846153846153844</c:v>
                      </c:pt>
                      <c:pt idx="520">
                        <c:v>3.1861804222648753</c:v>
                      </c:pt>
                      <c:pt idx="521">
                        <c:v>3.1877394636015324</c:v>
                      </c:pt>
                      <c:pt idx="522">
                        <c:v>3.1892925430210326</c:v>
                      </c:pt>
                      <c:pt idx="523">
                        <c:v>3.1908396946564888</c:v>
                      </c:pt>
                      <c:pt idx="524">
                        <c:v>3.1923809523809523</c:v>
                      </c:pt>
                      <c:pt idx="525">
                        <c:v>3.1939163498098861</c:v>
                      </c:pt>
                      <c:pt idx="526">
                        <c:v>3.1954459203036052</c:v>
                      </c:pt>
                      <c:pt idx="527">
                        <c:v>3.1893939393939394</c:v>
                      </c:pt>
                      <c:pt idx="528">
                        <c:v>3.1909262759924384</c:v>
                      </c:pt>
                      <c:pt idx="529">
                        <c:v>3.1924528301886794</c:v>
                      </c:pt>
                      <c:pt idx="530">
                        <c:v>3.1939736346516008</c:v>
                      </c:pt>
                      <c:pt idx="531">
                        <c:v>3.1954887218045114</c:v>
                      </c:pt>
                      <c:pt idx="532">
                        <c:v>3.1894934333958722</c:v>
                      </c:pt>
                      <c:pt idx="533">
                        <c:v>3.1835205992509361</c:v>
                      </c:pt>
                      <c:pt idx="534">
                        <c:v>3.1850467289719626</c:v>
                      </c:pt>
                      <c:pt idx="535">
                        <c:v>3.1865671641791047</c:v>
                      </c:pt>
                      <c:pt idx="536">
                        <c:v>3.1880819366852888</c:v>
                      </c:pt>
                      <c:pt idx="537">
                        <c:v>3.1821561338289963</c:v>
                      </c:pt>
                      <c:pt idx="538">
                        <c:v>3.1836734693877551</c:v>
                      </c:pt>
                      <c:pt idx="539">
                        <c:v>3.1851851851851851</c:v>
                      </c:pt>
                      <c:pt idx="540">
                        <c:v>3.1792975970425137</c:v>
                      </c:pt>
                      <c:pt idx="541">
                        <c:v>3.1808118081180812</c:v>
                      </c:pt>
                      <c:pt idx="542">
                        <c:v>3.1823204419889501</c:v>
                      </c:pt>
                      <c:pt idx="543">
                        <c:v>3.1838235294117645</c:v>
                      </c:pt>
                      <c:pt idx="544">
                        <c:v>3.1853211009174314</c:v>
                      </c:pt>
                      <c:pt idx="545">
                        <c:v>3.1868131868131866</c:v>
                      </c:pt>
                      <c:pt idx="546">
                        <c:v>3.1809872029250457</c:v>
                      </c:pt>
                      <c:pt idx="547">
                        <c:v>3.1824817518248176</c:v>
                      </c:pt>
                      <c:pt idx="548">
                        <c:v>3.1839708561020035</c:v>
                      </c:pt>
                      <c:pt idx="549">
                        <c:v>3.1781818181818182</c:v>
                      </c:pt>
                      <c:pt idx="550">
                        <c:v>3.1796733212341199</c:v>
                      </c:pt>
                      <c:pt idx="551">
                        <c:v>3.1739130434782608</c:v>
                      </c:pt>
                      <c:pt idx="552">
                        <c:v>3.175406871609403</c:v>
                      </c:pt>
                      <c:pt idx="553">
                        <c:v>3.1696750902527078</c:v>
                      </c:pt>
                      <c:pt idx="554">
                        <c:v>3.1711711711711712</c:v>
                      </c:pt>
                      <c:pt idx="555">
                        <c:v>3.1726618705035969</c:v>
                      </c:pt>
                      <c:pt idx="556">
                        <c:v>3.1669658886894076</c:v>
                      </c:pt>
                      <c:pt idx="557">
                        <c:v>3.1684587813620073</c:v>
                      </c:pt>
                      <c:pt idx="558">
                        <c:v>3.1699463327370303</c:v>
                      </c:pt>
                      <c:pt idx="559">
                        <c:v>3.1714285714285713</c:v>
                      </c:pt>
                      <c:pt idx="560">
                        <c:v>3.1729055258467023</c:v>
                      </c:pt>
                      <c:pt idx="561">
                        <c:v>3.1743772241992882</c:v>
                      </c:pt>
                      <c:pt idx="562">
                        <c:v>3.1687388987566609</c:v>
                      </c:pt>
                      <c:pt idx="563">
                        <c:v>3.1702127659574466</c:v>
                      </c:pt>
                      <c:pt idx="564">
                        <c:v>3.1716814159292035</c:v>
                      </c:pt>
                      <c:pt idx="565">
                        <c:v>3.1731448763250882</c:v>
                      </c:pt>
                      <c:pt idx="566">
                        <c:v>3.1746031746031744</c:v>
                      </c:pt>
                      <c:pt idx="567">
                        <c:v>3.176056338028169</c:v>
                      </c:pt>
                      <c:pt idx="568">
                        <c:v>3.170474516695958</c:v>
                      </c:pt>
                      <c:pt idx="569">
                        <c:v>3.1649122807017545</c:v>
                      </c:pt>
                      <c:pt idx="570">
                        <c:v>3.1593695271453592</c:v>
                      </c:pt>
                      <c:pt idx="571">
                        <c:v>3.1608391608391608</c:v>
                      </c:pt>
                      <c:pt idx="572">
                        <c:v>3.162303664921466</c:v>
                      </c:pt>
                      <c:pt idx="573">
                        <c:v>3.1637630662020908</c:v>
                      </c:pt>
                      <c:pt idx="574">
                        <c:v>3.1582608695652175</c:v>
                      </c:pt>
                      <c:pt idx="575">
                        <c:v>3.1597222222222223</c:v>
                      </c:pt>
                      <c:pt idx="576">
                        <c:v>3.1611785095320624</c:v>
                      </c:pt>
                      <c:pt idx="577">
                        <c:v>3.1557093425605536</c:v>
                      </c:pt>
                      <c:pt idx="578">
                        <c:v>3.157167530224525</c:v>
                      </c:pt>
                      <c:pt idx="579">
                        <c:v>3.1517241379310343</c:v>
                      </c:pt>
                      <c:pt idx="580">
                        <c:v>3.153184165232358</c:v>
                      </c:pt>
                      <c:pt idx="581">
                        <c:v>3.1546391752577319</c:v>
                      </c:pt>
                      <c:pt idx="582">
                        <c:v>3.1560891938250428</c:v>
                      </c:pt>
                      <c:pt idx="583">
                        <c:v>3.1575342465753424</c:v>
                      </c:pt>
                      <c:pt idx="584">
                        <c:v>3.1589743589743589</c:v>
                      </c:pt>
                      <c:pt idx="585">
                        <c:v>3.1604095563139931</c:v>
                      </c:pt>
                      <c:pt idx="586">
                        <c:v>3.1618398637137988</c:v>
                      </c:pt>
                      <c:pt idx="587">
                        <c:v>3.1632653061224492</c:v>
                      </c:pt>
                      <c:pt idx="588">
                        <c:v>3.1646859083191852</c:v>
                      </c:pt>
                      <c:pt idx="589">
                        <c:v>3.1661016949152541</c:v>
                      </c:pt>
                      <c:pt idx="590">
                        <c:v>3.1675126903553301</c:v>
                      </c:pt>
                      <c:pt idx="591">
                        <c:v>3.1689189189189189</c:v>
                      </c:pt>
                      <c:pt idx="592">
                        <c:v>3.1703204047217537</c:v>
                      </c:pt>
                      <c:pt idx="593">
                        <c:v>3.1717171717171717</c:v>
                      </c:pt>
                      <c:pt idx="594">
                        <c:v>3.1731092436974788</c:v>
                      </c:pt>
                      <c:pt idx="595">
                        <c:v>3.174496644295302</c:v>
                      </c:pt>
                      <c:pt idx="596">
                        <c:v>3.1758793969849246</c:v>
                      </c:pt>
                      <c:pt idx="597">
                        <c:v>3.1772575250836121</c:v>
                      </c:pt>
                      <c:pt idx="598">
                        <c:v>3.1786310517529217</c:v>
                      </c:pt>
                      <c:pt idx="599">
                        <c:v>3.1733333333333333</c:v>
                      </c:pt>
                      <c:pt idx="600">
                        <c:v>3.1747088186356072</c:v>
                      </c:pt>
                      <c:pt idx="601">
                        <c:v>3.169435215946844</c:v>
                      </c:pt>
                      <c:pt idx="602">
                        <c:v>3.1708126036484248</c:v>
                      </c:pt>
                      <c:pt idx="603">
                        <c:v>3.1721854304635762</c:v>
                      </c:pt>
                      <c:pt idx="604">
                        <c:v>3.1735537190082646</c:v>
                      </c:pt>
                      <c:pt idx="605">
                        <c:v>3.1749174917491749</c:v>
                      </c:pt>
                      <c:pt idx="606">
                        <c:v>3.1762767710049422</c:v>
                      </c:pt>
                      <c:pt idx="607">
                        <c:v>3.1776315789473686</c:v>
                      </c:pt>
                      <c:pt idx="608">
                        <c:v>3.1789819376026274</c:v>
                      </c:pt>
                      <c:pt idx="609">
                        <c:v>3.1737704918032787</c:v>
                      </c:pt>
                      <c:pt idx="610">
                        <c:v>3.1751227495908347</c:v>
                      </c:pt>
                      <c:pt idx="611">
                        <c:v>3.1764705882352939</c:v>
                      </c:pt>
                      <c:pt idx="612">
                        <c:v>3.1778140293637849</c:v>
                      </c:pt>
                      <c:pt idx="613">
                        <c:v>3.1791530944625408</c:v>
                      </c:pt>
                      <c:pt idx="614">
                        <c:v>3.1804878048780489</c:v>
                      </c:pt>
                      <c:pt idx="615">
                        <c:v>3.1753246753246751</c:v>
                      </c:pt>
                      <c:pt idx="616">
                        <c:v>3.1766612641815235</c:v>
                      </c:pt>
                      <c:pt idx="617">
                        <c:v>3.1779935275080908</c:v>
                      </c:pt>
                      <c:pt idx="618">
                        <c:v>3.1793214862681745</c:v>
                      </c:pt>
                      <c:pt idx="619">
                        <c:v>3.1806451612903226</c:v>
                      </c:pt>
                      <c:pt idx="620">
                        <c:v>3.181964573268921</c:v>
                      </c:pt>
                      <c:pt idx="621">
                        <c:v>3.1832797427652735</c:v>
                      </c:pt>
                      <c:pt idx="622">
                        <c:v>3.1845906902086676</c:v>
                      </c:pt>
                      <c:pt idx="623">
                        <c:v>3.1858974358974357</c:v>
                      </c:pt>
                      <c:pt idx="624">
                        <c:v>3.1871999999999998</c:v>
                      </c:pt>
                      <c:pt idx="625">
                        <c:v>3.1884984025559104</c:v>
                      </c:pt>
                      <c:pt idx="626">
                        <c:v>3.1834130781499201</c:v>
                      </c:pt>
                      <c:pt idx="627">
                        <c:v>3.1847133757961785</c:v>
                      </c:pt>
                      <c:pt idx="628">
                        <c:v>3.1796502384737679</c:v>
                      </c:pt>
                      <c:pt idx="629">
                        <c:v>3.1809523809523808</c:v>
                      </c:pt>
                      <c:pt idx="630">
                        <c:v>3.1822503961965136</c:v>
                      </c:pt>
                      <c:pt idx="631">
                        <c:v>3.1835443037974684</c:v>
                      </c:pt>
                      <c:pt idx="632">
                        <c:v>3.1848341232227488</c:v>
                      </c:pt>
                      <c:pt idx="633">
                        <c:v>3.1861198738170349</c:v>
                      </c:pt>
                      <c:pt idx="634">
                        <c:v>3.1811023622047245</c:v>
                      </c:pt>
                      <c:pt idx="635">
                        <c:v>3.1823899371069184</c:v>
                      </c:pt>
                      <c:pt idx="636">
                        <c:v>3.1836734693877551</c:v>
                      </c:pt>
                      <c:pt idx="637">
                        <c:v>3.1849529780564265</c:v>
                      </c:pt>
                      <c:pt idx="638">
                        <c:v>3.1862284820031297</c:v>
                      </c:pt>
                      <c:pt idx="639">
                        <c:v>3.1875</c:v>
                      </c:pt>
                      <c:pt idx="640">
                        <c:v>3.1887675507020279</c:v>
                      </c:pt>
                      <c:pt idx="641">
                        <c:v>3.190031152647975</c:v>
                      </c:pt>
                      <c:pt idx="642">
                        <c:v>3.1912908242612752</c:v>
                      </c:pt>
                      <c:pt idx="643">
                        <c:v>3.1925465838509317</c:v>
                      </c:pt>
                      <c:pt idx="644">
                        <c:v>3.193798449612403</c:v>
                      </c:pt>
                      <c:pt idx="645">
                        <c:v>3.195046439628483</c:v>
                      </c:pt>
                      <c:pt idx="646">
                        <c:v>3.1962905718701702</c:v>
                      </c:pt>
                      <c:pt idx="647">
                        <c:v>3.1975308641975309</c:v>
                      </c:pt>
                      <c:pt idx="648">
                        <c:v>3.1926040061633283</c:v>
                      </c:pt>
                      <c:pt idx="649">
                        <c:v>3.1938461538461538</c:v>
                      </c:pt>
                      <c:pt idx="650">
                        <c:v>3.1950844854070661</c:v>
                      </c:pt>
                      <c:pt idx="651">
                        <c:v>3.1901840490797544</c:v>
                      </c:pt>
                      <c:pt idx="652">
                        <c:v>3.1914241960183767</c:v>
                      </c:pt>
                      <c:pt idx="653">
                        <c:v>3.1865443425076454</c:v>
                      </c:pt>
                      <c:pt idx="654">
                        <c:v>3.1877862595419848</c:v>
                      </c:pt>
                      <c:pt idx="655">
                        <c:v>3.1829268292682928</c:v>
                      </c:pt>
                      <c:pt idx="656">
                        <c:v>3.1841704718417048</c:v>
                      </c:pt>
                      <c:pt idx="657">
                        <c:v>3.1854103343465048</c:v>
                      </c:pt>
                      <c:pt idx="658">
                        <c:v>3.1866464339908953</c:v>
                      </c:pt>
                      <c:pt idx="659">
                        <c:v>3.187878787878788</c:v>
                      </c:pt>
                      <c:pt idx="660">
                        <c:v>3.1891074130105901</c:v>
                      </c:pt>
                      <c:pt idx="661">
                        <c:v>3.1842900302114803</c:v>
                      </c:pt>
                      <c:pt idx="662">
                        <c:v>3.18552036199095</c:v>
                      </c:pt>
                      <c:pt idx="663">
                        <c:v>3.1807228915662651</c:v>
                      </c:pt>
                      <c:pt idx="664">
                        <c:v>3.1759398496240601</c:v>
                      </c:pt>
                      <c:pt idx="665">
                        <c:v>3.1711711711711712</c:v>
                      </c:pt>
                      <c:pt idx="666">
                        <c:v>3.1664167916041981</c:v>
                      </c:pt>
                      <c:pt idx="667">
                        <c:v>3.1676646706586826</c:v>
                      </c:pt>
                      <c:pt idx="668">
                        <c:v>3.1629297458893872</c:v>
                      </c:pt>
                      <c:pt idx="669">
                        <c:v>3.1641791044776117</c:v>
                      </c:pt>
                      <c:pt idx="670">
                        <c:v>3.1594634873323399</c:v>
                      </c:pt>
                      <c:pt idx="671">
                        <c:v>3.1607142857142856</c:v>
                      </c:pt>
                      <c:pt idx="672">
                        <c:v>3.1619613670133728</c:v>
                      </c:pt>
                      <c:pt idx="673">
                        <c:v>3.1632047477744809</c:v>
                      </c:pt>
                      <c:pt idx="674">
                        <c:v>3.1644444444444444</c:v>
                      </c:pt>
                      <c:pt idx="675">
                        <c:v>3.165680473372781</c:v>
                      </c:pt>
                      <c:pt idx="676">
                        <c:v>3.1669128508124076</c:v>
                      </c:pt>
                      <c:pt idx="677">
                        <c:v>3.168141592920354</c:v>
                      </c:pt>
                      <c:pt idx="678">
                        <c:v>3.1693667157584682</c:v>
                      </c:pt>
                      <c:pt idx="679">
                        <c:v>3.1705882352941175</c:v>
                      </c:pt>
                      <c:pt idx="680">
                        <c:v>3.1718061674008808</c:v>
                      </c:pt>
                      <c:pt idx="681">
                        <c:v>3.1730205278592374</c:v>
                      </c:pt>
                      <c:pt idx="682">
                        <c:v>3.1742313323572473</c:v>
                      </c:pt>
                      <c:pt idx="683">
                        <c:v>3.1754385964912282</c:v>
                      </c:pt>
                      <c:pt idx="684">
                        <c:v>3.1708029197080294</c:v>
                      </c:pt>
                      <c:pt idx="685">
                        <c:v>3.1720116618075802</c:v>
                      </c:pt>
                      <c:pt idx="686">
                        <c:v>3.1732168850072782</c:v>
                      </c:pt>
                      <c:pt idx="687">
                        <c:v>3.1744186046511627</c:v>
                      </c:pt>
                      <c:pt idx="688">
                        <c:v>3.1756168359941945</c:v>
                      </c:pt>
                      <c:pt idx="689">
                        <c:v>3.1710144927536232</c:v>
                      </c:pt>
                      <c:pt idx="690">
                        <c:v>3.1722141823444283</c:v>
                      </c:pt>
                      <c:pt idx="691">
                        <c:v>3.1734104046242773</c:v>
                      </c:pt>
                      <c:pt idx="692">
                        <c:v>3.1746031746031744</c:v>
                      </c:pt>
                      <c:pt idx="693">
                        <c:v>3.1757925072046111</c:v>
                      </c:pt>
                      <c:pt idx="694">
                        <c:v>3.176978417266187</c:v>
                      </c:pt>
                      <c:pt idx="695">
                        <c:v>3.1781609195402298</c:v>
                      </c:pt>
                      <c:pt idx="696">
                        <c:v>3.1793400286944045</c:v>
                      </c:pt>
                      <c:pt idx="697">
                        <c:v>3.1747851002865328</c:v>
                      </c:pt>
                      <c:pt idx="698">
                        <c:v>3.1759656652360513</c:v>
                      </c:pt>
                      <c:pt idx="699">
                        <c:v>3.1714285714285713</c:v>
                      </c:pt>
                      <c:pt idx="700">
                        <c:v>3.172610556348074</c:v>
                      </c:pt>
                      <c:pt idx="701">
                        <c:v>3.1680911680911681</c:v>
                      </c:pt>
                      <c:pt idx="702">
                        <c:v>3.1692745376955904</c:v>
                      </c:pt>
                      <c:pt idx="703">
                        <c:v>3.1704545454545454</c:v>
                      </c:pt>
                      <c:pt idx="704">
                        <c:v>3.171631205673759</c:v>
                      </c:pt>
                      <c:pt idx="705">
                        <c:v>3.1671388101983005</c:v>
                      </c:pt>
                      <c:pt idx="706">
                        <c:v>3.1683168316831685</c:v>
                      </c:pt>
                      <c:pt idx="707">
                        <c:v>3.1694915254237288</c:v>
                      </c:pt>
                      <c:pt idx="708">
                        <c:v>3.1706629055007052</c:v>
                      </c:pt>
                      <c:pt idx="709">
                        <c:v>3.1718309859154932</c:v>
                      </c:pt>
                      <c:pt idx="710">
                        <c:v>3.1729957805907172</c:v>
                      </c:pt>
                      <c:pt idx="711">
                        <c:v>3.1741573033707864</c:v>
                      </c:pt>
                      <c:pt idx="712">
                        <c:v>3.1753155680224405</c:v>
                      </c:pt>
                      <c:pt idx="713">
                        <c:v>3.1764705882352939</c:v>
                      </c:pt>
                      <c:pt idx="714">
                        <c:v>3.1776223776223778</c:v>
                      </c:pt>
                      <c:pt idx="715">
                        <c:v>3.1787709497206702</c:v>
                      </c:pt>
                      <c:pt idx="716">
                        <c:v>3.1799163179916317</c:v>
                      </c:pt>
                      <c:pt idx="717">
                        <c:v>3.181058495821727</c:v>
                      </c:pt>
                      <c:pt idx="718">
                        <c:v>3.1821974965229485</c:v>
                      </c:pt>
                      <c:pt idx="719">
                        <c:v>3.1833333333333331</c:v>
                      </c:pt>
                      <c:pt idx="720">
                        <c:v>3.1844660194174756</c:v>
                      </c:pt>
                      <c:pt idx="721">
                        <c:v>3.1855955678670358</c:v>
                      </c:pt>
                      <c:pt idx="722">
                        <c:v>3.1867219917012446</c:v>
                      </c:pt>
                      <c:pt idx="723">
                        <c:v>3.1823204419889501</c:v>
                      </c:pt>
                      <c:pt idx="724">
                        <c:v>3.183448275862069</c:v>
                      </c:pt>
                      <c:pt idx="725">
                        <c:v>3.1845730027548211</c:v>
                      </c:pt>
                      <c:pt idx="726">
                        <c:v>3.1801925722145805</c:v>
                      </c:pt>
                      <c:pt idx="727">
                        <c:v>3.1813186813186811</c:v>
                      </c:pt>
                      <c:pt idx="728">
                        <c:v>3.1824417009602195</c:v>
                      </c:pt>
                      <c:pt idx="729">
                        <c:v>3.1835616438356165</c:v>
                      </c:pt>
                      <c:pt idx="730">
                        <c:v>3.1846785225718195</c:v>
                      </c:pt>
                      <c:pt idx="731">
                        <c:v>3.1857923497267762</c:v>
                      </c:pt>
                      <c:pt idx="732">
                        <c:v>3.1869031377899044</c:v>
                      </c:pt>
                      <c:pt idx="733">
                        <c:v>3.1880108991825611</c:v>
                      </c:pt>
                      <c:pt idx="734">
                        <c:v>3.1891156462585033</c:v>
                      </c:pt>
                      <c:pt idx="735">
                        <c:v>3.1902173913043477</c:v>
                      </c:pt>
                      <c:pt idx="736">
                        <c:v>3.1913161465400273</c:v>
                      </c:pt>
                      <c:pt idx="737">
                        <c:v>3.192411924119241</c:v>
                      </c:pt>
                      <c:pt idx="738">
                        <c:v>3.1935047361299054</c:v>
                      </c:pt>
                      <c:pt idx="739">
                        <c:v>3.1945945945945944</c:v>
                      </c:pt>
                      <c:pt idx="740">
                        <c:v>3.1956815114709851</c:v>
                      </c:pt>
                      <c:pt idx="741">
                        <c:v>3.1967654986522911</c:v>
                      </c:pt>
                      <c:pt idx="742">
                        <c:v>3.1978465679676984</c:v>
                      </c:pt>
                      <c:pt idx="743">
                        <c:v>3.1989247311827955</c:v>
                      </c:pt>
                      <c:pt idx="744">
                        <c:v>3.2</c:v>
                      </c:pt>
                      <c:pt idx="745">
                        <c:v>3.2010723860589811</c:v>
                      </c:pt>
                      <c:pt idx="746">
                        <c:v>3.2021419009370815</c:v>
                      </c:pt>
                      <c:pt idx="747">
                        <c:v>3.1978609625668448</c:v>
                      </c:pt>
                      <c:pt idx="748">
                        <c:v>3.1989319092122832</c:v>
                      </c:pt>
                      <c:pt idx="749">
                        <c:v>3.1946666666666665</c:v>
                      </c:pt>
                      <c:pt idx="750">
                        <c:v>3.1904127829560585</c:v>
                      </c:pt>
                      <c:pt idx="751">
                        <c:v>3.1861702127659575</c:v>
                      </c:pt>
                      <c:pt idx="752">
                        <c:v>3.1872509960159361</c:v>
                      </c:pt>
                      <c:pt idx="753">
                        <c:v>3.1883289124668437</c:v>
                      </c:pt>
                      <c:pt idx="754">
                        <c:v>3.189403973509934</c:v>
                      </c:pt>
                      <c:pt idx="755">
                        <c:v>3.1904761904761907</c:v>
                      </c:pt>
                      <c:pt idx="756">
                        <c:v>3.1915455746367241</c:v>
                      </c:pt>
                      <c:pt idx="757">
                        <c:v>3.1926121372031662</c:v>
                      </c:pt>
                      <c:pt idx="758">
                        <c:v>3.1936758893280635</c:v>
                      </c:pt>
                      <c:pt idx="759">
                        <c:v>3.1947368421052631</c:v>
                      </c:pt>
                      <c:pt idx="760">
                        <c:v>3.195795006570302</c:v>
                      </c:pt>
                      <c:pt idx="761">
                        <c:v>3.1968503937007875</c:v>
                      </c:pt>
                      <c:pt idx="762">
                        <c:v>3.1979030144167759</c:v>
                      </c:pt>
                      <c:pt idx="763">
                        <c:v>3.1989528795811517</c:v>
                      </c:pt>
                      <c:pt idx="764">
                        <c:v>3.2</c:v>
                      </c:pt>
                      <c:pt idx="765">
                        <c:v>3.2010443864229763</c:v>
                      </c:pt>
                      <c:pt idx="766">
                        <c:v>3.2020860495436767</c:v>
                      </c:pt>
                      <c:pt idx="767">
                        <c:v>3.203125</c:v>
                      </c:pt>
                      <c:pt idx="768">
                        <c:v>3.2041612483745125</c:v>
                      </c:pt>
                      <c:pt idx="769">
                        <c:v>3.2051948051948052</c:v>
                      </c:pt>
                      <c:pt idx="770">
                        <c:v>3.2062256809338523</c:v>
                      </c:pt>
                      <c:pt idx="771">
                        <c:v>3.2072538860103625</c:v>
                      </c:pt>
                      <c:pt idx="772">
                        <c:v>3.2082794307891334</c:v>
                      </c:pt>
                      <c:pt idx="773">
                        <c:v>3.2093023255813953</c:v>
                      </c:pt>
                      <c:pt idx="774">
                        <c:v>3.2103225806451614</c:v>
                      </c:pt>
                      <c:pt idx="775">
                        <c:v>3.2061855670103094</c:v>
                      </c:pt>
                      <c:pt idx="776">
                        <c:v>3.2072072072072073</c:v>
                      </c:pt>
                      <c:pt idx="777">
                        <c:v>3.2082262210796917</c:v>
                      </c:pt>
                      <c:pt idx="778">
                        <c:v>3.2092426187419769</c:v>
                      </c:pt>
                      <c:pt idx="779">
                        <c:v>3.2102564102564104</c:v>
                      </c:pt>
                      <c:pt idx="780">
                        <c:v>3.211267605633803</c:v>
                      </c:pt>
                      <c:pt idx="781">
                        <c:v>3.2122762148337598</c:v>
                      </c:pt>
                      <c:pt idx="782">
                        <c:v>3.2132822477650063</c:v>
                      </c:pt>
                      <c:pt idx="783">
                        <c:v>3.2142857142857144</c:v>
                      </c:pt>
                      <c:pt idx="784">
                        <c:v>3.2152866242038218</c:v>
                      </c:pt>
                      <c:pt idx="785">
                        <c:v>3.2162849872773536</c:v>
                      </c:pt>
                      <c:pt idx="786">
                        <c:v>3.2121982210927573</c:v>
                      </c:pt>
                      <c:pt idx="787">
                        <c:v>3.2131979695431472</c:v>
                      </c:pt>
                      <c:pt idx="788">
                        <c:v>3.209125475285171</c:v>
                      </c:pt>
                      <c:pt idx="789">
                        <c:v>3.2101265822784808</c:v>
                      </c:pt>
                      <c:pt idx="790">
                        <c:v>3.2111251580278131</c:v>
                      </c:pt>
                      <c:pt idx="791">
                        <c:v>3.2121212121212119</c:v>
                      </c:pt>
                      <c:pt idx="792">
                        <c:v>3.2131147540983607</c:v>
                      </c:pt>
                      <c:pt idx="793">
                        <c:v>3.2141057934508814</c:v>
                      </c:pt>
                      <c:pt idx="794">
                        <c:v>3.2150943396226417</c:v>
                      </c:pt>
                      <c:pt idx="795">
                        <c:v>3.2110552763819094</c:v>
                      </c:pt>
                      <c:pt idx="796">
                        <c:v>3.2120451693851946</c:v>
                      </c:pt>
                      <c:pt idx="797">
                        <c:v>3.2130325814536342</c:v>
                      </c:pt>
                      <c:pt idx="798">
                        <c:v>3.2090112640801003</c:v>
                      </c:pt>
                      <c:pt idx="799">
                        <c:v>3.2050000000000001</c:v>
                      </c:pt>
                      <c:pt idx="800">
                        <c:v>3.2059925093632957</c:v>
                      </c:pt>
                      <c:pt idx="801">
                        <c:v>3.2069825436408976</c:v>
                      </c:pt>
                      <c:pt idx="802">
                        <c:v>3.2029887920298878</c:v>
                      </c:pt>
                      <c:pt idx="803">
                        <c:v>3.2039800995024876</c:v>
                      </c:pt>
                      <c:pt idx="804">
                        <c:v>3.2049689440993787</c:v>
                      </c:pt>
                      <c:pt idx="805">
                        <c:v>3.2059553349875931</c:v>
                      </c:pt>
                      <c:pt idx="806">
                        <c:v>3.2069392812887236</c:v>
                      </c:pt>
                      <c:pt idx="807">
                        <c:v>3.2079207920792081</c:v>
                      </c:pt>
                      <c:pt idx="808">
                        <c:v>3.2088998763906056</c:v>
                      </c:pt>
                      <c:pt idx="809">
                        <c:v>3.2098765432098766</c:v>
                      </c:pt>
                      <c:pt idx="810">
                        <c:v>3.2059186189889024</c:v>
                      </c:pt>
                      <c:pt idx="811">
                        <c:v>3.2068965517241379</c:v>
                      </c:pt>
                      <c:pt idx="812">
                        <c:v>3.2078720787207873</c:v>
                      </c:pt>
                      <c:pt idx="813">
                        <c:v>3.2088452088452089</c:v>
                      </c:pt>
                      <c:pt idx="814">
                        <c:v>3.2098159509202455</c:v>
                      </c:pt>
                      <c:pt idx="815">
                        <c:v>3.2058823529411766</c:v>
                      </c:pt>
                      <c:pt idx="816">
                        <c:v>3.2068543451652385</c:v>
                      </c:pt>
                      <c:pt idx="817">
                        <c:v>3.2078239608801957</c:v>
                      </c:pt>
                      <c:pt idx="818">
                        <c:v>3.2087912087912089</c:v>
                      </c:pt>
                      <c:pt idx="819">
                        <c:v>3.2097560975609758</c:v>
                      </c:pt>
                      <c:pt idx="820">
                        <c:v>3.2058465286236295</c:v>
                      </c:pt>
                      <c:pt idx="821">
                        <c:v>3.2019464720194648</c:v>
                      </c:pt>
                      <c:pt idx="822">
                        <c:v>3.2029161603888214</c:v>
                      </c:pt>
                      <c:pt idx="823">
                        <c:v>3.203883495145631</c:v>
                      </c:pt>
                      <c:pt idx="824">
                        <c:v>3.2048484848484851</c:v>
                      </c:pt>
                      <c:pt idx="825">
                        <c:v>3.205811138014528</c:v>
                      </c:pt>
                      <c:pt idx="826">
                        <c:v>3.2019347037484884</c:v>
                      </c:pt>
                      <c:pt idx="827">
                        <c:v>3.2028985507246377</c:v>
                      </c:pt>
                      <c:pt idx="828">
                        <c:v>3.2038600723763571</c:v>
                      </c:pt>
                      <c:pt idx="829">
                        <c:v>3.2048192771084336</c:v>
                      </c:pt>
                      <c:pt idx="830">
                        <c:v>3.2057761732851984</c:v>
                      </c:pt>
                      <c:pt idx="831">
                        <c:v>3.2067307692307692</c:v>
                      </c:pt>
                      <c:pt idx="832">
                        <c:v>3.2076830732292918</c:v>
                      </c:pt>
                      <c:pt idx="833">
                        <c:v>3.2086330935251799</c:v>
                      </c:pt>
                      <c:pt idx="834">
                        <c:v>3.2095808383233533</c:v>
                      </c:pt>
                      <c:pt idx="835">
                        <c:v>3.2105263157894739</c:v>
                      </c:pt>
                      <c:pt idx="836">
                        <c:v>3.2114695340501793</c:v>
                      </c:pt>
                      <c:pt idx="837">
                        <c:v>3.2124105011933173</c:v>
                      </c:pt>
                      <c:pt idx="838">
                        <c:v>3.2085816448152564</c:v>
                      </c:pt>
                      <c:pt idx="839">
                        <c:v>3.2047619047619049</c:v>
                      </c:pt>
                      <c:pt idx="840">
                        <c:v>3.2057074910820451</c:v>
                      </c:pt>
                      <c:pt idx="841">
                        <c:v>3.2066508313539193</c:v>
                      </c:pt>
                      <c:pt idx="842">
                        <c:v>3.2075919335705811</c:v>
                      </c:pt>
                      <c:pt idx="843">
                        <c:v>3.2085308056872037</c:v>
                      </c:pt>
                      <c:pt idx="844">
                        <c:v>3.2094674556213016</c:v>
                      </c:pt>
                      <c:pt idx="845">
                        <c:v>3.2104018912529551</c:v>
                      </c:pt>
                      <c:pt idx="846">
                        <c:v>3.2113341204250294</c:v>
                      </c:pt>
                      <c:pt idx="847">
                        <c:v>3.2122641509433962</c:v>
                      </c:pt>
                      <c:pt idx="848">
                        <c:v>3.2131919905771498</c:v>
                      </c:pt>
                      <c:pt idx="849">
                        <c:v>3.2141176470588237</c:v>
                      </c:pt>
                      <c:pt idx="850">
                        <c:v>3.2150411280846063</c:v>
                      </c:pt>
                      <c:pt idx="851">
                        <c:v>3.215962441314554</c:v>
                      </c:pt>
                      <c:pt idx="852">
                        <c:v>3.216881594372802</c:v>
                      </c:pt>
                      <c:pt idx="853">
                        <c:v>3.2177985948477752</c:v>
                      </c:pt>
                      <c:pt idx="854">
                        <c:v>3.2187134502923977</c:v>
                      </c:pt>
                      <c:pt idx="855">
                        <c:v>3.2149532710280373</c:v>
                      </c:pt>
                      <c:pt idx="856">
                        <c:v>3.2158693115519252</c:v>
                      </c:pt>
                      <c:pt idx="857">
                        <c:v>3.2167832167832167</c:v>
                      </c:pt>
                      <c:pt idx="858">
                        <c:v>3.2176949941792783</c:v>
                      </c:pt>
                      <c:pt idx="859">
                        <c:v>3.2186046511627908</c:v>
                      </c:pt>
                      <c:pt idx="860">
                        <c:v>3.2148664343786293</c:v>
                      </c:pt>
                      <c:pt idx="861">
                        <c:v>3.2111368909512761</c:v>
                      </c:pt>
                      <c:pt idx="862">
                        <c:v>3.2120509849362686</c:v>
                      </c:pt>
                      <c:pt idx="863">
                        <c:v>3.2083333333333335</c:v>
                      </c:pt>
                      <c:pt idx="864">
                        <c:v>3.209248554913295</c:v>
                      </c:pt>
                      <c:pt idx="865">
                        <c:v>3.2101616628175518</c:v>
                      </c:pt>
                      <c:pt idx="866">
                        <c:v>3.2064590542099194</c:v>
                      </c:pt>
                      <c:pt idx="867">
                        <c:v>3.2027649769585254</c:v>
                      </c:pt>
                      <c:pt idx="868">
                        <c:v>3.1990794016110473</c:v>
                      </c:pt>
                      <c:pt idx="869">
                        <c:v>3.2</c:v>
                      </c:pt>
                      <c:pt idx="870">
                        <c:v>3.200918484500574</c:v>
                      </c:pt>
                      <c:pt idx="871">
                        <c:v>3.2018348623853212</c:v>
                      </c:pt>
                      <c:pt idx="872">
                        <c:v>3.202749140893471</c:v>
                      </c:pt>
                      <c:pt idx="873">
                        <c:v>3.2036613272311212</c:v>
                      </c:pt>
                      <c:pt idx="874">
                        <c:v>3.2045714285714286</c:v>
                      </c:pt>
                      <c:pt idx="875">
                        <c:v>3.2009132420091326</c:v>
                      </c:pt>
                      <c:pt idx="876">
                        <c:v>3.201824401368301</c:v>
                      </c:pt>
                      <c:pt idx="877">
                        <c:v>3.202733485193622</c:v>
                      </c:pt>
                      <c:pt idx="878">
                        <c:v>3.2036405005688282</c:v>
                      </c:pt>
                      <c:pt idx="879">
                        <c:v>3.2045454545454546</c:v>
                      </c:pt>
                      <c:pt idx="880">
                        <c:v>3.2054483541430194</c:v>
                      </c:pt>
                      <c:pt idx="881">
                        <c:v>3.2063492063492065</c:v>
                      </c:pt>
                      <c:pt idx="882">
                        <c:v>3.2072480181200453</c:v>
                      </c:pt>
                      <c:pt idx="883">
                        <c:v>3.2081447963800906</c:v>
                      </c:pt>
                      <c:pt idx="884">
                        <c:v>3.2090395480225991</c:v>
                      </c:pt>
                      <c:pt idx="885">
                        <c:v>3.2099322799097068</c:v>
                      </c:pt>
                      <c:pt idx="886">
                        <c:v>3.2108229988726045</c:v>
                      </c:pt>
                      <c:pt idx="887">
                        <c:v>3.2117117117117115</c:v>
                      </c:pt>
                      <c:pt idx="888">
                        <c:v>3.2125984251968505</c:v>
                      </c:pt>
                      <c:pt idx="889">
                        <c:v>3.2134831460674156</c:v>
                      </c:pt>
                      <c:pt idx="890">
                        <c:v>3.2143658810325477</c:v>
                      </c:pt>
                      <c:pt idx="891">
                        <c:v>3.2152466367713006</c:v>
                      </c:pt>
                      <c:pt idx="892">
                        <c:v>3.2161254199328106</c:v>
                      </c:pt>
                      <c:pt idx="893">
                        <c:v>3.2170022371364655</c:v>
                      </c:pt>
                      <c:pt idx="894">
                        <c:v>3.2178770949720672</c:v>
                      </c:pt>
                      <c:pt idx="895">
                        <c:v>3.21875</c:v>
                      </c:pt>
                      <c:pt idx="896">
                        <c:v>3.2196209587513933</c:v>
                      </c:pt>
                      <c:pt idx="897">
                        <c:v>3.2204899777282852</c:v>
                      </c:pt>
                      <c:pt idx="898">
                        <c:v>3.221357063403782</c:v>
                      </c:pt>
                      <c:pt idx="899">
                        <c:v>3.2222222222222223</c:v>
                      </c:pt>
                      <c:pt idx="900">
                        <c:v>3.223085460599334</c:v>
                      </c:pt>
                      <c:pt idx="901">
                        <c:v>3.2195121951219514</c:v>
                      </c:pt>
                      <c:pt idx="902">
                        <c:v>3.2203765227021042</c:v>
                      </c:pt>
                      <c:pt idx="903">
                        <c:v>3.2168141592920354</c:v>
                      </c:pt>
                      <c:pt idx="904">
                        <c:v>3.2176795580110498</c:v>
                      </c:pt>
                      <c:pt idx="905">
                        <c:v>3.2141280353200883</c:v>
                      </c:pt>
                      <c:pt idx="906">
                        <c:v>3.2149944873208378</c:v>
                      </c:pt>
                      <c:pt idx="907">
                        <c:v>3.2158590308370045</c:v>
                      </c:pt>
                      <c:pt idx="908">
                        <c:v>3.2167216721672167</c:v>
                      </c:pt>
                      <c:pt idx="909">
                        <c:v>3.2131868131868133</c:v>
                      </c:pt>
                      <c:pt idx="910">
                        <c:v>3.2140504939626782</c:v>
                      </c:pt>
                      <c:pt idx="911">
                        <c:v>3.2149122807017543</c:v>
                      </c:pt>
                      <c:pt idx="912">
                        <c:v>3.2157721796276015</c:v>
                      </c:pt>
                      <c:pt idx="913">
                        <c:v>3.2166301969365425</c:v>
                      </c:pt>
                      <c:pt idx="914">
                        <c:v>3.2174863387978143</c:v>
                      </c:pt>
                      <c:pt idx="915">
                        <c:v>3.2183406113537116</c:v>
                      </c:pt>
                      <c:pt idx="916">
                        <c:v>3.2191930207197381</c:v>
                      </c:pt>
                      <c:pt idx="917">
                        <c:v>3.2200435729847494</c:v>
                      </c:pt>
                      <c:pt idx="918">
                        <c:v>3.2208922742110988</c:v>
                      </c:pt>
                      <c:pt idx="919">
                        <c:v>3.2217391304347824</c:v>
                      </c:pt>
                      <c:pt idx="920">
                        <c:v>3.222584147665581</c:v>
                      </c:pt>
                      <c:pt idx="921">
                        <c:v>3.2234273318872018</c:v>
                      </c:pt>
                      <c:pt idx="922">
                        <c:v>3.2199349945828821</c:v>
                      </c:pt>
                      <c:pt idx="923">
                        <c:v>3.220779220779221</c:v>
                      </c:pt>
                      <c:pt idx="924">
                        <c:v>3.2216216216216216</c:v>
                      </c:pt>
                      <c:pt idx="925">
                        <c:v>3.222462203023758</c:v>
                      </c:pt>
                      <c:pt idx="926">
                        <c:v>3.2233009708737863</c:v>
                      </c:pt>
                      <c:pt idx="927">
                        <c:v>3.2241379310344827</c:v>
                      </c:pt>
                      <c:pt idx="928">
                        <c:v>3.2249730893433801</c:v>
                      </c:pt>
                      <c:pt idx="929">
                        <c:v>3.225806451612903</c:v>
                      </c:pt>
                      <c:pt idx="930">
                        <c:v>3.2223415682062297</c:v>
                      </c:pt>
                      <c:pt idx="931">
                        <c:v>3.2231759656652361</c:v>
                      </c:pt>
                      <c:pt idx="932">
                        <c:v>3.219721329046088</c:v>
                      </c:pt>
                      <c:pt idx="933">
                        <c:v>3.2205567451820127</c:v>
                      </c:pt>
                      <c:pt idx="934">
                        <c:v>3.2213903743315506</c:v>
                      </c:pt>
                      <c:pt idx="935">
                        <c:v>3.2222222222222223</c:v>
                      </c:pt>
                      <c:pt idx="936">
                        <c:v>3.2187833511205977</c:v>
                      </c:pt>
                      <c:pt idx="937">
                        <c:v>3.2196162046908317</c:v>
                      </c:pt>
                      <c:pt idx="938">
                        <c:v>3.2161874334398295</c:v>
                      </c:pt>
                      <c:pt idx="939">
                        <c:v>3.2170212765957449</c:v>
                      </c:pt>
                      <c:pt idx="940">
                        <c:v>3.2178533475026567</c:v>
                      </c:pt>
                      <c:pt idx="941">
                        <c:v>3.2186836518046711</c:v>
                      </c:pt>
                      <c:pt idx="942">
                        <c:v>3.2195121951219514</c:v>
                      </c:pt>
                      <c:pt idx="943">
                        <c:v>3.2161016949152543</c:v>
                      </c:pt>
                      <c:pt idx="944">
                        <c:v>3.2126984126984128</c:v>
                      </c:pt>
                      <c:pt idx="945">
                        <c:v>3.2135306553911205</c:v>
                      </c:pt>
                      <c:pt idx="946">
                        <c:v>3.214361140443506</c:v>
                      </c:pt>
                      <c:pt idx="947">
                        <c:v>3.2151898734177213</c:v>
                      </c:pt>
                      <c:pt idx="948">
                        <c:v>3.2118018967334034</c:v>
                      </c:pt>
                      <c:pt idx="949">
                        <c:v>3.2126315789473683</c:v>
                      </c:pt>
                      <c:pt idx="950">
                        <c:v>3.213459516298633</c:v>
                      </c:pt>
                      <c:pt idx="951">
                        <c:v>3.2142857142857144</c:v>
                      </c:pt>
                      <c:pt idx="952">
                        <c:v>3.2151101783840503</c:v>
                      </c:pt>
                      <c:pt idx="953">
                        <c:v>3.2159329140461215</c:v>
                      </c:pt>
                      <c:pt idx="954">
                        <c:v>3.2167539267015708</c:v>
                      </c:pt>
                      <c:pt idx="955">
                        <c:v>3.2175732217573221</c:v>
                      </c:pt>
                      <c:pt idx="956">
                        <c:v>3.2183908045977012</c:v>
                      </c:pt>
                      <c:pt idx="957">
                        <c:v>3.2192066805845512</c:v>
                      </c:pt>
                      <c:pt idx="958">
                        <c:v>3.2200208550573515</c:v>
                      </c:pt>
                      <c:pt idx="959">
                        <c:v>3.2208333333333332</c:v>
                      </c:pt>
                      <c:pt idx="960">
                        <c:v>3.2216441207075963</c:v>
                      </c:pt>
                      <c:pt idx="961">
                        <c:v>3.2224532224532223</c:v>
                      </c:pt>
                      <c:pt idx="962">
                        <c:v>3.2232606438213915</c:v>
                      </c:pt>
                      <c:pt idx="963">
                        <c:v>3.2240663900414939</c:v>
                      </c:pt>
                      <c:pt idx="964">
                        <c:v>3.2248704663212435</c:v>
                      </c:pt>
                      <c:pt idx="965">
                        <c:v>3.2256728778467907</c:v>
                      </c:pt>
                      <c:pt idx="966">
                        <c:v>3.2264736297828334</c:v>
                      </c:pt>
                      <c:pt idx="967">
                        <c:v>3.2272727272727271</c:v>
                      </c:pt>
                      <c:pt idx="968">
                        <c:v>3.2280701754385963</c:v>
                      </c:pt>
                      <c:pt idx="969">
                        <c:v>3.2288659793814434</c:v>
                      </c:pt>
                      <c:pt idx="970">
                        <c:v>3.2296601441812562</c:v>
                      </c:pt>
                      <c:pt idx="971">
                        <c:v>3.2304526748971192</c:v>
                      </c:pt>
                      <c:pt idx="972">
                        <c:v>3.2312435765673175</c:v>
                      </c:pt>
                      <c:pt idx="973">
                        <c:v>3.2320328542094456</c:v>
                      </c:pt>
                      <c:pt idx="974">
                        <c:v>3.232820512820513</c:v>
                      </c:pt>
                      <c:pt idx="975">
                        <c:v>3.2336065573770494</c:v>
                      </c:pt>
                      <c:pt idx="976">
                        <c:v>3.2302968270214945</c:v>
                      </c:pt>
                      <c:pt idx="977">
                        <c:v>3.2269938650306749</c:v>
                      </c:pt>
                      <c:pt idx="978">
                        <c:v>3.2277834525025537</c:v>
                      </c:pt>
                      <c:pt idx="979">
                        <c:v>3.2285714285714286</c:v>
                      </c:pt>
                      <c:pt idx="980">
                        <c:v>3.2293577981651378</c:v>
                      </c:pt>
                      <c:pt idx="981">
                        <c:v>3.230142566191446</c:v>
                      </c:pt>
                      <c:pt idx="982">
                        <c:v>3.2309257375381484</c:v>
                      </c:pt>
                      <c:pt idx="983">
                        <c:v>3.2317073170731709</c:v>
                      </c:pt>
                      <c:pt idx="984">
                        <c:v>3.2284263959390862</c:v>
                      </c:pt>
                      <c:pt idx="985">
                        <c:v>3.2292089249492899</c:v>
                      </c:pt>
                      <c:pt idx="986">
                        <c:v>3.2299898682877406</c:v>
                      </c:pt>
                      <c:pt idx="987">
                        <c:v>3.2267206477732793</c:v>
                      </c:pt>
                      <c:pt idx="988">
                        <c:v>3.2275025278058647</c:v>
                      </c:pt>
                      <c:pt idx="989">
                        <c:v>3.2242424242424241</c:v>
                      </c:pt>
                      <c:pt idx="990">
                        <c:v>3.2250252270433903</c:v>
                      </c:pt>
                      <c:pt idx="991">
                        <c:v>3.225806451612903</c:v>
                      </c:pt>
                      <c:pt idx="992">
                        <c:v>3.2225579053373616</c:v>
                      </c:pt>
                      <c:pt idx="993">
                        <c:v>3.2233400402414487</c:v>
                      </c:pt>
                      <c:pt idx="994">
                        <c:v>3.2241206030150753</c:v>
                      </c:pt>
                      <c:pt idx="995">
                        <c:v>3.2248995983935744</c:v>
                      </c:pt>
                      <c:pt idx="996">
                        <c:v>3.221664994984955</c:v>
                      </c:pt>
                      <c:pt idx="997">
                        <c:v>3.2224448897795592</c:v>
                      </c:pt>
                      <c:pt idx="998">
                        <c:v>3.2232232232232234</c:v>
                      </c:pt>
                      <c:pt idx="999">
                        <c:v>3.2240000000000002</c:v>
                      </c:pt>
                      <c:pt idx="1000">
                        <c:v>3.2247752247752248</c:v>
                      </c:pt>
                      <c:pt idx="1001">
                        <c:v>3.2255489021956087</c:v>
                      </c:pt>
                      <c:pt idx="1002">
                        <c:v>3.226321036889332</c:v>
                      </c:pt>
                      <c:pt idx="1003">
                        <c:v>3.2231075697211153</c:v>
                      </c:pt>
                      <c:pt idx="1004">
                        <c:v>3.2238805970149254</c:v>
                      </c:pt>
                      <c:pt idx="1005">
                        <c:v>3.2246520874751492</c:v>
                      </c:pt>
                      <c:pt idx="1006">
                        <c:v>3.2254220456802383</c:v>
                      </c:pt>
                      <c:pt idx="1007">
                        <c:v>3.2222222222222223</c:v>
                      </c:pt>
                      <c:pt idx="1008">
                        <c:v>3.2229930624380576</c:v>
                      </c:pt>
                      <c:pt idx="1009">
                        <c:v>3.223762376237624</c:v>
                      </c:pt>
                      <c:pt idx="1010">
                        <c:v>3.2245301681503462</c:v>
                      </c:pt>
                      <c:pt idx="1011">
                        <c:v>3.2213438735177866</c:v>
                      </c:pt>
                      <c:pt idx="1012">
                        <c:v>3.2221125370187562</c:v>
                      </c:pt>
                      <c:pt idx="1013">
                        <c:v>3.2189349112426036</c:v>
                      </c:pt>
                      <c:pt idx="1014">
                        <c:v>3.2197044334975371</c:v>
                      </c:pt>
                      <c:pt idx="1015">
                        <c:v>3.2204724409448819</c:v>
                      </c:pt>
                      <c:pt idx="1016">
                        <c:v>3.2212389380530975</c:v>
                      </c:pt>
                      <c:pt idx="1017">
                        <c:v>3.2220039292730847</c:v>
                      </c:pt>
                      <c:pt idx="1018">
                        <c:v>3.2227674190382727</c:v>
                      </c:pt>
                      <c:pt idx="1019">
                        <c:v>3.223529411764706</c:v>
                      </c:pt>
                      <c:pt idx="1020">
                        <c:v>3.2242899118511263</c:v>
                      </c:pt>
                      <c:pt idx="1021">
                        <c:v>3.2250489236790605</c:v>
                      </c:pt>
                      <c:pt idx="1022">
                        <c:v>3.225806451612903</c:v>
                      </c:pt>
                      <c:pt idx="1023">
                        <c:v>3.2265625</c:v>
                      </c:pt>
                      <c:pt idx="1024">
                        <c:v>3.2234146341463417</c:v>
                      </c:pt>
                      <c:pt idx="1025">
                        <c:v>3.2241715399610138</c:v>
                      </c:pt>
                      <c:pt idx="1026">
                        <c:v>3.2249269717624149</c:v>
                      </c:pt>
                      <c:pt idx="1027">
                        <c:v>3.2256809338521402</c:v>
                      </c:pt>
                      <c:pt idx="1028">
                        <c:v>3.2264334305150633</c:v>
                      </c:pt>
                      <c:pt idx="1029">
                        <c:v>3.2271844660194176</c:v>
                      </c:pt>
                      <c:pt idx="1030">
                        <c:v>3.2279340446168767</c:v>
                      </c:pt>
                      <c:pt idx="1031">
                        <c:v>3.2286821705426356</c:v>
                      </c:pt>
                      <c:pt idx="1032">
                        <c:v>3.2294288480154889</c:v>
                      </c:pt>
                      <c:pt idx="1033">
                        <c:v>3.2301740812379109</c:v>
                      </c:pt>
                      <c:pt idx="1034">
                        <c:v>3.2309178743961353</c:v>
                      </c:pt>
                      <c:pt idx="1035">
                        <c:v>3.2316602316602316</c:v>
                      </c:pt>
                      <c:pt idx="1036">
                        <c:v>3.2324011571841851</c:v>
                      </c:pt>
                      <c:pt idx="1037">
                        <c:v>3.2331406551059731</c:v>
                      </c:pt>
                      <c:pt idx="1038">
                        <c:v>3.2338787295476421</c:v>
                      </c:pt>
                      <c:pt idx="1039">
                        <c:v>3.2346153846153847</c:v>
                      </c:pt>
                      <c:pt idx="1040">
                        <c:v>3.235350624399616</c:v>
                      </c:pt>
                      <c:pt idx="1041">
                        <c:v>3.2322456813819578</c:v>
                      </c:pt>
                      <c:pt idx="1042">
                        <c:v>3.2329817833173538</c:v>
                      </c:pt>
                      <c:pt idx="1043">
                        <c:v>3.2298850574712645</c:v>
                      </c:pt>
                      <c:pt idx="1044">
                        <c:v>3.2306220095693781</c:v>
                      </c:pt>
                      <c:pt idx="1045">
                        <c:v>3.2313575525812621</c:v>
                      </c:pt>
                      <c:pt idx="1046">
                        <c:v>3.2282712511938874</c:v>
                      </c:pt>
                      <c:pt idx="1047">
                        <c:v>3.2290076335877864</c:v>
                      </c:pt>
                      <c:pt idx="1048">
                        <c:v>3.2297426120114396</c:v>
                      </c:pt>
                      <c:pt idx="1049">
                        <c:v>3.2304761904761903</c:v>
                      </c:pt>
                      <c:pt idx="1050">
                        <c:v>3.231208372978116</c:v>
                      </c:pt>
                      <c:pt idx="1051">
                        <c:v>3.2319391634980987</c:v>
                      </c:pt>
                      <c:pt idx="1052">
                        <c:v>3.2288698955365622</c:v>
                      </c:pt>
                      <c:pt idx="1053">
                        <c:v>3.2296015180265654</c:v>
                      </c:pt>
                      <c:pt idx="1054">
                        <c:v>3.2303317535545024</c:v>
                      </c:pt>
                      <c:pt idx="1055">
                        <c:v>3.231060606060606</c:v>
                      </c:pt>
                      <c:pt idx="1056">
                        <c:v>3.2280037842951752</c:v>
                      </c:pt>
                      <c:pt idx="1057">
                        <c:v>3.2287334593572781</c:v>
                      </c:pt>
                      <c:pt idx="1058">
                        <c:v>3.2256846081208685</c:v>
                      </c:pt>
                      <c:pt idx="1059">
                        <c:v>3.2264150943396226</c:v>
                      </c:pt>
                      <c:pt idx="1060">
                        <c:v>3.2271442035815268</c:v>
                      </c:pt>
                      <c:pt idx="1061">
                        <c:v>3.2278719397363465</c:v>
                      </c:pt>
                      <c:pt idx="1062">
                        <c:v>3.2285983066792099</c:v>
                      </c:pt>
                      <c:pt idx="1063">
                        <c:v>3.2293233082706765</c:v>
                      </c:pt>
                      <c:pt idx="1064">
                        <c:v>3.2300469483568075</c:v>
                      </c:pt>
                      <c:pt idx="1065">
                        <c:v>3.2307692307692308</c:v>
                      </c:pt>
                      <c:pt idx="1066">
                        <c:v>3.2314901593252108</c:v>
                      </c:pt>
                      <c:pt idx="1067">
                        <c:v>3.2322097378277155</c:v>
                      </c:pt>
                      <c:pt idx="1068">
                        <c:v>3.2291861552853134</c:v>
                      </c:pt>
                      <c:pt idx="1069">
                        <c:v>3.2299065420560749</c:v>
                      </c:pt>
                      <c:pt idx="1070">
                        <c:v>3.2306255835667601</c:v>
                      </c:pt>
                      <c:pt idx="1071">
                        <c:v>3.2313432835820897</c:v>
                      </c:pt>
                      <c:pt idx="1072">
                        <c:v>3.2283317800559179</c:v>
                      </c:pt>
                      <c:pt idx="1073">
                        <c:v>3.2253258845437616</c:v>
                      </c:pt>
                      <c:pt idx="1074">
                        <c:v>3.2260465116279069</c:v>
                      </c:pt>
                      <c:pt idx="1075">
                        <c:v>3.2267657992565058</c:v>
                      </c:pt>
                      <c:pt idx="1076">
                        <c:v>3.2237697307335189</c:v>
                      </c:pt>
                      <c:pt idx="1077">
                        <c:v>3.2244897959183674</c:v>
                      </c:pt>
                      <c:pt idx="1078">
                        <c:v>3.2215013901760892</c:v>
                      </c:pt>
                      <c:pt idx="1079">
                        <c:v>3.2185185185185183</c:v>
                      </c:pt>
                      <c:pt idx="1080">
                        <c:v>3.219241443108233</c:v>
                      </c:pt>
                      <c:pt idx="1081">
                        <c:v>3.2162661737523104</c:v>
                      </c:pt>
                      <c:pt idx="1082">
                        <c:v>3.2169898430286241</c:v>
                      </c:pt>
                      <c:pt idx="1083">
                        <c:v>3.2177121771217712</c:v>
                      </c:pt>
                      <c:pt idx="1084">
                        <c:v>3.2184331797235024</c:v>
                      </c:pt>
                      <c:pt idx="1085">
                        <c:v>3.2191528545119708</c:v>
                      </c:pt>
                      <c:pt idx="1086">
                        <c:v>3.216191352345906</c:v>
                      </c:pt>
                      <c:pt idx="1087">
                        <c:v>3.2169117647058822</c:v>
                      </c:pt>
                      <c:pt idx="1088">
                        <c:v>3.2176308539944904</c:v>
                      </c:pt>
                      <c:pt idx="1089">
                        <c:v>3.2183486238532111</c:v>
                      </c:pt>
                      <c:pt idx="1090">
                        <c:v>3.2190650779101739</c:v>
                      </c:pt>
                      <c:pt idx="1091">
                        <c:v>3.2197802197802199</c:v>
                      </c:pt>
                      <c:pt idx="1092">
                        <c:v>3.2204940530649586</c:v>
                      </c:pt>
                      <c:pt idx="1093">
                        <c:v>3.2175502742230346</c:v>
                      </c:pt>
                      <c:pt idx="1094">
                        <c:v>3.2182648401826484</c:v>
                      </c:pt>
                      <c:pt idx="1095">
                        <c:v>3.218978102189781</c:v>
                      </c:pt>
                      <c:pt idx="1096">
                        <c:v>3.219690063810392</c:v>
                      </c:pt>
                      <c:pt idx="1097">
                        <c:v>3.2204007285974501</c:v>
                      </c:pt>
                      <c:pt idx="1098">
                        <c:v>3.2211101000909919</c:v>
                      </c:pt>
                      <c:pt idx="1099">
                        <c:v>3.2218181818181817</c:v>
                      </c:pt>
                      <c:pt idx="1100">
                        <c:v>3.2225249772933697</c:v>
                      </c:pt>
                      <c:pt idx="1101">
                        <c:v>3.2232304900181488</c:v>
                      </c:pt>
                      <c:pt idx="1102">
                        <c:v>3.2239347234814142</c:v>
                      </c:pt>
                      <c:pt idx="1103">
                        <c:v>3.2210144927536231</c:v>
                      </c:pt>
                      <c:pt idx="1104">
                        <c:v>3.2180995475113123</c:v>
                      </c:pt>
                      <c:pt idx="1105">
                        <c:v>3.2188065099457503</c:v>
                      </c:pt>
                      <c:pt idx="1106">
                        <c:v>3.2195121951219514</c:v>
                      </c:pt>
                      <c:pt idx="1107">
                        <c:v>3.220216606498195</c:v>
                      </c:pt>
                      <c:pt idx="1108">
                        <c:v>3.2209197475202886</c:v>
                      </c:pt>
                      <c:pt idx="1109">
                        <c:v>3.218018018018018</c:v>
                      </c:pt>
                      <c:pt idx="1110">
                        <c:v>3.2187218721872188</c:v>
                      </c:pt>
                      <c:pt idx="1111">
                        <c:v>3.2194244604316546</c:v>
                      </c:pt>
                      <c:pt idx="1112">
                        <c:v>3.2201257861635222</c:v>
                      </c:pt>
                      <c:pt idx="1113">
                        <c:v>3.2208258527827649</c:v>
                      </c:pt>
                      <c:pt idx="1114">
                        <c:v>3.2215246636771302</c:v>
                      </c:pt>
                      <c:pt idx="1115">
                        <c:v>3.2222222222222223</c:v>
                      </c:pt>
                      <c:pt idx="1116">
                        <c:v>3.2229185317815578</c:v>
                      </c:pt>
                      <c:pt idx="1117">
                        <c:v>3.223613595706619</c:v>
                      </c:pt>
                      <c:pt idx="1118">
                        <c:v>3.2243074173369077</c:v>
                      </c:pt>
                      <c:pt idx="1119">
                        <c:v>3.2250000000000001</c:v>
                      </c:pt>
                      <c:pt idx="1120">
                        <c:v>3.2256913470115967</c:v>
                      </c:pt>
                      <c:pt idx="1121">
                        <c:v>3.2263814616755795</c:v>
                      </c:pt>
                      <c:pt idx="1122">
                        <c:v>3.2270703472840605</c:v>
                      </c:pt>
                      <c:pt idx="1123">
                        <c:v>3.2277580071174379</c:v>
                      </c:pt>
                      <c:pt idx="1124">
                        <c:v>3.2284444444444444</c:v>
                      </c:pt>
                      <c:pt idx="1125">
                        <c:v>3.2291296625222023</c:v>
                      </c:pt>
                      <c:pt idx="1126">
                        <c:v>3.2298136645962732</c:v>
                      </c:pt>
                      <c:pt idx="1127">
                        <c:v>3.2304964539007091</c:v>
                      </c:pt>
                      <c:pt idx="1128">
                        <c:v>3.2311780336581046</c:v>
                      </c:pt>
                      <c:pt idx="1129">
                        <c:v>3.2318584070796459</c:v>
                      </c:pt>
                      <c:pt idx="1130">
                        <c:v>3.2290008841732978</c:v>
                      </c:pt>
                      <c:pt idx="1131">
                        <c:v>3.2296819787985864</c:v>
                      </c:pt>
                      <c:pt idx="1132">
                        <c:v>3.23036187113857</c:v>
                      </c:pt>
                      <c:pt idx="1133">
                        <c:v>3.2275132275132274</c:v>
                      </c:pt>
                      <c:pt idx="1134">
                        <c:v>3.2281938325991191</c:v>
                      </c:pt>
                      <c:pt idx="1135">
                        <c:v>3.2253521126760565</c:v>
                      </c:pt>
                      <c:pt idx="1136">
                        <c:v>3.2260334212840811</c:v>
                      </c:pt>
                      <c:pt idx="1137">
                        <c:v>3.2231985940246046</c:v>
                      </c:pt>
                      <c:pt idx="1138">
                        <c:v>3.2238805970149254</c:v>
                      </c:pt>
                      <c:pt idx="1139">
                        <c:v>3.2245614035087717</c:v>
                      </c:pt>
                      <c:pt idx="1140">
                        <c:v>3.2252410166520598</c:v>
                      </c:pt>
                      <c:pt idx="1141">
                        <c:v>3.2259194395796849</c:v>
                      </c:pt>
                      <c:pt idx="1142">
                        <c:v>3.2230971128608923</c:v>
                      </c:pt>
                      <c:pt idx="1143">
                        <c:v>3.2237762237762237</c:v>
                      </c:pt>
                      <c:pt idx="1144">
                        <c:v>3.2244541484716156</c:v>
                      </c:pt>
                      <c:pt idx="1145">
                        <c:v>3.2251308900523559</c:v>
                      </c:pt>
                      <c:pt idx="1146">
                        <c:v>3.225806451612903</c:v>
                      </c:pt>
                      <c:pt idx="1147">
                        <c:v>3.2264808362369339</c:v>
                      </c:pt>
                      <c:pt idx="1148">
                        <c:v>3.2236727589208005</c:v>
                      </c:pt>
                      <c:pt idx="1149">
                        <c:v>3.2243478260869565</c:v>
                      </c:pt>
                      <c:pt idx="1150">
                        <c:v>3.221546481320591</c:v>
                      </c:pt>
                      <c:pt idx="1151">
                        <c:v>3.21875</c:v>
                      </c:pt>
                      <c:pt idx="1152">
                        <c:v>3.2159583694709455</c:v>
                      </c:pt>
                      <c:pt idx="1153">
                        <c:v>3.2166377816291161</c:v>
                      </c:pt>
                      <c:pt idx="1154">
                        <c:v>3.2173160173160174</c:v>
                      </c:pt>
                      <c:pt idx="1155">
                        <c:v>3.2179930795847751</c:v>
                      </c:pt>
                      <c:pt idx="1156">
                        <c:v>3.2186689714779604</c:v>
                      </c:pt>
                      <c:pt idx="1157">
                        <c:v>3.219343696027634</c:v>
                      </c:pt>
                      <c:pt idx="1158">
                        <c:v>3.2165660051768765</c:v>
                      </c:pt>
                      <c:pt idx="1159">
                        <c:v>3.2172413793103449</c:v>
                      </c:pt>
                      <c:pt idx="1160">
                        <c:v>3.2144702842377262</c:v>
                      </c:pt>
                      <c:pt idx="1161">
                        <c:v>3.2151462994836488</c:v>
                      </c:pt>
                      <c:pt idx="1162">
                        <c:v>3.2158211521926052</c:v>
                      </c:pt>
                      <c:pt idx="1163">
                        <c:v>3.2164948453608249</c:v>
                      </c:pt>
                      <c:pt idx="1164">
                        <c:v>3.217167381974249</c:v>
                      </c:pt>
                      <c:pt idx="1165">
                        <c:v>3.2144082332761577</c:v>
                      </c:pt>
                      <c:pt idx="1166">
                        <c:v>3.2150814053127679</c:v>
                      </c:pt>
                      <c:pt idx="1167">
                        <c:v>3.2157534246575343</c:v>
                      </c:pt>
                      <c:pt idx="1168">
                        <c:v>3.2164242942686054</c:v>
                      </c:pt>
                      <c:pt idx="1169">
                        <c:v>3.2170940170940172</c:v>
                      </c:pt>
                      <c:pt idx="1170">
                        <c:v>3.2143467122117846</c:v>
                      </c:pt>
                      <c:pt idx="1171">
                        <c:v>3.2150170648464163</c:v>
                      </c:pt>
                      <c:pt idx="1172">
                        <c:v>3.215686274509804</c:v>
                      </c:pt>
                      <c:pt idx="1173">
                        <c:v>3.2163543441226574</c:v>
                      </c:pt>
                      <c:pt idx="1174">
                        <c:v>3.2170212765957449</c:v>
                      </c:pt>
                      <c:pt idx="1175">
                        <c:v>3.2176870748299318</c:v>
                      </c:pt>
                      <c:pt idx="1176">
                        <c:v>3.2183517417162277</c:v>
                      </c:pt>
                      <c:pt idx="1177">
                        <c:v>3.2156196943972835</c:v>
                      </c:pt>
                      <c:pt idx="1178">
                        <c:v>3.2128922815945717</c:v>
                      </c:pt>
                      <c:pt idx="1179">
                        <c:v>3.2135593220338983</c:v>
                      </c:pt>
                      <c:pt idx="1180">
                        <c:v>3.2142252328535141</c:v>
                      </c:pt>
                      <c:pt idx="1181">
                        <c:v>3.2148900169204739</c:v>
                      </c:pt>
                      <c:pt idx="1182">
                        <c:v>3.2155536770921387</c:v>
                      </c:pt>
                      <c:pt idx="1183">
                        <c:v>3.2128378378378377</c:v>
                      </c:pt>
                      <c:pt idx="1184">
                        <c:v>3.2101265822784808</c:v>
                      </c:pt>
                      <c:pt idx="1185">
                        <c:v>3.2074198988195617</c:v>
                      </c:pt>
                      <c:pt idx="1186">
                        <c:v>3.2047177759056447</c:v>
                      </c:pt>
                      <c:pt idx="1187">
                        <c:v>3.202020202020202</c:v>
                      </c:pt>
                      <c:pt idx="1188">
                        <c:v>3.1993271656854501</c:v>
                      </c:pt>
                      <c:pt idx="1189">
                        <c:v>3.1966386554621851</c:v>
                      </c:pt>
                      <c:pt idx="1190">
                        <c:v>3.197313182199832</c:v>
                      </c:pt>
                      <c:pt idx="1191">
                        <c:v>3.1979865771812079</c:v>
                      </c:pt>
                      <c:pt idx="1192">
                        <c:v>3.1953059513830677</c:v>
                      </c:pt>
                      <c:pt idx="1193">
                        <c:v>3.1959798994974875</c:v>
                      </c:pt>
                      <c:pt idx="1194">
                        <c:v>3.193305439330544</c:v>
                      </c:pt>
                      <c:pt idx="1195">
                        <c:v>3.1939799331103678</c:v>
                      </c:pt>
                      <c:pt idx="1196">
                        <c:v>3.1946532999164576</c:v>
                      </c:pt>
                      <c:pt idx="1197">
                        <c:v>3.1953255425709517</c:v>
                      </c:pt>
                      <c:pt idx="1198">
                        <c:v>3.195996663886572</c:v>
                      </c:pt>
                      <c:pt idx="1199">
                        <c:v>3.1966666666666668</c:v>
                      </c:pt>
                      <c:pt idx="1200">
                        <c:v>3.1973355537052455</c:v>
                      </c:pt>
                      <c:pt idx="1201">
                        <c:v>3.1980033277870215</c:v>
                      </c:pt>
                      <c:pt idx="1202">
                        <c:v>3.1986699916874479</c:v>
                      </c:pt>
                      <c:pt idx="1203">
                        <c:v>3.1993355481727574</c:v>
                      </c:pt>
                      <c:pt idx="1204">
                        <c:v>3.2</c:v>
                      </c:pt>
                      <c:pt idx="1205">
                        <c:v>3.1973466003316751</c:v>
                      </c:pt>
                      <c:pt idx="1206">
                        <c:v>3.1980115990057993</c:v>
                      </c:pt>
                      <c:pt idx="1207">
                        <c:v>3.1986754966887418</c:v>
                      </c:pt>
                      <c:pt idx="1208">
                        <c:v>3.1993382961124897</c:v>
                      </c:pt>
                      <c:pt idx="1209">
                        <c:v>3.2</c:v>
                      </c:pt>
                      <c:pt idx="1210">
                        <c:v>3.2006606110652354</c:v>
                      </c:pt>
                      <c:pt idx="1211">
                        <c:v>3.2013201320132012</c:v>
                      </c:pt>
                      <c:pt idx="1212">
                        <c:v>3.2019785655399837</c:v>
                      </c:pt>
                      <c:pt idx="1213">
                        <c:v>3.2026359143327841</c:v>
                      </c:pt>
                      <c:pt idx="1214">
                        <c:v>3.2032921810699588</c:v>
                      </c:pt>
                      <c:pt idx="1215">
                        <c:v>3.2039473684210527</c:v>
                      </c:pt>
                      <c:pt idx="1216">
                        <c:v>3.2046014790468367</c:v>
                      </c:pt>
                      <c:pt idx="1217">
                        <c:v>3.2052545155993433</c:v>
                      </c:pt>
                      <c:pt idx="1218">
                        <c:v>3.2026251025430681</c:v>
                      </c:pt>
                      <c:pt idx="1219">
                        <c:v>3.2032786885245903</c:v>
                      </c:pt>
                      <c:pt idx="1220">
                        <c:v>3.2039312039312038</c:v>
                      </c:pt>
                      <c:pt idx="1221">
                        <c:v>3.2045826513911622</c:v>
                      </c:pt>
                      <c:pt idx="1222">
                        <c:v>3.2019623875715455</c:v>
                      </c:pt>
                      <c:pt idx="1223">
                        <c:v>3.2026143790849675</c:v>
                      </c:pt>
                      <c:pt idx="1224">
                        <c:v>3.2</c:v>
                      </c:pt>
                      <c:pt idx="1225">
                        <c:v>3.1973898858075041</c:v>
                      </c:pt>
                      <c:pt idx="1226">
                        <c:v>3.198044009779951</c:v>
                      </c:pt>
                      <c:pt idx="1227">
                        <c:v>3.1954397394136809</c:v>
                      </c:pt>
                      <c:pt idx="1228">
                        <c:v>3.1960943856794142</c:v>
                      </c:pt>
                      <c:pt idx="1229">
                        <c:v>3.1967479674796748</c:v>
                      </c:pt>
                      <c:pt idx="1230">
                        <c:v>3.1941510966693745</c:v>
                      </c:pt>
                      <c:pt idx="1231">
                        <c:v>3.1948051948051948</c:v>
                      </c:pt>
                      <c:pt idx="1232">
                        <c:v>3.1954582319545821</c:v>
                      </c:pt>
                      <c:pt idx="1233">
                        <c:v>3.1961102106969204</c:v>
                      </c:pt>
                      <c:pt idx="1234">
                        <c:v>3.1967611336032387</c:v>
                      </c:pt>
                      <c:pt idx="1235">
                        <c:v>3.1941747572815533</c:v>
                      </c:pt>
                      <c:pt idx="1236">
                        <c:v>3.1948261924009702</c:v>
                      </c:pt>
                      <c:pt idx="1237">
                        <c:v>3.1954765751211633</c:v>
                      </c:pt>
                      <c:pt idx="1238">
                        <c:v>3.1961259079903148</c:v>
                      </c:pt>
                      <c:pt idx="1239">
                        <c:v>3.1967741935483871</c:v>
                      </c:pt>
                      <c:pt idx="1240">
                        <c:v>3.1974214343271554</c:v>
                      </c:pt>
                      <c:pt idx="1241">
                        <c:v>3.1980676328502415</c:v>
                      </c:pt>
                      <c:pt idx="1242">
                        <c:v>3.1987127916331457</c:v>
                      </c:pt>
                      <c:pt idx="1243">
                        <c:v>3.1993569131832795</c:v>
                      </c:pt>
                      <c:pt idx="1244">
                        <c:v>3.1967871485943773</c:v>
                      </c:pt>
                      <c:pt idx="1245">
                        <c:v>3.1942215088282504</c:v>
                      </c:pt>
                      <c:pt idx="1246">
                        <c:v>3.1916599839615074</c:v>
                      </c:pt>
                      <c:pt idx="1247">
                        <c:v>3.1923076923076925</c:v>
                      </c:pt>
                      <c:pt idx="1248">
                        <c:v>3.1929543634907924</c:v>
                      </c:pt>
                      <c:pt idx="1249">
                        <c:v>3.1936</c:v>
                      </c:pt>
                      <c:pt idx="1250">
                        <c:v>3.1910471622701837</c:v>
                      </c:pt>
                      <c:pt idx="1251">
                        <c:v>3.1916932907348241</c:v>
                      </c:pt>
                      <c:pt idx="1252">
                        <c:v>3.1923383878691141</c:v>
                      </c:pt>
                      <c:pt idx="1253">
                        <c:v>3.192982456140351</c:v>
                      </c:pt>
                      <c:pt idx="1254">
                        <c:v>3.1936254980079681</c:v>
                      </c:pt>
                      <c:pt idx="1255">
                        <c:v>3.1942675159235669</c:v>
                      </c:pt>
                      <c:pt idx="1256">
                        <c:v>3.1949085123309469</c:v>
                      </c:pt>
                      <c:pt idx="1257">
                        <c:v>3.1955484896661366</c:v>
                      </c:pt>
                      <c:pt idx="1258">
                        <c:v>3.1961874503574266</c:v>
                      </c:pt>
                      <c:pt idx="1259">
                        <c:v>3.196825396825397</c:v>
                      </c:pt>
                      <c:pt idx="1260">
                        <c:v>3.1974623314829502</c:v>
                      </c:pt>
                      <c:pt idx="1261">
                        <c:v>3.1980982567353409</c:v>
                      </c:pt>
                      <c:pt idx="1262">
                        <c:v>3.1987331749802057</c:v>
                      </c:pt>
                      <c:pt idx="1263">
                        <c:v>3.1993670886075951</c:v>
                      </c:pt>
                      <c:pt idx="1264">
                        <c:v>3.2</c:v>
                      </c:pt>
                      <c:pt idx="1265">
                        <c:v>3.1974723538704581</c:v>
                      </c:pt>
                      <c:pt idx="1266">
                        <c:v>3.1981057616416733</c:v>
                      </c:pt>
                      <c:pt idx="1267">
                        <c:v>3.1987381703470033</c:v>
                      </c:pt>
                      <c:pt idx="1268">
                        <c:v>3.1993695823483059</c:v>
                      </c:pt>
                      <c:pt idx="1269">
                        <c:v>3.2</c:v>
                      </c:pt>
                      <c:pt idx="1270">
                        <c:v>3.2006294256490952</c:v>
                      </c:pt>
                      <c:pt idx="1271">
                        <c:v>3.2012578616352201</c:v>
                      </c:pt>
                      <c:pt idx="1272">
                        <c:v>3.2018853102906522</c:v>
                      </c:pt>
                      <c:pt idx="1273">
                        <c:v>3.2025117739403455</c:v>
                      </c:pt>
                      <c:pt idx="1274">
                        <c:v>3.2031372549019608</c:v>
                      </c:pt>
                      <c:pt idx="1275">
                        <c:v>3.2037617554858935</c:v>
                      </c:pt>
                      <c:pt idx="1276">
                        <c:v>3.2043852779953017</c:v>
                      </c:pt>
                      <c:pt idx="1277">
                        <c:v>3.2050078247261347</c:v>
                      </c:pt>
                      <c:pt idx="1278">
                        <c:v>3.205629397967162</c:v>
                      </c:pt>
                      <c:pt idx="1279">
                        <c:v>3.2062499999999998</c:v>
                      </c:pt>
                      <c:pt idx="1280">
                        <c:v>3.2068696330991413</c:v>
                      </c:pt>
                      <c:pt idx="1281">
                        <c:v>3.2074882995319811</c:v>
                      </c:pt>
                      <c:pt idx="1282">
                        <c:v>3.2081060015588463</c:v>
                      </c:pt>
                      <c:pt idx="1283">
                        <c:v>3.2056074766355138</c:v>
                      </c:pt>
                      <c:pt idx="1284">
                        <c:v>3.2031128404669262</c:v>
                      </c:pt>
                      <c:pt idx="1285">
                        <c:v>3.2037325038880247</c:v>
                      </c:pt>
                      <c:pt idx="1286">
                        <c:v>3.2043512043512044</c:v>
                      </c:pt>
                      <c:pt idx="1287">
                        <c:v>3.2049689440993787</c:v>
                      </c:pt>
                      <c:pt idx="1288">
                        <c:v>3.2055857253685027</c:v>
                      </c:pt>
                      <c:pt idx="1289">
                        <c:v>3.2031007751937985</c:v>
                      </c:pt>
                      <c:pt idx="1290">
                        <c:v>3.2037180480247871</c:v>
                      </c:pt>
                      <c:pt idx="1291">
                        <c:v>3.2043343653250775</c:v>
                      </c:pt>
                      <c:pt idx="1292">
                        <c:v>3.2049497293116782</c:v>
                      </c:pt>
                      <c:pt idx="1293">
                        <c:v>3.2024729520865534</c:v>
                      </c:pt>
                      <c:pt idx="1294">
                        <c:v>3.2030888030888032</c:v>
                      </c:pt>
                      <c:pt idx="1295">
                        <c:v>3.2037037037037037</c:v>
                      </c:pt>
                      <c:pt idx="1296">
                        <c:v>3.2043176561295299</c:v>
                      </c:pt>
                      <c:pt idx="1297">
                        <c:v>3.2018489984591678</c:v>
                      </c:pt>
                      <c:pt idx="1298">
                        <c:v>3.2024634334103155</c:v>
                      </c:pt>
                      <c:pt idx="1299">
                        <c:v>3.2</c:v>
                      </c:pt>
                      <c:pt idx="1300">
                        <c:v>3.1975403535741735</c:v>
                      </c:pt>
                      <c:pt idx="1301">
                        <c:v>3.1981566820276499</c:v>
                      </c:pt>
                      <c:pt idx="1302">
                        <c:v>3.1957022256331542</c:v>
                      </c:pt>
                      <c:pt idx="1303">
                        <c:v>3.1963190184049082</c:v>
                      </c:pt>
                      <c:pt idx="1304">
                        <c:v>3.1938697318007665</c:v>
                      </c:pt>
                      <c:pt idx="1305">
                        <c:v>3.1944869831546709</c:v>
                      </c:pt>
                      <c:pt idx="1306">
                        <c:v>3.1951032899770468</c:v>
                      </c:pt>
                      <c:pt idx="1307">
                        <c:v>3.1957186544342506</c:v>
                      </c:pt>
                      <c:pt idx="1308">
                        <c:v>3.1932773109243699</c:v>
                      </c:pt>
                      <c:pt idx="1309">
                        <c:v>3.1938931297709923</c:v>
                      </c:pt>
                      <c:pt idx="1310">
                        <c:v>3.194508009153318</c:v>
                      </c:pt>
                      <c:pt idx="1311">
                        <c:v>3.1920731707317072</c:v>
                      </c:pt>
                      <c:pt idx="1312">
                        <c:v>3.1926884996191927</c:v>
                      </c:pt>
                      <c:pt idx="1313">
                        <c:v>3.1933028919330289</c:v>
                      </c:pt>
                      <c:pt idx="1314">
                        <c:v>3.1908745247148289</c:v>
                      </c:pt>
                      <c:pt idx="1315">
                        <c:v>3.1914893617021276</c:v>
                      </c:pt>
                      <c:pt idx="1316">
                        <c:v>3.1921032649962036</c:v>
                      </c:pt>
                      <c:pt idx="1317">
                        <c:v>3.1896813353566009</c:v>
                      </c:pt>
                      <c:pt idx="1318">
                        <c:v>3.1872630780894617</c:v>
                      </c:pt>
                      <c:pt idx="1319">
                        <c:v>3.184848484848485</c:v>
                      </c:pt>
                      <c:pt idx="1320">
                        <c:v>3.1824375473126421</c:v>
                      </c:pt>
                      <c:pt idx="1321">
                        <c:v>3.1830559757942511</c:v>
                      </c:pt>
                      <c:pt idx="1322">
                        <c:v>3.180650037792895</c:v>
                      </c:pt>
                      <c:pt idx="1323">
                        <c:v>3.1812688821752264</c:v>
                      </c:pt>
                      <c:pt idx="1324">
                        <c:v>3.18188679245283</c:v>
                      </c:pt>
                      <c:pt idx="1325">
                        <c:v>3.1825037707390647</c:v>
                      </c:pt>
                      <c:pt idx="1326">
                        <c:v>3.1801055011303694</c:v>
                      </c:pt>
                      <c:pt idx="1327">
                        <c:v>3.1807228915662651</c:v>
                      </c:pt>
                      <c:pt idx="1328">
                        <c:v>3.1813393528969152</c:v>
                      </c:pt>
                      <c:pt idx="1329">
                        <c:v>3.1789473684210527</c:v>
                      </c:pt>
                      <c:pt idx="1330">
                        <c:v>3.1795642374154771</c:v>
                      </c:pt>
                      <c:pt idx="1331">
                        <c:v>3.1771771771771773</c:v>
                      </c:pt>
                      <c:pt idx="1332">
                        <c:v>3.1747936984246063</c:v>
                      </c:pt>
                      <c:pt idx="1333">
                        <c:v>3.1724137931034484</c:v>
                      </c:pt>
                      <c:pt idx="1334">
                        <c:v>3.1730337078651685</c:v>
                      </c:pt>
                      <c:pt idx="1335">
                        <c:v>3.1736526946107784</c:v>
                      </c:pt>
                      <c:pt idx="1336">
                        <c:v>3.174270755422588</c:v>
                      </c:pt>
                      <c:pt idx="1337">
                        <c:v>3.1718983557548581</c:v>
                      </c:pt>
                      <c:pt idx="1338">
                        <c:v>3.169529499626587</c:v>
                      </c:pt>
                      <c:pt idx="1339">
                        <c:v>3.1701492537313434</c:v>
                      </c:pt>
                      <c:pt idx="1340">
                        <c:v>3.1707680835197616</c:v>
                      </c:pt>
                      <c:pt idx="1341">
                        <c:v>3.1713859910581221</c:v>
                      </c:pt>
                      <c:pt idx="1342">
                        <c:v>3.1690245718540582</c:v>
                      </c:pt>
                      <c:pt idx="1343">
                        <c:v>3.1696428571428572</c:v>
                      </c:pt>
                      <c:pt idx="1344">
                        <c:v>3.1702602230483272</c:v>
                      </c:pt>
                      <c:pt idx="1345">
                        <c:v>3.1708766716196135</c:v>
                      </c:pt>
                      <c:pt idx="1346">
                        <c:v>3.1714922048997773</c:v>
                      </c:pt>
                      <c:pt idx="1347">
                        <c:v>3.172106824925816</c:v>
                      </c:pt>
                      <c:pt idx="1348">
                        <c:v>3.1727205337286879</c:v>
                      </c:pt>
                      <c:pt idx="1349">
                        <c:v>3.1703703703703705</c:v>
                      </c:pt>
                      <c:pt idx="1350">
                        <c:v>3.168023686158401</c:v>
                      </c:pt>
                      <c:pt idx="1351">
                        <c:v>3.168639053254438</c:v>
                      </c:pt>
                      <c:pt idx="1352">
                        <c:v>3.1692535107169255</c:v>
                      </c:pt>
                      <c:pt idx="1353">
                        <c:v>3.1698670605613</c:v>
                      </c:pt>
                      <c:pt idx="1354">
                        <c:v>3.1704797047970481</c:v>
                      </c:pt>
                      <c:pt idx="1355">
                        <c:v>3.1710914454277286</c:v>
                      </c:pt>
                      <c:pt idx="1356">
                        <c:v>3.171702284450995</c:v>
                      </c:pt>
                      <c:pt idx="1357">
                        <c:v>3.1723122238586154</c:v>
                      </c:pt>
                      <c:pt idx="1358">
                        <c:v>3.1729212656364973</c:v>
                      </c:pt>
                      <c:pt idx="1359">
                        <c:v>3.1735294117647057</c:v>
                      </c:pt>
                      <c:pt idx="1360">
                        <c:v>3.1741366642174871</c:v>
                      </c:pt>
                      <c:pt idx="1361">
                        <c:v>3.1747430249632891</c:v>
                      </c:pt>
                      <c:pt idx="1362">
                        <c:v>3.1753484959647835</c:v>
                      </c:pt>
                      <c:pt idx="1363">
                        <c:v>3.1759530791788855</c:v>
                      </c:pt>
                      <c:pt idx="1364">
                        <c:v>3.1765567765567764</c:v>
                      </c:pt>
                      <c:pt idx="1365">
                        <c:v>3.177159590043924</c:v>
                      </c:pt>
                      <c:pt idx="1366">
                        <c:v>3.1777615215801025</c:v>
                      </c:pt>
                      <c:pt idx="1367">
                        <c:v>3.1754385964912282</c:v>
                      </c:pt>
                      <c:pt idx="1368">
                        <c:v>3.1760409057706354</c:v>
                      </c:pt>
                      <c:pt idx="1369">
                        <c:v>3.1766423357664233</c:v>
                      </c:pt>
                      <c:pt idx="1370">
                        <c:v>3.1772428884026258</c:v>
                      </c:pt>
                      <c:pt idx="1371">
                        <c:v>3.1778425655976674</c:v>
                      </c:pt>
                      <c:pt idx="1372">
                        <c:v>3.1784413692643847</c:v>
                      </c:pt>
                      <c:pt idx="1373">
                        <c:v>3.1790393013100435</c:v>
                      </c:pt>
                      <c:pt idx="1374">
                        <c:v>3.1796363636363636</c:v>
                      </c:pt>
                      <c:pt idx="1375">
                        <c:v>3.1802325581395348</c:v>
                      </c:pt>
                      <c:pt idx="1376">
                        <c:v>3.177923021060276</c:v>
                      </c:pt>
                      <c:pt idx="1377">
                        <c:v>3.1785195936139332</c:v>
                      </c:pt>
                      <c:pt idx="1378">
                        <c:v>3.179115300942712</c:v>
                      </c:pt>
                      <c:pt idx="1379">
                        <c:v>3.1797101449275362</c:v>
                      </c:pt>
                      <c:pt idx="1380">
                        <c:v>3.1803041274438812</c:v>
                      </c:pt>
                      <c:pt idx="1381">
                        <c:v>3.1808972503617947</c:v>
                      </c:pt>
                      <c:pt idx="1382">
                        <c:v>3.1814895155459149</c:v>
                      </c:pt>
                      <c:pt idx="1383">
                        <c:v>3.1820809248554913</c:v>
                      </c:pt>
                      <c:pt idx="1384">
                        <c:v>3.1826714801444043</c:v>
                      </c:pt>
                      <c:pt idx="1385">
                        <c:v>3.1832611832611835</c:v>
                      </c:pt>
                      <c:pt idx="1386">
                        <c:v>3.1838500360490265</c:v>
                      </c:pt>
                      <c:pt idx="1387">
                        <c:v>3.1815561959654177</c:v>
                      </c:pt>
                      <c:pt idx="1388">
                        <c:v>3.1821454283657307</c:v>
                      </c:pt>
                      <c:pt idx="1389">
                        <c:v>3.1827338129496403</c:v>
                      </c:pt>
                      <c:pt idx="1390">
                        <c:v>3.1804457225017972</c:v>
                      </c:pt>
                      <c:pt idx="1391">
                        <c:v>3.1810344827586206</c:v>
                      </c:pt>
                      <c:pt idx="1392">
                        <c:v>3.1787508973438623</c:v>
                      </c:pt>
                      <c:pt idx="1393">
                        <c:v>3.1793400286944045</c:v>
                      </c:pt>
                      <c:pt idx="1394">
                        <c:v>3.1770609318996414</c:v>
                      </c:pt>
                      <c:pt idx="1395">
                        <c:v>3.177650429799427</c:v>
                      </c:pt>
                      <c:pt idx="1396">
                        <c:v>3.1782390837508947</c:v>
                      </c:pt>
                      <c:pt idx="1397">
                        <c:v>3.1788268955650931</c:v>
                      </c:pt>
                      <c:pt idx="1398">
                        <c:v>3.176554681915654</c:v>
                      </c:pt>
                      <c:pt idx="1399">
                        <c:v>3.177142857142857</c:v>
                      </c:pt>
                      <c:pt idx="1400">
                        <c:v>3.1777301927194861</c:v>
                      </c:pt>
                      <c:pt idx="1401">
                        <c:v>3.1754636233951499</c:v>
                      </c:pt>
                      <c:pt idx="1402">
                        <c:v>3.1760513186029935</c:v>
                      </c:pt>
                      <c:pt idx="1403">
                        <c:v>3.1766381766381766</c:v>
                      </c:pt>
                      <c:pt idx="1404">
                        <c:v>3.1772241992882564</c:v>
                      </c:pt>
                      <c:pt idx="1405">
                        <c:v>3.1778093883357039</c:v>
                      </c:pt>
                      <c:pt idx="1406">
                        <c:v>3.1755508173418621</c:v>
                      </c:pt>
                      <c:pt idx="1407">
                        <c:v>3.1761363636363638</c:v>
                      </c:pt>
                      <c:pt idx="1408">
                        <c:v>3.1767210787792761</c:v>
                      </c:pt>
                      <c:pt idx="1409">
                        <c:v>3.1773049645390072</c:v>
                      </c:pt>
                      <c:pt idx="1410">
                        <c:v>3.177888022678951</c:v>
                      </c:pt>
                      <c:pt idx="1411">
                        <c:v>3.178470254957507</c:v>
                      </c:pt>
                      <c:pt idx="1412">
                        <c:v>3.1790516631280963</c:v>
                      </c:pt>
                      <c:pt idx="1413">
                        <c:v>3.1796322489391797</c:v>
                      </c:pt>
                      <c:pt idx="1414">
                        <c:v>3.1773851590106008</c:v>
                      </c:pt>
                      <c:pt idx="1415">
                        <c:v>3.1779661016949152</c:v>
                      </c:pt>
                      <c:pt idx="1416">
                        <c:v>3.1757233592095977</c:v>
                      </c:pt>
                      <c:pt idx="1417">
                        <c:v>3.1763046544428772</c:v>
                      </c:pt>
                      <c:pt idx="1418">
                        <c:v>3.1768851303735026</c:v>
                      </c:pt>
                      <c:pt idx="1419">
                        <c:v>3.1774647887323946</c:v>
                      </c:pt>
                      <c:pt idx="1420">
                        <c:v>3.1752287121745248</c:v>
                      </c:pt>
                      <c:pt idx="1421">
                        <c:v>3.1758087201125176</c:v>
                      </c:pt>
                      <c:pt idx="1422">
                        <c:v>3.1763879128601546</c:v>
                      </c:pt>
                      <c:pt idx="1423">
                        <c:v>3.1769662921348316</c:v>
                      </c:pt>
                      <c:pt idx="1424">
                        <c:v>3.177543859649123</c:v>
                      </c:pt>
                      <c:pt idx="1425">
                        <c:v>3.1781206171107996</c:v>
                      </c:pt>
                      <c:pt idx="1426">
                        <c:v>3.1758934828311141</c:v>
                      </c:pt>
                      <c:pt idx="1427">
                        <c:v>3.1764705882352939</c:v>
                      </c:pt>
                      <c:pt idx="1428">
                        <c:v>3.1742477256822954</c:v>
                      </c:pt>
                      <c:pt idx="1429">
                        <c:v>3.174825174825175</c:v>
                      </c:pt>
                      <c:pt idx="1430">
                        <c:v>3.175401816911251</c:v>
                      </c:pt>
                      <c:pt idx="1431">
                        <c:v>3.1731843575418996</c:v>
                      </c:pt>
                      <c:pt idx="1432">
                        <c:v>3.1737613398464761</c:v>
                      </c:pt>
                      <c:pt idx="1433">
                        <c:v>3.1715481171548117</c:v>
                      </c:pt>
                      <c:pt idx="1434">
                        <c:v>3.1721254355400696</c:v>
                      </c:pt>
                      <c:pt idx="1435">
                        <c:v>3.1727019498607243</c:v>
                      </c:pt>
                      <c:pt idx="1436">
                        <c:v>3.173277661795407</c:v>
                      </c:pt>
                      <c:pt idx="1437">
                        <c:v>3.1710709318497914</c:v>
                      </c:pt>
                      <c:pt idx="1438">
                        <c:v>3.1716469770674078</c:v>
                      </c:pt>
                      <c:pt idx="1439">
                        <c:v>3.1722222222222221</c:v>
                      </c:pt>
                      <c:pt idx="1440">
                        <c:v>3.172796668979875</c:v>
                      </c:pt>
                      <c:pt idx="1441">
                        <c:v>3.1733703190013869</c:v>
                      </c:pt>
                      <c:pt idx="1442">
                        <c:v>3.173943173943174</c:v>
                      </c:pt>
                      <c:pt idx="1443">
                        <c:v>3.1745152354570636</c:v>
                      </c:pt>
                      <c:pt idx="1444">
                        <c:v>3.1750865051903112</c:v>
                      </c:pt>
                      <c:pt idx="1445">
                        <c:v>3.1756569847856153</c:v>
                      </c:pt>
                      <c:pt idx="1446">
                        <c:v>3.1762266758811335</c:v>
                      </c:pt>
                      <c:pt idx="1447">
                        <c:v>3.1767955801104972</c:v>
                      </c:pt>
                      <c:pt idx="1448">
                        <c:v>3.1773636991028296</c:v>
                      </c:pt>
                      <c:pt idx="1449">
                        <c:v>3.1751724137931037</c:v>
                      </c:pt>
                      <c:pt idx="1450">
                        <c:v>3.1729841488628532</c:v>
                      </c:pt>
                      <c:pt idx="1451">
                        <c:v>3.1735537190082646</c:v>
                      </c:pt>
                      <c:pt idx="1452">
                        <c:v>3.1713695801789403</c:v>
                      </c:pt>
                      <c:pt idx="1453">
                        <c:v>3.1719394773039888</c:v>
                      </c:pt>
                      <c:pt idx="1454">
                        <c:v>3.1725085910652919</c:v>
                      </c:pt>
                      <c:pt idx="1455">
                        <c:v>3.1730769230769229</c:v>
                      </c:pt>
                      <c:pt idx="1456">
                        <c:v>3.1708991077556625</c:v>
                      </c:pt>
                      <c:pt idx="1457">
                        <c:v>3.1714677640603566</c:v>
                      </c:pt>
                      <c:pt idx="1458">
                        <c:v>3.1720356408498973</c:v>
                      </c:pt>
                      <c:pt idx="1459">
                        <c:v>3.1726027397260275</c:v>
                      </c:pt>
                      <c:pt idx="1460">
                        <c:v>3.1731690622861053</c:v>
                      </c:pt>
                      <c:pt idx="1461">
                        <c:v>3.1737346101231192</c:v>
                      </c:pt>
                      <c:pt idx="1462">
                        <c:v>3.1715652768284346</c:v>
                      </c:pt>
                      <c:pt idx="1463">
                        <c:v>3.1693989071038251</c:v>
                      </c:pt>
                      <c:pt idx="1464">
                        <c:v>3.1699658703071671</c:v>
                      </c:pt>
                      <c:pt idx="1465">
                        <c:v>3.170532060027285</c:v>
                      </c:pt>
                      <c:pt idx="1466">
                        <c:v>3.1710974778459442</c:v>
                      </c:pt>
                      <c:pt idx="1467">
                        <c:v>3.1716621253405997</c:v>
                      </c:pt>
                      <c:pt idx="1468">
                        <c:v>3.1722260040844112</c:v>
                      </c:pt>
                      <c:pt idx="1469">
                        <c:v>3.1727891156462587</c:v>
                      </c:pt>
                      <c:pt idx="1470">
                        <c:v>3.1733514615907548</c:v>
                      </c:pt>
                      <c:pt idx="1471">
                        <c:v>3.1739130434782608</c:v>
                      </c:pt>
                      <c:pt idx="1472">
                        <c:v>3.1744738628649016</c:v>
                      </c:pt>
                      <c:pt idx="1473">
                        <c:v>3.1750339213025782</c:v>
                      </c:pt>
                      <c:pt idx="1474">
                        <c:v>3.1755932203389832</c:v>
                      </c:pt>
                      <c:pt idx="1475">
                        <c:v>3.1761517615176151</c:v>
                      </c:pt>
                      <c:pt idx="1476">
                        <c:v>3.176709546377793</c:v>
                      </c:pt>
                      <c:pt idx="1477">
                        <c:v>3.1772665764546684</c:v>
                      </c:pt>
                      <c:pt idx="1478">
                        <c:v>3.1778228532792427</c:v>
                      </c:pt>
                      <c:pt idx="1479">
                        <c:v>3.1756756756756759</c:v>
                      </c:pt>
                      <c:pt idx="1480">
                        <c:v>3.176232275489534</c:v>
                      </c:pt>
                      <c:pt idx="1481">
                        <c:v>3.1740890688259111</c:v>
                      </c:pt>
                      <c:pt idx="1482">
                        <c:v>3.1746459878624411</c:v>
                      </c:pt>
                      <c:pt idx="1483">
                        <c:v>3.1752021563342319</c:v>
                      </c:pt>
                      <c:pt idx="1484">
                        <c:v>3.1757575757575758</c:v>
                      </c:pt>
                      <c:pt idx="1485">
                        <c:v>3.173620457604307</c:v>
                      </c:pt>
                      <c:pt idx="1486">
                        <c:v>3.1741761936785475</c:v>
                      </c:pt>
                      <c:pt idx="1487">
                        <c:v>3.174731182795699</c:v>
                      </c:pt>
                      <c:pt idx="1488">
                        <c:v>3.1752854264607118</c:v>
                      </c:pt>
                      <c:pt idx="1489">
                        <c:v>3.1758389261744968</c:v>
                      </c:pt>
                      <c:pt idx="1490">
                        <c:v>3.1763916834339367</c:v>
                      </c:pt>
                      <c:pt idx="1491">
                        <c:v>3.1742627345844503</c:v>
                      </c:pt>
                      <c:pt idx="1492">
                        <c:v>3.172136637642331</c:v>
                      </c:pt>
                      <c:pt idx="1493">
                        <c:v>3.1726907630522088</c:v>
                      </c:pt>
                      <c:pt idx="1494">
                        <c:v>3.1732441471571908</c:v>
                      </c:pt>
                      <c:pt idx="1495">
                        <c:v>3.1737967914438503</c:v>
                      </c:pt>
                      <c:pt idx="1496">
                        <c:v>3.1743486973947896</c:v>
                      </c:pt>
                      <c:pt idx="1497">
                        <c:v>3.1748998664886514</c:v>
                      </c:pt>
                      <c:pt idx="1498">
                        <c:v>3.1754503002001333</c:v>
                      </c:pt>
                      <c:pt idx="1499">
                        <c:v>3.1733333333333333</c:v>
                      </c:pt>
                      <c:pt idx="1500">
                        <c:v>3.1712191872085276</c:v>
                      </c:pt>
                      <c:pt idx="1501">
                        <c:v>3.1717709720372835</c:v>
                      </c:pt>
                      <c:pt idx="1502">
                        <c:v>3.1723220226214237</c:v>
                      </c:pt>
                      <c:pt idx="1503">
                        <c:v>3.1728723404255321</c:v>
                      </c:pt>
                      <c:pt idx="1504">
                        <c:v>3.173421926910299</c:v>
                      </c:pt>
                      <c:pt idx="1505">
                        <c:v>3.1739707835325364</c:v>
                      </c:pt>
                      <c:pt idx="1506">
                        <c:v>3.1745189117451891</c:v>
                      </c:pt>
                      <c:pt idx="1507">
                        <c:v>3.1750663129973473</c:v>
                      </c:pt>
                      <c:pt idx="1508">
                        <c:v>3.1756129887342612</c:v>
                      </c:pt>
                      <c:pt idx="1509">
                        <c:v>3.1761589403973511</c:v>
                      </c:pt>
                      <c:pt idx="1510">
                        <c:v>3.1767041694242222</c:v>
                      </c:pt>
                      <c:pt idx="1511">
                        <c:v>3.1772486772486772</c:v>
                      </c:pt>
                      <c:pt idx="1512">
                        <c:v>3.177792465300727</c:v>
                      </c:pt>
                      <c:pt idx="1513">
                        <c:v>3.1783355350066049</c:v>
                      </c:pt>
                      <c:pt idx="1514">
                        <c:v>3.1762376237623764</c:v>
                      </c:pt>
                      <c:pt idx="1515">
                        <c:v>3.1741424802110818</c:v>
                      </c:pt>
                      <c:pt idx="1516">
                        <c:v>3.1746868820039551</c:v>
                      </c:pt>
                      <c:pt idx="1517">
                        <c:v>3.1752305665349145</c:v>
                      </c:pt>
                      <c:pt idx="1518">
                        <c:v>3.1757735352205398</c:v>
                      </c:pt>
                      <c:pt idx="1519">
                        <c:v>3.1736842105263157</c:v>
                      </c:pt>
                      <c:pt idx="1520">
                        <c:v>3.1742274819197895</c:v>
                      </c:pt>
                      <c:pt idx="1521">
                        <c:v>3.1747700394218135</c:v>
                      </c:pt>
                      <c:pt idx="1522">
                        <c:v>3.1726854891661196</c:v>
                      </c:pt>
                      <c:pt idx="1523">
                        <c:v>3.1706036745406823</c:v>
                      </c:pt>
                      <c:pt idx="1524">
                        <c:v>3.1711475409836067</c:v>
                      </c:pt>
                      <c:pt idx="1525">
                        <c:v>3.1690694626474443</c:v>
                      </c:pt>
                      <c:pt idx="1526">
                        <c:v>3.1696136214800261</c:v>
                      </c:pt>
                      <c:pt idx="1527">
                        <c:v>3.167539267015707</c:v>
                      </c:pt>
                      <c:pt idx="1528">
                        <c:v>3.1680837148463046</c:v>
                      </c:pt>
                      <c:pt idx="1529">
                        <c:v>3.168627450980392</c:v>
                      </c:pt>
                      <c:pt idx="1530">
                        <c:v>3.1691704768125408</c:v>
                      </c:pt>
                      <c:pt idx="1531">
                        <c:v>3.1697127937336815</c:v>
                      </c:pt>
                      <c:pt idx="1532">
                        <c:v>3.1676451402478798</c:v>
                      </c:pt>
                      <c:pt idx="1533">
                        <c:v>3.168187744458931</c:v>
                      </c:pt>
                      <c:pt idx="1534">
                        <c:v>3.1661237785016287</c:v>
                      </c:pt>
                      <c:pt idx="1535">
                        <c:v>3.1666666666666665</c:v>
                      </c:pt>
                      <c:pt idx="1536">
                        <c:v>3.1672088484059855</c:v>
                      </c:pt>
                      <c:pt idx="1537">
                        <c:v>3.1677503250975292</c:v>
                      </c:pt>
                      <c:pt idx="1538">
                        <c:v>3.1656920077972708</c:v>
                      </c:pt>
                      <c:pt idx="1539">
                        <c:v>3.1662337662337663</c:v>
                      </c:pt>
                      <c:pt idx="1540">
                        <c:v>3.1667748215444518</c:v>
                      </c:pt>
                      <c:pt idx="1541">
                        <c:v>3.1673151750972761</c:v>
                      </c:pt>
                      <c:pt idx="1542">
                        <c:v>3.167854828256643</c:v>
                      </c:pt>
                      <c:pt idx="1543">
                        <c:v>3.1683937823834198</c:v>
                      </c:pt>
                      <c:pt idx="1544">
                        <c:v>3.1689320388349516</c:v>
                      </c:pt>
                      <c:pt idx="1545">
                        <c:v>3.1694695989650712</c:v>
                      </c:pt>
                      <c:pt idx="1546">
                        <c:v>3.170006464124111</c:v>
                      </c:pt>
                      <c:pt idx="1547">
                        <c:v>3.1679586563307494</c:v>
                      </c:pt>
                      <c:pt idx="1548">
                        <c:v>3.1684958037443511</c:v>
                      </c:pt>
                      <c:pt idx="1549">
                        <c:v>3.169032258064516</c:v>
                      </c:pt>
                      <c:pt idx="1550">
                        <c:v>3.1695680206318504</c:v>
                      </c:pt>
                      <c:pt idx="1551">
                        <c:v>3.170103092783505</c:v>
                      </c:pt>
                      <c:pt idx="1552">
                        <c:v>3.1706374758531872</c:v>
                      </c:pt>
                      <c:pt idx="1553">
                        <c:v>3.1685971685971688</c:v>
                      </c:pt>
                      <c:pt idx="1554">
                        <c:v>3.1665594855305468</c:v>
                      </c:pt>
                      <c:pt idx="1555">
                        <c:v>3.1670951156812341</c:v>
                      </c:pt>
                      <c:pt idx="1556">
                        <c:v>3.1676300578034682</c:v>
                      </c:pt>
                      <c:pt idx="1557">
                        <c:v>3.1655969191270859</c:v>
                      </c:pt>
                      <c:pt idx="1558">
                        <c:v>3.1661321359846055</c:v>
                      </c:pt>
                      <c:pt idx="1559">
                        <c:v>3.1666666666666665</c:v>
                      </c:pt>
                      <c:pt idx="1560">
                        <c:v>3.1672005124919922</c:v>
                      </c:pt>
                      <c:pt idx="1561">
                        <c:v>3.1677336747759282</c:v>
                      </c:pt>
                      <c:pt idx="1562">
                        <c:v>3.1682661548304543</c:v>
                      </c:pt>
                      <c:pt idx="1563">
                        <c:v>3.1687979539641944</c:v>
                      </c:pt>
                      <c:pt idx="1564">
                        <c:v>3.169329073482428</c:v>
                      </c:pt>
                      <c:pt idx="1565">
                        <c:v>3.1673052362707534</c:v>
                      </c:pt>
                      <c:pt idx="1566">
                        <c:v>3.1678366305041479</c:v>
                      </c:pt>
                      <c:pt idx="1567">
                        <c:v>3.1683673469387754</c:v>
                      </c:pt>
                      <c:pt idx="1568">
                        <c:v>3.1663479923518163</c:v>
                      </c:pt>
                      <c:pt idx="1569">
                        <c:v>3.1668789808917199</c:v>
                      </c:pt>
                      <c:pt idx="1570">
                        <c:v>3.1674092934436664</c:v>
                      </c:pt>
                      <c:pt idx="1571">
                        <c:v>3.16793893129771</c:v>
                      </c:pt>
                      <c:pt idx="1572">
                        <c:v>3.1684678957406232</c:v>
                      </c:pt>
                      <c:pt idx="1573">
                        <c:v>3.1689961880559085</c:v>
                      </c:pt>
                      <c:pt idx="1574">
                        <c:v>3.1695238095238096</c:v>
                      </c:pt>
                      <c:pt idx="1575">
                        <c:v>3.1700507614213196</c:v>
                      </c:pt>
                      <c:pt idx="1576">
                        <c:v>3.1705770450221942</c:v>
                      </c:pt>
                      <c:pt idx="1577">
                        <c:v>3.171102661596958</c:v>
                      </c:pt>
                      <c:pt idx="1578">
                        <c:v>3.1690943635212161</c:v>
                      </c:pt>
                      <c:pt idx="1579">
                        <c:v>3.1670886075949367</c:v>
                      </c:pt>
                      <c:pt idx="1580">
                        <c:v>3.1676154332700821</c:v>
                      </c:pt>
                      <c:pt idx="1581">
                        <c:v>3.168141592920354</c:v>
                      </c:pt>
                      <c:pt idx="1582">
                        <c:v>3.1686670878079597</c:v>
                      </c:pt>
                      <c:pt idx="1583">
                        <c:v>3.1691919191919191</c:v>
                      </c:pt>
                      <c:pt idx="1584">
                        <c:v>3.1697160883280757</c:v>
                      </c:pt>
                      <c:pt idx="1585">
                        <c:v>3.1702395964691048</c:v>
                      </c:pt>
                      <c:pt idx="1586">
                        <c:v>3.168241965973535</c:v>
                      </c:pt>
                      <c:pt idx="1587">
                        <c:v>3.168765743073048</c:v>
                      </c:pt>
                      <c:pt idx="1588">
                        <c:v>3.169288860918817</c:v>
                      </c:pt>
                      <c:pt idx="1589">
                        <c:v>3.1698113207547172</c:v>
                      </c:pt>
                      <c:pt idx="1590">
                        <c:v>3.170333123821496</c:v>
                      </c:pt>
                      <c:pt idx="1591">
                        <c:v>3.1683417085427137</c:v>
                      </c:pt>
                      <c:pt idx="1592">
                        <c:v>3.1688637790332708</c:v>
                      </c:pt>
                      <c:pt idx="1593">
                        <c:v>3.1693851944792972</c:v>
                      </c:pt>
                      <c:pt idx="1594">
                        <c:v>3.1699059561128529</c:v>
                      </c:pt>
                      <c:pt idx="1595">
                        <c:v>3.1704260651629075</c:v>
                      </c:pt>
                      <c:pt idx="1596">
                        <c:v>3.1709455228553538</c:v>
                      </c:pt>
                      <c:pt idx="1597">
                        <c:v>3.1714643304130163</c:v>
                      </c:pt>
                      <c:pt idx="1598">
                        <c:v>3.1719824890556598</c:v>
                      </c:pt>
                      <c:pt idx="1599">
                        <c:v>3.17</c:v>
                      </c:pt>
                      <c:pt idx="1600">
                        <c:v>3.1705184259837602</c:v>
                      </c:pt>
                      <c:pt idx="1601">
                        <c:v>3.1710362047440701</c:v>
                      </c:pt>
                      <c:pt idx="1602">
                        <c:v>3.1690580162195885</c:v>
                      </c:pt>
                      <c:pt idx="1603">
                        <c:v>3.1670822942643393</c:v>
                      </c:pt>
                      <c:pt idx="1604">
                        <c:v>3.1676012461059191</c:v>
                      </c:pt>
                      <c:pt idx="1605">
                        <c:v>3.1681195516811953</c:v>
                      </c:pt>
                      <c:pt idx="1606">
                        <c:v>3.166148102053516</c:v>
                      </c:pt>
                      <c:pt idx="1607">
                        <c:v>3.1641791044776117</c:v>
                      </c:pt>
                      <c:pt idx="1608">
                        <c:v>3.1646985705407085</c:v>
                      </c:pt>
                      <c:pt idx="1609">
                        <c:v>3.1652173913043478</c:v>
                      </c:pt>
                      <c:pt idx="1610">
                        <c:v>3.1632526381129735</c:v>
                      </c:pt>
                      <c:pt idx="1611">
                        <c:v>3.161290322580645</c:v>
                      </c:pt>
                      <c:pt idx="1612">
                        <c:v>3.1618102913825172</c:v>
                      </c:pt>
                      <c:pt idx="1613">
                        <c:v>3.1623296158612142</c:v>
                      </c:pt>
                      <c:pt idx="1614">
                        <c:v>3.1628482972136225</c:v>
                      </c:pt>
                      <c:pt idx="1615">
                        <c:v>3.1608910891089108</c:v>
                      </c:pt>
                      <c:pt idx="1616">
                        <c:v>3.1614100185528757</c:v>
                      </c:pt>
                      <c:pt idx="1617">
                        <c:v>3.1594561186650187</c:v>
                      </c:pt>
                      <c:pt idx="1618">
                        <c:v>3.1575046324891907</c:v>
                      </c:pt>
                      <c:pt idx="1619">
                        <c:v>3.1555555555555554</c:v>
                      </c:pt>
                      <c:pt idx="1620">
                        <c:v>3.1560764959901295</c:v>
                      </c:pt>
                      <c:pt idx="1621">
                        <c:v>3.1565967940813811</c:v>
                      </c:pt>
                      <c:pt idx="1622">
                        <c:v>3.1571164510166358</c:v>
                      </c:pt>
                      <c:pt idx="1623">
                        <c:v>3.1576354679802954</c:v>
                      </c:pt>
                      <c:pt idx="1624">
                        <c:v>3.1581538461538461</c:v>
                      </c:pt>
                      <c:pt idx="1625">
                        <c:v>3.158671586715867</c:v>
                      </c:pt>
                      <c:pt idx="1626">
                        <c:v>3.1567301782421633</c:v>
                      </c:pt>
                      <c:pt idx="1627">
                        <c:v>3.1572481572481572</c:v>
                      </c:pt>
                      <c:pt idx="1628">
                        <c:v>3.1553100061387354</c:v>
                      </c:pt>
                      <c:pt idx="1629">
                        <c:v>3.1558282208588957</c:v>
                      </c:pt>
                      <c:pt idx="1630">
                        <c:v>3.1538933169834458</c:v>
                      </c:pt>
                      <c:pt idx="1631">
                        <c:v>3.1544117647058822</c:v>
                      </c:pt>
                      <c:pt idx="1632">
                        <c:v>3.1524800979791796</c:v>
                      </c:pt>
                      <c:pt idx="1633">
                        <c:v>3.1529987760097917</c:v>
                      </c:pt>
                      <c:pt idx="1634">
                        <c:v>3.1535168195718652</c:v>
                      </c:pt>
                      <c:pt idx="1635">
                        <c:v>3.1540342298288508</c:v>
                      </c:pt>
                      <c:pt idx="1636">
                        <c:v>3.1545510079413561</c:v>
                      </c:pt>
                      <c:pt idx="1637">
                        <c:v>3.155067155067155</c:v>
                      </c:pt>
                      <c:pt idx="1638">
                        <c:v>3.1531421598535694</c:v>
                      </c:pt>
                      <c:pt idx="1639">
                        <c:v>3.1512195121951221</c:v>
                      </c:pt>
                      <c:pt idx="1640">
                        <c:v>3.1517367458866543</c:v>
                      </c:pt>
                      <c:pt idx="1641">
                        <c:v>3.1498172959805117</c:v>
                      </c:pt>
                      <c:pt idx="1642">
                        <c:v>3.1503347534996955</c:v>
                      </c:pt>
                      <c:pt idx="1643">
                        <c:v>3.1508515815085159</c:v>
                      </c:pt>
                      <c:pt idx="1644">
                        <c:v>3.1513677811550154</c:v>
                      </c:pt>
                      <c:pt idx="1645">
                        <c:v>3.1518833535844473</c:v>
                      </c:pt>
                      <c:pt idx="1646">
                        <c:v>3.1523982999392834</c:v>
                      </c:pt>
                      <c:pt idx="1647">
                        <c:v>3.1529126213592233</c:v>
                      </c:pt>
                      <c:pt idx="1648">
                        <c:v>3.1534263189812006</c:v>
                      </c:pt>
                      <c:pt idx="1649">
                        <c:v>3.1539393939393938</c:v>
                      </c:pt>
                      <c:pt idx="1650">
                        <c:v>3.154451847365233</c:v>
                      </c:pt>
                      <c:pt idx="1651">
                        <c:v>3.154963680387409</c:v>
                      </c:pt>
                      <c:pt idx="1652">
                        <c:v>3.1554748941318813</c:v>
                      </c:pt>
                      <c:pt idx="1653">
                        <c:v>3.1559854897218864</c:v>
                      </c:pt>
                      <c:pt idx="1654">
                        <c:v>3.1564954682779458</c:v>
                      </c:pt>
                      <c:pt idx="1655">
                        <c:v>3.1545893719806761</c:v>
                      </c:pt>
                      <c:pt idx="1656">
                        <c:v>3.1550995775497888</c:v>
                      </c:pt>
                      <c:pt idx="1657">
                        <c:v>3.1556091676718938</c:v>
                      </c:pt>
                      <c:pt idx="1658">
                        <c:v>3.1561181434599157</c:v>
                      </c:pt>
                      <c:pt idx="1659">
                        <c:v>3.1566265060240966</c:v>
                      </c:pt>
                      <c:pt idx="1660">
                        <c:v>3.1571342564720046</c:v>
                      </c:pt>
                      <c:pt idx="1661">
                        <c:v>3.1576413959085441</c:v>
                      </c:pt>
                      <c:pt idx="1662">
                        <c:v>3.158147925435959</c:v>
                      </c:pt>
                      <c:pt idx="1663">
                        <c:v>3.1586538461538463</c:v>
                      </c:pt>
                      <c:pt idx="1664">
                        <c:v>3.159159159159159</c:v>
                      </c:pt>
                      <c:pt idx="1665">
                        <c:v>3.1596638655462184</c:v>
                      </c:pt>
                      <c:pt idx="1666">
                        <c:v>3.1601679664067186</c:v>
                      </c:pt>
                      <c:pt idx="1667">
                        <c:v>3.1606714628297361</c:v>
                      </c:pt>
                      <c:pt idx="1668">
                        <c:v>3.1611743559017378</c:v>
                      </c:pt>
                      <c:pt idx="1669">
                        <c:v>3.1616766467065869</c:v>
                      </c:pt>
                      <c:pt idx="1670">
                        <c:v>3.1597845601436267</c:v>
                      </c:pt>
                      <c:pt idx="1671">
                        <c:v>3.160287081339713</c:v>
                      </c:pt>
                      <c:pt idx="1672">
                        <c:v>3.1607890017931859</c:v>
                      </c:pt>
                      <c:pt idx="1673">
                        <c:v>3.1589008363201914</c:v>
                      </c:pt>
                      <c:pt idx="1674">
                        <c:v>3.1594029850746268</c:v>
                      </c:pt>
                      <c:pt idx="1675">
                        <c:v>3.1599045346062051</c:v>
                      </c:pt>
                      <c:pt idx="1676">
                        <c:v>3.1604054859868813</c:v>
                      </c:pt>
                      <c:pt idx="1677">
                        <c:v>3.1585220500595947</c:v>
                      </c:pt>
                      <c:pt idx="1678">
                        <c:v>3.1590232281119714</c:v>
                      </c:pt>
                      <c:pt idx="1679">
                        <c:v>3.1595238095238094</c:v>
                      </c:pt>
                      <c:pt idx="1680">
                        <c:v>3.1576442593694232</c:v>
                      </c:pt>
                      <c:pt idx="1681">
                        <c:v>3.1557669441141498</c:v>
                      </c:pt>
                      <c:pt idx="1682">
                        <c:v>3.156268568033274</c:v>
                      </c:pt>
                      <c:pt idx="1683">
                        <c:v>3.156769596199525</c:v>
                      </c:pt>
                      <c:pt idx="1684">
                        <c:v>3.1548961424332345</c:v>
                      </c:pt>
                      <c:pt idx="1685">
                        <c:v>3.1553973902728352</c:v>
                      </c:pt>
                      <c:pt idx="1686">
                        <c:v>3.1558980438648487</c:v>
                      </c:pt>
                      <c:pt idx="1687">
                        <c:v>3.1563981042654028</c:v>
                      </c:pt>
                      <c:pt idx="1688">
                        <c:v>3.156897572528123</c:v>
                      </c:pt>
                      <c:pt idx="1689">
                        <c:v>3.1573964497041418</c:v>
                      </c:pt>
                      <c:pt idx="1690">
                        <c:v>3.1578947368421053</c:v>
                      </c:pt>
                      <c:pt idx="1691">
                        <c:v>3.1560283687943262</c:v>
                      </c:pt>
                      <c:pt idx="1692">
                        <c:v>3.1565268753691673</c:v>
                      </c:pt>
                      <c:pt idx="1693">
                        <c:v>3.1570247933884299</c:v>
                      </c:pt>
                      <c:pt idx="1694">
                        <c:v>3.1575221238938052</c:v>
                      </c:pt>
                      <c:pt idx="1695">
                        <c:v>3.1556603773584904</c:v>
                      </c:pt>
                      <c:pt idx="1696">
                        <c:v>3.1561579257513257</c:v>
                      </c:pt>
                      <c:pt idx="1697">
                        <c:v>3.1566548881036511</c:v>
                      </c:pt>
                      <c:pt idx="1698">
                        <c:v>3.1571512654502647</c:v>
                      </c:pt>
                      <c:pt idx="1699">
                        <c:v>3.1576470588235295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1A5-4C5B-B70C-E7C5458F0DBA}"/>
                  </c:ext>
                </c:extLst>
              </c15:ser>
            </c15:filteredLineSeries>
          </c:ext>
        </c:extLst>
      </c:lineChart>
      <c:catAx>
        <c:axId val="1435392495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35393455"/>
        <c:crosses val="autoZero"/>
        <c:auto val="1"/>
        <c:lblAlgn val="ctr"/>
        <c:lblOffset val="100"/>
        <c:noMultiLvlLbl val="0"/>
      </c:catAx>
      <c:valAx>
        <c:axId val="143539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35392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'4_17 Słodzik'!$R$3:$R$12</c:f>
              <c:numCache>
                <c:formatCode>General</c:formatCode>
                <c:ptCount val="1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</c:numCache>
            </c:numRef>
          </c:cat>
          <c:val>
            <c:numRef>
              <c:f>'4_17 Słodzik'!$T$3:$T$12</c:f>
              <c:numCache>
                <c:formatCode>0</c:formatCode>
                <c:ptCount val="10"/>
                <c:pt idx="0">
                  <c:v>27016</c:v>
                </c:pt>
                <c:pt idx="1">
                  <c:v>27226</c:v>
                </c:pt>
                <c:pt idx="2">
                  <c:v>31720</c:v>
                </c:pt>
                <c:pt idx="3">
                  <c:v>36523</c:v>
                </c:pt>
                <c:pt idx="4">
                  <c:v>30764</c:v>
                </c:pt>
                <c:pt idx="5">
                  <c:v>32521</c:v>
                </c:pt>
                <c:pt idx="6">
                  <c:v>23778</c:v>
                </c:pt>
                <c:pt idx="7">
                  <c:v>26976</c:v>
                </c:pt>
                <c:pt idx="8">
                  <c:v>28419</c:v>
                </c:pt>
                <c:pt idx="9">
                  <c:v>35284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91-4CC1-834E-2B8FAF153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164223"/>
        <c:axId val="1811165663"/>
      </c:lineChart>
      <c:catAx>
        <c:axId val="181116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11165663"/>
        <c:crosses val="autoZero"/>
        <c:auto val="1"/>
        <c:lblAlgn val="ctr"/>
        <c:lblOffset val="100"/>
        <c:noMultiLvlLbl val="0"/>
      </c:catAx>
      <c:valAx>
        <c:axId val="1811165663"/>
        <c:scaling>
          <c:orientation val="minMax"/>
          <c:min val="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11164223"/>
        <c:crosses val="autoZero"/>
        <c:crossBetween val="between"/>
        <c:minorUnit val="50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Wykres ludności w danym regionie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'5_15 Demografia'!$AC$3:$AC$6</c:f>
              <c:strCache>
                <c:ptCount val="4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</c:strCache>
            </c:strRef>
          </c:cat>
          <c:val>
            <c:numRef>
              <c:f>'5_15 Demografia'!$AF$3:$AF$6</c:f>
              <c:numCache>
                <c:formatCode>General</c:formatCode>
                <c:ptCount val="4"/>
                <c:pt idx="0">
                  <c:v>33929579</c:v>
                </c:pt>
                <c:pt idx="1">
                  <c:v>41736619</c:v>
                </c:pt>
                <c:pt idx="2">
                  <c:v>57649017</c:v>
                </c:pt>
                <c:pt idx="3">
                  <c:v>36530387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40-4F46-B216-BA37D0585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9380112"/>
        <c:axId val="739375792"/>
      </c:barChart>
      <c:catAx>
        <c:axId val="73938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39375792"/>
        <c:crosses val="autoZero"/>
        <c:auto val="1"/>
        <c:lblAlgn val="ctr"/>
        <c:lblOffset val="100"/>
        <c:noMultiLvlLbl val="0"/>
      </c:catAx>
      <c:valAx>
        <c:axId val="739375792"/>
        <c:scaling>
          <c:orientation val="minMax"/>
          <c:max val="6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39380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'5_18 Zbiornik'!$I$4:$I$15</c:f>
              <c:strCache>
                <c:ptCount val="12"/>
                <c:pt idx="0">
                  <c:v>Styczeń</c:v>
                </c:pt>
                <c:pt idx="1">
                  <c:v>Luty</c:v>
                </c:pt>
                <c:pt idx="2">
                  <c:v>Marzec</c:v>
                </c:pt>
                <c:pt idx="3">
                  <c:v>Kwiecień</c:v>
                </c:pt>
                <c:pt idx="4">
                  <c:v>Maj</c:v>
                </c:pt>
                <c:pt idx="5">
                  <c:v>Czerwiec</c:v>
                </c:pt>
                <c:pt idx="6">
                  <c:v>Lipiec</c:v>
                </c:pt>
                <c:pt idx="7">
                  <c:v>Sierpień</c:v>
                </c:pt>
                <c:pt idx="8">
                  <c:v>Wrzesień</c:v>
                </c:pt>
                <c:pt idx="9">
                  <c:v>Październik</c:v>
                </c:pt>
                <c:pt idx="10">
                  <c:v>Listopad</c:v>
                </c:pt>
                <c:pt idx="11">
                  <c:v>Grudzień</c:v>
                </c:pt>
              </c:strCache>
            </c:strRef>
          </c:cat>
          <c:val>
            <c:numRef>
              <c:f>'5_18 Zbiornik'!$K$4:$K$15</c:f>
              <c:numCache>
                <c:formatCode>General</c:formatCode>
                <c:ptCount val="12"/>
                <c:pt idx="0">
                  <c:v>95433</c:v>
                </c:pt>
                <c:pt idx="1">
                  <c:v>94730</c:v>
                </c:pt>
                <c:pt idx="2">
                  <c:v>109439</c:v>
                </c:pt>
                <c:pt idx="3">
                  <c:v>632931</c:v>
                </c:pt>
                <c:pt idx="4">
                  <c:v>329203</c:v>
                </c:pt>
                <c:pt idx="5">
                  <c:v>85628</c:v>
                </c:pt>
                <c:pt idx="6">
                  <c:v>166597</c:v>
                </c:pt>
                <c:pt idx="7">
                  <c:v>139747</c:v>
                </c:pt>
                <c:pt idx="8">
                  <c:v>282342</c:v>
                </c:pt>
                <c:pt idx="9">
                  <c:v>170729</c:v>
                </c:pt>
                <c:pt idx="10">
                  <c:v>222440</c:v>
                </c:pt>
                <c:pt idx="11">
                  <c:v>172072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12-45F7-9CF8-96F93DEA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1984000"/>
        <c:axId val="2081984480"/>
      </c:barChart>
      <c:catAx>
        <c:axId val="208198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81984480"/>
        <c:crosses val="autoZero"/>
        <c:auto val="1"/>
        <c:lblAlgn val="ctr"/>
        <c:lblOffset val="100"/>
        <c:noMultiLvlLbl val="0"/>
      </c:catAx>
      <c:valAx>
        <c:axId val="208198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81984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'5_19 Chmury'!$K$4:$K$13</c:f>
              <c:strCache>
                <c:ptCount val="10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S1</c:v>
                </c:pt>
                <c:pt idx="6">
                  <c:v>S2</c:v>
                </c:pt>
                <c:pt idx="7">
                  <c:v>S3</c:v>
                </c:pt>
                <c:pt idx="8">
                  <c:v>S4</c:v>
                </c:pt>
                <c:pt idx="9">
                  <c:v>S5</c:v>
                </c:pt>
              </c:strCache>
            </c:strRef>
          </c:cat>
          <c:val>
            <c:numRef>
              <c:f>'5_19 Chmury'!$L$4:$L$13</c:f>
              <c:numCache>
                <c:formatCode>0.00</c:formatCode>
                <c:ptCount val="10"/>
                <c:pt idx="0">
                  <c:v>3.45</c:v>
                </c:pt>
                <c:pt idx="1">
                  <c:v>7.2820512820512819</c:v>
                </c:pt>
                <c:pt idx="2">
                  <c:v>9.0512820512820511</c:v>
                </c:pt>
                <c:pt idx="3">
                  <c:v>11.578947368421053</c:v>
                </c:pt>
                <c:pt idx="4">
                  <c:v>19.399999999999999</c:v>
                </c:pt>
                <c:pt idx="5">
                  <c:v>3.7272727272727271</c:v>
                </c:pt>
                <c:pt idx="6">
                  <c:v>6.5238095238095237</c:v>
                </c:pt>
                <c:pt idx="7">
                  <c:v>10.285714285714286</c:v>
                </c:pt>
                <c:pt idx="8">
                  <c:v>15</c:v>
                </c:pt>
                <c:pt idx="9">
                  <c:v>19.642857142857142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CC-4B15-BFAD-81B01B1B4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268608"/>
        <c:axId val="186269088"/>
      </c:barChart>
      <c:catAx>
        <c:axId val="18626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6269088"/>
        <c:crosses val="autoZero"/>
        <c:auto val="1"/>
        <c:lblAlgn val="ctr"/>
        <c:lblOffset val="100"/>
        <c:noMultiLvlLbl val="0"/>
      </c:catAx>
      <c:valAx>
        <c:axId val="186269088"/>
        <c:scaling>
          <c:orientation val="minMax"/>
          <c:max val="20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626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942974</xdr:colOff>
      <xdr:row>7</xdr:row>
      <xdr:rowOff>190499</xdr:rowOff>
    </xdr:from>
    <xdr:to>
      <xdr:col>19</xdr:col>
      <xdr:colOff>504824</xdr:colOff>
      <xdr:row>31</xdr:row>
      <xdr:rowOff>161924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891DD024-F4FA-46EF-AF40-A46E359C51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400050</xdr:colOff>
      <xdr:row>7</xdr:row>
      <xdr:rowOff>90487</xdr:rowOff>
    </xdr:from>
    <xdr:to>
      <xdr:col>33</xdr:col>
      <xdr:colOff>95250</xdr:colOff>
      <xdr:row>21</xdr:row>
      <xdr:rowOff>166687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B9F33B6E-EFA4-FC57-D8D0-A47A20B3C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14287</xdr:colOff>
      <xdr:row>1</xdr:row>
      <xdr:rowOff>14287</xdr:rowOff>
    </xdr:from>
    <xdr:to>
      <xdr:col>43</xdr:col>
      <xdr:colOff>180975</xdr:colOff>
      <xdr:row>17</xdr:row>
      <xdr:rowOff>47625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B325DFE1-1A1B-7969-4D9E-6AFFFED09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433387</xdr:colOff>
      <xdr:row>2</xdr:row>
      <xdr:rowOff>147637</xdr:rowOff>
    </xdr:from>
    <xdr:to>
      <xdr:col>22</xdr:col>
      <xdr:colOff>176212</xdr:colOff>
      <xdr:row>17</xdr:row>
      <xdr:rowOff>33337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10D0DA72-E8C1-DD10-20B8-88343FB031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14287</xdr:colOff>
      <xdr:row>13</xdr:row>
      <xdr:rowOff>185737</xdr:rowOff>
    </xdr:from>
    <xdr:to>
      <xdr:col>17</xdr:col>
      <xdr:colOff>319087</xdr:colOff>
      <xdr:row>28</xdr:row>
      <xdr:rowOff>71437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18513C9E-A9D1-A1C6-FB8E-A38EAC573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unkty" connectionId="5" xr16:uid="{286F8528-B1BD-469B-82C6-EB7172248681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nnik" connectionId="1" xr16:uid="{E8222E60-5A94-41EF-804D-5FD0BCDCE2F8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kier" connectionId="2" xr16:uid="{4001D9A3-B4A9-45FA-B525-02FB29DB9E92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aina" connectionId="3" xr16:uid="{043CF329-E11F-4433-A0EB-76AA985CCE95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oda_1" connectionId="7" xr16:uid="{9F83CBD8-527A-4B20-BC86-8A3EF8CE525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ogoda" connectionId="4" xr16:uid="{05DB6156-D43D-4FA9-B96B-85BDC7C2175F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tek" connectionId="6" xr16:uid="{5979187E-B297-4DE9-96F7-9160D28DE5E7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V10002"/>
  <sheetViews>
    <sheetView topLeftCell="A5" workbookViewId="0">
      <selection activeCell="H5" sqref="H5"/>
    </sheetView>
  </sheetViews>
  <sheetFormatPr defaultRowHeight="15" x14ac:dyDescent="0.25"/>
  <cols>
    <col min="2" max="3" width="4" bestFit="1" customWidth="1"/>
    <col min="4" max="4" width="19.85546875" bestFit="1" customWidth="1"/>
    <col min="5" max="5" width="19.85546875" customWidth="1"/>
    <col min="6" max="6" width="13.7109375" bestFit="1" customWidth="1"/>
    <col min="7" max="8" width="27.28515625" bestFit="1" customWidth="1"/>
    <col min="9" max="9" width="14.140625" bestFit="1" customWidth="1"/>
    <col min="18" max="18" width="13.85546875" bestFit="1" customWidth="1"/>
    <col min="19" max="19" width="21.85546875" bestFit="1" customWidth="1"/>
    <col min="21" max="21" width="12.7109375" bestFit="1" customWidth="1"/>
  </cols>
  <sheetData>
    <row r="2" spans="2:22" x14ac:dyDescent="0.25">
      <c r="B2" t="s">
        <v>0</v>
      </c>
      <c r="C2" t="s">
        <v>1</v>
      </c>
      <c r="D2" t="s">
        <v>4</v>
      </c>
      <c r="F2" t="s">
        <v>13</v>
      </c>
      <c r="G2" t="s">
        <v>9</v>
      </c>
    </row>
    <row r="3" spans="2:22" x14ac:dyDescent="0.25">
      <c r="B3">
        <v>145</v>
      </c>
      <c r="C3">
        <v>370</v>
      </c>
      <c r="D3" t="str">
        <f>IF((B3-$T$5) * (B3-$T$5) + (C3-$U$5) * (C3-$U$5) = ($V$5*$V$5), "Na brzegu", IF((B3-$T$5) * (B3-$T$5) + (C3-$U$5) * (C3-$U$5) &lt; ($V$5*$V$5), "W kole", "Poza"))</f>
        <v>W kole</v>
      </c>
      <c r="E3" t="s">
        <v>10</v>
      </c>
      <c r="F3">
        <f>COUNTIF(D3:D1002,"W kole")</f>
        <v>806</v>
      </c>
      <c r="G3">
        <v>1000</v>
      </c>
      <c r="H3" s="1">
        <f>(F3*R5)/(G3*Q5)</f>
        <v>3.2240000000000002</v>
      </c>
    </row>
    <row r="4" spans="2:22" x14ac:dyDescent="0.25">
      <c r="B4">
        <v>116</v>
      </c>
      <c r="C4">
        <v>330</v>
      </c>
      <c r="D4" t="str">
        <f t="shared" ref="D4:D67" si="0">IF((B4-$T$5) * (B4-$T$5) + (C4-$U$5) * (C4-$U$5) = ($V$5*$V$5), "Na brzegu", IF((B4-$T$5) * (B4-$T$5) + (C4-$U$5) * (C4-$U$5) &lt; ($V$5*$V$5), "W kole", "Poza"))</f>
        <v>W kole</v>
      </c>
      <c r="E4" t="s">
        <v>12</v>
      </c>
      <c r="F4">
        <f>COUNTIF(D3:D5002,"W kole")</f>
        <v>3956</v>
      </c>
      <c r="G4">
        <v>5000</v>
      </c>
      <c r="H4">
        <f>(F4*R5)/(G4*Q5)</f>
        <v>3.1648000000000001</v>
      </c>
      <c r="Q4" t="s">
        <v>6</v>
      </c>
      <c r="R4" t="s">
        <v>7</v>
      </c>
      <c r="S4" t="s">
        <v>8</v>
      </c>
      <c r="T4" t="s">
        <v>2</v>
      </c>
      <c r="U4" t="s">
        <v>3</v>
      </c>
      <c r="V4" t="s">
        <v>5</v>
      </c>
    </row>
    <row r="5" spans="2:22" x14ac:dyDescent="0.25">
      <c r="B5">
        <v>389</v>
      </c>
      <c r="C5">
        <v>191</v>
      </c>
      <c r="D5" t="str">
        <f t="shared" si="0"/>
        <v>W kole</v>
      </c>
      <c r="E5" t="s">
        <v>11</v>
      </c>
      <c r="F5">
        <f>COUNTIF(D3:D10002,"W kole")</f>
        <v>7852</v>
      </c>
      <c r="G5">
        <v>10000</v>
      </c>
      <c r="H5">
        <f>(F5*R5)/(G5*Q5)</f>
        <v>3.1408</v>
      </c>
      <c r="Q5">
        <f>V5*V5</f>
        <v>40000</v>
      </c>
      <c r="R5">
        <f>S5*S5</f>
        <v>160000</v>
      </c>
      <c r="S5">
        <v>400</v>
      </c>
      <c r="T5">
        <v>200</v>
      </c>
      <c r="U5">
        <v>200</v>
      </c>
      <c r="V5">
        <v>200</v>
      </c>
    </row>
    <row r="6" spans="2:22" x14ac:dyDescent="0.25">
      <c r="B6">
        <v>12</v>
      </c>
      <c r="C6">
        <v>344</v>
      </c>
      <c r="D6" t="str">
        <f t="shared" si="0"/>
        <v>Poza</v>
      </c>
    </row>
    <row r="7" spans="2:22" x14ac:dyDescent="0.25">
      <c r="B7">
        <v>165</v>
      </c>
      <c r="C7">
        <v>303</v>
      </c>
      <c r="D7" t="str">
        <f t="shared" si="0"/>
        <v>W kole</v>
      </c>
    </row>
    <row r="8" spans="2:22" x14ac:dyDescent="0.25">
      <c r="B8">
        <v>79</v>
      </c>
      <c r="C8">
        <v>312</v>
      </c>
      <c r="D8" t="str">
        <f t="shared" si="0"/>
        <v>W kole</v>
      </c>
      <c r="E8" t="s">
        <v>15</v>
      </c>
      <c r="F8" t="s">
        <v>13</v>
      </c>
      <c r="G8" t="s">
        <v>14</v>
      </c>
      <c r="H8" t="s">
        <v>16</v>
      </c>
    </row>
    <row r="9" spans="2:22" x14ac:dyDescent="0.25">
      <c r="B9">
        <v>92</v>
      </c>
      <c r="C9">
        <v>176</v>
      </c>
      <c r="D9" t="str">
        <f t="shared" si="0"/>
        <v>W kole</v>
      </c>
      <c r="E9">
        <v>1</v>
      </c>
      <c r="F9">
        <f>COUNTIF($D$3:D3,"W kole")</f>
        <v>1</v>
      </c>
      <c r="G9" s="2">
        <f>(F9*$R$5)/(E9*$Q$5)</f>
        <v>4</v>
      </c>
      <c r="H9">
        <f>ABS(PI()-G9)</f>
        <v>0.85840734641020688</v>
      </c>
    </row>
    <row r="10" spans="2:22" x14ac:dyDescent="0.25">
      <c r="B10">
        <v>183</v>
      </c>
      <c r="C10">
        <v>212</v>
      </c>
      <c r="D10" t="str">
        <f t="shared" si="0"/>
        <v>W kole</v>
      </c>
      <c r="E10">
        <v>2</v>
      </c>
      <c r="F10">
        <f>COUNTIF($D$3:D4,"W kole")</f>
        <v>2</v>
      </c>
      <c r="G10" s="2">
        <f t="shared" ref="G10:G73" si="1">(F10*$R$5)/(E10*$Q$5)</f>
        <v>4</v>
      </c>
      <c r="H10">
        <f t="shared" ref="H10:H73" si="2">ABS(PI()-G10)</f>
        <v>0.85840734641020688</v>
      </c>
    </row>
    <row r="11" spans="2:22" x14ac:dyDescent="0.25">
      <c r="B11">
        <v>283</v>
      </c>
      <c r="C11">
        <v>145</v>
      </c>
      <c r="D11" t="str">
        <f t="shared" si="0"/>
        <v>W kole</v>
      </c>
      <c r="E11">
        <v>3</v>
      </c>
      <c r="F11">
        <f>COUNTIF($D$3:D5,"W kole")</f>
        <v>3</v>
      </c>
      <c r="G11" s="2">
        <f t="shared" si="1"/>
        <v>4</v>
      </c>
      <c r="H11">
        <f t="shared" si="2"/>
        <v>0.85840734641020688</v>
      </c>
    </row>
    <row r="12" spans="2:22" x14ac:dyDescent="0.25">
      <c r="B12">
        <v>34</v>
      </c>
      <c r="C12">
        <v>315</v>
      </c>
      <c r="D12" t="str">
        <f t="shared" si="0"/>
        <v>Poza</v>
      </c>
      <c r="E12">
        <v>4</v>
      </c>
      <c r="F12">
        <f>COUNTIF($D$3:D6,"W kole")</f>
        <v>3</v>
      </c>
      <c r="G12" s="2">
        <f t="shared" si="1"/>
        <v>3</v>
      </c>
      <c r="H12">
        <f t="shared" si="2"/>
        <v>0.14159265358979312</v>
      </c>
    </row>
    <row r="13" spans="2:22" x14ac:dyDescent="0.25">
      <c r="B13">
        <v>226</v>
      </c>
      <c r="C13">
        <v>126</v>
      </c>
      <c r="D13" t="str">
        <f t="shared" si="0"/>
        <v>W kole</v>
      </c>
      <c r="E13">
        <v>5</v>
      </c>
      <c r="F13">
        <f>COUNTIF($D$3:D7,"W kole")</f>
        <v>4</v>
      </c>
      <c r="G13" s="2">
        <f t="shared" si="1"/>
        <v>3.2</v>
      </c>
      <c r="H13">
        <f t="shared" si="2"/>
        <v>5.8407346410207062E-2</v>
      </c>
    </row>
    <row r="14" spans="2:22" x14ac:dyDescent="0.25">
      <c r="B14">
        <v>227</v>
      </c>
      <c r="C14">
        <v>76</v>
      </c>
      <c r="D14" t="str">
        <f t="shared" si="0"/>
        <v>W kole</v>
      </c>
      <c r="E14">
        <v>6</v>
      </c>
      <c r="F14">
        <f>COUNTIF($D$3:D8,"W kole")</f>
        <v>5</v>
      </c>
      <c r="G14" s="2">
        <f t="shared" si="1"/>
        <v>3.3333333333333335</v>
      </c>
      <c r="H14">
        <f t="shared" si="2"/>
        <v>0.19174067974354037</v>
      </c>
    </row>
    <row r="15" spans="2:22" x14ac:dyDescent="0.25">
      <c r="B15">
        <v>117</v>
      </c>
      <c r="C15">
        <v>292</v>
      </c>
      <c r="D15" t="str">
        <f t="shared" si="0"/>
        <v>W kole</v>
      </c>
      <c r="E15">
        <v>7</v>
      </c>
      <c r="F15">
        <f>COUNTIF($D$3:D9,"W kole")</f>
        <v>6</v>
      </c>
      <c r="G15" s="2">
        <f t="shared" si="1"/>
        <v>3.4285714285714284</v>
      </c>
      <c r="H15">
        <f t="shared" si="2"/>
        <v>0.28697877498163527</v>
      </c>
    </row>
    <row r="16" spans="2:22" x14ac:dyDescent="0.25">
      <c r="B16">
        <v>329</v>
      </c>
      <c r="C16">
        <v>278</v>
      </c>
      <c r="D16" t="str">
        <f t="shared" si="0"/>
        <v>W kole</v>
      </c>
      <c r="E16">
        <v>8</v>
      </c>
      <c r="F16">
        <f>COUNTIF($D$3:D10,"W kole")</f>
        <v>7</v>
      </c>
      <c r="G16" s="2">
        <f t="shared" si="1"/>
        <v>3.5</v>
      </c>
      <c r="H16">
        <f t="shared" si="2"/>
        <v>0.35840734641020688</v>
      </c>
    </row>
    <row r="17" spans="2:8" x14ac:dyDescent="0.25">
      <c r="B17">
        <v>369</v>
      </c>
      <c r="C17">
        <v>21</v>
      </c>
      <c r="D17" t="str">
        <f t="shared" si="0"/>
        <v>Poza</v>
      </c>
      <c r="E17">
        <v>9</v>
      </c>
      <c r="F17">
        <f>COUNTIF($D$3:D11,"W kole")</f>
        <v>8</v>
      </c>
      <c r="G17" s="2">
        <f t="shared" si="1"/>
        <v>3.5555555555555554</v>
      </c>
      <c r="H17">
        <f t="shared" si="2"/>
        <v>0.41396290196576224</v>
      </c>
    </row>
    <row r="18" spans="2:8" x14ac:dyDescent="0.25">
      <c r="B18">
        <v>46</v>
      </c>
      <c r="C18">
        <v>395</v>
      </c>
      <c r="D18" t="str">
        <f t="shared" si="0"/>
        <v>Poza</v>
      </c>
      <c r="E18">
        <v>10</v>
      </c>
      <c r="F18">
        <f>COUNTIF($D$3:D12,"W kole")</f>
        <v>8</v>
      </c>
      <c r="G18" s="2">
        <f t="shared" si="1"/>
        <v>3.2</v>
      </c>
      <c r="H18">
        <f t="shared" si="2"/>
        <v>5.8407346410207062E-2</v>
      </c>
    </row>
    <row r="19" spans="2:8" x14ac:dyDescent="0.25">
      <c r="B19">
        <v>34</v>
      </c>
      <c r="C19">
        <v>285</v>
      </c>
      <c r="D19" t="str">
        <f t="shared" si="0"/>
        <v>W kole</v>
      </c>
      <c r="E19">
        <v>11</v>
      </c>
      <c r="F19">
        <f>COUNTIF($D$3:D13,"W kole")</f>
        <v>9</v>
      </c>
      <c r="G19" s="2">
        <f t="shared" si="1"/>
        <v>3.2727272727272729</v>
      </c>
      <c r="H19">
        <f t="shared" si="2"/>
        <v>0.13113461913747981</v>
      </c>
    </row>
    <row r="20" spans="2:8" x14ac:dyDescent="0.25">
      <c r="B20">
        <v>82</v>
      </c>
      <c r="C20">
        <v>183</v>
      </c>
      <c r="D20" t="str">
        <f t="shared" si="0"/>
        <v>W kole</v>
      </c>
      <c r="E20">
        <v>12</v>
      </c>
      <c r="F20">
        <f>COUNTIF($D$3:D14,"W kole")</f>
        <v>10</v>
      </c>
      <c r="G20" s="2">
        <f t="shared" si="1"/>
        <v>3.3333333333333335</v>
      </c>
      <c r="H20">
        <f t="shared" si="2"/>
        <v>0.19174067974354037</v>
      </c>
    </row>
    <row r="21" spans="2:8" x14ac:dyDescent="0.25">
      <c r="B21">
        <v>264</v>
      </c>
      <c r="C21">
        <v>359</v>
      </c>
      <c r="D21" t="str">
        <f t="shared" si="0"/>
        <v>W kole</v>
      </c>
      <c r="E21">
        <v>13</v>
      </c>
      <c r="F21">
        <f>COUNTIF($D$3:D15,"W kole")</f>
        <v>11</v>
      </c>
      <c r="G21" s="2">
        <f t="shared" si="1"/>
        <v>3.3846153846153846</v>
      </c>
      <c r="H21">
        <f t="shared" si="2"/>
        <v>0.24302273102559147</v>
      </c>
    </row>
    <row r="22" spans="2:8" x14ac:dyDescent="0.25">
      <c r="B22">
        <v>324</v>
      </c>
      <c r="C22">
        <v>132</v>
      </c>
      <c r="D22" t="str">
        <f t="shared" si="0"/>
        <v>W kole</v>
      </c>
      <c r="E22">
        <v>14</v>
      </c>
      <c r="F22">
        <f>COUNTIF($D$3:D16,"W kole")</f>
        <v>12</v>
      </c>
      <c r="G22" s="2">
        <f t="shared" si="1"/>
        <v>3.4285714285714284</v>
      </c>
      <c r="H22">
        <f t="shared" si="2"/>
        <v>0.28697877498163527</v>
      </c>
    </row>
    <row r="23" spans="2:8" x14ac:dyDescent="0.25">
      <c r="B23">
        <v>318</v>
      </c>
      <c r="C23">
        <v>4</v>
      </c>
      <c r="D23" t="str">
        <f t="shared" si="0"/>
        <v>Poza</v>
      </c>
      <c r="E23">
        <v>15</v>
      </c>
      <c r="F23">
        <f>COUNTIF($D$3:D17,"W kole")</f>
        <v>12</v>
      </c>
      <c r="G23" s="2">
        <f t="shared" si="1"/>
        <v>3.2</v>
      </c>
      <c r="H23">
        <f t="shared" si="2"/>
        <v>5.8407346410207062E-2</v>
      </c>
    </row>
    <row r="24" spans="2:8" x14ac:dyDescent="0.25">
      <c r="B24">
        <v>344</v>
      </c>
      <c r="C24">
        <v>345</v>
      </c>
      <c r="D24" t="str">
        <f t="shared" si="0"/>
        <v>Poza</v>
      </c>
      <c r="E24">
        <v>16</v>
      </c>
      <c r="F24">
        <f>COUNTIF($D$3:D18,"W kole")</f>
        <v>12</v>
      </c>
      <c r="G24" s="2">
        <f t="shared" si="1"/>
        <v>3</v>
      </c>
      <c r="H24">
        <f t="shared" si="2"/>
        <v>0.14159265358979312</v>
      </c>
    </row>
    <row r="25" spans="2:8" x14ac:dyDescent="0.25">
      <c r="B25">
        <v>195</v>
      </c>
      <c r="C25">
        <v>330</v>
      </c>
      <c r="D25" t="str">
        <f t="shared" si="0"/>
        <v>W kole</v>
      </c>
      <c r="E25">
        <v>17</v>
      </c>
      <c r="F25">
        <f>COUNTIF($D$3:D19,"W kole")</f>
        <v>13</v>
      </c>
      <c r="G25" s="2">
        <f t="shared" si="1"/>
        <v>3.0588235294117645</v>
      </c>
      <c r="H25">
        <f t="shared" si="2"/>
        <v>8.2769124178028619E-2</v>
      </c>
    </row>
    <row r="26" spans="2:8" x14ac:dyDescent="0.25">
      <c r="B26">
        <v>28</v>
      </c>
      <c r="C26">
        <v>381</v>
      </c>
      <c r="D26" t="str">
        <f t="shared" si="0"/>
        <v>Poza</v>
      </c>
      <c r="E26">
        <v>18</v>
      </c>
      <c r="F26">
        <f>COUNTIF($D$3:D20,"W kole")</f>
        <v>14</v>
      </c>
      <c r="G26" s="2">
        <f t="shared" si="1"/>
        <v>3.1111111111111112</v>
      </c>
      <c r="H26">
        <f t="shared" si="2"/>
        <v>3.0481542478681956E-2</v>
      </c>
    </row>
    <row r="27" spans="2:8" x14ac:dyDescent="0.25">
      <c r="B27">
        <v>360</v>
      </c>
      <c r="C27">
        <v>257</v>
      </c>
      <c r="D27" t="str">
        <f t="shared" si="0"/>
        <v>W kole</v>
      </c>
      <c r="E27">
        <v>19</v>
      </c>
      <c r="F27">
        <f>COUNTIF($D$3:D21,"W kole")</f>
        <v>15</v>
      </c>
      <c r="G27" s="2">
        <f t="shared" si="1"/>
        <v>3.1578947368421053</v>
      </c>
      <c r="H27">
        <f t="shared" si="2"/>
        <v>1.6302083252312194E-2</v>
      </c>
    </row>
    <row r="28" spans="2:8" x14ac:dyDescent="0.25">
      <c r="B28">
        <v>369</v>
      </c>
      <c r="C28">
        <v>247</v>
      </c>
      <c r="D28" t="str">
        <f t="shared" si="0"/>
        <v>W kole</v>
      </c>
      <c r="E28">
        <v>20</v>
      </c>
      <c r="F28">
        <f>COUNTIF($D$3:D22,"W kole")</f>
        <v>16</v>
      </c>
      <c r="G28" s="2">
        <f t="shared" si="1"/>
        <v>3.2</v>
      </c>
      <c r="H28">
        <f t="shared" si="2"/>
        <v>5.8407346410207062E-2</v>
      </c>
    </row>
    <row r="29" spans="2:8" x14ac:dyDescent="0.25">
      <c r="B29">
        <v>120</v>
      </c>
      <c r="C29">
        <v>56</v>
      </c>
      <c r="D29" t="str">
        <f t="shared" si="0"/>
        <v>W kole</v>
      </c>
      <c r="E29">
        <v>21</v>
      </c>
      <c r="F29">
        <f>COUNTIF($D$3:D23,"W kole")</f>
        <v>16</v>
      </c>
      <c r="G29" s="2">
        <f t="shared" si="1"/>
        <v>3.0476190476190474</v>
      </c>
      <c r="H29">
        <f t="shared" si="2"/>
        <v>9.3973605970745666E-2</v>
      </c>
    </row>
    <row r="30" spans="2:8" x14ac:dyDescent="0.25">
      <c r="B30">
        <v>107</v>
      </c>
      <c r="C30">
        <v>375</v>
      </c>
      <c r="D30" t="str">
        <f t="shared" si="0"/>
        <v>W kole</v>
      </c>
      <c r="E30">
        <v>22</v>
      </c>
      <c r="F30">
        <f>COUNTIF($D$3:D24,"W kole")</f>
        <v>16</v>
      </c>
      <c r="G30" s="2">
        <f t="shared" si="1"/>
        <v>2.9090909090909092</v>
      </c>
      <c r="H30">
        <f t="shared" si="2"/>
        <v>0.23250174449888394</v>
      </c>
    </row>
    <row r="31" spans="2:8" x14ac:dyDescent="0.25">
      <c r="B31">
        <v>64</v>
      </c>
      <c r="C31">
        <v>375</v>
      </c>
      <c r="D31" t="str">
        <f t="shared" si="0"/>
        <v>Poza</v>
      </c>
      <c r="E31">
        <v>23</v>
      </c>
      <c r="F31">
        <f>COUNTIF($D$3:D25,"W kole")</f>
        <v>17</v>
      </c>
      <c r="G31" s="2">
        <f t="shared" si="1"/>
        <v>2.9565217391304346</v>
      </c>
      <c r="H31">
        <f t="shared" si="2"/>
        <v>0.18507091445935853</v>
      </c>
    </row>
    <row r="32" spans="2:8" x14ac:dyDescent="0.25">
      <c r="B32">
        <v>141</v>
      </c>
      <c r="C32">
        <v>376</v>
      </c>
      <c r="D32" t="str">
        <f t="shared" si="0"/>
        <v>W kole</v>
      </c>
      <c r="E32">
        <v>24</v>
      </c>
      <c r="F32">
        <f>COUNTIF($D$3:D26,"W kole")</f>
        <v>17</v>
      </c>
      <c r="G32" s="2">
        <f t="shared" si="1"/>
        <v>2.8333333333333335</v>
      </c>
      <c r="H32">
        <f t="shared" si="2"/>
        <v>0.30825932025645963</v>
      </c>
    </row>
    <row r="33" spans="2:8" x14ac:dyDescent="0.25">
      <c r="B33">
        <v>316</v>
      </c>
      <c r="C33">
        <v>191</v>
      </c>
      <c r="D33" t="str">
        <f t="shared" si="0"/>
        <v>W kole</v>
      </c>
      <c r="E33">
        <v>25</v>
      </c>
      <c r="F33">
        <f>COUNTIF($D$3:D27,"W kole")</f>
        <v>18</v>
      </c>
      <c r="G33" s="2">
        <f t="shared" si="1"/>
        <v>2.88</v>
      </c>
      <c r="H33">
        <f t="shared" si="2"/>
        <v>0.26159265358979322</v>
      </c>
    </row>
    <row r="34" spans="2:8" x14ac:dyDescent="0.25">
      <c r="B34">
        <v>390</v>
      </c>
      <c r="C34">
        <v>395</v>
      </c>
      <c r="D34" t="str">
        <f t="shared" si="0"/>
        <v>Poza</v>
      </c>
      <c r="E34">
        <v>26</v>
      </c>
      <c r="F34">
        <f>COUNTIF($D$3:D28,"W kole")</f>
        <v>19</v>
      </c>
      <c r="G34" s="2">
        <f t="shared" si="1"/>
        <v>2.9230769230769229</v>
      </c>
      <c r="H34">
        <f t="shared" si="2"/>
        <v>0.21851573051287021</v>
      </c>
    </row>
    <row r="35" spans="2:8" x14ac:dyDescent="0.25">
      <c r="B35">
        <v>249</v>
      </c>
      <c r="C35">
        <v>200</v>
      </c>
      <c r="D35" t="str">
        <f t="shared" si="0"/>
        <v>W kole</v>
      </c>
      <c r="E35">
        <v>27</v>
      </c>
      <c r="F35">
        <f>COUNTIF($D$3:D29,"W kole")</f>
        <v>20</v>
      </c>
      <c r="G35" s="2">
        <f t="shared" si="1"/>
        <v>2.9629629629629628</v>
      </c>
      <c r="H35">
        <f t="shared" si="2"/>
        <v>0.17862969062683032</v>
      </c>
    </row>
    <row r="36" spans="2:8" x14ac:dyDescent="0.25">
      <c r="B36">
        <v>283</v>
      </c>
      <c r="C36">
        <v>134</v>
      </c>
      <c r="D36" t="str">
        <f t="shared" si="0"/>
        <v>W kole</v>
      </c>
      <c r="E36">
        <v>28</v>
      </c>
      <c r="F36">
        <f>COUNTIF($D$3:D30,"W kole")</f>
        <v>21</v>
      </c>
      <c r="G36" s="2">
        <f t="shared" si="1"/>
        <v>3</v>
      </c>
      <c r="H36">
        <f t="shared" si="2"/>
        <v>0.14159265358979312</v>
      </c>
    </row>
    <row r="37" spans="2:8" x14ac:dyDescent="0.25">
      <c r="B37">
        <v>377</v>
      </c>
      <c r="C37">
        <v>250</v>
      </c>
      <c r="D37" t="str">
        <f t="shared" si="0"/>
        <v>W kole</v>
      </c>
      <c r="E37">
        <v>29</v>
      </c>
      <c r="F37">
        <f>COUNTIF($D$3:D31,"W kole")</f>
        <v>21</v>
      </c>
      <c r="G37" s="2">
        <f t="shared" si="1"/>
        <v>2.896551724137931</v>
      </c>
      <c r="H37">
        <f t="shared" si="2"/>
        <v>0.24504092945186207</v>
      </c>
    </row>
    <row r="38" spans="2:8" x14ac:dyDescent="0.25">
      <c r="B38">
        <v>139</v>
      </c>
      <c r="C38">
        <v>311</v>
      </c>
      <c r="D38" t="str">
        <f t="shared" si="0"/>
        <v>W kole</v>
      </c>
      <c r="E38">
        <v>30</v>
      </c>
      <c r="F38">
        <f>COUNTIF($D$3:D32,"W kole")</f>
        <v>22</v>
      </c>
      <c r="G38" s="2">
        <f t="shared" si="1"/>
        <v>2.9333333333333331</v>
      </c>
      <c r="H38">
        <f t="shared" si="2"/>
        <v>0.20825932025645999</v>
      </c>
    </row>
    <row r="39" spans="2:8" x14ac:dyDescent="0.25">
      <c r="B39">
        <v>172</v>
      </c>
      <c r="C39">
        <v>258</v>
      </c>
      <c r="D39" t="str">
        <f t="shared" si="0"/>
        <v>W kole</v>
      </c>
      <c r="E39">
        <v>31</v>
      </c>
      <c r="F39">
        <f>COUNTIF($D$3:D33,"W kole")</f>
        <v>23</v>
      </c>
      <c r="G39" s="2">
        <f t="shared" si="1"/>
        <v>2.967741935483871</v>
      </c>
      <c r="H39">
        <f t="shared" si="2"/>
        <v>0.17385071810592212</v>
      </c>
    </row>
    <row r="40" spans="2:8" x14ac:dyDescent="0.25">
      <c r="B40">
        <v>212</v>
      </c>
      <c r="C40">
        <v>125</v>
      </c>
      <c r="D40" t="str">
        <f t="shared" si="0"/>
        <v>W kole</v>
      </c>
      <c r="E40">
        <v>32</v>
      </c>
      <c r="F40">
        <f>COUNTIF($D$3:D34,"W kole")</f>
        <v>23</v>
      </c>
      <c r="G40" s="2">
        <f t="shared" si="1"/>
        <v>2.875</v>
      </c>
      <c r="H40">
        <f t="shared" si="2"/>
        <v>0.26659265358979312</v>
      </c>
    </row>
    <row r="41" spans="2:8" x14ac:dyDescent="0.25">
      <c r="B41">
        <v>277</v>
      </c>
      <c r="C41">
        <v>256</v>
      </c>
      <c r="D41" t="str">
        <f t="shared" si="0"/>
        <v>W kole</v>
      </c>
      <c r="E41">
        <v>33</v>
      </c>
      <c r="F41">
        <f>COUNTIF($D$3:D35,"W kole")</f>
        <v>24</v>
      </c>
      <c r="G41" s="2">
        <f t="shared" si="1"/>
        <v>2.9090909090909092</v>
      </c>
      <c r="H41">
        <f t="shared" si="2"/>
        <v>0.23250174449888394</v>
      </c>
    </row>
    <row r="42" spans="2:8" x14ac:dyDescent="0.25">
      <c r="B42">
        <v>168</v>
      </c>
      <c r="C42">
        <v>367</v>
      </c>
      <c r="D42" t="str">
        <f t="shared" si="0"/>
        <v>W kole</v>
      </c>
      <c r="E42">
        <v>34</v>
      </c>
      <c r="F42">
        <f>COUNTIF($D$3:D36,"W kole")</f>
        <v>25</v>
      </c>
      <c r="G42" s="2">
        <f t="shared" si="1"/>
        <v>2.9411764705882355</v>
      </c>
      <c r="H42">
        <f t="shared" si="2"/>
        <v>0.20041618300155761</v>
      </c>
    </row>
    <row r="43" spans="2:8" x14ac:dyDescent="0.25">
      <c r="B43">
        <v>154</v>
      </c>
      <c r="C43">
        <v>155</v>
      </c>
      <c r="D43" t="str">
        <f t="shared" si="0"/>
        <v>W kole</v>
      </c>
      <c r="E43">
        <v>35</v>
      </c>
      <c r="F43">
        <f>COUNTIF($D$3:D37,"W kole")</f>
        <v>26</v>
      </c>
      <c r="G43" s="2">
        <f t="shared" si="1"/>
        <v>2.9714285714285715</v>
      </c>
      <c r="H43">
        <f t="shared" si="2"/>
        <v>0.17016408216122159</v>
      </c>
    </row>
    <row r="44" spans="2:8" x14ac:dyDescent="0.25">
      <c r="B44">
        <v>5</v>
      </c>
      <c r="C44">
        <v>306</v>
      </c>
      <c r="D44" t="str">
        <f t="shared" si="0"/>
        <v>Poza</v>
      </c>
      <c r="E44">
        <v>36</v>
      </c>
      <c r="F44">
        <f>COUNTIF($D$3:D38,"W kole")</f>
        <v>27</v>
      </c>
      <c r="G44" s="2">
        <f t="shared" si="1"/>
        <v>3</v>
      </c>
      <c r="H44">
        <f t="shared" si="2"/>
        <v>0.14159265358979312</v>
      </c>
    </row>
    <row r="45" spans="2:8" x14ac:dyDescent="0.25">
      <c r="B45">
        <v>96</v>
      </c>
      <c r="C45">
        <v>389</v>
      </c>
      <c r="D45" t="str">
        <f t="shared" si="0"/>
        <v>Poza</v>
      </c>
      <c r="E45">
        <v>37</v>
      </c>
      <c r="F45">
        <f>COUNTIF($D$3:D39,"W kole")</f>
        <v>28</v>
      </c>
      <c r="G45" s="2">
        <f t="shared" si="1"/>
        <v>3.0270270270270272</v>
      </c>
      <c r="H45">
        <f t="shared" si="2"/>
        <v>0.11456562656276592</v>
      </c>
    </row>
    <row r="46" spans="2:8" x14ac:dyDescent="0.25">
      <c r="B46">
        <v>265</v>
      </c>
      <c r="C46">
        <v>311</v>
      </c>
      <c r="D46" t="str">
        <f t="shared" si="0"/>
        <v>W kole</v>
      </c>
      <c r="E46">
        <v>38</v>
      </c>
      <c r="F46">
        <f>COUNTIF($D$3:D40,"W kole")</f>
        <v>29</v>
      </c>
      <c r="G46" s="2">
        <f t="shared" si="1"/>
        <v>3.0526315789473686</v>
      </c>
      <c r="H46">
        <f t="shared" si="2"/>
        <v>8.8961074642424531E-2</v>
      </c>
    </row>
    <row r="47" spans="2:8" x14ac:dyDescent="0.25">
      <c r="B47">
        <v>379</v>
      </c>
      <c r="C47">
        <v>1</v>
      </c>
      <c r="D47" t="str">
        <f t="shared" si="0"/>
        <v>Poza</v>
      </c>
      <c r="E47">
        <v>39</v>
      </c>
      <c r="F47">
        <f>COUNTIF($D$3:D41,"W kole")</f>
        <v>30</v>
      </c>
      <c r="G47" s="2">
        <f t="shared" si="1"/>
        <v>3.0769230769230771</v>
      </c>
      <c r="H47">
        <f t="shared" si="2"/>
        <v>6.4669576666716022E-2</v>
      </c>
    </row>
    <row r="48" spans="2:8" x14ac:dyDescent="0.25">
      <c r="B48">
        <v>112</v>
      </c>
      <c r="C48">
        <v>185</v>
      </c>
      <c r="D48" t="str">
        <f t="shared" si="0"/>
        <v>W kole</v>
      </c>
      <c r="E48">
        <v>40</v>
      </c>
      <c r="F48">
        <f>COUNTIF($D$3:D42,"W kole")</f>
        <v>31</v>
      </c>
      <c r="G48" s="2">
        <f t="shared" si="1"/>
        <v>3.1</v>
      </c>
      <c r="H48">
        <f t="shared" si="2"/>
        <v>4.1592653589793027E-2</v>
      </c>
    </row>
    <row r="49" spans="2:8" x14ac:dyDescent="0.25">
      <c r="B49">
        <v>70</v>
      </c>
      <c r="C49">
        <v>96</v>
      </c>
      <c r="D49" t="str">
        <f t="shared" si="0"/>
        <v>W kole</v>
      </c>
      <c r="E49">
        <v>41</v>
      </c>
      <c r="F49">
        <f>COUNTIF($D$3:D43,"W kole")</f>
        <v>32</v>
      </c>
      <c r="G49" s="2">
        <f t="shared" si="1"/>
        <v>3.1219512195121952</v>
      </c>
      <c r="H49">
        <f t="shared" si="2"/>
        <v>1.9641434077597886E-2</v>
      </c>
    </row>
    <row r="50" spans="2:8" x14ac:dyDescent="0.25">
      <c r="B50">
        <v>16</v>
      </c>
      <c r="C50">
        <v>111</v>
      </c>
      <c r="D50" t="str">
        <f t="shared" si="0"/>
        <v>Poza</v>
      </c>
      <c r="E50">
        <v>42</v>
      </c>
      <c r="F50">
        <f>COUNTIF($D$3:D44,"W kole")</f>
        <v>32</v>
      </c>
      <c r="G50" s="2">
        <f t="shared" si="1"/>
        <v>3.0476190476190474</v>
      </c>
      <c r="H50">
        <f t="shared" si="2"/>
        <v>9.3973605970745666E-2</v>
      </c>
    </row>
    <row r="51" spans="2:8" x14ac:dyDescent="0.25">
      <c r="B51">
        <v>218</v>
      </c>
      <c r="C51">
        <v>263</v>
      </c>
      <c r="D51" t="str">
        <f t="shared" si="0"/>
        <v>W kole</v>
      </c>
      <c r="E51">
        <v>43</v>
      </c>
      <c r="F51">
        <f>COUNTIF($D$3:D45,"W kole")</f>
        <v>32</v>
      </c>
      <c r="G51" s="2">
        <f t="shared" si="1"/>
        <v>2.9767441860465116</v>
      </c>
      <c r="H51">
        <f t="shared" si="2"/>
        <v>0.16484846754328153</v>
      </c>
    </row>
    <row r="52" spans="2:8" x14ac:dyDescent="0.25">
      <c r="B52">
        <v>28</v>
      </c>
      <c r="C52">
        <v>109</v>
      </c>
      <c r="D52" t="str">
        <f t="shared" si="0"/>
        <v>W kole</v>
      </c>
      <c r="E52">
        <v>44</v>
      </c>
      <c r="F52">
        <f>COUNTIF($D$3:D46,"W kole")</f>
        <v>33</v>
      </c>
      <c r="G52" s="2">
        <f t="shared" si="1"/>
        <v>3</v>
      </c>
      <c r="H52">
        <f t="shared" si="2"/>
        <v>0.14159265358979312</v>
      </c>
    </row>
    <row r="53" spans="2:8" x14ac:dyDescent="0.25">
      <c r="B53">
        <v>271</v>
      </c>
      <c r="C53">
        <v>152</v>
      </c>
      <c r="D53" t="str">
        <f t="shared" si="0"/>
        <v>W kole</v>
      </c>
      <c r="E53">
        <v>45</v>
      </c>
      <c r="F53">
        <f>COUNTIF($D$3:D47,"W kole")</f>
        <v>33</v>
      </c>
      <c r="G53" s="2">
        <f t="shared" si="1"/>
        <v>2.9333333333333331</v>
      </c>
      <c r="H53">
        <f t="shared" si="2"/>
        <v>0.20825932025645999</v>
      </c>
    </row>
    <row r="54" spans="2:8" x14ac:dyDescent="0.25">
      <c r="B54">
        <v>373</v>
      </c>
      <c r="C54">
        <v>246</v>
      </c>
      <c r="D54" t="str">
        <f t="shared" si="0"/>
        <v>W kole</v>
      </c>
      <c r="E54">
        <v>46</v>
      </c>
      <c r="F54">
        <f>COUNTIF($D$3:D48,"W kole")</f>
        <v>34</v>
      </c>
      <c r="G54" s="2">
        <f t="shared" si="1"/>
        <v>2.9565217391304346</v>
      </c>
      <c r="H54">
        <f t="shared" si="2"/>
        <v>0.18507091445935853</v>
      </c>
    </row>
    <row r="55" spans="2:8" x14ac:dyDescent="0.25">
      <c r="B55">
        <v>220</v>
      </c>
      <c r="C55">
        <v>240</v>
      </c>
      <c r="D55" t="str">
        <f t="shared" si="0"/>
        <v>W kole</v>
      </c>
      <c r="E55">
        <v>47</v>
      </c>
      <c r="F55">
        <f>COUNTIF($D$3:D49,"W kole")</f>
        <v>35</v>
      </c>
      <c r="G55" s="2">
        <f t="shared" si="1"/>
        <v>2.978723404255319</v>
      </c>
      <c r="H55">
        <f t="shared" si="2"/>
        <v>0.16286924933447411</v>
      </c>
    </row>
    <row r="56" spans="2:8" x14ac:dyDescent="0.25">
      <c r="B56">
        <v>120</v>
      </c>
      <c r="C56">
        <v>390</v>
      </c>
      <c r="D56" t="str">
        <f t="shared" si="0"/>
        <v>Poza</v>
      </c>
      <c r="E56">
        <v>48</v>
      </c>
      <c r="F56">
        <f>COUNTIF($D$3:D50,"W kole")</f>
        <v>35</v>
      </c>
      <c r="G56" s="2">
        <f t="shared" si="1"/>
        <v>2.9166666666666665</v>
      </c>
      <c r="H56">
        <f t="shared" si="2"/>
        <v>0.2249259869231266</v>
      </c>
    </row>
    <row r="57" spans="2:8" x14ac:dyDescent="0.25">
      <c r="B57">
        <v>192</v>
      </c>
      <c r="C57">
        <v>145</v>
      </c>
      <c r="D57" t="str">
        <f t="shared" si="0"/>
        <v>W kole</v>
      </c>
      <c r="E57">
        <v>49</v>
      </c>
      <c r="F57">
        <f>COUNTIF($D$3:D51,"W kole")</f>
        <v>36</v>
      </c>
      <c r="G57" s="2">
        <f t="shared" si="1"/>
        <v>2.9387755102040818</v>
      </c>
      <c r="H57">
        <f t="shared" si="2"/>
        <v>0.20281714338571133</v>
      </c>
    </row>
    <row r="58" spans="2:8" x14ac:dyDescent="0.25">
      <c r="B58">
        <v>37</v>
      </c>
      <c r="C58">
        <v>125</v>
      </c>
      <c r="D58" t="str">
        <f t="shared" si="0"/>
        <v>W kole</v>
      </c>
      <c r="E58">
        <v>50</v>
      </c>
      <c r="F58">
        <f>COUNTIF($D$3:D52,"W kole")</f>
        <v>37</v>
      </c>
      <c r="G58" s="2">
        <f t="shared" si="1"/>
        <v>2.96</v>
      </c>
      <c r="H58">
        <f t="shared" si="2"/>
        <v>0.18159265358979315</v>
      </c>
    </row>
    <row r="59" spans="2:8" x14ac:dyDescent="0.25">
      <c r="B59">
        <v>280</v>
      </c>
      <c r="C59">
        <v>159</v>
      </c>
      <c r="D59" t="str">
        <f t="shared" si="0"/>
        <v>W kole</v>
      </c>
      <c r="E59">
        <v>51</v>
      </c>
      <c r="F59">
        <f>COUNTIF($D$3:D53,"W kole")</f>
        <v>38</v>
      </c>
      <c r="G59" s="2">
        <f t="shared" si="1"/>
        <v>2.9803921568627452</v>
      </c>
      <c r="H59">
        <f t="shared" si="2"/>
        <v>0.16120049672704795</v>
      </c>
    </row>
    <row r="60" spans="2:8" x14ac:dyDescent="0.25">
      <c r="B60">
        <v>306</v>
      </c>
      <c r="C60">
        <v>319</v>
      </c>
      <c r="D60" t="str">
        <f t="shared" si="0"/>
        <v>W kole</v>
      </c>
      <c r="E60">
        <v>52</v>
      </c>
      <c r="F60">
        <f>COUNTIF($D$3:D54,"W kole")</f>
        <v>39</v>
      </c>
      <c r="G60" s="2">
        <f t="shared" si="1"/>
        <v>3</v>
      </c>
      <c r="H60">
        <f t="shared" si="2"/>
        <v>0.14159265358979312</v>
      </c>
    </row>
    <row r="61" spans="2:8" x14ac:dyDescent="0.25">
      <c r="B61">
        <v>118</v>
      </c>
      <c r="C61">
        <v>298</v>
      </c>
      <c r="D61" t="str">
        <f t="shared" si="0"/>
        <v>W kole</v>
      </c>
      <c r="E61">
        <v>53</v>
      </c>
      <c r="F61">
        <f>COUNTIF($D$3:D55,"W kole")</f>
        <v>40</v>
      </c>
      <c r="G61" s="2">
        <f t="shared" si="1"/>
        <v>3.0188679245283021</v>
      </c>
      <c r="H61">
        <f t="shared" si="2"/>
        <v>0.12272472906149101</v>
      </c>
    </row>
    <row r="62" spans="2:8" x14ac:dyDescent="0.25">
      <c r="B62">
        <v>192</v>
      </c>
      <c r="C62">
        <v>38</v>
      </c>
      <c r="D62" t="str">
        <f t="shared" si="0"/>
        <v>W kole</v>
      </c>
      <c r="E62">
        <v>54</v>
      </c>
      <c r="F62">
        <f>COUNTIF($D$3:D56,"W kole")</f>
        <v>40</v>
      </c>
      <c r="G62" s="2">
        <f t="shared" si="1"/>
        <v>2.9629629629629628</v>
      </c>
      <c r="H62">
        <f t="shared" si="2"/>
        <v>0.17862969062683032</v>
      </c>
    </row>
    <row r="63" spans="2:8" x14ac:dyDescent="0.25">
      <c r="B63">
        <v>171</v>
      </c>
      <c r="C63">
        <v>45</v>
      </c>
      <c r="D63" t="str">
        <f t="shared" si="0"/>
        <v>W kole</v>
      </c>
      <c r="E63">
        <v>55</v>
      </c>
      <c r="F63">
        <f>COUNTIF($D$3:D57,"W kole")</f>
        <v>41</v>
      </c>
      <c r="G63" s="2">
        <f t="shared" si="1"/>
        <v>2.9818181818181819</v>
      </c>
      <c r="H63">
        <f t="shared" si="2"/>
        <v>0.15977447177161119</v>
      </c>
    </row>
    <row r="64" spans="2:8" x14ac:dyDescent="0.25">
      <c r="B64">
        <v>31</v>
      </c>
      <c r="C64">
        <v>278</v>
      </c>
      <c r="D64" t="str">
        <f t="shared" si="0"/>
        <v>W kole</v>
      </c>
      <c r="E64">
        <v>56</v>
      </c>
      <c r="F64">
        <f>COUNTIF($D$3:D58,"W kole")</f>
        <v>42</v>
      </c>
      <c r="G64" s="2">
        <f t="shared" si="1"/>
        <v>3</v>
      </c>
      <c r="H64">
        <f t="shared" si="2"/>
        <v>0.14159265358979312</v>
      </c>
    </row>
    <row r="65" spans="2:8" x14ac:dyDescent="0.25">
      <c r="B65">
        <v>233</v>
      </c>
      <c r="C65">
        <v>121</v>
      </c>
      <c r="D65" t="str">
        <f t="shared" si="0"/>
        <v>W kole</v>
      </c>
      <c r="E65">
        <v>57</v>
      </c>
      <c r="F65">
        <f>COUNTIF($D$3:D59,"W kole")</f>
        <v>43</v>
      </c>
      <c r="G65" s="2">
        <f t="shared" si="1"/>
        <v>3.0175438596491229</v>
      </c>
      <c r="H65">
        <f t="shared" si="2"/>
        <v>0.12404879394067025</v>
      </c>
    </row>
    <row r="66" spans="2:8" x14ac:dyDescent="0.25">
      <c r="B66">
        <v>392</v>
      </c>
      <c r="C66">
        <v>254</v>
      </c>
      <c r="D66" t="str">
        <f t="shared" si="0"/>
        <v>W kole</v>
      </c>
      <c r="E66">
        <v>58</v>
      </c>
      <c r="F66">
        <f>COUNTIF($D$3:D60,"W kole")</f>
        <v>44</v>
      </c>
      <c r="G66" s="2">
        <f t="shared" si="1"/>
        <v>3.0344827586206895</v>
      </c>
      <c r="H66">
        <f t="shared" si="2"/>
        <v>0.10710989496910361</v>
      </c>
    </row>
    <row r="67" spans="2:8" x14ac:dyDescent="0.25">
      <c r="B67">
        <v>215</v>
      </c>
      <c r="C67">
        <v>381</v>
      </c>
      <c r="D67" t="str">
        <f t="shared" si="0"/>
        <v>W kole</v>
      </c>
      <c r="E67">
        <v>59</v>
      </c>
      <c r="F67">
        <f>COUNTIF($D$3:D61,"W kole")</f>
        <v>45</v>
      </c>
      <c r="G67" s="2">
        <f t="shared" si="1"/>
        <v>3.0508474576271185</v>
      </c>
      <c r="H67">
        <f t="shared" si="2"/>
        <v>9.0745195962674607E-2</v>
      </c>
    </row>
    <row r="68" spans="2:8" x14ac:dyDescent="0.25">
      <c r="B68">
        <v>89</v>
      </c>
      <c r="C68">
        <v>280</v>
      </c>
      <c r="D68" t="str">
        <f t="shared" ref="D68:D131" si="3">IF((B68-$T$5) * (B68-$T$5) + (C68-$U$5) * (C68-$U$5) = ($V$5*$V$5), "Na brzegu", IF((B68-$T$5) * (B68-$T$5) + (C68-$U$5) * (C68-$U$5) &lt; ($V$5*$V$5), "W kole", "Poza"))</f>
        <v>W kole</v>
      </c>
      <c r="E68">
        <v>60</v>
      </c>
      <c r="F68">
        <f>COUNTIF($D$3:D62,"W kole")</f>
        <v>46</v>
      </c>
      <c r="G68" s="2">
        <f t="shared" si="1"/>
        <v>3.0666666666666669</v>
      </c>
      <c r="H68">
        <f t="shared" si="2"/>
        <v>7.4925986923126242E-2</v>
      </c>
    </row>
    <row r="69" spans="2:8" x14ac:dyDescent="0.25">
      <c r="B69">
        <v>135</v>
      </c>
      <c r="C69">
        <v>267</v>
      </c>
      <c r="D69" t="str">
        <f t="shared" si="3"/>
        <v>W kole</v>
      </c>
      <c r="E69">
        <v>61</v>
      </c>
      <c r="F69">
        <f>COUNTIF($D$3:D63,"W kole")</f>
        <v>47</v>
      </c>
      <c r="G69" s="2">
        <f t="shared" si="1"/>
        <v>3.081967213114754</v>
      </c>
      <c r="H69">
        <f t="shared" si="2"/>
        <v>5.9625440475039149E-2</v>
      </c>
    </row>
    <row r="70" spans="2:8" x14ac:dyDescent="0.25">
      <c r="B70">
        <v>116</v>
      </c>
      <c r="C70">
        <v>388</v>
      </c>
      <c r="D70" t="str">
        <f t="shared" si="3"/>
        <v>Poza</v>
      </c>
      <c r="E70">
        <v>62</v>
      </c>
      <c r="F70">
        <f>COUNTIF($D$3:D64,"W kole")</f>
        <v>48</v>
      </c>
      <c r="G70" s="2">
        <f t="shared" si="1"/>
        <v>3.096774193548387</v>
      </c>
      <c r="H70">
        <f t="shared" si="2"/>
        <v>4.4818460041406105E-2</v>
      </c>
    </row>
    <row r="71" spans="2:8" x14ac:dyDescent="0.25">
      <c r="B71">
        <v>46</v>
      </c>
      <c r="C71">
        <v>294</v>
      </c>
      <c r="D71" t="str">
        <f t="shared" si="3"/>
        <v>W kole</v>
      </c>
      <c r="E71">
        <v>63</v>
      </c>
      <c r="F71">
        <f>COUNTIF($D$3:D65,"W kole")</f>
        <v>49</v>
      </c>
      <c r="G71" s="2">
        <f t="shared" si="1"/>
        <v>3.1111111111111112</v>
      </c>
      <c r="H71">
        <f t="shared" si="2"/>
        <v>3.0481542478681956E-2</v>
      </c>
    </row>
    <row r="72" spans="2:8" x14ac:dyDescent="0.25">
      <c r="B72">
        <v>282</v>
      </c>
      <c r="C72">
        <v>112</v>
      </c>
      <c r="D72" t="str">
        <f t="shared" si="3"/>
        <v>W kole</v>
      </c>
      <c r="E72">
        <v>64</v>
      </c>
      <c r="F72">
        <f>COUNTIF($D$3:D66,"W kole")</f>
        <v>50</v>
      </c>
      <c r="G72" s="2">
        <f t="shared" si="1"/>
        <v>3.125</v>
      </c>
      <c r="H72">
        <f t="shared" si="2"/>
        <v>1.6592653589793116E-2</v>
      </c>
    </row>
    <row r="73" spans="2:8" x14ac:dyDescent="0.25">
      <c r="B73">
        <v>0</v>
      </c>
      <c r="C73">
        <v>78</v>
      </c>
      <c r="D73" t="str">
        <f t="shared" si="3"/>
        <v>Poza</v>
      </c>
      <c r="E73">
        <v>65</v>
      </c>
      <c r="F73">
        <f>COUNTIF($D$3:D67,"W kole")</f>
        <v>51</v>
      </c>
      <c r="G73" s="2">
        <f t="shared" si="1"/>
        <v>3.1384615384615384</v>
      </c>
      <c r="H73">
        <f t="shared" si="2"/>
        <v>3.1311151282547023E-3</v>
      </c>
    </row>
    <row r="74" spans="2:8" x14ac:dyDescent="0.25">
      <c r="B74">
        <v>13</v>
      </c>
      <c r="C74">
        <v>243</v>
      </c>
      <c r="D74" t="str">
        <f t="shared" si="3"/>
        <v>W kole</v>
      </c>
      <c r="E74">
        <v>66</v>
      </c>
      <c r="F74">
        <f>COUNTIF($D$3:D68,"W kole")</f>
        <v>52</v>
      </c>
      <c r="G74" s="2">
        <f t="shared" ref="G74:G137" si="4">(F74*$R$5)/(E74*$Q$5)</f>
        <v>3.1515151515151514</v>
      </c>
      <c r="H74">
        <f t="shared" ref="H74:H137" si="5">ABS(PI()-G74)</f>
        <v>9.9224979253582646E-3</v>
      </c>
    </row>
    <row r="75" spans="2:8" x14ac:dyDescent="0.25">
      <c r="B75">
        <v>378</v>
      </c>
      <c r="C75">
        <v>93</v>
      </c>
      <c r="D75" t="str">
        <f t="shared" si="3"/>
        <v>Poza</v>
      </c>
      <c r="E75">
        <v>67</v>
      </c>
      <c r="F75">
        <f>COUNTIF($D$3:D69,"W kole")</f>
        <v>53</v>
      </c>
      <c r="G75" s="2">
        <f t="shared" si="4"/>
        <v>3.1641791044776117</v>
      </c>
      <c r="H75">
        <f t="shared" si="5"/>
        <v>2.2586450887818632E-2</v>
      </c>
    </row>
    <row r="76" spans="2:8" x14ac:dyDescent="0.25">
      <c r="B76">
        <v>195</v>
      </c>
      <c r="C76">
        <v>123</v>
      </c>
      <c r="D76" t="str">
        <f t="shared" si="3"/>
        <v>W kole</v>
      </c>
      <c r="E76">
        <v>68</v>
      </c>
      <c r="F76">
        <f>COUNTIF($D$3:D70,"W kole")</f>
        <v>53</v>
      </c>
      <c r="G76" s="2">
        <f t="shared" si="4"/>
        <v>3.1176470588235294</v>
      </c>
      <c r="H76">
        <f t="shared" si="5"/>
        <v>2.3945594766263678E-2</v>
      </c>
    </row>
    <row r="77" spans="2:8" x14ac:dyDescent="0.25">
      <c r="B77">
        <v>70</v>
      </c>
      <c r="C77">
        <v>175</v>
      </c>
      <c r="D77" t="str">
        <f t="shared" si="3"/>
        <v>W kole</v>
      </c>
      <c r="E77">
        <v>69</v>
      </c>
      <c r="F77">
        <f>COUNTIF($D$3:D71,"W kole")</f>
        <v>54</v>
      </c>
      <c r="G77" s="2">
        <f t="shared" si="4"/>
        <v>3.1304347826086958</v>
      </c>
      <c r="H77">
        <f t="shared" si="5"/>
        <v>1.1157870981097329E-2</v>
      </c>
    </row>
    <row r="78" spans="2:8" x14ac:dyDescent="0.25">
      <c r="B78">
        <v>317</v>
      </c>
      <c r="C78">
        <v>130</v>
      </c>
      <c r="D78" t="str">
        <f t="shared" si="3"/>
        <v>W kole</v>
      </c>
      <c r="E78">
        <v>70</v>
      </c>
      <c r="F78">
        <f>COUNTIF($D$3:D72,"W kole")</f>
        <v>55</v>
      </c>
      <c r="G78" s="2">
        <f t="shared" si="4"/>
        <v>3.1428571428571428</v>
      </c>
      <c r="H78">
        <f t="shared" si="5"/>
        <v>1.2644892673496777E-3</v>
      </c>
    </row>
    <row r="79" spans="2:8" x14ac:dyDescent="0.25">
      <c r="B79">
        <v>166</v>
      </c>
      <c r="C79">
        <v>350</v>
      </c>
      <c r="D79" t="str">
        <f t="shared" si="3"/>
        <v>W kole</v>
      </c>
      <c r="E79">
        <v>71</v>
      </c>
      <c r="F79">
        <f>COUNTIF($D$3:D73,"W kole")</f>
        <v>55</v>
      </c>
      <c r="G79" s="2">
        <f t="shared" si="4"/>
        <v>3.0985915492957745</v>
      </c>
      <c r="H79">
        <f t="shared" si="5"/>
        <v>4.3001104294018599E-2</v>
      </c>
    </row>
    <row r="80" spans="2:8" x14ac:dyDescent="0.25">
      <c r="B80">
        <v>161</v>
      </c>
      <c r="C80">
        <v>18</v>
      </c>
      <c r="D80" t="str">
        <f t="shared" si="3"/>
        <v>W kole</v>
      </c>
      <c r="E80">
        <v>72</v>
      </c>
      <c r="F80">
        <f>COUNTIF($D$3:D74,"W kole")</f>
        <v>56</v>
      </c>
      <c r="G80" s="2">
        <f t="shared" si="4"/>
        <v>3.1111111111111112</v>
      </c>
      <c r="H80">
        <f t="shared" si="5"/>
        <v>3.0481542478681956E-2</v>
      </c>
    </row>
    <row r="81" spans="2:8" x14ac:dyDescent="0.25">
      <c r="B81">
        <v>383</v>
      </c>
      <c r="C81">
        <v>169</v>
      </c>
      <c r="D81" t="str">
        <f t="shared" si="3"/>
        <v>W kole</v>
      </c>
      <c r="E81">
        <v>73</v>
      </c>
      <c r="F81">
        <f>COUNTIF($D$3:D75,"W kole")</f>
        <v>56</v>
      </c>
      <c r="G81" s="2">
        <f t="shared" si="4"/>
        <v>3.0684931506849313</v>
      </c>
      <c r="H81">
        <f t="shared" si="5"/>
        <v>7.3099502904861779E-2</v>
      </c>
    </row>
    <row r="82" spans="2:8" x14ac:dyDescent="0.25">
      <c r="B82">
        <v>107</v>
      </c>
      <c r="C82">
        <v>89</v>
      </c>
      <c r="D82" t="str">
        <f t="shared" si="3"/>
        <v>W kole</v>
      </c>
      <c r="E82">
        <v>74</v>
      </c>
      <c r="F82">
        <f>COUNTIF($D$3:D76,"W kole")</f>
        <v>57</v>
      </c>
      <c r="G82" s="2">
        <f t="shared" si="4"/>
        <v>3.0810810810810811</v>
      </c>
      <c r="H82">
        <f t="shared" si="5"/>
        <v>6.0511572508711975E-2</v>
      </c>
    </row>
    <row r="83" spans="2:8" x14ac:dyDescent="0.25">
      <c r="B83">
        <v>122</v>
      </c>
      <c r="C83">
        <v>388</v>
      </c>
      <c r="D83" t="str">
        <f t="shared" si="3"/>
        <v>Poza</v>
      </c>
      <c r="E83">
        <v>75</v>
      </c>
      <c r="F83">
        <f>COUNTIF($D$3:D77,"W kole")</f>
        <v>58</v>
      </c>
      <c r="G83" s="2">
        <f t="shared" si="4"/>
        <v>3.0933333333333333</v>
      </c>
      <c r="H83">
        <f t="shared" si="5"/>
        <v>4.8259320256459848E-2</v>
      </c>
    </row>
    <row r="84" spans="2:8" x14ac:dyDescent="0.25">
      <c r="B84">
        <v>204</v>
      </c>
      <c r="C84">
        <v>231</v>
      </c>
      <c r="D84" t="str">
        <f t="shared" si="3"/>
        <v>W kole</v>
      </c>
      <c r="E84">
        <v>76</v>
      </c>
      <c r="F84">
        <f>COUNTIF($D$3:D78,"W kole")</f>
        <v>59</v>
      </c>
      <c r="G84" s="2">
        <f t="shared" si="4"/>
        <v>3.1052631578947367</v>
      </c>
      <c r="H84">
        <f t="shared" si="5"/>
        <v>3.6329495695056391E-2</v>
      </c>
    </row>
    <row r="85" spans="2:8" x14ac:dyDescent="0.25">
      <c r="B85">
        <v>147</v>
      </c>
      <c r="C85">
        <v>354</v>
      </c>
      <c r="D85" t="str">
        <f t="shared" si="3"/>
        <v>W kole</v>
      </c>
      <c r="E85">
        <v>77</v>
      </c>
      <c r="F85">
        <f>COUNTIF($D$3:D79,"W kole")</f>
        <v>60</v>
      </c>
      <c r="G85" s="2">
        <f t="shared" si="4"/>
        <v>3.116883116883117</v>
      </c>
      <c r="H85">
        <f t="shared" si="5"/>
        <v>2.4709536706676083E-2</v>
      </c>
    </row>
    <row r="86" spans="2:8" x14ac:dyDescent="0.25">
      <c r="B86">
        <v>99</v>
      </c>
      <c r="C86">
        <v>60</v>
      </c>
      <c r="D86" t="str">
        <f t="shared" si="3"/>
        <v>W kole</v>
      </c>
      <c r="E86">
        <v>78</v>
      </c>
      <c r="F86">
        <f>COUNTIF($D$3:D80,"W kole")</f>
        <v>61</v>
      </c>
      <c r="G86" s="2">
        <f t="shared" si="4"/>
        <v>3.1282051282051282</v>
      </c>
      <c r="H86">
        <f t="shared" si="5"/>
        <v>1.3387525384664922E-2</v>
      </c>
    </row>
    <row r="87" spans="2:8" x14ac:dyDescent="0.25">
      <c r="B87">
        <v>370</v>
      </c>
      <c r="C87">
        <v>297</v>
      </c>
      <c r="D87" t="str">
        <f t="shared" si="3"/>
        <v>W kole</v>
      </c>
      <c r="E87">
        <v>79</v>
      </c>
      <c r="F87">
        <f>COUNTIF($D$3:D81,"W kole")</f>
        <v>62</v>
      </c>
      <c r="G87" s="2">
        <f t="shared" si="4"/>
        <v>3.1392405063291138</v>
      </c>
      <c r="H87">
        <f t="shared" si="5"/>
        <v>2.3521472606793381E-3</v>
      </c>
    </row>
    <row r="88" spans="2:8" x14ac:dyDescent="0.25">
      <c r="B88">
        <v>23</v>
      </c>
      <c r="C88">
        <v>280</v>
      </c>
      <c r="D88" t="str">
        <f t="shared" si="3"/>
        <v>W kole</v>
      </c>
      <c r="E88">
        <v>80</v>
      </c>
      <c r="F88">
        <f>COUNTIF($D$3:D82,"W kole")</f>
        <v>63</v>
      </c>
      <c r="G88" s="2">
        <f t="shared" si="4"/>
        <v>3.15</v>
      </c>
      <c r="H88">
        <f t="shared" si="5"/>
        <v>8.4073464102067952E-3</v>
      </c>
    </row>
    <row r="89" spans="2:8" x14ac:dyDescent="0.25">
      <c r="B89">
        <v>238</v>
      </c>
      <c r="C89">
        <v>278</v>
      </c>
      <c r="D89" t="str">
        <f t="shared" si="3"/>
        <v>W kole</v>
      </c>
      <c r="E89">
        <v>81</v>
      </c>
      <c r="F89">
        <f>COUNTIF($D$3:D83,"W kole")</f>
        <v>63</v>
      </c>
      <c r="G89" s="2">
        <f t="shared" si="4"/>
        <v>3.1111111111111112</v>
      </c>
      <c r="H89">
        <f t="shared" si="5"/>
        <v>3.0481542478681956E-2</v>
      </c>
    </row>
    <row r="90" spans="2:8" x14ac:dyDescent="0.25">
      <c r="B90">
        <v>234</v>
      </c>
      <c r="C90">
        <v>168</v>
      </c>
      <c r="D90" t="str">
        <f t="shared" si="3"/>
        <v>W kole</v>
      </c>
      <c r="E90">
        <v>82</v>
      </c>
      <c r="F90">
        <f>COUNTIF($D$3:D84,"W kole")</f>
        <v>64</v>
      </c>
      <c r="G90" s="2">
        <f t="shared" si="4"/>
        <v>3.1219512195121952</v>
      </c>
      <c r="H90">
        <f t="shared" si="5"/>
        <v>1.9641434077597886E-2</v>
      </c>
    </row>
    <row r="91" spans="2:8" x14ac:dyDescent="0.25">
      <c r="B91">
        <v>254</v>
      </c>
      <c r="C91">
        <v>230</v>
      </c>
      <c r="D91" t="str">
        <f t="shared" si="3"/>
        <v>W kole</v>
      </c>
      <c r="E91">
        <v>83</v>
      </c>
      <c r="F91">
        <f>COUNTIF($D$3:D85,"W kole")</f>
        <v>65</v>
      </c>
      <c r="G91" s="2">
        <f t="shared" si="4"/>
        <v>3.1325301204819276</v>
      </c>
      <c r="H91">
        <f t="shared" si="5"/>
        <v>9.0625331078655336E-3</v>
      </c>
    </row>
    <row r="92" spans="2:8" x14ac:dyDescent="0.25">
      <c r="B92">
        <v>78</v>
      </c>
      <c r="C92">
        <v>393</v>
      </c>
      <c r="D92" t="str">
        <f t="shared" si="3"/>
        <v>Poza</v>
      </c>
      <c r="E92">
        <v>84</v>
      </c>
      <c r="F92">
        <f>COUNTIF($D$3:D86,"W kole")</f>
        <v>66</v>
      </c>
      <c r="G92" s="2">
        <f t="shared" si="4"/>
        <v>3.1428571428571428</v>
      </c>
      <c r="H92">
        <f t="shared" si="5"/>
        <v>1.2644892673496777E-3</v>
      </c>
    </row>
    <row r="93" spans="2:8" x14ac:dyDescent="0.25">
      <c r="B93">
        <v>211</v>
      </c>
      <c r="C93">
        <v>181</v>
      </c>
      <c r="D93" t="str">
        <f t="shared" si="3"/>
        <v>W kole</v>
      </c>
      <c r="E93">
        <v>85</v>
      </c>
      <c r="F93">
        <f>COUNTIF($D$3:D87,"W kole")</f>
        <v>67</v>
      </c>
      <c r="G93" s="2">
        <f t="shared" si="4"/>
        <v>3.1529411764705881</v>
      </c>
      <c r="H93">
        <f t="shared" si="5"/>
        <v>1.134852288079502E-2</v>
      </c>
    </row>
    <row r="94" spans="2:8" x14ac:dyDescent="0.25">
      <c r="B94">
        <v>314</v>
      </c>
      <c r="C94">
        <v>261</v>
      </c>
      <c r="D94" t="str">
        <f t="shared" si="3"/>
        <v>W kole</v>
      </c>
      <c r="E94">
        <v>86</v>
      </c>
      <c r="F94">
        <f>COUNTIF($D$3:D88,"W kole")</f>
        <v>68</v>
      </c>
      <c r="G94" s="2">
        <f t="shared" si="4"/>
        <v>3.1627906976744184</v>
      </c>
      <c r="H94">
        <f t="shared" si="5"/>
        <v>2.1198044084625334E-2</v>
      </c>
    </row>
    <row r="95" spans="2:8" x14ac:dyDescent="0.25">
      <c r="B95">
        <v>52</v>
      </c>
      <c r="C95">
        <v>223</v>
      </c>
      <c r="D95" t="str">
        <f t="shared" si="3"/>
        <v>W kole</v>
      </c>
      <c r="E95">
        <v>87</v>
      </c>
      <c r="F95">
        <f>COUNTIF($D$3:D89,"W kole")</f>
        <v>69</v>
      </c>
      <c r="G95" s="2">
        <f t="shared" si="4"/>
        <v>3.1724137931034484</v>
      </c>
      <c r="H95">
        <f t="shared" si="5"/>
        <v>3.0821139513655282E-2</v>
      </c>
    </row>
    <row r="96" spans="2:8" x14ac:dyDescent="0.25">
      <c r="B96">
        <v>92</v>
      </c>
      <c r="C96">
        <v>197</v>
      </c>
      <c r="D96" t="str">
        <f t="shared" si="3"/>
        <v>W kole</v>
      </c>
      <c r="E96">
        <v>88</v>
      </c>
      <c r="F96">
        <f>COUNTIF($D$3:D90,"W kole")</f>
        <v>70</v>
      </c>
      <c r="G96" s="2">
        <f t="shared" si="4"/>
        <v>3.1818181818181817</v>
      </c>
      <c r="H96">
        <f t="shared" si="5"/>
        <v>4.0225528228388541E-2</v>
      </c>
    </row>
    <row r="97" spans="2:8" x14ac:dyDescent="0.25">
      <c r="B97">
        <v>317</v>
      </c>
      <c r="C97">
        <v>330</v>
      </c>
      <c r="D97" t="str">
        <f t="shared" si="3"/>
        <v>W kole</v>
      </c>
      <c r="E97">
        <v>89</v>
      </c>
      <c r="F97">
        <f>COUNTIF($D$3:D91,"W kole")</f>
        <v>71</v>
      </c>
      <c r="G97" s="2">
        <f t="shared" si="4"/>
        <v>3.191011235955056</v>
      </c>
      <c r="H97">
        <f t="shared" si="5"/>
        <v>4.9418582365262864E-2</v>
      </c>
    </row>
    <row r="98" spans="2:8" x14ac:dyDescent="0.25">
      <c r="B98">
        <v>345</v>
      </c>
      <c r="C98">
        <v>253</v>
      </c>
      <c r="D98" t="str">
        <f t="shared" si="3"/>
        <v>W kole</v>
      </c>
      <c r="E98">
        <v>90</v>
      </c>
      <c r="F98">
        <f>COUNTIF($D$3:D92,"W kole")</f>
        <v>71</v>
      </c>
      <c r="G98" s="2">
        <f t="shared" si="4"/>
        <v>3.1555555555555554</v>
      </c>
      <c r="H98">
        <f t="shared" si="5"/>
        <v>1.3962901965762331E-2</v>
      </c>
    </row>
    <row r="99" spans="2:8" x14ac:dyDescent="0.25">
      <c r="B99">
        <v>52</v>
      </c>
      <c r="C99">
        <v>28</v>
      </c>
      <c r="D99" t="str">
        <f t="shared" si="3"/>
        <v>Poza</v>
      </c>
      <c r="E99">
        <v>91</v>
      </c>
      <c r="F99">
        <f>COUNTIF($D$3:D93,"W kole")</f>
        <v>72</v>
      </c>
      <c r="G99" s="2">
        <f t="shared" si="4"/>
        <v>3.1648351648351647</v>
      </c>
      <c r="H99">
        <f t="shared" si="5"/>
        <v>2.3242511245371578E-2</v>
      </c>
    </row>
    <row r="100" spans="2:8" x14ac:dyDescent="0.25">
      <c r="B100">
        <v>100</v>
      </c>
      <c r="C100">
        <v>165</v>
      </c>
      <c r="D100" t="str">
        <f t="shared" si="3"/>
        <v>W kole</v>
      </c>
      <c r="E100">
        <v>92</v>
      </c>
      <c r="F100">
        <f>COUNTIF($D$3:D94,"W kole")</f>
        <v>73</v>
      </c>
      <c r="G100" s="2">
        <f t="shared" si="4"/>
        <v>3.1739130434782608</v>
      </c>
      <c r="H100">
        <f t="shared" si="5"/>
        <v>3.2320389888467638E-2</v>
      </c>
    </row>
    <row r="101" spans="2:8" x14ac:dyDescent="0.25">
      <c r="B101">
        <v>123</v>
      </c>
      <c r="C101">
        <v>262</v>
      </c>
      <c r="D101" t="str">
        <f t="shared" si="3"/>
        <v>W kole</v>
      </c>
      <c r="E101">
        <v>93</v>
      </c>
      <c r="F101">
        <f>COUNTIF($D$3:D95,"W kole")</f>
        <v>74</v>
      </c>
      <c r="G101" s="2">
        <f t="shared" si="4"/>
        <v>3.182795698924731</v>
      </c>
      <c r="H101">
        <f t="shared" si="5"/>
        <v>4.1203045334937904E-2</v>
      </c>
    </row>
    <row r="102" spans="2:8" x14ac:dyDescent="0.25">
      <c r="B102">
        <v>340</v>
      </c>
      <c r="C102">
        <v>311</v>
      </c>
      <c r="D102" t="str">
        <f t="shared" si="3"/>
        <v>W kole</v>
      </c>
      <c r="E102">
        <v>94</v>
      </c>
      <c r="F102">
        <f>COUNTIF($D$3:D96,"W kole")</f>
        <v>75</v>
      </c>
      <c r="G102" s="2">
        <f t="shared" si="4"/>
        <v>3.1914893617021276</v>
      </c>
      <c r="H102">
        <f t="shared" si="5"/>
        <v>4.9896708112334487E-2</v>
      </c>
    </row>
    <row r="103" spans="2:8" x14ac:dyDescent="0.25">
      <c r="B103">
        <v>171</v>
      </c>
      <c r="C103">
        <v>179</v>
      </c>
      <c r="D103" t="str">
        <f t="shared" si="3"/>
        <v>W kole</v>
      </c>
      <c r="E103">
        <v>95</v>
      </c>
      <c r="F103">
        <f>COUNTIF($D$3:D97,"W kole")</f>
        <v>76</v>
      </c>
      <c r="G103" s="2">
        <f t="shared" si="4"/>
        <v>3.2</v>
      </c>
      <c r="H103">
        <f t="shared" si="5"/>
        <v>5.8407346410207062E-2</v>
      </c>
    </row>
    <row r="104" spans="2:8" x14ac:dyDescent="0.25">
      <c r="B104">
        <v>257</v>
      </c>
      <c r="C104">
        <v>114</v>
      </c>
      <c r="D104" t="str">
        <f t="shared" si="3"/>
        <v>W kole</v>
      </c>
      <c r="E104">
        <v>96</v>
      </c>
      <c r="F104">
        <f>COUNTIF($D$3:D98,"W kole")</f>
        <v>77</v>
      </c>
      <c r="G104" s="2">
        <f t="shared" si="4"/>
        <v>3.2083333333333335</v>
      </c>
      <c r="H104">
        <f t="shared" si="5"/>
        <v>6.6740679743540365E-2</v>
      </c>
    </row>
    <row r="105" spans="2:8" x14ac:dyDescent="0.25">
      <c r="B105">
        <v>182</v>
      </c>
      <c r="C105">
        <v>256</v>
      </c>
      <c r="D105" t="str">
        <f t="shared" si="3"/>
        <v>W kole</v>
      </c>
      <c r="E105">
        <v>97</v>
      </c>
      <c r="F105">
        <f>COUNTIF($D$3:D99,"W kole")</f>
        <v>77</v>
      </c>
      <c r="G105" s="2">
        <f t="shared" si="4"/>
        <v>3.1752577319587627</v>
      </c>
      <c r="H105">
        <f t="shared" si="5"/>
        <v>3.3665078368969592E-2</v>
      </c>
    </row>
    <row r="106" spans="2:8" x14ac:dyDescent="0.25">
      <c r="B106">
        <v>165</v>
      </c>
      <c r="C106">
        <v>63</v>
      </c>
      <c r="D106" t="str">
        <f t="shared" si="3"/>
        <v>W kole</v>
      </c>
      <c r="E106">
        <v>98</v>
      </c>
      <c r="F106">
        <f>COUNTIF($D$3:D100,"W kole")</f>
        <v>78</v>
      </c>
      <c r="G106" s="2">
        <f t="shared" si="4"/>
        <v>3.1836734693877551</v>
      </c>
      <c r="H106">
        <f t="shared" si="5"/>
        <v>4.2080815797961968E-2</v>
      </c>
    </row>
    <row r="107" spans="2:8" x14ac:dyDescent="0.25">
      <c r="B107">
        <v>254</v>
      </c>
      <c r="C107">
        <v>249</v>
      </c>
      <c r="D107" t="str">
        <f t="shared" si="3"/>
        <v>W kole</v>
      </c>
      <c r="E107">
        <v>99</v>
      </c>
      <c r="F107">
        <f>COUNTIF($D$3:D101,"W kole")</f>
        <v>79</v>
      </c>
      <c r="G107" s="2">
        <f t="shared" si="4"/>
        <v>3.191919191919192</v>
      </c>
      <c r="H107">
        <f t="shared" si="5"/>
        <v>5.0326538329398929E-2</v>
      </c>
    </row>
    <row r="108" spans="2:8" x14ac:dyDescent="0.25">
      <c r="B108">
        <v>130</v>
      </c>
      <c r="C108">
        <v>144</v>
      </c>
      <c r="D108" t="str">
        <f t="shared" si="3"/>
        <v>W kole</v>
      </c>
      <c r="E108">
        <v>100</v>
      </c>
      <c r="F108">
        <f>COUNTIF($D$3:D102,"W kole")</f>
        <v>80</v>
      </c>
      <c r="G108" s="2">
        <f t="shared" si="4"/>
        <v>3.2</v>
      </c>
      <c r="H108">
        <f t="shared" si="5"/>
        <v>5.8407346410207062E-2</v>
      </c>
    </row>
    <row r="109" spans="2:8" x14ac:dyDescent="0.25">
      <c r="B109">
        <v>330</v>
      </c>
      <c r="C109">
        <v>257</v>
      </c>
      <c r="D109" t="str">
        <f t="shared" si="3"/>
        <v>W kole</v>
      </c>
      <c r="E109">
        <v>101</v>
      </c>
      <c r="F109">
        <f>COUNTIF($D$3:D103,"W kole")</f>
        <v>81</v>
      </c>
      <c r="G109" s="2">
        <f t="shared" si="4"/>
        <v>3.2079207920792081</v>
      </c>
      <c r="H109">
        <f t="shared" si="5"/>
        <v>6.6328138489414989E-2</v>
      </c>
    </row>
    <row r="110" spans="2:8" x14ac:dyDescent="0.25">
      <c r="B110">
        <v>72</v>
      </c>
      <c r="C110">
        <v>41</v>
      </c>
      <c r="D110" t="str">
        <f t="shared" si="3"/>
        <v>Poza</v>
      </c>
      <c r="E110">
        <v>102</v>
      </c>
      <c r="F110">
        <f>COUNTIF($D$3:D104,"W kole")</f>
        <v>82</v>
      </c>
      <c r="G110" s="2">
        <f t="shared" si="4"/>
        <v>3.215686274509804</v>
      </c>
      <c r="H110">
        <f t="shared" si="5"/>
        <v>7.4093620920010927E-2</v>
      </c>
    </row>
    <row r="111" spans="2:8" x14ac:dyDescent="0.25">
      <c r="B111">
        <v>239</v>
      </c>
      <c r="C111">
        <v>299</v>
      </c>
      <c r="D111" t="str">
        <f t="shared" si="3"/>
        <v>W kole</v>
      </c>
      <c r="E111">
        <v>103</v>
      </c>
      <c r="F111">
        <f>COUNTIF($D$3:D105,"W kole")</f>
        <v>83</v>
      </c>
      <c r="G111" s="2">
        <f t="shared" si="4"/>
        <v>3.2233009708737863</v>
      </c>
      <c r="H111">
        <f t="shared" si="5"/>
        <v>8.1708317283993193E-2</v>
      </c>
    </row>
    <row r="112" spans="2:8" x14ac:dyDescent="0.25">
      <c r="B112">
        <v>14</v>
      </c>
      <c r="C112">
        <v>355</v>
      </c>
      <c r="D112" t="str">
        <f t="shared" si="3"/>
        <v>Poza</v>
      </c>
      <c r="E112">
        <v>104</v>
      </c>
      <c r="F112">
        <f>COUNTIF($D$3:D106,"W kole")</f>
        <v>84</v>
      </c>
      <c r="G112" s="2">
        <f t="shared" si="4"/>
        <v>3.2307692307692308</v>
      </c>
      <c r="H112">
        <f t="shared" si="5"/>
        <v>8.9176577179437722E-2</v>
      </c>
    </row>
    <row r="113" spans="2:8" x14ac:dyDescent="0.25">
      <c r="B113">
        <v>326</v>
      </c>
      <c r="C113">
        <v>99</v>
      </c>
      <c r="D113" t="str">
        <f t="shared" si="3"/>
        <v>W kole</v>
      </c>
      <c r="E113">
        <v>105</v>
      </c>
      <c r="F113">
        <f>COUNTIF($D$3:D107,"W kole")</f>
        <v>85</v>
      </c>
      <c r="G113" s="2">
        <f t="shared" si="4"/>
        <v>3.2380952380952381</v>
      </c>
      <c r="H113">
        <f t="shared" si="5"/>
        <v>9.6502584505445022E-2</v>
      </c>
    </row>
    <row r="114" spans="2:8" x14ac:dyDescent="0.25">
      <c r="B114">
        <v>119</v>
      </c>
      <c r="C114">
        <v>68</v>
      </c>
      <c r="D114" t="str">
        <f t="shared" si="3"/>
        <v>W kole</v>
      </c>
      <c r="E114">
        <v>106</v>
      </c>
      <c r="F114">
        <f>COUNTIF($D$3:D108,"W kole")</f>
        <v>86</v>
      </c>
      <c r="G114" s="2">
        <f t="shared" si="4"/>
        <v>3.2452830188679247</v>
      </c>
      <c r="H114">
        <f t="shared" si="5"/>
        <v>0.10369036527813158</v>
      </c>
    </row>
    <row r="115" spans="2:8" x14ac:dyDescent="0.25">
      <c r="B115">
        <v>81</v>
      </c>
      <c r="C115">
        <v>13</v>
      </c>
      <c r="D115" t="str">
        <f t="shared" si="3"/>
        <v>Poza</v>
      </c>
      <c r="E115">
        <v>107</v>
      </c>
      <c r="F115">
        <f>COUNTIF($D$3:D109,"W kole")</f>
        <v>87</v>
      </c>
      <c r="G115" s="2">
        <f t="shared" si="4"/>
        <v>3.2523364485981308</v>
      </c>
      <c r="H115">
        <f t="shared" si="5"/>
        <v>0.11074379500833764</v>
      </c>
    </row>
    <row r="116" spans="2:8" x14ac:dyDescent="0.25">
      <c r="B116">
        <v>1</v>
      </c>
      <c r="C116">
        <v>170</v>
      </c>
      <c r="D116" t="str">
        <f t="shared" si="3"/>
        <v>Poza</v>
      </c>
      <c r="E116">
        <v>108</v>
      </c>
      <c r="F116">
        <f>COUNTIF($D$3:D110,"W kole")</f>
        <v>87</v>
      </c>
      <c r="G116" s="2">
        <f t="shared" si="4"/>
        <v>3.2222222222222223</v>
      </c>
      <c r="H116">
        <f t="shared" si="5"/>
        <v>8.0629568632429205E-2</v>
      </c>
    </row>
    <row r="117" spans="2:8" x14ac:dyDescent="0.25">
      <c r="B117">
        <v>349</v>
      </c>
      <c r="C117">
        <v>177</v>
      </c>
      <c r="D117" t="str">
        <f t="shared" si="3"/>
        <v>W kole</v>
      </c>
      <c r="E117">
        <v>109</v>
      </c>
      <c r="F117">
        <f>COUNTIF($D$3:D111,"W kole")</f>
        <v>88</v>
      </c>
      <c r="G117" s="2">
        <f t="shared" si="4"/>
        <v>3.2293577981651378</v>
      </c>
      <c r="H117">
        <f t="shared" si="5"/>
        <v>8.7765144575344678E-2</v>
      </c>
    </row>
    <row r="118" spans="2:8" x14ac:dyDescent="0.25">
      <c r="B118">
        <v>91</v>
      </c>
      <c r="C118">
        <v>185</v>
      </c>
      <c r="D118" t="str">
        <f t="shared" si="3"/>
        <v>W kole</v>
      </c>
      <c r="E118">
        <v>110</v>
      </c>
      <c r="F118">
        <f>COUNTIF($D$3:D112,"W kole")</f>
        <v>88</v>
      </c>
      <c r="G118" s="2">
        <f t="shared" si="4"/>
        <v>3.2</v>
      </c>
      <c r="H118">
        <f t="shared" si="5"/>
        <v>5.8407346410207062E-2</v>
      </c>
    </row>
    <row r="119" spans="2:8" x14ac:dyDescent="0.25">
      <c r="B119">
        <v>342</v>
      </c>
      <c r="C119">
        <v>60</v>
      </c>
      <c r="D119" t="str">
        <f t="shared" si="3"/>
        <v>W kole</v>
      </c>
      <c r="E119">
        <v>111</v>
      </c>
      <c r="F119">
        <f>COUNTIF($D$3:D113,"W kole")</f>
        <v>89</v>
      </c>
      <c r="G119" s="2">
        <f t="shared" si="4"/>
        <v>3.2072072072072073</v>
      </c>
      <c r="H119">
        <f t="shared" si="5"/>
        <v>6.5614553617414195E-2</v>
      </c>
    </row>
    <row r="120" spans="2:8" x14ac:dyDescent="0.25">
      <c r="B120">
        <v>72</v>
      </c>
      <c r="C120">
        <v>47</v>
      </c>
      <c r="D120" t="str">
        <f t="shared" si="3"/>
        <v>W kole</v>
      </c>
      <c r="E120">
        <v>112</v>
      </c>
      <c r="F120">
        <f>COUNTIF($D$3:D114,"W kole")</f>
        <v>90</v>
      </c>
      <c r="G120" s="2">
        <f t="shared" si="4"/>
        <v>3.2142857142857144</v>
      </c>
      <c r="H120">
        <f t="shared" si="5"/>
        <v>7.2693060695921297E-2</v>
      </c>
    </row>
    <row r="121" spans="2:8" x14ac:dyDescent="0.25">
      <c r="B121">
        <v>301</v>
      </c>
      <c r="C121">
        <v>396</v>
      </c>
      <c r="D121" t="str">
        <f t="shared" si="3"/>
        <v>Poza</v>
      </c>
      <c r="E121">
        <v>113</v>
      </c>
      <c r="F121">
        <f>COUNTIF($D$3:D115,"W kole")</f>
        <v>90</v>
      </c>
      <c r="G121" s="2">
        <f t="shared" si="4"/>
        <v>3.1858407079646018</v>
      </c>
      <c r="H121">
        <f t="shared" si="5"/>
        <v>4.4248054374808721E-2</v>
      </c>
    </row>
    <row r="122" spans="2:8" x14ac:dyDescent="0.25">
      <c r="B122">
        <v>198</v>
      </c>
      <c r="C122">
        <v>298</v>
      </c>
      <c r="D122" t="str">
        <f t="shared" si="3"/>
        <v>W kole</v>
      </c>
      <c r="E122">
        <v>114</v>
      </c>
      <c r="F122">
        <f>COUNTIF($D$3:D116,"W kole")</f>
        <v>90</v>
      </c>
      <c r="G122" s="2">
        <f t="shared" si="4"/>
        <v>3.1578947368421053</v>
      </c>
      <c r="H122">
        <f t="shared" si="5"/>
        <v>1.6302083252312194E-2</v>
      </c>
    </row>
    <row r="123" spans="2:8" x14ac:dyDescent="0.25">
      <c r="B123">
        <v>75</v>
      </c>
      <c r="C123">
        <v>153</v>
      </c>
      <c r="D123" t="str">
        <f t="shared" si="3"/>
        <v>W kole</v>
      </c>
      <c r="E123">
        <v>115</v>
      </c>
      <c r="F123">
        <f>COUNTIF($D$3:D117,"W kole")</f>
        <v>91</v>
      </c>
      <c r="G123" s="2">
        <f t="shared" si="4"/>
        <v>3.1652173913043478</v>
      </c>
      <c r="H123">
        <f t="shared" si="5"/>
        <v>2.3624737714554644E-2</v>
      </c>
    </row>
    <row r="124" spans="2:8" x14ac:dyDescent="0.25">
      <c r="B124">
        <v>291</v>
      </c>
      <c r="C124">
        <v>20</v>
      </c>
      <c r="D124" t="str">
        <f t="shared" si="3"/>
        <v>Poza</v>
      </c>
      <c r="E124">
        <v>116</v>
      </c>
      <c r="F124">
        <f>COUNTIF($D$3:D118,"W kole")</f>
        <v>92</v>
      </c>
      <c r="G124" s="2">
        <f t="shared" si="4"/>
        <v>3.1724137931034484</v>
      </c>
      <c r="H124">
        <f t="shared" si="5"/>
        <v>3.0821139513655282E-2</v>
      </c>
    </row>
    <row r="125" spans="2:8" x14ac:dyDescent="0.25">
      <c r="B125">
        <v>240</v>
      </c>
      <c r="C125">
        <v>360</v>
      </c>
      <c r="D125" t="str">
        <f t="shared" si="3"/>
        <v>W kole</v>
      </c>
      <c r="E125">
        <v>117</v>
      </c>
      <c r="F125">
        <f>COUNTIF($D$3:D119,"W kole")</f>
        <v>93</v>
      </c>
      <c r="G125" s="2">
        <f t="shared" si="4"/>
        <v>3.1794871794871793</v>
      </c>
      <c r="H125">
        <f t="shared" si="5"/>
        <v>3.7894525897386178E-2</v>
      </c>
    </row>
    <row r="126" spans="2:8" x14ac:dyDescent="0.25">
      <c r="B126">
        <v>364</v>
      </c>
      <c r="C126">
        <v>330</v>
      </c>
      <c r="D126" t="str">
        <f t="shared" si="3"/>
        <v>Poza</v>
      </c>
      <c r="E126">
        <v>118</v>
      </c>
      <c r="F126">
        <f>COUNTIF($D$3:D120,"W kole")</f>
        <v>94</v>
      </c>
      <c r="G126" s="2">
        <f t="shared" si="4"/>
        <v>3.1864406779661016</v>
      </c>
      <c r="H126">
        <f t="shared" si="5"/>
        <v>4.4848024376308526E-2</v>
      </c>
    </row>
    <row r="127" spans="2:8" x14ac:dyDescent="0.25">
      <c r="B127">
        <v>334</v>
      </c>
      <c r="C127">
        <v>398</v>
      </c>
      <c r="D127" t="str">
        <f t="shared" si="3"/>
        <v>Poza</v>
      </c>
      <c r="E127">
        <v>119</v>
      </c>
      <c r="F127">
        <f>COUNTIF($D$3:D121,"W kole")</f>
        <v>94</v>
      </c>
      <c r="G127" s="2">
        <f t="shared" si="4"/>
        <v>3.1596638655462184</v>
      </c>
      <c r="H127">
        <f t="shared" si="5"/>
        <v>1.8071211956425248E-2</v>
      </c>
    </row>
    <row r="128" spans="2:8" x14ac:dyDescent="0.25">
      <c r="B128">
        <v>42</v>
      </c>
      <c r="C128">
        <v>231</v>
      </c>
      <c r="D128" t="str">
        <f t="shared" si="3"/>
        <v>W kole</v>
      </c>
      <c r="E128">
        <v>120</v>
      </c>
      <c r="F128">
        <f>COUNTIF($D$3:D122,"W kole")</f>
        <v>95</v>
      </c>
      <c r="G128" s="2">
        <f t="shared" si="4"/>
        <v>3.1666666666666665</v>
      </c>
      <c r="H128">
        <f t="shared" si="5"/>
        <v>2.5074013076873403E-2</v>
      </c>
    </row>
    <row r="129" spans="2:8" x14ac:dyDescent="0.25">
      <c r="B129">
        <v>297</v>
      </c>
      <c r="C129">
        <v>280</v>
      </c>
      <c r="D129" t="str">
        <f t="shared" si="3"/>
        <v>W kole</v>
      </c>
      <c r="E129">
        <v>121</v>
      </c>
      <c r="F129">
        <f>COUNTIF($D$3:D123,"W kole")</f>
        <v>96</v>
      </c>
      <c r="G129" s="2">
        <f t="shared" si="4"/>
        <v>3.1735537190082646</v>
      </c>
      <c r="H129">
        <f t="shared" si="5"/>
        <v>3.1961065418471435E-2</v>
      </c>
    </row>
    <row r="130" spans="2:8" x14ac:dyDescent="0.25">
      <c r="B130">
        <v>303</v>
      </c>
      <c r="C130">
        <v>13</v>
      </c>
      <c r="D130" t="str">
        <f t="shared" si="3"/>
        <v>Poza</v>
      </c>
      <c r="E130">
        <v>122</v>
      </c>
      <c r="F130">
        <f>COUNTIF($D$3:D124,"W kole")</f>
        <v>96</v>
      </c>
      <c r="G130" s="2">
        <f t="shared" si="4"/>
        <v>3.1475409836065573</v>
      </c>
      <c r="H130">
        <f t="shared" si="5"/>
        <v>5.9483300167642028E-3</v>
      </c>
    </row>
    <row r="131" spans="2:8" x14ac:dyDescent="0.25">
      <c r="B131">
        <v>304</v>
      </c>
      <c r="C131">
        <v>73</v>
      </c>
      <c r="D131" t="str">
        <f t="shared" si="3"/>
        <v>W kole</v>
      </c>
      <c r="E131">
        <v>123</v>
      </c>
      <c r="F131">
        <f>COUNTIF($D$3:D125,"W kole")</f>
        <v>97</v>
      </c>
      <c r="G131" s="2">
        <f t="shared" si="4"/>
        <v>3.154471544715447</v>
      </c>
      <c r="H131">
        <f t="shared" si="5"/>
        <v>1.287889112565388E-2</v>
      </c>
    </row>
    <row r="132" spans="2:8" x14ac:dyDescent="0.25">
      <c r="B132">
        <v>347</v>
      </c>
      <c r="C132">
        <v>252</v>
      </c>
      <c r="D132" t="str">
        <f t="shared" ref="D132:D195" si="6">IF((B132-$T$5) * (B132-$T$5) + (C132-$U$5) * (C132-$U$5) = ($V$5*$V$5), "Na brzegu", IF((B132-$T$5) * (B132-$T$5) + (C132-$U$5) * (C132-$U$5) &lt; ($V$5*$V$5), "W kole", "Poza"))</f>
        <v>W kole</v>
      </c>
      <c r="E132">
        <v>124</v>
      </c>
      <c r="F132">
        <f>COUNTIF($D$3:D126,"W kole")</f>
        <v>97</v>
      </c>
      <c r="G132" s="2">
        <f t="shared" si="4"/>
        <v>3.129032258064516</v>
      </c>
      <c r="H132">
        <f t="shared" si="5"/>
        <v>1.2560395525277102E-2</v>
      </c>
    </row>
    <row r="133" spans="2:8" x14ac:dyDescent="0.25">
      <c r="B133">
        <v>178</v>
      </c>
      <c r="C133">
        <v>258</v>
      </c>
      <c r="D133" t="str">
        <f t="shared" si="6"/>
        <v>W kole</v>
      </c>
      <c r="E133">
        <v>125</v>
      </c>
      <c r="F133">
        <f>COUNTIF($D$3:D127,"W kole")</f>
        <v>97</v>
      </c>
      <c r="G133" s="2">
        <f t="shared" si="4"/>
        <v>3.1040000000000001</v>
      </c>
      <c r="H133">
        <f t="shared" si="5"/>
        <v>3.7592653589793024E-2</v>
      </c>
    </row>
    <row r="134" spans="2:8" x14ac:dyDescent="0.25">
      <c r="B134">
        <v>58</v>
      </c>
      <c r="C134">
        <v>295</v>
      </c>
      <c r="D134" t="str">
        <f t="shared" si="6"/>
        <v>W kole</v>
      </c>
      <c r="E134">
        <v>126</v>
      </c>
      <c r="F134">
        <f>COUNTIF($D$3:D128,"W kole")</f>
        <v>98</v>
      </c>
      <c r="G134" s="2">
        <f t="shared" si="4"/>
        <v>3.1111111111111112</v>
      </c>
      <c r="H134">
        <f t="shared" si="5"/>
        <v>3.0481542478681956E-2</v>
      </c>
    </row>
    <row r="135" spans="2:8" x14ac:dyDescent="0.25">
      <c r="B135">
        <v>5</v>
      </c>
      <c r="C135">
        <v>170</v>
      </c>
      <c r="D135" t="str">
        <f t="shared" si="6"/>
        <v>W kole</v>
      </c>
      <c r="E135">
        <v>127</v>
      </c>
      <c r="F135">
        <f>COUNTIF($D$3:D129,"W kole")</f>
        <v>99</v>
      </c>
      <c r="G135" s="2">
        <f t="shared" si="4"/>
        <v>3.1181102362204722</v>
      </c>
      <c r="H135">
        <f t="shared" si="5"/>
        <v>2.3482417369320885E-2</v>
      </c>
    </row>
    <row r="136" spans="2:8" x14ac:dyDescent="0.25">
      <c r="B136">
        <v>322</v>
      </c>
      <c r="C136">
        <v>228</v>
      </c>
      <c r="D136" t="str">
        <f t="shared" si="6"/>
        <v>W kole</v>
      </c>
      <c r="E136">
        <v>128</v>
      </c>
      <c r="F136">
        <f>COUNTIF($D$3:D130,"W kole")</f>
        <v>99</v>
      </c>
      <c r="G136" s="2">
        <f t="shared" si="4"/>
        <v>3.09375</v>
      </c>
      <c r="H136">
        <f t="shared" si="5"/>
        <v>4.7842653589793116E-2</v>
      </c>
    </row>
    <row r="137" spans="2:8" x14ac:dyDescent="0.25">
      <c r="B137">
        <v>33</v>
      </c>
      <c r="C137">
        <v>333</v>
      </c>
      <c r="D137" t="str">
        <f t="shared" si="6"/>
        <v>Poza</v>
      </c>
      <c r="E137">
        <v>129</v>
      </c>
      <c r="F137">
        <f>COUNTIF($D$3:D131,"W kole")</f>
        <v>100</v>
      </c>
      <c r="G137" s="2">
        <f t="shared" si="4"/>
        <v>3.1007751937984498</v>
      </c>
      <c r="H137">
        <f t="shared" si="5"/>
        <v>4.0817459791343325E-2</v>
      </c>
    </row>
    <row r="138" spans="2:8" x14ac:dyDescent="0.25">
      <c r="B138">
        <v>251</v>
      </c>
      <c r="C138">
        <v>32</v>
      </c>
      <c r="D138" t="str">
        <f t="shared" si="6"/>
        <v>W kole</v>
      </c>
      <c r="E138">
        <v>130</v>
      </c>
      <c r="F138">
        <f>COUNTIF($D$3:D132,"W kole")</f>
        <v>101</v>
      </c>
      <c r="G138" s="2">
        <f t="shared" ref="G138:G201" si="7">(F138*$R$5)/(E138*$Q$5)</f>
        <v>3.1076923076923078</v>
      </c>
      <c r="H138">
        <f t="shared" ref="H138:H201" si="8">ABS(PI()-G138)</f>
        <v>3.3900345897485362E-2</v>
      </c>
    </row>
    <row r="139" spans="2:8" x14ac:dyDescent="0.25">
      <c r="B139">
        <v>289</v>
      </c>
      <c r="C139">
        <v>212</v>
      </c>
      <c r="D139" t="str">
        <f t="shared" si="6"/>
        <v>W kole</v>
      </c>
      <c r="E139">
        <v>131</v>
      </c>
      <c r="F139">
        <f>COUNTIF($D$3:D133,"W kole")</f>
        <v>102</v>
      </c>
      <c r="G139" s="2">
        <f t="shared" si="7"/>
        <v>3.114503816793893</v>
      </c>
      <c r="H139">
        <f t="shared" si="8"/>
        <v>2.7088836795900129E-2</v>
      </c>
    </row>
    <row r="140" spans="2:8" x14ac:dyDescent="0.25">
      <c r="B140">
        <v>153</v>
      </c>
      <c r="C140">
        <v>386</v>
      </c>
      <c r="D140" t="str">
        <f t="shared" si="6"/>
        <v>W kole</v>
      </c>
      <c r="E140">
        <v>132</v>
      </c>
      <c r="F140">
        <f>COUNTIF($D$3:D134,"W kole")</f>
        <v>103</v>
      </c>
      <c r="G140" s="2">
        <f t="shared" si="7"/>
        <v>3.1212121212121211</v>
      </c>
      <c r="H140">
        <f t="shared" si="8"/>
        <v>2.0380532377672012E-2</v>
      </c>
    </row>
    <row r="141" spans="2:8" x14ac:dyDescent="0.25">
      <c r="B141">
        <v>96</v>
      </c>
      <c r="C141">
        <v>343</v>
      </c>
      <c r="D141" t="str">
        <f t="shared" si="6"/>
        <v>W kole</v>
      </c>
      <c r="E141">
        <v>133</v>
      </c>
      <c r="F141">
        <f>COUNTIF($D$3:D135,"W kole")</f>
        <v>104</v>
      </c>
      <c r="G141" s="2">
        <f t="shared" si="7"/>
        <v>3.1278195488721803</v>
      </c>
      <c r="H141">
        <f t="shared" si="8"/>
        <v>1.3773104717612838E-2</v>
      </c>
    </row>
    <row r="142" spans="2:8" x14ac:dyDescent="0.25">
      <c r="B142">
        <v>177</v>
      </c>
      <c r="C142">
        <v>325</v>
      </c>
      <c r="D142" t="str">
        <f t="shared" si="6"/>
        <v>W kole</v>
      </c>
      <c r="E142">
        <v>134</v>
      </c>
      <c r="F142">
        <f>COUNTIF($D$3:D136,"W kole")</f>
        <v>105</v>
      </c>
      <c r="G142" s="2">
        <f t="shared" si="7"/>
        <v>3.1343283582089554</v>
      </c>
      <c r="H142">
        <f t="shared" si="8"/>
        <v>7.2642953808377264E-3</v>
      </c>
    </row>
    <row r="143" spans="2:8" x14ac:dyDescent="0.25">
      <c r="B143">
        <v>234</v>
      </c>
      <c r="C143">
        <v>368</v>
      </c>
      <c r="D143" t="str">
        <f t="shared" si="6"/>
        <v>W kole</v>
      </c>
      <c r="E143">
        <v>135</v>
      </c>
      <c r="F143">
        <f>COUNTIF($D$3:D137,"W kole")</f>
        <v>105</v>
      </c>
      <c r="G143" s="2">
        <f t="shared" si="7"/>
        <v>3.1111111111111112</v>
      </c>
      <c r="H143">
        <f t="shared" si="8"/>
        <v>3.0481542478681956E-2</v>
      </c>
    </row>
    <row r="144" spans="2:8" x14ac:dyDescent="0.25">
      <c r="B144">
        <v>227</v>
      </c>
      <c r="C144">
        <v>324</v>
      </c>
      <c r="D144" t="str">
        <f t="shared" si="6"/>
        <v>W kole</v>
      </c>
      <c r="E144">
        <v>136</v>
      </c>
      <c r="F144">
        <f>COUNTIF($D$3:D138,"W kole")</f>
        <v>106</v>
      </c>
      <c r="G144" s="2">
        <f t="shared" si="7"/>
        <v>3.1176470588235294</v>
      </c>
      <c r="H144">
        <f t="shared" si="8"/>
        <v>2.3945594766263678E-2</v>
      </c>
    </row>
    <row r="145" spans="2:8" x14ac:dyDescent="0.25">
      <c r="B145">
        <v>15</v>
      </c>
      <c r="C145">
        <v>291</v>
      </c>
      <c r="D145" t="str">
        <f t="shared" si="6"/>
        <v>Poza</v>
      </c>
      <c r="E145">
        <v>137</v>
      </c>
      <c r="F145">
        <f>COUNTIF($D$3:D139,"W kole")</f>
        <v>107</v>
      </c>
      <c r="G145" s="2">
        <f t="shared" si="7"/>
        <v>3.1240875912408761</v>
      </c>
      <c r="H145">
        <f t="shared" si="8"/>
        <v>1.7505062348917022E-2</v>
      </c>
    </row>
    <row r="146" spans="2:8" x14ac:dyDescent="0.25">
      <c r="B146">
        <v>246</v>
      </c>
      <c r="C146">
        <v>158</v>
      </c>
      <c r="D146" t="str">
        <f t="shared" si="6"/>
        <v>W kole</v>
      </c>
      <c r="E146">
        <v>138</v>
      </c>
      <c r="F146">
        <f>COUNTIF($D$3:D140,"W kole")</f>
        <v>108</v>
      </c>
      <c r="G146" s="2">
        <f t="shared" si="7"/>
        <v>3.1304347826086958</v>
      </c>
      <c r="H146">
        <f t="shared" si="8"/>
        <v>1.1157870981097329E-2</v>
      </c>
    </row>
    <row r="147" spans="2:8" x14ac:dyDescent="0.25">
      <c r="B147">
        <v>127</v>
      </c>
      <c r="C147">
        <v>229</v>
      </c>
      <c r="D147" t="str">
        <f t="shared" si="6"/>
        <v>W kole</v>
      </c>
      <c r="E147">
        <v>139</v>
      </c>
      <c r="F147">
        <f>COUNTIF($D$3:D141,"W kole")</f>
        <v>109</v>
      </c>
      <c r="G147" s="2">
        <f t="shared" si="7"/>
        <v>3.1366906474820144</v>
      </c>
      <c r="H147">
        <f t="shared" si="8"/>
        <v>4.9020061077786892E-3</v>
      </c>
    </row>
    <row r="148" spans="2:8" x14ac:dyDescent="0.25">
      <c r="B148">
        <v>127</v>
      </c>
      <c r="C148">
        <v>178</v>
      </c>
      <c r="D148" t="str">
        <f t="shared" si="6"/>
        <v>W kole</v>
      </c>
      <c r="E148">
        <v>140</v>
      </c>
      <c r="F148">
        <f>COUNTIF($D$3:D142,"W kole")</f>
        <v>110</v>
      </c>
      <c r="G148" s="2">
        <f t="shared" si="7"/>
        <v>3.1428571428571428</v>
      </c>
      <c r="H148">
        <f t="shared" si="8"/>
        <v>1.2644892673496777E-3</v>
      </c>
    </row>
    <row r="149" spans="2:8" x14ac:dyDescent="0.25">
      <c r="B149">
        <v>369</v>
      </c>
      <c r="C149">
        <v>382</v>
      </c>
      <c r="D149" t="str">
        <f t="shared" si="6"/>
        <v>Poza</v>
      </c>
      <c r="E149">
        <v>141</v>
      </c>
      <c r="F149">
        <f>COUNTIF($D$3:D143,"W kole")</f>
        <v>111</v>
      </c>
      <c r="G149" s="2">
        <f t="shared" si="7"/>
        <v>3.1489361702127661</v>
      </c>
      <c r="H149">
        <f t="shared" si="8"/>
        <v>7.3435166229729454E-3</v>
      </c>
    </row>
    <row r="150" spans="2:8" x14ac:dyDescent="0.25">
      <c r="B150">
        <v>260</v>
      </c>
      <c r="C150">
        <v>204</v>
      </c>
      <c r="D150" t="str">
        <f t="shared" si="6"/>
        <v>W kole</v>
      </c>
      <c r="E150">
        <v>142</v>
      </c>
      <c r="F150">
        <f>COUNTIF($D$3:D144,"W kole")</f>
        <v>112</v>
      </c>
      <c r="G150" s="2">
        <f t="shared" si="7"/>
        <v>3.1549295774647885</v>
      </c>
      <c r="H150">
        <f t="shared" si="8"/>
        <v>1.333692387499541E-2</v>
      </c>
    </row>
    <row r="151" spans="2:8" x14ac:dyDescent="0.25">
      <c r="B151">
        <v>81</v>
      </c>
      <c r="C151">
        <v>42</v>
      </c>
      <c r="D151" t="str">
        <f t="shared" si="6"/>
        <v>W kole</v>
      </c>
      <c r="E151">
        <v>143</v>
      </c>
      <c r="F151">
        <f>COUNTIF($D$3:D145,"W kole")</f>
        <v>112</v>
      </c>
      <c r="G151" s="2">
        <f t="shared" si="7"/>
        <v>3.1328671328671329</v>
      </c>
      <c r="H151">
        <f t="shared" si="8"/>
        <v>8.7255207226601961E-3</v>
      </c>
    </row>
    <row r="152" spans="2:8" x14ac:dyDescent="0.25">
      <c r="B152">
        <v>60</v>
      </c>
      <c r="C152">
        <v>181</v>
      </c>
      <c r="D152" t="str">
        <f t="shared" si="6"/>
        <v>W kole</v>
      </c>
      <c r="E152">
        <v>144</v>
      </c>
      <c r="F152">
        <f>COUNTIF($D$3:D146,"W kole")</f>
        <v>113</v>
      </c>
      <c r="G152" s="2">
        <f t="shared" si="7"/>
        <v>3.1388888888888888</v>
      </c>
      <c r="H152">
        <f t="shared" si="8"/>
        <v>2.7037647009042765E-3</v>
      </c>
    </row>
    <row r="153" spans="2:8" x14ac:dyDescent="0.25">
      <c r="B153">
        <v>382</v>
      </c>
      <c r="C153">
        <v>203</v>
      </c>
      <c r="D153" t="str">
        <f t="shared" si="6"/>
        <v>W kole</v>
      </c>
      <c r="E153">
        <v>145</v>
      </c>
      <c r="F153">
        <f>COUNTIF($D$3:D147,"W kole")</f>
        <v>114</v>
      </c>
      <c r="G153" s="2">
        <f t="shared" si="7"/>
        <v>3.1448275862068966</v>
      </c>
      <c r="H153">
        <f t="shared" si="8"/>
        <v>3.2349326171035031E-3</v>
      </c>
    </row>
    <row r="154" spans="2:8" x14ac:dyDescent="0.25">
      <c r="B154">
        <v>322</v>
      </c>
      <c r="C154">
        <v>187</v>
      </c>
      <c r="D154" t="str">
        <f t="shared" si="6"/>
        <v>W kole</v>
      </c>
      <c r="E154">
        <v>146</v>
      </c>
      <c r="F154">
        <f>COUNTIF($D$3:D148,"W kole")</f>
        <v>115</v>
      </c>
      <c r="G154" s="2">
        <f t="shared" si="7"/>
        <v>3.1506849315068495</v>
      </c>
      <c r="H154">
        <f t="shared" si="8"/>
        <v>9.0922779170563572E-3</v>
      </c>
    </row>
    <row r="155" spans="2:8" x14ac:dyDescent="0.25">
      <c r="B155">
        <v>45</v>
      </c>
      <c r="C155">
        <v>21</v>
      </c>
      <c r="D155" t="str">
        <f t="shared" si="6"/>
        <v>Poza</v>
      </c>
      <c r="E155">
        <v>147</v>
      </c>
      <c r="F155">
        <f>COUNTIF($D$3:D149,"W kole")</f>
        <v>115</v>
      </c>
      <c r="G155" s="2">
        <f t="shared" si="7"/>
        <v>3.129251700680272</v>
      </c>
      <c r="H155">
        <f t="shared" si="8"/>
        <v>1.2340952909521086E-2</v>
      </c>
    </row>
    <row r="156" spans="2:8" x14ac:dyDescent="0.25">
      <c r="B156">
        <v>149</v>
      </c>
      <c r="C156">
        <v>241</v>
      </c>
      <c r="D156" t="str">
        <f t="shared" si="6"/>
        <v>W kole</v>
      </c>
      <c r="E156">
        <v>148</v>
      </c>
      <c r="F156">
        <f>COUNTIF($D$3:D150,"W kole")</f>
        <v>116</v>
      </c>
      <c r="G156" s="2">
        <f t="shared" si="7"/>
        <v>3.1351351351351351</v>
      </c>
      <c r="H156">
        <f t="shared" si="8"/>
        <v>6.4575184546580289E-3</v>
      </c>
    </row>
    <row r="157" spans="2:8" x14ac:dyDescent="0.25">
      <c r="B157">
        <v>364</v>
      </c>
      <c r="C157">
        <v>34</v>
      </c>
      <c r="D157" t="str">
        <f t="shared" si="6"/>
        <v>Poza</v>
      </c>
      <c r="E157">
        <v>149</v>
      </c>
      <c r="F157">
        <f>COUNTIF($D$3:D151,"W kole")</f>
        <v>117</v>
      </c>
      <c r="G157" s="2">
        <f t="shared" si="7"/>
        <v>3.1409395973154361</v>
      </c>
      <c r="H157">
        <f t="shared" si="8"/>
        <v>6.5305627435696678E-4</v>
      </c>
    </row>
    <row r="158" spans="2:8" x14ac:dyDescent="0.25">
      <c r="B158">
        <v>116</v>
      </c>
      <c r="C158">
        <v>342</v>
      </c>
      <c r="D158" t="str">
        <f t="shared" si="6"/>
        <v>W kole</v>
      </c>
      <c r="E158">
        <v>150</v>
      </c>
      <c r="F158">
        <f>COUNTIF($D$3:D152,"W kole")</f>
        <v>118</v>
      </c>
      <c r="G158" s="2">
        <f t="shared" si="7"/>
        <v>3.1466666666666665</v>
      </c>
      <c r="H158">
        <f t="shared" si="8"/>
        <v>5.0740130768733849E-3</v>
      </c>
    </row>
    <row r="159" spans="2:8" x14ac:dyDescent="0.25">
      <c r="B159">
        <v>104</v>
      </c>
      <c r="C159">
        <v>153</v>
      </c>
      <c r="D159" t="str">
        <f t="shared" si="6"/>
        <v>W kole</v>
      </c>
      <c r="E159">
        <v>151</v>
      </c>
      <c r="F159">
        <f>COUNTIF($D$3:D153,"W kole")</f>
        <v>119</v>
      </c>
      <c r="G159" s="2">
        <f t="shared" si="7"/>
        <v>3.1523178807947021</v>
      </c>
      <c r="H159">
        <f t="shared" si="8"/>
        <v>1.0725227204908983E-2</v>
      </c>
    </row>
    <row r="160" spans="2:8" x14ac:dyDescent="0.25">
      <c r="B160">
        <v>200</v>
      </c>
      <c r="C160">
        <v>148</v>
      </c>
      <c r="D160" t="str">
        <f t="shared" si="6"/>
        <v>W kole</v>
      </c>
      <c r="E160">
        <v>152</v>
      </c>
      <c r="F160">
        <f>COUNTIF($D$3:D154,"W kole")</f>
        <v>120</v>
      </c>
      <c r="G160" s="2">
        <f t="shared" si="7"/>
        <v>3.1578947368421053</v>
      </c>
      <c r="H160">
        <f t="shared" si="8"/>
        <v>1.6302083252312194E-2</v>
      </c>
    </row>
    <row r="161" spans="2:8" x14ac:dyDescent="0.25">
      <c r="B161">
        <v>55</v>
      </c>
      <c r="C161">
        <v>65</v>
      </c>
      <c r="D161" t="str">
        <f t="shared" si="6"/>
        <v>W kole</v>
      </c>
      <c r="E161">
        <v>153</v>
      </c>
      <c r="F161">
        <f>COUNTIF($D$3:D155,"W kole")</f>
        <v>120</v>
      </c>
      <c r="G161" s="2">
        <f t="shared" si="7"/>
        <v>3.1372549019607843</v>
      </c>
      <c r="H161">
        <f t="shared" si="8"/>
        <v>4.3377516290088458E-3</v>
      </c>
    </row>
    <row r="162" spans="2:8" x14ac:dyDescent="0.25">
      <c r="B162">
        <v>117</v>
      </c>
      <c r="C162">
        <v>192</v>
      </c>
      <c r="D162" t="str">
        <f t="shared" si="6"/>
        <v>W kole</v>
      </c>
      <c r="E162">
        <v>154</v>
      </c>
      <c r="F162">
        <f>COUNTIF($D$3:D156,"W kole")</f>
        <v>121</v>
      </c>
      <c r="G162" s="2">
        <f t="shared" si="7"/>
        <v>3.1428571428571428</v>
      </c>
      <c r="H162">
        <f t="shared" si="8"/>
        <v>1.2644892673496777E-3</v>
      </c>
    </row>
    <row r="163" spans="2:8" x14ac:dyDescent="0.25">
      <c r="B163">
        <v>82</v>
      </c>
      <c r="C163">
        <v>291</v>
      </c>
      <c r="D163" t="str">
        <f t="shared" si="6"/>
        <v>W kole</v>
      </c>
      <c r="E163">
        <v>155</v>
      </c>
      <c r="F163">
        <f>COUNTIF($D$3:D157,"W kole")</f>
        <v>121</v>
      </c>
      <c r="G163" s="2">
        <f t="shared" si="7"/>
        <v>3.1225806451612903</v>
      </c>
      <c r="H163">
        <f t="shared" si="8"/>
        <v>1.9012008428502813E-2</v>
      </c>
    </row>
    <row r="164" spans="2:8" x14ac:dyDescent="0.25">
      <c r="B164">
        <v>143</v>
      </c>
      <c r="C164">
        <v>132</v>
      </c>
      <c r="D164" t="str">
        <f t="shared" si="6"/>
        <v>W kole</v>
      </c>
      <c r="E164">
        <v>156</v>
      </c>
      <c r="F164">
        <f>COUNTIF($D$3:D158,"W kole")</f>
        <v>122</v>
      </c>
      <c r="G164" s="2">
        <f t="shared" si="7"/>
        <v>3.1282051282051282</v>
      </c>
      <c r="H164">
        <f t="shared" si="8"/>
        <v>1.3387525384664922E-2</v>
      </c>
    </row>
    <row r="165" spans="2:8" x14ac:dyDescent="0.25">
      <c r="B165">
        <v>364</v>
      </c>
      <c r="C165">
        <v>173</v>
      </c>
      <c r="D165" t="str">
        <f t="shared" si="6"/>
        <v>W kole</v>
      </c>
      <c r="E165">
        <v>157</v>
      </c>
      <c r="F165">
        <f>COUNTIF($D$3:D159,"W kole")</f>
        <v>123</v>
      </c>
      <c r="G165" s="2">
        <f t="shared" si="7"/>
        <v>3.1337579617834397</v>
      </c>
      <c r="H165">
        <f t="shared" si="8"/>
        <v>7.8346918063534332E-3</v>
      </c>
    </row>
    <row r="166" spans="2:8" x14ac:dyDescent="0.25">
      <c r="B166">
        <v>192</v>
      </c>
      <c r="C166">
        <v>368</v>
      </c>
      <c r="D166" t="str">
        <f t="shared" si="6"/>
        <v>W kole</v>
      </c>
      <c r="E166">
        <v>158</v>
      </c>
      <c r="F166">
        <f>COUNTIF($D$3:D160,"W kole")</f>
        <v>124</v>
      </c>
      <c r="G166" s="2">
        <f t="shared" si="7"/>
        <v>3.1392405063291138</v>
      </c>
      <c r="H166">
        <f t="shared" si="8"/>
        <v>2.3521472606793381E-3</v>
      </c>
    </row>
    <row r="167" spans="2:8" x14ac:dyDescent="0.25">
      <c r="B167">
        <v>55</v>
      </c>
      <c r="C167">
        <v>11</v>
      </c>
      <c r="D167" t="str">
        <f t="shared" si="6"/>
        <v>Poza</v>
      </c>
      <c r="E167">
        <v>159</v>
      </c>
      <c r="F167">
        <f>COUNTIF($D$3:D161,"W kole")</f>
        <v>125</v>
      </c>
      <c r="G167" s="2">
        <f t="shared" si="7"/>
        <v>3.1446540880503147</v>
      </c>
      <c r="H167">
        <f t="shared" si="8"/>
        <v>3.0614344605215393E-3</v>
      </c>
    </row>
    <row r="168" spans="2:8" x14ac:dyDescent="0.25">
      <c r="B168">
        <v>298</v>
      </c>
      <c r="C168">
        <v>241</v>
      </c>
      <c r="D168" t="str">
        <f t="shared" si="6"/>
        <v>W kole</v>
      </c>
      <c r="E168">
        <v>160</v>
      </c>
      <c r="F168">
        <f>COUNTIF($D$3:D162,"W kole")</f>
        <v>126</v>
      </c>
      <c r="G168" s="2">
        <f t="shared" si="7"/>
        <v>3.15</v>
      </c>
      <c r="H168">
        <f t="shared" si="8"/>
        <v>8.4073464102067952E-3</v>
      </c>
    </row>
    <row r="169" spans="2:8" x14ac:dyDescent="0.25">
      <c r="B169">
        <v>218</v>
      </c>
      <c r="C169">
        <v>296</v>
      </c>
      <c r="D169" t="str">
        <f t="shared" si="6"/>
        <v>W kole</v>
      </c>
      <c r="E169">
        <v>161</v>
      </c>
      <c r="F169">
        <f>COUNTIF($D$3:D163,"W kole")</f>
        <v>127</v>
      </c>
      <c r="G169" s="2">
        <f t="shared" si="7"/>
        <v>3.1552795031055902</v>
      </c>
      <c r="H169">
        <f t="shared" si="8"/>
        <v>1.3686849515797128E-2</v>
      </c>
    </row>
    <row r="170" spans="2:8" x14ac:dyDescent="0.25">
      <c r="B170">
        <v>220</v>
      </c>
      <c r="C170">
        <v>116</v>
      </c>
      <c r="D170" t="str">
        <f t="shared" si="6"/>
        <v>W kole</v>
      </c>
      <c r="E170">
        <v>162</v>
      </c>
      <c r="F170">
        <f>COUNTIF($D$3:D164,"W kole")</f>
        <v>128</v>
      </c>
      <c r="G170" s="2">
        <f t="shared" si="7"/>
        <v>3.1604938271604937</v>
      </c>
      <c r="H170">
        <f t="shared" si="8"/>
        <v>1.8901173570700536E-2</v>
      </c>
    </row>
    <row r="171" spans="2:8" x14ac:dyDescent="0.25">
      <c r="B171">
        <v>210</v>
      </c>
      <c r="C171">
        <v>5</v>
      </c>
      <c r="D171" t="str">
        <f t="shared" si="6"/>
        <v>W kole</v>
      </c>
      <c r="E171">
        <v>163</v>
      </c>
      <c r="F171">
        <f>COUNTIF($D$3:D165,"W kole")</f>
        <v>129</v>
      </c>
      <c r="G171" s="2">
        <f t="shared" si="7"/>
        <v>3.165644171779141</v>
      </c>
      <c r="H171">
        <f t="shared" si="8"/>
        <v>2.405151818934792E-2</v>
      </c>
    </row>
    <row r="172" spans="2:8" x14ac:dyDescent="0.25">
      <c r="B172">
        <v>253</v>
      </c>
      <c r="C172">
        <v>126</v>
      </c>
      <c r="D172" t="str">
        <f t="shared" si="6"/>
        <v>W kole</v>
      </c>
      <c r="E172">
        <v>164</v>
      </c>
      <c r="F172">
        <f>COUNTIF($D$3:D166,"W kole")</f>
        <v>130</v>
      </c>
      <c r="G172" s="2">
        <f t="shared" si="7"/>
        <v>3.1707317073170733</v>
      </c>
      <c r="H172">
        <f t="shared" si="8"/>
        <v>2.9139053727280206E-2</v>
      </c>
    </row>
    <row r="173" spans="2:8" x14ac:dyDescent="0.25">
      <c r="B173">
        <v>134</v>
      </c>
      <c r="C173">
        <v>305</v>
      </c>
      <c r="D173" t="str">
        <f t="shared" si="6"/>
        <v>W kole</v>
      </c>
      <c r="E173">
        <v>165</v>
      </c>
      <c r="F173">
        <f>COUNTIF($D$3:D167,"W kole")</f>
        <v>130</v>
      </c>
      <c r="G173" s="2">
        <f t="shared" si="7"/>
        <v>3.1515151515151514</v>
      </c>
      <c r="H173">
        <f t="shared" si="8"/>
        <v>9.9224979253582646E-3</v>
      </c>
    </row>
    <row r="174" spans="2:8" x14ac:dyDescent="0.25">
      <c r="B174">
        <v>101</v>
      </c>
      <c r="C174">
        <v>312</v>
      </c>
      <c r="D174" t="str">
        <f t="shared" si="6"/>
        <v>W kole</v>
      </c>
      <c r="E174">
        <v>166</v>
      </c>
      <c r="F174">
        <f>COUNTIF($D$3:D168,"W kole")</f>
        <v>131</v>
      </c>
      <c r="G174" s="2">
        <f t="shared" si="7"/>
        <v>3.1566265060240966</v>
      </c>
      <c r="H174">
        <f t="shared" si="8"/>
        <v>1.5033852434303441E-2</v>
      </c>
    </row>
    <row r="175" spans="2:8" x14ac:dyDescent="0.25">
      <c r="B175">
        <v>98</v>
      </c>
      <c r="C175">
        <v>39</v>
      </c>
      <c r="D175" t="str">
        <f t="shared" si="6"/>
        <v>W kole</v>
      </c>
      <c r="E175">
        <v>167</v>
      </c>
      <c r="F175">
        <f>COUNTIF($D$3:D169,"W kole")</f>
        <v>132</v>
      </c>
      <c r="G175" s="2">
        <f t="shared" si="7"/>
        <v>3.1616766467065869</v>
      </c>
      <c r="H175">
        <f t="shared" si="8"/>
        <v>2.0083993116793764E-2</v>
      </c>
    </row>
    <row r="176" spans="2:8" x14ac:dyDescent="0.25">
      <c r="B176">
        <v>241</v>
      </c>
      <c r="C176">
        <v>378</v>
      </c>
      <c r="D176" t="str">
        <f t="shared" si="6"/>
        <v>W kole</v>
      </c>
      <c r="E176">
        <v>168</v>
      </c>
      <c r="F176">
        <f>COUNTIF($D$3:D170,"W kole")</f>
        <v>133</v>
      </c>
      <c r="G176" s="2">
        <f t="shared" si="7"/>
        <v>3.1666666666666665</v>
      </c>
      <c r="H176">
        <f t="shared" si="8"/>
        <v>2.5074013076873403E-2</v>
      </c>
    </row>
    <row r="177" spans="2:8" x14ac:dyDescent="0.25">
      <c r="B177">
        <v>108</v>
      </c>
      <c r="C177">
        <v>319</v>
      </c>
      <c r="D177" t="str">
        <f t="shared" si="6"/>
        <v>W kole</v>
      </c>
      <c r="E177">
        <v>169</v>
      </c>
      <c r="F177">
        <f>COUNTIF($D$3:D171,"W kole")</f>
        <v>134</v>
      </c>
      <c r="G177" s="2">
        <f t="shared" si="7"/>
        <v>3.1715976331360949</v>
      </c>
      <c r="H177">
        <f t="shared" si="8"/>
        <v>3.0004979546301769E-2</v>
      </c>
    </row>
    <row r="178" spans="2:8" x14ac:dyDescent="0.25">
      <c r="B178">
        <v>7</v>
      </c>
      <c r="C178">
        <v>362</v>
      </c>
      <c r="D178" t="str">
        <f t="shared" si="6"/>
        <v>Poza</v>
      </c>
      <c r="E178">
        <v>170</v>
      </c>
      <c r="F178">
        <f>COUNTIF($D$3:D172,"W kole")</f>
        <v>135</v>
      </c>
      <c r="G178" s="2">
        <f t="shared" si="7"/>
        <v>3.1764705882352939</v>
      </c>
      <c r="H178">
        <f t="shared" si="8"/>
        <v>3.4877934645500819E-2</v>
      </c>
    </row>
    <row r="179" spans="2:8" x14ac:dyDescent="0.25">
      <c r="B179">
        <v>149</v>
      </c>
      <c r="C179">
        <v>112</v>
      </c>
      <c r="D179" t="str">
        <f t="shared" si="6"/>
        <v>W kole</v>
      </c>
      <c r="E179">
        <v>171</v>
      </c>
      <c r="F179">
        <f>COUNTIF($D$3:D173,"W kole")</f>
        <v>136</v>
      </c>
      <c r="G179" s="2">
        <f t="shared" si="7"/>
        <v>3.1812865497076022</v>
      </c>
      <c r="H179">
        <f t="shared" si="8"/>
        <v>3.9693896117809047E-2</v>
      </c>
    </row>
    <row r="180" spans="2:8" x14ac:dyDescent="0.25">
      <c r="B180">
        <v>104</v>
      </c>
      <c r="C180">
        <v>343</v>
      </c>
      <c r="D180" t="str">
        <f t="shared" si="6"/>
        <v>W kole</v>
      </c>
      <c r="E180">
        <v>172</v>
      </c>
      <c r="F180">
        <f>COUNTIF($D$3:D174,"W kole")</f>
        <v>137</v>
      </c>
      <c r="G180" s="2">
        <f t="shared" si="7"/>
        <v>3.1860465116279069</v>
      </c>
      <c r="H180">
        <f t="shared" si="8"/>
        <v>4.4453858038113747E-2</v>
      </c>
    </row>
    <row r="181" spans="2:8" x14ac:dyDescent="0.25">
      <c r="B181">
        <v>265</v>
      </c>
      <c r="C181">
        <v>44</v>
      </c>
      <c r="D181" t="str">
        <f t="shared" si="6"/>
        <v>W kole</v>
      </c>
      <c r="E181">
        <v>173</v>
      </c>
      <c r="F181">
        <f>COUNTIF($D$3:D175,"W kole")</f>
        <v>138</v>
      </c>
      <c r="G181" s="2">
        <f t="shared" si="7"/>
        <v>3.1907514450867054</v>
      </c>
      <c r="H181">
        <f t="shared" si="8"/>
        <v>4.9158791496912269E-2</v>
      </c>
    </row>
    <row r="182" spans="2:8" x14ac:dyDescent="0.25">
      <c r="B182">
        <v>102</v>
      </c>
      <c r="C182">
        <v>191</v>
      </c>
      <c r="D182" t="str">
        <f t="shared" si="6"/>
        <v>W kole</v>
      </c>
      <c r="E182">
        <v>174</v>
      </c>
      <c r="F182">
        <f>COUNTIF($D$3:D176,"W kole")</f>
        <v>139</v>
      </c>
      <c r="G182" s="2">
        <f t="shared" si="7"/>
        <v>3.1954022988505746</v>
      </c>
      <c r="H182">
        <f t="shared" si="8"/>
        <v>5.3809645260781469E-2</v>
      </c>
    </row>
    <row r="183" spans="2:8" x14ac:dyDescent="0.25">
      <c r="B183">
        <v>48</v>
      </c>
      <c r="C183">
        <v>376</v>
      </c>
      <c r="D183" t="str">
        <f t="shared" si="6"/>
        <v>Poza</v>
      </c>
      <c r="E183">
        <v>175</v>
      </c>
      <c r="F183">
        <f>COUNTIF($D$3:D177,"W kole")</f>
        <v>140</v>
      </c>
      <c r="G183" s="2">
        <f t="shared" si="7"/>
        <v>3.2</v>
      </c>
      <c r="H183">
        <f t="shared" si="8"/>
        <v>5.8407346410207062E-2</v>
      </c>
    </row>
    <row r="184" spans="2:8" x14ac:dyDescent="0.25">
      <c r="B184">
        <v>294</v>
      </c>
      <c r="C184">
        <v>293</v>
      </c>
      <c r="D184" t="str">
        <f t="shared" si="6"/>
        <v>W kole</v>
      </c>
      <c r="E184">
        <v>176</v>
      </c>
      <c r="F184">
        <f>COUNTIF($D$3:D178,"W kole")</f>
        <v>140</v>
      </c>
      <c r="G184" s="2">
        <f t="shared" si="7"/>
        <v>3.1818181818181817</v>
      </c>
      <c r="H184">
        <f t="shared" si="8"/>
        <v>4.0225528228388541E-2</v>
      </c>
    </row>
    <row r="185" spans="2:8" x14ac:dyDescent="0.25">
      <c r="B185">
        <v>235</v>
      </c>
      <c r="C185">
        <v>170</v>
      </c>
      <c r="D185" t="str">
        <f t="shared" si="6"/>
        <v>W kole</v>
      </c>
      <c r="E185">
        <v>177</v>
      </c>
      <c r="F185">
        <f>COUNTIF($D$3:D179,"W kole")</f>
        <v>141</v>
      </c>
      <c r="G185" s="2">
        <f t="shared" si="7"/>
        <v>3.1864406779661016</v>
      </c>
      <c r="H185">
        <f t="shared" si="8"/>
        <v>4.4848024376308526E-2</v>
      </c>
    </row>
    <row r="186" spans="2:8" x14ac:dyDescent="0.25">
      <c r="B186">
        <v>8</v>
      </c>
      <c r="C186">
        <v>145</v>
      </c>
      <c r="D186" t="str">
        <f t="shared" si="6"/>
        <v>W kole</v>
      </c>
      <c r="E186">
        <v>178</v>
      </c>
      <c r="F186">
        <f>COUNTIF($D$3:D180,"W kole")</f>
        <v>142</v>
      </c>
      <c r="G186" s="2">
        <f t="shared" si="7"/>
        <v>3.191011235955056</v>
      </c>
      <c r="H186">
        <f t="shared" si="8"/>
        <v>4.9418582365262864E-2</v>
      </c>
    </row>
    <row r="187" spans="2:8" x14ac:dyDescent="0.25">
      <c r="B187">
        <v>1</v>
      </c>
      <c r="C187">
        <v>16</v>
      </c>
      <c r="D187" t="str">
        <f t="shared" si="6"/>
        <v>Poza</v>
      </c>
      <c r="E187">
        <v>179</v>
      </c>
      <c r="F187">
        <f>COUNTIF($D$3:D181,"W kole")</f>
        <v>143</v>
      </c>
      <c r="G187" s="2">
        <f t="shared" si="7"/>
        <v>3.1955307262569832</v>
      </c>
      <c r="H187">
        <f t="shared" si="8"/>
        <v>5.3938072667190085E-2</v>
      </c>
    </row>
    <row r="188" spans="2:8" x14ac:dyDescent="0.25">
      <c r="B188">
        <v>62</v>
      </c>
      <c r="C188">
        <v>120</v>
      </c>
      <c r="D188" t="str">
        <f t="shared" si="6"/>
        <v>W kole</v>
      </c>
      <c r="E188">
        <v>180</v>
      </c>
      <c r="F188">
        <f>COUNTIF($D$3:D182,"W kole")</f>
        <v>144</v>
      </c>
      <c r="G188" s="2">
        <f t="shared" si="7"/>
        <v>3.2</v>
      </c>
      <c r="H188">
        <f t="shared" si="8"/>
        <v>5.8407346410207062E-2</v>
      </c>
    </row>
    <row r="189" spans="2:8" x14ac:dyDescent="0.25">
      <c r="B189">
        <v>98</v>
      </c>
      <c r="C189">
        <v>61</v>
      </c>
      <c r="D189" t="str">
        <f t="shared" si="6"/>
        <v>W kole</v>
      </c>
      <c r="E189">
        <v>181</v>
      </c>
      <c r="F189">
        <f>COUNTIF($D$3:D183,"W kole")</f>
        <v>144</v>
      </c>
      <c r="G189" s="2">
        <f t="shared" si="7"/>
        <v>3.1823204419889501</v>
      </c>
      <c r="H189">
        <f t="shared" si="8"/>
        <v>4.0727788399157028E-2</v>
      </c>
    </row>
    <row r="190" spans="2:8" x14ac:dyDescent="0.25">
      <c r="B190">
        <v>129</v>
      </c>
      <c r="C190">
        <v>357</v>
      </c>
      <c r="D190" t="str">
        <f t="shared" si="6"/>
        <v>W kole</v>
      </c>
      <c r="E190">
        <v>182</v>
      </c>
      <c r="F190">
        <f>COUNTIF($D$3:D184,"W kole")</f>
        <v>145</v>
      </c>
      <c r="G190" s="2">
        <f t="shared" si="7"/>
        <v>3.1868131868131866</v>
      </c>
      <c r="H190">
        <f t="shared" si="8"/>
        <v>4.5220533223393478E-2</v>
      </c>
    </row>
    <row r="191" spans="2:8" x14ac:dyDescent="0.25">
      <c r="B191">
        <v>337</v>
      </c>
      <c r="C191">
        <v>94</v>
      </c>
      <c r="D191" t="str">
        <f t="shared" si="6"/>
        <v>W kole</v>
      </c>
      <c r="E191">
        <v>183</v>
      </c>
      <c r="F191">
        <f>COUNTIF($D$3:D185,"W kole")</f>
        <v>146</v>
      </c>
      <c r="G191" s="2">
        <f t="shared" si="7"/>
        <v>3.1912568306010929</v>
      </c>
      <c r="H191">
        <f t="shared" si="8"/>
        <v>4.966417701129977E-2</v>
      </c>
    </row>
    <row r="192" spans="2:8" x14ac:dyDescent="0.25">
      <c r="B192">
        <v>19</v>
      </c>
      <c r="C192">
        <v>195</v>
      </c>
      <c r="D192" t="str">
        <f t="shared" si="6"/>
        <v>W kole</v>
      </c>
      <c r="E192">
        <v>184</v>
      </c>
      <c r="F192">
        <f>COUNTIF($D$3:D186,"W kole")</f>
        <v>147</v>
      </c>
      <c r="G192" s="2">
        <f t="shared" si="7"/>
        <v>3.1956521739130435</v>
      </c>
      <c r="H192">
        <f t="shared" si="8"/>
        <v>5.4059520323250343E-2</v>
      </c>
    </row>
    <row r="193" spans="2:8" x14ac:dyDescent="0.25">
      <c r="B193">
        <v>313</v>
      </c>
      <c r="C193">
        <v>128</v>
      </c>
      <c r="D193" t="str">
        <f t="shared" si="6"/>
        <v>W kole</v>
      </c>
      <c r="E193">
        <v>185</v>
      </c>
      <c r="F193">
        <f>COUNTIF($D$3:D187,"W kole")</f>
        <v>147</v>
      </c>
      <c r="G193" s="2">
        <f t="shared" si="7"/>
        <v>3.1783783783783783</v>
      </c>
      <c r="H193">
        <f t="shared" si="8"/>
        <v>3.6785724788585217E-2</v>
      </c>
    </row>
    <row r="194" spans="2:8" x14ac:dyDescent="0.25">
      <c r="B194">
        <v>69</v>
      </c>
      <c r="C194">
        <v>130</v>
      </c>
      <c r="D194" t="str">
        <f t="shared" si="6"/>
        <v>W kole</v>
      </c>
      <c r="E194">
        <v>186</v>
      </c>
      <c r="F194">
        <f>COUNTIF($D$3:D188,"W kole")</f>
        <v>148</v>
      </c>
      <c r="G194" s="2">
        <f t="shared" si="7"/>
        <v>3.182795698924731</v>
      </c>
      <c r="H194">
        <f t="shared" si="8"/>
        <v>4.1203045334937904E-2</v>
      </c>
    </row>
    <row r="195" spans="2:8" x14ac:dyDescent="0.25">
      <c r="B195">
        <v>206</v>
      </c>
      <c r="C195">
        <v>339</v>
      </c>
      <c r="D195" t="str">
        <f t="shared" si="6"/>
        <v>W kole</v>
      </c>
      <c r="E195">
        <v>187</v>
      </c>
      <c r="F195">
        <f>COUNTIF($D$3:D189,"W kole")</f>
        <v>149</v>
      </c>
      <c r="G195" s="2">
        <f t="shared" si="7"/>
        <v>3.1871657754010694</v>
      </c>
      <c r="H195">
        <f t="shared" si="8"/>
        <v>4.5573121811276263E-2</v>
      </c>
    </row>
    <row r="196" spans="2:8" x14ac:dyDescent="0.25">
      <c r="B196">
        <v>43</v>
      </c>
      <c r="C196">
        <v>223</v>
      </c>
      <c r="D196" t="str">
        <f t="shared" ref="D196:D259" si="9">IF((B196-$T$5) * (B196-$T$5) + (C196-$U$5) * (C196-$U$5) = ($V$5*$V$5), "Na brzegu", IF((B196-$T$5) * (B196-$T$5) + (C196-$U$5) * (C196-$U$5) &lt; ($V$5*$V$5), "W kole", "Poza"))</f>
        <v>W kole</v>
      </c>
      <c r="E196">
        <v>188</v>
      </c>
      <c r="F196">
        <f>COUNTIF($D$3:D190,"W kole")</f>
        <v>150</v>
      </c>
      <c r="G196" s="2">
        <f t="shared" si="7"/>
        <v>3.1914893617021276</v>
      </c>
      <c r="H196">
        <f t="shared" si="8"/>
        <v>4.9896708112334487E-2</v>
      </c>
    </row>
    <row r="197" spans="2:8" x14ac:dyDescent="0.25">
      <c r="B197">
        <v>46</v>
      </c>
      <c r="C197">
        <v>270</v>
      </c>
      <c r="D197" t="str">
        <f t="shared" si="9"/>
        <v>W kole</v>
      </c>
      <c r="E197">
        <v>189</v>
      </c>
      <c r="F197">
        <f>COUNTIF($D$3:D191,"W kole")</f>
        <v>151</v>
      </c>
      <c r="G197" s="2">
        <f t="shared" si="7"/>
        <v>3.1957671957671958</v>
      </c>
      <c r="H197">
        <f t="shared" si="8"/>
        <v>5.4174542177402696E-2</v>
      </c>
    </row>
    <row r="198" spans="2:8" x14ac:dyDescent="0.25">
      <c r="B198">
        <v>169</v>
      </c>
      <c r="C198">
        <v>97</v>
      </c>
      <c r="D198" t="str">
        <f t="shared" si="9"/>
        <v>W kole</v>
      </c>
      <c r="E198">
        <v>190</v>
      </c>
      <c r="F198">
        <f>COUNTIF($D$3:D192,"W kole")</f>
        <v>152</v>
      </c>
      <c r="G198" s="2">
        <f t="shared" si="7"/>
        <v>3.2</v>
      </c>
      <c r="H198">
        <f t="shared" si="8"/>
        <v>5.8407346410207062E-2</v>
      </c>
    </row>
    <row r="199" spans="2:8" x14ac:dyDescent="0.25">
      <c r="B199">
        <v>166</v>
      </c>
      <c r="C199">
        <v>24</v>
      </c>
      <c r="D199" t="str">
        <f t="shared" si="9"/>
        <v>W kole</v>
      </c>
      <c r="E199">
        <v>191</v>
      </c>
      <c r="F199">
        <f>COUNTIF($D$3:D193,"W kole")</f>
        <v>153</v>
      </c>
      <c r="G199" s="2">
        <f t="shared" si="7"/>
        <v>3.2041884816753927</v>
      </c>
      <c r="H199">
        <f t="shared" si="8"/>
        <v>6.2595828085599603E-2</v>
      </c>
    </row>
    <row r="200" spans="2:8" x14ac:dyDescent="0.25">
      <c r="B200">
        <v>135</v>
      </c>
      <c r="C200">
        <v>340</v>
      </c>
      <c r="D200" t="str">
        <f t="shared" si="9"/>
        <v>W kole</v>
      </c>
      <c r="E200">
        <v>192</v>
      </c>
      <c r="F200">
        <f>COUNTIF($D$3:D194,"W kole")</f>
        <v>154</v>
      </c>
      <c r="G200" s="2">
        <f t="shared" si="7"/>
        <v>3.2083333333333335</v>
      </c>
      <c r="H200">
        <f t="shared" si="8"/>
        <v>6.6740679743540365E-2</v>
      </c>
    </row>
    <row r="201" spans="2:8" x14ac:dyDescent="0.25">
      <c r="B201">
        <v>300</v>
      </c>
      <c r="C201">
        <v>161</v>
      </c>
      <c r="D201" t="str">
        <f t="shared" si="9"/>
        <v>W kole</v>
      </c>
      <c r="E201">
        <v>193</v>
      </c>
      <c r="F201">
        <f>COUNTIF($D$3:D195,"W kole")</f>
        <v>155</v>
      </c>
      <c r="G201" s="2">
        <f t="shared" si="7"/>
        <v>3.2124352331606216</v>
      </c>
      <c r="H201">
        <f t="shared" si="8"/>
        <v>7.0842579570828512E-2</v>
      </c>
    </row>
    <row r="202" spans="2:8" x14ac:dyDescent="0.25">
      <c r="B202">
        <v>371</v>
      </c>
      <c r="C202">
        <v>233</v>
      </c>
      <c r="D202" t="str">
        <f t="shared" si="9"/>
        <v>W kole</v>
      </c>
      <c r="E202">
        <v>194</v>
      </c>
      <c r="F202">
        <f>COUNTIF($D$3:D196,"W kole")</f>
        <v>156</v>
      </c>
      <c r="G202" s="2">
        <f t="shared" ref="G202:G265" si="10">(F202*$R$5)/(E202*$Q$5)</f>
        <v>3.2164948453608249</v>
      </c>
      <c r="H202">
        <f t="shared" ref="H202:H265" si="11">ABS(PI()-G202)</f>
        <v>7.4902191771031745E-2</v>
      </c>
    </row>
    <row r="203" spans="2:8" x14ac:dyDescent="0.25">
      <c r="B203">
        <v>159</v>
      </c>
      <c r="C203">
        <v>4</v>
      </c>
      <c r="D203" t="str">
        <f t="shared" si="9"/>
        <v>Poza</v>
      </c>
      <c r="E203">
        <v>195</v>
      </c>
      <c r="F203">
        <f>COUNTIF($D$3:D197,"W kole")</f>
        <v>157</v>
      </c>
      <c r="G203" s="2">
        <f t="shared" si="10"/>
        <v>3.2205128205128206</v>
      </c>
      <c r="H203">
        <f t="shared" si="11"/>
        <v>7.8920166923027502E-2</v>
      </c>
    </row>
    <row r="204" spans="2:8" x14ac:dyDescent="0.25">
      <c r="B204">
        <v>228</v>
      </c>
      <c r="C204">
        <v>148</v>
      </c>
      <c r="D204" t="str">
        <f t="shared" si="9"/>
        <v>W kole</v>
      </c>
      <c r="E204">
        <v>196</v>
      </c>
      <c r="F204">
        <f>COUNTIF($D$3:D198,"W kole")</f>
        <v>158</v>
      </c>
      <c r="G204" s="2">
        <f t="shared" si="10"/>
        <v>3.2244897959183674</v>
      </c>
      <c r="H204">
        <f t="shared" si="11"/>
        <v>8.2897142328574258E-2</v>
      </c>
    </row>
    <row r="205" spans="2:8" x14ac:dyDescent="0.25">
      <c r="B205">
        <v>313</v>
      </c>
      <c r="C205">
        <v>80</v>
      </c>
      <c r="D205" t="str">
        <f t="shared" si="9"/>
        <v>W kole</v>
      </c>
      <c r="E205">
        <v>197</v>
      </c>
      <c r="F205">
        <f>COUNTIF($D$3:D199,"W kole")</f>
        <v>159</v>
      </c>
      <c r="G205" s="2">
        <f t="shared" si="10"/>
        <v>3.2284263959390862</v>
      </c>
      <c r="H205">
        <f t="shared" si="11"/>
        <v>8.6833742349293086E-2</v>
      </c>
    </row>
    <row r="206" spans="2:8" x14ac:dyDescent="0.25">
      <c r="B206">
        <v>200</v>
      </c>
      <c r="C206">
        <v>232</v>
      </c>
      <c r="D206" t="str">
        <f t="shared" si="9"/>
        <v>W kole</v>
      </c>
      <c r="E206">
        <v>198</v>
      </c>
      <c r="F206">
        <f>COUNTIF($D$3:D200,"W kole")</f>
        <v>160</v>
      </c>
      <c r="G206" s="2">
        <f t="shared" si="10"/>
        <v>3.2323232323232323</v>
      </c>
      <c r="H206">
        <f t="shared" si="11"/>
        <v>9.0730578733439149E-2</v>
      </c>
    </row>
    <row r="207" spans="2:8" x14ac:dyDescent="0.25">
      <c r="B207">
        <v>331</v>
      </c>
      <c r="C207">
        <v>309</v>
      </c>
      <c r="D207" t="str">
        <f t="shared" si="9"/>
        <v>W kole</v>
      </c>
      <c r="E207">
        <v>199</v>
      </c>
      <c r="F207">
        <f>COUNTIF($D$3:D201,"W kole")</f>
        <v>161</v>
      </c>
      <c r="G207" s="2">
        <f t="shared" si="10"/>
        <v>3.2361809045226129</v>
      </c>
      <c r="H207">
        <f t="shared" si="11"/>
        <v>9.4588250932819751E-2</v>
      </c>
    </row>
    <row r="208" spans="2:8" x14ac:dyDescent="0.25">
      <c r="B208">
        <v>100</v>
      </c>
      <c r="C208">
        <v>328</v>
      </c>
      <c r="D208" t="str">
        <f t="shared" si="9"/>
        <v>W kole</v>
      </c>
      <c r="E208">
        <v>200</v>
      </c>
      <c r="F208">
        <f>COUNTIF($D$3:D202,"W kole")</f>
        <v>162</v>
      </c>
      <c r="G208" s="2">
        <f t="shared" si="10"/>
        <v>3.24</v>
      </c>
      <c r="H208">
        <f t="shared" si="11"/>
        <v>9.8407346410207097E-2</v>
      </c>
    </row>
    <row r="209" spans="2:8" x14ac:dyDescent="0.25">
      <c r="B209">
        <v>51</v>
      </c>
      <c r="C209">
        <v>284</v>
      </c>
      <c r="D209" t="str">
        <f t="shared" si="9"/>
        <v>W kole</v>
      </c>
      <c r="E209">
        <v>201</v>
      </c>
      <c r="F209">
        <f>COUNTIF($D$3:D203,"W kole")</f>
        <v>162</v>
      </c>
      <c r="G209" s="2">
        <f t="shared" si="10"/>
        <v>3.2238805970149254</v>
      </c>
      <c r="H209">
        <f t="shared" si="11"/>
        <v>8.2287943425132237E-2</v>
      </c>
    </row>
    <row r="210" spans="2:8" x14ac:dyDescent="0.25">
      <c r="B210">
        <v>379</v>
      </c>
      <c r="C210">
        <v>44</v>
      </c>
      <c r="D210" t="str">
        <f t="shared" si="9"/>
        <v>Poza</v>
      </c>
      <c r="E210">
        <v>202</v>
      </c>
      <c r="F210">
        <f>COUNTIF($D$3:D204,"W kole")</f>
        <v>163</v>
      </c>
      <c r="G210" s="2">
        <f t="shared" si="10"/>
        <v>3.2277227722772279</v>
      </c>
      <c r="H210">
        <f t="shared" si="11"/>
        <v>8.6130118687434809E-2</v>
      </c>
    </row>
    <row r="211" spans="2:8" x14ac:dyDescent="0.25">
      <c r="B211">
        <v>378</v>
      </c>
      <c r="C211">
        <v>180</v>
      </c>
      <c r="D211" t="str">
        <f t="shared" si="9"/>
        <v>W kole</v>
      </c>
      <c r="E211">
        <v>203</v>
      </c>
      <c r="F211">
        <f>COUNTIF($D$3:D205,"W kole")</f>
        <v>164</v>
      </c>
      <c r="G211" s="2">
        <f t="shared" si="10"/>
        <v>3.2315270935960592</v>
      </c>
      <c r="H211">
        <f t="shared" si="11"/>
        <v>8.9934440006266048E-2</v>
      </c>
    </row>
    <row r="212" spans="2:8" x14ac:dyDescent="0.25">
      <c r="B212">
        <v>368</v>
      </c>
      <c r="C212">
        <v>243</v>
      </c>
      <c r="D212" t="str">
        <f t="shared" si="9"/>
        <v>W kole</v>
      </c>
      <c r="E212">
        <v>204</v>
      </c>
      <c r="F212">
        <f>COUNTIF($D$3:D206,"W kole")</f>
        <v>165</v>
      </c>
      <c r="G212" s="2">
        <f t="shared" si="10"/>
        <v>3.2352941176470589</v>
      </c>
      <c r="H212">
        <f t="shared" si="11"/>
        <v>9.370146405726576E-2</v>
      </c>
    </row>
    <row r="213" spans="2:8" x14ac:dyDescent="0.25">
      <c r="B213">
        <v>113</v>
      </c>
      <c r="C213">
        <v>299</v>
      </c>
      <c r="D213" t="str">
        <f t="shared" si="9"/>
        <v>W kole</v>
      </c>
      <c r="E213">
        <v>205</v>
      </c>
      <c r="F213">
        <f>COUNTIF($D$3:D207,"W kole")</f>
        <v>166</v>
      </c>
      <c r="G213" s="2">
        <f t="shared" si="10"/>
        <v>3.2390243902439027</v>
      </c>
      <c r="H213">
        <f t="shared" si="11"/>
        <v>9.7431736654109535E-2</v>
      </c>
    </row>
    <row r="214" spans="2:8" x14ac:dyDescent="0.25">
      <c r="B214">
        <v>271</v>
      </c>
      <c r="C214">
        <v>81</v>
      </c>
      <c r="D214" t="str">
        <f t="shared" si="9"/>
        <v>W kole</v>
      </c>
      <c r="E214">
        <v>206</v>
      </c>
      <c r="F214">
        <f>COUNTIF($D$3:D208,"W kole")</f>
        <v>167</v>
      </c>
      <c r="G214" s="2">
        <f t="shared" si="10"/>
        <v>3.2427184466019416</v>
      </c>
      <c r="H214">
        <f t="shared" si="11"/>
        <v>0.10112579301214852</v>
      </c>
    </row>
    <row r="215" spans="2:8" x14ac:dyDescent="0.25">
      <c r="B215">
        <v>288</v>
      </c>
      <c r="C215">
        <v>234</v>
      </c>
      <c r="D215" t="str">
        <f t="shared" si="9"/>
        <v>W kole</v>
      </c>
      <c r="E215">
        <v>207</v>
      </c>
      <c r="F215">
        <f>COUNTIF($D$3:D209,"W kole")</f>
        <v>168</v>
      </c>
      <c r="G215" s="2">
        <f t="shared" si="10"/>
        <v>3.2463768115942031</v>
      </c>
      <c r="H215">
        <f t="shared" si="11"/>
        <v>0.10478415800440999</v>
      </c>
    </row>
    <row r="216" spans="2:8" x14ac:dyDescent="0.25">
      <c r="B216">
        <v>28</v>
      </c>
      <c r="C216">
        <v>398</v>
      </c>
      <c r="D216" t="str">
        <f t="shared" si="9"/>
        <v>Poza</v>
      </c>
      <c r="E216">
        <v>208</v>
      </c>
      <c r="F216">
        <f>COUNTIF($D$3:D210,"W kole")</f>
        <v>168</v>
      </c>
      <c r="G216" s="2">
        <f t="shared" si="10"/>
        <v>3.2307692307692308</v>
      </c>
      <c r="H216">
        <f t="shared" si="11"/>
        <v>8.9176577179437722E-2</v>
      </c>
    </row>
    <row r="217" spans="2:8" x14ac:dyDescent="0.25">
      <c r="B217">
        <v>127</v>
      </c>
      <c r="C217">
        <v>363</v>
      </c>
      <c r="D217" t="str">
        <f t="shared" si="9"/>
        <v>W kole</v>
      </c>
      <c r="E217">
        <v>209</v>
      </c>
      <c r="F217">
        <f>COUNTIF($D$3:D211,"W kole")</f>
        <v>169</v>
      </c>
      <c r="G217" s="2">
        <f t="shared" si="10"/>
        <v>3.2344497607655502</v>
      </c>
      <c r="H217">
        <f t="shared" si="11"/>
        <v>9.2857107175757125E-2</v>
      </c>
    </row>
    <row r="218" spans="2:8" x14ac:dyDescent="0.25">
      <c r="B218">
        <v>67</v>
      </c>
      <c r="C218">
        <v>262</v>
      </c>
      <c r="D218" t="str">
        <f t="shared" si="9"/>
        <v>W kole</v>
      </c>
      <c r="E218">
        <v>210</v>
      </c>
      <c r="F218">
        <f>COUNTIF($D$3:D212,"W kole")</f>
        <v>170</v>
      </c>
      <c r="G218" s="2">
        <f t="shared" si="10"/>
        <v>3.2380952380952381</v>
      </c>
      <c r="H218">
        <f t="shared" si="11"/>
        <v>9.6502584505445022E-2</v>
      </c>
    </row>
    <row r="219" spans="2:8" x14ac:dyDescent="0.25">
      <c r="B219">
        <v>192</v>
      </c>
      <c r="C219">
        <v>185</v>
      </c>
      <c r="D219" t="str">
        <f t="shared" si="9"/>
        <v>W kole</v>
      </c>
      <c r="E219">
        <v>211</v>
      </c>
      <c r="F219">
        <f>COUNTIF($D$3:D213,"W kole")</f>
        <v>171</v>
      </c>
      <c r="G219" s="2">
        <f t="shared" si="10"/>
        <v>3.2417061611374409</v>
      </c>
      <c r="H219">
        <f t="shared" si="11"/>
        <v>0.10011350754764781</v>
      </c>
    </row>
    <row r="220" spans="2:8" x14ac:dyDescent="0.25">
      <c r="B220">
        <v>80</v>
      </c>
      <c r="C220">
        <v>306</v>
      </c>
      <c r="D220" t="str">
        <f t="shared" si="9"/>
        <v>W kole</v>
      </c>
      <c r="E220">
        <v>212</v>
      </c>
      <c r="F220">
        <f>COUNTIF($D$3:D214,"W kole")</f>
        <v>172</v>
      </c>
      <c r="G220" s="2">
        <f t="shared" si="10"/>
        <v>3.2452830188679247</v>
      </c>
      <c r="H220">
        <f t="shared" si="11"/>
        <v>0.10369036527813158</v>
      </c>
    </row>
    <row r="221" spans="2:8" x14ac:dyDescent="0.25">
      <c r="B221">
        <v>256</v>
      </c>
      <c r="C221">
        <v>8</v>
      </c>
      <c r="D221" t="str">
        <f t="shared" si="9"/>
        <v>Na brzegu</v>
      </c>
      <c r="E221">
        <v>213</v>
      </c>
      <c r="F221">
        <f>COUNTIF($D$3:D215,"W kole")</f>
        <v>173</v>
      </c>
      <c r="G221" s="2">
        <f t="shared" si="10"/>
        <v>3.248826291079812</v>
      </c>
      <c r="H221">
        <f t="shared" si="11"/>
        <v>0.10723363749001891</v>
      </c>
    </row>
    <row r="222" spans="2:8" x14ac:dyDescent="0.25">
      <c r="B222">
        <v>246</v>
      </c>
      <c r="C222">
        <v>162</v>
      </c>
      <c r="D222" t="str">
        <f t="shared" si="9"/>
        <v>W kole</v>
      </c>
      <c r="E222">
        <v>214</v>
      </c>
      <c r="F222">
        <f>COUNTIF($D$3:D216,"W kole")</f>
        <v>173</v>
      </c>
      <c r="G222" s="2">
        <f t="shared" si="10"/>
        <v>3.2336448598130842</v>
      </c>
      <c r="H222">
        <f t="shared" si="11"/>
        <v>9.2052206223291133E-2</v>
      </c>
    </row>
    <row r="223" spans="2:8" x14ac:dyDescent="0.25">
      <c r="B223">
        <v>376</v>
      </c>
      <c r="C223">
        <v>87</v>
      </c>
      <c r="D223" t="str">
        <f t="shared" si="9"/>
        <v>Poza</v>
      </c>
      <c r="E223">
        <v>215</v>
      </c>
      <c r="F223">
        <f>COUNTIF($D$3:D217,"W kole")</f>
        <v>174</v>
      </c>
      <c r="G223" s="2">
        <f t="shared" si="10"/>
        <v>3.2372093023255815</v>
      </c>
      <c r="H223">
        <f t="shared" si="11"/>
        <v>9.5616648735788345E-2</v>
      </c>
    </row>
    <row r="224" spans="2:8" x14ac:dyDescent="0.25">
      <c r="B224">
        <v>349</v>
      </c>
      <c r="C224">
        <v>23</v>
      </c>
      <c r="D224" t="str">
        <f t="shared" si="9"/>
        <v>Poza</v>
      </c>
      <c r="E224">
        <v>216</v>
      </c>
      <c r="F224">
        <f>COUNTIF($D$3:D218,"W kole")</f>
        <v>175</v>
      </c>
      <c r="G224" s="2">
        <f t="shared" si="10"/>
        <v>3.2407407407407409</v>
      </c>
      <c r="H224">
        <f t="shared" si="11"/>
        <v>9.9148087150947806E-2</v>
      </c>
    </row>
    <row r="225" spans="2:8" x14ac:dyDescent="0.25">
      <c r="B225">
        <v>156</v>
      </c>
      <c r="C225">
        <v>236</v>
      </c>
      <c r="D225" t="str">
        <f t="shared" si="9"/>
        <v>W kole</v>
      </c>
      <c r="E225">
        <v>217</v>
      </c>
      <c r="F225">
        <f>COUNTIF($D$3:D219,"W kole")</f>
        <v>176</v>
      </c>
      <c r="G225" s="2">
        <f t="shared" si="10"/>
        <v>3.2442396313364057</v>
      </c>
      <c r="H225">
        <f t="shared" si="11"/>
        <v>0.10264697774661258</v>
      </c>
    </row>
    <row r="226" spans="2:8" x14ac:dyDescent="0.25">
      <c r="B226">
        <v>219</v>
      </c>
      <c r="C226">
        <v>228</v>
      </c>
      <c r="D226" t="str">
        <f t="shared" si="9"/>
        <v>W kole</v>
      </c>
      <c r="E226">
        <v>218</v>
      </c>
      <c r="F226">
        <f>COUNTIF($D$3:D220,"W kole")</f>
        <v>177</v>
      </c>
      <c r="G226" s="2">
        <f t="shared" si="10"/>
        <v>3.2477064220183487</v>
      </c>
      <c r="H226">
        <f t="shared" si="11"/>
        <v>0.10611376842855558</v>
      </c>
    </row>
    <row r="227" spans="2:8" x14ac:dyDescent="0.25">
      <c r="B227">
        <v>109</v>
      </c>
      <c r="C227">
        <v>328</v>
      </c>
      <c r="D227" t="str">
        <f t="shared" si="9"/>
        <v>W kole</v>
      </c>
      <c r="E227">
        <v>219</v>
      </c>
      <c r="F227">
        <f>COUNTIF($D$3:D221,"W kole")</f>
        <v>177</v>
      </c>
      <c r="G227" s="2">
        <f t="shared" si="10"/>
        <v>3.2328767123287672</v>
      </c>
      <c r="H227">
        <f t="shared" si="11"/>
        <v>9.128405873897405E-2</v>
      </c>
    </row>
    <row r="228" spans="2:8" x14ac:dyDescent="0.25">
      <c r="B228">
        <v>345</v>
      </c>
      <c r="C228">
        <v>106</v>
      </c>
      <c r="D228" t="str">
        <f t="shared" si="9"/>
        <v>W kole</v>
      </c>
      <c r="E228">
        <v>220</v>
      </c>
      <c r="F228">
        <f>COUNTIF($D$3:D222,"W kole")</f>
        <v>178</v>
      </c>
      <c r="G228" s="2">
        <f t="shared" si="10"/>
        <v>3.2363636363636363</v>
      </c>
      <c r="H228">
        <f t="shared" si="11"/>
        <v>9.4770982773843215E-2</v>
      </c>
    </row>
    <row r="229" spans="2:8" x14ac:dyDescent="0.25">
      <c r="B229">
        <v>142</v>
      </c>
      <c r="C229">
        <v>60</v>
      </c>
      <c r="D229" t="str">
        <f t="shared" si="9"/>
        <v>W kole</v>
      </c>
      <c r="E229">
        <v>221</v>
      </c>
      <c r="F229">
        <f>COUNTIF($D$3:D223,"W kole")</f>
        <v>178</v>
      </c>
      <c r="G229" s="2">
        <f t="shared" si="10"/>
        <v>3.2217194570135748</v>
      </c>
      <c r="H229">
        <f t="shared" si="11"/>
        <v>8.0126803423781645E-2</v>
      </c>
    </row>
    <row r="230" spans="2:8" x14ac:dyDescent="0.25">
      <c r="B230">
        <v>365</v>
      </c>
      <c r="C230">
        <v>81</v>
      </c>
      <c r="D230" t="str">
        <f t="shared" si="9"/>
        <v>Poza</v>
      </c>
      <c r="E230">
        <v>222</v>
      </c>
      <c r="F230">
        <f>COUNTIF($D$3:D224,"W kole")</f>
        <v>178</v>
      </c>
      <c r="G230" s="2">
        <f t="shared" si="10"/>
        <v>3.2072072072072073</v>
      </c>
      <c r="H230">
        <f t="shared" si="11"/>
        <v>6.5614553617414195E-2</v>
      </c>
    </row>
    <row r="231" spans="2:8" x14ac:dyDescent="0.25">
      <c r="B231">
        <v>341</v>
      </c>
      <c r="C231">
        <v>46</v>
      </c>
      <c r="D231" t="str">
        <f t="shared" si="9"/>
        <v>Poza</v>
      </c>
      <c r="E231">
        <v>223</v>
      </c>
      <c r="F231">
        <f>COUNTIF($D$3:D225,"W kole")</f>
        <v>179</v>
      </c>
      <c r="G231" s="2">
        <f t="shared" si="10"/>
        <v>3.210762331838565</v>
      </c>
      <c r="H231">
        <f t="shared" si="11"/>
        <v>6.9169678248771849E-2</v>
      </c>
    </row>
    <row r="232" spans="2:8" x14ac:dyDescent="0.25">
      <c r="B232">
        <v>25</v>
      </c>
      <c r="C232">
        <v>183</v>
      </c>
      <c r="D232" t="str">
        <f t="shared" si="9"/>
        <v>W kole</v>
      </c>
      <c r="E232">
        <v>224</v>
      </c>
      <c r="F232">
        <f>COUNTIF($D$3:D226,"W kole")</f>
        <v>180</v>
      </c>
      <c r="G232" s="2">
        <f t="shared" si="10"/>
        <v>3.2142857142857144</v>
      </c>
      <c r="H232">
        <f t="shared" si="11"/>
        <v>7.2693060695921297E-2</v>
      </c>
    </row>
    <row r="233" spans="2:8" x14ac:dyDescent="0.25">
      <c r="B233">
        <v>145</v>
      </c>
      <c r="C233">
        <v>27</v>
      </c>
      <c r="D233" t="str">
        <f t="shared" si="9"/>
        <v>W kole</v>
      </c>
      <c r="E233">
        <v>225</v>
      </c>
      <c r="F233">
        <f>COUNTIF($D$3:D227,"W kole")</f>
        <v>181</v>
      </c>
      <c r="G233" s="2">
        <f t="shared" si="10"/>
        <v>3.2177777777777776</v>
      </c>
      <c r="H233">
        <f t="shared" si="11"/>
        <v>7.618512418798451E-2</v>
      </c>
    </row>
    <row r="234" spans="2:8" x14ac:dyDescent="0.25">
      <c r="B234">
        <v>270</v>
      </c>
      <c r="C234">
        <v>16</v>
      </c>
      <c r="D234" t="str">
        <f t="shared" si="9"/>
        <v>W kole</v>
      </c>
      <c r="E234">
        <v>226</v>
      </c>
      <c r="F234">
        <f>COUNTIF($D$3:D228,"W kole")</f>
        <v>182</v>
      </c>
      <c r="G234" s="2">
        <f t="shared" si="10"/>
        <v>3.2212389380530975</v>
      </c>
      <c r="H234">
        <f t="shared" si="11"/>
        <v>7.9646284463304351E-2</v>
      </c>
    </row>
    <row r="235" spans="2:8" x14ac:dyDescent="0.25">
      <c r="B235">
        <v>74</v>
      </c>
      <c r="C235">
        <v>2</v>
      </c>
      <c r="D235" t="str">
        <f t="shared" si="9"/>
        <v>Poza</v>
      </c>
      <c r="E235">
        <v>227</v>
      </c>
      <c r="F235">
        <f>COUNTIF($D$3:D229,"W kole")</f>
        <v>183</v>
      </c>
      <c r="G235" s="2">
        <f t="shared" si="10"/>
        <v>3.2246696035242293</v>
      </c>
      <c r="H235">
        <f t="shared" si="11"/>
        <v>8.3076949934436151E-2</v>
      </c>
    </row>
    <row r="236" spans="2:8" x14ac:dyDescent="0.25">
      <c r="B236">
        <v>125</v>
      </c>
      <c r="C236">
        <v>330</v>
      </c>
      <c r="D236" t="str">
        <f t="shared" si="9"/>
        <v>W kole</v>
      </c>
      <c r="E236">
        <v>228</v>
      </c>
      <c r="F236">
        <f>COUNTIF($D$3:D230,"W kole")</f>
        <v>183</v>
      </c>
      <c r="G236" s="2">
        <f t="shared" si="10"/>
        <v>3.2105263157894739</v>
      </c>
      <c r="H236">
        <f t="shared" si="11"/>
        <v>6.8933662199680779E-2</v>
      </c>
    </row>
    <row r="237" spans="2:8" x14ac:dyDescent="0.25">
      <c r="B237">
        <v>340</v>
      </c>
      <c r="C237">
        <v>255</v>
      </c>
      <c r="D237" t="str">
        <f t="shared" si="9"/>
        <v>W kole</v>
      </c>
      <c r="E237">
        <v>229</v>
      </c>
      <c r="F237">
        <f>COUNTIF($D$3:D231,"W kole")</f>
        <v>183</v>
      </c>
      <c r="G237" s="2">
        <f t="shared" si="10"/>
        <v>3.1965065502183405</v>
      </c>
      <c r="H237">
        <f t="shared" si="11"/>
        <v>5.4913896628547398E-2</v>
      </c>
    </row>
    <row r="238" spans="2:8" x14ac:dyDescent="0.25">
      <c r="B238">
        <v>314</v>
      </c>
      <c r="C238">
        <v>114</v>
      </c>
      <c r="D238" t="str">
        <f t="shared" si="9"/>
        <v>W kole</v>
      </c>
      <c r="E238">
        <v>230</v>
      </c>
      <c r="F238">
        <f>COUNTIF($D$3:D232,"W kole")</f>
        <v>184</v>
      </c>
      <c r="G238" s="2">
        <f t="shared" si="10"/>
        <v>3.2</v>
      </c>
      <c r="H238">
        <f t="shared" si="11"/>
        <v>5.8407346410207062E-2</v>
      </c>
    </row>
    <row r="239" spans="2:8" x14ac:dyDescent="0.25">
      <c r="B239">
        <v>150</v>
      </c>
      <c r="C239">
        <v>231</v>
      </c>
      <c r="D239" t="str">
        <f t="shared" si="9"/>
        <v>W kole</v>
      </c>
      <c r="E239">
        <v>231</v>
      </c>
      <c r="F239">
        <f>COUNTIF($D$3:D233,"W kole")</f>
        <v>185</v>
      </c>
      <c r="G239" s="2">
        <f t="shared" si="10"/>
        <v>3.2034632034632033</v>
      </c>
      <c r="H239">
        <f t="shared" si="11"/>
        <v>6.187054987341023E-2</v>
      </c>
    </row>
    <row r="240" spans="2:8" x14ac:dyDescent="0.25">
      <c r="B240">
        <v>223</v>
      </c>
      <c r="C240">
        <v>356</v>
      </c>
      <c r="D240" t="str">
        <f t="shared" si="9"/>
        <v>W kole</v>
      </c>
      <c r="E240">
        <v>232</v>
      </c>
      <c r="F240">
        <f>COUNTIF($D$3:D234,"W kole")</f>
        <v>186</v>
      </c>
      <c r="G240" s="2">
        <f t="shared" si="10"/>
        <v>3.2068965517241379</v>
      </c>
      <c r="H240">
        <f t="shared" si="11"/>
        <v>6.5303898134344784E-2</v>
      </c>
    </row>
    <row r="241" spans="2:8" x14ac:dyDescent="0.25">
      <c r="B241">
        <v>15</v>
      </c>
      <c r="C241">
        <v>13</v>
      </c>
      <c r="D241" t="str">
        <f t="shared" si="9"/>
        <v>Poza</v>
      </c>
      <c r="E241">
        <v>233</v>
      </c>
      <c r="F241">
        <f>COUNTIF($D$3:D235,"W kole")</f>
        <v>186</v>
      </c>
      <c r="G241" s="2">
        <f t="shared" si="10"/>
        <v>3.1931330472103006</v>
      </c>
      <c r="H241">
        <f t="shared" si="11"/>
        <v>5.1540393620507441E-2</v>
      </c>
    </row>
    <row r="242" spans="2:8" x14ac:dyDescent="0.25">
      <c r="B242">
        <v>6</v>
      </c>
      <c r="C242">
        <v>132</v>
      </c>
      <c r="D242" t="str">
        <f t="shared" si="9"/>
        <v>Poza</v>
      </c>
      <c r="E242">
        <v>234</v>
      </c>
      <c r="F242">
        <f>COUNTIF($D$3:D236,"W kole")</f>
        <v>187</v>
      </c>
      <c r="G242" s="2">
        <f t="shared" si="10"/>
        <v>3.1965811965811968</v>
      </c>
      <c r="H242">
        <f t="shared" si="11"/>
        <v>5.4988542991403655E-2</v>
      </c>
    </row>
    <row r="243" spans="2:8" x14ac:dyDescent="0.25">
      <c r="B243">
        <v>182</v>
      </c>
      <c r="C243">
        <v>224</v>
      </c>
      <c r="D243" t="str">
        <f t="shared" si="9"/>
        <v>W kole</v>
      </c>
      <c r="E243">
        <v>235</v>
      </c>
      <c r="F243">
        <f>COUNTIF($D$3:D237,"W kole")</f>
        <v>188</v>
      </c>
      <c r="G243" s="2">
        <f t="shared" si="10"/>
        <v>3.2</v>
      </c>
      <c r="H243">
        <f t="shared" si="11"/>
        <v>5.8407346410207062E-2</v>
      </c>
    </row>
    <row r="244" spans="2:8" x14ac:dyDescent="0.25">
      <c r="B244">
        <v>116</v>
      </c>
      <c r="C244">
        <v>79</v>
      </c>
      <c r="D244" t="str">
        <f t="shared" si="9"/>
        <v>W kole</v>
      </c>
      <c r="E244">
        <v>236</v>
      </c>
      <c r="F244">
        <f>COUNTIF($D$3:D238,"W kole")</f>
        <v>189</v>
      </c>
      <c r="G244" s="2">
        <f t="shared" si="10"/>
        <v>3.2033898305084745</v>
      </c>
      <c r="H244">
        <f t="shared" si="11"/>
        <v>6.1797176918681362E-2</v>
      </c>
    </row>
    <row r="245" spans="2:8" x14ac:dyDescent="0.25">
      <c r="B245">
        <v>241</v>
      </c>
      <c r="C245">
        <v>201</v>
      </c>
      <c r="D245" t="str">
        <f t="shared" si="9"/>
        <v>W kole</v>
      </c>
      <c r="E245">
        <v>237</v>
      </c>
      <c r="F245">
        <f>COUNTIF($D$3:D239,"W kole")</f>
        <v>190</v>
      </c>
      <c r="G245" s="2">
        <f t="shared" si="10"/>
        <v>3.2067510548523206</v>
      </c>
      <c r="H245">
        <f t="shared" si="11"/>
        <v>6.5158401262527477E-2</v>
      </c>
    </row>
    <row r="246" spans="2:8" x14ac:dyDescent="0.25">
      <c r="B246">
        <v>99</v>
      </c>
      <c r="C246">
        <v>148</v>
      </c>
      <c r="D246" t="str">
        <f t="shared" si="9"/>
        <v>W kole</v>
      </c>
      <c r="E246">
        <v>238</v>
      </c>
      <c r="F246">
        <f>COUNTIF($D$3:D240,"W kole")</f>
        <v>191</v>
      </c>
      <c r="G246" s="2">
        <f t="shared" si="10"/>
        <v>3.2100840336134455</v>
      </c>
      <c r="H246">
        <f t="shared" si="11"/>
        <v>6.8491380023652404E-2</v>
      </c>
    </row>
    <row r="247" spans="2:8" x14ac:dyDescent="0.25">
      <c r="B247">
        <v>341</v>
      </c>
      <c r="C247">
        <v>112</v>
      </c>
      <c r="D247" t="str">
        <f t="shared" si="9"/>
        <v>W kole</v>
      </c>
      <c r="E247">
        <v>239</v>
      </c>
      <c r="F247">
        <f>COUNTIF($D$3:D241,"W kole")</f>
        <v>191</v>
      </c>
      <c r="G247" s="2">
        <f t="shared" si="10"/>
        <v>3.1966527196652721</v>
      </c>
      <c r="H247">
        <f t="shared" si="11"/>
        <v>5.5060066075478975E-2</v>
      </c>
    </row>
    <row r="248" spans="2:8" x14ac:dyDescent="0.25">
      <c r="B248">
        <v>169</v>
      </c>
      <c r="C248">
        <v>52</v>
      </c>
      <c r="D248" t="str">
        <f t="shared" si="9"/>
        <v>W kole</v>
      </c>
      <c r="E248">
        <v>240</v>
      </c>
      <c r="F248">
        <f>COUNTIF($D$3:D242,"W kole")</f>
        <v>191</v>
      </c>
      <c r="G248" s="2">
        <f t="shared" si="10"/>
        <v>3.1833333333333331</v>
      </c>
      <c r="H248">
        <f t="shared" si="11"/>
        <v>4.174067974354001E-2</v>
      </c>
    </row>
    <row r="249" spans="2:8" x14ac:dyDescent="0.25">
      <c r="B249">
        <v>188</v>
      </c>
      <c r="C249">
        <v>137</v>
      </c>
      <c r="D249" t="str">
        <f t="shared" si="9"/>
        <v>W kole</v>
      </c>
      <c r="E249">
        <v>241</v>
      </c>
      <c r="F249">
        <f>COUNTIF($D$3:D243,"W kole")</f>
        <v>192</v>
      </c>
      <c r="G249" s="2">
        <f t="shared" si="10"/>
        <v>3.1867219917012446</v>
      </c>
      <c r="H249">
        <f t="shared" si="11"/>
        <v>4.5129338111451478E-2</v>
      </c>
    </row>
    <row r="250" spans="2:8" x14ac:dyDescent="0.25">
      <c r="B250">
        <v>332</v>
      </c>
      <c r="C250">
        <v>78</v>
      </c>
      <c r="D250" t="str">
        <f t="shared" si="9"/>
        <v>W kole</v>
      </c>
      <c r="E250">
        <v>242</v>
      </c>
      <c r="F250">
        <f>COUNTIF($D$3:D244,"W kole")</f>
        <v>193</v>
      </c>
      <c r="G250" s="2">
        <f t="shared" si="10"/>
        <v>3.1900826446280992</v>
      </c>
      <c r="H250">
        <f t="shared" si="11"/>
        <v>4.8489991038306091E-2</v>
      </c>
    </row>
    <row r="251" spans="2:8" x14ac:dyDescent="0.25">
      <c r="B251">
        <v>107</v>
      </c>
      <c r="C251">
        <v>310</v>
      </c>
      <c r="D251" t="str">
        <f t="shared" si="9"/>
        <v>W kole</v>
      </c>
      <c r="E251">
        <v>243</v>
      </c>
      <c r="F251">
        <f>COUNTIF($D$3:D245,"W kole")</f>
        <v>194</v>
      </c>
      <c r="G251" s="2">
        <f t="shared" si="10"/>
        <v>3.1934156378600824</v>
      </c>
      <c r="H251">
        <f t="shared" si="11"/>
        <v>5.1822984270289307E-2</v>
      </c>
    </row>
    <row r="252" spans="2:8" x14ac:dyDescent="0.25">
      <c r="B252">
        <v>49</v>
      </c>
      <c r="C252">
        <v>59</v>
      </c>
      <c r="D252" t="str">
        <f t="shared" si="9"/>
        <v>Poza</v>
      </c>
      <c r="E252">
        <v>244</v>
      </c>
      <c r="F252">
        <f>COUNTIF($D$3:D246,"W kole")</f>
        <v>195</v>
      </c>
      <c r="G252" s="2">
        <f t="shared" si="10"/>
        <v>3.1967213114754101</v>
      </c>
      <c r="H252">
        <f t="shared" si="11"/>
        <v>5.5128657885616938E-2</v>
      </c>
    </row>
    <row r="253" spans="2:8" x14ac:dyDescent="0.25">
      <c r="B253">
        <v>280</v>
      </c>
      <c r="C253">
        <v>167</v>
      </c>
      <c r="D253" t="str">
        <f t="shared" si="9"/>
        <v>W kole</v>
      </c>
      <c r="E253">
        <v>245</v>
      </c>
      <c r="F253">
        <f>COUNTIF($D$3:D247,"W kole")</f>
        <v>196</v>
      </c>
      <c r="G253" s="2">
        <f t="shared" si="10"/>
        <v>3.2</v>
      </c>
      <c r="H253">
        <f t="shared" si="11"/>
        <v>5.8407346410207062E-2</v>
      </c>
    </row>
    <row r="254" spans="2:8" x14ac:dyDescent="0.25">
      <c r="B254">
        <v>10</v>
      </c>
      <c r="C254">
        <v>371</v>
      </c>
      <c r="D254" t="str">
        <f t="shared" si="9"/>
        <v>Poza</v>
      </c>
      <c r="E254">
        <v>246</v>
      </c>
      <c r="F254">
        <f>COUNTIF($D$3:D248,"W kole")</f>
        <v>197</v>
      </c>
      <c r="G254" s="2">
        <f t="shared" si="10"/>
        <v>3.2032520325203251</v>
      </c>
      <c r="H254">
        <f t="shared" si="11"/>
        <v>6.1659378930531972E-2</v>
      </c>
    </row>
    <row r="255" spans="2:8" x14ac:dyDescent="0.25">
      <c r="B255">
        <v>344</v>
      </c>
      <c r="C255">
        <v>307</v>
      </c>
      <c r="D255" t="str">
        <f t="shared" si="9"/>
        <v>W kole</v>
      </c>
      <c r="E255">
        <v>247</v>
      </c>
      <c r="F255">
        <f>COUNTIF($D$3:D249,"W kole")</f>
        <v>198</v>
      </c>
      <c r="G255" s="2">
        <f t="shared" si="10"/>
        <v>3.2064777327935223</v>
      </c>
      <c r="H255">
        <f t="shared" si="11"/>
        <v>6.4885079203729212E-2</v>
      </c>
    </row>
    <row r="256" spans="2:8" x14ac:dyDescent="0.25">
      <c r="B256">
        <v>298</v>
      </c>
      <c r="C256">
        <v>111</v>
      </c>
      <c r="D256" t="str">
        <f t="shared" si="9"/>
        <v>W kole</v>
      </c>
      <c r="E256">
        <v>248</v>
      </c>
      <c r="F256">
        <f>COUNTIF($D$3:D250,"W kole")</f>
        <v>199</v>
      </c>
      <c r="G256" s="2">
        <f t="shared" si="10"/>
        <v>3.2096774193548385</v>
      </c>
      <c r="H256">
        <f t="shared" si="11"/>
        <v>6.8084765765045407E-2</v>
      </c>
    </row>
    <row r="257" spans="2:8" x14ac:dyDescent="0.25">
      <c r="B257">
        <v>393</v>
      </c>
      <c r="C257">
        <v>4</v>
      </c>
      <c r="D257" t="str">
        <f t="shared" si="9"/>
        <v>Poza</v>
      </c>
      <c r="E257">
        <v>249</v>
      </c>
      <c r="F257">
        <f>COUNTIF($D$3:D251,"W kole")</f>
        <v>200</v>
      </c>
      <c r="G257" s="2">
        <f t="shared" si="10"/>
        <v>3.2128514056224899</v>
      </c>
      <c r="H257">
        <f t="shared" si="11"/>
        <v>7.1258752032696826E-2</v>
      </c>
    </row>
    <row r="258" spans="2:8" x14ac:dyDescent="0.25">
      <c r="B258">
        <v>163</v>
      </c>
      <c r="C258">
        <v>61</v>
      </c>
      <c r="D258" t="str">
        <f t="shared" si="9"/>
        <v>W kole</v>
      </c>
      <c r="E258">
        <v>250</v>
      </c>
      <c r="F258">
        <f>COUNTIF($D$3:D252,"W kole")</f>
        <v>200</v>
      </c>
      <c r="G258" s="2">
        <f t="shared" si="10"/>
        <v>3.2</v>
      </c>
      <c r="H258">
        <f t="shared" si="11"/>
        <v>5.8407346410207062E-2</v>
      </c>
    </row>
    <row r="259" spans="2:8" x14ac:dyDescent="0.25">
      <c r="B259">
        <v>229</v>
      </c>
      <c r="C259">
        <v>370</v>
      </c>
      <c r="D259" t="str">
        <f t="shared" si="9"/>
        <v>W kole</v>
      </c>
      <c r="E259">
        <v>251</v>
      </c>
      <c r="F259">
        <f>COUNTIF($D$3:D253,"W kole")</f>
        <v>201</v>
      </c>
      <c r="G259" s="2">
        <f t="shared" si="10"/>
        <v>3.2031872509960158</v>
      </c>
      <c r="H259">
        <f t="shared" si="11"/>
        <v>6.159459740622264E-2</v>
      </c>
    </row>
    <row r="260" spans="2:8" x14ac:dyDescent="0.25">
      <c r="B260">
        <v>264</v>
      </c>
      <c r="C260">
        <v>340</v>
      </c>
      <c r="D260" t="str">
        <f t="shared" ref="D260:D323" si="12">IF((B260-$T$5) * (B260-$T$5) + (C260-$U$5) * (C260-$U$5) = ($V$5*$V$5), "Na brzegu", IF((B260-$T$5) * (B260-$T$5) + (C260-$U$5) * (C260-$U$5) &lt; ($V$5*$V$5), "W kole", "Poza"))</f>
        <v>W kole</v>
      </c>
      <c r="E260">
        <v>252</v>
      </c>
      <c r="F260">
        <f>COUNTIF($D$3:D254,"W kole")</f>
        <v>201</v>
      </c>
      <c r="G260" s="2">
        <f t="shared" si="10"/>
        <v>3.1904761904761907</v>
      </c>
      <c r="H260">
        <f t="shared" si="11"/>
        <v>4.8883536886397572E-2</v>
      </c>
    </row>
    <row r="261" spans="2:8" x14ac:dyDescent="0.25">
      <c r="B261">
        <v>311</v>
      </c>
      <c r="C261">
        <v>196</v>
      </c>
      <c r="D261" t="str">
        <f t="shared" si="12"/>
        <v>W kole</v>
      </c>
      <c r="E261">
        <v>253</v>
      </c>
      <c r="F261">
        <f>COUNTIF($D$3:D255,"W kole")</f>
        <v>202</v>
      </c>
      <c r="G261" s="2">
        <f t="shared" si="10"/>
        <v>3.1936758893280635</v>
      </c>
      <c r="H261">
        <f t="shared" si="11"/>
        <v>5.2083235738270339E-2</v>
      </c>
    </row>
    <row r="262" spans="2:8" x14ac:dyDescent="0.25">
      <c r="B262">
        <v>101</v>
      </c>
      <c r="C262">
        <v>388</v>
      </c>
      <c r="D262" t="str">
        <f t="shared" si="12"/>
        <v>Poza</v>
      </c>
      <c r="E262">
        <v>254</v>
      </c>
      <c r="F262">
        <f>COUNTIF($D$3:D256,"W kole")</f>
        <v>203</v>
      </c>
      <c r="G262" s="2">
        <f t="shared" si="10"/>
        <v>3.1968503937007875</v>
      </c>
      <c r="H262">
        <f t="shared" si="11"/>
        <v>5.525774011099438E-2</v>
      </c>
    </row>
    <row r="263" spans="2:8" x14ac:dyDescent="0.25">
      <c r="B263">
        <v>286</v>
      </c>
      <c r="C263">
        <v>311</v>
      </c>
      <c r="D263" t="str">
        <f t="shared" si="12"/>
        <v>W kole</v>
      </c>
      <c r="E263">
        <v>255</v>
      </c>
      <c r="F263">
        <f>COUNTIF($D$3:D257,"W kole")</f>
        <v>203</v>
      </c>
      <c r="G263" s="2">
        <f t="shared" si="10"/>
        <v>3.1843137254901959</v>
      </c>
      <c r="H263">
        <f t="shared" si="11"/>
        <v>4.2721071900402752E-2</v>
      </c>
    </row>
    <row r="264" spans="2:8" x14ac:dyDescent="0.25">
      <c r="B264">
        <v>301</v>
      </c>
      <c r="C264">
        <v>78</v>
      </c>
      <c r="D264" t="str">
        <f t="shared" si="12"/>
        <v>W kole</v>
      </c>
      <c r="E264">
        <v>256</v>
      </c>
      <c r="F264">
        <f>COUNTIF($D$3:D258,"W kole")</f>
        <v>204</v>
      </c>
      <c r="G264" s="2">
        <f t="shared" si="10"/>
        <v>3.1875</v>
      </c>
      <c r="H264">
        <f t="shared" si="11"/>
        <v>4.5907346410206884E-2</v>
      </c>
    </row>
    <row r="265" spans="2:8" x14ac:dyDescent="0.25">
      <c r="B265">
        <v>12</v>
      </c>
      <c r="C265">
        <v>217</v>
      </c>
      <c r="D265" t="str">
        <f t="shared" si="12"/>
        <v>W kole</v>
      </c>
      <c r="E265">
        <v>257</v>
      </c>
      <c r="F265">
        <f>COUNTIF($D$3:D259,"W kole")</f>
        <v>205</v>
      </c>
      <c r="G265" s="2">
        <f t="shared" si="10"/>
        <v>3.190661478599222</v>
      </c>
      <c r="H265">
        <f t="shared" si="11"/>
        <v>4.9068825009428885E-2</v>
      </c>
    </row>
    <row r="266" spans="2:8" x14ac:dyDescent="0.25">
      <c r="B266">
        <v>55</v>
      </c>
      <c r="C266">
        <v>159</v>
      </c>
      <c r="D266" t="str">
        <f t="shared" si="12"/>
        <v>W kole</v>
      </c>
      <c r="E266">
        <v>258</v>
      </c>
      <c r="F266">
        <f>COUNTIF($D$3:D260,"W kole")</f>
        <v>206</v>
      </c>
      <c r="G266" s="2">
        <f t="shared" ref="G266:G329" si="13">(F266*$R$5)/(E266*$Q$5)</f>
        <v>3.193798449612403</v>
      </c>
      <c r="H266">
        <f t="shared" ref="H266:H329" si="14">ABS(PI()-G266)</f>
        <v>5.2205796022609885E-2</v>
      </c>
    </row>
    <row r="267" spans="2:8" x14ac:dyDescent="0.25">
      <c r="B267">
        <v>241</v>
      </c>
      <c r="C267">
        <v>297</v>
      </c>
      <c r="D267" t="str">
        <f t="shared" si="12"/>
        <v>W kole</v>
      </c>
      <c r="E267">
        <v>259</v>
      </c>
      <c r="F267">
        <f>COUNTIF($D$3:D261,"W kole")</f>
        <v>207</v>
      </c>
      <c r="G267" s="2">
        <f t="shared" si="13"/>
        <v>3.1969111969111967</v>
      </c>
      <c r="H267">
        <f t="shared" si="14"/>
        <v>5.5318543321403624E-2</v>
      </c>
    </row>
    <row r="268" spans="2:8" x14ac:dyDescent="0.25">
      <c r="B268">
        <v>299</v>
      </c>
      <c r="C268">
        <v>219</v>
      </c>
      <c r="D268" t="str">
        <f t="shared" si="12"/>
        <v>W kole</v>
      </c>
      <c r="E268">
        <v>260</v>
      </c>
      <c r="F268">
        <f>COUNTIF($D$3:D262,"W kole")</f>
        <v>207</v>
      </c>
      <c r="G268" s="2">
        <f t="shared" si="13"/>
        <v>3.1846153846153844</v>
      </c>
      <c r="H268">
        <f t="shared" si="14"/>
        <v>4.3022731025591288E-2</v>
      </c>
    </row>
    <row r="269" spans="2:8" x14ac:dyDescent="0.25">
      <c r="B269">
        <v>307</v>
      </c>
      <c r="C269">
        <v>366</v>
      </c>
      <c r="D269" t="str">
        <f t="shared" si="12"/>
        <v>W kole</v>
      </c>
      <c r="E269">
        <v>261</v>
      </c>
      <c r="F269">
        <f>COUNTIF($D$3:D263,"W kole")</f>
        <v>208</v>
      </c>
      <c r="G269" s="2">
        <f t="shared" si="13"/>
        <v>3.1877394636015324</v>
      </c>
      <c r="H269">
        <f t="shared" si="14"/>
        <v>4.6146810011739259E-2</v>
      </c>
    </row>
    <row r="270" spans="2:8" x14ac:dyDescent="0.25">
      <c r="B270">
        <v>309</v>
      </c>
      <c r="C270">
        <v>215</v>
      </c>
      <c r="D270" t="str">
        <f t="shared" si="12"/>
        <v>W kole</v>
      </c>
      <c r="E270">
        <v>262</v>
      </c>
      <c r="F270">
        <f>COUNTIF($D$3:D264,"W kole")</f>
        <v>209</v>
      </c>
      <c r="G270" s="2">
        <f t="shared" si="13"/>
        <v>3.1908396946564888</v>
      </c>
      <c r="H270">
        <f t="shared" si="14"/>
        <v>4.924704106669564E-2</v>
      </c>
    </row>
    <row r="271" spans="2:8" x14ac:dyDescent="0.25">
      <c r="B271">
        <v>387</v>
      </c>
      <c r="C271">
        <v>227</v>
      </c>
      <c r="D271" t="str">
        <f t="shared" si="12"/>
        <v>W kole</v>
      </c>
      <c r="E271">
        <v>263</v>
      </c>
      <c r="F271">
        <f>COUNTIF($D$3:D265,"W kole")</f>
        <v>210</v>
      </c>
      <c r="G271" s="2">
        <f t="shared" si="13"/>
        <v>3.1939163498098861</v>
      </c>
      <c r="H271">
        <f t="shared" si="14"/>
        <v>5.232369622009303E-2</v>
      </c>
    </row>
    <row r="272" spans="2:8" x14ac:dyDescent="0.25">
      <c r="B272">
        <v>117</v>
      </c>
      <c r="C272">
        <v>250</v>
      </c>
      <c r="D272" t="str">
        <f t="shared" si="12"/>
        <v>W kole</v>
      </c>
      <c r="E272">
        <v>264</v>
      </c>
      <c r="F272">
        <f>COUNTIF($D$3:D266,"W kole")</f>
        <v>211</v>
      </c>
      <c r="G272" s="2">
        <f t="shared" si="13"/>
        <v>3.1969696969696968</v>
      </c>
      <c r="H272">
        <f t="shared" si="14"/>
        <v>5.5377043379903679E-2</v>
      </c>
    </row>
    <row r="273" spans="2:8" x14ac:dyDescent="0.25">
      <c r="B273">
        <v>220</v>
      </c>
      <c r="C273">
        <v>162</v>
      </c>
      <c r="D273" t="str">
        <f t="shared" si="12"/>
        <v>W kole</v>
      </c>
      <c r="E273">
        <v>265</v>
      </c>
      <c r="F273">
        <f>COUNTIF($D$3:D267,"W kole")</f>
        <v>212</v>
      </c>
      <c r="G273" s="2">
        <f t="shared" si="13"/>
        <v>3.2</v>
      </c>
      <c r="H273">
        <f t="shared" si="14"/>
        <v>5.8407346410207062E-2</v>
      </c>
    </row>
    <row r="274" spans="2:8" x14ac:dyDescent="0.25">
      <c r="B274">
        <v>387</v>
      </c>
      <c r="C274">
        <v>101</v>
      </c>
      <c r="D274" t="str">
        <f t="shared" si="12"/>
        <v>Poza</v>
      </c>
      <c r="E274">
        <v>266</v>
      </c>
      <c r="F274">
        <f>COUNTIF($D$3:D268,"W kole")</f>
        <v>213</v>
      </c>
      <c r="G274" s="2">
        <f t="shared" si="13"/>
        <v>3.2030075187969924</v>
      </c>
      <c r="H274">
        <f t="shared" si="14"/>
        <v>6.1414865207199298E-2</v>
      </c>
    </row>
    <row r="275" spans="2:8" x14ac:dyDescent="0.25">
      <c r="B275">
        <v>301</v>
      </c>
      <c r="C275">
        <v>86</v>
      </c>
      <c r="D275" t="str">
        <f t="shared" si="12"/>
        <v>W kole</v>
      </c>
      <c r="E275">
        <v>267</v>
      </c>
      <c r="F275">
        <f>COUNTIF($D$3:D269,"W kole")</f>
        <v>214</v>
      </c>
      <c r="G275" s="2">
        <f t="shared" si="13"/>
        <v>3.2059925093632957</v>
      </c>
      <c r="H275">
        <f t="shared" si="14"/>
        <v>6.4399855773502601E-2</v>
      </c>
    </row>
    <row r="276" spans="2:8" x14ac:dyDescent="0.25">
      <c r="B276">
        <v>330</v>
      </c>
      <c r="C276">
        <v>368</v>
      </c>
      <c r="D276" t="str">
        <f t="shared" si="12"/>
        <v>Poza</v>
      </c>
      <c r="E276">
        <v>268</v>
      </c>
      <c r="F276">
        <f>COUNTIF($D$3:D270,"W kole")</f>
        <v>215</v>
      </c>
      <c r="G276" s="2">
        <f t="shared" si="13"/>
        <v>3.2089552238805972</v>
      </c>
      <c r="H276">
        <f t="shared" si="14"/>
        <v>6.7362570290804058E-2</v>
      </c>
    </row>
    <row r="277" spans="2:8" x14ac:dyDescent="0.25">
      <c r="B277">
        <v>56</v>
      </c>
      <c r="C277">
        <v>99</v>
      </c>
      <c r="D277" t="str">
        <f t="shared" si="12"/>
        <v>W kole</v>
      </c>
      <c r="E277">
        <v>269</v>
      </c>
      <c r="F277">
        <f>COUNTIF($D$3:D271,"W kole")</f>
        <v>216</v>
      </c>
      <c r="G277" s="2">
        <f t="shared" si="13"/>
        <v>3.2118959107806693</v>
      </c>
      <c r="H277">
        <f t="shared" si="14"/>
        <v>7.0303257190876156E-2</v>
      </c>
    </row>
    <row r="278" spans="2:8" x14ac:dyDescent="0.25">
      <c r="B278">
        <v>211</v>
      </c>
      <c r="C278">
        <v>195</v>
      </c>
      <c r="D278" t="str">
        <f t="shared" si="12"/>
        <v>W kole</v>
      </c>
      <c r="E278">
        <v>270</v>
      </c>
      <c r="F278">
        <f>COUNTIF($D$3:D272,"W kole")</f>
        <v>217</v>
      </c>
      <c r="G278" s="2">
        <f t="shared" si="13"/>
        <v>3.2148148148148148</v>
      </c>
      <c r="H278">
        <f t="shared" si="14"/>
        <v>7.3222161225021676E-2</v>
      </c>
    </row>
    <row r="279" spans="2:8" x14ac:dyDescent="0.25">
      <c r="B279">
        <v>95</v>
      </c>
      <c r="C279">
        <v>98</v>
      </c>
      <c r="D279" t="str">
        <f t="shared" si="12"/>
        <v>W kole</v>
      </c>
      <c r="E279">
        <v>271</v>
      </c>
      <c r="F279">
        <f>COUNTIF($D$3:D273,"W kole")</f>
        <v>218</v>
      </c>
      <c r="G279" s="2">
        <f t="shared" si="13"/>
        <v>3.2177121771217712</v>
      </c>
      <c r="H279">
        <f t="shared" si="14"/>
        <v>7.6119523531978039E-2</v>
      </c>
    </row>
    <row r="280" spans="2:8" x14ac:dyDescent="0.25">
      <c r="B280">
        <v>42</v>
      </c>
      <c r="C280">
        <v>61</v>
      </c>
      <c r="D280" t="str">
        <f t="shared" si="12"/>
        <v>Poza</v>
      </c>
      <c r="E280">
        <v>272</v>
      </c>
      <c r="F280">
        <f>COUNTIF($D$3:D274,"W kole")</f>
        <v>218</v>
      </c>
      <c r="G280" s="2">
        <f t="shared" si="13"/>
        <v>3.2058823529411766</v>
      </c>
      <c r="H280">
        <f t="shared" si="14"/>
        <v>6.4289699351383511E-2</v>
      </c>
    </row>
    <row r="281" spans="2:8" x14ac:dyDescent="0.25">
      <c r="B281">
        <v>313</v>
      </c>
      <c r="C281">
        <v>217</v>
      </c>
      <c r="D281" t="str">
        <f t="shared" si="12"/>
        <v>W kole</v>
      </c>
      <c r="E281">
        <v>273</v>
      </c>
      <c r="F281">
        <f>COUNTIF($D$3:D275,"W kole")</f>
        <v>219</v>
      </c>
      <c r="G281" s="2">
        <f t="shared" si="13"/>
        <v>3.2087912087912089</v>
      </c>
      <c r="H281">
        <f t="shared" si="14"/>
        <v>6.7198555201415822E-2</v>
      </c>
    </row>
    <row r="282" spans="2:8" x14ac:dyDescent="0.25">
      <c r="B282">
        <v>220</v>
      </c>
      <c r="C282">
        <v>335</v>
      </c>
      <c r="D282" t="str">
        <f t="shared" si="12"/>
        <v>W kole</v>
      </c>
      <c r="E282">
        <v>274</v>
      </c>
      <c r="F282">
        <f>COUNTIF($D$3:D276,"W kole")</f>
        <v>219</v>
      </c>
      <c r="G282" s="2">
        <f t="shared" si="13"/>
        <v>3.1970802919708028</v>
      </c>
      <c r="H282">
        <f t="shared" si="14"/>
        <v>5.5487638381009674E-2</v>
      </c>
    </row>
    <row r="283" spans="2:8" x14ac:dyDescent="0.25">
      <c r="B283">
        <v>217</v>
      </c>
      <c r="C283">
        <v>289</v>
      </c>
      <c r="D283" t="str">
        <f t="shared" si="12"/>
        <v>W kole</v>
      </c>
      <c r="E283">
        <v>275</v>
      </c>
      <c r="F283">
        <f>COUNTIF($D$3:D277,"W kole")</f>
        <v>220</v>
      </c>
      <c r="G283" s="2">
        <f t="shared" si="13"/>
        <v>3.2</v>
      </c>
      <c r="H283">
        <f t="shared" si="14"/>
        <v>5.8407346410207062E-2</v>
      </c>
    </row>
    <row r="284" spans="2:8" x14ac:dyDescent="0.25">
      <c r="B284">
        <v>336</v>
      </c>
      <c r="C284">
        <v>244</v>
      </c>
      <c r="D284" t="str">
        <f t="shared" si="12"/>
        <v>W kole</v>
      </c>
      <c r="E284">
        <v>276</v>
      </c>
      <c r="F284">
        <f>COUNTIF($D$3:D278,"W kole")</f>
        <v>221</v>
      </c>
      <c r="G284" s="2">
        <f t="shared" si="13"/>
        <v>3.2028985507246377</v>
      </c>
      <c r="H284">
        <f t="shared" si="14"/>
        <v>6.1305897134844578E-2</v>
      </c>
    </row>
    <row r="285" spans="2:8" x14ac:dyDescent="0.25">
      <c r="B285">
        <v>164</v>
      </c>
      <c r="C285">
        <v>337</v>
      </c>
      <c r="D285" t="str">
        <f t="shared" si="12"/>
        <v>W kole</v>
      </c>
      <c r="E285">
        <v>277</v>
      </c>
      <c r="F285">
        <f>COUNTIF($D$3:D279,"W kole")</f>
        <v>222</v>
      </c>
      <c r="G285" s="2">
        <f t="shared" si="13"/>
        <v>3.2057761732851984</v>
      </c>
      <c r="H285">
        <f t="shared" si="14"/>
        <v>6.4183519695405256E-2</v>
      </c>
    </row>
    <row r="286" spans="2:8" x14ac:dyDescent="0.25">
      <c r="B286">
        <v>338</v>
      </c>
      <c r="C286">
        <v>73</v>
      </c>
      <c r="D286" t="str">
        <f t="shared" si="12"/>
        <v>W kole</v>
      </c>
      <c r="E286">
        <v>278</v>
      </c>
      <c r="F286">
        <f>COUNTIF($D$3:D280,"W kole")</f>
        <v>222</v>
      </c>
      <c r="G286" s="2">
        <f t="shared" si="13"/>
        <v>3.1942446043165469</v>
      </c>
      <c r="H286">
        <f t="shared" si="14"/>
        <v>5.2651950726753771E-2</v>
      </c>
    </row>
    <row r="287" spans="2:8" x14ac:dyDescent="0.25">
      <c r="B287">
        <v>41</v>
      </c>
      <c r="C287">
        <v>22</v>
      </c>
      <c r="D287" t="str">
        <f t="shared" si="12"/>
        <v>Poza</v>
      </c>
      <c r="E287">
        <v>279</v>
      </c>
      <c r="F287">
        <f>COUNTIF($D$3:D281,"W kole")</f>
        <v>223</v>
      </c>
      <c r="G287" s="2">
        <f t="shared" si="13"/>
        <v>3.1971326164874552</v>
      </c>
      <c r="H287">
        <f t="shared" si="14"/>
        <v>5.5539962897662054E-2</v>
      </c>
    </row>
    <row r="288" spans="2:8" x14ac:dyDescent="0.25">
      <c r="B288">
        <v>32</v>
      </c>
      <c r="C288">
        <v>222</v>
      </c>
      <c r="D288" t="str">
        <f t="shared" si="12"/>
        <v>W kole</v>
      </c>
      <c r="E288">
        <v>280</v>
      </c>
      <c r="F288">
        <f>COUNTIF($D$3:D282,"W kole")</f>
        <v>224</v>
      </c>
      <c r="G288" s="2">
        <f t="shared" si="13"/>
        <v>3.2</v>
      </c>
      <c r="H288">
        <f t="shared" si="14"/>
        <v>5.8407346410207062E-2</v>
      </c>
    </row>
    <row r="289" spans="2:8" x14ac:dyDescent="0.25">
      <c r="B289">
        <v>263</v>
      </c>
      <c r="C289">
        <v>238</v>
      </c>
      <c r="D289" t="str">
        <f t="shared" si="12"/>
        <v>W kole</v>
      </c>
      <c r="E289">
        <v>281</v>
      </c>
      <c r="F289">
        <f>COUNTIF($D$3:D283,"W kole")</f>
        <v>225</v>
      </c>
      <c r="G289" s="2">
        <f t="shared" si="13"/>
        <v>3.2028469750889679</v>
      </c>
      <c r="H289">
        <f t="shared" si="14"/>
        <v>6.1254321499174758E-2</v>
      </c>
    </row>
    <row r="290" spans="2:8" x14ac:dyDescent="0.25">
      <c r="B290">
        <v>77</v>
      </c>
      <c r="C290">
        <v>364</v>
      </c>
      <c r="D290" t="str">
        <f t="shared" si="12"/>
        <v>Poza</v>
      </c>
      <c r="E290">
        <v>282</v>
      </c>
      <c r="F290">
        <f>COUNTIF($D$3:D284,"W kole")</f>
        <v>226</v>
      </c>
      <c r="G290" s="2">
        <f t="shared" si="13"/>
        <v>3.2056737588652484</v>
      </c>
      <c r="H290">
        <f t="shared" si="14"/>
        <v>6.4081105275455297E-2</v>
      </c>
    </row>
    <row r="291" spans="2:8" x14ac:dyDescent="0.25">
      <c r="B291">
        <v>344</v>
      </c>
      <c r="C291">
        <v>377</v>
      </c>
      <c r="D291" t="str">
        <f t="shared" si="12"/>
        <v>Poza</v>
      </c>
      <c r="E291">
        <v>283</v>
      </c>
      <c r="F291">
        <f>COUNTIF($D$3:D285,"W kole")</f>
        <v>227</v>
      </c>
      <c r="G291" s="2">
        <f t="shared" si="13"/>
        <v>3.2084805653710249</v>
      </c>
      <c r="H291">
        <f t="shared" si="14"/>
        <v>6.6887911781231768E-2</v>
      </c>
    </row>
    <row r="292" spans="2:8" x14ac:dyDescent="0.25">
      <c r="B292">
        <v>392</v>
      </c>
      <c r="C292">
        <v>251</v>
      </c>
      <c r="D292" t="str">
        <f t="shared" si="12"/>
        <v>W kole</v>
      </c>
      <c r="E292">
        <v>284</v>
      </c>
      <c r="F292">
        <f>COUNTIF($D$3:D286,"W kole")</f>
        <v>228</v>
      </c>
      <c r="G292" s="2">
        <f t="shared" si="13"/>
        <v>3.211267605633803</v>
      </c>
      <c r="H292">
        <f t="shared" si="14"/>
        <v>6.9674952044009864E-2</v>
      </c>
    </row>
    <row r="293" spans="2:8" x14ac:dyDescent="0.25">
      <c r="B293">
        <v>382</v>
      </c>
      <c r="C293">
        <v>77</v>
      </c>
      <c r="D293" t="str">
        <f t="shared" si="12"/>
        <v>Poza</v>
      </c>
      <c r="E293">
        <v>285</v>
      </c>
      <c r="F293">
        <f>COUNTIF($D$3:D287,"W kole")</f>
        <v>228</v>
      </c>
      <c r="G293" s="2">
        <f t="shared" si="13"/>
        <v>3.2</v>
      </c>
      <c r="H293">
        <f t="shared" si="14"/>
        <v>5.8407346410207062E-2</v>
      </c>
    </row>
    <row r="294" spans="2:8" x14ac:dyDescent="0.25">
      <c r="B294">
        <v>181</v>
      </c>
      <c r="C294">
        <v>225</v>
      </c>
      <c r="D294" t="str">
        <f t="shared" si="12"/>
        <v>W kole</v>
      </c>
      <c r="E294">
        <v>286</v>
      </c>
      <c r="F294">
        <f>COUNTIF($D$3:D288,"W kole")</f>
        <v>229</v>
      </c>
      <c r="G294" s="2">
        <f t="shared" si="13"/>
        <v>3.2027972027972029</v>
      </c>
      <c r="H294">
        <f t="shared" si="14"/>
        <v>6.1204549207409809E-2</v>
      </c>
    </row>
    <row r="295" spans="2:8" x14ac:dyDescent="0.25">
      <c r="B295">
        <v>222</v>
      </c>
      <c r="C295">
        <v>300</v>
      </c>
      <c r="D295" t="str">
        <f t="shared" si="12"/>
        <v>W kole</v>
      </c>
      <c r="E295">
        <v>287</v>
      </c>
      <c r="F295">
        <f>COUNTIF($D$3:D289,"W kole")</f>
        <v>230</v>
      </c>
      <c r="G295" s="2">
        <f t="shared" si="13"/>
        <v>3.2055749128919859</v>
      </c>
      <c r="H295">
        <f t="shared" si="14"/>
        <v>6.3982259302192812E-2</v>
      </c>
    </row>
    <row r="296" spans="2:8" x14ac:dyDescent="0.25">
      <c r="B296">
        <v>28</v>
      </c>
      <c r="C296">
        <v>1</v>
      </c>
      <c r="D296" t="str">
        <f t="shared" si="12"/>
        <v>Poza</v>
      </c>
      <c r="E296">
        <v>288</v>
      </c>
      <c r="F296">
        <f>COUNTIF($D$3:D290,"W kole")</f>
        <v>230</v>
      </c>
      <c r="G296" s="2">
        <f t="shared" si="13"/>
        <v>3.1944444444444446</v>
      </c>
      <c r="H296">
        <f t="shared" si="14"/>
        <v>5.2851790854651526E-2</v>
      </c>
    </row>
    <row r="297" spans="2:8" x14ac:dyDescent="0.25">
      <c r="B297">
        <v>9</v>
      </c>
      <c r="C297">
        <v>199</v>
      </c>
      <c r="D297" t="str">
        <f t="shared" si="12"/>
        <v>W kole</v>
      </c>
      <c r="E297">
        <v>289</v>
      </c>
      <c r="F297">
        <f>COUNTIF($D$3:D291,"W kole")</f>
        <v>230</v>
      </c>
      <c r="G297" s="2">
        <f t="shared" si="13"/>
        <v>3.1833910034602075</v>
      </c>
      <c r="H297">
        <f t="shared" si="14"/>
        <v>4.179834987041442E-2</v>
      </c>
    </row>
    <row r="298" spans="2:8" x14ac:dyDescent="0.25">
      <c r="B298">
        <v>5</v>
      </c>
      <c r="C298">
        <v>90</v>
      </c>
      <c r="D298" t="str">
        <f t="shared" si="12"/>
        <v>Poza</v>
      </c>
      <c r="E298">
        <v>290</v>
      </c>
      <c r="F298">
        <f>COUNTIF($D$3:D292,"W kole")</f>
        <v>231</v>
      </c>
      <c r="G298" s="2">
        <f t="shared" si="13"/>
        <v>3.1862068965517243</v>
      </c>
      <c r="H298">
        <f t="shared" si="14"/>
        <v>4.4614242961931172E-2</v>
      </c>
    </row>
    <row r="299" spans="2:8" x14ac:dyDescent="0.25">
      <c r="B299">
        <v>358</v>
      </c>
      <c r="C299">
        <v>245</v>
      </c>
      <c r="D299" t="str">
        <f t="shared" si="12"/>
        <v>W kole</v>
      </c>
      <c r="E299">
        <v>291</v>
      </c>
      <c r="F299">
        <f>COUNTIF($D$3:D293,"W kole")</f>
        <v>231</v>
      </c>
      <c r="G299" s="2">
        <f t="shared" si="13"/>
        <v>3.1752577319587627</v>
      </c>
      <c r="H299">
        <f t="shared" si="14"/>
        <v>3.3665078368969592E-2</v>
      </c>
    </row>
    <row r="300" spans="2:8" x14ac:dyDescent="0.25">
      <c r="B300">
        <v>351</v>
      </c>
      <c r="C300">
        <v>369</v>
      </c>
      <c r="D300" t="str">
        <f t="shared" si="12"/>
        <v>Poza</v>
      </c>
      <c r="E300">
        <v>292</v>
      </c>
      <c r="F300">
        <f>COUNTIF($D$3:D294,"W kole")</f>
        <v>232</v>
      </c>
      <c r="G300" s="2">
        <f t="shared" si="13"/>
        <v>3.1780821917808217</v>
      </c>
      <c r="H300">
        <f t="shared" si="14"/>
        <v>3.6489538191028625E-2</v>
      </c>
    </row>
    <row r="301" spans="2:8" x14ac:dyDescent="0.25">
      <c r="B301">
        <v>30</v>
      </c>
      <c r="C301">
        <v>73</v>
      </c>
      <c r="D301" t="str">
        <f t="shared" si="12"/>
        <v>Poza</v>
      </c>
      <c r="E301">
        <v>293</v>
      </c>
      <c r="F301">
        <f>COUNTIF($D$3:D295,"W kole")</f>
        <v>233</v>
      </c>
      <c r="G301" s="2">
        <f t="shared" si="13"/>
        <v>3.1808873720136517</v>
      </c>
      <c r="H301">
        <f t="shared" si="14"/>
        <v>3.9294718423858566E-2</v>
      </c>
    </row>
    <row r="302" spans="2:8" x14ac:dyDescent="0.25">
      <c r="B302">
        <v>102</v>
      </c>
      <c r="C302">
        <v>278</v>
      </c>
      <c r="D302" t="str">
        <f t="shared" si="12"/>
        <v>W kole</v>
      </c>
      <c r="E302">
        <v>294</v>
      </c>
      <c r="F302">
        <f>COUNTIF($D$3:D296,"W kole")</f>
        <v>233</v>
      </c>
      <c r="G302" s="2">
        <f t="shared" si="13"/>
        <v>3.1700680272108843</v>
      </c>
      <c r="H302">
        <f t="shared" si="14"/>
        <v>2.8475373621091205E-2</v>
      </c>
    </row>
    <row r="303" spans="2:8" x14ac:dyDescent="0.25">
      <c r="B303">
        <v>251</v>
      </c>
      <c r="C303">
        <v>395</v>
      </c>
      <c r="D303" t="str">
        <f t="shared" si="12"/>
        <v>Poza</v>
      </c>
      <c r="E303">
        <v>295</v>
      </c>
      <c r="F303">
        <f>COUNTIF($D$3:D297,"W kole")</f>
        <v>234</v>
      </c>
      <c r="G303" s="2">
        <f t="shared" si="13"/>
        <v>3.1728813559322036</v>
      </c>
      <c r="H303">
        <f t="shared" si="14"/>
        <v>3.1288702342410435E-2</v>
      </c>
    </row>
    <row r="304" spans="2:8" x14ac:dyDescent="0.25">
      <c r="B304">
        <v>350</v>
      </c>
      <c r="C304">
        <v>172</v>
      </c>
      <c r="D304" t="str">
        <f t="shared" si="12"/>
        <v>W kole</v>
      </c>
      <c r="E304">
        <v>296</v>
      </c>
      <c r="F304">
        <f>COUNTIF($D$3:D298,"W kole")</f>
        <v>234</v>
      </c>
      <c r="G304" s="2">
        <f t="shared" si="13"/>
        <v>3.1621621621621623</v>
      </c>
      <c r="H304">
        <f t="shared" si="14"/>
        <v>2.0569508572369166E-2</v>
      </c>
    </row>
    <row r="305" spans="2:8" x14ac:dyDescent="0.25">
      <c r="B305">
        <v>304</v>
      </c>
      <c r="C305">
        <v>298</v>
      </c>
      <c r="D305" t="str">
        <f t="shared" si="12"/>
        <v>W kole</v>
      </c>
      <c r="E305">
        <v>297</v>
      </c>
      <c r="F305">
        <f>COUNTIF($D$3:D299,"W kole")</f>
        <v>235</v>
      </c>
      <c r="G305" s="2">
        <f t="shared" si="13"/>
        <v>3.1649831649831648</v>
      </c>
      <c r="H305">
        <f t="shared" si="14"/>
        <v>2.3390511393371671E-2</v>
      </c>
    </row>
    <row r="306" spans="2:8" x14ac:dyDescent="0.25">
      <c r="B306">
        <v>346</v>
      </c>
      <c r="C306">
        <v>69</v>
      </c>
      <c r="D306" t="str">
        <f t="shared" si="12"/>
        <v>W kole</v>
      </c>
      <c r="E306">
        <v>298</v>
      </c>
      <c r="F306">
        <f>COUNTIF($D$3:D300,"W kole")</f>
        <v>235</v>
      </c>
      <c r="G306" s="2">
        <f t="shared" si="13"/>
        <v>3.1543624161073827</v>
      </c>
      <c r="H306">
        <f t="shared" si="14"/>
        <v>1.2769762517589545E-2</v>
      </c>
    </row>
    <row r="307" spans="2:8" x14ac:dyDescent="0.25">
      <c r="B307">
        <v>103</v>
      </c>
      <c r="C307">
        <v>211</v>
      </c>
      <c r="D307" t="str">
        <f t="shared" si="12"/>
        <v>W kole</v>
      </c>
      <c r="E307">
        <v>299</v>
      </c>
      <c r="F307">
        <f>COUNTIF($D$3:D301,"W kole")</f>
        <v>235</v>
      </c>
      <c r="G307" s="2">
        <f t="shared" si="13"/>
        <v>3.1438127090301005</v>
      </c>
      <c r="H307">
        <f t="shared" si="14"/>
        <v>2.2200554403073447E-3</v>
      </c>
    </row>
    <row r="308" spans="2:8" x14ac:dyDescent="0.25">
      <c r="B308">
        <v>185</v>
      </c>
      <c r="C308">
        <v>266</v>
      </c>
      <c r="D308" t="str">
        <f t="shared" si="12"/>
        <v>W kole</v>
      </c>
      <c r="E308">
        <v>300</v>
      </c>
      <c r="F308">
        <f>COUNTIF($D$3:D302,"W kole")</f>
        <v>236</v>
      </c>
      <c r="G308" s="2">
        <f t="shared" si="13"/>
        <v>3.1466666666666665</v>
      </c>
      <c r="H308">
        <f t="shared" si="14"/>
        <v>5.0740130768733849E-3</v>
      </c>
    </row>
    <row r="309" spans="2:8" x14ac:dyDescent="0.25">
      <c r="B309">
        <v>385</v>
      </c>
      <c r="C309">
        <v>88</v>
      </c>
      <c r="D309" t="str">
        <f t="shared" si="12"/>
        <v>Poza</v>
      </c>
      <c r="E309">
        <v>301</v>
      </c>
      <c r="F309">
        <f>COUNTIF($D$3:D303,"W kole")</f>
        <v>236</v>
      </c>
      <c r="G309" s="2">
        <f t="shared" si="13"/>
        <v>3.1362126245847177</v>
      </c>
      <c r="H309">
        <f t="shared" si="14"/>
        <v>5.3800290050753929E-3</v>
      </c>
    </row>
    <row r="310" spans="2:8" x14ac:dyDescent="0.25">
      <c r="B310">
        <v>267</v>
      </c>
      <c r="C310">
        <v>380</v>
      </c>
      <c r="D310" t="str">
        <f t="shared" si="12"/>
        <v>W kole</v>
      </c>
      <c r="E310">
        <v>302</v>
      </c>
      <c r="F310">
        <f>COUNTIF($D$3:D304,"W kole")</f>
        <v>237</v>
      </c>
      <c r="G310" s="2">
        <f t="shared" si="13"/>
        <v>3.1390728476821192</v>
      </c>
      <c r="H310">
        <f t="shared" si="14"/>
        <v>2.5198059076738666E-3</v>
      </c>
    </row>
    <row r="311" spans="2:8" x14ac:dyDescent="0.25">
      <c r="B311">
        <v>126</v>
      </c>
      <c r="C311">
        <v>320</v>
      </c>
      <c r="D311" t="str">
        <f t="shared" si="12"/>
        <v>W kole</v>
      </c>
      <c r="E311">
        <v>303</v>
      </c>
      <c r="F311">
        <f>COUNTIF($D$3:D305,"W kole")</f>
        <v>238</v>
      </c>
      <c r="G311" s="2">
        <f t="shared" si="13"/>
        <v>3.1419141914191417</v>
      </c>
      <c r="H311">
        <f t="shared" si="14"/>
        <v>3.2153782934862818E-4</v>
      </c>
    </row>
    <row r="312" spans="2:8" x14ac:dyDescent="0.25">
      <c r="B312">
        <v>239</v>
      </c>
      <c r="C312">
        <v>84</v>
      </c>
      <c r="D312" t="str">
        <f t="shared" si="12"/>
        <v>W kole</v>
      </c>
      <c r="E312">
        <v>304</v>
      </c>
      <c r="F312">
        <f>COUNTIF($D$3:D306,"W kole")</f>
        <v>239</v>
      </c>
      <c r="G312" s="2">
        <f t="shared" si="13"/>
        <v>3.1447368421052633</v>
      </c>
      <c r="H312">
        <f t="shared" si="14"/>
        <v>3.1441885154701588E-3</v>
      </c>
    </row>
    <row r="313" spans="2:8" x14ac:dyDescent="0.25">
      <c r="B313">
        <v>168</v>
      </c>
      <c r="C313">
        <v>3</v>
      </c>
      <c r="D313" t="str">
        <f t="shared" si="12"/>
        <v>W kole</v>
      </c>
      <c r="E313">
        <v>305</v>
      </c>
      <c r="F313">
        <f>COUNTIF($D$3:D307,"W kole")</f>
        <v>240</v>
      </c>
      <c r="G313" s="2">
        <f t="shared" si="13"/>
        <v>3.1475409836065573</v>
      </c>
      <c r="H313">
        <f t="shared" si="14"/>
        <v>5.9483300167642028E-3</v>
      </c>
    </row>
    <row r="314" spans="2:8" x14ac:dyDescent="0.25">
      <c r="B314">
        <v>393</v>
      </c>
      <c r="C314">
        <v>30</v>
      </c>
      <c r="D314" t="str">
        <f t="shared" si="12"/>
        <v>Poza</v>
      </c>
      <c r="E314">
        <v>306</v>
      </c>
      <c r="F314">
        <f>COUNTIF($D$3:D308,"W kole")</f>
        <v>241</v>
      </c>
      <c r="G314" s="2">
        <f t="shared" si="13"/>
        <v>3.1503267973856208</v>
      </c>
      <c r="H314">
        <f t="shared" si="14"/>
        <v>8.7341437958277091E-3</v>
      </c>
    </row>
    <row r="315" spans="2:8" x14ac:dyDescent="0.25">
      <c r="B315">
        <v>293</v>
      </c>
      <c r="C315">
        <v>374</v>
      </c>
      <c r="D315" t="str">
        <f t="shared" si="12"/>
        <v>W kole</v>
      </c>
      <c r="E315">
        <v>307</v>
      </c>
      <c r="F315">
        <f>COUNTIF($D$3:D309,"W kole")</f>
        <v>241</v>
      </c>
      <c r="G315" s="2">
        <f t="shared" si="13"/>
        <v>3.1400651465798046</v>
      </c>
      <c r="H315">
        <f t="shared" si="14"/>
        <v>1.5275070099884935E-3</v>
      </c>
    </row>
    <row r="316" spans="2:8" x14ac:dyDescent="0.25">
      <c r="B316">
        <v>23</v>
      </c>
      <c r="C316">
        <v>192</v>
      </c>
      <c r="D316" t="str">
        <f t="shared" si="12"/>
        <v>W kole</v>
      </c>
      <c r="E316">
        <v>308</v>
      </c>
      <c r="F316">
        <f>COUNTIF($D$3:D310,"W kole")</f>
        <v>242</v>
      </c>
      <c r="G316" s="2">
        <f t="shared" si="13"/>
        <v>3.1428571428571428</v>
      </c>
      <c r="H316">
        <f t="shared" si="14"/>
        <v>1.2644892673496777E-3</v>
      </c>
    </row>
    <row r="317" spans="2:8" x14ac:dyDescent="0.25">
      <c r="B317">
        <v>214</v>
      </c>
      <c r="C317">
        <v>294</v>
      </c>
      <c r="D317" t="str">
        <f t="shared" si="12"/>
        <v>W kole</v>
      </c>
      <c r="E317">
        <v>309</v>
      </c>
      <c r="F317">
        <f>COUNTIF($D$3:D311,"W kole")</f>
        <v>243</v>
      </c>
      <c r="G317" s="2">
        <f t="shared" si="13"/>
        <v>3.145631067961165</v>
      </c>
      <c r="H317">
        <f t="shared" si="14"/>
        <v>4.0384143713718679E-3</v>
      </c>
    </row>
    <row r="318" spans="2:8" x14ac:dyDescent="0.25">
      <c r="B318">
        <v>294</v>
      </c>
      <c r="C318">
        <v>387</v>
      </c>
      <c r="D318" t="str">
        <f t="shared" si="12"/>
        <v>Poza</v>
      </c>
      <c r="E318">
        <v>310</v>
      </c>
      <c r="F318">
        <f>COUNTIF($D$3:D312,"W kole")</f>
        <v>244</v>
      </c>
      <c r="G318" s="2">
        <f t="shared" si="13"/>
        <v>3.1483870967741936</v>
      </c>
      <c r="H318">
        <f t="shared" si="14"/>
        <v>6.7944431844004782E-3</v>
      </c>
    </row>
    <row r="319" spans="2:8" x14ac:dyDescent="0.25">
      <c r="B319">
        <v>225</v>
      </c>
      <c r="C319">
        <v>113</v>
      </c>
      <c r="D319" t="str">
        <f t="shared" si="12"/>
        <v>W kole</v>
      </c>
      <c r="E319">
        <v>311</v>
      </c>
      <c r="F319">
        <f>COUNTIF($D$3:D313,"W kole")</f>
        <v>245</v>
      </c>
      <c r="G319" s="2">
        <f t="shared" si="13"/>
        <v>3.1511254019292605</v>
      </c>
      <c r="H319">
        <f t="shared" si="14"/>
        <v>9.5327483394673784E-3</v>
      </c>
    </row>
    <row r="320" spans="2:8" x14ac:dyDescent="0.25">
      <c r="B320">
        <v>30</v>
      </c>
      <c r="C320">
        <v>38</v>
      </c>
      <c r="D320" t="str">
        <f t="shared" si="12"/>
        <v>Poza</v>
      </c>
      <c r="E320">
        <v>312</v>
      </c>
      <c r="F320">
        <f>COUNTIF($D$3:D314,"W kole")</f>
        <v>245</v>
      </c>
      <c r="G320" s="2">
        <f t="shared" si="13"/>
        <v>3.141025641025641</v>
      </c>
      <c r="H320">
        <f t="shared" si="14"/>
        <v>5.6701256415214729E-4</v>
      </c>
    </row>
    <row r="321" spans="2:8" x14ac:dyDescent="0.25">
      <c r="B321">
        <v>116</v>
      </c>
      <c r="C321">
        <v>383</v>
      </c>
      <c r="D321" t="str">
        <f t="shared" si="12"/>
        <v>Poza</v>
      </c>
      <c r="E321">
        <v>313</v>
      </c>
      <c r="F321">
        <f>COUNTIF($D$3:D315,"W kole")</f>
        <v>246</v>
      </c>
      <c r="G321" s="2">
        <f t="shared" si="13"/>
        <v>3.1437699680511182</v>
      </c>
      <c r="H321">
        <f t="shared" si="14"/>
        <v>2.177314461325075E-3</v>
      </c>
    </row>
    <row r="322" spans="2:8" x14ac:dyDescent="0.25">
      <c r="B322">
        <v>383</v>
      </c>
      <c r="C322">
        <v>319</v>
      </c>
      <c r="D322" t="str">
        <f t="shared" si="12"/>
        <v>Poza</v>
      </c>
      <c r="E322">
        <v>314</v>
      </c>
      <c r="F322">
        <f>COUNTIF($D$3:D316,"W kole")</f>
        <v>247</v>
      </c>
      <c r="G322" s="2">
        <f t="shared" si="13"/>
        <v>3.1464968152866244</v>
      </c>
      <c r="H322">
        <f t="shared" si="14"/>
        <v>4.9041616968312773E-3</v>
      </c>
    </row>
    <row r="323" spans="2:8" x14ac:dyDescent="0.25">
      <c r="B323">
        <v>331</v>
      </c>
      <c r="C323">
        <v>48</v>
      </c>
      <c r="D323" t="str">
        <f t="shared" si="12"/>
        <v>Poza</v>
      </c>
      <c r="E323">
        <v>315</v>
      </c>
      <c r="F323">
        <f>COUNTIF($D$3:D317,"W kole")</f>
        <v>248</v>
      </c>
      <c r="G323" s="2">
        <f t="shared" si="13"/>
        <v>3.1492063492063491</v>
      </c>
      <c r="H323">
        <f t="shared" si="14"/>
        <v>7.6136956165560044E-3</v>
      </c>
    </row>
    <row r="324" spans="2:8" x14ac:dyDescent="0.25">
      <c r="B324">
        <v>140</v>
      </c>
      <c r="C324">
        <v>276</v>
      </c>
      <c r="D324" t="str">
        <f t="shared" ref="D324:D387" si="15">IF((B324-$T$5) * (B324-$T$5) + (C324-$U$5) * (C324-$U$5) = ($V$5*$V$5), "Na brzegu", IF((B324-$T$5) * (B324-$T$5) + (C324-$U$5) * (C324-$U$5) &lt; ($V$5*$V$5), "W kole", "Poza"))</f>
        <v>W kole</v>
      </c>
      <c r="E324">
        <v>316</v>
      </c>
      <c r="F324">
        <f>COUNTIF($D$3:D318,"W kole")</f>
        <v>248</v>
      </c>
      <c r="G324" s="2">
        <f t="shared" si="13"/>
        <v>3.1392405063291138</v>
      </c>
      <c r="H324">
        <f t="shared" si="14"/>
        <v>2.3521472606793381E-3</v>
      </c>
    </row>
    <row r="325" spans="2:8" x14ac:dyDescent="0.25">
      <c r="B325">
        <v>96</v>
      </c>
      <c r="C325">
        <v>281</v>
      </c>
      <c r="D325" t="str">
        <f t="shared" si="15"/>
        <v>W kole</v>
      </c>
      <c r="E325">
        <v>317</v>
      </c>
      <c r="F325">
        <f>COUNTIF($D$3:D319,"W kole")</f>
        <v>249</v>
      </c>
      <c r="G325" s="2">
        <f t="shared" si="13"/>
        <v>3.1419558359621451</v>
      </c>
      <c r="H325">
        <f t="shared" si="14"/>
        <v>3.6318237235200002E-4</v>
      </c>
    </row>
    <row r="326" spans="2:8" x14ac:dyDescent="0.25">
      <c r="B326">
        <v>60</v>
      </c>
      <c r="C326">
        <v>273</v>
      </c>
      <c r="D326" t="str">
        <f t="shared" si="15"/>
        <v>W kole</v>
      </c>
      <c r="E326">
        <v>318</v>
      </c>
      <c r="F326">
        <f>COUNTIF($D$3:D320,"W kole")</f>
        <v>249</v>
      </c>
      <c r="G326" s="2">
        <f t="shared" si="13"/>
        <v>3.1320754716981134</v>
      </c>
      <c r="H326">
        <f t="shared" si="14"/>
        <v>9.5171818916797157E-3</v>
      </c>
    </row>
    <row r="327" spans="2:8" x14ac:dyDescent="0.25">
      <c r="B327">
        <v>285</v>
      </c>
      <c r="C327">
        <v>394</v>
      </c>
      <c r="D327" t="str">
        <f t="shared" si="15"/>
        <v>Poza</v>
      </c>
      <c r="E327">
        <v>319</v>
      </c>
      <c r="F327">
        <f>COUNTIF($D$3:D321,"W kole")</f>
        <v>249</v>
      </c>
      <c r="G327" s="2">
        <f t="shared" si="13"/>
        <v>3.1222570532915359</v>
      </c>
      <c r="H327">
        <f t="shared" si="14"/>
        <v>1.9335600298257205E-2</v>
      </c>
    </row>
    <row r="328" spans="2:8" x14ac:dyDescent="0.25">
      <c r="B328">
        <v>269</v>
      </c>
      <c r="C328">
        <v>388</v>
      </c>
      <c r="D328" t="str">
        <f t="shared" si="15"/>
        <v>Poza</v>
      </c>
      <c r="E328">
        <v>320</v>
      </c>
      <c r="F328">
        <f>COUNTIF($D$3:D322,"W kole")</f>
        <v>249</v>
      </c>
      <c r="G328" s="2">
        <f t="shared" si="13"/>
        <v>3.1124999999999998</v>
      </c>
      <c r="H328">
        <f t="shared" si="14"/>
        <v>2.9092653589793294E-2</v>
      </c>
    </row>
    <row r="329" spans="2:8" x14ac:dyDescent="0.25">
      <c r="B329">
        <v>90</v>
      </c>
      <c r="C329">
        <v>20</v>
      </c>
      <c r="D329" t="str">
        <f t="shared" si="15"/>
        <v>Poza</v>
      </c>
      <c r="E329">
        <v>321</v>
      </c>
      <c r="F329">
        <f>COUNTIF($D$3:D323,"W kole")</f>
        <v>249</v>
      </c>
      <c r="G329" s="2">
        <f t="shared" si="13"/>
        <v>3.1028037383177569</v>
      </c>
      <c r="H329">
        <f t="shared" si="14"/>
        <v>3.8788915272036206E-2</v>
      </c>
    </row>
    <row r="330" spans="2:8" x14ac:dyDescent="0.25">
      <c r="B330">
        <v>359</v>
      </c>
      <c r="C330">
        <v>297</v>
      </c>
      <c r="D330" t="str">
        <f t="shared" si="15"/>
        <v>W kole</v>
      </c>
      <c r="E330">
        <v>322</v>
      </c>
      <c r="F330">
        <f>COUNTIF($D$3:D324,"W kole")</f>
        <v>250</v>
      </c>
      <c r="G330" s="2">
        <f t="shared" ref="G330:G393" si="16">(F330*$R$5)/(E330*$Q$5)</f>
        <v>3.1055900621118013</v>
      </c>
      <c r="H330">
        <f t="shared" ref="H330:H393" si="17">ABS(PI()-G330)</f>
        <v>3.6002591477991785E-2</v>
      </c>
    </row>
    <row r="331" spans="2:8" x14ac:dyDescent="0.25">
      <c r="B331">
        <v>386</v>
      </c>
      <c r="C331">
        <v>216</v>
      </c>
      <c r="D331" t="str">
        <f t="shared" si="15"/>
        <v>W kole</v>
      </c>
      <c r="E331">
        <v>323</v>
      </c>
      <c r="F331">
        <f>COUNTIF($D$3:D325,"W kole")</f>
        <v>251</v>
      </c>
      <c r="G331" s="2">
        <f t="shared" si="16"/>
        <v>3.1083591331269349</v>
      </c>
      <c r="H331">
        <f t="shared" si="17"/>
        <v>3.3233520462858213E-2</v>
      </c>
    </row>
    <row r="332" spans="2:8" x14ac:dyDescent="0.25">
      <c r="B332">
        <v>279</v>
      </c>
      <c r="C332">
        <v>163</v>
      </c>
      <c r="D332" t="str">
        <f t="shared" si="15"/>
        <v>W kole</v>
      </c>
      <c r="E332">
        <v>324</v>
      </c>
      <c r="F332">
        <f>COUNTIF($D$3:D326,"W kole")</f>
        <v>252</v>
      </c>
      <c r="G332" s="2">
        <f t="shared" si="16"/>
        <v>3.1111111111111112</v>
      </c>
      <c r="H332">
        <f t="shared" si="17"/>
        <v>3.0481542478681956E-2</v>
      </c>
    </row>
    <row r="333" spans="2:8" x14ac:dyDescent="0.25">
      <c r="B333">
        <v>68</v>
      </c>
      <c r="C333">
        <v>16</v>
      </c>
      <c r="D333" t="str">
        <f t="shared" si="15"/>
        <v>Poza</v>
      </c>
      <c r="E333">
        <v>325</v>
      </c>
      <c r="F333">
        <f>COUNTIF($D$3:D327,"W kole")</f>
        <v>252</v>
      </c>
      <c r="G333" s="2">
        <f t="shared" si="16"/>
        <v>3.1015384615384614</v>
      </c>
      <c r="H333">
        <f t="shared" si="17"/>
        <v>4.0054192051331761E-2</v>
      </c>
    </row>
    <row r="334" spans="2:8" x14ac:dyDescent="0.25">
      <c r="B334">
        <v>278</v>
      </c>
      <c r="C334">
        <v>354</v>
      </c>
      <c r="D334" t="str">
        <f t="shared" si="15"/>
        <v>W kole</v>
      </c>
      <c r="E334">
        <v>326</v>
      </c>
      <c r="F334">
        <f>COUNTIF($D$3:D328,"W kole")</f>
        <v>252</v>
      </c>
      <c r="G334" s="2">
        <f t="shared" si="16"/>
        <v>3.0920245398773005</v>
      </c>
      <c r="H334">
        <f t="shared" si="17"/>
        <v>4.956811371249259E-2</v>
      </c>
    </row>
    <row r="335" spans="2:8" x14ac:dyDescent="0.25">
      <c r="B335">
        <v>199</v>
      </c>
      <c r="C335">
        <v>386</v>
      </c>
      <c r="D335" t="str">
        <f t="shared" si="15"/>
        <v>W kole</v>
      </c>
      <c r="E335">
        <v>327</v>
      </c>
      <c r="F335">
        <f>COUNTIF($D$3:D329,"W kole")</f>
        <v>252</v>
      </c>
      <c r="G335" s="2">
        <f t="shared" si="16"/>
        <v>3.0825688073394497</v>
      </c>
      <c r="H335">
        <f t="shared" si="17"/>
        <v>5.9023846250343404E-2</v>
      </c>
    </row>
    <row r="336" spans="2:8" x14ac:dyDescent="0.25">
      <c r="B336">
        <v>332</v>
      </c>
      <c r="C336">
        <v>257</v>
      </c>
      <c r="D336" t="str">
        <f t="shared" si="15"/>
        <v>W kole</v>
      </c>
      <c r="E336">
        <v>328</v>
      </c>
      <c r="F336">
        <f>COUNTIF($D$3:D330,"W kole")</f>
        <v>253</v>
      </c>
      <c r="G336" s="2">
        <f t="shared" si="16"/>
        <v>3.0853658536585367</v>
      </c>
      <c r="H336">
        <f t="shared" si="17"/>
        <v>5.6226799931256455E-2</v>
      </c>
    </row>
    <row r="337" spans="2:8" x14ac:dyDescent="0.25">
      <c r="B337">
        <v>268</v>
      </c>
      <c r="C337">
        <v>142</v>
      </c>
      <c r="D337" t="str">
        <f t="shared" si="15"/>
        <v>W kole</v>
      </c>
      <c r="E337">
        <v>329</v>
      </c>
      <c r="F337">
        <f>COUNTIF($D$3:D331,"W kole")</f>
        <v>254</v>
      </c>
      <c r="G337" s="2">
        <f t="shared" si="16"/>
        <v>3.0881458966565352</v>
      </c>
      <c r="H337">
        <f t="shared" si="17"/>
        <v>5.3446756933257955E-2</v>
      </c>
    </row>
    <row r="338" spans="2:8" x14ac:dyDescent="0.25">
      <c r="B338">
        <v>67</v>
      </c>
      <c r="C338">
        <v>147</v>
      </c>
      <c r="D338" t="str">
        <f t="shared" si="15"/>
        <v>W kole</v>
      </c>
      <c r="E338">
        <v>330</v>
      </c>
      <c r="F338">
        <f>COUNTIF($D$3:D332,"W kole")</f>
        <v>255</v>
      </c>
      <c r="G338" s="2">
        <f t="shared" si="16"/>
        <v>3.0909090909090908</v>
      </c>
      <c r="H338">
        <f t="shared" si="17"/>
        <v>5.0683562680702288E-2</v>
      </c>
    </row>
    <row r="339" spans="2:8" x14ac:dyDescent="0.25">
      <c r="B339">
        <v>158</v>
      </c>
      <c r="C339">
        <v>40</v>
      </c>
      <c r="D339" t="str">
        <f t="shared" si="15"/>
        <v>W kole</v>
      </c>
      <c r="E339">
        <v>331</v>
      </c>
      <c r="F339">
        <f>COUNTIF($D$3:D333,"W kole")</f>
        <v>255</v>
      </c>
      <c r="G339" s="2">
        <f t="shared" si="16"/>
        <v>3.0815709969788521</v>
      </c>
      <c r="H339">
        <f t="shared" si="17"/>
        <v>6.0021656610941054E-2</v>
      </c>
    </row>
    <row r="340" spans="2:8" x14ac:dyDescent="0.25">
      <c r="B340">
        <v>29</v>
      </c>
      <c r="C340">
        <v>25</v>
      </c>
      <c r="D340" t="str">
        <f t="shared" si="15"/>
        <v>Poza</v>
      </c>
      <c r="E340">
        <v>332</v>
      </c>
      <c r="F340">
        <f>COUNTIF($D$3:D334,"W kole")</f>
        <v>256</v>
      </c>
      <c r="G340" s="2">
        <f t="shared" si="16"/>
        <v>3.0843373493975905</v>
      </c>
      <c r="H340">
        <f t="shared" si="17"/>
        <v>5.7255304192202594E-2</v>
      </c>
    </row>
    <row r="341" spans="2:8" x14ac:dyDescent="0.25">
      <c r="B341">
        <v>164</v>
      </c>
      <c r="C341">
        <v>164</v>
      </c>
      <c r="D341" t="str">
        <f t="shared" si="15"/>
        <v>W kole</v>
      </c>
      <c r="E341">
        <v>333</v>
      </c>
      <c r="F341">
        <f>COUNTIF($D$3:D335,"W kole")</f>
        <v>257</v>
      </c>
      <c r="G341" s="2">
        <f t="shared" si="16"/>
        <v>3.0870870870870872</v>
      </c>
      <c r="H341">
        <f t="shared" si="17"/>
        <v>5.4505566502705882E-2</v>
      </c>
    </row>
    <row r="342" spans="2:8" x14ac:dyDescent="0.25">
      <c r="B342">
        <v>298</v>
      </c>
      <c r="C342">
        <v>45</v>
      </c>
      <c r="D342" t="str">
        <f t="shared" si="15"/>
        <v>W kole</v>
      </c>
      <c r="E342">
        <v>334</v>
      </c>
      <c r="F342">
        <f>COUNTIF($D$3:D336,"W kole")</f>
        <v>258</v>
      </c>
      <c r="G342" s="2">
        <f t="shared" si="16"/>
        <v>3.0898203592814371</v>
      </c>
      <c r="H342">
        <f t="shared" si="17"/>
        <v>5.1772294308356059E-2</v>
      </c>
    </row>
    <row r="343" spans="2:8" x14ac:dyDescent="0.25">
      <c r="B343">
        <v>287</v>
      </c>
      <c r="C343">
        <v>284</v>
      </c>
      <c r="D343" t="str">
        <f t="shared" si="15"/>
        <v>W kole</v>
      </c>
      <c r="E343">
        <v>335</v>
      </c>
      <c r="F343">
        <f>COUNTIF($D$3:D337,"W kole")</f>
        <v>259</v>
      </c>
      <c r="G343" s="2">
        <f t="shared" si="16"/>
        <v>3.0925373134328358</v>
      </c>
      <c r="H343">
        <f t="shared" si="17"/>
        <v>4.9055340156957339E-2</v>
      </c>
    </row>
    <row r="344" spans="2:8" x14ac:dyDescent="0.25">
      <c r="B344">
        <v>129</v>
      </c>
      <c r="C344">
        <v>52</v>
      </c>
      <c r="D344" t="str">
        <f t="shared" si="15"/>
        <v>W kole</v>
      </c>
      <c r="E344">
        <v>336</v>
      </c>
      <c r="F344">
        <f>COUNTIF($D$3:D338,"W kole")</f>
        <v>260</v>
      </c>
      <c r="G344" s="2">
        <f t="shared" si="16"/>
        <v>3.0952380952380953</v>
      </c>
      <c r="H344">
        <f t="shared" si="17"/>
        <v>4.6354558351697772E-2</v>
      </c>
    </row>
    <row r="345" spans="2:8" x14ac:dyDescent="0.25">
      <c r="B345">
        <v>53</v>
      </c>
      <c r="C345">
        <v>307</v>
      </c>
      <c r="D345" t="str">
        <f t="shared" si="15"/>
        <v>W kole</v>
      </c>
      <c r="E345">
        <v>337</v>
      </c>
      <c r="F345">
        <f>COUNTIF($D$3:D339,"W kole")</f>
        <v>261</v>
      </c>
      <c r="G345" s="2">
        <f t="shared" si="16"/>
        <v>3.0979228486646884</v>
      </c>
      <c r="H345">
        <f t="shared" si="17"/>
        <v>4.3669804925104749E-2</v>
      </c>
    </row>
    <row r="346" spans="2:8" x14ac:dyDescent="0.25">
      <c r="B346">
        <v>31</v>
      </c>
      <c r="C346">
        <v>176</v>
      </c>
      <c r="D346" t="str">
        <f t="shared" si="15"/>
        <v>W kole</v>
      </c>
      <c r="E346">
        <v>338</v>
      </c>
      <c r="F346">
        <f>COUNTIF($D$3:D340,"W kole")</f>
        <v>261</v>
      </c>
      <c r="G346" s="2">
        <f t="shared" si="16"/>
        <v>3.0887573964497039</v>
      </c>
      <c r="H346">
        <f t="shared" si="17"/>
        <v>5.2835257140089187E-2</v>
      </c>
    </row>
    <row r="347" spans="2:8" x14ac:dyDescent="0.25">
      <c r="B347">
        <v>79</v>
      </c>
      <c r="C347">
        <v>327</v>
      </c>
      <c r="D347" t="str">
        <f t="shared" si="15"/>
        <v>W kole</v>
      </c>
      <c r="E347">
        <v>339</v>
      </c>
      <c r="F347">
        <f>COUNTIF($D$3:D341,"W kole")</f>
        <v>262</v>
      </c>
      <c r="G347" s="2">
        <f t="shared" si="16"/>
        <v>3.0914454277286136</v>
      </c>
      <c r="H347">
        <f t="shared" si="17"/>
        <v>5.0147225861179479E-2</v>
      </c>
    </row>
    <row r="348" spans="2:8" x14ac:dyDescent="0.25">
      <c r="B348">
        <v>144</v>
      </c>
      <c r="C348">
        <v>170</v>
      </c>
      <c r="D348" t="str">
        <f t="shared" si="15"/>
        <v>W kole</v>
      </c>
      <c r="E348">
        <v>340</v>
      </c>
      <c r="F348">
        <f>COUNTIF($D$3:D342,"W kole")</f>
        <v>263</v>
      </c>
      <c r="G348" s="2">
        <f t="shared" si="16"/>
        <v>3.0941176470588236</v>
      </c>
      <c r="H348">
        <f t="shared" si="17"/>
        <v>4.7475006530969477E-2</v>
      </c>
    </row>
    <row r="349" spans="2:8" x14ac:dyDescent="0.25">
      <c r="B349">
        <v>367</v>
      </c>
      <c r="C349">
        <v>171</v>
      </c>
      <c r="D349" t="str">
        <f t="shared" si="15"/>
        <v>W kole</v>
      </c>
      <c r="E349">
        <v>341</v>
      </c>
      <c r="F349">
        <f>COUNTIF($D$3:D343,"W kole")</f>
        <v>264</v>
      </c>
      <c r="G349" s="2">
        <f t="shared" si="16"/>
        <v>3.096774193548387</v>
      </c>
      <c r="H349">
        <f t="shared" si="17"/>
        <v>4.4818460041406105E-2</v>
      </c>
    </row>
    <row r="350" spans="2:8" x14ac:dyDescent="0.25">
      <c r="B350">
        <v>66</v>
      </c>
      <c r="C350">
        <v>258</v>
      </c>
      <c r="D350" t="str">
        <f t="shared" si="15"/>
        <v>W kole</v>
      </c>
      <c r="E350">
        <v>342</v>
      </c>
      <c r="F350">
        <f>COUNTIF($D$3:D344,"W kole")</f>
        <v>265</v>
      </c>
      <c r="G350" s="2">
        <f t="shared" si="16"/>
        <v>3.0994152046783627</v>
      </c>
      <c r="H350">
        <f t="shared" si="17"/>
        <v>4.2177448911430382E-2</v>
      </c>
    </row>
    <row r="351" spans="2:8" x14ac:dyDescent="0.25">
      <c r="B351">
        <v>373</v>
      </c>
      <c r="C351">
        <v>193</v>
      </c>
      <c r="D351" t="str">
        <f t="shared" si="15"/>
        <v>W kole</v>
      </c>
      <c r="E351">
        <v>343</v>
      </c>
      <c r="F351">
        <f>COUNTIF($D$3:D345,"W kole")</f>
        <v>266</v>
      </c>
      <c r="G351" s="2">
        <f t="shared" si="16"/>
        <v>3.1020408163265305</v>
      </c>
      <c r="H351">
        <f t="shared" si="17"/>
        <v>3.9551837263262613E-2</v>
      </c>
    </row>
    <row r="352" spans="2:8" x14ac:dyDescent="0.25">
      <c r="B352">
        <v>341</v>
      </c>
      <c r="C352">
        <v>105</v>
      </c>
      <c r="D352" t="str">
        <f t="shared" si="15"/>
        <v>W kole</v>
      </c>
      <c r="E352">
        <v>344</v>
      </c>
      <c r="F352">
        <f>COUNTIF($D$3:D346,"W kole")</f>
        <v>267</v>
      </c>
      <c r="G352" s="2">
        <f t="shared" si="16"/>
        <v>3.1046511627906979</v>
      </c>
      <c r="H352">
        <f t="shared" si="17"/>
        <v>3.6941490799095256E-2</v>
      </c>
    </row>
    <row r="353" spans="2:8" x14ac:dyDescent="0.25">
      <c r="B353">
        <v>225</v>
      </c>
      <c r="C353">
        <v>218</v>
      </c>
      <c r="D353" t="str">
        <f t="shared" si="15"/>
        <v>W kole</v>
      </c>
      <c r="E353">
        <v>345</v>
      </c>
      <c r="F353">
        <f>COUNTIF($D$3:D347,"W kole")</f>
        <v>268</v>
      </c>
      <c r="G353" s="2">
        <f t="shared" si="16"/>
        <v>3.1072463768115943</v>
      </c>
      <c r="H353">
        <f t="shared" si="17"/>
        <v>3.4346276778198792E-2</v>
      </c>
    </row>
    <row r="354" spans="2:8" x14ac:dyDescent="0.25">
      <c r="B354">
        <v>282</v>
      </c>
      <c r="C354">
        <v>321</v>
      </c>
      <c r="D354" t="str">
        <f t="shared" si="15"/>
        <v>W kole</v>
      </c>
      <c r="E354">
        <v>346</v>
      </c>
      <c r="F354">
        <f>COUNTIF($D$3:D348,"W kole")</f>
        <v>269</v>
      </c>
      <c r="G354" s="2">
        <f t="shared" si="16"/>
        <v>3.1098265895953756</v>
      </c>
      <c r="H354">
        <f t="shared" si="17"/>
        <v>3.1766063994417504E-2</v>
      </c>
    </row>
    <row r="355" spans="2:8" x14ac:dyDescent="0.25">
      <c r="B355">
        <v>157</v>
      </c>
      <c r="C355">
        <v>257</v>
      </c>
      <c r="D355" t="str">
        <f t="shared" si="15"/>
        <v>W kole</v>
      </c>
      <c r="E355">
        <v>347</v>
      </c>
      <c r="F355">
        <f>COUNTIF($D$3:D349,"W kole")</f>
        <v>270</v>
      </c>
      <c r="G355" s="2">
        <f t="shared" si="16"/>
        <v>3.1123919308357348</v>
      </c>
      <c r="H355">
        <f t="shared" si="17"/>
        <v>2.9200722754058273E-2</v>
      </c>
    </row>
    <row r="356" spans="2:8" x14ac:dyDescent="0.25">
      <c r="B356">
        <v>305</v>
      </c>
      <c r="C356">
        <v>194</v>
      </c>
      <c r="D356" t="str">
        <f t="shared" si="15"/>
        <v>W kole</v>
      </c>
      <c r="E356">
        <v>348</v>
      </c>
      <c r="F356">
        <f>COUNTIF($D$3:D350,"W kole")</f>
        <v>271</v>
      </c>
      <c r="G356" s="2">
        <f t="shared" si="16"/>
        <v>3.1149425287356323</v>
      </c>
      <c r="H356">
        <f t="shared" si="17"/>
        <v>2.665012485416085E-2</v>
      </c>
    </row>
    <row r="357" spans="2:8" x14ac:dyDescent="0.25">
      <c r="B357">
        <v>313</v>
      </c>
      <c r="C357">
        <v>367</v>
      </c>
      <c r="D357" t="str">
        <f t="shared" si="15"/>
        <v>Poza</v>
      </c>
      <c r="E357">
        <v>349</v>
      </c>
      <c r="F357">
        <f>COUNTIF($D$3:D351,"W kole")</f>
        <v>272</v>
      </c>
      <c r="G357" s="2">
        <f t="shared" si="16"/>
        <v>3.1174785100286533</v>
      </c>
      <c r="H357">
        <f t="shared" si="17"/>
        <v>2.4114143561139834E-2</v>
      </c>
    </row>
    <row r="358" spans="2:8" x14ac:dyDescent="0.25">
      <c r="B358">
        <v>275</v>
      </c>
      <c r="C358">
        <v>319</v>
      </c>
      <c r="D358" t="str">
        <f t="shared" si="15"/>
        <v>W kole</v>
      </c>
      <c r="E358">
        <v>350</v>
      </c>
      <c r="F358">
        <f>COUNTIF($D$3:D352,"W kole")</f>
        <v>273</v>
      </c>
      <c r="G358" s="2">
        <f t="shared" si="16"/>
        <v>3.12</v>
      </c>
      <c r="H358">
        <f t="shared" si="17"/>
        <v>2.1592653589793009E-2</v>
      </c>
    </row>
    <row r="359" spans="2:8" x14ac:dyDescent="0.25">
      <c r="B359">
        <v>73</v>
      </c>
      <c r="C359">
        <v>301</v>
      </c>
      <c r="D359" t="str">
        <f t="shared" si="15"/>
        <v>W kole</v>
      </c>
      <c r="E359">
        <v>351</v>
      </c>
      <c r="F359">
        <f>COUNTIF($D$3:D353,"W kole")</f>
        <v>274</v>
      </c>
      <c r="G359" s="2">
        <f t="shared" si="16"/>
        <v>3.1225071225071224</v>
      </c>
      <c r="H359">
        <f t="shared" si="17"/>
        <v>1.9085531082670748E-2</v>
      </c>
    </row>
    <row r="360" spans="2:8" x14ac:dyDescent="0.25">
      <c r="B360">
        <v>185</v>
      </c>
      <c r="C360">
        <v>47</v>
      </c>
      <c r="D360" t="str">
        <f t="shared" si="15"/>
        <v>W kole</v>
      </c>
      <c r="E360">
        <v>352</v>
      </c>
      <c r="F360">
        <f>COUNTIF($D$3:D354,"W kole")</f>
        <v>275</v>
      </c>
      <c r="G360" s="2">
        <f t="shared" si="16"/>
        <v>3.125</v>
      </c>
      <c r="H360">
        <f t="shared" si="17"/>
        <v>1.6592653589793116E-2</v>
      </c>
    </row>
    <row r="361" spans="2:8" x14ac:dyDescent="0.25">
      <c r="B361">
        <v>361</v>
      </c>
      <c r="C361">
        <v>377</v>
      </c>
      <c r="D361" t="str">
        <f t="shared" si="15"/>
        <v>Poza</v>
      </c>
      <c r="E361">
        <v>353</v>
      </c>
      <c r="F361">
        <f>COUNTIF($D$3:D355,"W kole")</f>
        <v>276</v>
      </c>
      <c r="G361" s="2">
        <f t="shared" si="16"/>
        <v>3.1274787535410766</v>
      </c>
      <c r="H361">
        <f t="shared" si="17"/>
        <v>1.4113900048716488E-2</v>
      </c>
    </row>
    <row r="362" spans="2:8" x14ac:dyDescent="0.25">
      <c r="B362">
        <v>293</v>
      </c>
      <c r="C362">
        <v>109</v>
      </c>
      <c r="D362" t="str">
        <f t="shared" si="15"/>
        <v>W kole</v>
      </c>
      <c r="E362">
        <v>354</v>
      </c>
      <c r="F362">
        <f>COUNTIF($D$3:D356,"W kole")</f>
        <v>277</v>
      </c>
      <c r="G362" s="2">
        <f t="shared" si="16"/>
        <v>3.1299435028248586</v>
      </c>
      <c r="H362">
        <f t="shared" si="17"/>
        <v>1.1649150764934557E-2</v>
      </c>
    </row>
    <row r="363" spans="2:8" x14ac:dyDescent="0.25">
      <c r="B363">
        <v>338</v>
      </c>
      <c r="C363">
        <v>107</v>
      </c>
      <c r="D363" t="str">
        <f t="shared" si="15"/>
        <v>W kole</v>
      </c>
      <c r="E363">
        <v>355</v>
      </c>
      <c r="F363">
        <f>COUNTIF($D$3:D357,"W kole")</f>
        <v>277</v>
      </c>
      <c r="G363" s="2">
        <f t="shared" si="16"/>
        <v>3.1211267605633801</v>
      </c>
      <c r="H363">
        <f t="shared" si="17"/>
        <v>2.0465893026412996E-2</v>
      </c>
    </row>
    <row r="364" spans="2:8" x14ac:dyDescent="0.25">
      <c r="B364">
        <v>255</v>
      </c>
      <c r="C364">
        <v>313</v>
      </c>
      <c r="D364" t="str">
        <f t="shared" si="15"/>
        <v>W kole</v>
      </c>
      <c r="E364">
        <v>356</v>
      </c>
      <c r="F364">
        <f>COUNTIF($D$3:D358,"W kole")</f>
        <v>278</v>
      </c>
      <c r="G364" s="2">
        <f t="shared" si="16"/>
        <v>3.1235955056179776</v>
      </c>
      <c r="H364">
        <f t="shared" si="17"/>
        <v>1.7997147971815508E-2</v>
      </c>
    </row>
    <row r="365" spans="2:8" x14ac:dyDescent="0.25">
      <c r="B365">
        <v>335</v>
      </c>
      <c r="C365">
        <v>78</v>
      </c>
      <c r="D365" t="str">
        <f t="shared" si="15"/>
        <v>W kole</v>
      </c>
      <c r="E365">
        <v>357</v>
      </c>
      <c r="F365">
        <f>COUNTIF($D$3:D359,"W kole")</f>
        <v>279</v>
      </c>
      <c r="G365" s="2">
        <f t="shared" si="16"/>
        <v>3.1260504201680672</v>
      </c>
      <c r="H365">
        <f t="shared" si="17"/>
        <v>1.5542233421725893E-2</v>
      </c>
    </row>
    <row r="366" spans="2:8" x14ac:dyDescent="0.25">
      <c r="B366">
        <v>301</v>
      </c>
      <c r="C366">
        <v>366</v>
      </c>
      <c r="D366" t="str">
        <f t="shared" si="15"/>
        <v>W kole</v>
      </c>
      <c r="E366">
        <v>358</v>
      </c>
      <c r="F366">
        <f>COUNTIF($D$3:D360,"W kole")</f>
        <v>280</v>
      </c>
      <c r="G366" s="2">
        <f t="shared" si="16"/>
        <v>3.1284916201117317</v>
      </c>
      <c r="H366">
        <f t="shared" si="17"/>
        <v>1.3101033478061463E-2</v>
      </c>
    </row>
    <row r="367" spans="2:8" x14ac:dyDescent="0.25">
      <c r="B367">
        <v>180</v>
      </c>
      <c r="C367">
        <v>197</v>
      </c>
      <c r="D367" t="str">
        <f t="shared" si="15"/>
        <v>W kole</v>
      </c>
      <c r="E367">
        <v>359</v>
      </c>
      <c r="F367">
        <f>COUNTIF($D$3:D361,"W kole")</f>
        <v>280</v>
      </c>
      <c r="G367" s="2">
        <f t="shared" si="16"/>
        <v>3.1197771587743732</v>
      </c>
      <c r="H367">
        <f t="shared" si="17"/>
        <v>2.1815494815419889E-2</v>
      </c>
    </row>
    <row r="368" spans="2:8" x14ac:dyDescent="0.25">
      <c r="B368">
        <v>65</v>
      </c>
      <c r="C368">
        <v>287</v>
      </c>
      <c r="D368" t="str">
        <f t="shared" si="15"/>
        <v>W kole</v>
      </c>
      <c r="E368">
        <v>360</v>
      </c>
      <c r="F368">
        <f>COUNTIF($D$3:D362,"W kole")</f>
        <v>281</v>
      </c>
      <c r="G368" s="2">
        <f t="shared" si="16"/>
        <v>3.1222222222222222</v>
      </c>
      <c r="H368">
        <f t="shared" si="17"/>
        <v>1.9370431367570884E-2</v>
      </c>
    </row>
    <row r="369" spans="2:8" x14ac:dyDescent="0.25">
      <c r="B369">
        <v>191</v>
      </c>
      <c r="C369">
        <v>176</v>
      </c>
      <c r="D369" t="str">
        <f t="shared" si="15"/>
        <v>W kole</v>
      </c>
      <c r="E369">
        <v>361</v>
      </c>
      <c r="F369">
        <f>COUNTIF($D$3:D363,"W kole")</f>
        <v>282</v>
      </c>
      <c r="G369" s="2">
        <f t="shared" si="16"/>
        <v>3.1246537396121883</v>
      </c>
      <c r="H369">
        <f t="shared" si="17"/>
        <v>1.693891397760483E-2</v>
      </c>
    </row>
    <row r="370" spans="2:8" x14ac:dyDescent="0.25">
      <c r="B370">
        <v>313</v>
      </c>
      <c r="C370">
        <v>210</v>
      </c>
      <c r="D370" t="str">
        <f t="shared" si="15"/>
        <v>W kole</v>
      </c>
      <c r="E370">
        <v>362</v>
      </c>
      <c r="F370">
        <f>COUNTIF($D$3:D364,"W kole")</f>
        <v>283</v>
      </c>
      <c r="G370" s="2">
        <f t="shared" si="16"/>
        <v>3.1270718232044197</v>
      </c>
      <c r="H370">
        <f t="shared" si="17"/>
        <v>1.452083038537344E-2</v>
      </c>
    </row>
    <row r="371" spans="2:8" x14ac:dyDescent="0.25">
      <c r="B371">
        <v>333</v>
      </c>
      <c r="C371">
        <v>307</v>
      </c>
      <c r="D371" t="str">
        <f t="shared" si="15"/>
        <v>W kole</v>
      </c>
      <c r="E371">
        <v>363</v>
      </c>
      <c r="F371">
        <f>COUNTIF($D$3:D365,"W kole")</f>
        <v>284</v>
      </c>
      <c r="G371" s="2">
        <f t="shared" si="16"/>
        <v>3.1294765840220387</v>
      </c>
      <c r="H371">
        <f t="shared" si="17"/>
        <v>1.2116069567754462E-2</v>
      </c>
    </row>
    <row r="372" spans="2:8" x14ac:dyDescent="0.25">
      <c r="B372">
        <v>177</v>
      </c>
      <c r="C372">
        <v>345</v>
      </c>
      <c r="D372" t="str">
        <f t="shared" si="15"/>
        <v>W kole</v>
      </c>
      <c r="E372">
        <v>364</v>
      </c>
      <c r="F372">
        <f>COUNTIF($D$3:D366,"W kole")</f>
        <v>285</v>
      </c>
      <c r="G372" s="2">
        <f t="shared" si="16"/>
        <v>3.1318681318681318</v>
      </c>
      <c r="H372">
        <f t="shared" si="17"/>
        <v>9.7245217216612723E-3</v>
      </c>
    </row>
    <row r="373" spans="2:8" x14ac:dyDescent="0.25">
      <c r="B373">
        <v>342</v>
      </c>
      <c r="C373">
        <v>400</v>
      </c>
      <c r="D373" t="str">
        <f t="shared" si="15"/>
        <v>Poza</v>
      </c>
      <c r="E373">
        <v>365</v>
      </c>
      <c r="F373">
        <f>COUNTIF($D$3:D367,"W kole")</f>
        <v>286</v>
      </c>
      <c r="G373" s="2">
        <f t="shared" si="16"/>
        <v>3.1342465753424658</v>
      </c>
      <c r="H373">
        <f t="shared" si="17"/>
        <v>7.3460782473273589E-3</v>
      </c>
    </row>
    <row r="374" spans="2:8" x14ac:dyDescent="0.25">
      <c r="B374">
        <v>249</v>
      </c>
      <c r="C374">
        <v>201</v>
      </c>
      <c r="D374" t="str">
        <f t="shared" si="15"/>
        <v>W kole</v>
      </c>
      <c r="E374">
        <v>366</v>
      </c>
      <c r="F374">
        <f>COUNTIF($D$3:D368,"W kole")</f>
        <v>287</v>
      </c>
      <c r="G374" s="2">
        <f t="shared" si="16"/>
        <v>3.1366120218579234</v>
      </c>
      <c r="H374">
        <f t="shared" si="17"/>
        <v>4.9806317318696891E-3</v>
      </c>
    </row>
    <row r="375" spans="2:8" x14ac:dyDescent="0.25">
      <c r="B375">
        <v>336</v>
      </c>
      <c r="C375">
        <v>135</v>
      </c>
      <c r="D375" t="str">
        <f t="shared" si="15"/>
        <v>W kole</v>
      </c>
      <c r="E375">
        <v>367</v>
      </c>
      <c r="F375">
        <f>COUNTIF($D$3:D369,"W kole")</f>
        <v>288</v>
      </c>
      <c r="G375" s="2">
        <f t="shared" si="16"/>
        <v>3.1389645776566759</v>
      </c>
      <c r="H375">
        <f t="shared" si="17"/>
        <v>2.6280759331172021E-3</v>
      </c>
    </row>
    <row r="376" spans="2:8" x14ac:dyDescent="0.25">
      <c r="B376">
        <v>278</v>
      </c>
      <c r="C376">
        <v>74</v>
      </c>
      <c r="D376" t="str">
        <f t="shared" si="15"/>
        <v>W kole</v>
      </c>
      <c r="E376">
        <v>368</v>
      </c>
      <c r="F376">
        <f>COUNTIF($D$3:D370,"W kole")</f>
        <v>289</v>
      </c>
      <c r="G376" s="2">
        <f t="shared" si="16"/>
        <v>3.1413043478260869</v>
      </c>
      <c r="H376">
        <f t="shared" si="17"/>
        <v>2.8830576370619809E-4</v>
      </c>
    </row>
    <row r="377" spans="2:8" x14ac:dyDescent="0.25">
      <c r="B377">
        <v>233</v>
      </c>
      <c r="C377">
        <v>262</v>
      </c>
      <c r="D377" t="str">
        <f t="shared" si="15"/>
        <v>W kole</v>
      </c>
      <c r="E377">
        <v>369</v>
      </c>
      <c r="F377">
        <f>COUNTIF($D$3:D371,"W kole")</f>
        <v>290</v>
      </c>
      <c r="G377" s="2">
        <f t="shared" si="16"/>
        <v>3.1436314363143629</v>
      </c>
      <c r="H377">
        <f t="shared" si="17"/>
        <v>2.0387827245698098E-3</v>
      </c>
    </row>
    <row r="378" spans="2:8" x14ac:dyDescent="0.25">
      <c r="B378">
        <v>358</v>
      </c>
      <c r="C378">
        <v>399</v>
      </c>
      <c r="D378" t="str">
        <f t="shared" si="15"/>
        <v>Poza</v>
      </c>
      <c r="E378">
        <v>370</v>
      </c>
      <c r="F378">
        <f>COUNTIF($D$3:D372,"W kole")</f>
        <v>291</v>
      </c>
      <c r="G378" s="2">
        <f t="shared" si="16"/>
        <v>3.1459459459459458</v>
      </c>
      <c r="H378">
        <f t="shared" si="17"/>
        <v>4.3532923561526715E-3</v>
      </c>
    </row>
    <row r="379" spans="2:8" x14ac:dyDescent="0.25">
      <c r="B379">
        <v>225</v>
      </c>
      <c r="C379">
        <v>86</v>
      </c>
      <c r="D379" t="str">
        <f t="shared" si="15"/>
        <v>W kole</v>
      </c>
      <c r="E379">
        <v>371</v>
      </c>
      <c r="F379">
        <f>COUNTIF($D$3:D373,"W kole")</f>
        <v>291</v>
      </c>
      <c r="G379" s="2">
        <f t="shared" si="16"/>
        <v>3.1374663072776281</v>
      </c>
      <c r="H379">
        <f t="shared" si="17"/>
        <v>4.126346312165019E-3</v>
      </c>
    </row>
    <row r="380" spans="2:8" x14ac:dyDescent="0.25">
      <c r="B380">
        <v>171</v>
      </c>
      <c r="C380">
        <v>154</v>
      </c>
      <c r="D380" t="str">
        <f t="shared" si="15"/>
        <v>W kole</v>
      </c>
      <c r="E380">
        <v>372</v>
      </c>
      <c r="F380">
        <f>COUNTIF($D$3:D374,"W kole")</f>
        <v>292</v>
      </c>
      <c r="G380" s="2">
        <f t="shared" si="16"/>
        <v>3.139784946236559</v>
      </c>
      <c r="H380">
        <f t="shared" si="17"/>
        <v>1.8077073532341004E-3</v>
      </c>
    </row>
    <row r="381" spans="2:8" x14ac:dyDescent="0.25">
      <c r="B381">
        <v>289</v>
      </c>
      <c r="C381">
        <v>260</v>
      </c>
      <c r="D381" t="str">
        <f t="shared" si="15"/>
        <v>W kole</v>
      </c>
      <c r="E381">
        <v>373</v>
      </c>
      <c r="F381">
        <f>COUNTIF($D$3:D375,"W kole")</f>
        <v>293</v>
      </c>
      <c r="G381" s="2">
        <f t="shared" si="16"/>
        <v>3.1420911528150133</v>
      </c>
      <c r="H381">
        <f t="shared" si="17"/>
        <v>4.9849922522016143E-4</v>
      </c>
    </row>
    <row r="382" spans="2:8" x14ac:dyDescent="0.25">
      <c r="B382">
        <v>334</v>
      </c>
      <c r="C382">
        <v>90</v>
      </c>
      <c r="D382" t="str">
        <f t="shared" si="15"/>
        <v>W kole</v>
      </c>
      <c r="E382">
        <v>374</v>
      </c>
      <c r="F382">
        <f>COUNTIF($D$3:D376,"W kole")</f>
        <v>294</v>
      </c>
      <c r="G382" s="2">
        <f t="shared" si="16"/>
        <v>3.144385026737968</v>
      </c>
      <c r="H382">
        <f t="shared" si="17"/>
        <v>2.7923731481749314E-3</v>
      </c>
    </row>
    <row r="383" spans="2:8" x14ac:dyDescent="0.25">
      <c r="B383">
        <v>327</v>
      </c>
      <c r="C383">
        <v>158</v>
      </c>
      <c r="D383" t="str">
        <f t="shared" si="15"/>
        <v>W kole</v>
      </c>
      <c r="E383">
        <v>375</v>
      </c>
      <c r="F383">
        <f>COUNTIF($D$3:D377,"W kole")</f>
        <v>295</v>
      </c>
      <c r="G383" s="2">
        <f t="shared" si="16"/>
        <v>3.1466666666666665</v>
      </c>
      <c r="H383">
        <f t="shared" si="17"/>
        <v>5.0740130768733849E-3</v>
      </c>
    </row>
    <row r="384" spans="2:8" x14ac:dyDescent="0.25">
      <c r="B384">
        <v>104</v>
      </c>
      <c r="C384">
        <v>260</v>
      </c>
      <c r="D384" t="str">
        <f t="shared" si="15"/>
        <v>W kole</v>
      </c>
      <c r="E384">
        <v>376</v>
      </c>
      <c r="F384">
        <f>COUNTIF($D$3:D378,"W kole")</f>
        <v>295</v>
      </c>
      <c r="G384" s="2">
        <f t="shared" si="16"/>
        <v>3.1382978723404253</v>
      </c>
      <c r="H384">
        <f t="shared" si="17"/>
        <v>3.2947812493677731E-3</v>
      </c>
    </row>
    <row r="385" spans="2:8" x14ac:dyDescent="0.25">
      <c r="B385">
        <v>159</v>
      </c>
      <c r="C385">
        <v>143</v>
      </c>
      <c r="D385" t="str">
        <f t="shared" si="15"/>
        <v>W kole</v>
      </c>
      <c r="E385">
        <v>377</v>
      </c>
      <c r="F385">
        <f>COUNTIF($D$3:D379,"W kole")</f>
        <v>296</v>
      </c>
      <c r="G385" s="2">
        <f t="shared" si="16"/>
        <v>3.1405835543766578</v>
      </c>
      <c r="H385">
        <f t="shared" si="17"/>
        <v>1.0090992131353005E-3</v>
      </c>
    </row>
    <row r="386" spans="2:8" x14ac:dyDescent="0.25">
      <c r="B386">
        <v>356</v>
      </c>
      <c r="C386">
        <v>358</v>
      </c>
      <c r="D386" t="str">
        <f t="shared" si="15"/>
        <v>Poza</v>
      </c>
      <c r="E386">
        <v>378</v>
      </c>
      <c r="F386">
        <f>COUNTIF($D$3:D380,"W kole")</f>
        <v>297</v>
      </c>
      <c r="G386" s="2">
        <f t="shared" si="16"/>
        <v>3.1428571428571428</v>
      </c>
      <c r="H386">
        <f t="shared" si="17"/>
        <v>1.2644892673496777E-3</v>
      </c>
    </row>
    <row r="387" spans="2:8" x14ac:dyDescent="0.25">
      <c r="B387">
        <v>282</v>
      </c>
      <c r="C387">
        <v>365</v>
      </c>
      <c r="D387" t="str">
        <f t="shared" si="15"/>
        <v>W kole</v>
      </c>
      <c r="E387">
        <v>379</v>
      </c>
      <c r="F387">
        <f>COUNTIF($D$3:D381,"W kole")</f>
        <v>298</v>
      </c>
      <c r="G387" s="2">
        <f t="shared" si="16"/>
        <v>3.1451187335092348</v>
      </c>
      <c r="H387">
        <f t="shared" si="17"/>
        <v>3.5260799194416492E-3</v>
      </c>
    </row>
    <row r="388" spans="2:8" x14ac:dyDescent="0.25">
      <c r="B388">
        <v>308</v>
      </c>
      <c r="C388">
        <v>188</v>
      </c>
      <c r="D388" t="str">
        <f t="shared" ref="D388:D451" si="18">IF((B388-$T$5) * (B388-$T$5) + (C388-$U$5) * (C388-$U$5) = ($V$5*$V$5), "Na brzegu", IF((B388-$T$5) * (B388-$T$5) + (C388-$U$5) * (C388-$U$5) &lt; ($V$5*$V$5), "W kole", "Poza"))</f>
        <v>W kole</v>
      </c>
      <c r="E388">
        <v>380</v>
      </c>
      <c r="F388">
        <f>COUNTIF($D$3:D382,"W kole")</f>
        <v>299</v>
      </c>
      <c r="G388" s="2">
        <f t="shared" si="16"/>
        <v>3.1473684210526316</v>
      </c>
      <c r="H388">
        <f t="shared" si="17"/>
        <v>5.775767462838477E-3</v>
      </c>
    </row>
    <row r="389" spans="2:8" x14ac:dyDescent="0.25">
      <c r="B389">
        <v>270</v>
      </c>
      <c r="C389">
        <v>387</v>
      </c>
      <c r="D389" t="str">
        <f t="shared" si="18"/>
        <v>W kole</v>
      </c>
      <c r="E389">
        <v>381</v>
      </c>
      <c r="F389">
        <f>COUNTIF($D$3:D383,"W kole")</f>
        <v>300</v>
      </c>
      <c r="G389" s="2">
        <f t="shared" si="16"/>
        <v>3.1496062992125986</v>
      </c>
      <c r="H389">
        <f t="shared" si="17"/>
        <v>8.0136456228054875E-3</v>
      </c>
    </row>
    <row r="390" spans="2:8" x14ac:dyDescent="0.25">
      <c r="B390">
        <v>259</v>
      </c>
      <c r="C390">
        <v>1</v>
      </c>
      <c r="D390" t="str">
        <f t="shared" si="18"/>
        <v>Poza</v>
      </c>
      <c r="E390">
        <v>382</v>
      </c>
      <c r="F390">
        <f>COUNTIF($D$3:D384,"W kole")</f>
        <v>301</v>
      </c>
      <c r="G390" s="2">
        <f t="shared" si="16"/>
        <v>3.1518324607329844</v>
      </c>
      <c r="H390">
        <f t="shared" si="17"/>
        <v>1.0239807143191282E-2</v>
      </c>
    </row>
    <row r="391" spans="2:8" x14ac:dyDescent="0.25">
      <c r="B391">
        <v>212</v>
      </c>
      <c r="C391">
        <v>330</v>
      </c>
      <c r="D391" t="str">
        <f t="shared" si="18"/>
        <v>W kole</v>
      </c>
      <c r="E391">
        <v>383</v>
      </c>
      <c r="F391">
        <f>COUNTIF($D$3:D385,"W kole")</f>
        <v>302</v>
      </c>
      <c r="G391" s="2">
        <f t="shared" si="16"/>
        <v>3.1540469973890342</v>
      </c>
      <c r="H391">
        <f t="shared" si="17"/>
        <v>1.2454343799241041E-2</v>
      </c>
    </row>
    <row r="392" spans="2:8" x14ac:dyDescent="0.25">
      <c r="B392">
        <v>350</v>
      </c>
      <c r="C392">
        <v>367</v>
      </c>
      <c r="D392" t="str">
        <f t="shared" si="18"/>
        <v>Poza</v>
      </c>
      <c r="E392">
        <v>384</v>
      </c>
      <c r="F392">
        <f>COUNTIF($D$3:D386,"W kole")</f>
        <v>302</v>
      </c>
      <c r="G392" s="2">
        <f t="shared" si="16"/>
        <v>3.1458333333333335</v>
      </c>
      <c r="H392">
        <f t="shared" si="17"/>
        <v>4.2406797435403654E-3</v>
      </c>
    </row>
    <row r="393" spans="2:8" x14ac:dyDescent="0.25">
      <c r="B393">
        <v>150</v>
      </c>
      <c r="C393">
        <v>200</v>
      </c>
      <c r="D393" t="str">
        <f t="shared" si="18"/>
        <v>W kole</v>
      </c>
      <c r="E393">
        <v>385</v>
      </c>
      <c r="F393">
        <f>COUNTIF($D$3:D387,"W kole")</f>
        <v>303</v>
      </c>
      <c r="G393" s="2">
        <f t="shared" si="16"/>
        <v>3.1480519480519482</v>
      </c>
      <c r="H393">
        <f t="shared" si="17"/>
        <v>6.4592944621550963E-3</v>
      </c>
    </row>
    <row r="394" spans="2:8" x14ac:dyDescent="0.25">
      <c r="B394">
        <v>348</v>
      </c>
      <c r="C394">
        <v>311</v>
      </c>
      <c r="D394" t="str">
        <f t="shared" si="18"/>
        <v>W kole</v>
      </c>
      <c r="E394">
        <v>386</v>
      </c>
      <c r="F394">
        <f>COUNTIF($D$3:D388,"W kole")</f>
        <v>304</v>
      </c>
      <c r="G394" s="2">
        <f t="shared" ref="G394:G457" si="19">(F394*$R$5)/(E394*$Q$5)</f>
        <v>3.150259067357513</v>
      </c>
      <c r="H394">
        <f t="shared" ref="H394:H457" si="20">ABS(PI()-G394)</f>
        <v>8.6664137677199271E-3</v>
      </c>
    </row>
    <row r="395" spans="2:8" x14ac:dyDescent="0.25">
      <c r="B395">
        <v>36</v>
      </c>
      <c r="C395">
        <v>102</v>
      </c>
      <c r="D395" t="str">
        <f t="shared" si="18"/>
        <v>W kole</v>
      </c>
      <c r="E395">
        <v>387</v>
      </c>
      <c r="F395">
        <f>COUNTIF($D$3:D389,"W kole")</f>
        <v>305</v>
      </c>
      <c r="G395" s="2">
        <f t="shared" si="19"/>
        <v>3.1524547803617571</v>
      </c>
      <c r="H395">
        <f t="shared" si="20"/>
        <v>1.0862126771963965E-2</v>
      </c>
    </row>
    <row r="396" spans="2:8" x14ac:dyDescent="0.25">
      <c r="B396">
        <v>235</v>
      </c>
      <c r="C396">
        <v>113</v>
      </c>
      <c r="D396" t="str">
        <f t="shared" si="18"/>
        <v>W kole</v>
      </c>
      <c r="E396">
        <v>388</v>
      </c>
      <c r="F396">
        <f>COUNTIF($D$3:D390,"W kole")</f>
        <v>305</v>
      </c>
      <c r="G396" s="2">
        <f t="shared" si="19"/>
        <v>3.1443298969072164</v>
      </c>
      <c r="H396">
        <f t="shared" si="20"/>
        <v>2.7372433174233102E-3</v>
      </c>
    </row>
    <row r="397" spans="2:8" x14ac:dyDescent="0.25">
      <c r="B397">
        <v>261</v>
      </c>
      <c r="C397">
        <v>185</v>
      </c>
      <c r="D397" t="str">
        <f t="shared" si="18"/>
        <v>W kole</v>
      </c>
      <c r="E397">
        <v>389</v>
      </c>
      <c r="F397">
        <f>COUNTIF($D$3:D391,"W kole")</f>
        <v>306</v>
      </c>
      <c r="G397" s="2">
        <f t="shared" si="19"/>
        <v>3.1465295629820051</v>
      </c>
      <c r="H397">
        <f t="shared" si="20"/>
        <v>4.93690939221203E-3</v>
      </c>
    </row>
    <row r="398" spans="2:8" x14ac:dyDescent="0.25">
      <c r="B398">
        <v>69</v>
      </c>
      <c r="C398">
        <v>340</v>
      </c>
      <c r="D398" t="str">
        <f t="shared" si="18"/>
        <v>W kole</v>
      </c>
      <c r="E398">
        <v>390</v>
      </c>
      <c r="F398">
        <f>COUNTIF($D$3:D392,"W kole")</f>
        <v>306</v>
      </c>
      <c r="G398" s="2">
        <f t="shared" si="19"/>
        <v>3.1384615384615384</v>
      </c>
      <c r="H398">
        <f t="shared" si="20"/>
        <v>3.1311151282547023E-3</v>
      </c>
    </row>
    <row r="399" spans="2:8" x14ac:dyDescent="0.25">
      <c r="B399">
        <v>37</v>
      </c>
      <c r="C399">
        <v>394</v>
      </c>
      <c r="D399" t="str">
        <f t="shared" si="18"/>
        <v>Poza</v>
      </c>
      <c r="E399">
        <v>391</v>
      </c>
      <c r="F399">
        <f>COUNTIF($D$3:D393,"W kole")</f>
        <v>307</v>
      </c>
      <c r="G399" s="2">
        <f t="shared" si="19"/>
        <v>3.1406649616368285</v>
      </c>
      <c r="H399">
        <f t="shared" si="20"/>
        <v>9.2769195296460438E-4</v>
      </c>
    </row>
    <row r="400" spans="2:8" x14ac:dyDescent="0.25">
      <c r="B400">
        <v>110</v>
      </c>
      <c r="C400">
        <v>263</v>
      </c>
      <c r="D400" t="str">
        <f t="shared" si="18"/>
        <v>W kole</v>
      </c>
      <c r="E400">
        <v>392</v>
      </c>
      <c r="F400">
        <f>COUNTIF($D$3:D394,"W kole")</f>
        <v>308</v>
      </c>
      <c r="G400" s="2">
        <f t="shared" si="19"/>
        <v>3.1428571428571428</v>
      </c>
      <c r="H400">
        <f t="shared" si="20"/>
        <v>1.2644892673496777E-3</v>
      </c>
    </row>
    <row r="401" spans="2:8" x14ac:dyDescent="0.25">
      <c r="B401">
        <v>326</v>
      </c>
      <c r="C401">
        <v>370</v>
      </c>
      <c r="D401" t="str">
        <f t="shared" si="18"/>
        <v>Poza</v>
      </c>
      <c r="E401">
        <v>393</v>
      </c>
      <c r="F401">
        <f>COUNTIF($D$3:D395,"W kole")</f>
        <v>309</v>
      </c>
      <c r="G401" s="2">
        <f t="shared" si="19"/>
        <v>3.1450381679389312</v>
      </c>
      <c r="H401">
        <f t="shared" si="20"/>
        <v>3.4455143491380902E-3</v>
      </c>
    </row>
    <row r="402" spans="2:8" x14ac:dyDescent="0.25">
      <c r="B402">
        <v>9</v>
      </c>
      <c r="C402">
        <v>105</v>
      </c>
      <c r="D402" t="str">
        <f t="shared" si="18"/>
        <v>Poza</v>
      </c>
      <c r="E402">
        <v>394</v>
      </c>
      <c r="F402">
        <f>COUNTIF($D$3:D396,"W kole")</f>
        <v>310</v>
      </c>
      <c r="G402" s="2">
        <f t="shared" si="19"/>
        <v>3.1472081218274113</v>
      </c>
      <c r="H402">
        <f t="shared" si="20"/>
        <v>5.6154682376181597E-3</v>
      </c>
    </row>
    <row r="403" spans="2:8" x14ac:dyDescent="0.25">
      <c r="B403">
        <v>230</v>
      </c>
      <c r="C403">
        <v>140</v>
      </c>
      <c r="D403" t="str">
        <f t="shared" si="18"/>
        <v>W kole</v>
      </c>
      <c r="E403">
        <v>395</v>
      </c>
      <c r="F403">
        <f>COUNTIF($D$3:D397,"W kole")</f>
        <v>311</v>
      </c>
      <c r="G403" s="2">
        <f t="shared" si="19"/>
        <v>3.1493670886075948</v>
      </c>
      <c r="H403">
        <f t="shared" si="20"/>
        <v>7.7744350178017285E-3</v>
      </c>
    </row>
    <row r="404" spans="2:8" x14ac:dyDescent="0.25">
      <c r="B404">
        <v>400</v>
      </c>
      <c r="C404">
        <v>235</v>
      </c>
      <c r="D404" t="str">
        <f t="shared" si="18"/>
        <v>Poza</v>
      </c>
      <c r="E404">
        <v>396</v>
      </c>
      <c r="F404">
        <f>COUNTIF($D$3:D398,"W kole")</f>
        <v>312</v>
      </c>
      <c r="G404" s="2">
        <f t="shared" si="19"/>
        <v>3.1515151515151514</v>
      </c>
      <c r="H404">
        <f t="shared" si="20"/>
        <v>9.9224979253582646E-3</v>
      </c>
    </row>
    <row r="405" spans="2:8" x14ac:dyDescent="0.25">
      <c r="B405">
        <v>51</v>
      </c>
      <c r="C405">
        <v>260</v>
      </c>
      <c r="D405" t="str">
        <f t="shared" si="18"/>
        <v>W kole</v>
      </c>
      <c r="E405">
        <v>397</v>
      </c>
      <c r="F405">
        <f>COUNTIF($D$3:D399,"W kole")</f>
        <v>312</v>
      </c>
      <c r="G405" s="2">
        <f t="shared" si="19"/>
        <v>3.1435768261964734</v>
      </c>
      <c r="H405">
        <f t="shared" si="20"/>
        <v>1.9841726066802678E-3</v>
      </c>
    </row>
    <row r="406" spans="2:8" x14ac:dyDescent="0.25">
      <c r="B406">
        <v>170</v>
      </c>
      <c r="C406">
        <v>250</v>
      </c>
      <c r="D406" t="str">
        <f t="shared" si="18"/>
        <v>W kole</v>
      </c>
      <c r="E406">
        <v>398</v>
      </c>
      <c r="F406">
        <f>COUNTIF($D$3:D400,"W kole")</f>
        <v>313</v>
      </c>
      <c r="G406" s="2">
        <f t="shared" si="19"/>
        <v>3.1457286432160805</v>
      </c>
      <c r="H406">
        <f t="shared" si="20"/>
        <v>4.1359896262873619E-3</v>
      </c>
    </row>
    <row r="407" spans="2:8" x14ac:dyDescent="0.25">
      <c r="B407">
        <v>304</v>
      </c>
      <c r="C407">
        <v>279</v>
      </c>
      <c r="D407" t="str">
        <f t="shared" si="18"/>
        <v>W kole</v>
      </c>
      <c r="E407">
        <v>399</v>
      </c>
      <c r="F407">
        <f>COUNTIF($D$3:D401,"W kole")</f>
        <v>313</v>
      </c>
      <c r="G407" s="2">
        <f t="shared" si="19"/>
        <v>3.1378446115288221</v>
      </c>
      <c r="H407">
        <f t="shared" si="20"/>
        <v>3.748042060971013E-3</v>
      </c>
    </row>
    <row r="408" spans="2:8" x14ac:dyDescent="0.25">
      <c r="B408">
        <v>123</v>
      </c>
      <c r="C408">
        <v>246</v>
      </c>
      <c r="D408" t="str">
        <f t="shared" si="18"/>
        <v>W kole</v>
      </c>
      <c r="E408">
        <v>400</v>
      </c>
      <c r="F408">
        <f>COUNTIF($D$3:D402,"W kole")</f>
        <v>313</v>
      </c>
      <c r="G408" s="2">
        <f t="shared" si="19"/>
        <v>3.13</v>
      </c>
      <c r="H408">
        <f t="shared" si="20"/>
        <v>1.1592653589793223E-2</v>
      </c>
    </row>
    <row r="409" spans="2:8" x14ac:dyDescent="0.25">
      <c r="B409">
        <v>153</v>
      </c>
      <c r="C409">
        <v>279</v>
      </c>
      <c r="D409" t="str">
        <f t="shared" si="18"/>
        <v>W kole</v>
      </c>
      <c r="E409">
        <v>401</v>
      </c>
      <c r="F409">
        <f>COUNTIF($D$3:D403,"W kole")</f>
        <v>314</v>
      </c>
      <c r="G409" s="2">
        <f t="shared" si="19"/>
        <v>3.1321695760598502</v>
      </c>
      <c r="H409">
        <f t="shared" si="20"/>
        <v>9.4230775299428693E-3</v>
      </c>
    </row>
    <row r="410" spans="2:8" x14ac:dyDescent="0.25">
      <c r="B410">
        <v>104</v>
      </c>
      <c r="C410">
        <v>200</v>
      </c>
      <c r="D410" t="str">
        <f t="shared" si="18"/>
        <v>W kole</v>
      </c>
      <c r="E410">
        <v>402</v>
      </c>
      <c r="F410">
        <f>COUNTIF($D$3:D404,"W kole")</f>
        <v>314</v>
      </c>
      <c r="G410" s="2">
        <f t="shared" si="19"/>
        <v>3.1243781094527363</v>
      </c>
      <c r="H410">
        <f t="shared" si="20"/>
        <v>1.7214544137056809E-2</v>
      </c>
    </row>
    <row r="411" spans="2:8" x14ac:dyDescent="0.25">
      <c r="B411">
        <v>217</v>
      </c>
      <c r="C411">
        <v>392</v>
      </c>
      <c r="D411" t="str">
        <f t="shared" si="18"/>
        <v>W kole</v>
      </c>
      <c r="E411">
        <v>403</v>
      </c>
      <c r="F411">
        <f>COUNTIF($D$3:D405,"W kole")</f>
        <v>315</v>
      </c>
      <c r="G411" s="2">
        <f t="shared" si="19"/>
        <v>3.1265508684863526</v>
      </c>
      <c r="H411">
        <f t="shared" si="20"/>
        <v>1.5041785103440564E-2</v>
      </c>
    </row>
    <row r="412" spans="2:8" x14ac:dyDescent="0.25">
      <c r="B412">
        <v>220</v>
      </c>
      <c r="C412">
        <v>150</v>
      </c>
      <c r="D412" t="str">
        <f t="shared" si="18"/>
        <v>W kole</v>
      </c>
      <c r="E412">
        <v>404</v>
      </c>
      <c r="F412">
        <f>COUNTIF($D$3:D406,"W kole")</f>
        <v>316</v>
      </c>
      <c r="G412" s="2">
        <f t="shared" si="19"/>
        <v>3.1287128712871288</v>
      </c>
      <c r="H412">
        <f t="shared" si="20"/>
        <v>1.2879782302664289E-2</v>
      </c>
    </row>
    <row r="413" spans="2:8" x14ac:dyDescent="0.25">
      <c r="B413">
        <v>239</v>
      </c>
      <c r="C413">
        <v>364</v>
      </c>
      <c r="D413" t="str">
        <f t="shared" si="18"/>
        <v>W kole</v>
      </c>
      <c r="E413">
        <v>405</v>
      </c>
      <c r="F413">
        <f>COUNTIF($D$3:D407,"W kole")</f>
        <v>317</v>
      </c>
      <c r="G413" s="2">
        <f t="shared" si="19"/>
        <v>3.130864197530864</v>
      </c>
      <c r="H413">
        <f t="shared" si="20"/>
        <v>1.0728456058929137E-2</v>
      </c>
    </row>
    <row r="414" spans="2:8" x14ac:dyDescent="0.25">
      <c r="B414">
        <v>370</v>
      </c>
      <c r="C414">
        <v>16</v>
      </c>
      <c r="D414" t="str">
        <f t="shared" si="18"/>
        <v>Poza</v>
      </c>
      <c r="E414">
        <v>406</v>
      </c>
      <c r="F414">
        <f>COUNTIF($D$3:D408,"W kole")</f>
        <v>318</v>
      </c>
      <c r="G414" s="2">
        <f t="shared" si="19"/>
        <v>3.1330049261083746</v>
      </c>
      <c r="H414">
        <f t="shared" si="20"/>
        <v>8.5877274814185611E-3</v>
      </c>
    </row>
    <row r="415" spans="2:8" x14ac:dyDescent="0.25">
      <c r="B415">
        <v>334</v>
      </c>
      <c r="C415">
        <v>200</v>
      </c>
      <c r="D415" t="str">
        <f t="shared" si="18"/>
        <v>W kole</v>
      </c>
      <c r="E415">
        <v>407</v>
      </c>
      <c r="F415">
        <f>COUNTIF($D$3:D409,"W kole")</f>
        <v>319</v>
      </c>
      <c r="G415" s="2">
        <f t="shared" si="19"/>
        <v>3.1351351351351351</v>
      </c>
      <c r="H415">
        <f t="shared" si="20"/>
        <v>6.4575184546580289E-3</v>
      </c>
    </row>
    <row r="416" spans="2:8" x14ac:dyDescent="0.25">
      <c r="B416">
        <v>99</v>
      </c>
      <c r="C416">
        <v>217</v>
      </c>
      <c r="D416" t="str">
        <f t="shared" si="18"/>
        <v>W kole</v>
      </c>
      <c r="E416">
        <v>408</v>
      </c>
      <c r="F416">
        <f>COUNTIF($D$3:D410,"W kole")</f>
        <v>320</v>
      </c>
      <c r="G416" s="2">
        <f t="shared" si="19"/>
        <v>3.1372549019607843</v>
      </c>
      <c r="H416">
        <f t="shared" si="20"/>
        <v>4.3377516290088458E-3</v>
      </c>
    </row>
    <row r="417" spans="2:8" x14ac:dyDescent="0.25">
      <c r="B417">
        <v>268</v>
      </c>
      <c r="C417">
        <v>15</v>
      </c>
      <c r="D417" t="str">
        <f t="shared" si="18"/>
        <v>W kole</v>
      </c>
      <c r="E417">
        <v>409</v>
      </c>
      <c r="F417">
        <f>COUNTIF($D$3:D411,"W kole")</f>
        <v>321</v>
      </c>
      <c r="G417" s="2">
        <f t="shared" si="19"/>
        <v>3.1393643031784841</v>
      </c>
      <c r="H417">
        <f t="shared" si="20"/>
        <v>2.2283504113089769E-3</v>
      </c>
    </row>
    <row r="418" spans="2:8" x14ac:dyDescent="0.25">
      <c r="B418">
        <v>243</v>
      </c>
      <c r="C418">
        <v>35</v>
      </c>
      <c r="D418" t="str">
        <f t="shared" si="18"/>
        <v>W kole</v>
      </c>
      <c r="E418">
        <v>410</v>
      </c>
      <c r="F418">
        <f>COUNTIF($D$3:D412,"W kole")</f>
        <v>322</v>
      </c>
      <c r="G418" s="2">
        <f t="shared" si="19"/>
        <v>3.1414634146341465</v>
      </c>
      <c r="H418">
        <f t="shared" si="20"/>
        <v>1.2923895564664889E-4</v>
      </c>
    </row>
    <row r="419" spans="2:8" x14ac:dyDescent="0.25">
      <c r="B419">
        <v>356</v>
      </c>
      <c r="C419">
        <v>172</v>
      </c>
      <c r="D419" t="str">
        <f t="shared" si="18"/>
        <v>W kole</v>
      </c>
      <c r="E419">
        <v>411</v>
      </c>
      <c r="F419">
        <f>COUNTIF($D$3:D413,"W kole")</f>
        <v>323</v>
      </c>
      <c r="G419" s="2">
        <f t="shared" si="19"/>
        <v>3.1435523114355233</v>
      </c>
      <c r="H419">
        <f t="shared" si="20"/>
        <v>1.9596578457301561E-3</v>
      </c>
    </row>
    <row r="420" spans="2:8" x14ac:dyDescent="0.25">
      <c r="B420">
        <v>391</v>
      </c>
      <c r="C420">
        <v>11</v>
      </c>
      <c r="D420" t="str">
        <f t="shared" si="18"/>
        <v>Poza</v>
      </c>
      <c r="E420">
        <v>412</v>
      </c>
      <c r="F420">
        <f>COUNTIF($D$3:D414,"W kole")</f>
        <v>323</v>
      </c>
      <c r="G420" s="2">
        <f t="shared" si="19"/>
        <v>3.1359223300970873</v>
      </c>
      <c r="H420">
        <f t="shared" si="20"/>
        <v>5.6703234927057977E-3</v>
      </c>
    </row>
    <row r="421" spans="2:8" x14ac:dyDescent="0.25">
      <c r="B421">
        <v>334</v>
      </c>
      <c r="C421">
        <v>166</v>
      </c>
      <c r="D421" t="str">
        <f t="shared" si="18"/>
        <v>W kole</v>
      </c>
      <c r="E421">
        <v>413</v>
      </c>
      <c r="F421">
        <f>COUNTIF($D$3:D415,"W kole")</f>
        <v>324</v>
      </c>
      <c r="G421" s="2">
        <f t="shared" si="19"/>
        <v>3.1380145278450362</v>
      </c>
      <c r="H421">
        <f t="shared" si="20"/>
        <v>3.5781257447569104E-3</v>
      </c>
    </row>
    <row r="422" spans="2:8" x14ac:dyDescent="0.25">
      <c r="B422">
        <v>392</v>
      </c>
      <c r="C422">
        <v>147</v>
      </c>
      <c r="D422" t="str">
        <f t="shared" si="18"/>
        <v>W kole</v>
      </c>
      <c r="E422">
        <v>414</v>
      </c>
      <c r="F422">
        <f>COUNTIF($D$3:D416,"W kole")</f>
        <v>325</v>
      </c>
      <c r="G422" s="2">
        <f t="shared" si="19"/>
        <v>3.1400966183574881</v>
      </c>
      <c r="H422">
        <f t="shared" si="20"/>
        <v>1.4960352323050152E-3</v>
      </c>
    </row>
    <row r="423" spans="2:8" x14ac:dyDescent="0.25">
      <c r="B423">
        <v>218</v>
      </c>
      <c r="C423">
        <v>206</v>
      </c>
      <c r="D423" t="str">
        <f t="shared" si="18"/>
        <v>W kole</v>
      </c>
      <c r="E423">
        <v>415</v>
      </c>
      <c r="F423">
        <f>COUNTIF($D$3:D417,"W kole")</f>
        <v>326</v>
      </c>
      <c r="G423" s="2">
        <f t="shared" si="19"/>
        <v>3.1421686746987953</v>
      </c>
      <c r="H423">
        <f t="shared" si="20"/>
        <v>5.760211090022338E-4</v>
      </c>
    </row>
    <row r="424" spans="2:8" x14ac:dyDescent="0.25">
      <c r="B424">
        <v>207</v>
      </c>
      <c r="C424">
        <v>144</v>
      </c>
      <c r="D424" t="str">
        <f t="shared" si="18"/>
        <v>W kole</v>
      </c>
      <c r="E424">
        <v>416</v>
      </c>
      <c r="F424">
        <f>COUNTIF($D$3:D418,"W kole")</f>
        <v>327</v>
      </c>
      <c r="G424" s="2">
        <f t="shared" si="19"/>
        <v>3.1442307692307692</v>
      </c>
      <c r="H424">
        <f t="shared" si="20"/>
        <v>2.6381156409760464E-3</v>
      </c>
    </row>
    <row r="425" spans="2:8" x14ac:dyDescent="0.25">
      <c r="B425">
        <v>198</v>
      </c>
      <c r="C425">
        <v>93</v>
      </c>
      <c r="D425" t="str">
        <f t="shared" si="18"/>
        <v>W kole</v>
      </c>
      <c r="E425">
        <v>417</v>
      </c>
      <c r="F425">
        <f>COUNTIF($D$3:D419,"W kole")</f>
        <v>328</v>
      </c>
      <c r="G425" s="2">
        <f t="shared" si="19"/>
        <v>3.1462829736211031</v>
      </c>
      <c r="H425">
        <f t="shared" si="20"/>
        <v>4.6903200313099802E-3</v>
      </c>
    </row>
    <row r="426" spans="2:8" x14ac:dyDescent="0.25">
      <c r="B426">
        <v>307</v>
      </c>
      <c r="C426">
        <v>392</v>
      </c>
      <c r="D426" t="str">
        <f t="shared" si="18"/>
        <v>Poza</v>
      </c>
      <c r="E426">
        <v>418</v>
      </c>
      <c r="F426">
        <f>COUNTIF($D$3:D420,"W kole")</f>
        <v>328</v>
      </c>
      <c r="G426" s="2">
        <f t="shared" si="19"/>
        <v>3.138755980861244</v>
      </c>
      <c r="H426">
        <f t="shared" si="20"/>
        <v>2.83667272854915E-3</v>
      </c>
    </row>
    <row r="427" spans="2:8" x14ac:dyDescent="0.25">
      <c r="B427">
        <v>174</v>
      </c>
      <c r="C427">
        <v>387</v>
      </c>
      <c r="D427" t="str">
        <f t="shared" si="18"/>
        <v>W kole</v>
      </c>
      <c r="E427">
        <v>419</v>
      </c>
      <c r="F427">
        <f>COUNTIF($D$3:D421,"W kole")</f>
        <v>329</v>
      </c>
      <c r="G427" s="2">
        <f t="shared" si="19"/>
        <v>3.1408114558472553</v>
      </c>
      <c r="H427">
        <f t="shared" si="20"/>
        <v>7.8119774253782026E-4</v>
      </c>
    </row>
    <row r="428" spans="2:8" x14ac:dyDescent="0.25">
      <c r="B428">
        <v>128</v>
      </c>
      <c r="C428">
        <v>56</v>
      </c>
      <c r="D428" t="str">
        <f t="shared" si="18"/>
        <v>W kole</v>
      </c>
      <c r="E428">
        <v>420</v>
      </c>
      <c r="F428">
        <f>COUNTIF($D$3:D422,"W kole")</f>
        <v>330</v>
      </c>
      <c r="G428" s="2">
        <f t="shared" si="19"/>
        <v>3.1428571428571428</v>
      </c>
      <c r="H428">
        <f t="shared" si="20"/>
        <v>1.2644892673496777E-3</v>
      </c>
    </row>
    <row r="429" spans="2:8" x14ac:dyDescent="0.25">
      <c r="B429">
        <v>178</v>
      </c>
      <c r="C429">
        <v>149</v>
      </c>
      <c r="D429" t="str">
        <f t="shared" si="18"/>
        <v>W kole</v>
      </c>
      <c r="E429">
        <v>421</v>
      </c>
      <c r="F429">
        <f>COUNTIF($D$3:D423,"W kole")</f>
        <v>331</v>
      </c>
      <c r="G429" s="2">
        <f t="shared" si="19"/>
        <v>3.1448931116389547</v>
      </c>
      <c r="H429">
        <f t="shared" si="20"/>
        <v>3.3004580491615698E-3</v>
      </c>
    </row>
    <row r="430" spans="2:8" x14ac:dyDescent="0.25">
      <c r="B430">
        <v>275</v>
      </c>
      <c r="C430">
        <v>22</v>
      </c>
      <c r="D430" t="str">
        <f t="shared" si="18"/>
        <v>W kole</v>
      </c>
      <c r="E430">
        <v>422</v>
      </c>
      <c r="F430">
        <f>COUNTIF($D$3:D424,"W kole")</f>
        <v>332</v>
      </c>
      <c r="G430" s="2">
        <f t="shared" si="19"/>
        <v>3.1469194312796209</v>
      </c>
      <c r="H430">
        <f t="shared" si="20"/>
        <v>5.3267776898278107E-3</v>
      </c>
    </row>
    <row r="431" spans="2:8" x14ac:dyDescent="0.25">
      <c r="B431">
        <v>142</v>
      </c>
      <c r="C431">
        <v>375</v>
      </c>
      <c r="D431" t="str">
        <f t="shared" si="18"/>
        <v>W kole</v>
      </c>
      <c r="E431">
        <v>423</v>
      </c>
      <c r="F431">
        <f>COUNTIF($D$3:D425,"W kole")</f>
        <v>333</v>
      </c>
      <c r="G431" s="2">
        <f t="shared" si="19"/>
        <v>3.1489361702127661</v>
      </c>
      <c r="H431">
        <f t="shared" si="20"/>
        <v>7.3435166229729454E-3</v>
      </c>
    </row>
    <row r="432" spans="2:8" x14ac:dyDescent="0.25">
      <c r="B432">
        <v>323</v>
      </c>
      <c r="C432">
        <v>59</v>
      </c>
      <c r="D432" t="str">
        <f t="shared" si="18"/>
        <v>W kole</v>
      </c>
      <c r="E432">
        <v>424</v>
      </c>
      <c r="F432">
        <f>COUNTIF($D$3:D426,"W kole")</f>
        <v>333</v>
      </c>
      <c r="G432" s="2">
        <f t="shared" si="19"/>
        <v>3.141509433962264</v>
      </c>
      <c r="H432">
        <f t="shared" si="20"/>
        <v>8.3219627529107498E-5</v>
      </c>
    </row>
    <row r="433" spans="2:8" x14ac:dyDescent="0.25">
      <c r="B433">
        <v>73</v>
      </c>
      <c r="C433">
        <v>196</v>
      </c>
      <c r="D433" t="str">
        <f t="shared" si="18"/>
        <v>W kole</v>
      </c>
      <c r="E433">
        <v>425</v>
      </c>
      <c r="F433">
        <f>COUNTIF($D$3:D427,"W kole")</f>
        <v>334</v>
      </c>
      <c r="G433" s="2">
        <f t="shared" si="19"/>
        <v>3.1435294117647059</v>
      </c>
      <c r="H433">
        <f t="shared" si="20"/>
        <v>1.9367581749127893E-3</v>
      </c>
    </row>
    <row r="434" spans="2:8" x14ac:dyDescent="0.25">
      <c r="B434">
        <v>339</v>
      </c>
      <c r="C434">
        <v>59</v>
      </c>
      <c r="D434" t="str">
        <f t="shared" si="18"/>
        <v>W kole</v>
      </c>
      <c r="E434">
        <v>426</v>
      </c>
      <c r="F434">
        <f>COUNTIF($D$3:D428,"W kole")</f>
        <v>335</v>
      </c>
      <c r="G434" s="2">
        <f t="shared" si="19"/>
        <v>3.1455399061032865</v>
      </c>
      <c r="H434">
        <f t="shared" si="20"/>
        <v>3.9472525134933711E-3</v>
      </c>
    </row>
    <row r="435" spans="2:8" x14ac:dyDescent="0.25">
      <c r="B435">
        <v>243</v>
      </c>
      <c r="C435">
        <v>300</v>
      </c>
      <c r="D435" t="str">
        <f t="shared" si="18"/>
        <v>W kole</v>
      </c>
      <c r="E435">
        <v>427</v>
      </c>
      <c r="F435">
        <f>COUNTIF($D$3:D429,"W kole")</f>
        <v>336</v>
      </c>
      <c r="G435" s="2">
        <f t="shared" si="19"/>
        <v>3.1475409836065573</v>
      </c>
      <c r="H435">
        <f t="shared" si="20"/>
        <v>5.9483300167642028E-3</v>
      </c>
    </row>
    <row r="436" spans="2:8" x14ac:dyDescent="0.25">
      <c r="B436">
        <v>237</v>
      </c>
      <c r="C436">
        <v>10</v>
      </c>
      <c r="D436" t="str">
        <f t="shared" si="18"/>
        <v>W kole</v>
      </c>
      <c r="E436">
        <v>428</v>
      </c>
      <c r="F436">
        <f>COUNTIF($D$3:D430,"W kole")</f>
        <v>337</v>
      </c>
      <c r="G436" s="2">
        <f t="shared" si="19"/>
        <v>3.1495327102803738</v>
      </c>
      <c r="H436">
        <f t="shared" si="20"/>
        <v>7.9400566905807324E-3</v>
      </c>
    </row>
    <row r="437" spans="2:8" x14ac:dyDescent="0.25">
      <c r="B437">
        <v>144</v>
      </c>
      <c r="C437">
        <v>24</v>
      </c>
      <c r="D437" t="str">
        <f t="shared" si="18"/>
        <v>W kole</v>
      </c>
      <c r="E437">
        <v>429</v>
      </c>
      <c r="F437">
        <f>COUNTIF($D$3:D431,"W kole")</f>
        <v>338</v>
      </c>
      <c r="G437" s="2">
        <f t="shared" si="19"/>
        <v>3.1515151515151514</v>
      </c>
      <c r="H437">
        <f t="shared" si="20"/>
        <v>9.9224979253582646E-3</v>
      </c>
    </row>
    <row r="438" spans="2:8" x14ac:dyDescent="0.25">
      <c r="B438">
        <v>148</v>
      </c>
      <c r="C438">
        <v>115</v>
      </c>
      <c r="D438" t="str">
        <f t="shared" si="18"/>
        <v>W kole</v>
      </c>
      <c r="E438">
        <v>430</v>
      </c>
      <c r="F438">
        <f>COUNTIF($D$3:D432,"W kole")</f>
        <v>339</v>
      </c>
      <c r="G438" s="2">
        <f t="shared" si="19"/>
        <v>3.1534883720930234</v>
      </c>
      <c r="H438">
        <f t="shared" si="20"/>
        <v>1.1895718503230235E-2</v>
      </c>
    </row>
    <row r="439" spans="2:8" x14ac:dyDescent="0.25">
      <c r="B439">
        <v>346</v>
      </c>
      <c r="C439">
        <v>326</v>
      </c>
      <c r="D439" t="str">
        <f t="shared" si="18"/>
        <v>W kole</v>
      </c>
      <c r="E439">
        <v>431</v>
      </c>
      <c r="F439">
        <f>COUNTIF($D$3:D433,"W kole")</f>
        <v>340</v>
      </c>
      <c r="G439" s="2">
        <f t="shared" si="19"/>
        <v>3.1554524361948957</v>
      </c>
      <c r="H439">
        <f t="shared" si="20"/>
        <v>1.3859782605102566E-2</v>
      </c>
    </row>
    <row r="440" spans="2:8" x14ac:dyDescent="0.25">
      <c r="B440">
        <v>257</v>
      </c>
      <c r="C440">
        <v>245</v>
      </c>
      <c r="D440" t="str">
        <f t="shared" si="18"/>
        <v>W kole</v>
      </c>
      <c r="E440">
        <v>432</v>
      </c>
      <c r="F440">
        <f>COUNTIF($D$3:D434,"W kole")</f>
        <v>341</v>
      </c>
      <c r="G440" s="2">
        <f t="shared" si="19"/>
        <v>3.1574074074074074</v>
      </c>
      <c r="H440">
        <f t="shared" si="20"/>
        <v>1.5814753817614324E-2</v>
      </c>
    </row>
    <row r="441" spans="2:8" x14ac:dyDescent="0.25">
      <c r="B441">
        <v>332</v>
      </c>
      <c r="C441">
        <v>368</v>
      </c>
      <c r="D441" t="str">
        <f t="shared" si="18"/>
        <v>Poza</v>
      </c>
      <c r="E441">
        <v>433</v>
      </c>
      <c r="F441">
        <f>COUNTIF($D$3:D435,"W kole")</f>
        <v>342</v>
      </c>
      <c r="G441" s="2">
        <f t="shared" si="19"/>
        <v>3.159353348729792</v>
      </c>
      <c r="H441">
        <f t="shared" si="20"/>
        <v>1.7760695139998894E-2</v>
      </c>
    </row>
    <row r="442" spans="2:8" x14ac:dyDescent="0.25">
      <c r="B442">
        <v>159</v>
      </c>
      <c r="C442">
        <v>181</v>
      </c>
      <c r="D442" t="str">
        <f t="shared" si="18"/>
        <v>W kole</v>
      </c>
      <c r="E442">
        <v>434</v>
      </c>
      <c r="F442">
        <f>COUNTIF($D$3:D436,"W kole")</f>
        <v>343</v>
      </c>
      <c r="G442" s="2">
        <f t="shared" si="19"/>
        <v>3.161290322580645</v>
      </c>
      <c r="H442">
        <f t="shared" si="20"/>
        <v>1.9697668990851902E-2</v>
      </c>
    </row>
    <row r="443" spans="2:8" x14ac:dyDescent="0.25">
      <c r="B443">
        <v>359</v>
      </c>
      <c r="C443">
        <v>385</v>
      </c>
      <c r="D443" t="str">
        <f t="shared" si="18"/>
        <v>Poza</v>
      </c>
      <c r="E443">
        <v>435</v>
      </c>
      <c r="F443">
        <f>COUNTIF($D$3:D437,"W kole")</f>
        <v>344</v>
      </c>
      <c r="G443" s="2">
        <f t="shared" si="19"/>
        <v>3.1632183908045977</v>
      </c>
      <c r="H443">
        <f t="shared" si="20"/>
        <v>2.1625737214804541E-2</v>
      </c>
    </row>
    <row r="444" spans="2:8" x14ac:dyDescent="0.25">
      <c r="B444">
        <v>87</v>
      </c>
      <c r="C444">
        <v>92</v>
      </c>
      <c r="D444" t="str">
        <f t="shared" si="18"/>
        <v>W kole</v>
      </c>
      <c r="E444">
        <v>436</v>
      </c>
      <c r="F444">
        <f>COUNTIF($D$3:D438,"W kole")</f>
        <v>345</v>
      </c>
      <c r="G444" s="2">
        <f t="shared" si="19"/>
        <v>3.165137614678899</v>
      </c>
      <c r="H444">
        <f t="shared" si="20"/>
        <v>2.3544961089105865E-2</v>
      </c>
    </row>
    <row r="445" spans="2:8" x14ac:dyDescent="0.25">
      <c r="B445">
        <v>397</v>
      </c>
      <c r="C445">
        <v>181</v>
      </c>
      <c r="D445" t="str">
        <f t="shared" si="18"/>
        <v>W kole</v>
      </c>
      <c r="E445">
        <v>437</v>
      </c>
      <c r="F445">
        <f>COUNTIF($D$3:D439,"W kole")</f>
        <v>346</v>
      </c>
      <c r="G445" s="2">
        <f t="shared" si="19"/>
        <v>3.1670480549199085</v>
      </c>
      <c r="H445">
        <f t="shared" si="20"/>
        <v>2.5455401330115368E-2</v>
      </c>
    </row>
    <row r="446" spans="2:8" x14ac:dyDescent="0.25">
      <c r="B446">
        <v>362</v>
      </c>
      <c r="C446">
        <v>168</v>
      </c>
      <c r="D446" t="str">
        <f t="shared" si="18"/>
        <v>W kole</v>
      </c>
      <c r="E446">
        <v>438</v>
      </c>
      <c r="F446">
        <f>COUNTIF($D$3:D440,"W kole")</f>
        <v>347</v>
      </c>
      <c r="G446" s="2">
        <f t="shared" si="19"/>
        <v>3.1689497716894977</v>
      </c>
      <c r="H446">
        <f t="shared" si="20"/>
        <v>2.7357118099704536E-2</v>
      </c>
    </row>
    <row r="447" spans="2:8" x14ac:dyDescent="0.25">
      <c r="B447">
        <v>173</v>
      </c>
      <c r="C447">
        <v>276</v>
      </c>
      <c r="D447" t="str">
        <f t="shared" si="18"/>
        <v>W kole</v>
      </c>
      <c r="E447">
        <v>439</v>
      </c>
      <c r="F447">
        <f>COUNTIF($D$3:D441,"W kole")</f>
        <v>347</v>
      </c>
      <c r="G447" s="2">
        <f t="shared" si="19"/>
        <v>3.1617312072892938</v>
      </c>
      <c r="H447">
        <f t="shared" si="20"/>
        <v>2.0138553699500683E-2</v>
      </c>
    </row>
    <row r="448" spans="2:8" x14ac:dyDescent="0.25">
      <c r="B448">
        <v>383</v>
      </c>
      <c r="C448">
        <v>51</v>
      </c>
      <c r="D448" t="str">
        <f t="shared" si="18"/>
        <v>Poza</v>
      </c>
      <c r="E448">
        <v>440</v>
      </c>
      <c r="F448">
        <f>COUNTIF($D$3:D442,"W kole")</f>
        <v>348</v>
      </c>
      <c r="G448" s="2">
        <f t="shared" si="19"/>
        <v>3.1636363636363636</v>
      </c>
      <c r="H448">
        <f t="shared" si="20"/>
        <v>2.2043710046570464E-2</v>
      </c>
    </row>
    <row r="449" spans="2:8" x14ac:dyDescent="0.25">
      <c r="B449">
        <v>195</v>
      </c>
      <c r="C449">
        <v>110</v>
      </c>
      <c r="D449" t="str">
        <f t="shared" si="18"/>
        <v>W kole</v>
      </c>
      <c r="E449">
        <v>441</v>
      </c>
      <c r="F449">
        <f>COUNTIF($D$3:D443,"W kole")</f>
        <v>348</v>
      </c>
      <c r="G449" s="2">
        <f t="shared" si="19"/>
        <v>3.1564625850340136</v>
      </c>
      <c r="H449">
        <f t="shared" si="20"/>
        <v>1.4869931444220441E-2</v>
      </c>
    </row>
    <row r="450" spans="2:8" x14ac:dyDescent="0.25">
      <c r="B450">
        <v>18</v>
      </c>
      <c r="C450">
        <v>258</v>
      </c>
      <c r="D450" t="str">
        <f t="shared" si="18"/>
        <v>W kole</v>
      </c>
      <c r="E450">
        <v>442</v>
      </c>
      <c r="F450">
        <f>COUNTIF($D$3:D444,"W kole")</f>
        <v>349</v>
      </c>
      <c r="G450" s="2">
        <f t="shared" si="19"/>
        <v>3.1583710407239818</v>
      </c>
      <c r="H450">
        <f t="shared" si="20"/>
        <v>1.6778387134188666E-2</v>
      </c>
    </row>
    <row r="451" spans="2:8" x14ac:dyDescent="0.25">
      <c r="B451">
        <v>204</v>
      </c>
      <c r="C451">
        <v>158</v>
      </c>
      <c r="D451" t="str">
        <f t="shared" si="18"/>
        <v>W kole</v>
      </c>
      <c r="E451">
        <v>443</v>
      </c>
      <c r="F451">
        <f>COUNTIF($D$3:D445,"W kole")</f>
        <v>350</v>
      </c>
      <c r="G451" s="2">
        <f t="shared" si="19"/>
        <v>3.1602708803611739</v>
      </c>
      <c r="H451">
        <f t="shared" si="20"/>
        <v>1.8678226771380757E-2</v>
      </c>
    </row>
    <row r="452" spans="2:8" x14ac:dyDescent="0.25">
      <c r="B452">
        <v>20</v>
      </c>
      <c r="C452">
        <v>144</v>
      </c>
      <c r="D452" t="str">
        <f t="shared" ref="D452:D515" si="21">IF((B452-$T$5) * (B452-$T$5) + (C452-$U$5) * (C452-$U$5) = ($V$5*$V$5), "Na brzegu", IF((B452-$T$5) * (B452-$T$5) + (C452-$U$5) * (C452-$U$5) &lt; ($V$5*$V$5), "W kole", "Poza"))</f>
        <v>W kole</v>
      </c>
      <c r="E452">
        <v>444</v>
      </c>
      <c r="F452">
        <f>COUNTIF($D$3:D446,"W kole")</f>
        <v>351</v>
      </c>
      <c r="G452" s="2">
        <f t="shared" si="19"/>
        <v>3.1621621621621623</v>
      </c>
      <c r="H452">
        <f t="shared" si="20"/>
        <v>2.0569508572369166E-2</v>
      </c>
    </row>
    <row r="453" spans="2:8" x14ac:dyDescent="0.25">
      <c r="B453">
        <v>203</v>
      </c>
      <c r="C453">
        <v>4</v>
      </c>
      <c r="D453" t="str">
        <f t="shared" si="21"/>
        <v>W kole</v>
      </c>
      <c r="E453">
        <v>445</v>
      </c>
      <c r="F453">
        <f>COUNTIF($D$3:D447,"W kole")</f>
        <v>352</v>
      </c>
      <c r="G453" s="2">
        <f t="shared" si="19"/>
        <v>3.1640449438202247</v>
      </c>
      <c r="H453">
        <f t="shared" si="20"/>
        <v>2.2452290230431604E-2</v>
      </c>
    </row>
    <row r="454" spans="2:8" x14ac:dyDescent="0.25">
      <c r="B454">
        <v>46</v>
      </c>
      <c r="C454">
        <v>254</v>
      </c>
      <c r="D454" t="str">
        <f t="shared" si="21"/>
        <v>W kole</v>
      </c>
      <c r="E454">
        <v>446</v>
      </c>
      <c r="F454">
        <f>COUNTIF($D$3:D448,"W kole")</f>
        <v>352</v>
      </c>
      <c r="G454" s="2">
        <f t="shared" si="19"/>
        <v>3.1569506726457397</v>
      </c>
      <c r="H454">
        <f t="shared" si="20"/>
        <v>1.5358019055946581E-2</v>
      </c>
    </row>
    <row r="455" spans="2:8" x14ac:dyDescent="0.25">
      <c r="B455">
        <v>85</v>
      </c>
      <c r="C455">
        <v>157</v>
      </c>
      <c r="D455" t="str">
        <f t="shared" si="21"/>
        <v>W kole</v>
      </c>
      <c r="E455">
        <v>447</v>
      </c>
      <c r="F455">
        <f>COUNTIF($D$3:D449,"W kole")</f>
        <v>353</v>
      </c>
      <c r="G455" s="2">
        <f t="shared" si="19"/>
        <v>3.1588366890380315</v>
      </c>
      <c r="H455">
        <f t="shared" si="20"/>
        <v>1.7244035448238382E-2</v>
      </c>
    </row>
    <row r="456" spans="2:8" x14ac:dyDescent="0.25">
      <c r="B456">
        <v>393</v>
      </c>
      <c r="C456">
        <v>68</v>
      </c>
      <c r="D456" t="str">
        <f t="shared" si="21"/>
        <v>Poza</v>
      </c>
      <c r="E456">
        <v>448</v>
      </c>
      <c r="F456">
        <f>COUNTIF($D$3:D450,"W kole")</f>
        <v>354</v>
      </c>
      <c r="G456" s="2">
        <f t="shared" si="19"/>
        <v>3.1607142857142856</v>
      </c>
      <c r="H456">
        <f t="shared" si="20"/>
        <v>1.9121632124492471E-2</v>
      </c>
    </row>
    <row r="457" spans="2:8" x14ac:dyDescent="0.25">
      <c r="B457">
        <v>358</v>
      </c>
      <c r="C457">
        <v>56</v>
      </c>
      <c r="D457" t="str">
        <f t="shared" si="21"/>
        <v>Poza</v>
      </c>
      <c r="E457">
        <v>449</v>
      </c>
      <c r="F457">
        <f>COUNTIF($D$3:D451,"W kole")</f>
        <v>355</v>
      </c>
      <c r="G457" s="2">
        <f t="shared" si="19"/>
        <v>3.1625835189309579</v>
      </c>
      <c r="H457">
        <f t="shared" si="20"/>
        <v>2.0990865341164788E-2</v>
      </c>
    </row>
    <row r="458" spans="2:8" x14ac:dyDescent="0.25">
      <c r="B458">
        <v>232</v>
      </c>
      <c r="C458">
        <v>231</v>
      </c>
      <c r="D458" t="str">
        <f t="shared" si="21"/>
        <v>W kole</v>
      </c>
      <c r="E458">
        <v>450</v>
      </c>
      <c r="F458">
        <f>COUNTIF($D$3:D452,"W kole")</f>
        <v>356</v>
      </c>
      <c r="G458" s="2">
        <f t="shared" ref="G458:G521" si="22">(F458*$R$5)/(E458*$Q$5)</f>
        <v>3.1644444444444444</v>
      </c>
      <c r="H458">
        <f t="shared" ref="H458:H521" si="23">ABS(PI()-G458)</f>
        <v>2.2851790854651277E-2</v>
      </c>
    </row>
    <row r="459" spans="2:8" x14ac:dyDescent="0.25">
      <c r="B459">
        <v>36</v>
      </c>
      <c r="C459">
        <v>177</v>
      </c>
      <c r="D459" t="str">
        <f t="shared" si="21"/>
        <v>W kole</v>
      </c>
      <c r="E459">
        <v>451</v>
      </c>
      <c r="F459">
        <f>COUNTIF($D$3:D453,"W kole")</f>
        <v>357</v>
      </c>
      <c r="G459" s="2">
        <f t="shared" si="22"/>
        <v>3.1662971175166299</v>
      </c>
      <c r="H459">
        <f t="shared" si="23"/>
        <v>2.4704463926836784E-2</v>
      </c>
    </row>
    <row r="460" spans="2:8" x14ac:dyDescent="0.25">
      <c r="B460">
        <v>124</v>
      </c>
      <c r="C460">
        <v>56</v>
      </c>
      <c r="D460" t="str">
        <f t="shared" si="21"/>
        <v>W kole</v>
      </c>
      <c r="E460">
        <v>452</v>
      </c>
      <c r="F460">
        <f>COUNTIF($D$3:D454,"W kole")</f>
        <v>358</v>
      </c>
      <c r="G460" s="2">
        <f t="shared" si="22"/>
        <v>3.168141592920354</v>
      </c>
      <c r="H460">
        <f t="shared" si="23"/>
        <v>2.6548939330560906E-2</v>
      </c>
    </row>
    <row r="461" spans="2:8" x14ac:dyDescent="0.25">
      <c r="B461">
        <v>249</v>
      </c>
      <c r="C461">
        <v>394</v>
      </c>
      <c r="D461" t="str">
        <f t="shared" si="21"/>
        <v>Poza</v>
      </c>
      <c r="E461">
        <v>453</v>
      </c>
      <c r="F461">
        <f>COUNTIF($D$3:D455,"W kole")</f>
        <v>359</v>
      </c>
      <c r="G461" s="2">
        <f t="shared" si="22"/>
        <v>3.1699779249448126</v>
      </c>
      <c r="H461">
        <f t="shared" si="23"/>
        <v>2.8385271355019448E-2</v>
      </c>
    </row>
    <row r="462" spans="2:8" x14ac:dyDescent="0.25">
      <c r="B462">
        <v>151</v>
      </c>
      <c r="C462">
        <v>60</v>
      </c>
      <c r="D462" t="str">
        <f t="shared" si="21"/>
        <v>W kole</v>
      </c>
      <c r="E462">
        <v>454</v>
      </c>
      <c r="F462">
        <f>COUNTIF($D$3:D456,"W kole")</f>
        <v>359</v>
      </c>
      <c r="G462" s="2">
        <f t="shared" si="22"/>
        <v>3.1629955947136565</v>
      </c>
      <c r="H462">
        <f t="shared" si="23"/>
        <v>2.1402941123863428E-2</v>
      </c>
    </row>
    <row r="463" spans="2:8" x14ac:dyDescent="0.25">
      <c r="B463">
        <v>284</v>
      </c>
      <c r="C463">
        <v>279</v>
      </c>
      <c r="D463" t="str">
        <f t="shared" si="21"/>
        <v>W kole</v>
      </c>
      <c r="E463">
        <v>455</v>
      </c>
      <c r="F463">
        <f>COUNTIF($D$3:D457,"W kole")</f>
        <v>359</v>
      </c>
      <c r="G463" s="2">
        <f t="shared" si="22"/>
        <v>3.1560439560439559</v>
      </c>
      <c r="H463">
        <f t="shared" si="23"/>
        <v>1.4451302454162818E-2</v>
      </c>
    </row>
    <row r="464" spans="2:8" x14ac:dyDescent="0.25">
      <c r="B464">
        <v>33</v>
      </c>
      <c r="C464">
        <v>148</v>
      </c>
      <c r="D464" t="str">
        <f t="shared" si="21"/>
        <v>W kole</v>
      </c>
      <c r="E464">
        <v>456</v>
      </c>
      <c r="F464">
        <f>COUNTIF($D$3:D458,"W kole")</f>
        <v>360</v>
      </c>
      <c r="G464" s="2">
        <f t="shared" si="22"/>
        <v>3.1578947368421053</v>
      </c>
      <c r="H464">
        <f t="shared" si="23"/>
        <v>1.6302083252312194E-2</v>
      </c>
    </row>
    <row r="465" spans="2:8" x14ac:dyDescent="0.25">
      <c r="B465">
        <v>174</v>
      </c>
      <c r="C465">
        <v>212</v>
      </c>
      <c r="D465" t="str">
        <f t="shared" si="21"/>
        <v>W kole</v>
      </c>
      <c r="E465">
        <v>457</v>
      </c>
      <c r="F465">
        <f>COUNTIF($D$3:D459,"W kole")</f>
        <v>361</v>
      </c>
      <c r="G465" s="2">
        <f t="shared" si="22"/>
        <v>3.159737417943107</v>
      </c>
      <c r="H465">
        <f t="shared" si="23"/>
        <v>1.8144764353313914E-2</v>
      </c>
    </row>
    <row r="466" spans="2:8" x14ac:dyDescent="0.25">
      <c r="B466">
        <v>156</v>
      </c>
      <c r="C466">
        <v>384</v>
      </c>
      <c r="D466" t="str">
        <f t="shared" si="21"/>
        <v>W kole</v>
      </c>
      <c r="E466">
        <v>458</v>
      </c>
      <c r="F466">
        <f>COUNTIF($D$3:D460,"W kole")</f>
        <v>362</v>
      </c>
      <c r="G466" s="2">
        <f t="shared" si="22"/>
        <v>3.1615720524017465</v>
      </c>
      <c r="H466">
        <f t="shared" si="23"/>
        <v>1.997939881195343E-2</v>
      </c>
    </row>
    <row r="467" spans="2:8" x14ac:dyDescent="0.25">
      <c r="B467">
        <v>124</v>
      </c>
      <c r="C467">
        <v>383</v>
      </c>
      <c r="D467" t="str">
        <f t="shared" si="21"/>
        <v>W kole</v>
      </c>
      <c r="E467">
        <v>459</v>
      </c>
      <c r="F467">
        <f>COUNTIF($D$3:D461,"W kole")</f>
        <v>362</v>
      </c>
      <c r="G467" s="2">
        <f t="shared" si="22"/>
        <v>3.1546840958605666</v>
      </c>
      <c r="H467">
        <f t="shared" si="23"/>
        <v>1.3091442270773523E-2</v>
      </c>
    </row>
    <row r="468" spans="2:8" x14ac:dyDescent="0.25">
      <c r="B468">
        <v>241</v>
      </c>
      <c r="C468">
        <v>288</v>
      </c>
      <c r="D468" t="str">
        <f t="shared" si="21"/>
        <v>W kole</v>
      </c>
      <c r="E468">
        <v>460</v>
      </c>
      <c r="F468">
        <f>COUNTIF($D$3:D462,"W kole")</f>
        <v>363</v>
      </c>
      <c r="G468" s="2">
        <f t="shared" si="22"/>
        <v>3.1565217391304348</v>
      </c>
      <c r="H468">
        <f t="shared" si="23"/>
        <v>1.4929085540641651E-2</v>
      </c>
    </row>
    <row r="469" spans="2:8" x14ac:dyDescent="0.25">
      <c r="B469">
        <v>31</v>
      </c>
      <c r="C469">
        <v>235</v>
      </c>
      <c r="D469" t="str">
        <f t="shared" si="21"/>
        <v>W kole</v>
      </c>
      <c r="E469">
        <v>461</v>
      </c>
      <c r="F469">
        <f>COUNTIF($D$3:D463,"W kole")</f>
        <v>364</v>
      </c>
      <c r="G469" s="2">
        <f t="shared" si="22"/>
        <v>3.1583514099783079</v>
      </c>
      <c r="H469">
        <f t="shared" si="23"/>
        <v>1.6758756388514762E-2</v>
      </c>
    </row>
    <row r="470" spans="2:8" x14ac:dyDescent="0.25">
      <c r="B470">
        <v>299</v>
      </c>
      <c r="C470">
        <v>29</v>
      </c>
      <c r="D470" t="str">
        <f t="shared" si="21"/>
        <v>W kole</v>
      </c>
      <c r="E470">
        <v>462</v>
      </c>
      <c r="F470">
        <f>COUNTIF($D$3:D464,"W kole")</f>
        <v>365</v>
      </c>
      <c r="G470" s="2">
        <f t="shared" si="22"/>
        <v>3.16017316017316</v>
      </c>
      <c r="H470">
        <f t="shared" si="23"/>
        <v>1.8580506583366851E-2</v>
      </c>
    </row>
    <row r="471" spans="2:8" x14ac:dyDescent="0.25">
      <c r="B471">
        <v>252</v>
      </c>
      <c r="C471">
        <v>193</v>
      </c>
      <c r="D471" t="str">
        <f t="shared" si="21"/>
        <v>W kole</v>
      </c>
      <c r="E471">
        <v>463</v>
      </c>
      <c r="F471">
        <f>COUNTIF($D$3:D465,"W kole")</f>
        <v>366</v>
      </c>
      <c r="G471" s="2">
        <f t="shared" si="22"/>
        <v>3.161987041036717</v>
      </c>
      <c r="H471">
        <f t="shared" si="23"/>
        <v>2.0394387446923901E-2</v>
      </c>
    </row>
    <row r="472" spans="2:8" x14ac:dyDescent="0.25">
      <c r="B472">
        <v>194</v>
      </c>
      <c r="C472">
        <v>168</v>
      </c>
      <c r="D472" t="str">
        <f t="shared" si="21"/>
        <v>W kole</v>
      </c>
      <c r="E472">
        <v>464</v>
      </c>
      <c r="F472">
        <f>COUNTIF($D$3:D466,"W kole")</f>
        <v>367</v>
      </c>
      <c r="G472" s="2">
        <f t="shared" si="22"/>
        <v>3.1637931034482758</v>
      </c>
      <c r="H472">
        <f t="shared" si="23"/>
        <v>2.2200449858482685E-2</v>
      </c>
    </row>
    <row r="473" spans="2:8" x14ac:dyDescent="0.25">
      <c r="B473">
        <v>29</v>
      </c>
      <c r="C473">
        <v>203</v>
      </c>
      <c r="D473" t="str">
        <f t="shared" si="21"/>
        <v>W kole</v>
      </c>
      <c r="E473">
        <v>465</v>
      </c>
      <c r="F473">
        <f>COUNTIF($D$3:D467,"W kole")</f>
        <v>368</v>
      </c>
      <c r="G473" s="2">
        <f t="shared" si="22"/>
        <v>3.1655913978494623</v>
      </c>
      <c r="H473">
        <f t="shared" si="23"/>
        <v>2.3998744259669191E-2</v>
      </c>
    </row>
    <row r="474" spans="2:8" x14ac:dyDescent="0.25">
      <c r="B474">
        <v>240</v>
      </c>
      <c r="C474">
        <v>283</v>
      </c>
      <c r="D474" t="str">
        <f t="shared" si="21"/>
        <v>W kole</v>
      </c>
      <c r="E474">
        <v>466</v>
      </c>
      <c r="F474">
        <f>COUNTIF($D$3:D468,"W kole")</f>
        <v>369</v>
      </c>
      <c r="G474" s="2">
        <f t="shared" si="22"/>
        <v>3.1673819742489271</v>
      </c>
      <c r="H474">
        <f t="shared" si="23"/>
        <v>2.5789320659133974E-2</v>
      </c>
    </row>
    <row r="475" spans="2:8" x14ac:dyDescent="0.25">
      <c r="B475">
        <v>366</v>
      </c>
      <c r="C475">
        <v>251</v>
      </c>
      <c r="D475" t="str">
        <f t="shared" si="21"/>
        <v>W kole</v>
      </c>
      <c r="E475">
        <v>467</v>
      </c>
      <c r="F475">
        <f>COUNTIF($D$3:D469,"W kole")</f>
        <v>370</v>
      </c>
      <c r="G475" s="2">
        <f t="shared" si="22"/>
        <v>3.1691648822269807</v>
      </c>
      <c r="H475">
        <f t="shared" si="23"/>
        <v>2.7572228637187557E-2</v>
      </c>
    </row>
    <row r="476" spans="2:8" x14ac:dyDescent="0.25">
      <c r="B476">
        <v>27</v>
      </c>
      <c r="C476">
        <v>222</v>
      </c>
      <c r="D476" t="str">
        <f t="shared" si="21"/>
        <v>W kole</v>
      </c>
      <c r="E476">
        <v>468</v>
      </c>
      <c r="F476">
        <f>COUNTIF($D$3:D470,"W kole")</f>
        <v>371</v>
      </c>
      <c r="G476" s="2">
        <f t="shared" si="22"/>
        <v>3.1709401709401708</v>
      </c>
      <c r="H476">
        <f t="shared" si="23"/>
        <v>2.9347517350377661E-2</v>
      </c>
    </row>
    <row r="477" spans="2:8" x14ac:dyDescent="0.25">
      <c r="B477">
        <v>106</v>
      </c>
      <c r="C477">
        <v>20</v>
      </c>
      <c r="D477" t="str">
        <f t="shared" si="21"/>
        <v>Poza</v>
      </c>
      <c r="E477">
        <v>469</v>
      </c>
      <c r="F477">
        <f>COUNTIF($D$3:D471,"W kole")</f>
        <v>372</v>
      </c>
      <c r="G477" s="2">
        <f t="shared" si="22"/>
        <v>3.1727078891257996</v>
      </c>
      <c r="H477">
        <f t="shared" si="23"/>
        <v>3.111523553600648E-2</v>
      </c>
    </row>
    <row r="478" spans="2:8" x14ac:dyDescent="0.25">
      <c r="B478">
        <v>280</v>
      </c>
      <c r="C478">
        <v>332</v>
      </c>
      <c r="D478" t="str">
        <f t="shared" si="21"/>
        <v>W kole</v>
      </c>
      <c r="E478">
        <v>470</v>
      </c>
      <c r="F478">
        <f>COUNTIF($D$3:D472,"W kole")</f>
        <v>373</v>
      </c>
      <c r="G478" s="2">
        <f t="shared" si="22"/>
        <v>3.1744680851063829</v>
      </c>
      <c r="H478">
        <f t="shared" si="23"/>
        <v>3.2875431516589781E-2</v>
      </c>
    </row>
    <row r="479" spans="2:8" x14ac:dyDescent="0.25">
      <c r="B479">
        <v>71</v>
      </c>
      <c r="C479">
        <v>40</v>
      </c>
      <c r="D479" t="str">
        <f t="shared" si="21"/>
        <v>Poza</v>
      </c>
      <c r="E479">
        <v>471</v>
      </c>
      <c r="F479">
        <f>COUNTIF($D$3:D473,"W kole")</f>
        <v>374</v>
      </c>
      <c r="G479" s="2">
        <f t="shared" si="22"/>
        <v>3.1762208067940554</v>
      </c>
      <c r="H479">
        <f t="shared" si="23"/>
        <v>3.4628153204262269E-2</v>
      </c>
    </row>
    <row r="480" spans="2:8" x14ac:dyDescent="0.25">
      <c r="B480">
        <v>77</v>
      </c>
      <c r="C480">
        <v>321</v>
      </c>
      <c r="D480" t="str">
        <f t="shared" si="21"/>
        <v>W kole</v>
      </c>
      <c r="E480">
        <v>472</v>
      </c>
      <c r="F480">
        <f>COUNTIF($D$3:D474,"W kole")</f>
        <v>375</v>
      </c>
      <c r="G480" s="2">
        <f t="shared" si="22"/>
        <v>3.1779661016949152</v>
      </c>
      <c r="H480">
        <f t="shared" si="23"/>
        <v>3.6373448105122108E-2</v>
      </c>
    </row>
    <row r="481" spans="2:8" x14ac:dyDescent="0.25">
      <c r="B481">
        <v>295</v>
      </c>
      <c r="C481">
        <v>372</v>
      </c>
      <c r="D481" t="str">
        <f t="shared" si="21"/>
        <v>W kole</v>
      </c>
      <c r="E481">
        <v>473</v>
      </c>
      <c r="F481">
        <f>COUNTIF($D$3:D475,"W kole")</f>
        <v>376</v>
      </c>
      <c r="G481" s="2">
        <f t="shared" si="22"/>
        <v>3.1797040169133193</v>
      </c>
      <c r="H481">
        <f t="shared" si="23"/>
        <v>3.811136332352616E-2</v>
      </c>
    </row>
    <row r="482" spans="2:8" x14ac:dyDescent="0.25">
      <c r="B482">
        <v>287</v>
      </c>
      <c r="C482">
        <v>178</v>
      </c>
      <c r="D482" t="str">
        <f t="shared" si="21"/>
        <v>W kole</v>
      </c>
      <c r="E482">
        <v>474</v>
      </c>
      <c r="F482">
        <f>COUNTIF($D$3:D476,"W kole")</f>
        <v>377</v>
      </c>
      <c r="G482" s="2">
        <f t="shared" si="22"/>
        <v>3.1814345991561179</v>
      </c>
      <c r="H482">
        <f t="shared" si="23"/>
        <v>3.984194556632481E-2</v>
      </c>
    </row>
    <row r="483" spans="2:8" x14ac:dyDescent="0.25">
      <c r="B483">
        <v>379</v>
      </c>
      <c r="C483">
        <v>306</v>
      </c>
      <c r="D483" t="str">
        <f t="shared" si="21"/>
        <v>Poza</v>
      </c>
      <c r="E483">
        <v>475</v>
      </c>
      <c r="F483">
        <f>COUNTIF($D$3:D477,"W kole")</f>
        <v>377</v>
      </c>
      <c r="G483" s="2">
        <f t="shared" si="22"/>
        <v>3.1747368421052631</v>
      </c>
      <c r="H483">
        <f t="shared" si="23"/>
        <v>3.3144188515469963E-2</v>
      </c>
    </row>
    <row r="484" spans="2:8" x14ac:dyDescent="0.25">
      <c r="B484">
        <v>278</v>
      </c>
      <c r="C484">
        <v>20</v>
      </c>
      <c r="D484" t="str">
        <f t="shared" si="21"/>
        <v>W kole</v>
      </c>
      <c r="E484">
        <v>476</v>
      </c>
      <c r="F484">
        <f>COUNTIF($D$3:D478,"W kole")</f>
        <v>378</v>
      </c>
      <c r="G484" s="2">
        <f t="shared" si="22"/>
        <v>3.1764705882352939</v>
      </c>
      <c r="H484">
        <f t="shared" si="23"/>
        <v>3.4877934645500819E-2</v>
      </c>
    </row>
    <row r="485" spans="2:8" x14ac:dyDescent="0.25">
      <c r="B485">
        <v>81</v>
      </c>
      <c r="C485">
        <v>330</v>
      </c>
      <c r="D485" t="str">
        <f t="shared" si="21"/>
        <v>W kole</v>
      </c>
      <c r="E485">
        <v>477</v>
      </c>
      <c r="F485">
        <f>COUNTIF($D$3:D479,"W kole")</f>
        <v>378</v>
      </c>
      <c r="G485" s="2">
        <f t="shared" si="22"/>
        <v>3.1698113207547172</v>
      </c>
      <c r="H485">
        <f t="shared" si="23"/>
        <v>2.8218667164924049E-2</v>
      </c>
    </row>
    <row r="486" spans="2:8" x14ac:dyDescent="0.25">
      <c r="B486">
        <v>293</v>
      </c>
      <c r="C486">
        <v>174</v>
      </c>
      <c r="D486" t="str">
        <f t="shared" si="21"/>
        <v>W kole</v>
      </c>
      <c r="E486">
        <v>478</v>
      </c>
      <c r="F486">
        <f>COUNTIF($D$3:D480,"W kole")</f>
        <v>379</v>
      </c>
      <c r="G486" s="2">
        <f t="shared" si="22"/>
        <v>3.1715481171548117</v>
      </c>
      <c r="H486">
        <f t="shared" si="23"/>
        <v>2.9955463565018547E-2</v>
      </c>
    </row>
    <row r="487" spans="2:8" x14ac:dyDescent="0.25">
      <c r="B487">
        <v>191</v>
      </c>
      <c r="C487">
        <v>331</v>
      </c>
      <c r="D487" t="str">
        <f t="shared" si="21"/>
        <v>W kole</v>
      </c>
      <c r="E487">
        <v>479</v>
      </c>
      <c r="F487">
        <f>COUNTIF($D$3:D481,"W kole")</f>
        <v>380</v>
      </c>
      <c r="G487" s="2">
        <f t="shared" si="22"/>
        <v>3.173277661795407</v>
      </c>
      <c r="H487">
        <f t="shared" si="23"/>
        <v>3.1685008205613929E-2</v>
      </c>
    </row>
    <row r="488" spans="2:8" x14ac:dyDescent="0.25">
      <c r="B488">
        <v>117</v>
      </c>
      <c r="C488">
        <v>40</v>
      </c>
      <c r="D488" t="str">
        <f t="shared" si="21"/>
        <v>W kole</v>
      </c>
      <c r="E488">
        <v>480</v>
      </c>
      <c r="F488">
        <f>COUNTIF($D$3:D482,"W kole")</f>
        <v>381</v>
      </c>
      <c r="G488" s="2">
        <f t="shared" si="22"/>
        <v>3.1749999999999998</v>
      </c>
      <c r="H488">
        <f t="shared" si="23"/>
        <v>3.3407346410206706E-2</v>
      </c>
    </row>
    <row r="489" spans="2:8" x14ac:dyDescent="0.25">
      <c r="B489">
        <v>191</v>
      </c>
      <c r="C489">
        <v>271</v>
      </c>
      <c r="D489" t="str">
        <f t="shared" si="21"/>
        <v>W kole</v>
      </c>
      <c r="E489">
        <v>481</v>
      </c>
      <c r="F489">
        <f>COUNTIF($D$3:D483,"W kole")</f>
        <v>381</v>
      </c>
      <c r="G489" s="2">
        <f t="shared" si="22"/>
        <v>3.1683991683991684</v>
      </c>
      <c r="H489">
        <f t="shared" si="23"/>
        <v>2.6806514809375237E-2</v>
      </c>
    </row>
    <row r="490" spans="2:8" x14ac:dyDescent="0.25">
      <c r="B490">
        <v>307</v>
      </c>
      <c r="C490">
        <v>163</v>
      </c>
      <c r="D490" t="str">
        <f t="shared" si="21"/>
        <v>W kole</v>
      </c>
      <c r="E490">
        <v>482</v>
      </c>
      <c r="F490">
        <f>COUNTIF($D$3:D484,"W kole")</f>
        <v>382</v>
      </c>
      <c r="G490" s="2">
        <f t="shared" si="22"/>
        <v>3.1701244813278007</v>
      </c>
      <c r="H490">
        <f t="shared" si="23"/>
        <v>2.8531827738007554E-2</v>
      </c>
    </row>
    <row r="491" spans="2:8" x14ac:dyDescent="0.25">
      <c r="B491">
        <v>13</v>
      </c>
      <c r="C491">
        <v>389</v>
      </c>
      <c r="D491" t="str">
        <f t="shared" si="21"/>
        <v>Poza</v>
      </c>
      <c r="E491">
        <v>483</v>
      </c>
      <c r="F491">
        <f>COUNTIF($D$3:D485,"W kole")</f>
        <v>383</v>
      </c>
      <c r="G491" s="2">
        <f t="shared" si="22"/>
        <v>3.1718426501035197</v>
      </c>
      <c r="H491">
        <f t="shared" si="23"/>
        <v>3.0249996513726618E-2</v>
      </c>
    </row>
    <row r="492" spans="2:8" x14ac:dyDescent="0.25">
      <c r="B492">
        <v>147</v>
      </c>
      <c r="C492">
        <v>126</v>
      </c>
      <c r="D492" t="str">
        <f t="shared" si="21"/>
        <v>W kole</v>
      </c>
      <c r="E492">
        <v>484</v>
      </c>
      <c r="F492">
        <f>COUNTIF($D$3:D486,"W kole")</f>
        <v>384</v>
      </c>
      <c r="G492" s="2">
        <f t="shared" si="22"/>
        <v>3.1735537190082646</v>
      </c>
      <c r="H492">
        <f t="shared" si="23"/>
        <v>3.1961065418471435E-2</v>
      </c>
    </row>
    <row r="493" spans="2:8" x14ac:dyDescent="0.25">
      <c r="B493">
        <v>96</v>
      </c>
      <c r="C493">
        <v>93</v>
      </c>
      <c r="D493" t="str">
        <f t="shared" si="21"/>
        <v>W kole</v>
      </c>
      <c r="E493">
        <v>485</v>
      </c>
      <c r="F493">
        <f>COUNTIF($D$3:D487,"W kole")</f>
        <v>385</v>
      </c>
      <c r="G493" s="2">
        <f t="shared" si="22"/>
        <v>3.1752577319587627</v>
      </c>
      <c r="H493">
        <f t="shared" si="23"/>
        <v>3.3665078368969592E-2</v>
      </c>
    </row>
    <row r="494" spans="2:8" x14ac:dyDescent="0.25">
      <c r="B494">
        <v>200</v>
      </c>
      <c r="C494">
        <v>306</v>
      </c>
      <c r="D494" t="str">
        <f t="shared" si="21"/>
        <v>W kole</v>
      </c>
      <c r="E494">
        <v>486</v>
      </c>
      <c r="F494">
        <f>COUNTIF($D$3:D488,"W kole")</f>
        <v>386</v>
      </c>
      <c r="G494" s="2">
        <f t="shared" si="22"/>
        <v>3.1769547325102883</v>
      </c>
      <c r="H494">
        <f t="shared" si="23"/>
        <v>3.5362078920495144E-2</v>
      </c>
    </row>
    <row r="495" spans="2:8" x14ac:dyDescent="0.25">
      <c r="B495">
        <v>228</v>
      </c>
      <c r="C495">
        <v>187</v>
      </c>
      <c r="D495" t="str">
        <f t="shared" si="21"/>
        <v>W kole</v>
      </c>
      <c r="E495">
        <v>487</v>
      </c>
      <c r="F495">
        <f>COUNTIF($D$3:D489,"W kole")</f>
        <v>387</v>
      </c>
      <c r="G495" s="2">
        <f t="shared" si="22"/>
        <v>3.1786447638603694</v>
      </c>
      <c r="H495">
        <f t="shared" si="23"/>
        <v>3.7052110270576311E-2</v>
      </c>
    </row>
    <row r="496" spans="2:8" x14ac:dyDescent="0.25">
      <c r="B496">
        <v>90</v>
      </c>
      <c r="C496">
        <v>148</v>
      </c>
      <c r="D496" t="str">
        <f t="shared" si="21"/>
        <v>W kole</v>
      </c>
      <c r="E496">
        <v>488</v>
      </c>
      <c r="F496">
        <f>COUNTIF($D$3:D490,"W kole")</f>
        <v>388</v>
      </c>
      <c r="G496" s="2">
        <f t="shared" si="22"/>
        <v>3.180327868852459</v>
      </c>
      <c r="H496">
        <f t="shared" si="23"/>
        <v>3.8735215262665879E-2</v>
      </c>
    </row>
    <row r="497" spans="2:8" x14ac:dyDescent="0.25">
      <c r="B497">
        <v>371</v>
      </c>
      <c r="C497">
        <v>129</v>
      </c>
      <c r="D497" t="str">
        <f t="shared" si="21"/>
        <v>W kole</v>
      </c>
      <c r="E497">
        <v>489</v>
      </c>
      <c r="F497">
        <f>COUNTIF($D$3:D491,"W kole")</f>
        <v>388</v>
      </c>
      <c r="G497" s="2">
        <f t="shared" si="22"/>
        <v>3.1738241308793458</v>
      </c>
      <c r="H497">
        <f t="shared" si="23"/>
        <v>3.2231477289552668E-2</v>
      </c>
    </row>
    <row r="498" spans="2:8" x14ac:dyDescent="0.25">
      <c r="B498">
        <v>384</v>
      </c>
      <c r="C498">
        <v>63</v>
      </c>
      <c r="D498" t="str">
        <f t="shared" si="21"/>
        <v>Poza</v>
      </c>
      <c r="E498">
        <v>490</v>
      </c>
      <c r="F498">
        <f>COUNTIF($D$3:D492,"W kole")</f>
        <v>389</v>
      </c>
      <c r="G498" s="2">
        <f t="shared" si="22"/>
        <v>3.1755102040816325</v>
      </c>
      <c r="H498">
        <f t="shared" si="23"/>
        <v>3.3917550491839421E-2</v>
      </c>
    </row>
    <row r="499" spans="2:8" x14ac:dyDescent="0.25">
      <c r="B499">
        <v>383</v>
      </c>
      <c r="C499">
        <v>24</v>
      </c>
      <c r="D499" t="str">
        <f t="shared" si="21"/>
        <v>Poza</v>
      </c>
      <c r="E499">
        <v>491</v>
      </c>
      <c r="F499">
        <f>COUNTIF($D$3:D493,"W kole")</f>
        <v>390</v>
      </c>
      <c r="G499" s="2">
        <f t="shared" si="22"/>
        <v>3.1771894093686353</v>
      </c>
      <c r="H499">
        <f t="shared" si="23"/>
        <v>3.5596755778842137E-2</v>
      </c>
    </row>
    <row r="500" spans="2:8" x14ac:dyDescent="0.25">
      <c r="B500">
        <v>319</v>
      </c>
      <c r="C500">
        <v>85</v>
      </c>
      <c r="D500" t="str">
        <f t="shared" si="21"/>
        <v>W kole</v>
      </c>
      <c r="E500">
        <v>492</v>
      </c>
      <c r="F500">
        <f>COUNTIF($D$3:D494,"W kole")</f>
        <v>391</v>
      </c>
      <c r="G500" s="2">
        <f t="shared" si="22"/>
        <v>3.178861788617886</v>
      </c>
      <c r="H500">
        <f t="shared" si="23"/>
        <v>3.7269135028092926E-2</v>
      </c>
    </row>
    <row r="501" spans="2:8" x14ac:dyDescent="0.25">
      <c r="B501">
        <v>130</v>
      </c>
      <c r="C501">
        <v>113</v>
      </c>
      <c r="D501" t="str">
        <f t="shared" si="21"/>
        <v>W kole</v>
      </c>
      <c r="E501">
        <v>493</v>
      </c>
      <c r="F501">
        <f>COUNTIF($D$3:D495,"W kole")</f>
        <v>392</v>
      </c>
      <c r="G501" s="2">
        <f t="shared" si="22"/>
        <v>3.1805273833671399</v>
      </c>
      <c r="H501">
        <f t="shared" si="23"/>
        <v>3.8934729777346799E-2</v>
      </c>
    </row>
    <row r="502" spans="2:8" x14ac:dyDescent="0.25">
      <c r="B502">
        <v>10</v>
      </c>
      <c r="C502">
        <v>242</v>
      </c>
      <c r="D502" t="str">
        <f t="shared" si="21"/>
        <v>W kole</v>
      </c>
      <c r="E502">
        <v>494</v>
      </c>
      <c r="F502">
        <f>COUNTIF($D$3:D496,"W kole")</f>
        <v>393</v>
      </c>
      <c r="G502" s="2">
        <f t="shared" si="22"/>
        <v>3.1821862348178138</v>
      </c>
      <c r="H502">
        <f t="shared" si="23"/>
        <v>4.0593581228020703E-2</v>
      </c>
    </row>
    <row r="503" spans="2:8" x14ac:dyDescent="0.25">
      <c r="B503">
        <v>45</v>
      </c>
      <c r="C503">
        <v>97</v>
      </c>
      <c r="D503" t="str">
        <f t="shared" si="21"/>
        <v>W kole</v>
      </c>
      <c r="E503">
        <v>495</v>
      </c>
      <c r="F503">
        <f>COUNTIF($D$3:D497,"W kole")</f>
        <v>394</v>
      </c>
      <c r="G503" s="2">
        <f t="shared" si="22"/>
        <v>3.1838383838383839</v>
      </c>
      <c r="H503">
        <f t="shared" si="23"/>
        <v>4.2245730248590796E-2</v>
      </c>
    </row>
    <row r="504" spans="2:8" x14ac:dyDescent="0.25">
      <c r="B504">
        <v>176</v>
      </c>
      <c r="C504">
        <v>311</v>
      </c>
      <c r="D504" t="str">
        <f t="shared" si="21"/>
        <v>W kole</v>
      </c>
      <c r="E504">
        <v>496</v>
      </c>
      <c r="F504">
        <f>COUNTIF($D$3:D498,"W kole")</f>
        <v>394</v>
      </c>
      <c r="G504" s="2">
        <f t="shared" si="22"/>
        <v>3.1774193548387095</v>
      </c>
      <c r="H504">
        <f t="shared" si="23"/>
        <v>3.5826701248916404E-2</v>
      </c>
    </row>
    <row r="505" spans="2:8" x14ac:dyDescent="0.25">
      <c r="B505">
        <v>259</v>
      </c>
      <c r="C505">
        <v>382</v>
      </c>
      <c r="D505" t="str">
        <f t="shared" si="21"/>
        <v>W kole</v>
      </c>
      <c r="E505">
        <v>497</v>
      </c>
      <c r="F505">
        <f>COUNTIF($D$3:D499,"W kole")</f>
        <v>394</v>
      </c>
      <c r="G505" s="2">
        <f t="shared" si="22"/>
        <v>3.1710261569416498</v>
      </c>
      <c r="H505">
        <f t="shared" si="23"/>
        <v>2.9433503351856682E-2</v>
      </c>
    </row>
    <row r="506" spans="2:8" x14ac:dyDescent="0.25">
      <c r="B506">
        <v>341</v>
      </c>
      <c r="C506">
        <v>114</v>
      </c>
      <c r="D506" t="str">
        <f t="shared" si="21"/>
        <v>W kole</v>
      </c>
      <c r="E506">
        <v>498</v>
      </c>
      <c r="F506">
        <f>COUNTIF($D$3:D500,"W kole")</f>
        <v>395</v>
      </c>
      <c r="G506" s="2">
        <f t="shared" si="22"/>
        <v>3.1726907630522088</v>
      </c>
      <c r="H506">
        <f t="shared" si="23"/>
        <v>3.1098109462415646E-2</v>
      </c>
    </row>
    <row r="507" spans="2:8" x14ac:dyDescent="0.25">
      <c r="B507">
        <v>90</v>
      </c>
      <c r="C507">
        <v>286</v>
      </c>
      <c r="D507" t="str">
        <f t="shared" si="21"/>
        <v>W kole</v>
      </c>
      <c r="E507">
        <v>499</v>
      </c>
      <c r="F507">
        <f>COUNTIF($D$3:D501,"W kole")</f>
        <v>396</v>
      </c>
      <c r="G507" s="2">
        <f t="shared" si="22"/>
        <v>3.1743486973947896</v>
      </c>
      <c r="H507">
        <f t="shared" si="23"/>
        <v>3.2756043804996526E-2</v>
      </c>
    </row>
    <row r="508" spans="2:8" x14ac:dyDescent="0.25">
      <c r="B508">
        <v>91</v>
      </c>
      <c r="C508">
        <v>79</v>
      </c>
      <c r="D508" t="str">
        <f t="shared" si="21"/>
        <v>W kole</v>
      </c>
      <c r="E508">
        <v>500</v>
      </c>
      <c r="F508">
        <f>COUNTIF($D$3:D502,"W kole")</f>
        <v>397</v>
      </c>
      <c r="G508" s="2">
        <f t="shared" si="22"/>
        <v>3.1760000000000002</v>
      </c>
      <c r="H508">
        <f t="shared" si="23"/>
        <v>3.440734641020704E-2</v>
      </c>
    </row>
    <row r="509" spans="2:8" x14ac:dyDescent="0.25">
      <c r="B509">
        <v>256</v>
      </c>
      <c r="C509">
        <v>324</v>
      </c>
      <c r="D509" t="str">
        <f t="shared" si="21"/>
        <v>W kole</v>
      </c>
      <c r="E509">
        <v>501</v>
      </c>
      <c r="F509">
        <f>COUNTIF($D$3:D503,"W kole")</f>
        <v>398</v>
      </c>
      <c r="G509" s="2">
        <f t="shared" si="22"/>
        <v>3.1776447105788423</v>
      </c>
      <c r="H509">
        <f t="shared" si="23"/>
        <v>3.605205698904923E-2</v>
      </c>
    </row>
    <row r="510" spans="2:8" x14ac:dyDescent="0.25">
      <c r="B510">
        <v>298</v>
      </c>
      <c r="C510">
        <v>245</v>
      </c>
      <c r="D510" t="str">
        <f t="shared" si="21"/>
        <v>W kole</v>
      </c>
      <c r="E510">
        <v>502</v>
      </c>
      <c r="F510">
        <f>COUNTIF($D$3:D504,"W kole")</f>
        <v>399</v>
      </c>
      <c r="G510" s="2">
        <f t="shared" si="22"/>
        <v>3.1792828685258963</v>
      </c>
      <c r="H510">
        <f t="shared" si="23"/>
        <v>3.7690214936103139E-2</v>
      </c>
    </row>
    <row r="511" spans="2:8" x14ac:dyDescent="0.25">
      <c r="B511">
        <v>80</v>
      </c>
      <c r="C511">
        <v>392</v>
      </c>
      <c r="D511" t="str">
        <f t="shared" si="21"/>
        <v>Poza</v>
      </c>
      <c r="E511">
        <v>503</v>
      </c>
      <c r="F511">
        <f>COUNTIF($D$3:D505,"W kole")</f>
        <v>400</v>
      </c>
      <c r="G511" s="2">
        <f t="shared" si="22"/>
        <v>3.1809145129224654</v>
      </c>
      <c r="H511">
        <f t="shared" si="23"/>
        <v>3.9321859332672293E-2</v>
      </c>
    </row>
    <row r="512" spans="2:8" x14ac:dyDescent="0.25">
      <c r="B512">
        <v>187</v>
      </c>
      <c r="C512">
        <v>169</v>
      </c>
      <c r="D512" t="str">
        <f t="shared" si="21"/>
        <v>W kole</v>
      </c>
      <c r="E512">
        <v>504</v>
      </c>
      <c r="F512">
        <f>COUNTIF($D$3:D506,"W kole")</f>
        <v>401</v>
      </c>
      <c r="G512" s="2">
        <f t="shared" si="22"/>
        <v>3.1825396825396823</v>
      </c>
      <c r="H512">
        <f t="shared" si="23"/>
        <v>4.0947028949889219E-2</v>
      </c>
    </row>
    <row r="513" spans="2:8" x14ac:dyDescent="0.25">
      <c r="B513">
        <v>330</v>
      </c>
      <c r="C513">
        <v>226</v>
      </c>
      <c r="D513" t="str">
        <f t="shared" si="21"/>
        <v>W kole</v>
      </c>
      <c r="E513">
        <v>505</v>
      </c>
      <c r="F513">
        <f>COUNTIF($D$3:D507,"W kole")</f>
        <v>402</v>
      </c>
      <c r="G513" s="2">
        <f t="shared" si="22"/>
        <v>3.1841584158415843</v>
      </c>
      <c r="H513">
        <f t="shared" si="23"/>
        <v>4.2565762251791206E-2</v>
      </c>
    </row>
    <row r="514" spans="2:8" x14ac:dyDescent="0.25">
      <c r="B514">
        <v>40</v>
      </c>
      <c r="C514">
        <v>369</v>
      </c>
      <c r="D514" t="str">
        <f t="shared" si="21"/>
        <v>Poza</v>
      </c>
      <c r="E514">
        <v>506</v>
      </c>
      <c r="F514">
        <f>COUNTIF($D$3:D508,"W kole")</f>
        <v>403</v>
      </c>
      <c r="G514" s="2">
        <f t="shared" si="22"/>
        <v>3.1857707509881421</v>
      </c>
      <c r="H514">
        <f t="shared" si="23"/>
        <v>4.4178097398348992E-2</v>
      </c>
    </row>
    <row r="515" spans="2:8" x14ac:dyDescent="0.25">
      <c r="B515">
        <v>32</v>
      </c>
      <c r="C515">
        <v>115</v>
      </c>
      <c r="D515" t="str">
        <f t="shared" si="21"/>
        <v>W kole</v>
      </c>
      <c r="E515">
        <v>507</v>
      </c>
      <c r="F515">
        <f>COUNTIF($D$3:D509,"W kole")</f>
        <v>404</v>
      </c>
      <c r="G515" s="2">
        <f t="shared" si="22"/>
        <v>3.1873767258382641</v>
      </c>
      <c r="H515">
        <f t="shared" si="23"/>
        <v>4.5784072248471031E-2</v>
      </c>
    </row>
    <row r="516" spans="2:8" x14ac:dyDescent="0.25">
      <c r="B516">
        <v>192</v>
      </c>
      <c r="C516">
        <v>203</v>
      </c>
      <c r="D516" t="str">
        <f t="shared" ref="D516:D579" si="24">IF((B516-$T$5) * (B516-$T$5) + (C516-$U$5) * (C516-$U$5) = ($V$5*$V$5), "Na brzegu", IF((B516-$T$5) * (B516-$T$5) + (C516-$U$5) * (C516-$U$5) &lt; ($V$5*$V$5), "W kole", "Poza"))</f>
        <v>W kole</v>
      </c>
      <c r="E516">
        <v>508</v>
      </c>
      <c r="F516">
        <f>COUNTIF($D$3:D510,"W kole")</f>
        <v>405</v>
      </c>
      <c r="G516" s="2">
        <f t="shared" si="22"/>
        <v>3.188976377952756</v>
      </c>
      <c r="H516">
        <f t="shared" si="23"/>
        <v>4.7383724362962898E-2</v>
      </c>
    </row>
    <row r="517" spans="2:8" x14ac:dyDescent="0.25">
      <c r="B517">
        <v>254</v>
      </c>
      <c r="C517">
        <v>160</v>
      </c>
      <c r="D517" t="str">
        <f t="shared" si="24"/>
        <v>W kole</v>
      </c>
      <c r="E517">
        <v>509</v>
      </c>
      <c r="F517">
        <f>COUNTIF($D$3:D511,"W kole")</f>
        <v>405</v>
      </c>
      <c r="G517" s="2">
        <f t="shared" si="22"/>
        <v>3.182711198428291</v>
      </c>
      <c r="H517">
        <f t="shared" si="23"/>
        <v>4.1118544838497861E-2</v>
      </c>
    </row>
    <row r="518" spans="2:8" x14ac:dyDescent="0.25">
      <c r="B518">
        <v>267</v>
      </c>
      <c r="C518">
        <v>351</v>
      </c>
      <c r="D518" t="str">
        <f t="shared" si="24"/>
        <v>W kole</v>
      </c>
      <c r="E518">
        <v>510</v>
      </c>
      <c r="F518">
        <f>COUNTIF($D$3:D512,"W kole")</f>
        <v>406</v>
      </c>
      <c r="G518" s="2">
        <f t="shared" si="22"/>
        <v>3.1843137254901959</v>
      </c>
      <c r="H518">
        <f t="shared" si="23"/>
        <v>4.2721071900402752E-2</v>
      </c>
    </row>
    <row r="519" spans="2:8" x14ac:dyDescent="0.25">
      <c r="B519">
        <v>46</v>
      </c>
      <c r="C519">
        <v>233</v>
      </c>
      <c r="D519" t="str">
        <f t="shared" si="24"/>
        <v>W kole</v>
      </c>
      <c r="E519">
        <v>511</v>
      </c>
      <c r="F519">
        <f>COUNTIF($D$3:D513,"W kole")</f>
        <v>407</v>
      </c>
      <c r="G519" s="2">
        <f t="shared" si="22"/>
        <v>3.1859099804305284</v>
      </c>
      <c r="H519">
        <f t="shared" si="23"/>
        <v>4.4317326840735305E-2</v>
      </c>
    </row>
    <row r="520" spans="2:8" x14ac:dyDescent="0.25">
      <c r="B520">
        <v>79</v>
      </c>
      <c r="C520">
        <v>273</v>
      </c>
      <c r="D520" t="str">
        <f t="shared" si="24"/>
        <v>W kole</v>
      </c>
      <c r="E520">
        <v>512</v>
      </c>
      <c r="F520">
        <f>COUNTIF($D$3:D514,"W kole")</f>
        <v>407</v>
      </c>
      <c r="G520" s="2">
        <f t="shared" si="22"/>
        <v>3.1796875</v>
      </c>
      <c r="H520">
        <f t="shared" si="23"/>
        <v>3.8094846410206884E-2</v>
      </c>
    </row>
    <row r="521" spans="2:8" x14ac:dyDescent="0.25">
      <c r="B521">
        <v>5</v>
      </c>
      <c r="C521">
        <v>114</v>
      </c>
      <c r="D521" t="str">
        <f t="shared" si="24"/>
        <v>Poza</v>
      </c>
      <c r="E521">
        <v>513</v>
      </c>
      <c r="F521">
        <f>COUNTIF($D$3:D515,"W kole")</f>
        <v>408</v>
      </c>
      <c r="G521" s="2">
        <f t="shared" si="22"/>
        <v>3.1812865497076022</v>
      </c>
      <c r="H521">
        <f t="shared" si="23"/>
        <v>3.9693896117809047E-2</v>
      </c>
    </row>
    <row r="522" spans="2:8" x14ac:dyDescent="0.25">
      <c r="B522">
        <v>126</v>
      </c>
      <c r="C522">
        <v>195</v>
      </c>
      <c r="D522" t="str">
        <f t="shared" si="24"/>
        <v>W kole</v>
      </c>
      <c r="E522">
        <v>514</v>
      </c>
      <c r="F522">
        <f>COUNTIF($D$3:D516,"W kole")</f>
        <v>409</v>
      </c>
      <c r="G522" s="2">
        <f t="shared" ref="G522:G585" si="25">(F522*$R$5)/(E522*$Q$5)</f>
        <v>3.1828793774319064</v>
      </c>
      <c r="H522">
        <f t="shared" ref="H522:H585" si="26">ABS(PI()-G522)</f>
        <v>4.1286723842113293E-2</v>
      </c>
    </row>
    <row r="523" spans="2:8" x14ac:dyDescent="0.25">
      <c r="B523">
        <v>202</v>
      </c>
      <c r="C523">
        <v>144</v>
      </c>
      <c r="D523" t="str">
        <f t="shared" si="24"/>
        <v>W kole</v>
      </c>
      <c r="E523">
        <v>515</v>
      </c>
      <c r="F523">
        <f>COUNTIF($D$3:D517,"W kole")</f>
        <v>410</v>
      </c>
      <c r="G523" s="2">
        <f t="shared" si="25"/>
        <v>3.1844660194174756</v>
      </c>
      <c r="H523">
        <f t="shared" si="26"/>
        <v>4.287336582768253E-2</v>
      </c>
    </row>
    <row r="524" spans="2:8" x14ac:dyDescent="0.25">
      <c r="B524">
        <v>153</v>
      </c>
      <c r="C524">
        <v>342</v>
      </c>
      <c r="D524" t="str">
        <f t="shared" si="24"/>
        <v>W kole</v>
      </c>
      <c r="E524">
        <v>516</v>
      </c>
      <c r="F524">
        <f>COUNTIF($D$3:D518,"W kole")</f>
        <v>411</v>
      </c>
      <c r="G524" s="2">
        <f t="shared" si="25"/>
        <v>3.1860465116279069</v>
      </c>
      <c r="H524">
        <f t="shared" si="26"/>
        <v>4.4453858038113747E-2</v>
      </c>
    </row>
    <row r="525" spans="2:8" x14ac:dyDescent="0.25">
      <c r="B525">
        <v>192</v>
      </c>
      <c r="C525">
        <v>266</v>
      </c>
      <c r="D525" t="str">
        <f t="shared" si="24"/>
        <v>W kole</v>
      </c>
      <c r="E525">
        <v>517</v>
      </c>
      <c r="F525">
        <f>COUNTIF($D$3:D519,"W kole")</f>
        <v>412</v>
      </c>
      <c r="G525" s="2">
        <f t="shared" si="25"/>
        <v>3.1876208897485494</v>
      </c>
      <c r="H525">
        <f t="shared" si="26"/>
        <v>4.6028236158756286E-2</v>
      </c>
    </row>
    <row r="526" spans="2:8" x14ac:dyDescent="0.25">
      <c r="B526">
        <v>301</v>
      </c>
      <c r="C526">
        <v>321</v>
      </c>
      <c r="D526" t="str">
        <f t="shared" si="24"/>
        <v>W kole</v>
      </c>
      <c r="E526">
        <v>518</v>
      </c>
      <c r="F526">
        <f>COUNTIF($D$3:D520,"W kole")</f>
        <v>413</v>
      </c>
      <c r="G526" s="2">
        <f t="shared" si="25"/>
        <v>3.189189189189189</v>
      </c>
      <c r="H526">
        <f t="shared" si="26"/>
        <v>4.7596535599395917E-2</v>
      </c>
    </row>
    <row r="527" spans="2:8" x14ac:dyDescent="0.25">
      <c r="B527">
        <v>69</v>
      </c>
      <c r="C527">
        <v>265</v>
      </c>
      <c r="D527" t="str">
        <f t="shared" si="24"/>
        <v>W kole</v>
      </c>
      <c r="E527">
        <v>519</v>
      </c>
      <c r="F527">
        <f>COUNTIF($D$3:D521,"W kole")</f>
        <v>413</v>
      </c>
      <c r="G527" s="2">
        <f t="shared" si="25"/>
        <v>3.183044315992293</v>
      </c>
      <c r="H527">
        <f t="shared" si="26"/>
        <v>4.1451662402499867E-2</v>
      </c>
    </row>
    <row r="528" spans="2:8" x14ac:dyDescent="0.25">
      <c r="B528">
        <v>232</v>
      </c>
      <c r="C528">
        <v>92</v>
      </c>
      <c r="D528" t="str">
        <f t="shared" si="24"/>
        <v>W kole</v>
      </c>
      <c r="E528">
        <v>520</v>
      </c>
      <c r="F528">
        <f>COUNTIF($D$3:D522,"W kole")</f>
        <v>414</v>
      </c>
      <c r="G528" s="2">
        <f t="shared" si="25"/>
        <v>3.1846153846153844</v>
      </c>
      <c r="H528">
        <f t="shared" si="26"/>
        <v>4.3022731025591288E-2</v>
      </c>
    </row>
    <row r="529" spans="2:8" x14ac:dyDescent="0.25">
      <c r="B529">
        <v>315</v>
      </c>
      <c r="C529">
        <v>357</v>
      </c>
      <c r="D529" t="str">
        <f t="shared" si="24"/>
        <v>W kole</v>
      </c>
      <c r="E529">
        <v>521</v>
      </c>
      <c r="F529">
        <f>COUNTIF($D$3:D523,"W kole")</f>
        <v>415</v>
      </c>
      <c r="G529" s="2">
        <f t="shared" si="25"/>
        <v>3.1861804222648753</v>
      </c>
      <c r="H529">
        <f t="shared" si="26"/>
        <v>4.4587768675082184E-2</v>
      </c>
    </row>
    <row r="530" spans="2:8" x14ac:dyDescent="0.25">
      <c r="B530">
        <v>43</v>
      </c>
      <c r="C530">
        <v>378</v>
      </c>
      <c r="D530" t="str">
        <f t="shared" si="24"/>
        <v>Poza</v>
      </c>
      <c r="E530">
        <v>522</v>
      </c>
      <c r="F530">
        <f>COUNTIF($D$3:D524,"W kole")</f>
        <v>416</v>
      </c>
      <c r="G530" s="2">
        <f t="shared" si="25"/>
        <v>3.1877394636015324</v>
      </c>
      <c r="H530">
        <f t="shared" si="26"/>
        <v>4.6146810011739259E-2</v>
      </c>
    </row>
    <row r="531" spans="2:8" x14ac:dyDescent="0.25">
      <c r="B531">
        <v>54</v>
      </c>
      <c r="C531">
        <v>321</v>
      </c>
      <c r="D531" t="str">
        <f t="shared" si="24"/>
        <v>W kole</v>
      </c>
      <c r="E531">
        <v>523</v>
      </c>
      <c r="F531">
        <f>COUNTIF($D$3:D525,"W kole")</f>
        <v>417</v>
      </c>
      <c r="G531" s="2">
        <f t="shared" si="25"/>
        <v>3.1892925430210326</v>
      </c>
      <c r="H531">
        <f t="shared" si="26"/>
        <v>4.7699889431239484E-2</v>
      </c>
    </row>
    <row r="532" spans="2:8" x14ac:dyDescent="0.25">
      <c r="B532">
        <v>101</v>
      </c>
      <c r="C532">
        <v>120</v>
      </c>
      <c r="D532" t="str">
        <f t="shared" si="24"/>
        <v>W kole</v>
      </c>
      <c r="E532">
        <v>524</v>
      </c>
      <c r="F532">
        <f>COUNTIF($D$3:D526,"W kole")</f>
        <v>418</v>
      </c>
      <c r="G532" s="2">
        <f t="shared" si="25"/>
        <v>3.1908396946564888</v>
      </c>
      <c r="H532">
        <f t="shared" si="26"/>
        <v>4.924704106669564E-2</v>
      </c>
    </row>
    <row r="533" spans="2:8" x14ac:dyDescent="0.25">
      <c r="B533">
        <v>188</v>
      </c>
      <c r="C533">
        <v>48</v>
      </c>
      <c r="D533" t="str">
        <f t="shared" si="24"/>
        <v>W kole</v>
      </c>
      <c r="E533">
        <v>525</v>
      </c>
      <c r="F533">
        <f>COUNTIF($D$3:D527,"W kole")</f>
        <v>419</v>
      </c>
      <c r="G533" s="2">
        <f t="shared" si="25"/>
        <v>3.1923809523809523</v>
      </c>
      <c r="H533">
        <f t="shared" si="26"/>
        <v>5.0788298791159203E-2</v>
      </c>
    </row>
    <row r="534" spans="2:8" x14ac:dyDescent="0.25">
      <c r="B534">
        <v>123</v>
      </c>
      <c r="C534">
        <v>98</v>
      </c>
      <c r="D534" t="str">
        <f t="shared" si="24"/>
        <v>W kole</v>
      </c>
      <c r="E534">
        <v>526</v>
      </c>
      <c r="F534">
        <f>COUNTIF($D$3:D528,"W kole")</f>
        <v>420</v>
      </c>
      <c r="G534" s="2">
        <f t="shared" si="25"/>
        <v>3.1939163498098861</v>
      </c>
      <c r="H534">
        <f t="shared" si="26"/>
        <v>5.232369622009303E-2</v>
      </c>
    </row>
    <row r="535" spans="2:8" x14ac:dyDescent="0.25">
      <c r="B535">
        <v>287</v>
      </c>
      <c r="C535">
        <v>389</v>
      </c>
      <c r="D535" t="str">
        <f t="shared" si="24"/>
        <v>Poza</v>
      </c>
      <c r="E535">
        <v>527</v>
      </c>
      <c r="F535">
        <f>COUNTIF($D$3:D529,"W kole")</f>
        <v>421</v>
      </c>
      <c r="G535" s="2">
        <f t="shared" si="25"/>
        <v>3.1954459203036052</v>
      </c>
      <c r="H535">
        <f t="shared" si="26"/>
        <v>5.3853266713812076E-2</v>
      </c>
    </row>
    <row r="536" spans="2:8" x14ac:dyDescent="0.25">
      <c r="B536">
        <v>399</v>
      </c>
      <c r="C536">
        <v>351</v>
      </c>
      <c r="D536" t="str">
        <f t="shared" si="24"/>
        <v>Poza</v>
      </c>
      <c r="E536">
        <v>528</v>
      </c>
      <c r="F536">
        <f>COUNTIF($D$3:D530,"W kole")</f>
        <v>421</v>
      </c>
      <c r="G536" s="2">
        <f t="shared" si="25"/>
        <v>3.1893939393939394</v>
      </c>
      <c r="H536">
        <f t="shared" si="26"/>
        <v>4.7801285804146332E-2</v>
      </c>
    </row>
    <row r="537" spans="2:8" x14ac:dyDescent="0.25">
      <c r="B537">
        <v>328</v>
      </c>
      <c r="C537">
        <v>309</v>
      </c>
      <c r="D537" t="str">
        <f t="shared" si="24"/>
        <v>W kole</v>
      </c>
      <c r="E537">
        <v>529</v>
      </c>
      <c r="F537">
        <f>COUNTIF($D$3:D531,"W kole")</f>
        <v>422</v>
      </c>
      <c r="G537" s="2">
        <f t="shared" si="25"/>
        <v>3.1909262759924384</v>
      </c>
      <c r="H537">
        <f t="shared" si="26"/>
        <v>4.9333622402645272E-2</v>
      </c>
    </row>
    <row r="538" spans="2:8" x14ac:dyDescent="0.25">
      <c r="B538">
        <v>167</v>
      </c>
      <c r="C538">
        <v>296</v>
      </c>
      <c r="D538" t="str">
        <f t="shared" si="24"/>
        <v>W kole</v>
      </c>
      <c r="E538">
        <v>530</v>
      </c>
      <c r="F538">
        <f>COUNTIF($D$3:D532,"W kole")</f>
        <v>423</v>
      </c>
      <c r="G538" s="2">
        <f t="shared" si="25"/>
        <v>3.1924528301886794</v>
      </c>
      <c r="H538">
        <f t="shared" si="26"/>
        <v>5.0860176598886309E-2</v>
      </c>
    </row>
    <row r="539" spans="2:8" x14ac:dyDescent="0.25">
      <c r="B539">
        <v>290</v>
      </c>
      <c r="C539">
        <v>160</v>
      </c>
      <c r="D539" t="str">
        <f t="shared" si="24"/>
        <v>W kole</v>
      </c>
      <c r="E539">
        <v>531</v>
      </c>
      <c r="F539">
        <f>COUNTIF($D$3:D533,"W kole")</f>
        <v>424</v>
      </c>
      <c r="G539" s="2">
        <f t="shared" si="25"/>
        <v>3.1939736346516008</v>
      </c>
      <c r="H539">
        <f t="shared" si="26"/>
        <v>5.2380981061807663E-2</v>
      </c>
    </row>
    <row r="540" spans="2:8" x14ac:dyDescent="0.25">
      <c r="B540">
        <v>71</v>
      </c>
      <c r="C540">
        <v>3</v>
      </c>
      <c r="D540" t="str">
        <f t="shared" si="24"/>
        <v>Poza</v>
      </c>
      <c r="E540">
        <v>532</v>
      </c>
      <c r="F540">
        <f>COUNTIF($D$3:D534,"W kole")</f>
        <v>425</v>
      </c>
      <c r="G540" s="2">
        <f t="shared" si="25"/>
        <v>3.1954887218045114</v>
      </c>
      <c r="H540">
        <f t="shared" si="26"/>
        <v>5.3896068214718262E-2</v>
      </c>
    </row>
    <row r="541" spans="2:8" x14ac:dyDescent="0.25">
      <c r="B541">
        <v>135</v>
      </c>
      <c r="C541">
        <v>242</v>
      </c>
      <c r="D541" t="str">
        <f t="shared" si="24"/>
        <v>W kole</v>
      </c>
      <c r="E541">
        <v>533</v>
      </c>
      <c r="F541">
        <f>COUNTIF($D$3:D535,"W kole")</f>
        <v>425</v>
      </c>
      <c r="G541" s="2">
        <f t="shared" si="25"/>
        <v>3.1894934333958722</v>
      </c>
      <c r="H541">
        <f t="shared" si="26"/>
        <v>4.7900779806079097E-2</v>
      </c>
    </row>
    <row r="542" spans="2:8" x14ac:dyDescent="0.25">
      <c r="B542">
        <v>74</v>
      </c>
      <c r="C542">
        <v>192</v>
      </c>
      <c r="D542" t="str">
        <f t="shared" si="24"/>
        <v>W kole</v>
      </c>
      <c r="E542">
        <v>534</v>
      </c>
      <c r="F542">
        <f>COUNTIF($D$3:D536,"W kole")</f>
        <v>425</v>
      </c>
      <c r="G542" s="2">
        <f t="shared" si="25"/>
        <v>3.1835205992509361</v>
      </c>
      <c r="H542">
        <f t="shared" si="26"/>
        <v>4.1927945661142996E-2</v>
      </c>
    </row>
    <row r="543" spans="2:8" x14ac:dyDescent="0.25">
      <c r="B543">
        <v>383</v>
      </c>
      <c r="C543">
        <v>81</v>
      </c>
      <c r="D543" t="str">
        <f t="shared" si="24"/>
        <v>Poza</v>
      </c>
      <c r="E543">
        <v>535</v>
      </c>
      <c r="F543">
        <f>COUNTIF($D$3:D537,"W kole")</f>
        <v>426</v>
      </c>
      <c r="G543" s="2">
        <f t="shared" si="25"/>
        <v>3.1850467289719626</v>
      </c>
      <c r="H543">
        <f t="shared" si="26"/>
        <v>4.3454075382169499E-2</v>
      </c>
    </row>
    <row r="544" spans="2:8" x14ac:dyDescent="0.25">
      <c r="B544">
        <v>143</v>
      </c>
      <c r="C544">
        <v>265</v>
      </c>
      <c r="D544" t="str">
        <f t="shared" si="24"/>
        <v>W kole</v>
      </c>
      <c r="E544">
        <v>536</v>
      </c>
      <c r="F544">
        <f>COUNTIF($D$3:D538,"W kole")</f>
        <v>427</v>
      </c>
      <c r="G544" s="2">
        <f t="shared" si="25"/>
        <v>3.1865671641791047</v>
      </c>
      <c r="H544">
        <f t="shared" si="26"/>
        <v>4.4974510589311567E-2</v>
      </c>
    </row>
    <row r="545" spans="2:8" x14ac:dyDescent="0.25">
      <c r="B545">
        <v>384</v>
      </c>
      <c r="C545">
        <v>269</v>
      </c>
      <c r="D545" t="str">
        <f t="shared" si="24"/>
        <v>W kole</v>
      </c>
      <c r="E545">
        <v>537</v>
      </c>
      <c r="F545">
        <f>COUNTIF($D$3:D539,"W kole")</f>
        <v>428</v>
      </c>
      <c r="G545" s="2">
        <f t="shared" si="25"/>
        <v>3.1880819366852888</v>
      </c>
      <c r="H545">
        <f t="shared" si="26"/>
        <v>4.6489283095495715E-2</v>
      </c>
    </row>
    <row r="546" spans="2:8" x14ac:dyDescent="0.25">
      <c r="B546">
        <v>138</v>
      </c>
      <c r="C546">
        <v>74</v>
      </c>
      <c r="D546" t="str">
        <f t="shared" si="24"/>
        <v>W kole</v>
      </c>
      <c r="E546">
        <v>538</v>
      </c>
      <c r="F546">
        <f>COUNTIF($D$3:D540,"W kole")</f>
        <v>428</v>
      </c>
      <c r="G546" s="2">
        <f t="shared" si="25"/>
        <v>3.1821561338289963</v>
      </c>
      <c r="H546">
        <f t="shared" si="26"/>
        <v>4.0563480239203198E-2</v>
      </c>
    </row>
    <row r="547" spans="2:8" x14ac:dyDescent="0.25">
      <c r="B547">
        <v>359</v>
      </c>
      <c r="C547">
        <v>234</v>
      </c>
      <c r="D547" t="str">
        <f t="shared" si="24"/>
        <v>W kole</v>
      </c>
      <c r="E547">
        <v>539</v>
      </c>
      <c r="F547">
        <f>COUNTIF($D$3:D541,"W kole")</f>
        <v>429</v>
      </c>
      <c r="G547" s="2">
        <f t="shared" si="25"/>
        <v>3.1836734693877551</v>
      </c>
      <c r="H547">
        <f t="shared" si="26"/>
        <v>4.2080815797961968E-2</v>
      </c>
    </row>
    <row r="548" spans="2:8" x14ac:dyDescent="0.25">
      <c r="B548">
        <v>325</v>
      </c>
      <c r="C548">
        <v>334</v>
      </c>
      <c r="D548" t="str">
        <f t="shared" si="24"/>
        <v>W kole</v>
      </c>
      <c r="E548">
        <v>540</v>
      </c>
      <c r="F548">
        <f>COUNTIF($D$3:D542,"W kole")</f>
        <v>430</v>
      </c>
      <c r="G548" s="2">
        <f t="shared" si="25"/>
        <v>3.1851851851851851</v>
      </c>
      <c r="H548">
        <f t="shared" si="26"/>
        <v>4.3592531595392003E-2</v>
      </c>
    </row>
    <row r="549" spans="2:8" x14ac:dyDescent="0.25">
      <c r="B549">
        <v>267</v>
      </c>
      <c r="C549">
        <v>4</v>
      </c>
      <c r="D549" t="str">
        <f t="shared" si="24"/>
        <v>Poza</v>
      </c>
      <c r="E549">
        <v>541</v>
      </c>
      <c r="F549">
        <f>COUNTIF($D$3:D543,"W kole")</f>
        <v>430</v>
      </c>
      <c r="G549" s="2">
        <f t="shared" si="25"/>
        <v>3.1792975970425137</v>
      </c>
      <c r="H549">
        <f t="shared" si="26"/>
        <v>3.7704943452720574E-2</v>
      </c>
    </row>
    <row r="550" spans="2:8" x14ac:dyDescent="0.25">
      <c r="B550">
        <v>283</v>
      </c>
      <c r="C550">
        <v>203</v>
      </c>
      <c r="D550" t="str">
        <f t="shared" si="24"/>
        <v>W kole</v>
      </c>
      <c r="E550">
        <v>542</v>
      </c>
      <c r="F550">
        <f>COUNTIF($D$3:D544,"W kole")</f>
        <v>431</v>
      </c>
      <c r="G550" s="2">
        <f t="shared" si="25"/>
        <v>3.1808118081180812</v>
      </c>
      <c r="H550">
        <f t="shared" si="26"/>
        <v>3.9219154528288058E-2</v>
      </c>
    </row>
    <row r="551" spans="2:8" x14ac:dyDescent="0.25">
      <c r="B551">
        <v>177</v>
      </c>
      <c r="C551">
        <v>215</v>
      </c>
      <c r="D551" t="str">
        <f t="shared" si="24"/>
        <v>W kole</v>
      </c>
      <c r="E551">
        <v>543</v>
      </c>
      <c r="F551">
        <f>COUNTIF($D$3:D545,"W kole")</f>
        <v>432</v>
      </c>
      <c r="G551" s="2">
        <f t="shared" si="25"/>
        <v>3.1823204419889501</v>
      </c>
      <c r="H551">
        <f t="shared" si="26"/>
        <v>4.0727788399157028E-2</v>
      </c>
    </row>
    <row r="552" spans="2:8" x14ac:dyDescent="0.25">
      <c r="B552">
        <v>382</v>
      </c>
      <c r="C552">
        <v>310</v>
      </c>
      <c r="D552" t="str">
        <f t="shared" si="24"/>
        <v>Poza</v>
      </c>
      <c r="E552">
        <v>544</v>
      </c>
      <c r="F552">
        <f>COUNTIF($D$3:D546,"W kole")</f>
        <v>433</v>
      </c>
      <c r="G552" s="2">
        <f t="shared" si="25"/>
        <v>3.1838235294117645</v>
      </c>
      <c r="H552">
        <f t="shared" si="26"/>
        <v>4.2230875821971381E-2</v>
      </c>
    </row>
    <row r="553" spans="2:8" x14ac:dyDescent="0.25">
      <c r="B553">
        <v>204</v>
      </c>
      <c r="C553">
        <v>192</v>
      </c>
      <c r="D553" t="str">
        <f t="shared" si="24"/>
        <v>W kole</v>
      </c>
      <c r="E553">
        <v>545</v>
      </c>
      <c r="F553">
        <f>COUNTIF($D$3:D547,"W kole")</f>
        <v>434</v>
      </c>
      <c r="G553" s="2">
        <f t="shared" si="25"/>
        <v>3.1853211009174314</v>
      </c>
      <c r="H553">
        <f t="shared" si="26"/>
        <v>4.3728447327638253E-2</v>
      </c>
    </row>
    <row r="554" spans="2:8" x14ac:dyDescent="0.25">
      <c r="B554">
        <v>7</v>
      </c>
      <c r="C554">
        <v>99</v>
      </c>
      <c r="D554" t="str">
        <f t="shared" si="24"/>
        <v>Poza</v>
      </c>
      <c r="E554">
        <v>546</v>
      </c>
      <c r="F554">
        <f>COUNTIF($D$3:D548,"W kole")</f>
        <v>435</v>
      </c>
      <c r="G554" s="2">
        <f t="shared" si="25"/>
        <v>3.1868131868131866</v>
      </c>
      <c r="H554">
        <f t="shared" si="26"/>
        <v>4.5220533223393478E-2</v>
      </c>
    </row>
    <row r="555" spans="2:8" x14ac:dyDescent="0.25">
      <c r="B555">
        <v>135</v>
      </c>
      <c r="C555">
        <v>362</v>
      </c>
      <c r="D555" t="str">
        <f t="shared" si="24"/>
        <v>W kole</v>
      </c>
      <c r="E555">
        <v>547</v>
      </c>
      <c r="F555">
        <f>COUNTIF($D$3:D549,"W kole")</f>
        <v>435</v>
      </c>
      <c r="G555" s="2">
        <f t="shared" si="25"/>
        <v>3.1809872029250457</v>
      </c>
      <c r="H555">
        <f t="shared" si="26"/>
        <v>3.9394549335252549E-2</v>
      </c>
    </row>
    <row r="556" spans="2:8" x14ac:dyDescent="0.25">
      <c r="B556">
        <v>340</v>
      </c>
      <c r="C556">
        <v>38</v>
      </c>
      <c r="D556" t="str">
        <f t="shared" si="24"/>
        <v>Poza</v>
      </c>
      <c r="E556">
        <v>548</v>
      </c>
      <c r="F556">
        <f>COUNTIF($D$3:D550,"W kole")</f>
        <v>436</v>
      </c>
      <c r="G556" s="2">
        <f t="shared" si="25"/>
        <v>3.1824817518248176</v>
      </c>
      <c r="H556">
        <f t="shared" si="26"/>
        <v>4.0889098235024512E-2</v>
      </c>
    </row>
    <row r="557" spans="2:8" x14ac:dyDescent="0.25">
      <c r="B557">
        <v>212</v>
      </c>
      <c r="C557">
        <v>105</v>
      </c>
      <c r="D557" t="str">
        <f t="shared" si="24"/>
        <v>W kole</v>
      </c>
      <c r="E557">
        <v>549</v>
      </c>
      <c r="F557">
        <f>COUNTIF($D$3:D551,"W kole")</f>
        <v>437</v>
      </c>
      <c r="G557" s="2">
        <f t="shared" si="25"/>
        <v>3.1839708561020035</v>
      </c>
      <c r="H557">
        <f t="shared" si="26"/>
        <v>4.2378202512210361E-2</v>
      </c>
    </row>
    <row r="558" spans="2:8" x14ac:dyDescent="0.25">
      <c r="B558">
        <v>112</v>
      </c>
      <c r="C558">
        <v>344</v>
      </c>
      <c r="D558" t="str">
        <f t="shared" si="24"/>
        <v>W kole</v>
      </c>
      <c r="E558">
        <v>550</v>
      </c>
      <c r="F558">
        <f>COUNTIF($D$3:D552,"W kole")</f>
        <v>437</v>
      </c>
      <c r="G558" s="2">
        <f t="shared" si="25"/>
        <v>3.1781818181818182</v>
      </c>
      <c r="H558">
        <f t="shared" si="26"/>
        <v>3.6589164592025103E-2</v>
      </c>
    </row>
    <row r="559" spans="2:8" x14ac:dyDescent="0.25">
      <c r="B559">
        <v>20</v>
      </c>
      <c r="C559">
        <v>74</v>
      </c>
      <c r="D559" t="str">
        <f t="shared" si="24"/>
        <v>Poza</v>
      </c>
      <c r="E559">
        <v>551</v>
      </c>
      <c r="F559">
        <f>COUNTIF($D$3:D553,"W kole")</f>
        <v>438</v>
      </c>
      <c r="G559" s="2">
        <f t="shared" si="25"/>
        <v>3.1796733212341199</v>
      </c>
      <c r="H559">
        <f t="shared" si="26"/>
        <v>3.8080667644326827E-2</v>
      </c>
    </row>
    <row r="560" spans="2:8" x14ac:dyDescent="0.25">
      <c r="B560">
        <v>21</v>
      </c>
      <c r="C560">
        <v>213</v>
      </c>
      <c r="D560" t="str">
        <f t="shared" si="24"/>
        <v>W kole</v>
      </c>
      <c r="E560">
        <v>552</v>
      </c>
      <c r="F560">
        <f>COUNTIF($D$3:D554,"W kole")</f>
        <v>438</v>
      </c>
      <c r="G560" s="2">
        <f t="shared" si="25"/>
        <v>3.1739130434782608</v>
      </c>
      <c r="H560">
        <f t="shared" si="26"/>
        <v>3.2320389888467638E-2</v>
      </c>
    </row>
    <row r="561" spans="2:8" x14ac:dyDescent="0.25">
      <c r="B561">
        <v>21</v>
      </c>
      <c r="C561">
        <v>216</v>
      </c>
      <c r="D561" t="str">
        <f t="shared" si="24"/>
        <v>W kole</v>
      </c>
      <c r="E561">
        <v>553</v>
      </c>
      <c r="F561">
        <f>COUNTIF($D$3:D555,"W kole")</f>
        <v>439</v>
      </c>
      <c r="G561" s="2">
        <f t="shared" si="25"/>
        <v>3.175406871609403</v>
      </c>
      <c r="H561">
        <f t="shared" si="26"/>
        <v>3.3814218019609932E-2</v>
      </c>
    </row>
    <row r="562" spans="2:8" x14ac:dyDescent="0.25">
      <c r="B562">
        <v>310</v>
      </c>
      <c r="C562">
        <v>98</v>
      </c>
      <c r="D562" t="str">
        <f t="shared" si="24"/>
        <v>W kole</v>
      </c>
      <c r="E562">
        <v>554</v>
      </c>
      <c r="F562">
        <f>COUNTIF($D$3:D556,"W kole")</f>
        <v>439</v>
      </c>
      <c r="G562" s="2">
        <f t="shared" si="25"/>
        <v>3.1696750902527078</v>
      </c>
      <c r="H562">
        <f t="shared" si="26"/>
        <v>2.8082436662914656E-2</v>
      </c>
    </row>
    <row r="563" spans="2:8" x14ac:dyDescent="0.25">
      <c r="B563">
        <v>346</v>
      </c>
      <c r="C563">
        <v>259</v>
      </c>
      <c r="D563" t="str">
        <f t="shared" si="24"/>
        <v>W kole</v>
      </c>
      <c r="E563">
        <v>555</v>
      </c>
      <c r="F563">
        <f>COUNTIF($D$3:D557,"W kole")</f>
        <v>440</v>
      </c>
      <c r="G563" s="2">
        <f t="shared" si="25"/>
        <v>3.1711711711711712</v>
      </c>
      <c r="H563">
        <f t="shared" si="26"/>
        <v>2.9578517581378083E-2</v>
      </c>
    </row>
    <row r="564" spans="2:8" x14ac:dyDescent="0.25">
      <c r="B564">
        <v>246</v>
      </c>
      <c r="C564">
        <v>281</v>
      </c>
      <c r="D564" t="str">
        <f t="shared" si="24"/>
        <v>W kole</v>
      </c>
      <c r="E564">
        <v>556</v>
      </c>
      <c r="F564">
        <f>COUNTIF($D$3:D558,"W kole")</f>
        <v>441</v>
      </c>
      <c r="G564" s="2">
        <f t="shared" si="25"/>
        <v>3.1726618705035969</v>
      </c>
      <c r="H564">
        <f t="shared" si="26"/>
        <v>3.1069216913803821E-2</v>
      </c>
    </row>
    <row r="565" spans="2:8" x14ac:dyDescent="0.25">
      <c r="B565">
        <v>275</v>
      </c>
      <c r="C565">
        <v>13</v>
      </c>
      <c r="D565" t="str">
        <f t="shared" si="24"/>
        <v>Poza</v>
      </c>
      <c r="E565">
        <v>557</v>
      </c>
      <c r="F565">
        <f>COUNTIF($D$3:D559,"W kole")</f>
        <v>441</v>
      </c>
      <c r="G565" s="2">
        <f t="shared" si="25"/>
        <v>3.1669658886894076</v>
      </c>
      <c r="H565">
        <f t="shared" si="26"/>
        <v>2.5373235099614533E-2</v>
      </c>
    </row>
    <row r="566" spans="2:8" x14ac:dyDescent="0.25">
      <c r="B566">
        <v>127</v>
      </c>
      <c r="C566">
        <v>74</v>
      </c>
      <c r="D566" t="str">
        <f t="shared" si="24"/>
        <v>W kole</v>
      </c>
      <c r="E566">
        <v>558</v>
      </c>
      <c r="F566">
        <f>COUNTIF($D$3:D560,"W kole")</f>
        <v>442</v>
      </c>
      <c r="G566" s="2">
        <f t="shared" si="25"/>
        <v>3.1684587813620073</v>
      </c>
      <c r="H566">
        <f t="shared" si="26"/>
        <v>2.6866127772214199E-2</v>
      </c>
    </row>
    <row r="567" spans="2:8" x14ac:dyDescent="0.25">
      <c r="B567">
        <v>204</v>
      </c>
      <c r="C567">
        <v>100</v>
      </c>
      <c r="D567" t="str">
        <f t="shared" si="24"/>
        <v>W kole</v>
      </c>
      <c r="E567">
        <v>559</v>
      </c>
      <c r="F567">
        <f>COUNTIF($D$3:D561,"W kole")</f>
        <v>443</v>
      </c>
      <c r="G567" s="2">
        <f t="shared" si="25"/>
        <v>3.1699463327370303</v>
      </c>
      <c r="H567">
        <f t="shared" si="26"/>
        <v>2.8353679147237187E-2</v>
      </c>
    </row>
    <row r="568" spans="2:8" x14ac:dyDescent="0.25">
      <c r="B568">
        <v>15</v>
      </c>
      <c r="C568">
        <v>147</v>
      </c>
      <c r="D568" t="str">
        <f t="shared" si="24"/>
        <v>W kole</v>
      </c>
      <c r="E568">
        <v>560</v>
      </c>
      <c r="F568">
        <f>COUNTIF($D$3:D562,"W kole")</f>
        <v>444</v>
      </c>
      <c r="G568" s="2">
        <f t="shared" si="25"/>
        <v>3.1714285714285713</v>
      </c>
      <c r="H568">
        <f t="shared" si="26"/>
        <v>2.9835917838778148E-2</v>
      </c>
    </row>
    <row r="569" spans="2:8" x14ac:dyDescent="0.25">
      <c r="B569">
        <v>126</v>
      </c>
      <c r="C569">
        <v>133</v>
      </c>
      <c r="D569" t="str">
        <f t="shared" si="24"/>
        <v>W kole</v>
      </c>
      <c r="E569">
        <v>561</v>
      </c>
      <c r="F569">
        <f>COUNTIF($D$3:D563,"W kole")</f>
        <v>445</v>
      </c>
      <c r="G569" s="2">
        <f t="shared" si="25"/>
        <v>3.1729055258467023</v>
      </c>
      <c r="H569">
        <f t="shared" si="26"/>
        <v>3.1312872256909152E-2</v>
      </c>
    </row>
    <row r="570" spans="2:8" x14ac:dyDescent="0.25">
      <c r="B570">
        <v>280</v>
      </c>
      <c r="C570">
        <v>50</v>
      </c>
      <c r="D570" t="str">
        <f t="shared" si="24"/>
        <v>W kole</v>
      </c>
      <c r="E570">
        <v>562</v>
      </c>
      <c r="F570">
        <f>COUNTIF($D$3:D564,"W kole")</f>
        <v>446</v>
      </c>
      <c r="G570" s="2">
        <f t="shared" si="25"/>
        <v>3.1743772241992882</v>
      </c>
      <c r="H570">
        <f t="shared" si="26"/>
        <v>3.2784570609495134E-2</v>
      </c>
    </row>
    <row r="571" spans="2:8" x14ac:dyDescent="0.25">
      <c r="B571">
        <v>372</v>
      </c>
      <c r="C571">
        <v>84</v>
      </c>
      <c r="D571" t="str">
        <f t="shared" si="24"/>
        <v>Poza</v>
      </c>
      <c r="E571">
        <v>563</v>
      </c>
      <c r="F571">
        <f>COUNTIF($D$3:D565,"W kole")</f>
        <v>446</v>
      </c>
      <c r="G571" s="2">
        <f t="shared" si="25"/>
        <v>3.1687388987566609</v>
      </c>
      <c r="H571">
        <f t="shared" si="26"/>
        <v>2.7146245166867811E-2</v>
      </c>
    </row>
    <row r="572" spans="2:8" x14ac:dyDescent="0.25">
      <c r="B572">
        <v>360</v>
      </c>
      <c r="C572">
        <v>374</v>
      </c>
      <c r="D572" t="str">
        <f t="shared" si="24"/>
        <v>Poza</v>
      </c>
      <c r="E572">
        <v>564</v>
      </c>
      <c r="F572">
        <f>COUNTIF($D$3:D566,"W kole")</f>
        <v>447</v>
      </c>
      <c r="G572" s="2">
        <f t="shared" si="25"/>
        <v>3.1702127659574466</v>
      </c>
      <c r="H572">
        <f t="shared" si="26"/>
        <v>2.8620112367653494E-2</v>
      </c>
    </row>
    <row r="573" spans="2:8" x14ac:dyDescent="0.25">
      <c r="B573">
        <v>114</v>
      </c>
      <c r="C573">
        <v>388</v>
      </c>
      <c r="D573" t="str">
        <f t="shared" si="24"/>
        <v>Poza</v>
      </c>
      <c r="E573">
        <v>565</v>
      </c>
      <c r="F573">
        <f>COUNTIF($D$3:D567,"W kole")</f>
        <v>448</v>
      </c>
      <c r="G573" s="2">
        <f t="shared" si="25"/>
        <v>3.1716814159292035</v>
      </c>
      <c r="H573">
        <f t="shared" si="26"/>
        <v>3.008876233941038E-2</v>
      </c>
    </row>
    <row r="574" spans="2:8" x14ac:dyDescent="0.25">
      <c r="B574">
        <v>218</v>
      </c>
      <c r="C574">
        <v>343</v>
      </c>
      <c r="D574" t="str">
        <f t="shared" si="24"/>
        <v>W kole</v>
      </c>
      <c r="E574">
        <v>566</v>
      </c>
      <c r="F574">
        <f>COUNTIF($D$3:D568,"W kole")</f>
        <v>449</v>
      </c>
      <c r="G574" s="2">
        <f t="shared" si="25"/>
        <v>3.1731448763250882</v>
      </c>
      <c r="H574">
        <f t="shared" si="26"/>
        <v>3.1552222735295121E-2</v>
      </c>
    </row>
    <row r="575" spans="2:8" x14ac:dyDescent="0.25">
      <c r="B575">
        <v>169</v>
      </c>
      <c r="C575">
        <v>260</v>
      </c>
      <c r="D575" t="str">
        <f t="shared" si="24"/>
        <v>W kole</v>
      </c>
      <c r="E575">
        <v>567</v>
      </c>
      <c r="F575">
        <f>COUNTIF($D$3:D569,"W kole")</f>
        <v>450</v>
      </c>
      <c r="G575" s="2">
        <f t="shared" si="25"/>
        <v>3.1746031746031744</v>
      </c>
      <c r="H575">
        <f t="shared" si="26"/>
        <v>3.3010521013381311E-2</v>
      </c>
    </row>
    <row r="576" spans="2:8" x14ac:dyDescent="0.25">
      <c r="B576">
        <v>242</v>
      </c>
      <c r="C576">
        <v>111</v>
      </c>
      <c r="D576" t="str">
        <f t="shared" si="24"/>
        <v>W kole</v>
      </c>
      <c r="E576">
        <v>568</v>
      </c>
      <c r="F576">
        <f>COUNTIF($D$3:D570,"W kole")</f>
        <v>451</v>
      </c>
      <c r="G576" s="2">
        <f t="shared" si="25"/>
        <v>3.176056338028169</v>
      </c>
      <c r="H576">
        <f t="shared" si="26"/>
        <v>3.4463684438375886E-2</v>
      </c>
    </row>
    <row r="577" spans="2:8" x14ac:dyDescent="0.25">
      <c r="B577">
        <v>45</v>
      </c>
      <c r="C577">
        <v>337</v>
      </c>
      <c r="D577" t="str">
        <f t="shared" si="24"/>
        <v>Poza</v>
      </c>
      <c r="E577">
        <v>569</v>
      </c>
      <c r="F577">
        <f>COUNTIF($D$3:D571,"W kole")</f>
        <v>451</v>
      </c>
      <c r="G577" s="2">
        <f t="shared" si="25"/>
        <v>3.170474516695958</v>
      </c>
      <c r="H577">
        <f t="shared" si="26"/>
        <v>2.8881863106164918E-2</v>
      </c>
    </row>
    <row r="578" spans="2:8" x14ac:dyDescent="0.25">
      <c r="B578">
        <v>176</v>
      </c>
      <c r="C578">
        <v>308</v>
      </c>
      <c r="D578" t="str">
        <f t="shared" si="24"/>
        <v>W kole</v>
      </c>
      <c r="E578">
        <v>570</v>
      </c>
      <c r="F578">
        <f>COUNTIF($D$3:D572,"W kole")</f>
        <v>451</v>
      </c>
      <c r="G578" s="2">
        <f t="shared" si="25"/>
        <v>3.1649122807017545</v>
      </c>
      <c r="H578">
        <f t="shared" si="26"/>
        <v>2.3319627111961339E-2</v>
      </c>
    </row>
    <row r="579" spans="2:8" x14ac:dyDescent="0.25">
      <c r="B579">
        <v>327</v>
      </c>
      <c r="C579">
        <v>254</v>
      </c>
      <c r="D579" t="str">
        <f t="shared" si="24"/>
        <v>W kole</v>
      </c>
      <c r="E579">
        <v>571</v>
      </c>
      <c r="F579">
        <f>COUNTIF($D$3:D573,"W kole")</f>
        <v>451</v>
      </c>
      <c r="G579" s="2">
        <f t="shared" si="25"/>
        <v>3.1593695271453592</v>
      </c>
      <c r="H579">
        <f t="shared" si="26"/>
        <v>1.7776873555566119E-2</v>
      </c>
    </row>
    <row r="580" spans="2:8" x14ac:dyDescent="0.25">
      <c r="B580">
        <v>42</v>
      </c>
      <c r="C580">
        <v>5</v>
      </c>
      <c r="D580" t="str">
        <f t="shared" ref="D580:D643" si="27">IF((B580-$T$5) * (B580-$T$5) + (C580-$U$5) * (C580-$U$5) = ($V$5*$V$5), "Na brzegu", IF((B580-$T$5) * (B580-$T$5) + (C580-$U$5) * (C580-$U$5) &lt; ($V$5*$V$5), "W kole", "Poza"))</f>
        <v>Poza</v>
      </c>
      <c r="E580">
        <v>572</v>
      </c>
      <c r="F580">
        <f>COUNTIF($D$3:D574,"W kole")</f>
        <v>452</v>
      </c>
      <c r="G580" s="2">
        <f t="shared" si="25"/>
        <v>3.1608391608391608</v>
      </c>
      <c r="H580">
        <f t="shared" si="26"/>
        <v>1.9246507249367717E-2</v>
      </c>
    </row>
    <row r="581" spans="2:8" x14ac:dyDescent="0.25">
      <c r="B581">
        <v>63</v>
      </c>
      <c r="C581">
        <v>314</v>
      </c>
      <c r="D581" t="str">
        <f t="shared" si="27"/>
        <v>W kole</v>
      </c>
      <c r="E581">
        <v>573</v>
      </c>
      <c r="F581">
        <f>COUNTIF($D$3:D575,"W kole")</f>
        <v>453</v>
      </c>
      <c r="G581" s="2">
        <f t="shared" si="25"/>
        <v>3.162303664921466</v>
      </c>
      <c r="H581">
        <f t="shared" si="26"/>
        <v>2.0711011331672857E-2</v>
      </c>
    </row>
    <row r="582" spans="2:8" x14ac:dyDescent="0.25">
      <c r="B582">
        <v>32</v>
      </c>
      <c r="C582">
        <v>81</v>
      </c>
      <c r="D582" t="str">
        <f t="shared" si="27"/>
        <v>Poza</v>
      </c>
      <c r="E582">
        <v>574</v>
      </c>
      <c r="F582">
        <f>COUNTIF($D$3:D576,"W kole")</f>
        <v>454</v>
      </c>
      <c r="G582" s="2">
        <f t="shared" si="25"/>
        <v>3.1637630662020908</v>
      </c>
      <c r="H582">
        <f t="shared" si="26"/>
        <v>2.2170412612297685E-2</v>
      </c>
    </row>
    <row r="583" spans="2:8" x14ac:dyDescent="0.25">
      <c r="B583">
        <v>244</v>
      </c>
      <c r="C583">
        <v>59</v>
      </c>
      <c r="D583" t="str">
        <f t="shared" si="27"/>
        <v>W kole</v>
      </c>
      <c r="E583">
        <v>575</v>
      </c>
      <c r="F583">
        <f>COUNTIF($D$3:D577,"W kole")</f>
        <v>454</v>
      </c>
      <c r="G583" s="2">
        <f t="shared" si="25"/>
        <v>3.1582608695652175</v>
      </c>
      <c r="H583">
        <f t="shared" si="26"/>
        <v>1.6668215975424339E-2</v>
      </c>
    </row>
    <row r="584" spans="2:8" x14ac:dyDescent="0.25">
      <c r="B584">
        <v>54</v>
      </c>
      <c r="C584">
        <v>160</v>
      </c>
      <c r="D584" t="str">
        <f t="shared" si="27"/>
        <v>W kole</v>
      </c>
      <c r="E584">
        <v>576</v>
      </c>
      <c r="F584">
        <f>COUNTIF($D$3:D578,"W kole")</f>
        <v>455</v>
      </c>
      <c r="G584" s="2">
        <f t="shared" si="25"/>
        <v>3.1597222222222223</v>
      </c>
      <c r="H584">
        <f t="shared" si="26"/>
        <v>1.8129568632429205E-2</v>
      </c>
    </row>
    <row r="585" spans="2:8" x14ac:dyDescent="0.25">
      <c r="B585">
        <v>16</v>
      </c>
      <c r="C585">
        <v>255</v>
      </c>
      <c r="D585" t="str">
        <f t="shared" si="27"/>
        <v>W kole</v>
      </c>
      <c r="E585">
        <v>577</v>
      </c>
      <c r="F585">
        <f>COUNTIF($D$3:D579,"W kole")</f>
        <v>456</v>
      </c>
      <c r="G585" s="2">
        <f t="shared" si="25"/>
        <v>3.1611785095320624</v>
      </c>
      <c r="H585">
        <f t="shared" si="26"/>
        <v>1.9585855942269248E-2</v>
      </c>
    </row>
    <row r="586" spans="2:8" x14ac:dyDescent="0.25">
      <c r="B586">
        <v>285</v>
      </c>
      <c r="C586">
        <v>80</v>
      </c>
      <c r="D586" t="str">
        <f t="shared" si="27"/>
        <v>W kole</v>
      </c>
      <c r="E586">
        <v>578</v>
      </c>
      <c r="F586">
        <f>COUNTIF($D$3:D580,"W kole")</f>
        <v>456</v>
      </c>
      <c r="G586" s="2">
        <f t="shared" ref="G586:G649" si="28">(F586*$R$5)/(E586*$Q$5)</f>
        <v>3.1557093425605536</v>
      </c>
      <c r="H586">
        <f t="shared" ref="H586:H649" si="29">ABS(PI()-G586)</f>
        <v>1.411668897076046E-2</v>
      </c>
    </row>
    <row r="587" spans="2:8" x14ac:dyDescent="0.25">
      <c r="B587">
        <v>239</v>
      </c>
      <c r="C587">
        <v>232</v>
      </c>
      <c r="D587" t="str">
        <f t="shared" si="27"/>
        <v>W kole</v>
      </c>
      <c r="E587">
        <v>579</v>
      </c>
      <c r="F587">
        <f>COUNTIF($D$3:D581,"W kole")</f>
        <v>457</v>
      </c>
      <c r="G587" s="2">
        <f t="shared" si="28"/>
        <v>3.157167530224525</v>
      </c>
      <c r="H587">
        <f t="shared" si="29"/>
        <v>1.5574876634731893E-2</v>
      </c>
    </row>
    <row r="588" spans="2:8" x14ac:dyDescent="0.25">
      <c r="B588">
        <v>110</v>
      </c>
      <c r="C588">
        <v>85</v>
      </c>
      <c r="D588" t="str">
        <f t="shared" si="27"/>
        <v>W kole</v>
      </c>
      <c r="E588">
        <v>580</v>
      </c>
      <c r="F588">
        <f>COUNTIF($D$3:D582,"W kole")</f>
        <v>457</v>
      </c>
      <c r="G588" s="2">
        <f t="shared" si="28"/>
        <v>3.1517241379310343</v>
      </c>
      <c r="H588">
        <f t="shared" si="29"/>
        <v>1.0131484341241226E-2</v>
      </c>
    </row>
    <row r="589" spans="2:8" x14ac:dyDescent="0.25">
      <c r="B589">
        <v>307</v>
      </c>
      <c r="C589">
        <v>327</v>
      </c>
      <c r="D589" t="str">
        <f t="shared" si="27"/>
        <v>W kole</v>
      </c>
      <c r="E589">
        <v>581</v>
      </c>
      <c r="F589">
        <f>COUNTIF($D$3:D583,"W kole")</f>
        <v>458</v>
      </c>
      <c r="G589" s="2">
        <f t="shared" si="28"/>
        <v>3.153184165232358</v>
      </c>
      <c r="H589">
        <f t="shared" si="29"/>
        <v>1.1591511642564889E-2</v>
      </c>
    </row>
    <row r="590" spans="2:8" x14ac:dyDescent="0.25">
      <c r="B590">
        <v>95</v>
      </c>
      <c r="C590">
        <v>330</v>
      </c>
      <c r="D590" t="str">
        <f t="shared" si="27"/>
        <v>W kole</v>
      </c>
      <c r="E590">
        <v>582</v>
      </c>
      <c r="F590">
        <f>COUNTIF($D$3:D584,"W kole")</f>
        <v>459</v>
      </c>
      <c r="G590" s="2">
        <f t="shared" si="28"/>
        <v>3.1546391752577319</v>
      </c>
      <c r="H590">
        <f t="shared" si="29"/>
        <v>1.3046521667938737E-2</v>
      </c>
    </row>
    <row r="591" spans="2:8" x14ac:dyDescent="0.25">
      <c r="B591">
        <v>18</v>
      </c>
      <c r="C591">
        <v>256</v>
      </c>
      <c r="D591" t="str">
        <f t="shared" si="27"/>
        <v>W kole</v>
      </c>
      <c r="E591">
        <v>583</v>
      </c>
      <c r="F591">
        <f>COUNTIF($D$3:D585,"W kole")</f>
        <v>460</v>
      </c>
      <c r="G591" s="2">
        <f t="shared" si="28"/>
        <v>3.1560891938250428</v>
      </c>
      <c r="H591">
        <f t="shared" si="29"/>
        <v>1.4496540235249711E-2</v>
      </c>
    </row>
    <row r="592" spans="2:8" x14ac:dyDescent="0.25">
      <c r="B592">
        <v>173</v>
      </c>
      <c r="C592">
        <v>310</v>
      </c>
      <c r="D592" t="str">
        <f t="shared" si="27"/>
        <v>W kole</v>
      </c>
      <c r="E592">
        <v>584</v>
      </c>
      <c r="F592">
        <f>COUNTIF($D$3:D586,"W kole")</f>
        <v>461</v>
      </c>
      <c r="G592" s="2">
        <f t="shared" si="28"/>
        <v>3.1575342465753424</v>
      </c>
      <c r="H592">
        <f t="shared" si="29"/>
        <v>1.5941592985549313E-2</v>
      </c>
    </row>
    <row r="593" spans="2:8" x14ac:dyDescent="0.25">
      <c r="B593">
        <v>120</v>
      </c>
      <c r="C593">
        <v>383</v>
      </c>
      <c r="D593" t="str">
        <f t="shared" si="27"/>
        <v>W kole</v>
      </c>
      <c r="E593">
        <v>585</v>
      </c>
      <c r="F593">
        <f>COUNTIF($D$3:D587,"W kole")</f>
        <v>462</v>
      </c>
      <c r="G593" s="2">
        <f t="shared" si="28"/>
        <v>3.1589743589743589</v>
      </c>
      <c r="H593">
        <f t="shared" si="29"/>
        <v>1.7381705384565738E-2</v>
      </c>
    </row>
    <row r="594" spans="2:8" x14ac:dyDescent="0.25">
      <c r="B594">
        <v>135</v>
      </c>
      <c r="C594">
        <v>277</v>
      </c>
      <c r="D594" t="str">
        <f t="shared" si="27"/>
        <v>W kole</v>
      </c>
      <c r="E594">
        <v>586</v>
      </c>
      <c r="F594">
        <f>COUNTIF($D$3:D588,"W kole")</f>
        <v>463</v>
      </c>
      <c r="G594" s="2">
        <f t="shared" si="28"/>
        <v>3.1604095563139931</v>
      </c>
      <c r="H594">
        <f t="shared" si="29"/>
        <v>1.8816902724200002E-2</v>
      </c>
    </row>
    <row r="595" spans="2:8" x14ac:dyDescent="0.25">
      <c r="B595">
        <v>192</v>
      </c>
      <c r="C595">
        <v>157</v>
      </c>
      <c r="D595" t="str">
        <f t="shared" si="27"/>
        <v>W kole</v>
      </c>
      <c r="E595">
        <v>587</v>
      </c>
      <c r="F595">
        <f>COUNTIF($D$3:D589,"W kole")</f>
        <v>464</v>
      </c>
      <c r="G595" s="2">
        <f t="shared" si="28"/>
        <v>3.1618398637137988</v>
      </c>
      <c r="H595">
        <f t="shared" si="29"/>
        <v>2.0247210124005655E-2</v>
      </c>
    </row>
    <row r="596" spans="2:8" x14ac:dyDescent="0.25">
      <c r="B596">
        <v>351</v>
      </c>
      <c r="C596">
        <v>142</v>
      </c>
      <c r="D596" t="str">
        <f t="shared" si="27"/>
        <v>W kole</v>
      </c>
      <c r="E596">
        <v>588</v>
      </c>
      <c r="F596">
        <f>COUNTIF($D$3:D590,"W kole")</f>
        <v>465</v>
      </c>
      <c r="G596" s="2">
        <f t="shared" si="28"/>
        <v>3.1632653061224492</v>
      </c>
      <c r="H596">
        <f t="shared" si="29"/>
        <v>2.1672652532656045E-2</v>
      </c>
    </row>
    <row r="597" spans="2:8" x14ac:dyDescent="0.25">
      <c r="B597">
        <v>121</v>
      </c>
      <c r="C597">
        <v>108</v>
      </c>
      <c r="D597" t="str">
        <f t="shared" si="27"/>
        <v>W kole</v>
      </c>
      <c r="E597">
        <v>589</v>
      </c>
      <c r="F597">
        <f>COUNTIF($D$3:D591,"W kole")</f>
        <v>466</v>
      </c>
      <c r="G597" s="2">
        <f t="shared" si="28"/>
        <v>3.1646859083191852</v>
      </c>
      <c r="H597">
        <f t="shared" si="29"/>
        <v>2.3093254729392054E-2</v>
      </c>
    </row>
    <row r="598" spans="2:8" x14ac:dyDescent="0.25">
      <c r="B598">
        <v>18</v>
      </c>
      <c r="C598">
        <v>244</v>
      </c>
      <c r="D598" t="str">
        <f t="shared" si="27"/>
        <v>W kole</v>
      </c>
      <c r="E598">
        <v>590</v>
      </c>
      <c r="F598">
        <f>COUNTIF($D$3:D592,"W kole")</f>
        <v>467</v>
      </c>
      <c r="G598" s="2">
        <f t="shared" si="28"/>
        <v>3.1661016949152541</v>
      </c>
      <c r="H598">
        <f t="shared" si="29"/>
        <v>2.4509041325460945E-2</v>
      </c>
    </row>
    <row r="599" spans="2:8" x14ac:dyDescent="0.25">
      <c r="B599">
        <v>41</v>
      </c>
      <c r="C599">
        <v>107</v>
      </c>
      <c r="D599" t="str">
        <f t="shared" si="27"/>
        <v>W kole</v>
      </c>
      <c r="E599">
        <v>591</v>
      </c>
      <c r="F599">
        <f>COUNTIF($D$3:D593,"W kole")</f>
        <v>468</v>
      </c>
      <c r="G599" s="2">
        <f t="shared" si="28"/>
        <v>3.1675126903553301</v>
      </c>
      <c r="H599">
        <f t="shared" si="29"/>
        <v>2.5920036765537002E-2</v>
      </c>
    </row>
    <row r="600" spans="2:8" x14ac:dyDescent="0.25">
      <c r="B600">
        <v>304</v>
      </c>
      <c r="C600">
        <v>314</v>
      </c>
      <c r="D600" t="str">
        <f t="shared" si="27"/>
        <v>W kole</v>
      </c>
      <c r="E600">
        <v>592</v>
      </c>
      <c r="F600">
        <f>COUNTIF($D$3:D594,"W kole")</f>
        <v>469</v>
      </c>
      <c r="G600" s="2">
        <f t="shared" si="28"/>
        <v>3.1689189189189189</v>
      </c>
      <c r="H600">
        <f t="shared" si="29"/>
        <v>2.7326265329125743E-2</v>
      </c>
    </row>
    <row r="601" spans="2:8" x14ac:dyDescent="0.25">
      <c r="B601">
        <v>214</v>
      </c>
      <c r="C601">
        <v>256</v>
      </c>
      <c r="D601" t="str">
        <f t="shared" si="27"/>
        <v>W kole</v>
      </c>
      <c r="E601">
        <v>593</v>
      </c>
      <c r="F601">
        <f>COUNTIF($D$3:D595,"W kole")</f>
        <v>470</v>
      </c>
      <c r="G601" s="2">
        <f t="shared" si="28"/>
        <v>3.1703204047217537</v>
      </c>
      <c r="H601">
        <f t="shared" si="29"/>
        <v>2.8727751131960577E-2</v>
      </c>
    </row>
    <row r="602" spans="2:8" x14ac:dyDescent="0.25">
      <c r="B602">
        <v>17</v>
      </c>
      <c r="C602">
        <v>322</v>
      </c>
      <c r="D602" t="str">
        <f t="shared" si="27"/>
        <v>Poza</v>
      </c>
      <c r="E602">
        <v>594</v>
      </c>
      <c r="F602">
        <f>COUNTIF($D$3:D596,"W kole")</f>
        <v>471</v>
      </c>
      <c r="G602" s="2">
        <f t="shared" si="28"/>
        <v>3.1717171717171717</v>
      </c>
      <c r="H602">
        <f t="shared" si="29"/>
        <v>3.0124518127378597E-2</v>
      </c>
    </row>
    <row r="603" spans="2:8" x14ac:dyDescent="0.25">
      <c r="B603">
        <v>213</v>
      </c>
      <c r="C603">
        <v>276</v>
      </c>
      <c r="D603" t="str">
        <f t="shared" si="27"/>
        <v>W kole</v>
      </c>
      <c r="E603">
        <v>595</v>
      </c>
      <c r="F603">
        <f>COUNTIF($D$3:D597,"W kole")</f>
        <v>472</v>
      </c>
      <c r="G603" s="2">
        <f t="shared" si="28"/>
        <v>3.1731092436974788</v>
      </c>
      <c r="H603">
        <f t="shared" si="29"/>
        <v>3.1516590107685705E-2</v>
      </c>
    </row>
    <row r="604" spans="2:8" x14ac:dyDescent="0.25">
      <c r="B604">
        <v>40</v>
      </c>
      <c r="C604">
        <v>69</v>
      </c>
      <c r="D604" t="str">
        <f t="shared" si="27"/>
        <v>Poza</v>
      </c>
      <c r="E604">
        <v>596</v>
      </c>
      <c r="F604">
        <f>COUNTIF($D$3:D598,"W kole")</f>
        <v>473</v>
      </c>
      <c r="G604" s="2">
        <f t="shared" si="28"/>
        <v>3.174496644295302</v>
      </c>
      <c r="H604">
        <f t="shared" si="29"/>
        <v>3.2903990705508868E-2</v>
      </c>
    </row>
    <row r="605" spans="2:8" x14ac:dyDescent="0.25">
      <c r="B605">
        <v>345</v>
      </c>
      <c r="C605">
        <v>336</v>
      </c>
      <c r="D605" t="str">
        <f t="shared" si="27"/>
        <v>W kole</v>
      </c>
      <c r="E605">
        <v>597</v>
      </c>
      <c r="F605">
        <f>COUNTIF($D$3:D599,"W kole")</f>
        <v>474</v>
      </c>
      <c r="G605" s="2">
        <f t="shared" si="28"/>
        <v>3.1758793969849246</v>
      </c>
      <c r="H605">
        <f t="shared" si="29"/>
        <v>3.4286743395131491E-2</v>
      </c>
    </row>
    <row r="606" spans="2:8" x14ac:dyDescent="0.25">
      <c r="B606">
        <v>188</v>
      </c>
      <c r="C606">
        <v>202</v>
      </c>
      <c r="D606" t="str">
        <f t="shared" si="27"/>
        <v>W kole</v>
      </c>
      <c r="E606">
        <v>598</v>
      </c>
      <c r="F606">
        <f>COUNTIF($D$3:D600,"W kole")</f>
        <v>475</v>
      </c>
      <c r="G606" s="2">
        <f t="shared" si="28"/>
        <v>3.1772575250836121</v>
      </c>
      <c r="H606">
        <f t="shared" si="29"/>
        <v>3.5664871493819028E-2</v>
      </c>
    </row>
    <row r="607" spans="2:8" x14ac:dyDescent="0.25">
      <c r="B607">
        <v>285</v>
      </c>
      <c r="C607">
        <v>49</v>
      </c>
      <c r="D607" t="str">
        <f t="shared" si="27"/>
        <v>W kole</v>
      </c>
      <c r="E607">
        <v>599</v>
      </c>
      <c r="F607">
        <f>COUNTIF($D$3:D601,"W kole")</f>
        <v>476</v>
      </c>
      <c r="G607" s="2">
        <f t="shared" si="28"/>
        <v>3.1786310517529217</v>
      </c>
      <c r="H607">
        <f t="shared" si="29"/>
        <v>3.7038398163128594E-2</v>
      </c>
    </row>
    <row r="608" spans="2:8" x14ac:dyDescent="0.25">
      <c r="B608">
        <v>1</v>
      </c>
      <c r="C608">
        <v>198</v>
      </c>
      <c r="D608" t="str">
        <f t="shared" si="27"/>
        <v>W kole</v>
      </c>
      <c r="E608">
        <v>600</v>
      </c>
      <c r="F608">
        <f>COUNTIF($D$3:D602,"W kole")</f>
        <v>476</v>
      </c>
      <c r="G608" s="2">
        <f t="shared" si="28"/>
        <v>3.1733333333333333</v>
      </c>
      <c r="H608">
        <f t="shared" si="29"/>
        <v>3.1740679743540223E-2</v>
      </c>
    </row>
    <row r="609" spans="2:8" x14ac:dyDescent="0.25">
      <c r="B609">
        <v>99</v>
      </c>
      <c r="C609">
        <v>194</v>
      </c>
      <c r="D609" t="str">
        <f t="shared" si="27"/>
        <v>W kole</v>
      </c>
      <c r="E609">
        <v>601</v>
      </c>
      <c r="F609">
        <f>COUNTIF($D$3:D603,"W kole")</f>
        <v>477</v>
      </c>
      <c r="G609" s="2">
        <f t="shared" si="28"/>
        <v>3.1747088186356072</v>
      </c>
      <c r="H609">
        <f t="shared" si="29"/>
        <v>3.311616504581405E-2</v>
      </c>
    </row>
    <row r="610" spans="2:8" x14ac:dyDescent="0.25">
      <c r="B610">
        <v>216</v>
      </c>
      <c r="C610">
        <v>67</v>
      </c>
      <c r="D610" t="str">
        <f t="shared" si="27"/>
        <v>W kole</v>
      </c>
      <c r="E610">
        <v>602</v>
      </c>
      <c r="F610">
        <f>COUNTIF($D$3:D604,"W kole")</f>
        <v>477</v>
      </c>
      <c r="G610" s="2">
        <f t="shared" si="28"/>
        <v>3.169435215946844</v>
      </c>
      <c r="H610">
        <f t="shared" si="29"/>
        <v>2.7842562357050848E-2</v>
      </c>
    </row>
    <row r="611" spans="2:8" x14ac:dyDescent="0.25">
      <c r="B611">
        <v>300</v>
      </c>
      <c r="C611">
        <v>232</v>
      </c>
      <c r="D611" t="str">
        <f t="shared" si="27"/>
        <v>W kole</v>
      </c>
      <c r="E611">
        <v>603</v>
      </c>
      <c r="F611">
        <f>COUNTIF($D$3:D605,"W kole")</f>
        <v>478</v>
      </c>
      <c r="G611" s="2">
        <f t="shared" si="28"/>
        <v>3.1708126036484248</v>
      </c>
      <c r="H611">
        <f t="shared" si="29"/>
        <v>2.921995005863165E-2</v>
      </c>
    </row>
    <row r="612" spans="2:8" x14ac:dyDescent="0.25">
      <c r="B612">
        <v>61</v>
      </c>
      <c r="C612">
        <v>392</v>
      </c>
      <c r="D612" t="str">
        <f t="shared" si="27"/>
        <v>Poza</v>
      </c>
      <c r="E612">
        <v>604</v>
      </c>
      <c r="F612">
        <f>COUNTIF($D$3:D606,"W kole")</f>
        <v>479</v>
      </c>
      <c r="G612" s="2">
        <f t="shared" si="28"/>
        <v>3.1721854304635762</v>
      </c>
      <c r="H612">
        <f t="shared" si="29"/>
        <v>3.0592776873783034E-2</v>
      </c>
    </row>
    <row r="613" spans="2:8" x14ac:dyDescent="0.25">
      <c r="B613">
        <v>140</v>
      </c>
      <c r="C613">
        <v>145</v>
      </c>
      <c r="D613" t="str">
        <f t="shared" si="27"/>
        <v>W kole</v>
      </c>
      <c r="E613">
        <v>605</v>
      </c>
      <c r="F613">
        <f>COUNTIF($D$3:D607,"W kole")</f>
        <v>480</v>
      </c>
      <c r="G613" s="2">
        <f t="shared" si="28"/>
        <v>3.1735537190082646</v>
      </c>
      <c r="H613">
        <f t="shared" si="29"/>
        <v>3.1961065418471435E-2</v>
      </c>
    </row>
    <row r="614" spans="2:8" x14ac:dyDescent="0.25">
      <c r="B614">
        <v>307</v>
      </c>
      <c r="C614">
        <v>208</v>
      </c>
      <c r="D614" t="str">
        <f t="shared" si="27"/>
        <v>W kole</v>
      </c>
      <c r="E614">
        <v>606</v>
      </c>
      <c r="F614">
        <f>COUNTIF($D$3:D608,"W kole")</f>
        <v>481</v>
      </c>
      <c r="G614" s="2">
        <f t="shared" si="28"/>
        <v>3.1749174917491749</v>
      </c>
      <c r="H614">
        <f t="shared" si="29"/>
        <v>3.3324838159381809E-2</v>
      </c>
    </row>
    <row r="615" spans="2:8" x14ac:dyDescent="0.25">
      <c r="B615">
        <v>4</v>
      </c>
      <c r="C615">
        <v>235</v>
      </c>
      <c r="D615" t="str">
        <f t="shared" si="27"/>
        <v>W kole</v>
      </c>
      <c r="E615">
        <v>607</v>
      </c>
      <c r="F615">
        <f>COUNTIF($D$3:D609,"W kole")</f>
        <v>482</v>
      </c>
      <c r="G615" s="2">
        <f t="shared" si="28"/>
        <v>3.1762767710049422</v>
      </c>
      <c r="H615">
        <f t="shared" si="29"/>
        <v>3.4684117415149096E-2</v>
      </c>
    </row>
    <row r="616" spans="2:8" x14ac:dyDescent="0.25">
      <c r="B616">
        <v>144</v>
      </c>
      <c r="C616">
        <v>48</v>
      </c>
      <c r="D616" t="str">
        <f t="shared" si="27"/>
        <v>W kole</v>
      </c>
      <c r="E616">
        <v>608</v>
      </c>
      <c r="F616">
        <f>COUNTIF($D$3:D610,"W kole")</f>
        <v>483</v>
      </c>
      <c r="G616" s="2">
        <f t="shared" si="28"/>
        <v>3.1776315789473686</v>
      </c>
      <c r="H616">
        <f t="shared" si="29"/>
        <v>3.6038925357575469E-2</v>
      </c>
    </row>
    <row r="617" spans="2:8" x14ac:dyDescent="0.25">
      <c r="B617">
        <v>128</v>
      </c>
      <c r="C617">
        <v>289</v>
      </c>
      <c r="D617" t="str">
        <f t="shared" si="27"/>
        <v>W kole</v>
      </c>
      <c r="E617">
        <v>609</v>
      </c>
      <c r="F617">
        <f>COUNTIF($D$3:D611,"W kole")</f>
        <v>484</v>
      </c>
      <c r="G617" s="2">
        <f t="shared" si="28"/>
        <v>3.1789819376026274</v>
      </c>
      <c r="H617">
        <f t="shared" si="29"/>
        <v>3.7389284012834256E-2</v>
      </c>
    </row>
    <row r="618" spans="2:8" x14ac:dyDescent="0.25">
      <c r="B618">
        <v>391</v>
      </c>
      <c r="C618">
        <v>304</v>
      </c>
      <c r="D618" t="str">
        <f t="shared" si="27"/>
        <v>Poza</v>
      </c>
      <c r="E618">
        <v>610</v>
      </c>
      <c r="F618">
        <f>COUNTIF($D$3:D612,"W kole")</f>
        <v>484</v>
      </c>
      <c r="G618" s="2">
        <f t="shared" si="28"/>
        <v>3.1737704918032787</v>
      </c>
      <c r="H618">
        <f t="shared" si="29"/>
        <v>3.2177838213485632E-2</v>
      </c>
    </row>
    <row r="619" spans="2:8" x14ac:dyDescent="0.25">
      <c r="B619">
        <v>228</v>
      </c>
      <c r="C619">
        <v>82</v>
      </c>
      <c r="D619" t="str">
        <f t="shared" si="27"/>
        <v>W kole</v>
      </c>
      <c r="E619">
        <v>611</v>
      </c>
      <c r="F619">
        <f>COUNTIF($D$3:D613,"W kole")</f>
        <v>485</v>
      </c>
      <c r="G619" s="2">
        <f t="shared" si="28"/>
        <v>3.1751227495908347</v>
      </c>
      <c r="H619">
        <f t="shared" si="29"/>
        <v>3.353009600104162E-2</v>
      </c>
    </row>
    <row r="620" spans="2:8" x14ac:dyDescent="0.25">
      <c r="B620">
        <v>110</v>
      </c>
      <c r="C620">
        <v>287</v>
      </c>
      <c r="D620" t="str">
        <f t="shared" si="27"/>
        <v>W kole</v>
      </c>
      <c r="E620">
        <v>612</v>
      </c>
      <c r="F620">
        <f>COUNTIF($D$3:D614,"W kole")</f>
        <v>486</v>
      </c>
      <c r="G620" s="2">
        <f t="shared" si="28"/>
        <v>3.1764705882352939</v>
      </c>
      <c r="H620">
        <f t="shared" si="29"/>
        <v>3.4877934645500819E-2</v>
      </c>
    </row>
    <row r="621" spans="2:8" x14ac:dyDescent="0.25">
      <c r="B621">
        <v>79</v>
      </c>
      <c r="C621">
        <v>259</v>
      </c>
      <c r="D621" t="str">
        <f t="shared" si="27"/>
        <v>W kole</v>
      </c>
      <c r="E621">
        <v>613</v>
      </c>
      <c r="F621">
        <f>COUNTIF($D$3:D615,"W kole")</f>
        <v>487</v>
      </c>
      <c r="G621" s="2">
        <f t="shared" si="28"/>
        <v>3.1778140293637849</v>
      </c>
      <c r="H621">
        <f t="shared" si="29"/>
        <v>3.622137577399176E-2</v>
      </c>
    </row>
    <row r="622" spans="2:8" x14ac:dyDescent="0.25">
      <c r="B622">
        <v>91</v>
      </c>
      <c r="C622">
        <v>117</v>
      </c>
      <c r="D622" t="str">
        <f t="shared" si="27"/>
        <v>W kole</v>
      </c>
      <c r="E622">
        <v>614</v>
      </c>
      <c r="F622">
        <f>COUNTIF($D$3:D616,"W kole")</f>
        <v>488</v>
      </c>
      <c r="G622" s="2">
        <f t="shared" si="28"/>
        <v>3.1791530944625408</v>
      </c>
      <c r="H622">
        <f t="shared" si="29"/>
        <v>3.756044087274768E-2</v>
      </c>
    </row>
    <row r="623" spans="2:8" x14ac:dyDescent="0.25">
      <c r="B623">
        <v>255</v>
      </c>
      <c r="C623">
        <v>353</v>
      </c>
      <c r="D623" t="str">
        <f t="shared" si="27"/>
        <v>W kole</v>
      </c>
      <c r="E623">
        <v>615</v>
      </c>
      <c r="F623">
        <f>COUNTIF($D$3:D617,"W kole")</f>
        <v>489</v>
      </c>
      <c r="G623" s="2">
        <f t="shared" si="28"/>
        <v>3.1804878048780489</v>
      </c>
      <c r="H623">
        <f t="shared" si="29"/>
        <v>3.8895151288255825E-2</v>
      </c>
    </row>
    <row r="624" spans="2:8" x14ac:dyDescent="0.25">
      <c r="B624">
        <v>336</v>
      </c>
      <c r="C624">
        <v>133</v>
      </c>
      <c r="D624" t="str">
        <f t="shared" si="27"/>
        <v>W kole</v>
      </c>
      <c r="E624">
        <v>616</v>
      </c>
      <c r="F624">
        <f>COUNTIF($D$3:D618,"W kole")</f>
        <v>489</v>
      </c>
      <c r="G624" s="2">
        <f t="shared" si="28"/>
        <v>3.1753246753246751</v>
      </c>
      <c r="H624">
        <f t="shared" si="29"/>
        <v>3.373202173488199E-2</v>
      </c>
    </row>
    <row r="625" spans="2:8" x14ac:dyDescent="0.25">
      <c r="B625">
        <v>43</v>
      </c>
      <c r="C625">
        <v>219</v>
      </c>
      <c r="D625" t="str">
        <f t="shared" si="27"/>
        <v>W kole</v>
      </c>
      <c r="E625">
        <v>617</v>
      </c>
      <c r="F625">
        <f>COUNTIF($D$3:D619,"W kole")</f>
        <v>490</v>
      </c>
      <c r="G625" s="2">
        <f t="shared" si="28"/>
        <v>3.1766612641815235</v>
      </c>
      <c r="H625">
        <f t="shared" si="29"/>
        <v>3.5068610591730387E-2</v>
      </c>
    </row>
    <row r="626" spans="2:8" x14ac:dyDescent="0.25">
      <c r="B626">
        <v>155</v>
      </c>
      <c r="C626">
        <v>239</v>
      </c>
      <c r="D626" t="str">
        <f t="shared" si="27"/>
        <v>W kole</v>
      </c>
      <c r="E626">
        <v>618</v>
      </c>
      <c r="F626">
        <f>COUNTIF($D$3:D620,"W kole")</f>
        <v>491</v>
      </c>
      <c r="G626" s="2">
        <f t="shared" si="28"/>
        <v>3.1779935275080908</v>
      </c>
      <c r="H626">
        <f t="shared" si="29"/>
        <v>3.6400873918297716E-2</v>
      </c>
    </row>
    <row r="627" spans="2:8" x14ac:dyDescent="0.25">
      <c r="B627">
        <v>52</v>
      </c>
      <c r="C627">
        <v>264</v>
      </c>
      <c r="D627" t="str">
        <f t="shared" si="27"/>
        <v>W kole</v>
      </c>
      <c r="E627">
        <v>619</v>
      </c>
      <c r="F627">
        <f>COUNTIF($D$3:D621,"W kole")</f>
        <v>492</v>
      </c>
      <c r="G627" s="2">
        <f t="shared" si="28"/>
        <v>3.1793214862681745</v>
      </c>
      <c r="H627">
        <f t="shared" si="29"/>
        <v>3.7728832678381341E-2</v>
      </c>
    </row>
    <row r="628" spans="2:8" x14ac:dyDescent="0.25">
      <c r="B628">
        <v>110</v>
      </c>
      <c r="C628">
        <v>368</v>
      </c>
      <c r="D628" t="str">
        <f t="shared" si="27"/>
        <v>W kole</v>
      </c>
      <c r="E628">
        <v>620</v>
      </c>
      <c r="F628">
        <f>COUNTIF($D$3:D622,"W kole")</f>
        <v>493</v>
      </c>
      <c r="G628" s="2">
        <f t="shared" si="28"/>
        <v>3.1806451612903226</v>
      </c>
      <c r="H628">
        <f t="shared" si="29"/>
        <v>3.9052507700529482E-2</v>
      </c>
    </row>
    <row r="629" spans="2:8" x14ac:dyDescent="0.25">
      <c r="B629">
        <v>372</v>
      </c>
      <c r="C629">
        <v>36</v>
      </c>
      <c r="D629" t="str">
        <f t="shared" si="27"/>
        <v>Poza</v>
      </c>
      <c r="E629">
        <v>621</v>
      </c>
      <c r="F629">
        <f>COUNTIF($D$3:D623,"W kole")</f>
        <v>494</v>
      </c>
      <c r="G629" s="2">
        <f t="shared" si="28"/>
        <v>3.181964573268921</v>
      </c>
      <c r="H629">
        <f t="shared" si="29"/>
        <v>4.0371919679127899E-2</v>
      </c>
    </row>
    <row r="630" spans="2:8" x14ac:dyDescent="0.25">
      <c r="B630">
        <v>185</v>
      </c>
      <c r="C630">
        <v>148</v>
      </c>
      <c r="D630" t="str">
        <f t="shared" si="27"/>
        <v>W kole</v>
      </c>
      <c r="E630">
        <v>622</v>
      </c>
      <c r="F630">
        <f>COUNTIF($D$3:D624,"W kole")</f>
        <v>495</v>
      </c>
      <c r="G630" s="2">
        <f t="shared" si="28"/>
        <v>3.1832797427652735</v>
      </c>
      <c r="H630">
        <f t="shared" si="29"/>
        <v>4.1687089175480363E-2</v>
      </c>
    </row>
    <row r="631" spans="2:8" x14ac:dyDescent="0.25">
      <c r="B631">
        <v>76</v>
      </c>
      <c r="C631">
        <v>1</v>
      </c>
      <c r="D631" t="str">
        <f t="shared" si="27"/>
        <v>Poza</v>
      </c>
      <c r="E631">
        <v>623</v>
      </c>
      <c r="F631">
        <f>COUNTIF($D$3:D625,"W kole")</f>
        <v>496</v>
      </c>
      <c r="G631" s="2">
        <f t="shared" si="28"/>
        <v>3.1845906902086676</v>
      </c>
      <c r="H631">
        <f t="shared" si="29"/>
        <v>4.2998036618874469E-2</v>
      </c>
    </row>
    <row r="632" spans="2:8" x14ac:dyDescent="0.25">
      <c r="B632">
        <v>193</v>
      </c>
      <c r="C632">
        <v>124</v>
      </c>
      <c r="D632" t="str">
        <f t="shared" si="27"/>
        <v>W kole</v>
      </c>
      <c r="E632">
        <v>624</v>
      </c>
      <c r="F632">
        <f>COUNTIF($D$3:D626,"W kole")</f>
        <v>497</v>
      </c>
      <c r="G632" s="2">
        <f t="shared" si="28"/>
        <v>3.1858974358974357</v>
      </c>
      <c r="H632">
        <f t="shared" si="29"/>
        <v>4.4304782307642565E-2</v>
      </c>
    </row>
    <row r="633" spans="2:8" x14ac:dyDescent="0.25">
      <c r="B633">
        <v>294</v>
      </c>
      <c r="C633">
        <v>99</v>
      </c>
      <c r="D633" t="str">
        <f t="shared" si="27"/>
        <v>W kole</v>
      </c>
      <c r="E633">
        <v>625</v>
      </c>
      <c r="F633">
        <f>COUNTIF($D$3:D627,"W kole")</f>
        <v>498</v>
      </c>
      <c r="G633" s="2">
        <f t="shared" si="28"/>
        <v>3.1871999999999998</v>
      </c>
      <c r="H633">
        <f t="shared" si="29"/>
        <v>4.5607346410206695E-2</v>
      </c>
    </row>
    <row r="634" spans="2:8" x14ac:dyDescent="0.25">
      <c r="B634">
        <v>177</v>
      </c>
      <c r="C634">
        <v>391</v>
      </c>
      <c r="D634" t="str">
        <f t="shared" si="27"/>
        <v>W kole</v>
      </c>
      <c r="E634">
        <v>626</v>
      </c>
      <c r="F634">
        <f>COUNTIF($D$3:D628,"W kole")</f>
        <v>499</v>
      </c>
      <c r="G634" s="2">
        <f t="shared" si="28"/>
        <v>3.1884984025559104</v>
      </c>
      <c r="H634">
        <f t="shared" si="29"/>
        <v>4.6905748966117322E-2</v>
      </c>
    </row>
    <row r="635" spans="2:8" x14ac:dyDescent="0.25">
      <c r="B635">
        <v>288</v>
      </c>
      <c r="C635">
        <v>40</v>
      </c>
      <c r="D635" t="str">
        <f t="shared" si="27"/>
        <v>W kole</v>
      </c>
      <c r="E635">
        <v>627</v>
      </c>
      <c r="F635">
        <f>COUNTIF($D$3:D629,"W kole")</f>
        <v>499</v>
      </c>
      <c r="G635" s="2">
        <f t="shared" si="28"/>
        <v>3.1834130781499201</v>
      </c>
      <c r="H635">
        <f t="shared" si="29"/>
        <v>4.1820424560127023E-2</v>
      </c>
    </row>
    <row r="636" spans="2:8" x14ac:dyDescent="0.25">
      <c r="B636">
        <v>196</v>
      </c>
      <c r="C636">
        <v>348</v>
      </c>
      <c r="D636" t="str">
        <f t="shared" si="27"/>
        <v>W kole</v>
      </c>
      <c r="E636">
        <v>628</v>
      </c>
      <c r="F636">
        <f>COUNTIF($D$3:D630,"W kole")</f>
        <v>500</v>
      </c>
      <c r="G636" s="2">
        <f t="shared" si="28"/>
        <v>3.1847133757961785</v>
      </c>
      <c r="H636">
        <f t="shared" si="29"/>
        <v>4.3120722206385409E-2</v>
      </c>
    </row>
    <row r="637" spans="2:8" x14ac:dyDescent="0.25">
      <c r="B637">
        <v>30</v>
      </c>
      <c r="C637">
        <v>316</v>
      </c>
      <c r="D637" t="str">
        <f t="shared" si="27"/>
        <v>Poza</v>
      </c>
      <c r="E637">
        <v>629</v>
      </c>
      <c r="F637">
        <f>COUNTIF($D$3:D631,"W kole")</f>
        <v>500</v>
      </c>
      <c r="G637" s="2">
        <f t="shared" si="28"/>
        <v>3.1796502384737679</v>
      </c>
      <c r="H637">
        <f t="shared" si="29"/>
        <v>3.8057584883974815E-2</v>
      </c>
    </row>
    <row r="638" spans="2:8" x14ac:dyDescent="0.25">
      <c r="B638">
        <v>133</v>
      </c>
      <c r="C638">
        <v>190</v>
      </c>
      <c r="D638" t="str">
        <f t="shared" si="27"/>
        <v>W kole</v>
      </c>
      <c r="E638">
        <v>630</v>
      </c>
      <c r="F638">
        <f>COUNTIF($D$3:D632,"W kole")</f>
        <v>501</v>
      </c>
      <c r="G638" s="2">
        <f t="shared" si="28"/>
        <v>3.1809523809523808</v>
      </c>
      <c r="H638">
        <f t="shared" si="29"/>
        <v>3.9359727362587638E-2</v>
      </c>
    </row>
    <row r="639" spans="2:8" x14ac:dyDescent="0.25">
      <c r="B639">
        <v>382</v>
      </c>
      <c r="C639">
        <v>200</v>
      </c>
      <c r="D639" t="str">
        <f t="shared" si="27"/>
        <v>W kole</v>
      </c>
      <c r="E639">
        <v>631</v>
      </c>
      <c r="F639">
        <f>COUNTIF($D$3:D633,"W kole")</f>
        <v>502</v>
      </c>
      <c r="G639" s="2">
        <f t="shared" si="28"/>
        <v>3.1822503961965136</v>
      </c>
      <c r="H639">
        <f t="shared" si="29"/>
        <v>4.0657742606720504E-2</v>
      </c>
    </row>
    <row r="640" spans="2:8" x14ac:dyDescent="0.25">
      <c r="B640">
        <v>269</v>
      </c>
      <c r="C640">
        <v>264</v>
      </c>
      <c r="D640" t="str">
        <f t="shared" si="27"/>
        <v>W kole</v>
      </c>
      <c r="E640">
        <v>632</v>
      </c>
      <c r="F640">
        <f>COUNTIF($D$3:D634,"W kole")</f>
        <v>503</v>
      </c>
      <c r="G640" s="2">
        <f t="shared" si="28"/>
        <v>3.1835443037974684</v>
      </c>
      <c r="H640">
        <f t="shared" si="29"/>
        <v>4.1951650207675328E-2</v>
      </c>
    </row>
    <row r="641" spans="2:8" x14ac:dyDescent="0.25">
      <c r="B641">
        <v>198</v>
      </c>
      <c r="C641">
        <v>115</v>
      </c>
      <c r="D641" t="str">
        <f t="shared" si="27"/>
        <v>W kole</v>
      </c>
      <c r="E641">
        <v>633</v>
      </c>
      <c r="F641">
        <f>COUNTIF($D$3:D635,"W kole")</f>
        <v>504</v>
      </c>
      <c r="G641" s="2">
        <f t="shared" si="28"/>
        <v>3.1848341232227488</v>
      </c>
      <c r="H641">
        <f t="shared" si="29"/>
        <v>4.324146963295572E-2</v>
      </c>
    </row>
    <row r="642" spans="2:8" x14ac:dyDescent="0.25">
      <c r="B642">
        <v>203</v>
      </c>
      <c r="C642">
        <v>127</v>
      </c>
      <c r="D642" t="str">
        <f t="shared" si="27"/>
        <v>W kole</v>
      </c>
      <c r="E642">
        <v>634</v>
      </c>
      <c r="F642">
        <f>COUNTIF($D$3:D636,"W kole")</f>
        <v>505</v>
      </c>
      <c r="G642" s="2">
        <f t="shared" si="28"/>
        <v>3.1861198738170349</v>
      </c>
      <c r="H642">
        <f t="shared" si="29"/>
        <v>4.4527220227241759E-2</v>
      </c>
    </row>
    <row r="643" spans="2:8" x14ac:dyDescent="0.25">
      <c r="B643">
        <v>215</v>
      </c>
      <c r="C643">
        <v>157</v>
      </c>
      <c r="D643" t="str">
        <f t="shared" si="27"/>
        <v>W kole</v>
      </c>
      <c r="E643">
        <v>635</v>
      </c>
      <c r="F643">
        <f>COUNTIF($D$3:D637,"W kole")</f>
        <v>505</v>
      </c>
      <c r="G643" s="2">
        <f t="shared" si="28"/>
        <v>3.1811023622047245</v>
      </c>
      <c r="H643">
        <f t="shared" si="29"/>
        <v>3.9509708614931416E-2</v>
      </c>
    </row>
    <row r="644" spans="2:8" x14ac:dyDescent="0.25">
      <c r="B644">
        <v>143</v>
      </c>
      <c r="C644">
        <v>88</v>
      </c>
      <c r="D644" t="str">
        <f t="shared" ref="D644:D707" si="30">IF((B644-$T$5) * (B644-$T$5) + (C644-$U$5) * (C644-$U$5) = ($V$5*$V$5), "Na brzegu", IF((B644-$T$5) * (B644-$T$5) + (C644-$U$5) * (C644-$U$5) &lt; ($V$5*$V$5), "W kole", "Poza"))</f>
        <v>W kole</v>
      </c>
      <c r="E644">
        <v>636</v>
      </c>
      <c r="F644">
        <f>COUNTIF($D$3:D638,"W kole")</f>
        <v>506</v>
      </c>
      <c r="G644" s="2">
        <f t="shared" si="28"/>
        <v>3.1823899371069184</v>
      </c>
      <c r="H644">
        <f t="shared" si="29"/>
        <v>4.0797283517125305E-2</v>
      </c>
    </row>
    <row r="645" spans="2:8" x14ac:dyDescent="0.25">
      <c r="B645">
        <v>169</v>
      </c>
      <c r="C645">
        <v>212</v>
      </c>
      <c r="D645" t="str">
        <f t="shared" si="30"/>
        <v>W kole</v>
      </c>
      <c r="E645">
        <v>637</v>
      </c>
      <c r="F645">
        <f>COUNTIF($D$3:D639,"W kole")</f>
        <v>507</v>
      </c>
      <c r="G645" s="2">
        <f t="shared" si="28"/>
        <v>3.1836734693877551</v>
      </c>
      <c r="H645">
        <f t="shared" si="29"/>
        <v>4.2080815797961968E-2</v>
      </c>
    </row>
    <row r="646" spans="2:8" x14ac:dyDescent="0.25">
      <c r="B646">
        <v>12</v>
      </c>
      <c r="C646">
        <v>251</v>
      </c>
      <c r="D646" t="str">
        <f t="shared" si="30"/>
        <v>W kole</v>
      </c>
      <c r="E646">
        <v>638</v>
      </c>
      <c r="F646">
        <f>COUNTIF($D$3:D640,"W kole")</f>
        <v>508</v>
      </c>
      <c r="G646" s="2">
        <f t="shared" si="28"/>
        <v>3.1849529780564265</v>
      </c>
      <c r="H646">
        <f t="shared" si="29"/>
        <v>4.3360324466633404E-2</v>
      </c>
    </row>
    <row r="647" spans="2:8" x14ac:dyDescent="0.25">
      <c r="B647">
        <v>177</v>
      </c>
      <c r="C647">
        <v>112</v>
      </c>
      <c r="D647" t="str">
        <f t="shared" si="30"/>
        <v>W kole</v>
      </c>
      <c r="E647">
        <v>639</v>
      </c>
      <c r="F647">
        <f>COUNTIF($D$3:D641,"W kole")</f>
        <v>509</v>
      </c>
      <c r="G647" s="2">
        <f t="shared" si="28"/>
        <v>3.1862284820031297</v>
      </c>
      <c r="H647">
        <f t="shared" si="29"/>
        <v>4.4635828413336576E-2</v>
      </c>
    </row>
    <row r="648" spans="2:8" x14ac:dyDescent="0.25">
      <c r="B648">
        <v>352</v>
      </c>
      <c r="C648">
        <v>292</v>
      </c>
      <c r="D648" t="str">
        <f t="shared" si="30"/>
        <v>W kole</v>
      </c>
      <c r="E648">
        <v>640</v>
      </c>
      <c r="F648">
        <f>COUNTIF($D$3:D642,"W kole")</f>
        <v>510</v>
      </c>
      <c r="G648" s="2">
        <f t="shared" si="28"/>
        <v>3.1875</v>
      </c>
      <c r="H648">
        <f t="shared" si="29"/>
        <v>4.5907346410206884E-2</v>
      </c>
    </row>
    <row r="649" spans="2:8" x14ac:dyDescent="0.25">
      <c r="B649">
        <v>82</v>
      </c>
      <c r="C649">
        <v>211</v>
      </c>
      <c r="D649" t="str">
        <f t="shared" si="30"/>
        <v>W kole</v>
      </c>
      <c r="E649">
        <v>641</v>
      </c>
      <c r="F649">
        <f>COUNTIF($D$3:D643,"W kole")</f>
        <v>511</v>
      </c>
      <c r="G649" s="2">
        <f t="shared" si="28"/>
        <v>3.1887675507020279</v>
      </c>
      <c r="H649">
        <f t="shared" si="29"/>
        <v>4.717489711223477E-2</v>
      </c>
    </row>
    <row r="650" spans="2:8" x14ac:dyDescent="0.25">
      <c r="B650">
        <v>239</v>
      </c>
      <c r="C650">
        <v>287</v>
      </c>
      <c r="D650" t="str">
        <f t="shared" si="30"/>
        <v>W kole</v>
      </c>
      <c r="E650">
        <v>642</v>
      </c>
      <c r="F650">
        <f>COUNTIF($D$3:D644,"W kole")</f>
        <v>512</v>
      </c>
      <c r="G650" s="2">
        <f t="shared" ref="G650:G713" si="31">(F650*$R$5)/(E650*$Q$5)</f>
        <v>3.190031152647975</v>
      </c>
      <c r="H650">
        <f t="shared" ref="H650:H713" si="32">ABS(PI()-G650)</f>
        <v>4.8438499058181872E-2</v>
      </c>
    </row>
    <row r="651" spans="2:8" x14ac:dyDescent="0.25">
      <c r="B651">
        <v>323</v>
      </c>
      <c r="C651">
        <v>35</v>
      </c>
      <c r="D651" t="str">
        <f t="shared" si="30"/>
        <v>Poza</v>
      </c>
      <c r="E651">
        <v>643</v>
      </c>
      <c r="F651">
        <f>COUNTIF($D$3:D645,"W kole")</f>
        <v>513</v>
      </c>
      <c r="G651" s="2">
        <f t="shared" si="31"/>
        <v>3.1912908242612752</v>
      </c>
      <c r="H651">
        <f t="shared" si="32"/>
        <v>4.9698170671482078E-2</v>
      </c>
    </row>
    <row r="652" spans="2:8" x14ac:dyDescent="0.25">
      <c r="B652">
        <v>213</v>
      </c>
      <c r="C652">
        <v>387</v>
      </c>
      <c r="D652" t="str">
        <f t="shared" si="30"/>
        <v>W kole</v>
      </c>
      <c r="E652">
        <v>644</v>
      </c>
      <c r="F652">
        <f>COUNTIF($D$3:D646,"W kole")</f>
        <v>514</v>
      </c>
      <c r="G652" s="2">
        <f t="shared" si="31"/>
        <v>3.1925465838509317</v>
      </c>
      <c r="H652">
        <f t="shared" si="32"/>
        <v>5.0953930261138591E-2</v>
      </c>
    </row>
    <row r="653" spans="2:8" x14ac:dyDescent="0.25">
      <c r="B653">
        <v>349</v>
      </c>
      <c r="C653">
        <v>320</v>
      </c>
      <c r="D653" t="str">
        <f t="shared" si="30"/>
        <v>W kole</v>
      </c>
      <c r="E653">
        <v>645</v>
      </c>
      <c r="F653">
        <f>COUNTIF($D$3:D647,"W kole")</f>
        <v>515</v>
      </c>
      <c r="G653" s="2">
        <f t="shared" si="31"/>
        <v>3.193798449612403</v>
      </c>
      <c r="H653">
        <f t="shared" si="32"/>
        <v>5.2205796022609885E-2</v>
      </c>
    </row>
    <row r="654" spans="2:8" x14ac:dyDescent="0.25">
      <c r="B654">
        <v>38</v>
      </c>
      <c r="C654">
        <v>358</v>
      </c>
      <c r="D654" t="str">
        <f t="shared" si="30"/>
        <v>Poza</v>
      </c>
      <c r="E654">
        <v>646</v>
      </c>
      <c r="F654">
        <f>COUNTIF($D$3:D648,"W kole")</f>
        <v>516</v>
      </c>
      <c r="G654" s="2">
        <f t="shared" si="31"/>
        <v>3.195046439628483</v>
      </c>
      <c r="H654">
        <f t="shared" si="32"/>
        <v>5.3453786038689888E-2</v>
      </c>
    </row>
    <row r="655" spans="2:8" x14ac:dyDescent="0.25">
      <c r="B655">
        <v>384</v>
      </c>
      <c r="C655">
        <v>256</v>
      </c>
      <c r="D655" t="str">
        <f t="shared" si="30"/>
        <v>W kole</v>
      </c>
      <c r="E655">
        <v>647</v>
      </c>
      <c r="F655">
        <f>COUNTIF($D$3:D649,"W kole")</f>
        <v>517</v>
      </c>
      <c r="G655" s="2">
        <f t="shared" si="31"/>
        <v>3.1962905718701702</v>
      </c>
      <c r="H655">
        <f t="shared" si="32"/>
        <v>5.4697918280377067E-2</v>
      </c>
    </row>
    <row r="656" spans="2:8" x14ac:dyDescent="0.25">
      <c r="B656">
        <v>30</v>
      </c>
      <c r="C656">
        <v>310</v>
      </c>
      <c r="D656" t="str">
        <f t="shared" si="30"/>
        <v>Poza</v>
      </c>
      <c r="E656">
        <v>648</v>
      </c>
      <c r="F656">
        <f>COUNTIF($D$3:D650,"W kole")</f>
        <v>518</v>
      </c>
      <c r="G656" s="2">
        <f t="shared" si="31"/>
        <v>3.1975308641975309</v>
      </c>
      <c r="H656">
        <f t="shared" si="32"/>
        <v>5.5938210607737737E-2</v>
      </c>
    </row>
    <row r="657" spans="2:8" x14ac:dyDescent="0.25">
      <c r="B657">
        <v>260</v>
      </c>
      <c r="C657">
        <v>305</v>
      </c>
      <c r="D657" t="str">
        <f t="shared" si="30"/>
        <v>W kole</v>
      </c>
      <c r="E657">
        <v>649</v>
      </c>
      <c r="F657">
        <f>COUNTIF($D$3:D651,"W kole")</f>
        <v>518</v>
      </c>
      <c r="G657" s="2">
        <f t="shared" si="31"/>
        <v>3.1926040061633283</v>
      </c>
      <c r="H657">
        <f t="shared" si="32"/>
        <v>5.1011352573535174E-2</v>
      </c>
    </row>
    <row r="658" spans="2:8" x14ac:dyDescent="0.25">
      <c r="B658">
        <v>9</v>
      </c>
      <c r="C658">
        <v>51</v>
      </c>
      <c r="D658" t="str">
        <f t="shared" si="30"/>
        <v>Poza</v>
      </c>
      <c r="E658">
        <v>650</v>
      </c>
      <c r="F658">
        <f>COUNTIF($D$3:D652,"W kole")</f>
        <v>519</v>
      </c>
      <c r="G658" s="2">
        <f t="shared" si="31"/>
        <v>3.1938461538461538</v>
      </c>
      <c r="H658">
        <f t="shared" si="32"/>
        <v>5.2253500256360663E-2</v>
      </c>
    </row>
    <row r="659" spans="2:8" x14ac:dyDescent="0.25">
      <c r="B659">
        <v>168</v>
      </c>
      <c r="C659">
        <v>384</v>
      </c>
      <c r="D659" t="str">
        <f t="shared" si="30"/>
        <v>W kole</v>
      </c>
      <c r="E659">
        <v>651</v>
      </c>
      <c r="F659">
        <f>COUNTIF($D$3:D653,"W kole")</f>
        <v>520</v>
      </c>
      <c r="G659" s="2">
        <f t="shared" si="31"/>
        <v>3.1950844854070661</v>
      </c>
      <c r="H659">
        <f t="shared" si="32"/>
        <v>5.3491831817273017E-2</v>
      </c>
    </row>
    <row r="660" spans="2:8" x14ac:dyDescent="0.25">
      <c r="B660">
        <v>164</v>
      </c>
      <c r="C660">
        <v>302</v>
      </c>
      <c r="D660" t="str">
        <f t="shared" si="30"/>
        <v>W kole</v>
      </c>
      <c r="E660">
        <v>652</v>
      </c>
      <c r="F660">
        <f>COUNTIF($D$3:D654,"W kole")</f>
        <v>520</v>
      </c>
      <c r="G660" s="2">
        <f t="shared" si="31"/>
        <v>3.1901840490797544</v>
      </c>
      <c r="H660">
        <f t="shared" si="32"/>
        <v>4.8591395489961275E-2</v>
      </c>
    </row>
    <row r="661" spans="2:8" x14ac:dyDescent="0.25">
      <c r="B661">
        <v>37</v>
      </c>
      <c r="C661">
        <v>255</v>
      </c>
      <c r="D661" t="str">
        <f t="shared" si="30"/>
        <v>W kole</v>
      </c>
      <c r="E661">
        <v>653</v>
      </c>
      <c r="F661">
        <f>COUNTIF($D$3:D655,"W kole")</f>
        <v>521</v>
      </c>
      <c r="G661" s="2">
        <f t="shared" si="31"/>
        <v>3.1914241960183767</v>
      </c>
      <c r="H661">
        <f t="shared" si="32"/>
        <v>4.9831542428583564E-2</v>
      </c>
    </row>
    <row r="662" spans="2:8" x14ac:dyDescent="0.25">
      <c r="B662">
        <v>247</v>
      </c>
      <c r="C662">
        <v>123</v>
      </c>
      <c r="D662" t="str">
        <f t="shared" si="30"/>
        <v>W kole</v>
      </c>
      <c r="E662">
        <v>654</v>
      </c>
      <c r="F662">
        <f>COUNTIF($D$3:D656,"W kole")</f>
        <v>521</v>
      </c>
      <c r="G662" s="2">
        <f t="shared" si="31"/>
        <v>3.1865443425076454</v>
      </c>
      <c r="H662">
        <f t="shared" si="32"/>
        <v>4.4951688917852284E-2</v>
      </c>
    </row>
    <row r="663" spans="2:8" x14ac:dyDescent="0.25">
      <c r="B663">
        <v>243</v>
      </c>
      <c r="C663">
        <v>341</v>
      </c>
      <c r="D663" t="str">
        <f t="shared" si="30"/>
        <v>W kole</v>
      </c>
      <c r="E663">
        <v>655</v>
      </c>
      <c r="F663">
        <f>COUNTIF($D$3:D657,"W kole")</f>
        <v>522</v>
      </c>
      <c r="G663" s="2">
        <f t="shared" si="31"/>
        <v>3.1877862595419848</v>
      </c>
      <c r="H663">
        <f t="shared" si="32"/>
        <v>4.6193605952191685E-2</v>
      </c>
    </row>
    <row r="664" spans="2:8" x14ac:dyDescent="0.25">
      <c r="B664">
        <v>389</v>
      </c>
      <c r="C664">
        <v>381</v>
      </c>
      <c r="D664" t="str">
        <f t="shared" si="30"/>
        <v>Poza</v>
      </c>
      <c r="E664">
        <v>656</v>
      </c>
      <c r="F664">
        <f>COUNTIF($D$3:D658,"W kole")</f>
        <v>522</v>
      </c>
      <c r="G664" s="2">
        <f t="shared" si="31"/>
        <v>3.1829268292682928</v>
      </c>
      <c r="H664">
        <f t="shared" si="32"/>
        <v>4.1334175678499729E-2</v>
      </c>
    </row>
    <row r="665" spans="2:8" x14ac:dyDescent="0.25">
      <c r="B665">
        <v>86</v>
      </c>
      <c r="C665">
        <v>186</v>
      </c>
      <c r="D665" t="str">
        <f t="shared" si="30"/>
        <v>W kole</v>
      </c>
      <c r="E665">
        <v>657</v>
      </c>
      <c r="F665">
        <f>COUNTIF($D$3:D659,"W kole")</f>
        <v>523</v>
      </c>
      <c r="G665" s="2">
        <f t="shared" si="31"/>
        <v>3.1841704718417048</v>
      </c>
      <c r="H665">
        <f t="shared" si="32"/>
        <v>4.2577818251911648E-2</v>
      </c>
    </row>
    <row r="666" spans="2:8" x14ac:dyDescent="0.25">
      <c r="B666">
        <v>320</v>
      </c>
      <c r="C666">
        <v>3</v>
      </c>
      <c r="D666" t="str">
        <f t="shared" si="30"/>
        <v>Poza</v>
      </c>
      <c r="E666">
        <v>658</v>
      </c>
      <c r="F666">
        <f>COUNTIF($D$3:D660,"W kole")</f>
        <v>524</v>
      </c>
      <c r="G666" s="2">
        <f t="shared" si="31"/>
        <v>3.1854103343465048</v>
      </c>
      <c r="H666">
        <f t="shared" si="32"/>
        <v>4.3817680756711663E-2</v>
      </c>
    </row>
    <row r="667" spans="2:8" x14ac:dyDescent="0.25">
      <c r="B667">
        <v>288</v>
      </c>
      <c r="C667">
        <v>17</v>
      </c>
      <c r="D667" t="str">
        <f t="shared" si="30"/>
        <v>Poza</v>
      </c>
      <c r="E667">
        <v>659</v>
      </c>
      <c r="F667">
        <f>COUNTIF($D$3:D661,"W kole")</f>
        <v>525</v>
      </c>
      <c r="G667" s="2">
        <f t="shared" si="31"/>
        <v>3.1866464339908953</v>
      </c>
      <c r="H667">
        <f t="shared" si="32"/>
        <v>4.5053780401102195E-2</v>
      </c>
    </row>
    <row r="668" spans="2:8" x14ac:dyDescent="0.25">
      <c r="B668">
        <v>84</v>
      </c>
      <c r="C668">
        <v>34</v>
      </c>
      <c r="D668" t="str">
        <f t="shared" si="30"/>
        <v>Poza</v>
      </c>
      <c r="E668">
        <v>660</v>
      </c>
      <c r="F668">
        <f>COUNTIF($D$3:D662,"W kole")</f>
        <v>526</v>
      </c>
      <c r="G668" s="2">
        <f t="shared" si="31"/>
        <v>3.187878787878788</v>
      </c>
      <c r="H668">
        <f t="shared" si="32"/>
        <v>4.6286134288994862E-2</v>
      </c>
    </row>
    <row r="669" spans="2:8" x14ac:dyDescent="0.25">
      <c r="B669">
        <v>386</v>
      </c>
      <c r="C669">
        <v>81</v>
      </c>
      <c r="D669" t="str">
        <f t="shared" si="30"/>
        <v>Poza</v>
      </c>
      <c r="E669">
        <v>661</v>
      </c>
      <c r="F669">
        <f>COUNTIF($D$3:D663,"W kole")</f>
        <v>527</v>
      </c>
      <c r="G669" s="2">
        <f t="shared" si="31"/>
        <v>3.1891074130105901</v>
      </c>
      <c r="H669">
        <f t="shared" si="32"/>
        <v>4.751475942079697E-2</v>
      </c>
    </row>
    <row r="670" spans="2:8" x14ac:dyDescent="0.25">
      <c r="B670">
        <v>234</v>
      </c>
      <c r="C670">
        <v>321</v>
      </c>
      <c r="D670" t="str">
        <f t="shared" si="30"/>
        <v>W kole</v>
      </c>
      <c r="E670">
        <v>662</v>
      </c>
      <c r="F670">
        <f>COUNTIF($D$3:D664,"W kole")</f>
        <v>527</v>
      </c>
      <c r="G670" s="2">
        <f t="shared" si="31"/>
        <v>3.1842900302114803</v>
      </c>
      <c r="H670">
        <f t="shared" si="32"/>
        <v>4.2697376621687155E-2</v>
      </c>
    </row>
    <row r="671" spans="2:8" x14ac:dyDescent="0.25">
      <c r="B671">
        <v>45</v>
      </c>
      <c r="C671">
        <v>373</v>
      </c>
      <c r="D671" t="str">
        <f t="shared" si="30"/>
        <v>Poza</v>
      </c>
      <c r="E671">
        <v>663</v>
      </c>
      <c r="F671">
        <f>COUNTIF($D$3:D665,"W kole")</f>
        <v>528</v>
      </c>
      <c r="G671" s="2">
        <f t="shared" si="31"/>
        <v>3.18552036199095</v>
      </c>
      <c r="H671">
        <f t="shared" si="32"/>
        <v>4.3927708401156895E-2</v>
      </c>
    </row>
    <row r="672" spans="2:8" x14ac:dyDescent="0.25">
      <c r="B672">
        <v>160</v>
      </c>
      <c r="C672">
        <v>62</v>
      </c>
      <c r="D672" t="str">
        <f t="shared" si="30"/>
        <v>W kole</v>
      </c>
      <c r="E672">
        <v>664</v>
      </c>
      <c r="F672">
        <f>COUNTIF($D$3:D666,"W kole")</f>
        <v>528</v>
      </c>
      <c r="G672" s="2">
        <f t="shared" si="31"/>
        <v>3.1807228915662651</v>
      </c>
      <c r="H672">
        <f t="shared" si="32"/>
        <v>3.9130237976471971E-2</v>
      </c>
    </row>
    <row r="673" spans="2:8" x14ac:dyDescent="0.25">
      <c r="B673">
        <v>32</v>
      </c>
      <c r="C673">
        <v>85</v>
      </c>
      <c r="D673" t="str">
        <f t="shared" si="30"/>
        <v>Poza</v>
      </c>
      <c r="E673">
        <v>665</v>
      </c>
      <c r="F673">
        <f>COUNTIF($D$3:D667,"W kole")</f>
        <v>528</v>
      </c>
      <c r="G673" s="2">
        <f t="shared" si="31"/>
        <v>3.1759398496240601</v>
      </c>
      <c r="H673">
        <f t="shared" si="32"/>
        <v>3.4347196034266947E-2</v>
      </c>
    </row>
    <row r="674" spans="2:8" x14ac:dyDescent="0.25">
      <c r="B674">
        <v>166</v>
      </c>
      <c r="C674">
        <v>64</v>
      </c>
      <c r="D674" t="str">
        <f t="shared" si="30"/>
        <v>W kole</v>
      </c>
      <c r="E674">
        <v>666</v>
      </c>
      <c r="F674">
        <f>COUNTIF($D$3:D668,"W kole")</f>
        <v>528</v>
      </c>
      <c r="G674" s="2">
        <f t="shared" si="31"/>
        <v>3.1711711711711712</v>
      </c>
      <c r="H674">
        <f t="shared" si="32"/>
        <v>2.9578517581378083E-2</v>
      </c>
    </row>
    <row r="675" spans="2:8" x14ac:dyDescent="0.25">
      <c r="B675">
        <v>115</v>
      </c>
      <c r="C675">
        <v>270</v>
      </c>
      <c r="D675" t="str">
        <f t="shared" si="30"/>
        <v>W kole</v>
      </c>
      <c r="E675">
        <v>667</v>
      </c>
      <c r="F675">
        <f>COUNTIF($D$3:D669,"W kole")</f>
        <v>528</v>
      </c>
      <c r="G675" s="2">
        <f t="shared" si="31"/>
        <v>3.1664167916041981</v>
      </c>
      <c r="H675">
        <f t="shared" si="32"/>
        <v>2.4824138014404973E-2</v>
      </c>
    </row>
    <row r="676" spans="2:8" x14ac:dyDescent="0.25">
      <c r="B676">
        <v>374</v>
      </c>
      <c r="C676">
        <v>221</v>
      </c>
      <c r="D676" t="str">
        <f t="shared" si="30"/>
        <v>W kole</v>
      </c>
      <c r="E676">
        <v>668</v>
      </c>
      <c r="F676">
        <f>COUNTIF($D$3:D670,"W kole")</f>
        <v>529</v>
      </c>
      <c r="G676" s="2">
        <f t="shared" si="31"/>
        <v>3.1676646706586826</v>
      </c>
      <c r="H676">
        <f t="shared" si="32"/>
        <v>2.6072017068889508E-2</v>
      </c>
    </row>
    <row r="677" spans="2:8" x14ac:dyDescent="0.25">
      <c r="B677">
        <v>53</v>
      </c>
      <c r="C677">
        <v>213</v>
      </c>
      <c r="D677" t="str">
        <f t="shared" si="30"/>
        <v>W kole</v>
      </c>
      <c r="E677">
        <v>669</v>
      </c>
      <c r="F677">
        <f>COUNTIF($D$3:D671,"W kole")</f>
        <v>529</v>
      </c>
      <c r="G677" s="2">
        <f t="shared" si="31"/>
        <v>3.1629297458893872</v>
      </c>
      <c r="H677">
        <f t="shared" si="32"/>
        <v>2.1337092299594129E-2</v>
      </c>
    </row>
    <row r="678" spans="2:8" x14ac:dyDescent="0.25">
      <c r="B678">
        <v>216</v>
      </c>
      <c r="C678">
        <v>351</v>
      </c>
      <c r="D678" t="str">
        <f t="shared" si="30"/>
        <v>W kole</v>
      </c>
      <c r="E678">
        <v>670</v>
      </c>
      <c r="F678">
        <f>COUNTIF($D$3:D672,"W kole")</f>
        <v>530</v>
      </c>
      <c r="G678" s="2">
        <f t="shared" si="31"/>
        <v>3.1641791044776117</v>
      </c>
      <c r="H678">
        <f t="shared" si="32"/>
        <v>2.2586450887818632E-2</v>
      </c>
    </row>
    <row r="679" spans="2:8" x14ac:dyDescent="0.25">
      <c r="B679">
        <v>29</v>
      </c>
      <c r="C679">
        <v>185</v>
      </c>
      <c r="D679" t="str">
        <f t="shared" si="30"/>
        <v>W kole</v>
      </c>
      <c r="E679">
        <v>671</v>
      </c>
      <c r="F679">
        <f>COUNTIF($D$3:D673,"W kole")</f>
        <v>530</v>
      </c>
      <c r="G679" s="2">
        <f t="shared" si="31"/>
        <v>3.1594634873323399</v>
      </c>
      <c r="H679">
        <f t="shared" si="32"/>
        <v>1.7870833742546832E-2</v>
      </c>
    </row>
    <row r="680" spans="2:8" x14ac:dyDescent="0.25">
      <c r="B680">
        <v>23</v>
      </c>
      <c r="C680">
        <v>287</v>
      </c>
      <c r="D680" t="str">
        <f t="shared" si="30"/>
        <v>W kole</v>
      </c>
      <c r="E680">
        <v>672</v>
      </c>
      <c r="F680">
        <f>COUNTIF($D$3:D674,"W kole")</f>
        <v>531</v>
      </c>
      <c r="G680" s="2">
        <f t="shared" si="31"/>
        <v>3.1607142857142856</v>
      </c>
      <c r="H680">
        <f t="shared" si="32"/>
        <v>1.9121632124492471E-2</v>
      </c>
    </row>
    <row r="681" spans="2:8" x14ac:dyDescent="0.25">
      <c r="B681">
        <v>322</v>
      </c>
      <c r="C681">
        <v>276</v>
      </c>
      <c r="D681" t="str">
        <f t="shared" si="30"/>
        <v>W kole</v>
      </c>
      <c r="E681">
        <v>673</v>
      </c>
      <c r="F681">
        <f>COUNTIF($D$3:D675,"W kole")</f>
        <v>532</v>
      </c>
      <c r="G681" s="2">
        <f t="shared" si="31"/>
        <v>3.1619613670133728</v>
      </c>
      <c r="H681">
        <f t="shared" si="32"/>
        <v>2.036871342357971E-2</v>
      </c>
    </row>
    <row r="682" spans="2:8" x14ac:dyDescent="0.25">
      <c r="B682">
        <v>104</v>
      </c>
      <c r="C682">
        <v>229</v>
      </c>
      <c r="D682" t="str">
        <f t="shared" si="30"/>
        <v>W kole</v>
      </c>
      <c r="E682">
        <v>674</v>
      </c>
      <c r="F682">
        <f>COUNTIF($D$3:D676,"W kole")</f>
        <v>533</v>
      </c>
      <c r="G682" s="2">
        <f t="shared" si="31"/>
        <v>3.1632047477744809</v>
      </c>
      <c r="H682">
        <f t="shared" si="32"/>
        <v>2.1612094184687791E-2</v>
      </c>
    </row>
    <row r="683" spans="2:8" x14ac:dyDescent="0.25">
      <c r="B683">
        <v>141</v>
      </c>
      <c r="C683">
        <v>28</v>
      </c>
      <c r="D683" t="str">
        <f t="shared" si="30"/>
        <v>W kole</v>
      </c>
      <c r="E683">
        <v>675</v>
      </c>
      <c r="F683">
        <f>COUNTIF($D$3:D677,"W kole")</f>
        <v>534</v>
      </c>
      <c r="G683" s="2">
        <f t="shared" si="31"/>
        <v>3.1644444444444444</v>
      </c>
      <c r="H683">
        <f t="shared" si="32"/>
        <v>2.2851790854651277E-2</v>
      </c>
    </row>
    <row r="684" spans="2:8" x14ac:dyDescent="0.25">
      <c r="B684">
        <v>381</v>
      </c>
      <c r="C684">
        <v>115</v>
      </c>
      <c r="D684" t="str">
        <f t="shared" si="30"/>
        <v>W kole</v>
      </c>
      <c r="E684">
        <v>676</v>
      </c>
      <c r="F684">
        <f>COUNTIF($D$3:D678,"W kole")</f>
        <v>535</v>
      </c>
      <c r="G684" s="2">
        <f t="shared" si="31"/>
        <v>3.165680473372781</v>
      </c>
      <c r="H684">
        <f t="shared" si="32"/>
        <v>2.4087819782987907E-2</v>
      </c>
    </row>
    <row r="685" spans="2:8" x14ac:dyDescent="0.25">
      <c r="B685">
        <v>205</v>
      </c>
      <c r="C685">
        <v>314</v>
      </c>
      <c r="D685" t="str">
        <f t="shared" si="30"/>
        <v>W kole</v>
      </c>
      <c r="E685">
        <v>677</v>
      </c>
      <c r="F685">
        <f>COUNTIF($D$3:D679,"W kole")</f>
        <v>536</v>
      </c>
      <c r="G685" s="2">
        <f t="shared" si="31"/>
        <v>3.1669128508124076</v>
      </c>
      <c r="H685">
        <f t="shared" si="32"/>
        <v>2.5320197222614471E-2</v>
      </c>
    </row>
    <row r="686" spans="2:8" x14ac:dyDescent="0.25">
      <c r="B686">
        <v>329</v>
      </c>
      <c r="C686">
        <v>76</v>
      </c>
      <c r="D686" t="str">
        <f t="shared" si="30"/>
        <v>W kole</v>
      </c>
      <c r="E686">
        <v>678</v>
      </c>
      <c r="F686">
        <f>COUNTIF($D$3:D680,"W kole")</f>
        <v>537</v>
      </c>
      <c r="G686" s="2">
        <f t="shared" si="31"/>
        <v>3.168141592920354</v>
      </c>
      <c r="H686">
        <f t="shared" si="32"/>
        <v>2.6548939330560906E-2</v>
      </c>
    </row>
    <row r="687" spans="2:8" x14ac:dyDescent="0.25">
      <c r="B687">
        <v>393</v>
      </c>
      <c r="C687">
        <v>140</v>
      </c>
      <c r="D687" t="str">
        <f t="shared" si="30"/>
        <v>Poza</v>
      </c>
      <c r="E687">
        <v>679</v>
      </c>
      <c r="F687">
        <f>COUNTIF($D$3:D681,"W kole")</f>
        <v>538</v>
      </c>
      <c r="G687" s="2">
        <f t="shared" si="31"/>
        <v>3.1693667157584682</v>
      </c>
      <c r="H687">
        <f t="shared" si="32"/>
        <v>2.7774062168675062E-2</v>
      </c>
    </row>
    <row r="688" spans="2:8" x14ac:dyDescent="0.25">
      <c r="B688">
        <v>121</v>
      </c>
      <c r="C688">
        <v>204</v>
      </c>
      <c r="D688" t="str">
        <f t="shared" si="30"/>
        <v>W kole</v>
      </c>
      <c r="E688">
        <v>680</v>
      </c>
      <c r="F688">
        <f>COUNTIF($D$3:D682,"W kole")</f>
        <v>539</v>
      </c>
      <c r="G688" s="2">
        <f t="shared" si="31"/>
        <v>3.1705882352941175</v>
      </c>
      <c r="H688">
        <f t="shared" si="32"/>
        <v>2.8995581704324369E-2</v>
      </c>
    </row>
    <row r="689" spans="2:8" x14ac:dyDescent="0.25">
      <c r="B689">
        <v>382</v>
      </c>
      <c r="C689">
        <v>137</v>
      </c>
      <c r="D689" t="str">
        <f t="shared" si="30"/>
        <v>W kole</v>
      </c>
      <c r="E689">
        <v>681</v>
      </c>
      <c r="F689">
        <f>COUNTIF($D$3:D683,"W kole")</f>
        <v>540</v>
      </c>
      <c r="G689" s="2">
        <f t="shared" si="31"/>
        <v>3.1718061674008808</v>
      </c>
      <c r="H689">
        <f t="shared" si="32"/>
        <v>3.0213513811087722E-2</v>
      </c>
    </row>
    <row r="690" spans="2:8" x14ac:dyDescent="0.25">
      <c r="B690">
        <v>336</v>
      </c>
      <c r="C690">
        <v>282</v>
      </c>
      <c r="D690" t="str">
        <f t="shared" si="30"/>
        <v>W kole</v>
      </c>
      <c r="E690">
        <v>682</v>
      </c>
      <c r="F690">
        <f>COUNTIF($D$3:D684,"W kole")</f>
        <v>541</v>
      </c>
      <c r="G690" s="2">
        <f t="shared" si="31"/>
        <v>3.1730205278592374</v>
      </c>
      <c r="H690">
        <f t="shared" si="32"/>
        <v>3.1427874269444267E-2</v>
      </c>
    </row>
    <row r="691" spans="2:8" x14ac:dyDescent="0.25">
      <c r="B691">
        <v>279</v>
      </c>
      <c r="C691">
        <v>75</v>
      </c>
      <c r="D691" t="str">
        <f t="shared" si="30"/>
        <v>W kole</v>
      </c>
      <c r="E691">
        <v>683</v>
      </c>
      <c r="F691">
        <f>COUNTIF($D$3:D685,"W kole")</f>
        <v>542</v>
      </c>
      <c r="G691" s="2">
        <f t="shared" si="31"/>
        <v>3.1742313323572473</v>
      </c>
      <c r="H691">
        <f t="shared" si="32"/>
        <v>3.2638678767454188E-2</v>
      </c>
    </row>
    <row r="692" spans="2:8" x14ac:dyDescent="0.25">
      <c r="B692">
        <v>19</v>
      </c>
      <c r="C692">
        <v>66</v>
      </c>
      <c r="D692" t="str">
        <f t="shared" si="30"/>
        <v>Poza</v>
      </c>
      <c r="E692">
        <v>684</v>
      </c>
      <c r="F692">
        <f>COUNTIF($D$3:D686,"W kole")</f>
        <v>543</v>
      </c>
      <c r="G692" s="2">
        <f t="shared" si="31"/>
        <v>3.1754385964912282</v>
      </c>
      <c r="H692">
        <f t="shared" si="32"/>
        <v>3.3845942901435055E-2</v>
      </c>
    </row>
    <row r="693" spans="2:8" x14ac:dyDescent="0.25">
      <c r="B693">
        <v>63</v>
      </c>
      <c r="C693">
        <v>190</v>
      </c>
      <c r="D693" t="str">
        <f t="shared" si="30"/>
        <v>W kole</v>
      </c>
      <c r="E693">
        <v>685</v>
      </c>
      <c r="F693">
        <f>COUNTIF($D$3:D687,"W kole")</f>
        <v>543</v>
      </c>
      <c r="G693" s="2">
        <f t="shared" si="31"/>
        <v>3.1708029197080294</v>
      </c>
      <c r="H693">
        <f t="shared" si="32"/>
        <v>2.9210266118236294E-2</v>
      </c>
    </row>
    <row r="694" spans="2:8" x14ac:dyDescent="0.25">
      <c r="B694">
        <v>296</v>
      </c>
      <c r="C694">
        <v>262</v>
      </c>
      <c r="D694" t="str">
        <f t="shared" si="30"/>
        <v>W kole</v>
      </c>
      <c r="E694">
        <v>686</v>
      </c>
      <c r="F694">
        <f>COUNTIF($D$3:D688,"W kole")</f>
        <v>544</v>
      </c>
      <c r="G694" s="2">
        <f t="shared" si="31"/>
        <v>3.1720116618075802</v>
      </c>
      <c r="H694">
        <f t="shared" si="32"/>
        <v>3.0419008217787091E-2</v>
      </c>
    </row>
    <row r="695" spans="2:8" x14ac:dyDescent="0.25">
      <c r="B695">
        <v>318</v>
      </c>
      <c r="C695">
        <v>144</v>
      </c>
      <c r="D695" t="str">
        <f t="shared" si="30"/>
        <v>W kole</v>
      </c>
      <c r="E695">
        <v>687</v>
      </c>
      <c r="F695">
        <f>COUNTIF($D$3:D689,"W kole")</f>
        <v>545</v>
      </c>
      <c r="G695" s="2">
        <f t="shared" si="31"/>
        <v>3.1732168850072782</v>
      </c>
      <c r="H695">
        <f t="shared" si="32"/>
        <v>3.1624231417485049E-2</v>
      </c>
    </row>
    <row r="696" spans="2:8" x14ac:dyDescent="0.25">
      <c r="B696">
        <v>243</v>
      </c>
      <c r="C696">
        <v>116</v>
      </c>
      <c r="D696" t="str">
        <f t="shared" si="30"/>
        <v>W kole</v>
      </c>
      <c r="E696">
        <v>688</v>
      </c>
      <c r="F696">
        <f>COUNTIF($D$3:D690,"W kole")</f>
        <v>546</v>
      </c>
      <c r="G696" s="2">
        <f t="shared" si="31"/>
        <v>3.1744186046511627</v>
      </c>
      <c r="H696">
        <f t="shared" si="32"/>
        <v>3.282595106136954E-2</v>
      </c>
    </row>
    <row r="697" spans="2:8" x14ac:dyDescent="0.25">
      <c r="B697">
        <v>387</v>
      </c>
      <c r="C697">
        <v>147</v>
      </c>
      <c r="D697" t="str">
        <f t="shared" si="30"/>
        <v>W kole</v>
      </c>
      <c r="E697">
        <v>689</v>
      </c>
      <c r="F697">
        <f>COUNTIF($D$3:D691,"W kole")</f>
        <v>547</v>
      </c>
      <c r="G697" s="2">
        <f t="shared" si="31"/>
        <v>3.1756168359941945</v>
      </c>
      <c r="H697">
        <f t="shared" si="32"/>
        <v>3.4024182404401415E-2</v>
      </c>
    </row>
    <row r="698" spans="2:8" x14ac:dyDescent="0.25">
      <c r="B698">
        <v>314</v>
      </c>
      <c r="C698">
        <v>181</v>
      </c>
      <c r="D698" t="str">
        <f t="shared" si="30"/>
        <v>W kole</v>
      </c>
      <c r="E698">
        <v>690</v>
      </c>
      <c r="F698">
        <f>COUNTIF($D$3:D692,"W kole")</f>
        <v>547</v>
      </c>
      <c r="G698" s="2">
        <f t="shared" si="31"/>
        <v>3.1710144927536232</v>
      </c>
      <c r="H698">
        <f t="shared" si="32"/>
        <v>2.9421839163830121E-2</v>
      </c>
    </row>
    <row r="699" spans="2:8" x14ac:dyDescent="0.25">
      <c r="B699">
        <v>119</v>
      </c>
      <c r="C699">
        <v>36</v>
      </c>
      <c r="D699" t="str">
        <f t="shared" si="30"/>
        <v>W kole</v>
      </c>
      <c r="E699">
        <v>691</v>
      </c>
      <c r="F699">
        <f>COUNTIF($D$3:D693,"W kole")</f>
        <v>548</v>
      </c>
      <c r="G699" s="2">
        <f t="shared" si="31"/>
        <v>3.1722141823444283</v>
      </c>
      <c r="H699">
        <f t="shared" si="32"/>
        <v>3.0621528754635197E-2</v>
      </c>
    </row>
    <row r="700" spans="2:8" x14ac:dyDescent="0.25">
      <c r="B700">
        <v>378</v>
      </c>
      <c r="C700">
        <v>292</v>
      </c>
      <c r="D700" t="str">
        <f t="shared" si="30"/>
        <v>Poza</v>
      </c>
      <c r="E700">
        <v>692</v>
      </c>
      <c r="F700">
        <f>COUNTIF($D$3:D694,"W kole")</f>
        <v>549</v>
      </c>
      <c r="G700" s="2">
        <f t="shared" si="31"/>
        <v>3.1734104046242773</v>
      </c>
      <c r="H700">
        <f t="shared" si="32"/>
        <v>3.1817751034484143E-2</v>
      </c>
    </row>
    <row r="701" spans="2:8" x14ac:dyDescent="0.25">
      <c r="B701">
        <v>306</v>
      </c>
      <c r="C701">
        <v>251</v>
      </c>
      <c r="D701" t="str">
        <f t="shared" si="30"/>
        <v>W kole</v>
      </c>
      <c r="E701">
        <v>693</v>
      </c>
      <c r="F701">
        <f>COUNTIF($D$3:D695,"W kole")</f>
        <v>550</v>
      </c>
      <c r="G701" s="2">
        <f t="shared" si="31"/>
        <v>3.1746031746031744</v>
      </c>
      <c r="H701">
        <f t="shared" si="32"/>
        <v>3.3010521013381311E-2</v>
      </c>
    </row>
    <row r="702" spans="2:8" x14ac:dyDescent="0.25">
      <c r="B702">
        <v>10</v>
      </c>
      <c r="C702">
        <v>380</v>
      </c>
      <c r="D702" t="str">
        <f t="shared" si="30"/>
        <v>Poza</v>
      </c>
      <c r="E702">
        <v>694</v>
      </c>
      <c r="F702">
        <f>COUNTIF($D$3:D696,"W kole")</f>
        <v>551</v>
      </c>
      <c r="G702" s="2">
        <f t="shared" si="31"/>
        <v>3.1757925072046111</v>
      </c>
      <c r="H702">
        <f t="shared" si="32"/>
        <v>3.4199853614818032E-2</v>
      </c>
    </row>
    <row r="703" spans="2:8" x14ac:dyDescent="0.25">
      <c r="B703">
        <v>265</v>
      </c>
      <c r="C703">
        <v>370</v>
      </c>
      <c r="D703" t="str">
        <f t="shared" si="30"/>
        <v>W kole</v>
      </c>
      <c r="E703">
        <v>695</v>
      </c>
      <c r="F703">
        <f>COUNTIF($D$3:D697,"W kole")</f>
        <v>552</v>
      </c>
      <c r="G703" s="2">
        <f t="shared" si="31"/>
        <v>3.176978417266187</v>
      </c>
      <c r="H703">
        <f t="shared" si="32"/>
        <v>3.53857636763939E-2</v>
      </c>
    </row>
    <row r="704" spans="2:8" x14ac:dyDescent="0.25">
      <c r="B704">
        <v>324</v>
      </c>
      <c r="C704">
        <v>12</v>
      </c>
      <c r="D704" t="str">
        <f t="shared" si="30"/>
        <v>Poza</v>
      </c>
      <c r="E704">
        <v>696</v>
      </c>
      <c r="F704">
        <f>COUNTIF($D$3:D698,"W kole")</f>
        <v>553</v>
      </c>
      <c r="G704" s="2">
        <f t="shared" si="31"/>
        <v>3.1781609195402298</v>
      </c>
      <c r="H704">
        <f t="shared" si="32"/>
        <v>3.6568265950436718E-2</v>
      </c>
    </row>
    <row r="705" spans="2:8" x14ac:dyDescent="0.25">
      <c r="B705">
        <v>93</v>
      </c>
      <c r="C705">
        <v>329</v>
      </c>
      <c r="D705" t="str">
        <f t="shared" si="30"/>
        <v>W kole</v>
      </c>
      <c r="E705">
        <v>697</v>
      </c>
      <c r="F705">
        <f>COUNTIF($D$3:D699,"W kole")</f>
        <v>554</v>
      </c>
      <c r="G705" s="2">
        <f t="shared" si="31"/>
        <v>3.1793400286944045</v>
      </c>
      <c r="H705">
        <f t="shared" si="32"/>
        <v>3.7747375104611347E-2</v>
      </c>
    </row>
    <row r="706" spans="2:8" x14ac:dyDescent="0.25">
      <c r="B706">
        <v>120</v>
      </c>
      <c r="C706">
        <v>301</v>
      </c>
      <c r="D706" t="str">
        <f t="shared" si="30"/>
        <v>W kole</v>
      </c>
      <c r="E706">
        <v>698</v>
      </c>
      <c r="F706">
        <f>COUNTIF($D$3:D700,"W kole")</f>
        <v>554</v>
      </c>
      <c r="G706" s="2">
        <f t="shared" si="31"/>
        <v>3.1747851002865328</v>
      </c>
      <c r="H706">
        <f t="shared" si="32"/>
        <v>3.3192446696739708E-2</v>
      </c>
    </row>
    <row r="707" spans="2:8" x14ac:dyDescent="0.25">
      <c r="B707">
        <v>163</v>
      </c>
      <c r="C707">
        <v>112</v>
      </c>
      <c r="D707" t="str">
        <f t="shared" si="30"/>
        <v>W kole</v>
      </c>
      <c r="E707">
        <v>699</v>
      </c>
      <c r="F707">
        <f>COUNTIF($D$3:D701,"W kole")</f>
        <v>555</v>
      </c>
      <c r="G707" s="2">
        <f t="shared" si="31"/>
        <v>3.1759656652360513</v>
      </c>
      <c r="H707">
        <f t="shared" si="32"/>
        <v>3.4373011646258167E-2</v>
      </c>
    </row>
    <row r="708" spans="2:8" x14ac:dyDescent="0.25">
      <c r="B708">
        <v>317</v>
      </c>
      <c r="C708">
        <v>392</v>
      </c>
      <c r="D708" t="str">
        <f t="shared" ref="D708:D771" si="33">IF((B708-$T$5) * (B708-$T$5) + (C708-$U$5) * (C708-$U$5) = ($V$5*$V$5), "Na brzegu", IF((B708-$T$5) * (B708-$T$5) + (C708-$U$5) * (C708-$U$5) &lt; ($V$5*$V$5), "W kole", "Poza"))</f>
        <v>Poza</v>
      </c>
      <c r="E708">
        <v>700</v>
      </c>
      <c r="F708">
        <f>COUNTIF($D$3:D702,"W kole")</f>
        <v>555</v>
      </c>
      <c r="G708" s="2">
        <f t="shared" si="31"/>
        <v>3.1714285714285713</v>
      </c>
      <c r="H708">
        <f t="shared" si="32"/>
        <v>2.9835917838778148E-2</v>
      </c>
    </row>
    <row r="709" spans="2:8" x14ac:dyDescent="0.25">
      <c r="B709">
        <v>107</v>
      </c>
      <c r="C709">
        <v>174</v>
      </c>
      <c r="D709" t="str">
        <f t="shared" si="33"/>
        <v>W kole</v>
      </c>
      <c r="E709">
        <v>701</v>
      </c>
      <c r="F709">
        <f>COUNTIF($D$3:D703,"W kole")</f>
        <v>556</v>
      </c>
      <c r="G709" s="2">
        <f t="shared" si="31"/>
        <v>3.172610556348074</v>
      </c>
      <c r="H709">
        <f t="shared" si="32"/>
        <v>3.1017902758280869E-2</v>
      </c>
    </row>
    <row r="710" spans="2:8" x14ac:dyDescent="0.25">
      <c r="B710">
        <v>266</v>
      </c>
      <c r="C710">
        <v>196</v>
      </c>
      <c r="D710" t="str">
        <f t="shared" si="33"/>
        <v>W kole</v>
      </c>
      <c r="E710">
        <v>702</v>
      </c>
      <c r="F710">
        <f>COUNTIF($D$3:D704,"W kole")</f>
        <v>556</v>
      </c>
      <c r="G710" s="2">
        <f t="shared" si="31"/>
        <v>3.1680911680911681</v>
      </c>
      <c r="H710">
        <f t="shared" si="32"/>
        <v>2.649851450137497E-2</v>
      </c>
    </row>
    <row r="711" spans="2:8" x14ac:dyDescent="0.25">
      <c r="B711">
        <v>52</v>
      </c>
      <c r="C711">
        <v>227</v>
      </c>
      <c r="D711" t="str">
        <f t="shared" si="33"/>
        <v>W kole</v>
      </c>
      <c r="E711">
        <v>703</v>
      </c>
      <c r="F711">
        <f>COUNTIF($D$3:D705,"W kole")</f>
        <v>557</v>
      </c>
      <c r="G711" s="2">
        <f t="shared" si="31"/>
        <v>3.1692745376955904</v>
      </c>
      <c r="H711">
        <f t="shared" si="32"/>
        <v>2.7681884105797305E-2</v>
      </c>
    </row>
    <row r="712" spans="2:8" x14ac:dyDescent="0.25">
      <c r="B712">
        <v>325</v>
      </c>
      <c r="C712">
        <v>167</v>
      </c>
      <c r="D712" t="str">
        <f t="shared" si="33"/>
        <v>W kole</v>
      </c>
      <c r="E712">
        <v>704</v>
      </c>
      <c r="F712">
        <f>COUNTIF($D$3:D706,"W kole")</f>
        <v>558</v>
      </c>
      <c r="G712" s="2">
        <f t="shared" si="31"/>
        <v>3.1704545454545454</v>
      </c>
      <c r="H712">
        <f t="shared" si="32"/>
        <v>2.8861891864752298E-2</v>
      </c>
    </row>
    <row r="713" spans="2:8" x14ac:dyDescent="0.25">
      <c r="B713">
        <v>77</v>
      </c>
      <c r="C713">
        <v>149</v>
      </c>
      <c r="D713" t="str">
        <f t="shared" si="33"/>
        <v>W kole</v>
      </c>
      <c r="E713">
        <v>705</v>
      </c>
      <c r="F713">
        <f>COUNTIF($D$3:D707,"W kole")</f>
        <v>559</v>
      </c>
      <c r="G713" s="2">
        <f t="shared" si="31"/>
        <v>3.171631205673759</v>
      </c>
      <c r="H713">
        <f t="shared" si="32"/>
        <v>3.0038552083965886E-2</v>
      </c>
    </row>
    <row r="714" spans="2:8" x14ac:dyDescent="0.25">
      <c r="B714">
        <v>344</v>
      </c>
      <c r="C714">
        <v>219</v>
      </c>
      <c r="D714" t="str">
        <f t="shared" si="33"/>
        <v>W kole</v>
      </c>
      <c r="E714">
        <v>706</v>
      </c>
      <c r="F714">
        <f>COUNTIF($D$3:D708,"W kole")</f>
        <v>559</v>
      </c>
      <c r="G714" s="2">
        <f t="shared" ref="G714:G777" si="34">(F714*$R$5)/(E714*$Q$5)</f>
        <v>3.1671388101983005</v>
      </c>
      <c r="H714">
        <f t="shared" ref="H714:H777" si="35">ABS(PI()-G714)</f>
        <v>2.5546156608507342E-2</v>
      </c>
    </row>
    <row r="715" spans="2:8" x14ac:dyDescent="0.25">
      <c r="B715">
        <v>52</v>
      </c>
      <c r="C715">
        <v>101</v>
      </c>
      <c r="D715" t="str">
        <f t="shared" si="33"/>
        <v>W kole</v>
      </c>
      <c r="E715">
        <v>707</v>
      </c>
      <c r="F715">
        <f>COUNTIF($D$3:D709,"W kole")</f>
        <v>560</v>
      </c>
      <c r="G715" s="2">
        <f t="shared" si="34"/>
        <v>3.1683168316831685</v>
      </c>
      <c r="H715">
        <f t="shared" si="35"/>
        <v>2.672417809337535E-2</v>
      </c>
    </row>
    <row r="716" spans="2:8" x14ac:dyDescent="0.25">
      <c r="B716">
        <v>271</v>
      </c>
      <c r="C716">
        <v>66</v>
      </c>
      <c r="D716" t="str">
        <f t="shared" si="33"/>
        <v>W kole</v>
      </c>
      <c r="E716">
        <v>708</v>
      </c>
      <c r="F716">
        <f>COUNTIF($D$3:D710,"W kole")</f>
        <v>561</v>
      </c>
      <c r="G716" s="2">
        <f t="shared" si="34"/>
        <v>3.1694915254237288</v>
      </c>
      <c r="H716">
        <f t="shared" si="35"/>
        <v>2.789887183393569E-2</v>
      </c>
    </row>
    <row r="717" spans="2:8" x14ac:dyDescent="0.25">
      <c r="B717">
        <v>331</v>
      </c>
      <c r="C717">
        <v>142</v>
      </c>
      <c r="D717" t="str">
        <f t="shared" si="33"/>
        <v>W kole</v>
      </c>
      <c r="E717">
        <v>709</v>
      </c>
      <c r="F717">
        <f>COUNTIF($D$3:D711,"W kole")</f>
        <v>562</v>
      </c>
      <c r="G717" s="2">
        <f t="shared" si="34"/>
        <v>3.1706629055007052</v>
      </c>
      <c r="H717">
        <f t="shared" si="35"/>
        <v>2.9070251910912059E-2</v>
      </c>
    </row>
    <row r="718" spans="2:8" x14ac:dyDescent="0.25">
      <c r="B718">
        <v>309</v>
      </c>
      <c r="C718">
        <v>186</v>
      </c>
      <c r="D718" t="str">
        <f t="shared" si="33"/>
        <v>W kole</v>
      </c>
      <c r="E718">
        <v>710</v>
      </c>
      <c r="F718">
        <f>COUNTIF($D$3:D712,"W kole")</f>
        <v>563</v>
      </c>
      <c r="G718" s="2">
        <f t="shared" si="34"/>
        <v>3.1718309859154932</v>
      </c>
      <c r="H718">
        <f t="shared" si="35"/>
        <v>3.0238332325700057E-2</v>
      </c>
    </row>
    <row r="719" spans="2:8" x14ac:dyDescent="0.25">
      <c r="B719">
        <v>232</v>
      </c>
      <c r="C719">
        <v>146</v>
      </c>
      <c r="D719" t="str">
        <f t="shared" si="33"/>
        <v>W kole</v>
      </c>
      <c r="E719">
        <v>711</v>
      </c>
      <c r="F719">
        <f>COUNTIF($D$3:D713,"W kole")</f>
        <v>564</v>
      </c>
      <c r="G719" s="2">
        <f t="shared" si="34"/>
        <v>3.1729957805907172</v>
      </c>
      <c r="H719">
        <f t="shared" si="35"/>
        <v>3.1403127000924069E-2</v>
      </c>
    </row>
    <row r="720" spans="2:8" x14ac:dyDescent="0.25">
      <c r="B720">
        <v>305</v>
      </c>
      <c r="C720">
        <v>51</v>
      </c>
      <c r="D720" t="str">
        <f t="shared" si="33"/>
        <v>W kole</v>
      </c>
      <c r="E720">
        <v>712</v>
      </c>
      <c r="F720">
        <f>COUNTIF($D$3:D714,"W kole")</f>
        <v>565</v>
      </c>
      <c r="G720" s="2">
        <f t="shared" si="34"/>
        <v>3.1741573033707864</v>
      </c>
      <c r="H720">
        <f t="shared" si="35"/>
        <v>3.2564649780993271E-2</v>
      </c>
    </row>
    <row r="721" spans="2:8" x14ac:dyDescent="0.25">
      <c r="B721">
        <v>233</v>
      </c>
      <c r="C721">
        <v>218</v>
      </c>
      <c r="D721" t="str">
        <f t="shared" si="33"/>
        <v>W kole</v>
      </c>
      <c r="E721">
        <v>713</v>
      </c>
      <c r="F721">
        <f>COUNTIF($D$3:D715,"W kole")</f>
        <v>566</v>
      </c>
      <c r="G721" s="2">
        <f t="shared" si="34"/>
        <v>3.1753155680224405</v>
      </c>
      <c r="H721">
        <f t="shared" si="35"/>
        <v>3.3722914432647411E-2</v>
      </c>
    </row>
    <row r="722" spans="2:8" x14ac:dyDescent="0.25">
      <c r="B722">
        <v>135</v>
      </c>
      <c r="C722">
        <v>271</v>
      </c>
      <c r="D722" t="str">
        <f t="shared" si="33"/>
        <v>W kole</v>
      </c>
      <c r="E722">
        <v>714</v>
      </c>
      <c r="F722">
        <f>COUNTIF($D$3:D716,"W kole")</f>
        <v>567</v>
      </c>
      <c r="G722" s="2">
        <f t="shared" si="34"/>
        <v>3.1764705882352939</v>
      </c>
      <c r="H722">
        <f t="shared" si="35"/>
        <v>3.4877934645500819E-2</v>
      </c>
    </row>
    <row r="723" spans="2:8" x14ac:dyDescent="0.25">
      <c r="B723">
        <v>172</v>
      </c>
      <c r="C723">
        <v>324</v>
      </c>
      <c r="D723" t="str">
        <f t="shared" si="33"/>
        <v>W kole</v>
      </c>
      <c r="E723">
        <v>715</v>
      </c>
      <c r="F723">
        <f>COUNTIF($D$3:D717,"W kole")</f>
        <v>568</v>
      </c>
      <c r="G723" s="2">
        <f t="shared" si="34"/>
        <v>3.1776223776223778</v>
      </c>
      <c r="H723">
        <f t="shared" si="35"/>
        <v>3.6029724032584642E-2</v>
      </c>
    </row>
    <row r="724" spans="2:8" x14ac:dyDescent="0.25">
      <c r="B724">
        <v>85</v>
      </c>
      <c r="C724">
        <v>66</v>
      </c>
      <c r="D724" t="str">
        <f t="shared" si="33"/>
        <v>W kole</v>
      </c>
      <c r="E724">
        <v>716</v>
      </c>
      <c r="F724">
        <f>COUNTIF($D$3:D718,"W kole")</f>
        <v>569</v>
      </c>
      <c r="G724" s="2">
        <f t="shared" si="34"/>
        <v>3.1787709497206702</v>
      </c>
      <c r="H724">
        <f t="shared" si="35"/>
        <v>3.7178296130877087E-2</v>
      </c>
    </row>
    <row r="725" spans="2:8" x14ac:dyDescent="0.25">
      <c r="B725">
        <v>30</v>
      </c>
      <c r="C725">
        <v>253</v>
      </c>
      <c r="D725" t="str">
        <f t="shared" si="33"/>
        <v>W kole</v>
      </c>
      <c r="E725">
        <v>717</v>
      </c>
      <c r="F725">
        <f>COUNTIF($D$3:D719,"W kole")</f>
        <v>570</v>
      </c>
      <c r="G725" s="2">
        <f t="shared" si="34"/>
        <v>3.1799163179916317</v>
      </c>
      <c r="H725">
        <f t="shared" si="35"/>
        <v>3.8323664401838542E-2</v>
      </c>
    </row>
    <row r="726" spans="2:8" x14ac:dyDescent="0.25">
      <c r="B726">
        <v>100</v>
      </c>
      <c r="C726">
        <v>389</v>
      </c>
      <c r="D726" t="str">
        <f t="shared" si="33"/>
        <v>Poza</v>
      </c>
      <c r="E726">
        <v>718</v>
      </c>
      <c r="F726">
        <f>COUNTIF($D$3:D720,"W kole")</f>
        <v>571</v>
      </c>
      <c r="G726" s="2">
        <f t="shared" si="34"/>
        <v>3.181058495821727</v>
      </c>
      <c r="H726">
        <f t="shared" si="35"/>
        <v>3.9465842231933834E-2</v>
      </c>
    </row>
    <row r="727" spans="2:8" x14ac:dyDescent="0.25">
      <c r="B727">
        <v>217</v>
      </c>
      <c r="C727">
        <v>192</v>
      </c>
      <c r="D727" t="str">
        <f t="shared" si="33"/>
        <v>W kole</v>
      </c>
      <c r="E727">
        <v>719</v>
      </c>
      <c r="F727">
        <f>COUNTIF($D$3:D721,"W kole")</f>
        <v>572</v>
      </c>
      <c r="G727" s="2">
        <f t="shared" si="34"/>
        <v>3.1821974965229485</v>
      </c>
      <c r="H727">
        <f t="shared" si="35"/>
        <v>4.0604842933155361E-2</v>
      </c>
    </row>
    <row r="728" spans="2:8" x14ac:dyDescent="0.25">
      <c r="B728">
        <v>322</v>
      </c>
      <c r="C728">
        <v>150</v>
      </c>
      <c r="D728" t="str">
        <f t="shared" si="33"/>
        <v>W kole</v>
      </c>
      <c r="E728">
        <v>720</v>
      </c>
      <c r="F728">
        <f>COUNTIF($D$3:D722,"W kole")</f>
        <v>573</v>
      </c>
      <c r="G728" s="2">
        <f t="shared" si="34"/>
        <v>3.1833333333333331</v>
      </c>
      <c r="H728">
        <f t="shared" si="35"/>
        <v>4.174067974354001E-2</v>
      </c>
    </row>
    <row r="729" spans="2:8" x14ac:dyDescent="0.25">
      <c r="B729">
        <v>20</v>
      </c>
      <c r="C729">
        <v>347</v>
      </c>
      <c r="D729" t="str">
        <f t="shared" si="33"/>
        <v>Poza</v>
      </c>
      <c r="E729">
        <v>721</v>
      </c>
      <c r="F729">
        <f>COUNTIF($D$3:D723,"W kole")</f>
        <v>574</v>
      </c>
      <c r="G729" s="2">
        <f t="shared" si="34"/>
        <v>3.1844660194174756</v>
      </c>
      <c r="H729">
        <f t="shared" si="35"/>
        <v>4.287336582768253E-2</v>
      </c>
    </row>
    <row r="730" spans="2:8" x14ac:dyDescent="0.25">
      <c r="B730">
        <v>43</v>
      </c>
      <c r="C730">
        <v>199</v>
      </c>
      <c r="D730" t="str">
        <f t="shared" si="33"/>
        <v>W kole</v>
      </c>
      <c r="E730">
        <v>722</v>
      </c>
      <c r="F730">
        <f>COUNTIF($D$3:D724,"W kole")</f>
        <v>575</v>
      </c>
      <c r="G730" s="2">
        <f t="shared" si="34"/>
        <v>3.1855955678670358</v>
      </c>
      <c r="H730">
        <f t="shared" si="35"/>
        <v>4.4002914277242677E-2</v>
      </c>
    </row>
    <row r="731" spans="2:8" x14ac:dyDescent="0.25">
      <c r="B731">
        <v>366</v>
      </c>
      <c r="C731">
        <v>131</v>
      </c>
      <c r="D731" t="str">
        <f t="shared" si="33"/>
        <v>W kole</v>
      </c>
      <c r="E731">
        <v>723</v>
      </c>
      <c r="F731">
        <f>COUNTIF($D$3:D725,"W kole")</f>
        <v>576</v>
      </c>
      <c r="G731" s="2">
        <f t="shared" si="34"/>
        <v>3.1867219917012446</v>
      </c>
      <c r="H731">
        <f t="shared" si="35"/>
        <v>4.5129338111451478E-2</v>
      </c>
    </row>
    <row r="732" spans="2:8" x14ac:dyDescent="0.25">
      <c r="B732">
        <v>99</v>
      </c>
      <c r="C732">
        <v>204</v>
      </c>
      <c r="D732" t="str">
        <f t="shared" si="33"/>
        <v>W kole</v>
      </c>
      <c r="E732">
        <v>724</v>
      </c>
      <c r="F732">
        <f>COUNTIF($D$3:D726,"W kole")</f>
        <v>576</v>
      </c>
      <c r="G732" s="2">
        <f t="shared" si="34"/>
        <v>3.1823204419889501</v>
      </c>
      <c r="H732">
        <f t="shared" si="35"/>
        <v>4.0727788399157028E-2</v>
      </c>
    </row>
    <row r="733" spans="2:8" x14ac:dyDescent="0.25">
      <c r="B733">
        <v>226</v>
      </c>
      <c r="C733">
        <v>103</v>
      </c>
      <c r="D733" t="str">
        <f t="shared" si="33"/>
        <v>W kole</v>
      </c>
      <c r="E733">
        <v>725</v>
      </c>
      <c r="F733">
        <f>COUNTIF($D$3:D727,"W kole")</f>
        <v>577</v>
      </c>
      <c r="G733" s="2">
        <f t="shared" si="34"/>
        <v>3.183448275862069</v>
      </c>
      <c r="H733">
        <f t="shared" si="35"/>
        <v>4.1855622272275905E-2</v>
      </c>
    </row>
    <row r="734" spans="2:8" x14ac:dyDescent="0.25">
      <c r="B734">
        <v>65</v>
      </c>
      <c r="C734">
        <v>248</v>
      </c>
      <c r="D734" t="str">
        <f t="shared" si="33"/>
        <v>W kole</v>
      </c>
      <c r="E734">
        <v>726</v>
      </c>
      <c r="F734">
        <f>COUNTIF($D$3:D728,"W kole")</f>
        <v>578</v>
      </c>
      <c r="G734" s="2">
        <f t="shared" si="34"/>
        <v>3.1845730027548211</v>
      </c>
      <c r="H734">
        <f t="shared" si="35"/>
        <v>4.298034916502802E-2</v>
      </c>
    </row>
    <row r="735" spans="2:8" x14ac:dyDescent="0.25">
      <c r="B735">
        <v>329</v>
      </c>
      <c r="C735">
        <v>206</v>
      </c>
      <c r="D735" t="str">
        <f t="shared" si="33"/>
        <v>W kole</v>
      </c>
      <c r="E735">
        <v>727</v>
      </c>
      <c r="F735">
        <f>COUNTIF($D$3:D729,"W kole")</f>
        <v>578</v>
      </c>
      <c r="G735" s="2">
        <f t="shared" si="34"/>
        <v>3.1801925722145805</v>
      </c>
      <c r="H735">
        <f t="shared" si="35"/>
        <v>3.8599918624787399E-2</v>
      </c>
    </row>
    <row r="736" spans="2:8" x14ac:dyDescent="0.25">
      <c r="B736">
        <v>383</v>
      </c>
      <c r="C736">
        <v>169</v>
      </c>
      <c r="D736" t="str">
        <f t="shared" si="33"/>
        <v>W kole</v>
      </c>
      <c r="E736">
        <v>728</v>
      </c>
      <c r="F736">
        <f>COUNTIF($D$3:D730,"W kole")</f>
        <v>579</v>
      </c>
      <c r="G736" s="2">
        <f t="shared" si="34"/>
        <v>3.1813186813186811</v>
      </c>
      <c r="H736">
        <f t="shared" si="35"/>
        <v>3.9726027728888003E-2</v>
      </c>
    </row>
    <row r="737" spans="2:8" x14ac:dyDescent="0.25">
      <c r="B737">
        <v>139</v>
      </c>
      <c r="C737">
        <v>331</v>
      </c>
      <c r="D737" t="str">
        <f t="shared" si="33"/>
        <v>W kole</v>
      </c>
      <c r="E737">
        <v>729</v>
      </c>
      <c r="F737">
        <f>COUNTIF($D$3:D731,"W kole")</f>
        <v>580</v>
      </c>
      <c r="G737" s="2">
        <f t="shared" si="34"/>
        <v>3.1824417009602195</v>
      </c>
      <c r="H737">
        <f t="shared" si="35"/>
        <v>4.0849047370426383E-2</v>
      </c>
    </row>
    <row r="738" spans="2:8" x14ac:dyDescent="0.25">
      <c r="B738">
        <v>174</v>
      </c>
      <c r="C738">
        <v>146</v>
      </c>
      <c r="D738" t="str">
        <f t="shared" si="33"/>
        <v>W kole</v>
      </c>
      <c r="E738">
        <v>730</v>
      </c>
      <c r="F738">
        <f>COUNTIF($D$3:D732,"W kole")</f>
        <v>581</v>
      </c>
      <c r="G738" s="2">
        <f t="shared" si="34"/>
        <v>3.1835616438356165</v>
      </c>
      <c r="H738">
        <f t="shared" si="35"/>
        <v>4.1968990245823345E-2</v>
      </c>
    </row>
    <row r="739" spans="2:8" x14ac:dyDescent="0.25">
      <c r="B739">
        <v>365</v>
      </c>
      <c r="C739">
        <v>190</v>
      </c>
      <c r="D739" t="str">
        <f t="shared" si="33"/>
        <v>W kole</v>
      </c>
      <c r="E739">
        <v>731</v>
      </c>
      <c r="F739">
        <f>COUNTIF($D$3:D733,"W kole")</f>
        <v>582</v>
      </c>
      <c r="G739" s="2">
        <f t="shared" si="34"/>
        <v>3.1846785225718195</v>
      </c>
      <c r="H739">
        <f t="shared" si="35"/>
        <v>4.3085868982026376E-2</v>
      </c>
    </row>
    <row r="740" spans="2:8" x14ac:dyDescent="0.25">
      <c r="B740">
        <v>343</v>
      </c>
      <c r="C740">
        <v>214</v>
      </c>
      <c r="D740" t="str">
        <f t="shared" si="33"/>
        <v>W kole</v>
      </c>
      <c r="E740">
        <v>732</v>
      </c>
      <c r="F740">
        <f>COUNTIF($D$3:D734,"W kole")</f>
        <v>583</v>
      </c>
      <c r="G740" s="2">
        <f t="shared" si="34"/>
        <v>3.1857923497267762</v>
      </c>
      <c r="H740">
        <f t="shared" si="35"/>
        <v>4.4199696136983047E-2</v>
      </c>
    </row>
    <row r="741" spans="2:8" x14ac:dyDescent="0.25">
      <c r="B741">
        <v>6</v>
      </c>
      <c r="C741">
        <v>183</v>
      </c>
      <c r="D741" t="str">
        <f t="shared" si="33"/>
        <v>W kole</v>
      </c>
      <c r="E741">
        <v>733</v>
      </c>
      <c r="F741">
        <f>COUNTIF($D$3:D735,"W kole")</f>
        <v>584</v>
      </c>
      <c r="G741" s="2">
        <f t="shared" si="34"/>
        <v>3.1869031377899044</v>
      </c>
      <c r="H741">
        <f t="shared" si="35"/>
        <v>4.5310484200111301E-2</v>
      </c>
    </row>
    <row r="742" spans="2:8" x14ac:dyDescent="0.25">
      <c r="B742">
        <v>22</v>
      </c>
      <c r="C742">
        <v>200</v>
      </c>
      <c r="D742" t="str">
        <f t="shared" si="33"/>
        <v>W kole</v>
      </c>
      <c r="E742">
        <v>734</v>
      </c>
      <c r="F742">
        <f>COUNTIF($D$3:D736,"W kole")</f>
        <v>585</v>
      </c>
      <c r="G742" s="2">
        <f t="shared" si="34"/>
        <v>3.1880108991825611</v>
      </c>
      <c r="H742">
        <f t="shared" si="35"/>
        <v>4.641824559276797E-2</v>
      </c>
    </row>
    <row r="743" spans="2:8" x14ac:dyDescent="0.25">
      <c r="B743">
        <v>307</v>
      </c>
      <c r="C743">
        <v>81</v>
      </c>
      <c r="D743" t="str">
        <f t="shared" si="33"/>
        <v>W kole</v>
      </c>
      <c r="E743">
        <v>735</v>
      </c>
      <c r="F743">
        <f>COUNTIF($D$3:D737,"W kole")</f>
        <v>586</v>
      </c>
      <c r="G743" s="2">
        <f t="shared" si="34"/>
        <v>3.1891156462585033</v>
      </c>
      <c r="H743">
        <f t="shared" si="35"/>
        <v>4.7522992668710184E-2</v>
      </c>
    </row>
    <row r="744" spans="2:8" x14ac:dyDescent="0.25">
      <c r="B744">
        <v>35</v>
      </c>
      <c r="C744">
        <v>303</v>
      </c>
      <c r="D744" t="str">
        <f t="shared" si="33"/>
        <v>W kole</v>
      </c>
      <c r="E744">
        <v>736</v>
      </c>
      <c r="F744">
        <f>COUNTIF($D$3:D738,"W kole")</f>
        <v>587</v>
      </c>
      <c r="G744" s="2">
        <f t="shared" si="34"/>
        <v>3.1902173913043477</v>
      </c>
      <c r="H744">
        <f t="shared" si="35"/>
        <v>4.8624737714554556E-2</v>
      </c>
    </row>
    <row r="745" spans="2:8" x14ac:dyDescent="0.25">
      <c r="B745">
        <v>203</v>
      </c>
      <c r="C745">
        <v>309</v>
      </c>
      <c r="D745" t="str">
        <f t="shared" si="33"/>
        <v>W kole</v>
      </c>
      <c r="E745">
        <v>737</v>
      </c>
      <c r="F745">
        <f>COUNTIF($D$3:D739,"W kole")</f>
        <v>588</v>
      </c>
      <c r="G745" s="2">
        <f t="shared" si="34"/>
        <v>3.1913161465400273</v>
      </c>
      <c r="H745">
        <f t="shared" si="35"/>
        <v>4.9723492950234149E-2</v>
      </c>
    </row>
    <row r="746" spans="2:8" x14ac:dyDescent="0.25">
      <c r="B746">
        <v>252</v>
      </c>
      <c r="C746">
        <v>171</v>
      </c>
      <c r="D746" t="str">
        <f t="shared" si="33"/>
        <v>W kole</v>
      </c>
      <c r="E746">
        <v>738</v>
      </c>
      <c r="F746">
        <f>COUNTIF($D$3:D740,"W kole")</f>
        <v>589</v>
      </c>
      <c r="G746" s="2">
        <f t="shared" si="34"/>
        <v>3.192411924119241</v>
      </c>
      <c r="H746">
        <f t="shared" si="35"/>
        <v>5.0819270529447902E-2</v>
      </c>
    </row>
    <row r="747" spans="2:8" x14ac:dyDescent="0.25">
      <c r="B747">
        <v>354</v>
      </c>
      <c r="C747">
        <v>107</v>
      </c>
      <c r="D747" t="str">
        <f t="shared" si="33"/>
        <v>W kole</v>
      </c>
      <c r="E747">
        <v>739</v>
      </c>
      <c r="F747">
        <f>COUNTIF($D$3:D741,"W kole")</f>
        <v>590</v>
      </c>
      <c r="G747" s="2">
        <f t="shared" si="34"/>
        <v>3.1935047361299054</v>
      </c>
      <c r="H747">
        <f t="shared" si="35"/>
        <v>5.1912082540112259E-2</v>
      </c>
    </row>
    <row r="748" spans="2:8" x14ac:dyDescent="0.25">
      <c r="B748">
        <v>376</v>
      </c>
      <c r="C748">
        <v>174</v>
      </c>
      <c r="D748" t="str">
        <f t="shared" si="33"/>
        <v>W kole</v>
      </c>
      <c r="E748">
        <v>740</v>
      </c>
      <c r="F748">
        <f>COUNTIF($D$3:D742,"W kole")</f>
        <v>591</v>
      </c>
      <c r="G748" s="2">
        <f t="shared" si="34"/>
        <v>3.1945945945945944</v>
      </c>
      <c r="H748">
        <f t="shared" si="35"/>
        <v>5.3001941004801267E-2</v>
      </c>
    </row>
    <row r="749" spans="2:8" x14ac:dyDescent="0.25">
      <c r="B749">
        <v>364</v>
      </c>
      <c r="C749">
        <v>169</v>
      </c>
      <c r="D749" t="str">
        <f t="shared" si="33"/>
        <v>W kole</v>
      </c>
      <c r="E749">
        <v>741</v>
      </c>
      <c r="F749">
        <f>COUNTIF($D$3:D743,"W kole")</f>
        <v>592</v>
      </c>
      <c r="G749" s="2">
        <f t="shared" si="34"/>
        <v>3.1956815114709851</v>
      </c>
      <c r="H749">
        <f t="shared" si="35"/>
        <v>5.4088857881191998E-2</v>
      </c>
    </row>
    <row r="750" spans="2:8" x14ac:dyDescent="0.25">
      <c r="B750">
        <v>53</v>
      </c>
      <c r="C750">
        <v>61</v>
      </c>
      <c r="D750" t="str">
        <f t="shared" si="33"/>
        <v>Poza</v>
      </c>
      <c r="E750">
        <v>742</v>
      </c>
      <c r="F750">
        <f>COUNTIF($D$3:D744,"W kole")</f>
        <v>593</v>
      </c>
      <c r="G750" s="2">
        <f t="shared" si="34"/>
        <v>3.1967654986522911</v>
      </c>
      <c r="H750">
        <f t="shared" si="35"/>
        <v>5.5172845062497977E-2</v>
      </c>
    </row>
    <row r="751" spans="2:8" x14ac:dyDescent="0.25">
      <c r="B751">
        <v>105</v>
      </c>
      <c r="C751">
        <v>286</v>
      </c>
      <c r="D751" t="str">
        <f t="shared" si="33"/>
        <v>W kole</v>
      </c>
      <c r="E751">
        <v>743</v>
      </c>
      <c r="F751">
        <f>COUNTIF($D$3:D745,"W kole")</f>
        <v>594</v>
      </c>
      <c r="G751" s="2">
        <f t="shared" si="34"/>
        <v>3.1978465679676984</v>
      </c>
      <c r="H751">
        <f t="shared" si="35"/>
        <v>5.6253914377905279E-2</v>
      </c>
    </row>
    <row r="752" spans="2:8" x14ac:dyDescent="0.25">
      <c r="B752">
        <v>174</v>
      </c>
      <c r="C752">
        <v>0</v>
      </c>
      <c r="D752" t="str">
        <f t="shared" si="33"/>
        <v>Poza</v>
      </c>
      <c r="E752">
        <v>744</v>
      </c>
      <c r="F752">
        <f>COUNTIF($D$3:D746,"W kole")</f>
        <v>595</v>
      </c>
      <c r="G752" s="2">
        <f t="shared" si="34"/>
        <v>3.1989247311827955</v>
      </c>
      <c r="H752">
        <f t="shared" si="35"/>
        <v>5.7332077593002406E-2</v>
      </c>
    </row>
    <row r="753" spans="2:8" x14ac:dyDescent="0.25">
      <c r="B753">
        <v>12</v>
      </c>
      <c r="C753">
        <v>12</v>
      </c>
      <c r="D753" t="str">
        <f t="shared" si="33"/>
        <v>Poza</v>
      </c>
      <c r="E753">
        <v>745</v>
      </c>
      <c r="F753">
        <f>COUNTIF($D$3:D747,"W kole")</f>
        <v>596</v>
      </c>
      <c r="G753" s="2">
        <f t="shared" si="34"/>
        <v>3.2</v>
      </c>
      <c r="H753">
        <f t="shared" si="35"/>
        <v>5.8407346410207062E-2</v>
      </c>
    </row>
    <row r="754" spans="2:8" x14ac:dyDescent="0.25">
      <c r="B754">
        <v>360</v>
      </c>
      <c r="C754">
        <v>374</v>
      </c>
      <c r="D754" t="str">
        <f t="shared" si="33"/>
        <v>Poza</v>
      </c>
      <c r="E754">
        <v>746</v>
      </c>
      <c r="F754">
        <f>COUNTIF($D$3:D748,"W kole")</f>
        <v>597</v>
      </c>
      <c r="G754" s="2">
        <f t="shared" si="34"/>
        <v>3.2010723860589811</v>
      </c>
      <c r="H754">
        <f t="shared" si="35"/>
        <v>5.9479732469188029E-2</v>
      </c>
    </row>
    <row r="755" spans="2:8" x14ac:dyDescent="0.25">
      <c r="B755">
        <v>24</v>
      </c>
      <c r="C755">
        <v>226</v>
      </c>
      <c r="D755" t="str">
        <f t="shared" si="33"/>
        <v>W kole</v>
      </c>
      <c r="E755">
        <v>747</v>
      </c>
      <c r="F755">
        <f>COUNTIF($D$3:D749,"W kole")</f>
        <v>598</v>
      </c>
      <c r="G755" s="2">
        <f t="shared" si="34"/>
        <v>3.2021419009370815</v>
      </c>
      <c r="H755">
        <f t="shared" si="35"/>
        <v>6.0549247347288393E-2</v>
      </c>
    </row>
    <row r="756" spans="2:8" x14ac:dyDescent="0.25">
      <c r="B756">
        <v>249</v>
      </c>
      <c r="C756">
        <v>263</v>
      </c>
      <c r="D756" t="str">
        <f t="shared" si="33"/>
        <v>W kole</v>
      </c>
      <c r="E756">
        <v>748</v>
      </c>
      <c r="F756">
        <f>COUNTIF($D$3:D750,"W kole")</f>
        <v>598</v>
      </c>
      <c r="G756" s="2">
        <f t="shared" si="34"/>
        <v>3.1978609625668448</v>
      </c>
      <c r="H756">
        <f t="shared" si="35"/>
        <v>5.6268308977051706E-2</v>
      </c>
    </row>
    <row r="757" spans="2:8" x14ac:dyDescent="0.25">
      <c r="B757">
        <v>207</v>
      </c>
      <c r="C757">
        <v>34</v>
      </c>
      <c r="D757" t="str">
        <f t="shared" si="33"/>
        <v>W kole</v>
      </c>
      <c r="E757">
        <v>749</v>
      </c>
      <c r="F757">
        <f>COUNTIF($D$3:D751,"W kole")</f>
        <v>599</v>
      </c>
      <c r="G757" s="2">
        <f t="shared" si="34"/>
        <v>3.1989319092122832</v>
      </c>
      <c r="H757">
        <f t="shared" si="35"/>
        <v>5.7339255622490093E-2</v>
      </c>
    </row>
    <row r="758" spans="2:8" x14ac:dyDescent="0.25">
      <c r="B758">
        <v>131</v>
      </c>
      <c r="C758">
        <v>237</v>
      </c>
      <c r="D758" t="str">
        <f t="shared" si="33"/>
        <v>W kole</v>
      </c>
      <c r="E758">
        <v>750</v>
      </c>
      <c r="F758">
        <f>COUNTIF($D$3:D752,"W kole")</f>
        <v>599</v>
      </c>
      <c r="G758" s="2">
        <f t="shared" si="34"/>
        <v>3.1946666666666665</v>
      </c>
      <c r="H758">
        <f t="shared" si="35"/>
        <v>5.3074013076873428E-2</v>
      </c>
    </row>
    <row r="759" spans="2:8" x14ac:dyDescent="0.25">
      <c r="B759">
        <v>168</v>
      </c>
      <c r="C759">
        <v>159</v>
      </c>
      <c r="D759" t="str">
        <f t="shared" si="33"/>
        <v>W kole</v>
      </c>
      <c r="E759">
        <v>751</v>
      </c>
      <c r="F759">
        <f>COUNTIF($D$3:D753,"W kole")</f>
        <v>599</v>
      </c>
      <c r="G759" s="2">
        <f t="shared" si="34"/>
        <v>3.1904127829560585</v>
      </c>
      <c r="H759">
        <f t="shared" si="35"/>
        <v>4.8820129366265341E-2</v>
      </c>
    </row>
    <row r="760" spans="2:8" x14ac:dyDescent="0.25">
      <c r="B760">
        <v>284</v>
      </c>
      <c r="C760">
        <v>202</v>
      </c>
      <c r="D760" t="str">
        <f t="shared" si="33"/>
        <v>W kole</v>
      </c>
      <c r="E760">
        <v>752</v>
      </c>
      <c r="F760">
        <f>COUNTIF($D$3:D754,"W kole")</f>
        <v>599</v>
      </c>
      <c r="G760" s="2">
        <f t="shared" si="34"/>
        <v>3.1861702127659575</v>
      </c>
      <c r="H760">
        <f t="shared" si="35"/>
        <v>4.457755917616435E-2</v>
      </c>
    </row>
    <row r="761" spans="2:8" x14ac:dyDescent="0.25">
      <c r="B761">
        <v>361</v>
      </c>
      <c r="C761">
        <v>252</v>
      </c>
      <c r="D761" t="str">
        <f t="shared" si="33"/>
        <v>W kole</v>
      </c>
      <c r="E761">
        <v>753</v>
      </c>
      <c r="F761">
        <f>COUNTIF($D$3:D755,"W kole")</f>
        <v>600</v>
      </c>
      <c r="G761" s="2">
        <f t="shared" si="34"/>
        <v>3.1872509960159361</v>
      </c>
      <c r="H761">
        <f t="shared" si="35"/>
        <v>4.5658342426142973E-2</v>
      </c>
    </row>
    <row r="762" spans="2:8" x14ac:dyDescent="0.25">
      <c r="B762">
        <v>177</v>
      </c>
      <c r="C762">
        <v>278</v>
      </c>
      <c r="D762" t="str">
        <f t="shared" si="33"/>
        <v>W kole</v>
      </c>
      <c r="E762">
        <v>754</v>
      </c>
      <c r="F762">
        <f>COUNTIF($D$3:D756,"W kole")</f>
        <v>601</v>
      </c>
      <c r="G762" s="2">
        <f t="shared" si="34"/>
        <v>3.1883289124668437</v>
      </c>
      <c r="H762">
        <f t="shared" si="35"/>
        <v>4.6736258877050574E-2</v>
      </c>
    </row>
    <row r="763" spans="2:8" x14ac:dyDescent="0.25">
      <c r="B763">
        <v>226</v>
      </c>
      <c r="C763">
        <v>378</v>
      </c>
      <c r="D763" t="str">
        <f t="shared" si="33"/>
        <v>W kole</v>
      </c>
      <c r="E763">
        <v>755</v>
      </c>
      <c r="F763">
        <f>COUNTIF($D$3:D757,"W kole")</f>
        <v>602</v>
      </c>
      <c r="G763" s="2">
        <f t="shared" si="34"/>
        <v>3.189403973509934</v>
      </c>
      <c r="H763">
        <f t="shared" si="35"/>
        <v>4.7811319920140871E-2</v>
      </c>
    </row>
    <row r="764" spans="2:8" x14ac:dyDescent="0.25">
      <c r="B764">
        <v>56</v>
      </c>
      <c r="C764">
        <v>92</v>
      </c>
      <c r="D764" t="str">
        <f t="shared" si="33"/>
        <v>W kole</v>
      </c>
      <c r="E764">
        <v>756</v>
      </c>
      <c r="F764">
        <f>COUNTIF($D$3:D758,"W kole")</f>
        <v>603</v>
      </c>
      <c r="G764" s="2">
        <f t="shared" si="34"/>
        <v>3.1904761904761907</v>
      </c>
      <c r="H764">
        <f t="shared" si="35"/>
        <v>4.8883536886397572E-2</v>
      </c>
    </row>
    <row r="765" spans="2:8" x14ac:dyDescent="0.25">
      <c r="B765">
        <v>119</v>
      </c>
      <c r="C765">
        <v>369</v>
      </c>
      <c r="D765" t="str">
        <f t="shared" si="33"/>
        <v>W kole</v>
      </c>
      <c r="E765">
        <v>757</v>
      </c>
      <c r="F765">
        <f>COUNTIF($D$3:D759,"W kole")</f>
        <v>604</v>
      </c>
      <c r="G765" s="2">
        <f t="shared" si="34"/>
        <v>3.1915455746367241</v>
      </c>
      <c r="H765">
        <f t="shared" si="35"/>
        <v>4.9952921046930943E-2</v>
      </c>
    </row>
    <row r="766" spans="2:8" x14ac:dyDescent="0.25">
      <c r="B766">
        <v>99</v>
      </c>
      <c r="C766">
        <v>149</v>
      </c>
      <c r="D766" t="str">
        <f t="shared" si="33"/>
        <v>W kole</v>
      </c>
      <c r="E766">
        <v>758</v>
      </c>
      <c r="F766">
        <f>COUNTIF($D$3:D760,"W kole")</f>
        <v>605</v>
      </c>
      <c r="G766" s="2">
        <f t="shared" si="34"/>
        <v>3.1926121372031662</v>
      </c>
      <c r="H766">
        <f t="shared" si="35"/>
        <v>5.1019483613373051E-2</v>
      </c>
    </row>
    <row r="767" spans="2:8" x14ac:dyDescent="0.25">
      <c r="B767">
        <v>266</v>
      </c>
      <c r="C767">
        <v>226</v>
      </c>
      <c r="D767" t="str">
        <f t="shared" si="33"/>
        <v>W kole</v>
      </c>
      <c r="E767">
        <v>759</v>
      </c>
      <c r="F767">
        <f>COUNTIF($D$3:D761,"W kole")</f>
        <v>606</v>
      </c>
      <c r="G767" s="2">
        <f t="shared" si="34"/>
        <v>3.1936758893280635</v>
      </c>
      <c r="H767">
        <f t="shared" si="35"/>
        <v>5.2083235738270339E-2</v>
      </c>
    </row>
    <row r="768" spans="2:8" x14ac:dyDescent="0.25">
      <c r="B768">
        <v>297</v>
      </c>
      <c r="C768">
        <v>83</v>
      </c>
      <c r="D768" t="str">
        <f t="shared" si="33"/>
        <v>W kole</v>
      </c>
      <c r="E768">
        <v>760</v>
      </c>
      <c r="F768">
        <f>COUNTIF($D$3:D762,"W kole")</f>
        <v>607</v>
      </c>
      <c r="G768" s="2">
        <f t="shared" si="34"/>
        <v>3.1947368421052631</v>
      </c>
      <c r="H768">
        <f t="shared" si="35"/>
        <v>5.3144188515469981E-2</v>
      </c>
    </row>
    <row r="769" spans="2:8" x14ac:dyDescent="0.25">
      <c r="B769">
        <v>233</v>
      </c>
      <c r="C769">
        <v>370</v>
      </c>
      <c r="D769" t="str">
        <f t="shared" si="33"/>
        <v>W kole</v>
      </c>
      <c r="E769">
        <v>761</v>
      </c>
      <c r="F769">
        <f>COUNTIF($D$3:D763,"W kole")</f>
        <v>608</v>
      </c>
      <c r="G769" s="2">
        <f t="shared" si="34"/>
        <v>3.195795006570302</v>
      </c>
      <c r="H769">
        <f t="shared" si="35"/>
        <v>5.4202352980508905E-2</v>
      </c>
    </row>
    <row r="770" spans="2:8" x14ac:dyDescent="0.25">
      <c r="B770">
        <v>187</v>
      </c>
      <c r="C770">
        <v>333</v>
      </c>
      <c r="D770" t="str">
        <f t="shared" si="33"/>
        <v>W kole</v>
      </c>
      <c r="E770">
        <v>762</v>
      </c>
      <c r="F770">
        <f>COUNTIF($D$3:D764,"W kole")</f>
        <v>609</v>
      </c>
      <c r="G770" s="2">
        <f t="shared" si="34"/>
        <v>3.1968503937007875</v>
      </c>
      <c r="H770">
        <f t="shared" si="35"/>
        <v>5.525774011099438E-2</v>
      </c>
    </row>
    <row r="771" spans="2:8" x14ac:dyDescent="0.25">
      <c r="B771">
        <v>301</v>
      </c>
      <c r="C771">
        <v>241</v>
      </c>
      <c r="D771" t="str">
        <f t="shared" si="33"/>
        <v>W kole</v>
      </c>
      <c r="E771">
        <v>763</v>
      </c>
      <c r="F771">
        <f>COUNTIF($D$3:D765,"W kole")</f>
        <v>610</v>
      </c>
      <c r="G771" s="2">
        <f t="shared" si="34"/>
        <v>3.1979030144167759</v>
      </c>
      <c r="H771">
        <f t="shared" si="35"/>
        <v>5.6310360826982819E-2</v>
      </c>
    </row>
    <row r="772" spans="2:8" x14ac:dyDescent="0.25">
      <c r="B772">
        <v>353</v>
      </c>
      <c r="C772">
        <v>147</v>
      </c>
      <c r="D772" t="str">
        <f t="shared" ref="D772:D835" si="36">IF((B772-$T$5) * (B772-$T$5) + (C772-$U$5) * (C772-$U$5) = ($V$5*$V$5), "Na brzegu", IF((B772-$T$5) * (B772-$T$5) + (C772-$U$5) * (C772-$U$5) &lt; ($V$5*$V$5), "W kole", "Poza"))</f>
        <v>W kole</v>
      </c>
      <c r="E772">
        <v>764</v>
      </c>
      <c r="F772">
        <f>COUNTIF($D$3:D766,"W kole")</f>
        <v>611</v>
      </c>
      <c r="G772" s="2">
        <f t="shared" si="34"/>
        <v>3.1989528795811517</v>
      </c>
      <c r="H772">
        <f t="shared" si="35"/>
        <v>5.7360225991358593E-2</v>
      </c>
    </row>
    <row r="773" spans="2:8" x14ac:dyDescent="0.25">
      <c r="B773">
        <v>214</v>
      </c>
      <c r="C773">
        <v>87</v>
      </c>
      <c r="D773" t="str">
        <f t="shared" si="36"/>
        <v>W kole</v>
      </c>
      <c r="E773">
        <v>765</v>
      </c>
      <c r="F773">
        <f>COUNTIF($D$3:D767,"W kole")</f>
        <v>612</v>
      </c>
      <c r="G773" s="2">
        <f t="shared" si="34"/>
        <v>3.2</v>
      </c>
      <c r="H773">
        <f t="shared" si="35"/>
        <v>5.8407346410207062E-2</v>
      </c>
    </row>
    <row r="774" spans="2:8" x14ac:dyDescent="0.25">
      <c r="B774">
        <v>140</v>
      </c>
      <c r="C774">
        <v>10</v>
      </c>
      <c r="D774" t="str">
        <f t="shared" si="36"/>
        <v>W kole</v>
      </c>
      <c r="E774">
        <v>766</v>
      </c>
      <c r="F774">
        <f>COUNTIF($D$3:D768,"W kole")</f>
        <v>613</v>
      </c>
      <c r="G774" s="2">
        <f t="shared" si="34"/>
        <v>3.2010443864229763</v>
      </c>
      <c r="H774">
        <f t="shared" si="35"/>
        <v>5.9451732833183168E-2</v>
      </c>
    </row>
    <row r="775" spans="2:8" x14ac:dyDescent="0.25">
      <c r="B775">
        <v>216</v>
      </c>
      <c r="C775">
        <v>130</v>
      </c>
      <c r="D775" t="str">
        <f t="shared" si="36"/>
        <v>W kole</v>
      </c>
      <c r="E775">
        <v>767</v>
      </c>
      <c r="F775">
        <f>COUNTIF($D$3:D769,"W kole")</f>
        <v>614</v>
      </c>
      <c r="G775" s="2">
        <f t="shared" si="34"/>
        <v>3.2020860495436767</v>
      </c>
      <c r="H775">
        <f t="shared" si="35"/>
        <v>6.0493395953883589E-2</v>
      </c>
    </row>
    <row r="776" spans="2:8" x14ac:dyDescent="0.25">
      <c r="B776">
        <v>302</v>
      </c>
      <c r="C776">
        <v>60</v>
      </c>
      <c r="D776" t="str">
        <f t="shared" si="36"/>
        <v>W kole</v>
      </c>
      <c r="E776">
        <v>768</v>
      </c>
      <c r="F776">
        <f>COUNTIF($D$3:D770,"W kole")</f>
        <v>615</v>
      </c>
      <c r="G776" s="2">
        <f t="shared" si="34"/>
        <v>3.203125</v>
      </c>
      <c r="H776">
        <f t="shared" si="35"/>
        <v>6.1532346410206884E-2</v>
      </c>
    </row>
    <row r="777" spans="2:8" x14ac:dyDescent="0.25">
      <c r="B777">
        <v>288</v>
      </c>
      <c r="C777">
        <v>318</v>
      </c>
      <c r="D777" t="str">
        <f t="shared" si="36"/>
        <v>W kole</v>
      </c>
      <c r="E777">
        <v>769</v>
      </c>
      <c r="F777">
        <f>COUNTIF($D$3:D771,"W kole")</f>
        <v>616</v>
      </c>
      <c r="G777" s="2">
        <f t="shared" si="34"/>
        <v>3.2041612483745125</v>
      </c>
      <c r="H777">
        <f t="shared" si="35"/>
        <v>6.2568594784719433E-2</v>
      </c>
    </row>
    <row r="778" spans="2:8" x14ac:dyDescent="0.25">
      <c r="B778">
        <v>26</v>
      </c>
      <c r="C778">
        <v>349</v>
      </c>
      <c r="D778" t="str">
        <f t="shared" si="36"/>
        <v>Poza</v>
      </c>
      <c r="E778">
        <v>770</v>
      </c>
      <c r="F778">
        <f>COUNTIF($D$3:D772,"W kole")</f>
        <v>617</v>
      </c>
      <c r="G778" s="2">
        <f t="shared" ref="G778:G841" si="37">(F778*$R$5)/(E778*$Q$5)</f>
        <v>3.2051948051948052</v>
      </c>
      <c r="H778">
        <f t="shared" ref="H778:H841" si="38">ABS(PI()-G778)</f>
        <v>6.3602151605012036E-2</v>
      </c>
    </row>
    <row r="779" spans="2:8" x14ac:dyDescent="0.25">
      <c r="B779">
        <v>65</v>
      </c>
      <c r="C779">
        <v>344</v>
      </c>
      <c r="D779" t="str">
        <f t="shared" si="36"/>
        <v>W kole</v>
      </c>
      <c r="E779">
        <v>771</v>
      </c>
      <c r="F779">
        <f>COUNTIF($D$3:D773,"W kole")</f>
        <v>618</v>
      </c>
      <c r="G779" s="2">
        <f t="shared" si="37"/>
        <v>3.2062256809338523</v>
      </c>
      <c r="H779">
        <f t="shared" si="38"/>
        <v>6.463302734405918E-2</v>
      </c>
    </row>
    <row r="780" spans="2:8" x14ac:dyDescent="0.25">
      <c r="B780">
        <v>212</v>
      </c>
      <c r="C780">
        <v>356</v>
      </c>
      <c r="D780" t="str">
        <f t="shared" si="36"/>
        <v>W kole</v>
      </c>
      <c r="E780">
        <v>772</v>
      </c>
      <c r="F780">
        <f>COUNTIF($D$3:D774,"W kole")</f>
        <v>619</v>
      </c>
      <c r="G780" s="2">
        <f t="shared" si="37"/>
        <v>3.2072538860103625</v>
      </c>
      <c r="H780">
        <f t="shared" si="38"/>
        <v>6.5661232420569426E-2</v>
      </c>
    </row>
    <row r="781" spans="2:8" x14ac:dyDescent="0.25">
      <c r="B781">
        <v>307</v>
      </c>
      <c r="C781">
        <v>318</v>
      </c>
      <c r="D781" t="str">
        <f t="shared" si="36"/>
        <v>W kole</v>
      </c>
      <c r="E781">
        <v>773</v>
      </c>
      <c r="F781">
        <f>COUNTIF($D$3:D775,"W kole")</f>
        <v>620</v>
      </c>
      <c r="G781" s="2">
        <f t="shared" si="37"/>
        <v>3.2082794307891334</v>
      </c>
      <c r="H781">
        <f t="shared" si="38"/>
        <v>6.6686777199340241E-2</v>
      </c>
    </row>
    <row r="782" spans="2:8" x14ac:dyDescent="0.25">
      <c r="B782">
        <v>338</v>
      </c>
      <c r="C782">
        <v>130</v>
      </c>
      <c r="D782" t="str">
        <f t="shared" si="36"/>
        <v>W kole</v>
      </c>
      <c r="E782">
        <v>774</v>
      </c>
      <c r="F782">
        <f>COUNTIF($D$3:D776,"W kole")</f>
        <v>621</v>
      </c>
      <c r="G782" s="2">
        <f t="shared" si="37"/>
        <v>3.2093023255813953</v>
      </c>
      <c r="H782">
        <f t="shared" si="38"/>
        <v>6.7709671991602161E-2</v>
      </c>
    </row>
    <row r="783" spans="2:8" x14ac:dyDescent="0.25">
      <c r="B783">
        <v>270</v>
      </c>
      <c r="C783">
        <v>379</v>
      </c>
      <c r="D783" t="str">
        <f t="shared" si="36"/>
        <v>W kole</v>
      </c>
      <c r="E783">
        <v>775</v>
      </c>
      <c r="F783">
        <f>COUNTIF($D$3:D777,"W kole")</f>
        <v>622</v>
      </c>
      <c r="G783" s="2">
        <f t="shared" si="37"/>
        <v>3.2103225806451614</v>
      </c>
      <c r="H783">
        <f t="shared" si="38"/>
        <v>6.872992705536829E-2</v>
      </c>
    </row>
    <row r="784" spans="2:8" x14ac:dyDescent="0.25">
      <c r="B784">
        <v>180</v>
      </c>
      <c r="C784">
        <v>114</v>
      </c>
      <c r="D784" t="str">
        <f t="shared" si="36"/>
        <v>W kole</v>
      </c>
      <c r="E784">
        <v>776</v>
      </c>
      <c r="F784">
        <f>COUNTIF($D$3:D778,"W kole")</f>
        <v>622</v>
      </c>
      <c r="G784" s="2">
        <f t="shared" si="37"/>
        <v>3.2061855670103094</v>
      </c>
      <c r="H784">
        <f t="shared" si="38"/>
        <v>6.4592913420516318E-2</v>
      </c>
    </row>
    <row r="785" spans="2:8" x14ac:dyDescent="0.25">
      <c r="B785">
        <v>73</v>
      </c>
      <c r="C785">
        <v>313</v>
      </c>
      <c r="D785" t="str">
        <f t="shared" si="36"/>
        <v>W kole</v>
      </c>
      <c r="E785">
        <v>777</v>
      </c>
      <c r="F785">
        <f>COUNTIF($D$3:D779,"W kole")</f>
        <v>623</v>
      </c>
      <c r="G785" s="2">
        <f t="shared" si="37"/>
        <v>3.2072072072072073</v>
      </c>
      <c r="H785">
        <f t="shared" si="38"/>
        <v>6.5614553617414195E-2</v>
      </c>
    </row>
    <row r="786" spans="2:8" x14ac:dyDescent="0.25">
      <c r="B786">
        <v>111</v>
      </c>
      <c r="C786">
        <v>184</v>
      </c>
      <c r="D786" t="str">
        <f t="shared" si="36"/>
        <v>W kole</v>
      </c>
      <c r="E786">
        <v>778</v>
      </c>
      <c r="F786">
        <f>COUNTIF($D$3:D780,"W kole")</f>
        <v>624</v>
      </c>
      <c r="G786" s="2">
        <f t="shared" si="37"/>
        <v>3.2082262210796917</v>
      </c>
      <c r="H786">
        <f t="shared" si="38"/>
        <v>6.6633567489898571E-2</v>
      </c>
    </row>
    <row r="787" spans="2:8" x14ac:dyDescent="0.25">
      <c r="B787">
        <v>365</v>
      </c>
      <c r="C787">
        <v>302</v>
      </c>
      <c r="D787" t="str">
        <f t="shared" si="36"/>
        <v>W kole</v>
      </c>
      <c r="E787">
        <v>779</v>
      </c>
      <c r="F787">
        <f>COUNTIF($D$3:D781,"W kole")</f>
        <v>625</v>
      </c>
      <c r="G787" s="2">
        <f t="shared" si="37"/>
        <v>3.2092426187419769</v>
      </c>
      <c r="H787">
        <f t="shared" si="38"/>
        <v>6.76499651521838E-2</v>
      </c>
    </row>
    <row r="788" spans="2:8" x14ac:dyDescent="0.25">
      <c r="B788">
        <v>236</v>
      </c>
      <c r="C788">
        <v>343</v>
      </c>
      <c r="D788" t="str">
        <f t="shared" si="36"/>
        <v>W kole</v>
      </c>
      <c r="E788">
        <v>780</v>
      </c>
      <c r="F788">
        <f>COUNTIF($D$3:D782,"W kole")</f>
        <v>626</v>
      </c>
      <c r="G788" s="2">
        <f t="shared" si="37"/>
        <v>3.2102564102564104</v>
      </c>
      <c r="H788">
        <f t="shared" si="38"/>
        <v>6.8663756666617282E-2</v>
      </c>
    </row>
    <row r="789" spans="2:8" x14ac:dyDescent="0.25">
      <c r="B789">
        <v>15</v>
      </c>
      <c r="C789">
        <v>387</v>
      </c>
      <c r="D789" t="str">
        <f t="shared" si="36"/>
        <v>Poza</v>
      </c>
      <c r="E789">
        <v>781</v>
      </c>
      <c r="F789">
        <f>COUNTIF($D$3:D783,"W kole")</f>
        <v>627</v>
      </c>
      <c r="G789" s="2">
        <f t="shared" si="37"/>
        <v>3.211267605633803</v>
      </c>
      <c r="H789">
        <f t="shared" si="38"/>
        <v>6.9674952044009864E-2</v>
      </c>
    </row>
    <row r="790" spans="2:8" x14ac:dyDescent="0.25">
      <c r="B790">
        <v>123</v>
      </c>
      <c r="C790">
        <v>187</v>
      </c>
      <c r="D790" t="str">
        <f t="shared" si="36"/>
        <v>W kole</v>
      </c>
      <c r="E790">
        <v>782</v>
      </c>
      <c r="F790">
        <f>COUNTIF($D$3:D784,"W kole")</f>
        <v>628</v>
      </c>
      <c r="G790" s="2">
        <f t="shared" si="37"/>
        <v>3.2122762148337598</v>
      </c>
      <c r="H790">
        <f t="shared" si="38"/>
        <v>7.0683561243966686E-2</v>
      </c>
    </row>
    <row r="791" spans="2:8" x14ac:dyDescent="0.25">
      <c r="B791">
        <v>371</v>
      </c>
      <c r="C791">
        <v>363</v>
      </c>
      <c r="D791" t="str">
        <f t="shared" si="36"/>
        <v>Poza</v>
      </c>
      <c r="E791">
        <v>783</v>
      </c>
      <c r="F791">
        <f>COUNTIF($D$3:D785,"W kole")</f>
        <v>629</v>
      </c>
      <c r="G791" s="2">
        <f t="shared" si="37"/>
        <v>3.2132822477650063</v>
      </c>
      <c r="H791">
        <f t="shared" si="38"/>
        <v>7.1689594175213145E-2</v>
      </c>
    </row>
    <row r="792" spans="2:8" x14ac:dyDescent="0.25">
      <c r="B792">
        <v>301</v>
      </c>
      <c r="C792">
        <v>288</v>
      </c>
      <c r="D792" t="str">
        <f t="shared" si="36"/>
        <v>W kole</v>
      </c>
      <c r="E792">
        <v>784</v>
      </c>
      <c r="F792">
        <f>COUNTIF($D$3:D786,"W kole")</f>
        <v>630</v>
      </c>
      <c r="G792" s="2">
        <f t="shared" si="37"/>
        <v>3.2142857142857144</v>
      </c>
      <c r="H792">
        <f t="shared" si="38"/>
        <v>7.2693060695921297E-2</v>
      </c>
    </row>
    <row r="793" spans="2:8" x14ac:dyDescent="0.25">
      <c r="B793">
        <v>134</v>
      </c>
      <c r="C793">
        <v>74</v>
      </c>
      <c r="D793" t="str">
        <f t="shared" si="36"/>
        <v>W kole</v>
      </c>
      <c r="E793">
        <v>785</v>
      </c>
      <c r="F793">
        <f>COUNTIF($D$3:D787,"W kole")</f>
        <v>631</v>
      </c>
      <c r="G793" s="2">
        <f t="shared" si="37"/>
        <v>3.2152866242038218</v>
      </c>
      <c r="H793">
        <f t="shared" si="38"/>
        <v>7.3693970614028714E-2</v>
      </c>
    </row>
    <row r="794" spans="2:8" x14ac:dyDescent="0.25">
      <c r="B794">
        <v>364</v>
      </c>
      <c r="C794">
        <v>125</v>
      </c>
      <c r="D794" t="str">
        <f t="shared" si="36"/>
        <v>W kole</v>
      </c>
      <c r="E794">
        <v>786</v>
      </c>
      <c r="F794">
        <f>COUNTIF($D$3:D788,"W kole")</f>
        <v>632</v>
      </c>
      <c r="G794" s="2">
        <f t="shared" si="37"/>
        <v>3.2162849872773536</v>
      </c>
      <c r="H794">
        <f t="shared" si="38"/>
        <v>7.4692333687560453E-2</v>
      </c>
    </row>
    <row r="795" spans="2:8" x14ac:dyDescent="0.25">
      <c r="B795">
        <v>89</v>
      </c>
      <c r="C795">
        <v>94</v>
      </c>
      <c r="D795" t="str">
        <f t="shared" si="36"/>
        <v>W kole</v>
      </c>
      <c r="E795">
        <v>787</v>
      </c>
      <c r="F795">
        <f>COUNTIF($D$3:D789,"W kole")</f>
        <v>632</v>
      </c>
      <c r="G795" s="2">
        <f t="shared" si="37"/>
        <v>3.2121982210927573</v>
      </c>
      <c r="H795">
        <f t="shared" si="38"/>
        <v>7.0605567502964206E-2</v>
      </c>
    </row>
    <row r="796" spans="2:8" x14ac:dyDescent="0.25">
      <c r="B796">
        <v>47</v>
      </c>
      <c r="C796">
        <v>168</v>
      </c>
      <c r="D796" t="str">
        <f t="shared" si="36"/>
        <v>W kole</v>
      </c>
      <c r="E796">
        <v>788</v>
      </c>
      <c r="F796">
        <f>COUNTIF($D$3:D790,"W kole")</f>
        <v>633</v>
      </c>
      <c r="G796" s="2">
        <f t="shared" si="37"/>
        <v>3.2131979695431472</v>
      </c>
      <c r="H796">
        <f t="shared" si="38"/>
        <v>7.1605315953354065E-2</v>
      </c>
    </row>
    <row r="797" spans="2:8" x14ac:dyDescent="0.25">
      <c r="B797">
        <v>114</v>
      </c>
      <c r="C797">
        <v>319</v>
      </c>
      <c r="D797" t="str">
        <f t="shared" si="36"/>
        <v>W kole</v>
      </c>
      <c r="E797">
        <v>789</v>
      </c>
      <c r="F797">
        <f>COUNTIF($D$3:D791,"W kole")</f>
        <v>633</v>
      </c>
      <c r="G797" s="2">
        <f t="shared" si="37"/>
        <v>3.209125475285171</v>
      </c>
      <c r="H797">
        <f t="shared" si="38"/>
        <v>6.7532821695377887E-2</v>
      </c>
    </row>
    <row r="798" spans="2:8" x14ac:dyDescent="0.25">
      <c r="B798">
        <v>31</v>
      </c>
      <c r="C798">
        <v>15</v>
      </c>
      <c r="D798" t="str">
        <f t="shared" si="36"/>
        <v>Poza</v>
      </c>
      <c r="E798">
        <v>790</v>
      </c>
      <c r="F798">
        <f>COUNTIF($D$3:D792,"W kole")</f>
        <v>634</v>
      </c>
      <c r="G798" s="2">
        <f t="shared" si="37"/>
        <v>3.2101265822784808</v>
      </c>
      <c r="H798">
        <f t="shared" si="38"/>
        <v>6.8533928688687684E-2</v>
      </c>
    </row>
    <row r="799" spans="2:8" x14ac:dyDescent="0.25">
      <c r="B799">
        <v>389</v>
      </c>
      <c r="C799">
        <v>183</v>
      </c>
      <c r="D799" t="str">
        <f t="shared" si="36"/>
        <v>W kole</v>
      </c>
      <c r="E799">
        <v>791</v>
      </c>
      <c r="F799">
        <f>COUNTIF($D$3:D793,"W kole")</f>
        <v>635</v>
      </c>
      <c r="G799" s="2">
        <f t="shared" si="37"/>
        <v>3.2111251580278131</v>
      </c>
      <c r="H799">
        <f t="shared" si="38"/>
        <v>6.9532504438019949E-2</v>
      </c>
    </row>
    <row r="800" spans="2:8" x14ac:dyDescent="0.25">
      <c r="B800">
        <v>172</v>
      </c>
      <c r="C800">
        <v>302</v>
      </c>
      <c r="D800" t="str">
        <f t="shared" si="36"/>
        <v>W kole</v>
      </c>
      <c r="E800">
        <v>792</v>
      </c>
      <c r="F800">
        <f>COUNTIF($D$3:D794,"W kole")</f>
        <v>636</v>
      </c>
      <c r="G800" s="2">
        <f t="shared" si="37"/>
        <v>3.2121212121212119</v>
      </c>
      <c r="H800">
        <f t="shared" si="38"/>
        <v>7.0528558531418817E-2</v>
      </c>
    </row>
    <row r="801" spans="2:8" x14ac:dyDescent="0.25">
      <c r="B801">
        <v>12</v>
      </c>
      <c r="C801">
        <v>55</v>
      </c>
      <c r="D801" t="str">
        <f t="shared" si="36"/>
        <v>Poza</v>
      </c>
      <c r="E801">
        <v>793</v>
      </c>
      <c r="F801">
        <f>COUNTIF($D$3:D795,"W kole")</f>
        <v>637</v>
      </c>
      <c r="G801" s="2">
        <f t="shared" si="37"/>
        <v>3.2131147540983607</v>
      </c>
      <c r="H801">
        <f t="shared" si="38"/>
        <v>7.1522100508567554E-2</v>
      </c>
    </row>
    <row r="802" spans="2:8" x14ac:dyDescent="0.25">
      <c r="B802">
        <v>78</v>
      </c>
      <c r="C802">
        <v>3</v>
      </c>
      <c r="D802" t="str">
        <f t="shared" si="36"/>
        <v>Poza</v>
      </c>
      <c r="E802">
        <v>794</v>
      </c>
      <c r="F802">
        <f>COUNTIF($D$3:D796,"W kole")</f>
        <v>638</v>
      </c>
      <c r="G802" s="2">
        <f t="shared" si="37"/>
        <v>3.2141057934508814</v>
      </c>
      <c r="H802">
        <f t="shared" si="38"/>
        <v>7.2513139861088316E-2</v>
      </c>
    </row>
    <row r="803" spans="2:8" x14ac:dyDescent="0.25">
      <c r="B803">
        <v>295</v>
      </c>
      <c r="C803">
        <v>196</v>
      </c>
      <c r="D803" t="str">
        <f t="shared" si="36"/>
        <v>W kole</v>
      </c>
      <c r="E803">
        <v>795</v>
      </c>
      <c r="F803">
        <f>COUNTIF($D$3:D797,"W kole")</f>
        <v>639</v>
      </c>
      <c r="G803" s="2">
        <f t="shared" si="37"/>
        <v>3.2150943396226417</v>
      </c>
      <c r="H803">
        <f t="shared" si="38"/>
        <v>7.3501686032848568E-2</v>
      </c>
    </row>
    <row r="804" spans="2:8" x14ac:dyDescent="0.25">
      <c r="B804">
        <v>52</v>
      </c>
      <c r="C804">
        <v>224</v>
      </c>
      <c r="D804" t="str">
        <f t="shared" si="36"/>
        <v>W kole</v>
      </c>
      <c r="E804">
        <v>796</v>
      </c>
      <c r="F804">
        <f>COUNTIF($D$3:D798,"W kole")</f>
        <v>639</v>
      </c>
      <c r="G804" s="2">
        <f t="shared" si="37"/>
        <v>3.2110552763819094</v>
      </c>
      <c r="H804">
        <f t="shared" si="38"/>
        <v>6.9462622792116235E-2</v>
      </c>
    </row>
    <row r="805" spans="2:8" x14ac:dyDescent="0.25">
      <c r="B805">
        <v>385</v>
      </c>
      <c r="C805">
        <v>121</v>
      </c>
      <c r="D805" t="str">
        <f t="shared" si="36"/>
        <v>Poza</v>
      </c>
      <c r="E805">
        <v>797</v>
      </c>
      <c r="F805">
        <f>COUNTIF($D$3:D799,"W kole")</f>
        <v>640</v>
      </c>
      <c r="G805" s="2">
        <f t="shared" si="37"/>
        <v>3.2120451693851946</v>
      </c>
      <c r="H805">
        <f t="shared" si="38"/>
        <v>7.045251579540146E-2</v>
      </c>
    </row>
    <row r="806" spans="2:8" x14ac:dyDescent="0.25">
      <c r="B806">
        <v>69</v>
      </c>
      <c r="C806">
        <v>298</v>
      </c>
      <c r="D806" t="str">
        <f t="shared" si="36"/>
        <v>W kole</v>
      </c>
      <c r="E806">
        <v>798</v>
      </c>
      <c r="F806">
        <f>COUNTIF($D$3:D800,"W kole")</f>
        <v>641</v>
      </c>
      <c r="G806" s="2">
        <f t="shared" si="37"/>
        <v>3.2130325814536342</v>
      </c>
      <c r="H806">
        <f t="shared" si="38"/>
        <v>7.1439927863841124E-2</v>
      </c>
    </row>
    <row r="807" spans="2:8" x14ac:dyDescent="0.25">
      <c r="B807">
        <v>124</v>
      </c>
      <c r="C807">
        <v>140</v>
      </c>
      <c r="D807" t="str">
        <f t="shared" si="36"/>
        <v>W kole</v>
      </c>
      <c r="E807">
        <v>799</v>
      </c>
      <c r="F807">
        <f>COUNTIF($D$3:D801,"W kole")</f>
        <v>641</v>
      </c>
      <c r="G807" s="2">
        <f t="shared" si="37"/>
        <v>3.2090112640801003</v>
      </c>
      <c r="H807">
        <f t="shared" si="38"/>
        <v>6.7418610490307174E-2</v>
      </c>
    </row>
    <row r="808" spans="2:8" x14ac:dyDescent="0.25">
      <c r="B808">
        <v>282</v>
      </c>
      <c r="C808">
        <v>77</v>
      </c>
      <c r="D808" t="str">
        <f t="shared" si="36"/>
        <v>W kole</v>
      </c>
      <c r="E808">
        <v>800</v>
      </c>
      <c r="F808">
        <f>COUNTIF($D$3:D802,"W kole")</f>
        <v>641</v>
      </c>
      <c r="G808" s="2">
        <f t="shared" si="37"/>
        <v>3.2050000000000001</v>
      </c>
      <c r="H808">
        <f t="shared" si="38"/>
        <v>6.3407346410206955E-2</v>
      </c>
    </row>
    <row r="809" spans="2:8" x14ac:dyDescent="0.25">
      <c r="B809">
        <v>192</v>
      </c>
      <c r="C809">
        <v>147</v>
      </c>
      <c r="D809" t="str">
        <f t="shared" si="36"/>
        <v>W kole</v>
      </c>
      <c r="E809">
        <v>801</v>
      </c>
      <c r="F809">
        <f>COUNTIF($D$3:D803,"W kole")</f>
        <v>642</v>
      </c>
      <c r="G809" s="2">
        <f t="shared" si="37"/>
        <v>3.2059925093632957</v>
      </c>
      <c r="H809">
        <f t="shared" si="38"/>
        <v>6.4399855773502601E-2</v>
      </c>
    </row>
    <row r="810" spans="2:8" x14ac:dyDescent="0.25">
      <c r="B810">
        <v>204</v>
      </c>
      <c r="C810">
        <v>121</v>
      </c>
      <c r="D810" t="str">
        <f t="shared" si="36"/>
        <v>W kole</v>
      </c>
      <c r="E810">
        <v>802</v>
      </c>
      <c r="F810">
        <f>COUNTIF($D$3:D804,"W kole")</f>
        <v>643</v>
      </c>
      <c r="G810" s="2">
        <f t="shared" si="37"/>
        <v>3.2069825436408976</v>
      </c>
      <c r="H810">
        <f t="shared" si="38"/>
        <v>6.5389890051104516E-2</v>
      </c>
    </row>
    <row r="811" spans="2:8" x14ac:dyDescent="0.25">
      <c r="B811">
        <v>231</v>
      </c>
      <c r="C811">
        <v>162</v>
      </c>
      <c r="D811" t="str">
        <f t="shared" si="36"/>
        <v>W kole</v>
      </c>
      <c r="E811">
        <v>803</v>
      </c>
      <c r="F811">
        <f>COUNTIF($D$3:D805,"W kole")</f>
        <v>643</v>
      </c>
      <c r="G811" s="2">
        <f t="shared" si="37"/>
        <v>3.2029887920298878</v>
      </c>
      <c r="H811">
        <f t="shared" si="38"/>
        <v>6.1396138440094727E-2</v>
      </c>
    </row>
    <row r="812" spans="2:8" x14ac:dyDescent="0.25">
      <c r="B812">
        <v>257</v>
      </c>
      <c r="C812">
        <v>369</v>
      </c>
      <c r="D812" t="str">
        <f t="shared" si="36"/>
        <v>W kole</v>
      </c>
      <c r="E812">
        <v>804</v>
      </c>
      <c r="F812">
        <f>COUNTIF($D$3:D806,"W kole")</f>
        <v>644</v>
      </c>
      <c r="G812" s="2">
        <f t="shared" si="37"/>
        <v>3.2039800995024876</v>
      </c>
      <c r="H812">
        <f t="shared" si="38"/>
        <v>6.2387445912694517E-2</v>
      </c>
    </row>
    <row r="813" spans="2:8" x14ac:dyDescent="0.25">
      <c r="B813">
        <v>5</v>
      </c>
      <c r="C813">
        <v>137</v>
      </c>
      <c r="D813" t="str">
        <f t="shared" si="36"/>
        <v>Poza</v>
      </c>
      <c r="E813">
        <v>805</v>
      </c>
      <c r="F813">
        <f>COUNTIF($D$3:D807,"W kole")</f>
        <v>645</v>
      </c>
      <c r="G813" s="2">
        <f t="shared" si="37"/>
        <v>3.2049689440993787</v>
      </c>
      <c r="H813">
        <f t="shared" si="38"/>
        <v>6.3376290509585598E-2</v>
      </c>
    </row>
    <row r="814" spans="2:8" x14ac:dyDescent="0.25">
      <c r="B814">
        <v>200</v>
      </c>
      <c r="C814">
        <v>234</v>
      </c>
      <c r="D814" t="str">
        <f t="shared" si="36"/>
        <v>W kole</v>
      </c>
      <c r="E814">
        <v>806</v>
      </c>
      <c r="F814">
        <f>COUNTIF($D$3:D808,"W kole")</f>
        <v>646</v>
      </c>
      <c r="G814" s="2">
        <f t="shared" si="37"/>
        <v>3.2059553349875931</v>
      </c>
      <c r="H814">
        <f t="shared" si="38"/>
        <v>6.4362681397799992E-2</v>
      </c>
    </row>
    <row r="815" spans="2:8" x14ac:dyDescent="0.25">
      <c r="B815">
        <v>379</v>
      </c>
      <c r="C815">
        <v>230</v>
      </c>
      <c r="D815" t="str">
        <f t="shared" si="36"/>
        <v>W kole</v>
      </c>
      <c r="E815">
        <v>807</v>
      </c>
      <c r="F815">
        <f>COUNTIF($D$3:D809,"W kole")</f>
        <v>647</v>
      </c>
      <c r="G815" s="2">
        <f t="shared" si="37"/>
        <v>3.2069392812887236</v>
      </c>
      <c r="H815">
        <f t="shared" si="38"/>
        <v>6.5346627698930515E-2</v>
      </c>
    </row>
    <row r="816" spans="2:8" x14ac:dyDescent="0.25">
      <c r="B816">
        <v>264</v>
      </c>
      <c r="C816">
        <v>374</v>
      </c>
      <c r="D816" t="str">
        <f t="shared" si="36"/>
        <v>W kole</v>
      </c>
      <c r="E816">
        <v>808</v>
      </c>
      <c r="F816">
        <f>COUNTIF($D$3:D810,"W kole")</f>
        <v>648</v>
      </c>
      <c r="G816" s="2">
        <f t="shared" si="37"/>
        <v>3.2079207920792081</v>
      </c>
      <c r="H816">
        <f t="shared" si="38"/>
        <v>6.6328138489414989E-2</v>
      </c>
    </row>
    <row r="817" spans="2:8" x14ac:dyDescent="0.25">
      <c r="B817">
        <v>296</v>
      </c>
      <c r="C817">
        <v>66</v>
      </c>
      <c r="D817" t="str">
        <f t="shared" si="36"/>
        <v>W kole</v>
      </c>
      <c r="E817">
        <v>809</v>
      </c>
      <c r="F817">
        <f>COUNTIF($D$3:D811,"W kole")</f>
        <v>649</v>
      </c>
      <c r="G817" s="2">
        <f t="shared" si="37"/>
        <v>3.2088998763906056</v>
      </c>
      <c r="H817">
        <f t="shared" si="38"/>
        <v>6.7307222800812472E-2</v>
      </c>
    </row>
    <row r="818" spans="2:8" x14ac:dyDescent="0.25">
      <c r="B818">
        <v>381</v>
      </c>
      <c r="C818">
        <v>84</v>
      </c>
      <c r="D818" t="str">
        <f t="shared" si="36"/>
        <v>Poza</v>
      </c>
      <c r="E818">
        <v>810</v>
      </c>
      <c r="F818">
        <f>COUNTIF($D$3:D812,"W kole")</f>
        <v>650</v>
      </c>
      <c r="G818" s="2">
        <f t="shared" si="37"/>
        <v>3.2098765432098766</v>
      </c>
      <c r="H818">
        <f t="shared" si="38"/>
        <v>6.8283889620083471E-2</v>
      </c>
    </row>
    <row r="819" spans="2:8" x14ac:dyDescent="0.25">
      <c r="B819">
        <v>176</v>
      </c>
      <c r="C819">
        <v>295</v>
      </c>
      <c r="D819" t="str">
        <f t="shared" si="36"/>
        <v>W kole</v>
      </c>
      <c r="E819">
        <v>811</v>
      </c>
      <c r="F819">
        <f>COUNTIF($D$3:D813,"W kole")</f>
        <v>650</v>
      </c>
      <c r="G819" s="2">
        <f t="shared" si="37"/>
        <v>3.2059186189889024</v>
      </c>
      <c r="H819">
        <f t="shared" si="38"/>
        <v>6.4325965399109286E-2</v>
      </c>
    </row>
    <row r="820" spans="2:8" x14ac:dyDescent="0.25">
      <c r="B820">
        <v>158</v>
      </c>
      <c r="C820">
        <v>370</v>
      </c>
      <c r="D820" t="str">
        <f t="shared" si="36"/>
        <v>W kole</v>
      </c>
      <c r="E820">
        <v>812</v>
      </c>
      <c r="F820">
        <f>COUNTIF($D$3:D814,"W kole")</f>
        <v>651</v>
      </c>
      <c r="G820" s="2">
        <f t="shared" si="37"/>
        <v>3.2068965517241379</v>
      </c>
      <c r="H820">
        <f t="shared" si="38"/>
        <v>6.5303898134344784E-2</v>
      </c>
    </row>
    <row r="821" spans="2:8" x14ac:dyDescent="0.25">
      <c r="B821">
        <v>255</v>
      </c>
      <c r="C821">
        <v>36</v>
      </c>
      <c r="D821" t="str">
        <f t="shared" si="36"/>
        <v>W kole</v>
      </c>
      <c r="E821">
        <v>813</v>
      </c>
      <c r="F821">
        <f>COUNTIF($D$3:D815,"W kole")</f>
        <v>652</v>
      </c>
      <c r="G821" s="2">
        <f t="shared" si="37"/>
        <v>3.2078720787207873</v>
      </c>
      <c r="H821">
        <f t="shared" si="38"/>
        <v>6.6279425130994163E-2</v>
      </c>
    </row>
    <row r="822" spans="2:8" x14ac:dyDescent="0.25">
      <c r="B822">
        <v>64</v>
      </c>
      <c r="C822">
        <v>219</v>
      </c>
      <c r="D822" t="str">
        <f t="shared" si="36"/>
        <v>W kole</v>
      </c>
      <c r="E822">
        <v>814</v>
      </c>
      <c r="F822">
        <f>COUNTIF($D$3:D816,"W kole")</f>
        <v>653</v>
      </c>
      <c r="G822" s="2">
        <f t="shared" si="37"/>
        <v>3.2088452088452089</v>
      </c>
      <c r="H822">
        <f t="shared" si="38"/>
        <v>6.7252555255415736E-2</v>
      </c>
    </row>
    <row r="823" spans="2:8" x14ac:dyDescent="0.25">
      <c r="B823">
        <v>38</v>
      </c>
      <c r="C823">
        <v>58</v>
      </c>
      <c r="D823" t="str">
        <f t="shared" si="36"/>
        <v>Poza</v>
      </c>
      <c r="E823">
        <v>815</v>
      </c>
      <c r="F823">
        <f>COUNTIF($D$3:D817,"W kole")</f>
        <v>654</v>
      </c>
      <c r="G823" s="2">
        <f t="shared" si="37"/>
        <v>3.2098159509202455</v>
      </c>
      <c r="H823">
        <f t="shared" si="38"/>
        <v>6.8223297330452404E-2</v>
      </c>
    </row>
    <row r="824" spans="2:8" x14ac:dyDescent="0.25">
      <c r="B824">
        <v>347</v>
      </c>
      <c r="C824">
        <v>31</v>
      </c>
      <c r="D824" t="str">
        <f t="shared" si="36"/>
        <v>Poza</v>
      </c>
      <c r="E824">
        <v>816</v>
      </c>
      <c r="F824">
        <f>COUNTIF($D$3:D818,"W kole")</f>
        <v>654</v>
      </c>
      <c r="G824" s="2">
        <f t="shared" si="37"/>
        <v>3.2058823529411766</v>
      </c>
      <c r="H824">
        <f t="shared" si="38"/>
        <v>6.4289699351383511E-2</v>
      </c>
    </row>
    <row r="825" spans="2:8" x14ac:dyDescent="0.25">
      <c r="B825">
        <v>290</v>
      </c>
      <c r="C825">
        <v>300</v>
      </c>
      <c r="D825" t="str">
        <f t="shared" si="36"/>
        <v>W kole</v>
      </c>
      <c r="E825">
        <v>817</v>
      </c>
      <c r="F825">
        <f>COUNTIF($D$3:D819,"W kole")</f>
        <v>655</v>
      </c>
      <c r="G825" s="2">
        <f t="shared" si="37"/>
        <v>3.2068543451652385</v>
      </c>
      <c r="H825">
        <f t="shared" si="38"/>
        <v>6.5261691575445369E-2</v>
      </c>
    </row>
    <row r="826" spans="2:8" x14ac:dyDescent="0.25">
      <c r="B826">
        <v>119</v>
      </c>
      <c r="C826">
        <v>67</v>
      </c>
      <c r="D826" t="str">
        <f t="shared" si="36"/>
        <v>W kole</v>
      </c>
      <c r="E826">
        <v>818</v>
      </c>
      <c r="F826">
        <f>COUNTIF($D$3:D820,"W kole")</f>
        <v>656</v>
      </c>
      <c r="G826" s="2">
        <f t="shared" si="37"/>
        <v>3.2078239608801957</v>
      </c>
      <c r="H826">
        <f t="shared" si="38"/>
        <v>6.6231307290402608E-2</v>
      </c>
    </row>
    <row r="827" spans="2:8" x14ac:dyDescent="0.25">
      <c r="B827">
        <v>48</v>
      </c>
      <c r="C827">
        <v>136</v>
      </c>
      <c r="D827" t="str">
        <f t="shared" si="36"/>
        <v>W kole</v>
      </c>
      <c r="E827">
        <v>819</v>
      </c>
      <c r="F827">
        <f>COUNTIF($D$3:D821,"W kole")</f>
        <v>657</v>
      </c>
      <c r="G827" s="2">
        <f t="shared" si="37"/>
        <v>3.2087912087912089</v>
      </c>
      <c r="H827">
        <f t="shared" si="38"/>
        <v>6.7198555201415822E-2</v>
      </c>
    </row>
    <row r="828" spans="2:8" x14ac:dyDescent="0.25">
      <c r="B828">
        <v>13</v>
      </c>
      <c r="C828">
        <v>142</v>
      </c>
      <c r="D828" t="str">
        <f t="shared" si="36"/>
        <v>W kole</v>
      </c>
      <c r="E828">
        <v>820</v>
      </c>
      <c r="F828">
        <f>COUNTIF($D$3:D822,"W kole")</f>
        <v>658</v>
      </c>
      <c r="G828" s="2">
        <f t="shared" si="37"/>
        <v>3.2097560975609758</v>
      </c>
      <c r="H828">
        <f t="shared" si="38"/>
        <v>6.816344397118268E-2</v>
      </c>
    </row>
    <row r="829" spans="2:8" x14ac:dyDescent="0.25">
      <c r="B829">
        <v>364</v>
      </c>
      <c r="C829">
        <v>374</v>
      </c>
      <c r="D829" t="str">
        <f t="shared" si="36"/>
        <v>Poza</v>
      </c>
      <c r="E829">
        <v>821</v>
      </c>
      <c r="F829">
        <f>COUNTIF($D$3:D823,"W kole")</f>
        <v>658</v>
      </c>
      <c r="G829" s="2">
        <f t="shared" si="37"/>
        <v>3.2058465286236295</v>
      </c>
      <c r="H829">
        <f t="shared" si="38"/>
        <v>6.4253875033836394E-2</v>
      </c>
    </row>
    <row r="830" spans="2:8" x14ac:dyDescent="0.25">
      <c r="B830">
        <v>66</v>
      </c>
      <c r="C830">
        <v>256</v>
      </c>
      <c r="D830" t="str">
        <f t="shared" si="36"/>
        <v>W kole</v>
      </c>
      <c r="E830">
        <v>822</v>
      </c>
      <c r="F830">
        <f>COUNTIF($D$3:D824,"W kole")</f>
        <v>658</v>
      </c>
      <c r="G830" s="2">
        <f t="shared" si="37"/>
        <v>3.2019464720194648</v>
      </c>
      <c r="H830">
        <f t="shared" si="38"/>
        <v>6.0353818429671691E-2</v>
      </c>
    </row>
    <row r="831" spans="2:8" x14ac:dyDescent="0.25">
      <c r="B831">
        <v>266</v>
      </c>
      <c r="C831">
        <v>23</v>
      </c>
      <c r="D831" t="str">
        <f t="shared" si="36"/>
        <v>W kole</v>
      </c>
      <c r="E831">
        <v>823</v>
      </c>
      <c r="F831">
        <f>COUNTIF($D$3:D825,"W kole")</f>
        <v>659</v>
      </c>
      <c r="G831" s="2">
        <f t="shared" si="37"/>
        <v>3.2029161603888214</v>
      </c>
      <c r="H831">
        <f t="shared" si="38"/>
        <v>6.1323506799028316E-2</v>
      </c>
    </row>
    <row r="832" spans="2:8" x14ac:dyDescent="0.25">
      <c r="B832">
        <v>74</v>
      </c>
      <c r="C832">
        <v>339</v>
      </c>
      <c r="D832" t="str">
        <f t="shared" si="36"/>
        <v>W kole</v>
      </c>
      <c r="E832">
        <v>824</v>
      </c>
      <c r="F832">
        <f>COUNTIF($D$3:D826,"W kole")</f>
        <v>660</v>
      </c>
      <c r="G832" s="2">
        <f t="shared" si="37"/>
        <v>3.203883495145631</v>
      </c>
      <c r="H832">
        <f t="shared" si="38"/>
        <v>6.2290841555837861E-2</v>
      </c>
    </row>
    <row r="833" spans="2:8" x14ac:dyDescent="0.25">
      <c r="B833">
        <v>178</v>
      </c>
      <c r="C833">
        <v>127</v>
      </c>
      <c r="D833" t="str">
        <f t="shared" si="36"/>
        <v>W kole</v>
      </c>
      <c r="E833">
        <v>825</v>
      </c>
      <c r="F833">
        <f>COUNTIF($D$3:D827,"W kole")</f>
        <v>661</v>
      </c>
      <c r="G833" s="2">
        <f t="shared" si="37"/>
        <v>3.2048484848484851</v>
      </c>
      <c r="H833">
        <f t="shared" si="38"/>
        <v>6.3255831258691941E-2</v>
      </c>
    </row>
    <row r="834" spans="2:8" x14ac:dyDescent="0.25">
      <c r="B834">
        <v>161</v>
      </c>
      <c r="C834">
        <v>176</v>
      </c>
      <c r="D834" t="str">
        <f t="shared" si="36"/>
        <v>W kole</v>
      </c>
      <c r="E834">
        <v>826</v>
      </c>
      <c r="F834">
        <f>COUNTIF($D$3:D828,"W kole")</f>
        <v>662</v>
      </c>
      <c r="G834" s="2">
        <f t="shared" si="37"/>
        <v>3.205811138014528</v>
      </c>
      <c r="H834">
        <f t="shared" si="38"/>
        <v>6.4218484424734879E-2</v>
      </c>
    </row>
    <row r="835" spans="2:8" x14ac:dyDescent="0.25">
      <c r="B835">
        <v>233</v>
      </c>
      <c r="C835">
        <v>118</v>
      </c>
      <c r="D835" t="str">
        <f t="shared" si="36"/>
        <v>W kole</v>
      </c>
      <c r="E835">
        <v>827</v>
      </c>
      <c r="F835">
        <f>COUNTIF($D$3:D829,"W kole")</f>
        <v>662</v>
      </c>
      <c r="G835" s="2">
        <f t="shared" si="37"/>
        <v>3.2019347037484884</v>
      </c>
      <c r="H835">
        <f t="shared" si="38"/>
        <v>6.0342050158695315E-2</v>
      </c>
    </row>
    <row r="836" spans="2:8" x14ac:dyDescent="0.25">
      <c r="B836">
        <v>107</v>
      </c>
      <c r="C836">
        <v>28</v>
      </c>
      <c r="D836" t="str">
        <f t="shared" ref="D836:D899" si="39">IF((B836-$T$5) * (B836-$T$5) + (C836-$U$5) * (C836-$U$5) = ($V$5*$V$5), "Na brzegu", IF((B836-$T$5) * (B836-$T$5) + (C836-$U$5) * (C836-$U$5) &lt; ($V$5*$V$5), "W kole", "Poza"))</f>
        <v>W kole</v>
      </c>
      <c r="E836">
        <v>828</v>
      </c>
      <c r="F836">
        <f>COUNTIF($D$3:D830,"W kole")</f>
        <v>663</v>
      </c>
      <c r="G836" s="2">
        <f t="shared" si="37"/>
        <v>3.2028985507246377</v>
      </c>
      <c r="H836">
        <f t="shared" si="38"/>
        <v>6.1305897134844578E-2</v>
      </c>
    </row>
    <row r="837" spans="2:8" x14ac:dyDescent="0.25">
      <c r="B837">
        <v>356</v>
      </c>
      <c r="C837">
        <v>266</v>
      </c>
      <c r="D837" t="str">
        <f t="shared" si="39"/>
        <v>W kole</v>
      </c>
      <c r="E837">
        <v>829</v>
      </c>
      <c r="F837">
        <f>COUNTIF($D$3:D831,"W kole")</f>
        <v>664</v>
      </c>
      <c r="G837" s="2">
        <f t="shared" si="37"/>
        <v>3.2038600723763571</v>
      </c>
      <c r="H837">
        <f t="shared" si="38"/>
        <v>6.2267418786563944E-2</v>
      </c>
    </row>
    <row r="838" spans="2:8" x14ac:dyDescent="0.25">
      <c r="B838">
        <v>158</v>
      </c>
      <c r="C838">
        <v>380</v>
      </c>
      <c r="D838" t="str">
        <f t="shared" si="39"/>
        <v>W kole</v>
      </c>
      <c r="E838">
        <v>830</v>
      </c>
      <c r="F838">
        <f>COUNTIF($D$3:D832,"W kole")</f>
        <v>665</v>
      </c>
      <c r="G838" s="2">
        <f t="shared" si="37"/>
        <v>3.2048192771084336</v>
      </c>
      <c r="H838">
        <f t="shared" si="38"/>
        <v>6.3226623518640501E-2</v>
      </c>
    </row>
    <row r="839" spans="2:8" x14ac:dyDescent="0.25">
      <c r="B839">
        <v>211</v>
      </c>
      <c r="C839">
        <v>71</v>
      </c>
      <c r="D839" t="str">
        <f t="shared" si="39"/>
        <v>W kole</v>
      </c>
      <c r="E839">
        <v>831</v>
      </c>
      <c r="F839">
        <f>COUNTIF($D$3:D833,"W kole")</f>
        <v>666</v>
      </c>
      <c r="G839" s="2">
        <f t="shared" si="37"/>
        <v>3.2057761732851984</v>
      </c>
      <c r="H839">
        <f t="shared" si="38"/>
        <v>6.4183519695405256E-2</v>
      </c>
    </row>
    <row r="840" spans="2:8" x14ac:dyDescent="0.25">
      <c r="B840">
        <v>297</v>
      </c>
      <c r="C840">
        <v>133</v>
      </c>
      <c r="D840" t="str">
        <f t="shared" si="39"/>
        <v>W kole</v>
      </c>
      <c r="E840">
        <v>832</v>
      </c>
      <c r="F840">
        <f>COUNTIF($D$3:D834,"W kole")</f>
        <v>667</v>
      </c>
      <c r="G840" s="2">
        <f t="shared" si="37"/>
        <v>3.2067307692307692</v>
      </c>
      <c r="H840">
        <f t="shared" si="38"/>
        <v>6.5138115640976046E-2</v>
      </c>
    </row>
    <row r="841" spans="2:8" x14ac:dyDescent="0.25">
      <c r="B841">
        <v>271</v>
      </c>
      <c r="C841">
        <v>389</v>
      </c>
      <c r="D841" t="str">
        <f t="shared" si="39"/>
        <v>Poza</v>
      </c>
      <c r="E841">
        <v>833</v>
      </c>
      <c r="F841">
        <f>COUNTIF($D$3:D835,"W kole")</f>
        <v>668</v>
      </c>
      <c r="G841" s="2">
        <f t="shared" si="37"/>
        <v>3.2076830732292918</v>
      </c>
      <c r="H841">
        <f t="shared" si="38"/>
        <v>6.6090419639498688E-2</v>
      </c>
    </row>
    <row r="842" spans="2:8" x14ac:dyDescent="0.25">
      <c r="B842">
        <v>395</v>
      </c>
      <c r="C842">
        <v>397</v>
      </c>
      <c r="D842" t="str">
        <f t="shared" si="39"/>
        <v>Poza</v>
      </c>
      <c r="E842">
        <v>834</v>
      </c>
      <c r="F842">
        <f>COUNTIF($D$3:D836,"W kole")</f>
        <v>669</v>
      </c>
      <c r="G842" s="2">
        <f t="shared" ref="G842:G905" si="40">(F842*$R$5)/(E842*$Q$5)</f>
        <v>3.2086330935251799</v>
      </c>
      <c r="H842">
        <f t="shared" ref="H842:H905" si="41">ABS(PI()-G842)</f>
        <v>6.7040439935386775E-2</v>
      </c>
    </row>
    <row r="843" spans="2:8" x14ac:dyDescent="0.25">
      <c r="B843">
        <v>342</v>
      </c>
      <c r="C843">
        <v>113</v>
      </c>
      <c r="D843" t="str">
        <f t="shared" si="39"/>
        <v>W kole</v>
      </c>
      <c r="E843">
        <v>835</v>
      </c>
      <c r="F843">
        <f>COUNTIF($D$3:D837,"W kole")</f>
        <v>670</v>
      </c>
      <c r="G843" s="2">
        <f t="shared" si="40"/>
        <v>3.2095808383233533</v>
      </c>
      <c r="H843">
        <f t="shared" si="41"/>
        <v>6.7988184733560164E-2</v>
      </c>
    </row>
    <row r="844" spans="2:8" x14ac:dyDescent="0.25">
      <c r="B844">
        <v>135</v>
      </c>
      <c r="C844">
        <v>166</v>
      </c>
      <c r="D844" t="str">
        <f t="shared" si="39"/>
        <v>W kole</v>
      </c>
      <c r="E844">
        <v>836</v>
      </c>
      <c r="F844">
        <f>COUNTIF($D$3:D838,"W kole")</f>
        <v>671</v>
      </c>
      <c r="G844" s="2">
        <f t="shared" si="40"/>
        <v>3.2105263157894739</v>
      </c>
      <c r="H844">
        <f t="shared" si="41"/>
        <v>6.8933662199680779E-2</v>
      </c>
    </row>
    <row r="845" spans="2:8" x14ac:dyDescent="0.25">
      <c r="B845">
        <v>361</v>
      </c>
      <c r="C845">
        <v>118</v>
      </c>
      <c r="D845" t="str">
        <f t="shared" si="39"/>
        <v>W kole</v>
      </c>
      <c r="E845">
        <v>837</v>
      </c>
      <c r="F845">
        <f>COUNTIF($D$3:D839,"W kole")</f>
        <v>672</v>
      </c>
      <c r="G845" s="2">
        <f t="shared" si="40"/>
        <v>3.2114695340501793</v>
      </c>
      <c r="H845">
        <f t="shared" si="41"/>
        <v>6.9876880460386204E-2</v>
      </c>
    </row>
    <row r="846" spans="2:8" x14ac:dyDescent="0.25">
      <c r="B846">
        <v>175</v>
      </c>
      <c r="C846">
        <v>330</v>
      </c>
      <c r="D846" t="str">
        <f t="shared" si="39"/>
        <v>W kole</v>
      </c>
      <c r="E846">
        <v>838</v>
      </c>
      <c r="F846">
        <f>COUNTIF($D$3:D840,"W kole")</f>
        <v>673</v>
      </c>
      <c r="G846" s="2">
        <f t="shared" si="40"/>
        <v>3.2124105011933173</v>
      </c>
      <c r="H846">
        <f t="shared" si="41"/>
        <v>7.0817847603524164E-2</v>
      </c>
    </row>
    <row r="847" spans="2:8" x14ac:dyDescent="0.25">
      <c r="B847">
        <v>87</v>
      </c>
      <c r="C847">
        <v>183</v>
      </c>
      <c r="D847" t="str">
        <f t="shared" si="39"/>
        <v>W kole</v>
      </c>
      <c r="E847">
        <v>839</v>
      </c>
      <c r="F847">
        <f>COUNTIF($D$3:D841,"W kole")</f>
        <v>673</v>
      </c>
      <c r="G847" s="2">
        <f t="shared" si="40"/>
        <v>3.2085816448152564</v>
      </c>
      <c r="H847">
        <f t="shared" si="41"/>
        <v>6.6988991225463312E-2</v>
      </c>
    </row>
    <row r="848" spans="2:8" x14ac:dyDescent="0.25">
      <c r="B848">
        <v>172</v>
      </c>
      <c r="C848">
        <v>273</v>
      </c>
      <c r="D848" t="str">
        <f t="shared" si="39"/>
        <v>W kole</v>
      </c>
      <c r="E848">
        <v>840</v>
      </c>
      <c r="F848">
        <f>COUNTIF($D$3:D842,"W kole")</f>
        <v>673</v>
      </c>
      <c r="G848" s="2">
        <f t="shared" si="40"/>
        <v>3.2047619047619049</v>
      </c>
      <c r="H848">
        <f t="shared" si="41"/>
        <v>6.3169251172111807E-2</v>
      </c>
    </row>
    <row r="849" spans="2:8" x14ac:dyDescent="0.25">
      <c r="B849">
        <v>264</v>
      </c>
      <c r="C849">
        <v>257</v>
      </c>
      <c r="D849" t="str">
        <f t="shared" si="39"/>
        <v>W kole</v>
      </c>
      <c r="E849">
        <v>841</v>
      </c>
      <c r="F849">
        <f>COUNTIF($D$3:D843,"W kole")</f>
        <v>674</v>
      </c>
      <c r="G849" s="2">
        <f t="shared" si="40"/>
        <v>3.2057074910820451</v>
      </c>
      <c r="H849">
        <f t="shared" si="41"/>
        <v>6.4114837492251997E-2</v>
      </c>
    </row>
    <row r="850" spans="2:8" x14ac:dyDescent="0.25">
      <c r="B850">
        <v>261</v>
      </c>
      <c r="C850">
        <v>16</v>
      </c>
      <c r="D850" t="str">
        <f t="shared" si="39"/>
        <v>W kole</v>
      </c>
      <c r="E850">
        <v>842</v>
      </c>
      <c r="F850">
        <f>COUNTIF($D$3:D844,"W kole")</f>
        <v>675</v>
      </c>
      <c r="G850" s="2">
        <f t="shared" si="40"/>
        <v>3.2066508313539193</v>
      </c>
      <c r="H850">
        <f t="shared" si="41"/>
        <v>6.5058177764126146E-2</v>
      </c>
    </row>
    <row r="851" spans="2:8" x14ac:dyDescent="0.25">
      <c r="B851">
        <v>148</v>
      </c>
      <c r="C851">
        <v>38</v>
      </c>
      <c r="D851" t="str">
        <f t="shared" si="39"/>
        <v>W kole</v>
      </c>
      <c r="E851">
        <v>843</v>
      </c>
      <c r="F851">
        <f>COUNTIF($D$3:D845,"W kole")</f>
        <v>676</v>
      </c>
      <c r="G851" s="2">
        <f t="shared" si="40"/>
        <v>3.2075919335705811</v>
      </c>
      <c r="H851">
        <f t="shared" si="41"/>
        <v>6.5999279980788028E-2</v>
      </c>
    </row>
    <row r="852" spans="2:8" x14ac:dyDescent="0.25">
      <c r="B852">
        <v>367</v>
      </c>
      <c r="C852">
        <v>124</v>
      </c>
      <c r="D852" t="str">
        <f t="shared" si="39"/>
        <v>W kole</v>
      </c>
      <c r="E852">
        <v>844</v>
      </c>
      <c r="F852">
        <f>COUNTIF($D$3:D846,"W kole")</f>
        <v>677</v>
      </c>
      <c r="G852" s="2">
        <f t="shared" si="40"/>
        <v>3.2085308056872037</v>
      </c>
      <c r="H852">
        <f t="shared" si="41"/>
        <v>6.6938152097410608E-2</v>
      </c>
    </row>
    <row r="853" spans="2:8" x14ac:dyDescent="0.25">
      <c r="B853">
        <v>197</v>
      </c>
      <c r="C853">
        <v>221</v>
      </c>
      <c r="D853" t="str">
        <f t="shared" si="39"/>
        <v>W kole</v>
      </c>
      <c r="E853">
        <v>845</v>
      </c>
      <c r="F853">
        <f>COUNTIF($D$3:D847,"W kole")</f>
        <v>678</v>
      </c>
      <c r="G853" s="2">
        <f t="shared" si="40"/>
        <v>3.2094674556213016</v>
      </c>
      <c r="H853">
        <f t="shared" si="41"/>
        <v>6.787480203150853E-2</v>
      </c>
    </row>
    <row r="854" spans="2:8" x14ac:dyDescent="0.25">
      <c r="B854">
        <v>53</v>
      </c>
      <c r="C854">
        <v>202</v>
      </c>
      <c r="D854" t="str">
        <f t="shared" si="39"/>
        <v>W kole</v>
      </c>
      <c r="E854">
        <v>846</v>
      </c>
      <c r="F854">
        <f>COUNTIF($D$3:D848,"W kole")</f>
        <v>679</v>
      </c>
      <c r="G854" s="2">
        <f t="shared" si="40"/>
        <v>3.2104018912529551</v>
      </c>
      <c r="H854">
        <f t="shared" si="41"/>
        <v>6.8809237663161937E-2</v>
      </c>
    </row>
    <row r="855" spans="2:8" x14ac:dyDescent="0.25">
      <c r="B855">
        <v>34</v>
      </c>
      <c r="C855">
        <v>194</v>
      </c>
      <c r="D855" t="str">
        <f t="shared" si="39"/>
        <v>W kole</v>
      </c>
      <c r="E855">
        <v>847</v>
      </c>
      <c r="F855">
        <f>COUNTIF($D$3:D849,"W kole")</f>
        <v>680</v>
      </c>
      <c r="G855" s="2">
        <f t="shared" si="40"/>
        <v>3.2113341204250294</v>
      </c>
      <c r="H855">
        <f t="shared" si="41"/>
        <v>6.9741466835236299E-2</v>
      </c>
    </row>
    <row r="856" spans="2:8" x14ac:dyDescent="0.25">
      <c r="B856">
        <v>155</v>
      </c>
      <c r="C856">
        <v>13</v>
      </c>
      <c r="D856" t="str">
        <f t="shared" si="39"/>
        <v>W kole</v>
      </c>
      <c r="E856">
        <v>848</v>
      </c>
      <c r="F856">
        <f>COUNTIF($D$3:D850,"W kole")</f>
        <v>681</v>
      </c>
      <c r="G856" s="2">
        <f t="shared" si="40"/>
        <v>3.2122641509433962</v>
      </c>
      <c r="H856">
        <f t="shared" si="41"/>
        <v>7.0671497353603119E-2</v>
      </c>
    </row>
    <row r="857" spans="2:8" x14ac:dyDescent="0.25">
      <c r="B857">
        <v>372</v>
      </c>
      <c r="C857">
        <v>171</v>
      </c>
      <c r="D857" t="str">
        <f t="shared" si="39"/>
        <v>W kole</v>
      </c>
      <c r="E857">
        <v>849</v>
      </c>
      <c r="F857">
        <f>COUNTIF($D$3:D851,"W kole")</f>
        <v>682</v>
      </c>
      <c r="G857" s="2">
        <f t="shared" si="40"/>
        <v>3.2131919905771498</v>
      </c>
      <c r="H857">
        <f t="shared" si="41"/>
        <v>7.1599336987356654E-2</v>
      </c>
    </row>
    <row r="858" spans="2:8" x14ac:dyDescent="0.25">
      <c r="B858">
        <v>57</v>
      </c>
      <c r="C858">
        <v>369</v>
      </c>
      <c r="D858" t="str">
        <f t="shared" si="39"/>
        <v>Poza</v>
      </c>
      <c r="E858">
        <v>850</v>
      </c>
      <c r="F858">
        <f>COUNTIF($D$3:D852,"W kole")</f>
        <v>683</v>
      </c>
      <c r="G858" s="2">
        <f t="shared" si="40"/>
        <v>3.2141176470588237</v>
      </c>
      <c r="H858">
        <f t="shared" si="41"/>
        <v>7.252499346903063E-2</v>
      </c>
    </row>
    <row r="859" spans="2:8" x14ac:dyDescent="0.25">
      <c r="B859">
        <v>220</v>
      </c>
      <c r="C859">
        <v>194</v>
      </c>
      <c r="D859" t="str">
        <f t="shared" si="39"/>
        <v>W kole</v>
      </c>
      <c r="E859">
        <v>851</v>
      </c>
      <c r="F859">
        <f>COUNTIF($D$3:D853,"W kole")</f>
        <v>684</v>
      </c>
      <c r="G859" s="2">
        <f t="shared" si="40"/>
        <v>3.2150411280846063</v>
      </c>
      <c r="H859">
        <f t="shared" si="41"/>
        <v>7.3448474494813176E-2</v>
      </c>
    </row>
    <row r="860" spans="2:8" x14ac:dyDescent="0.25">
      <c r="B860">
        <v>180</v>
      </c>
      <c r="C860">
        <v>216</v>
      </c>
      <c r="D860" t="str">
        <f t="shared" si="39"/>
        <v>W kole</v>
      </c>
      <c r="E860">
        <v>852</v>
      </c>
      <c r="F860">
        <f>COUNTIF($D$3:D854,"W kole")</f>
        <v>685</v>
      </c>
      <c r="G860" s="2">
        <f t="shared" si="40"/>
        <v>3.215962441314554</v>
      </c>
      <c r="H860">
        <f t="shared" si="41"/>
        <v>7.4369787724760883E-2</v>
      </c>
    </row>
    <row r="861" spans="2:8" x14ac:dyDescent="0.25">
      <c r="B861">
        <v>304</v>
      </c>
      <c r="C861">
        <v>145</v>
      </c>
      <c r="D861" t="str">
        <f t="shared" si="39"/>
        <v>W kole</v>
      </c>
      <c r="E861">
        <v>853</v>
      </c>
      <c r="F861">
        <f>COUNTIF($D$3:D855,"W kole")</f>
        <v>686</v>
      </c>
      <c r="G861" s="2">
        <f t="shared" si="40"/>
        <v>3.216881594372802</v>
      </c>
      <c r="H861">
        <f t="shared" si="41"/>
        <v>7.5288940783008851E-2</v>
      </c>
    </row>
    <row r="862" spans="2:8" x14ac:dyDescent="0.25">
      <c r="B862">
        <v>229</v>
      </c>
      <c r="C862">
        <v>338</v>
      </c>
      <c r="D862" t="str">
        <f t="shared" si="39"/>
        <v>W kole</v>
      </c>
      <c r="E862">
        <v>854</v>
      </c>
      <c r="F862">
        <f>COUNTIF($D$3:D856,"W kole")</f>
        <v>687</v>
      </c>
      <c r="G862" s="2">
        <f t="shared" si="40"/>
        <v>3.2177985948477752</v>
      </c>
      <c r="H862">
        <f t="shared" si="41"/>
        <v>7.6205941257982079E-2</v>
      </c>
    </row>
    <row r="863" spans="2:8" x14ac:dyDescent="0.25">
      <c r="B863">
        <v>383</v>
      </c>
      <c r="C863">
        <v>361</v>
      </c>
      <c r="D863" t="str">
        <f t="shared" si="39"/>
        <v>Poza</v>
      </c>
      <c r="E863">
        <v>855</v>
      </c>
      <c r="F863">
        <f>COUNTIF($D$3:D857,"W kole")</f>
        <v>688</v>
      </c>
      <c r="G863" s="2">
        <f t="shared" si="40"/>
        <v>3.2187134502923977</v>
      </c>
      <c r="H863">
        <f t="shared" si="41"/>
        <v>7.7120796702604633E-2</v>
      </c>
    </row>
    <row r="864" spans="2:8" x14ac:dyDescent="0.25">
      <c r="B864">
        <v>10</v>
      </c>
      <c r="C864">
        <v>295</v>
      </c>
      <c r="D864" t="str">
        <f t="shared" si="39"/>
        <v>Poza</v>
      </c>
      <c r="E864">
        <v>856</v>
      </c>
      <c r="F864">
        <f>COUNTIF($D$3:D858,"W kole")</f>
        <v>688</v>
      </c>
      <c r="G864" s="2">
        <f t="shared" si="40"/>
        <v>3.2149532710280373</v>
      </c>
      <c r="H864">
        <f t="shared" si="41"/>
        <v>7.336061743824418E-2</v>
      </c>
    </row>
    <row r="865" spans="2:8" x14ac:dyDescent="0.25">
      <c r="B865">
        <v>119</v>
      </c>
      <c r="C865">
        <v>289</v>
      </c>
      <c r="D865" t="str">
        <f t="shared" si="39"/>
        <v>W kole</v>
      </c>
      <c r="E865">
        <v>857</v>
      </c>
      <c r="F865">
        <f>COUNTIF($D$3:D859,"W kole")</f>
        <v>689</v>
      </c>
      <c r="G865" s="2">
        <f t="shared" si="40"/>
        <v>3.2158693115519252</v>
      </c>
      <c r="H865">
        <f t="shared" si="41"/>
        <v>7.427665796213212E-2</v>
      </c>
    </row>
    <row r="866" spans="2:8" x14ac:dyDescent="0.25">
      <c r="B866">
        <v>372</v>
      </c>
      <c r="C866">
        <v>82</v>
      </c>
      <c r="D866" t="str">
        <f t="shared" si="39"/>
        <v>Poza</v>
      </c>
      <c r="E866">
        <v>858</v>
      </c>
      <c r="F866">
        <f>COUNTIF($D$3:D860,"W kole")</f>
        <v>690</v>
      </c>
      <c r="G866" s="2">
        <f t="shared" si="40"/>
        <v>3.2167832167832167</v>
      </c>
      <c r="H866">
        <f t="shared" si="41"/>
        <v>7.5190563193423543E-2</v>
      </c>
    </row>
    <row r="867" spans="2:8" x14ac:dyDescent="0.25">
      <c r="B867">
        <v>37</v>
      </c>
      <c r="C867">
        <v>141</v>
      </c>
      <c r="D867" t="str">
        <f t="shared" si="39"/>
        <v>W kole</v>
      </c>
      <c r="E867">
        <v>859</v>
      </c>
      <c r="F867">
        <f>COUNTIF($D$3:D861,"W kole")</f>
        <v>691</v>
      </c>
      <c r="G867" s="2">
        <f t="shared" si="40"/>
        <v>3.2176949941792783</v>
      </c>
      <c r="H867">
        <f t="shared" si="41"/>
        <v>7.6102340589485173E-2</v>
      </c>
    </row>
    <row r="868" spans="2:8" x14ac:dyDescent="0.25">
      <c r="B868">
        <v>18</v>
      </c>
      <c r="C868">
        <v>121</v>
      </c>
      <c r="D868" t="str">
        <f t="shared" si="39"/>
        <v>W kole</v>
      </c>
      <c r="E868">
        <v>860</v>
      </c>
      <c r="F868">
        <f>COUNTIF($D$3:D862,"W kole")</f>
        <v>692</v>
      </c>
      <c r="G868" s="2">
        <f t="shared" si="40"/>
        <v>3.2186046511627908</v>
      </c>
      <c r="H868">
        <f t="shared" si="41"/>
        <v>7.7011997572997704E-2</v>
      </c>
    </row>
    <row r="869" spans="2:8" x14ac:dyDescent="0.25">
      <c r="B869">
        <v>12</v>
      </c>
      <c r="C869">
        <v>103</v>
      </c>
      <c r="D869" t="str">
        <f t="shared" si="39"/>
        <v>Poza</v>
      </c>
      <c r="E869">
        <v>861</v>
      </c>
      <c r="F869">
        <f>COUNTIF($D$3:D863,"W kole")</f>
        <v>692</v>
      </c>
      <c r="G869" s="2">
        <f t="shared" si="40"/>
        <v>3.2148664343786293</v>
      </c>
      <c r="H869">
        <f t="shared" si="41"/>
        <v>7.3273780788836174E-2</v>
      </c>
    </row>
    <row r="870" spans="2:8" x14ac:dyDescent="0.25">
      <c r="B870">
        <v>26</v>
      </c>
      <c r="C870">
        <v>363</v>
      </c>
      <c r="D870" t="str">
        <f t="shared" si="39"/>
        <v>Poza</v>
      </c>
      <c r="E870">
        <v>862</v>
      </c>
      <c r="F870">
        <f>COUNTIF($D$3:D864,"W kole")</f>
        <v>692</v>
      </c>
      <c r="G870" s="2">
        <f t="shared" si="40"/>
        <v>3.2111368909512761</v>
      </c>
      <c r="H870">
        <f t="shared" si="41"/>
        <v>6.9544237361482963E-2</v>
      </c>
    </row>
    <row r="871" spans="2:8" x14ac:dyDescent="0.25">
      <c r="B871">
        <v>352</v>
      </c>
      <c r="C871">
        <v>46</v>
      </c>
      <c r="D871" t="str">
        <f t="shared" si="39"/>
        <v>Poza</v>
      </c>
      <c r="E871">
        <v>863</v>
      </c>
      <c r="F871">
        <f>COUNTIF($D$3:D865,"W kole")</f>
        <v>693</v>
      </c>
      <c r="G871" s="2">
        <f t="shared" si="40"/>
        <v>3.2120509849362686</v>
      </c>
      <c r="H871">
        <f t="shared" si="41"/>
        <v>7.04583313464755E-2</v>
      </c>
    </row>
    <row r="872" spans="2:8" x14ac:dyDescent="0.25">
      <c r="B872">
        <v>75</v>
      </c>
      <c r="C872">
        <v>218</v>
      </c>
      <c r="D872" t="str">
        <f t="shared" si="39"/>
        <v>W kole</v>
      </c>
      <c r="E872">
        <v>864</v>
      </c>
      <c r="F872">
        <f>COUNTIF($D$3:D866,"W kole")</f>
        <v>693</v>
      </c>
      <c r="G872" s="2">
        <f t="shared" si="40"/>
        <v>3.2083333333333335</v>
      </c>
      <c r="H872">
        <f t="shared" si="41"/>
        <v>6.6740679743540365E-2</v>
      </c>
    </row>
    <row r="873" spans="2:8" x14ac:dyDescent="0.25">
      <c r="B873">
        <v>116</v>
      </c>
      <c r="C873">
        <v>214</v>
      </c>
      <c r="D873" t="str">
        <f t="shared" si="39"/>
        <v>W kole</v>
      </c>
      <c r="E873">
        <v>865</v>
      </c>
      <c r="F873">
        <f>COUNTIF($D$3:D867,"W kole")</f>
        <v>694</v>
      </c>
      <c r="G873" s="2">
        <f t="shared" si="40"/>
        <v>3.209248554913295</v>
      </c>
      <c r="H873">
        <f t="shared" si="41"/>
        <v>6.7655901323501855E-2</v>
      </c>
    </row>
    <row r="874" spans="2:8" x14ac:dyDescent="0.25">
      <c r="B874">
        <v>99</v>
      </c>
      <c r="C874">
        <v>138</v>
      </c>
      <c r="D874" t="str">
        <f t="shared" si="39"/>
        <v>W kole</v>
      </c>
      <c r="E874">
        <v>866</v>
      </c>
      <c r="F874">
        <f>COUNTIF($D$3:D868,"W kole")</f>
        <v>695</v>
      </c>
      <c r="G874" s="2">
        <f t="shared" si="40"/>
        <v>3.2101616628175518</v>
      </c>
      <c r="H874">
        <f t="shared" si="41"/>
        <v>6.8569009227758659E-2</v>
      </c>
    </row>
    <row r="875" spans="2:8" x14ac:dyDescent="0.25">
      <c r="B875">
        <v>111</v>
      </c>
      <c r="C875">
        <v>90</v>
      </c>
      <c r="D875" t="str">
        <f t="shared" si="39"/>
        <v>W kole</v>
      </c>
      <c r="E875">
        <v>867</v>
      </c>
      <c r="F875">
        <f>COUNTIF($D$3:D869,"W kole")</f>
        <v>695</v>
      </c>
      <c r="G875" s="2">
        <f t="shared" si="40"/>
        <v>3.2064590542099194</v>
      </c>
      <c r="H875">
        <f t="shared" si="41"/>
        <v>6.4866400620126274E-2</v>
      </c>
    </row>
    <row r="876" spans="2:8" x14ac:dyDescent="0.25">
      <c r="B876">
        <v>387</v>
      </c>
      <c r="C876">
        <v>159</v>
      </c>
      <c r="D876" t="str">
        <f t="shared" si="39"/>
        <v>W kole</v>
      </c>
      <c r="E876">
        <v>868</v>
      </c>
      <c r="F876">
        <f>COUNTIF($D$3:D870,"W kole")</f>
        <v>695</v>
      </c>
      <c r="G876" s="2">
        <f t="shared" si="40"/>
        <v>3.2027649769585254</v>
      </c>
      <c r="H876">
        <f t="shared" si="41"/>
        <v>6.117232336873224E-2</v>
      </c>
    </row>
    <row r="877" spans="2:8" x14ac:dyDescent="0.25">
      <c r="B877">
        <v>79</v>
      </c>
      <c r="C877">
        <v>167</v>
      </c>
      <c r="D877" t="str">
        <f t="shared" si="39"/>
        <v>W kole</v>
      </c>
      <c r="E877">
        <v>869</v>
      </c>
      <c r="F877">
        <f>COUNTIF($D$3:D871,"W kole")</f>
        <v>695</v>
      </c>
      <c r="G877" s="2">
        <f t="shared" si="40"/>
        <v>3.1990794016110473</v>
      </c>
      <c r="H877">
        <f t="shared" si="41"/>
        <v>5.7486748021254197E-2</v>
      </c>
    </row>
    <row r="878" spans="2:8" x14ac:dyDescent="0.25">
      <c r="B878">
        <v>370</v>
      </c>
      <c r="C878">
        <v>337</v>
      </c>
      <c r="D878" t="str">
        <f t="shared" si="39"/>
        <v>Poza</v>
      </c>
      <c r="E878">
        <v>870</v>
      </c>
      <c r="F878">
        <f>COUNTIF($D$3:D872,"W kole")</f>
        <v>696</v>
      </c>
      <c r="G878" s="2">
        <f t="shared" si="40"/>
        <v>3.2</v>
      </c>
      <c r="H878">
        <f t="shared" si="41"/>
        <v>5.8407346410207062E-2</v>
      </c>
    </row>
    <row r="879" spans="2:8" x14ac:dyDescent="0.25">
      <c r="B879">
        <v>229</v>
      </c>
      <c r="C879">
        <v>33</v>
      </c>
      <c r="D879" t="str">
        <f t="shared" si="39"/>
        <v>W kole</v>
      </c>
      <c r="E879">
        <v>871</v>
      </c>
      <c r="F879">
        <f>COUNTIF($D$3:D873,"W kole")</f>
        <v>697</v>
      </c>
      <c r="G879" s="2">
        <f t="shared" si="40"/>
        <v>3.200918484500574</v>
      </c>
      <c r="H879">
        <f t="shared" si="41"/>
        <v>5.9325830910780919E-2</v>
      </c>
    </row>
    <row r="880" spans="2:8" x14ac:dyDescent="0.25">
      <c r="B880">
        <v>71</v>
      </c>
      <c r="C880">
        <v>297</v>
      </c>
      <c r="D880" t="str">
        <f t="shared" si="39"/>
        <v>W kole</v>
      </c>
      <c r="E880">
        <v>872</v>
      </c>
      <c r="F880">
        <f>COUNTIF($D$3:D874,"W kole")</f>
        <v>698</v>
      </c>
      <c r="G880" s="2">
        <f t="shared" si="40"/>
        <v>3.2018348623853212</v>
      </c>
      <c r="H880">
        <f t="shared" si="41"/>
        <v>6.0242208795528107E-2</v>
      </c>
    </row>
    <row r="881" spans="2:8" x14ac:dyDescent="0.25">
      <c r="B881">
        <v>181</v>
      </c>
      <c r="C881">
        <v>27</v>
      </c>
      <c r="D881" t="str">
        <f t="shared" si="39"/>
        <v>W kole</v>
      </c>
      <c r="E881">
        <v>873</v>
      </c>
      <c r="F881">
        <f>COUNTIF($D$3:D875,"W kole")</f>
        <v>699</v>
      </c>
      <c r="G881" s="2">
        <f t="shared" si="40"/>
        <v>3.202749140893471</v>
      </c>
      <c r="H881">
        <f t="shared" si="41"/>
        <v>6.1156487303677842E-2</v>
      </c>
    </row>
    <row r="882" spans="2:8" x14ac:dyDescent="0.25">
      <c r="B882">
        <v>283</v>
      </c>
      <c r="C882">
        <v>75</v>
      </c>
      <c r="D882" t="str">
        <f t="shared" si="39"/>
        <v>W kole</v>
      </c>
      <c r="E882">
        <v>874</v>
      </c>
      <c r="F882">
        <f>COUNTIF($D$3:D876,"W kole")</f>
        <v>700</v>
      </c>
      <c r="G882" s="2">
        <f t="shared" si="40"/>
        <v>3.2036613272311212</v>
      </c>
      <c r="H882">
        <f t="shared" si="41"/>
        <v>6.2068673641328065E-2</v>
      </c>
    </row>
    <row r="883" spans="2:8" x14ac:dyDescent="0.25">
      <c r="B883">
        <v>84</v>
      </c>
      <c r="C883">
        <v>126</v>
      </c>
      <c r="D883" t="str">
        <f t="shared" si="39"/>
        <v>W kole</v>
      </c>
      <c r="E883">
        <v>875</v>
      </c>
      <c r="F883">
        <f>COUNTIF($D$3:D877,"W kole")</f>
        <v>701</v>
      </c>
      <c r="G883" s="2">
        <f t="shared" si="40"/>
        <v>3.2045714285714286</v>
      </c>
      <c r="H883">
        <f t="shared" si="41"/>
        <v>6.297877498163551E-2</v>
      </c>
    </row>
    <row r="884" spans="2:8" x14ac:dyDescent="0.25">
      <c r="B884">
        <v>144</v>
      </c>
      <c r="C884">
        <v>181</v>
      </c>
      <c r="D884" t="str">
        <f t="shared" si="39"/>
        <v>W kole</v>
      </c>
      <c r="E884">
        <v>876</v>
      </c>
      <c r="F884">
        <f>COUNTIF($D$3:D878,"W kole")</f>
        <v>701</v>
      </c>
      <c r="G884" s="2">
        <f t="shared" si="40"/>
        <v>3.2009132420091326</v>
      </c>
      <c r="H884">
        <f t="shared" si="41"/>
        <v>5.9320588419339515E-2</v>
      </c>
    </row>
    <row r="885" spans="2:8" x14ac:dyDescent="0.25">
      <c r="B885">
        <v>318</v>
      </c>
      <c r="C885">
        <v>228</v>
      </c>
      <c r="D885" t="str">
        <f t="shared" si="39"/>
        <v>W kole</v>
      </c>
      <c r="E885">
        <v>877</v>
      </c>
      <c r="F885">
        <f>COUNTIF($D$3:D879,"W kole")</f>
        <v>702</v>
      </c>
      <c r="G885" s="2">
        <f t="shared" si="40"/>
        <v>3.201824401368301</v>
      </c>
      <c r="H885">
        <f t="shared" si="41"/>
        <v>6.0231747778507927E-2</v>
      </c>
    </row>
    <row r="886" spans="2:8" x14ac:dyDescent="0.25">
      <c r="B886">
        <v>233</v>
      </c>
      <c r="C886">
        <v>264</v>
      </c>
      <c r="D886" t="str">
        <f t="shared" si="39"/>
        <v>W kole</v>
      </c>
      <c r="E886">
        <v>878</v>
      </c>
      <c r="F886">
        <f>COUNTIF($D$3:D880,"W kole")</f>
        <v>703</v>
      </c>
      <c r="G886" s="2">
        <f t="shared" si="40"/>
        <v>3.202733485193622</v>
      </c>
      <c r="H886">
        <f t="shared" si="41"/>
        <v>6.1140831603828882E-2</v>
      </c>
    </row>
    <row r="887" spans="2:8" x14ac:dyDescent="0.25">
      <c r="B887">
        <v>205</v>
      </c>
      <c r="C887">
        <v>11</v>
      </c>
      <c r="D887" t="str">
        <f t="shared" si="39"/>
        <v>W kole</v>
      </c>
      <c r="E887">
        <v>879</v>
      </c>
      <c r="F887">
        <f>COUNTIF($D$3:D881,"W kole")</f>
        <v>704</v>
      </c>
      <c r="G887" s="2">
        <f t="shared" si="40"/>
        <v>3.2036405005688282</v>
      </c>
      <c r="H887">
        <f t="shared" si="41"/>
        <v>6.2047846979035093E-2</v>
      </c>
    </row>
    <row r="888" spans="2:8" x14ac:dyDescent="0.25">
      <c r="B888">
        <v>321</v>
      </c>
      <c r="C888">
        <v>134</v>
      </c>
      <c r="D888" t="str">
        <f t="shared" si="39"/>
        <v>W kole</v>
      </c>
      <c r="E888">
        <v>880</v>
      </c>
      <c r="F888">
        <f>COUNTIF($D$3:D882,"W kole")</f>
        <v>705</v>
      </c>
      <c r="G888" s="2">
        <f t="shared" si="40"/>
        <v>3.2045454545454546</v>
      </c>
      <c r="H888">
        <f t="shared" si="41"/>
        <v>6.295280095566147E-2</v>
      </c>
    </row>
    <row r="889" spans="2:8" x14ac:dyDescent="0.25">
      <c r="B889">
        <v>191</v>
      </c>
      <c r="C889">
        <v>343</v>
      </c>
      <c r="D889" t="str">
        <f t="shared" si="39"/>
        <v>W kole</v>
      </c>
      <c r="E889">
        <v>881</v>
      </c>
      <c r="F889">
        <f>COUNTIF($D$3:D883,"W kole")</f>
        <v>706</v>
      </c>
      <c r="G889" s="2">
        <f t="shared" si="40"/>
        <v>3.2054483541430194</v>
      </c>
      <c r="H889">
        <f t="shared" si="41"/>
        <v>6.3855700553226313E-2</v>
      </c>
    </row>
    <row r="890" spans="2:8" x14ac:dyDescent="0.25">
      <c r="B890">
        <v>388</v>
      </c>
      <c r="C890">
        <v>230</v>
      </c>
      <c r="D890" t="str">
        <f t="shared" si="39"/>
        <v>W kole</v>
      </c>
      <c r="E890">
        <v>882</v>
      </c>
      <c r="F890">
        <f>COUNTIF($D$3:D884,"W kole")</f>
        <v>707</v>
      </c>
      <c r="G890" s="2">
        <f t="shared" si="40"/>
        <v>3.2063492063492065</v>
      </c>
      <c r="H890">
        <f t="shared" si="41"/>
        <v>6.4756552759413388E-2</v>
      </c>
    </row>
    <row r="891" spans="2:8" x14ac:dyDescent="0.25">
      <c r="B891">
        <v>366</v>
      </c>
      <c r="C891">
        <v>195</v>
      </c>
      <c r="D891" t="str">
        <f t="shared" si="39"/>
        <v>W kole</v>
      </c>
      <c r="E891">
        <v>883</v>
      </c>
      <c r="F891">
        <f>COUNTIF($D$3:D885,"W kole")</f>
        <v>708</v>
      </c>
      <c r="G891" s="2">
        <f t="shared" si="40"/>
        <v>3.2072480181200453</v>
      </c>
      <c r="H891">
        <f t="shared" si="41"/>
        <v>6.5655364530252225E-2</v>
      </c>
    </row>
    <row r="892" spans="2:8" x14ac:dyDescent="0.25">
      <c r="B892">
        <v>200</v>
      </c>
      <c r="C892">
        <v>25</v>
      </c>
      <c r="D892" t="str">
        <f t="shared" si="39"/>
        <v>W kole</v>
      </c>
      <c r="E892">
        <v>884</v>
      </c>
      <c r="F892">
        <f>COUNTIF($D$3:D886,"W kole")</f>
        <v>709</v>
      </c>
      <c r="G892" s="2">
        <f t="shared" si="40"/>
        <v>3.2081447963800906</v>
      </c>
      <c r="H892">
        <f t="shared" si="41"/>
        <v>6.655214279029753E-2</v>
      </c>
    </row>
    <row r="893" spans="2:8" x14ac:dyDescent="0.25">
      <c r="B893">
        <v>166</v>
      </c>
      <c r="C893">
        <v>296</v>
      </c>
      <c r="D893" t="str">
        <f t="shared" si="39"/>
        <v>W kole</v>
      </c>
      <c r="E893">
        <v>885</v>
      </c>
      <c r="F893">
        <f>COUNTIF($D$3:D887,"W kole")</f>
        <v>710</v>
      </c>
      <c r="G893" s="2">
        <f t="shared" si="40"/>
        <v>3.2090395480225991</v>
      </c>
      <c r="H893">
        <f t="shared" si="41"/>
        <v>6.7446894432805937E-2</v>
      </c>
    </row>
    <row r="894" spans="2:8" x14ac:dyDescent="0.25">
      <c r="B894">
        <v>190</v>
      </c>
      <c r="C894">
        <v>163</v>
      </c>
      <c r="D894" t="str">
        <f t="shared" si="39"/>
        <v>W kole</v>
      </c>
      <c r="E894">
        <v>886</v>
      </c>
      <c r="F894">
        <f>COUNTIF($D$3:D888,"W kole")</f>
        <v>711</v>
      </c>
      <c r="G894" s="2">
        <f t="shared" si="40"/>
        <v>3.2099322799097068</v>
      </c>
      <c r="H894">
        <f t="shared" si="41"/>
        <v>6.8339626319913638E-2</v>
      </c>
    </row>
    <row r="895" spans="2:8" x14ac:dyDescent="0.25">
      <c r="B895">
        <v>28</v>
      </c>
      <c r="C895">
        <v>186</v>
      </c>
      <c r="D895" t="str">
        <f t="shared" si="39"/>
        <v>W kole</v>
      </c>
      <c r="E895">
        <v>887</v>
      </c>
      <c r="F895">
        <f>COUNTIF($D$3:D889,"W kole")</f>
        <v>712</v>
      </c>
      <c r="G895" s="2">
        <f t="shared" si="40"/>
        <v>3.2108229988726045</v>
      </c>
      <c r="H895">
        <f t="shared" si="41"/>
        <v>6.9230345282811356E-2</v>
      </c>
    </row>
    <row r="896" spans="2:8" x14ac:dyDescent="0.25">
      <c r="B896">
        <v>172</v>
      </c>
      <c r="C896">
        <v>270</v>
      </c>
      <c r="D896" t="str">
        <f t="shared" si="39"/>
        <v>W kole</v>
      </c>
      <c r="E896">
        <v>888</v>
      </c>
      <c r="F896">
        <f>COUNTIF($D$3:D890,"W kole")</f>
        <v>713</v>
      </c>
      <c r="G896" s="2">
        <f t="shared" si="40"/>
        <v>3.2117117117117115</v>
      </c>
      <c r="H896">
        <f t="shared" si="41"/>
        <v>7.0119058121918432E-2</v>
      </c>
    </row>
    <row r="897" spans="2:8" x14ac:dyDescent="0.25">
      <c r="B897">
        <v>124</v>
      </c>
      <c r="C897">
        <v>239</v>
      </c>
      <c r="D897" t="str">
        <f t="shared" si="39"/>
        <v>W kole</v>
      </c>
      <c r="E897">
        <v>889</v>
      </c>
      <c r="F897">
        <f>COUNTIF($D$3:D891,"W kole")</f>
        <v>714</v>
      </c>
      <c r="G897" s="2">
        <f t="shared" si="40"/>
        <v>3.2125984251968505</v>
      </c>
      <c r="H897">
        <f t="shared" si="41"/>
        <v>7.1005771607057344E-2</v>
      </c>
    </row>
    <row r="898" spans="2:8" x14ac:dyDescent="0.25">
      <c r="B898">
        <v>317</v>
      </c>
      <c r="C898">
        <v>216</v>
      </c>
      <c r="D898" t="str">
        <f t="shared" si="39"/>
        <v>W kole</v>
      </c>
      <c r="E898">
        <v>890</v>
      </c>
      <c r="F898">
        <f>COUNTIF($D$3:D892,"W kole")</f>
        <v>715</v>
      </c>
      <c r="G898" s="2">
        <f t="shared" si="40"/>
        <v>3.2134831460674156</v>
      </c>
      <c r="H898">
        <f t="shared" si="41"/>
        <v>7.189049247762247E-2</v>
      </c>
    </row>
    <row r="899" spans="2:8" x14ac:dyDescent="0.25">
      <c r="B899">
        <v>158</v>
      </c>
      <c r="C899">
        <v>124</v>
      </c>
      <c r="D899" t="str">
        <f t="shared" si="39"/>
        <v>W kole</v>
      </c>
      <c r="E899">
        <v>891</v>
      </c>
      <c r="F899">
        <f>COUNTIF($D$3:D893,"W kole")</f>
        <v>716</v>
      </c>
      <c r="G899" s="2">
        <f t="shared" si="40"/>
        <v>3.2143658810325477</v>
      </c>
      <c r="H899">
        <f t="shared" si="41"/>
        <v>7.2773227442754607E-2</v>
      </c>
    </row>
    <row r="900" spans="2:8" x14ac:dyDescent="0.25">
      <c r="B900">
        <v>117</v>
      </c>
      <c r="C900">
        <v>35</v>
      </c>
      <c r="D900" t="str">
        <f t="shared" ref="D900:D963" si="42">IF((B900-$T$5) * (B900-$T$5) + (C900-$U$5) * (C900-$U$5) = ($V$5*$V$5), "Na brzegu", IF((B900-$T$5) * (B900-$T$5) + (C900-$U$5) * (C900-$U$5) &lt; ($V$5*$V$5), "W kole", "Poza"))</f>
        <v>W kole</v>
      </c>
      <c r="E900">
        <v>892</v>
      </c>
      <c r="F900">
        <f>COUNTIF($D$3:D894,"W kole")</f>
        <v>717</v>
      </c>
      <c r="G900" s="2">
        <f t="shared" si="40"/>
        <v>3.2152466367713006</v>
      </c>
      <c r="H900">
        <f t="shared" si="41"/>
        <v>7.365398318150751E-2</v>
      </c>
    </row>
    <row r="901" spans="2:8" x14ac:dyDescent="0.25">
      <c r="B901">
        <v>182</v>
      </c>
      <c r="C901">
        <v>62</v>
      </c>
      <c r="D901" t="str">
        <f t="shared" si="42"/>
        <v>W kole</v>
      </c>
      <c r="E901">
        <v>893</v>
      </c>
      <c r="F901">
        <f>COUNTIF($D$3:D895,"W kole")</f>
        <v>718</v>
      </c>
      <c r="G901" s="2">
        <f t="shared" si="40"/>
        <v>3.2161254199328106</v>
      </c>
      <c r="H901">
        <f t="shared" si="41"/>
        <v>7.4532766343017531E-2</v>
      </c>
    </row>
    <row r="902" spans="2:8" x14ac:dyDescent="0.25">
      <c r="B902">
        <v>104</v>
      </c>
      <c r="C902">
        <v>374</v>
      </c>
      <c r="D902" t="str">
        <f t="shared" si="42"/>
        <v>W kole</v>
      </c>
      <c r="E902">
        <v>894</v>
      </c>
      <c r="F902">
        <f>COUNTIF($D$3:D896,"W kole")</f>
        <v>719</v>
      </c>
      <c r="G902" s="2">
        <f t="shared" si="40"/>
        <v>3.2170022371364655</v>
      </c>
      <c r="H902">
        <f t="shared" si="41"/>
        <v>7.5409583546672376E-2</v>
      </c>
    </row>
    <row r="903" spans="2:8" x14ac:dyDescent="0.25">
      <c r="B903">
        <v>200</v>
      </c>
      <c r="C903">
        <v>272</v>
      </c>
      <c r="D903" t="str">
        <f t="shared" si="42"/>
        <v>W kole</v>
      </c>
      <c r="E903">
        <v>895</v>
      </c>
      <c r="F903">
        <f>COUNTIF($D$3:D897,"W kole")</f>
        <v>720</v>
      </c>
      <c r="G903" s="2">
        <f t="shared" si="40"/>
        <v>3.2178770949720672</v>
      </c>
      <c r="H903">
        <f t="shared" si="41"/>
        <v>7.6284441382274082E-2</v>
      </c>
    </row>
    <row r="904" spans="2:8" x14ac:dyDescent="0.25">
      <c r="B904">
        <v>5</v>
      </c>
      <c r="C904">
        <v>71</v>
      </c>
      <c r="D904" t="str">
        <f t="shared" si="42"/>
        <v>Poza</v>
      </c>
      <c r="E904">
        <v>896</v>
      </c>
      <c r="F904">
        <f>COUNTIF($D$3:D898,"W kole")</f>
        <v>721</v>
      </c>
      <c r="G904" s="2">
        <f t="shared" si="40"/>
        <v>3.21875</v>
      </c>
      <c r="H904">
        <f t="shared" si="41"/>
        <v>7.7157346410206884E-2</v>
      </c>
    </row>
    <row r="905" spans="2:8" x14ac:dyDescent="0.25">
      <c r="B905">
        <v>278</v>
      </c>
      <c r="C905">
        <v>117</v>
      </c>
      <c r="D905" t="str">
        <f t="shared" si="42"/>
        <v>W kole</v>
      </c>
      <c r="E905">
        <v>897</v>
      </c>
      <c r="F905">
        <f>COUNTIF($D$3:D899,"W kole")</f>
        <v>722</v>
      </c>
      <c r="G905" s="2">
        <f t="shared" si="40"/>
        <v>3.2196209587513933</v>
      </c>
      <c r="H905">
        <f t="shared" si="41"/>
        <v>7.8028305161600198E-2</v>
      </c>
    </row>
    <row r="906" spans="2:8" x14ac:dyDescent="0.25">
      <c r="B906">
        <v>234</v>
      </c>
      <c r="C906">
        <v>1</v>
      </c>
      <c r="D906" t="str">
        <f t="shared" si="42"/>
        <v>Poza</v>
      </c>
      <c r="E906">
        <v>898</v>
      </c>
      <c r="F906">
        <f>COUNTIF($D$3:D900,"W kole")</f>
        <v>723</v>
      </c>
      <c r="G906" s="2">
        <f t="shared" ref="G906:G969" si="43">(F906*$R$5)/(E906*$Q$5)</f>
        <v>3.2204899777282852</v>
      </c>
      <c r="H906">
        <f t="shared" ref="H906:H969" si="44">ABS(PI()-G906)</f>
        <v>7.8897324138492042E-2</v>
      </c>
    </row>
    <row r="907" spans="2:8" x14ac:dyDescent="0.25">
      <c r="B907">
        <v>182</v>
      </c>
      <c r="C907">
        <v>391</v>
      </c>
      <c r="D907" t="str">
        <f t="shared" si="42"/>
        <v>W kole</v>
      </c>
      <c r="E907">
        <v>899</v>
      </c>
      <c r="F907">
        <f>COUNTIF($D$3:D901,"W kole")</f>
        <v>724</v>
      </c>
      <c r="G907" s="2">
        <f t="shared" si="43"/>
        <v>3.221357063403782</v>
      </c>
      <c r="H907">
        <f t="shared" si="44"/>
        <v>7.9764409813988912E-2</v>
      </c>
    </row>
    <row r="908" spans="2:8" x14ac:dyDescent="0.25">
      <c r="B908">
        <v>371</v>
      </c>
      <c r="C908">
        <v>39</v>
      </c>
      <c r="D908" t="str">
        <f t="shared" si="42"/>
        <v>Poza</v>
      </c>
      <c r="E908">
        <v>900</v>
      </c>
      <c r="F908">
        <f>COUNTIF($D$3:D902,"W kole")</f>
        <v>725</v>
      </c>
      <c r="G908" s="2">
        <f t="shared" si="43"/>
        <v>3.2222222222222223</v>
      </c>
      <c r="H908">
        <f t="shared" si="44"/>
        <v>8.0629568632429205E-2</v>
      </c>
    </row>
    <row r="909" spans="2:8" x14ac:dyDescent="0.25">
      <c r="B909">
        <v>107</v>
      </c>
      <c r="C909">
        <v>83</v>
      </c>
      <c r="D909" t="str">
        <f t="shared" si="42"/>
        <v>W kole</v>
      </c>
      <c r="E909">
        <v>901</v>
      </c>
      <c r="F909">
        <f>COUNTIF($D$3:D903,"W kole")</f>
        <v>726</v>
      </c>
      <c r="G909" s="2">
        <f t="shared" si="43"/>
        <v>3.223085460599334</v>
      </c>
      <c r="H909">
        <f t="shared" si="44"/>
        <v>8.1492807009540869E-2</v>
      </c>
    </row>
    <row r="910" spans="2:8" x14ac:dyDescent="0.25">
      <c r="B910">
        <v>152</v>
      </c>
      <c r="C910">
        <v>329</v>
      </c>
      <c r="D910" t="str">
        <f t="shared" si="42"/>
        <v>W kole</v>
      </c>
      <c r="E910">
        <v>902</v>
      </c>
      <c r="F910">
        <f>COUNTIF($D$3:D904,"W kole")</f>
        <v>726</v>
      </c>
      <c r="G910" s="2">
        <f t="shared" si="43"/>
        <v>3.2195121951219514</v>
      </c>
      <c r="H910">
        <f t="shared" si="44"/>
        <v>7.7919541532158298E-2</v>
      </c>
    </row>
    <row r="911" spans="2:8" x14ac:dyDescent="0.25">
      <c r="B911">
        <v>354</v>
      </c>
      <c r="C911">
        <v>82</v>
      </c>
      <c r="D911" t="str">
        <f t="shared" si="42"/>
        <v>W kole</v>
      </c>
      <c r="E911">
        <v>903</v>
      </c>
      <c r="F911">
        <f>COUNTIF($D$3:D905,"W kole")</f>
        <v>727</v>
      </c>
      <c r="G911" s="2">
        <f t="shared" si="43"/>
        <v>3.2203765227021042</v>
      </c>
      <c r="H911">
        <f t="shared" si="44"/>
        <v>7.8783869112311056E-2</v>
      </c>
    </row>
    <row r="912" spans="2:8" x14ac:dyDescent="0.25">
      <c r="B912">
        <v>378</v>
      </c>
      <c r="C912">
        <v>37</v>
      </c>
      <c r="D912" t="str">
        <f t="shared" si="42"/>
        <v>Poza</v>
      </c>
      <c r="E912">
        <v>904</v>
      </c>
      <c r="F912">
        <f>COUNTIF($D$3:D906,"W kole")</f>
        <v>727</v>
      </c>
      <c r="G912" s="2">
        <f t="shared" si="43"/>
        <v>3.2168141592920354</v>
      </c>
      <c r="H912">
        <f t="shared" si="44"/>
        <v>7.5221505702242286E-2</v>
      </c>
    </row>
    <row r="913" spans="2:8" x14ac:dyDescent="0.25">
      <c r="B913">
        <v>130</v>
      </c>
      <c r="C913">
        <v>239</v>
      </c>
      <c r="D913" t="str">
        <f t="shared" si="42"/>
        <v>W kole</v>
      </c>
      <c r="E913">
        <v>905</v>
      </c>
      <c r="F913">
        <f>COUNTIF($D$3:D907,"W kole")</f>
        <v>728</v>
      </c>
      <c r="G913" s="2">
        <f t="shared" si="43"/>
        <v>3.2176795580110498</v>
      </c>
      <c r="H913">
        <f t="shared" si="44"/>
        <v>7.6086904421256651E-2</v>
      </c>
    </row>
    <row r="914" spans="2:8" x14ac:dyDescent="0.25">
      <c r="B914">
        <v>67</v>
      </c>
      <c r="C914">
        <v>59</v>
      </c>
      <c r="D914" t="str">
        <f t="shared" si="42"/>
        <v>W kole</v>
      </c>
      <c r="E914">
        <v>906</v>
      </c>
      <c r="F914">
        <f>COUNTIF($D$3:D908,"W kole")</f>
        <v>728</v>
      </c>
      <c r="G914" s="2">
        <f t="shared" si="43"/>
        <v>3.2141280353200883</v>
      </c>
      <c r="H914">
        <f t="shared" si="44"/>
        <v>7.2535381730295168E-2</v>
      </c>
    </row>
    <row r="915" spans="2:8" x14ac:dyDescent="0.25">
      <c r="B915">
        <v>273</v>
      </c>
      <c r="C915">
        <v>353</v>
      </c>
      <c r="D915" t="str">
        <f t="shared" si="42"/>
        <v>W kole</v>
      </c>
      <c r="E915">
        <v>907</v>
      </c>
      <c r="F915">
        <f>COUNTIF($D$3:D909,"W kole")</f>
        <v>729</v>
      </c>
      <c r="G915" s="2">
        <f t="shared" si="43"/>
        <v>3.2149944873208378</v>
      </c>
      <c r="H915">
        <f t="shared" si="44"/>
        <v>7.3401833731044697E-2</v>
      </c>
    </row>
    <row r="916" spans="2:8" x14ac:dyDescent="0.25">
      <c r="B916">
        <v>207</v>
      </c>
      <c r="C916">
        <v>276</v>
      </c>
      <c r="D916" t="str">
        <f t="shared" si="42"/>
        <v>W kole</v>
      </c>
      <c r="E916">
        <v>908</v>
      </c>
      <c r="F916">
        <f>COUNTIF($D$3:D910,"W kole")</f>
        <v>730</v>
      </c>
      <c r="G916" s="2">
        <f t="shared" si="43"/>
        <v>3.2158590308370045</v>
      </c>
      <c r="H916">
        <f t="shared" si="44"/>
        <v>7.4266377247211413E-2</v>
      </c>
    </row>
    <row r="917" spans="2:8" x14ac:dyDescent="0.25">
      <c r="B917">
        <v>348</v>
      </c>
      <c r="C917">
        <v>71</v>
      </c>
      <c r="D917" t="str">
        <f t="shared" si="42"/>
        <v>W kole</v>
      </c>
      <c r="E917">
        <v>909</v>
      </c>
      <c r="F917">
        <f>COUNTIF($D$3:D911,"W kole")</f>
        <v>731</v>
      </c>
      <c r="G917" s="2">
        <f t="shared" si="43"/>
        <v>3.2167216721672167</v>
      </c>
      <c r="H917">
        <f t="shared" si="44"/>
        <v>7.5129018577423601E-2</v>
      </c>
    </row>
    <row r="918" spans="2:8" x14ac:dyDescent="0.25">
      <c r="B918">
        <v>41</v>
      </c>
      <c r="C918">
        <v>145</v>
      </c>
      <c r="D918" t="str">
        <f t="shared" si="42"/>
        <v>W kole</v>
      </c>
      <c r="E918">
        <v>910</v>
      </c>
      <c r="F918">
        <f>COUNTIF($D$3:D912,"W kole")</f>
        <v>731</v>
      </c>
      <c r="G918" s="2">
        <f t="shared" si="43"/>
        <v>3.2131868131868133</v>
      </c>
      <c r="H918">
        <f t="shared" si="44"/>
        <v>7.1594159597020202E-2</v>
      </c>
    </row>
    <row r="919" spans="2:8" x14ac:dyDescent="0.25">
      <c r="B919">
        <v>333</v>
      </c>
      <c r="C919">
        <v>123</v>
      </c>
      <c r="D919" t="str">
        <f t="shared" si="42"/>
        <v>W kole</v>
      </c>
      <c r="E919">
        <v>911</v>
      </c>
      <c r="F919">
        <f>COUNTIF($D$3:D913,"W kole")</f>
        <v>732</v>
      </c>
      <c r="G919" s="2">
        <f t="shared" si="43"/>
        <v>3.2140504939626782</v>
      </c>
      <c r="H919">
        <f t="shared" si="44"/>
        <v>7.2457840372885052E-2</v>
      </c>
    </row>
    <row r="920" spans="2:8" x14ac:dyDescent="0.25">
      <c r="B920">
        <v>191</v>
      </c>
      <c r="C920">
        <v>358</v>
      </c>
      <c r="D920" t="str">
        <f t="shared" si="42"/>
        <v>W kole</v>
      </c>
      <c r="E920">
        <v>912</v>
      </c>
      <c r="F920">
        <f>COUNTIF($D$3:D914,"W kole")</f>
        <v>733</v>
      </c>
      <c r="G920" s="2">
        <f t="shared" si="43"/>
        <v>3.2149122807017543</v>
      </c>
      <c r="H920">
        <f t="shared" si="44"/>
        <v>7.3319627111961161E-2</v>
      </c>
    </row>
    <row r="921" spans="2:8" x14ac:dyDescent="0.25">
      <c r="B921">
        <v>270</v>
      </c>
      <c r="C921">
        <v>260</v>
      </c>
      <c r="D921" t="str">
        <f t="shared" si="42"/>
        <v>W kole</v>
      </c>
      <c r="E921">
        <v>913</v>
      </c>
      <c r="F921">
        <f>COUNTIF($D$3:D915,"W kole")</f>
        <v>734</v>
      </c>
      <c r="G921" s="2">
        <f t="shared" si="43"/>
        <v>3.2157721796276015</v>
      </c>
      <c r="H921">
        <f t="shared" si="44"/>
        <v>7.4179526037808419E-2</v>
      </c>
    </row>
    <row r="922" spans="2:8" x14ac:dyDescent="0.25">
      <c r="B922">
        <v>254</v>
      </c>
      <c r="C922">
        <v>392</v>
      </c>
      <c r="D922" t="str">
        <f t="shared" si="42"/>
        <v>W kole</v>
      </c>
      <c r="E922">
        <v>914</v>
      </c>
      <c r="F922">
        <f>COUNTIF($D$3:D916,"W kole")</f>
        <v>735</v>
      </c>
      <c r="G922" s="2">
        <f t="shared" si="43"/>
        <v>3.2166301969365425</v>
      </c>
      <c r="H922">
        <f t="shared" si="44"/>
        <v>7.5037543346749391E-2</v>
      </c>
    </row>
    <row r="923" spans="2:8" x14ac:dyDescent="0.25">
      <c r="B923">
        <v>336</v>
      </c>
      <c r="C923">
        <v>262</v>
      </c>
      <c r="D923" t="str">
        <f t="shared" si="42"/>
        <v>W kole</v>
      </c>
      <c r="E923">
        <v>915</v>
      </c>
      <c r="F923">
        <f>COUNTIF($D$3:D917,"W kole")</f>
        <v>736</v>
      </c>
      <c r="G923" s="2">
        <f t="shared" si="43"/>
        <v>3.2174863387978143</v>
      </c>
      <c r="H923">
        <f t="shared" si="44"/>
        <v>7.58936852080212E-2</v>
      </c>
    </row>
    <row r="924" spans="2:8" x14ac:dyDescent="0.25">
      <c r="B924">
        <v>212</v>
      </c>
      <c r="C924">
        <v>192</v>
      </c>
      <c r="D924" t="str">
        <f t="shared" si="42"/>
        <v>W kole</v>
      </c>
      <c r="E924">
        <v>916</v>
      </c>
      <c r="F924">
        <f>COUNTIF($D$3:D918,"W kole")</f>
        <v>737</v>
      </c>
      <c r="G924" s="2">
        <f t="shared" si="43"/>
        <v>3.2183406113537116</v>
      </c>
      <c r="H924">
        <f t="shared" si="44"/>
        <v>7.6747957763918517E-2</v>
      </c>
    </row>
    <row r="925" spans="2:8" x14ac:dyDescent="0.25">
      <c r="B925">
        <v>290</v>
      </c>
      <c r="C925">
        <v>3</v>
      </c>
      <c r="D925" t="str">
        <f t="shared" si="42"/>
        <v>Poza</v>
      </c>
      <c r="E925">
        <v>917</v>
      </c>
      <c r="F925">
        <f>COUNTIF($D$3:D919,"W kole")</f>
        <v>738</v>
      </c>
      <c r="G925" s="2">
        <f t="shared" si="43"/>
        <v>3.2191930207197381</v>
      </c>
      <c r="H925">
        <f t="shared" si="44"/>
        <v>7.7600367129945003E-2</v>
      </c>
    </row>
    <row r="926" spans="2:8" x14ac:dyDescent="0.25">
      <c r="B926">
        <v>322</v>
      </c>
      <c r="C926">
        <v>194</v>
      </c>
      <c r="D926" t="str">
        <f t="shared" si="42"/>
        <v>W kole</v>
      </c>
      <c r="E926">
        <v>918</v>
      </c>
      <c r="F926">
        <f>COUNTIF($D$3:D920,"W kole")</f>
        <v>739</v>
      </c>
      <c r="G926" s="2">
        <f t="shared" si="43"/>
        <v>3.2200435729847494</v>
      </c>
      <c r="H926">
        <f t="shared" si="44"/>
        <v>7.8450919394956298E-2</v>
      </c>
    </row>
    <row r="927" spans="2:8" x14ac:dyDescent="0.25">
      <c r="B927">
        <v>159</v>
      </c>
      <c r="C927">
        <v>125</v>
      </c>
      <c r="D927" t="str">
        <f t="shared" si="42"/>
        <v>W kole</v>
      </c>
      <c r="E927">
        <v>919</v>
      </c>
      <c r="F927">
        <f>COUNTIF($D$3:D921,"W kole")</f>
        <v>740</v>
      </c>
      <c r="G927" s="2">
        <f t="shared" si="43"/>
        <v>3.2208922742110988</v>
      </c>
      <c r="H927">
        <f t="shared" si="44"/>
        <v>7.9299620621305689E-2</v>
      </c>
    </row>
    <row r="928" spans="2:8" x14ac:dyDescent="0.25">
      <c r="B928">
        <v>237</v>
      </c>
      <c r="C928">
        <v>295</v>
      </c>
      <c r="D928" t="str">
        <f t="shared" si="42"/>
        <v>W kole</v>
      </c>
      <c r="E928">
        <v>920</v>
      </c>
      <c r="F928">
        <f>COUNTIF($D$3:D922,"W kole")</f>
        <v>741</v>
      </c>
      <c r="G928" s="2">
        <f t="shared" si="43"/>
        <v>3.2217391304347824</v>
      </c>
      <c r="H928">
        <f t="shared" si="44"/>
        <v>8.0146476844989323E-2</v>
      </c>
    </row>
    <row r="929" spans="2:8" x14ac:dyDescent="0.25">
      <c r="B929">
        <v>198</v>
      </c>
      <c r="C929">
        <v>67</v>
      </c>
      <c r="D929" t="str">
        <f t="shared" si="42"/>
        <v>W kole</v>
      </c>
      <c r="E929">
        <v>921</v>
      </c>
      <c r="F929">
        <f>COUNTIF($D$3:D923,"W kole")</f>
        <v>742</v>
      </c>
      <c r="G929" s="2">
        <f t="shared" si="43"/>
        <v>3.222584147665581</v>
      </c>
      <c r="H929">
        <f t="shared" si="44"/>
        <v>8.0991494075787873E-2</v>
      </c>
    </row>
    <row r="930" spans="2:8" x14ac:dyDescent="0.25">
      <c r="B930">
        <v>290</v>
      </c>
      <c r="C930">
        <v>369</v>
      </c>
      <c r="D930" t="str">
        <f t="shared" si="42"/>
        <v>W kole</v>
      </c>
      <c r="E930">
        <v>922</v>
      </c>
      <c r="F930">
        <f>COUNTIF($D$3:D924,"W kole")</f>
        <v>743</v>
      </c>
      <c r="G930" s="2">
        <f t="shared" si="43"/>
        <v>3.2234273318872018</v>
      </c>
      <c r="H930">
        <f t="shared" si="44"/>
        <v>8.1834678297408647E-2</v>
      </c>
    </row>
    <row r="931" spans="2:8" x14ac:dyDescent="0.25">
      <c r="B931">
        <v>377</v>
      </c>
      <c r="C931">
        <v>230</v>
      </c>
      <c r="D931" t="str">
        <f t="shared" si="42"/>
        <v>W kole</v>
      </c>
      <c r="E931">
        <v>923</v>
      </c>
      <c r="F931">
        <f>COUNTIF($D$3:D925,"W kole")</f>
        <v>743</v>
      </c>
      <c r="G931" s="2">
        <f t="shared" si="43"/>
        <v>3.2199349945828821</v>
      </c>
      <c r="H931">
        <f t="shared" si="44"/>
        <v>7.834234099308901E-2</v>
      </c>
    </row>
    <row r="932" spans="2:8" x14ac:dyDescent="0.25">
      <c r="B932">
        <v>271</v>
      </c>
      <c r="C932">
        <v>174</v>
      </c>
      <c r="D932" t="str">
        <f t="shared" si="42"/>
        <v>W kole</v>
      </c>
      <c r="E932">
        <v>924</v>
      </c>
      <c r="F932">
        <f>COUNTIF($D$3:D926,"W kole")</f>
        <v>744</v>
      </c>
      <c r="G932" s="2">
        <f t="shared" si="43"/>
        <v>3.220779220779221</v>
      </c>
      <c r="H932">
        <f t="shared" si="44"/>
        <v>7.9186567189427848E-2</v>
      </c>
    </row>
    <row r="933" spans="2:8" x14ac:dyDescent="0.25">
      <c r="B933">
        <v>56</v>
      </c>
      <c r="C933">
        <v>10</v>
      </c>
      <c r="D933" t="str">
        <f t="shared" si="42"/>
        <v>Poza</v>
      </c>
      <c r="E933">
        <v>925</v>
      </c>
      <c r="F933">
        <f>COUNTIF($D$3:D927,"W kole")</f>
        <v>745</v>
      </c>
      <c r="G933" s="2">
        <f t="shared" si="43"/>
        <v>3.2216216216216216</v>
      </c>
      <c r="H933">
        <f t="shared" si="44"/>
        <v>8.0028968031828462E-2</v>
      </c>
    </row>
    <row r="934" spans="2:8" x14ac:dyDescent="0.25">
      <c r="B934">
        <v>190</v>
      </c>
      <c r="C934">
        <v>313</v>
      </c>
      <c r="D934" t="str">
        <f t="shared" si="42"/>
        <v>W kole</v>
      </c>
      <c r="E934">
        <v>926</v>
      </c>
      <c r="F934">
        <f>COUNTIF($D$3:D928,"W kole")</f>
        <v>746</v>
      </c>
      <c r="G934" s="2">
        <f t="shared" si="43"/>
        <v>3.222462203023758</v>
      </c>
      <c r="H934">
        <f t="shared" si="44"/>
        <v>8.0869549433964849E-2</v>
      </c>
    </row>
    <row r="935" spans="2:8" x14ac:dyDescent="0.25">
      <c r="B935">
        <v>83</v>
      </c>
      <c r="C935">
        <v>369</v>
      </c>
      <c r="D935" t="str">
        <f t="shared" si="42"/>
        <v>Poza</v>
      </c>
      <c r="E935">
        <v>927</v>
      </c>
      <c r="F935">
        <f>COUNTIF($D$3:D929,"W kole")</f>
        <v>747</v>
      </c>
      <c r="G935" s="2">
        <f t="shared" si="43"/>
        <v>3.2233009708737863</v>
      </c>
      <c r="H935">
        <f t="shared" si="44"/>
        <v>8.1708317283993193E-2</v>
      </c>
    </row>
    <row r="936" spans="2:8" x14ac:dyDescent="0.25">
      <c r="B936">
        <v>154</v>
      </c>
      <c r="C936">
        <v>192</v>
      </c>
      <c r="D936" t="str">
        <f t="shared" si="42"/>
        <v>W kole</v>
      </c>
      <c r="E936">
        <v>928</v>
      </c>
      <c r="F936">
        <f>COUNTIF($D$3:D930,"W kole")</f>
        <v>748</v>
      </c>
      <c r="G936" s="2">
        <f t="shared" si="43"/>
        <v>3.2241379310344827</v>
      </c>
      <c r="H936">
        <f t="shared" si="44"/>
        <v>8.2545277444689535E-2</v>
      </c>
    </row>
    <row r="937" spans="2:8" x14ac:dyDescent="0.25">
      <c r="B937">
        <v>181</v>
      </c>
      <c r="C937">
        <v>170</v>
      </c>
      <c r="D937" t="str">
        <f t="shared" si="42"/>
        <v>W kole</v>
      </c>
      <c r="E937">
        <v>929</v>
      </c>
      <c r="F937">
        <f>COUNTIF($D$3:D931,"W kole")</f>
        <v>749</v>
      </c>
      <c r="G937" s="2">
        <f t="shared" si="43"/>
        <v>3.2249730893433801</v>
      </c>
      <c r="H937">
        <f t="shared" si="44"/>
        <v>8.3380435753587001E-2</v>
      </c>
    </row>
    <row r="938" spans="2:8" x14ac:dyDescent="0.25">
      <c r="B938">
        <v>293</v>
      </c>
      <c r="C938">
        <v>216</v>
      </c>
      <c r="D938" t="str">
        <f t="shared" si="42"/>
        <v>W kole</v>
      </c>
      <c r="E938">
        <v>930</v>
      </c>
      <c r="F938">
        <f>COUNTIF($D$3:D932,"W kole")</f>
        <v>750</v>
      </c>
      <c r="G938" s="2">
        <f t="shared" si="43"/>
        <v>3.225806451612903</v>
      </c>
      <c r="H938">
        <f t="shared" si="44"/>
        <v>8.4213798023109909E-2</v>
      </c>
    </row>
    <row r="939" spans="2:8" x14ac:dyDescent="0.25">
      <c r="B939">
        <v>295</v>
      </c>
      <c r="C939">
        <v>1</v>
      </c>
      <c r="D939" t="str">
        <f t="shared" si="42"/>
        <v>Poza</v>
      </c>
      <c r="E939">
        <v>931</v>
      </c>
      <c r="F939">
        <f>COUNTIF($D$3:D933,"W kole")</f>
        <v>750</v>
      </c>
      <c r="G939" s="2">
        <f t="shared" si="43"/>
        <v>3.2223415682062297</v>
      </c>
      <c r="H939">
        <f t="shared" si="44"/>
        <v>8.0748914616436629E-2</v>
      </c>
    </row>
    <row r="940" spans="2:8" x14ac:dyDescent="0.25">
      <c r="B940">
        <v>383</v>
      </c>
      <c r="C940">
        <v>224</v>
      </c>
      <c r="D940" t="str">
        <f t="shared" si="42"/>
        <v>W kole</v>
      </c>
      <c r="E940">
        <v>932</v>
      </c>
      <c r="F940">
        <f>COUNTIF($D$3:D934,"W kole")</f>
        <v>751</v>
      </c>
      <c r="G940" s="2">
        <f t="shared" si="43"/>
        <v>3.2231759656652361</v>
      </c>
      <c r="H940">
        <f t="shared" si="44"/>
        <v>8.1583312075443004E-2</v>
      </c>
    </row>
    <row r="941" spans="2:8" x14ac:dyDescent="0.25">
      <c r="B941">
        <v>370</v>
      </c>
      <c r="C941">
        <v>363</v>
      </c>
      <c r="D941" t="str">
        <f t="shared" si="42"/>
        <v>Poza</v>
      </c>
      <c r="E941">
        <v>933</v>
      </c>
      <c r="F941">
        <f>COUNTIF($D$3:D935,"W kole")</f>
        <v>751</v>
      </c>
      <c r="G941" s="2">
        <f t="shared" si="43"/>
        <v>3.219721329046088</v>
      </c>
      <c r="H941">
        <f t="shared" si="44"/>
        <v>7.8128675456294872E-2</v>
      </c>
    </row>
    <row r="942" spans="2:8" x14ac:dyDescent="0.25">
      <c r="B942">
        <v>64</v>
      </c>
      <c r="C942">
        <v>71</v>
      </c>
      <c r="D942" t="str">
        <f t="shared" si="42"/>
        <v>W kole</v>
      </c>
      <c r="E942">
        <v>934</v>
      </c>
      <c r="F942">
        <f>COUNTIF($D$3:D936,"W kole")</f>
        <v>752</v>
      </c>
      <c r="G942" s="2">
        <f t="shared" si="43"/>
        <v>3.2205567451820127</v>
      </c>
      <c r="H942">
        <f t="shared" si="44"/>
        <v>7.8964091592219621E-2</v>
      </c>
    </row>
    <row r="943" spans="2:8" x14ac:dyDescent="0.25">
      <c r="B943">
        <v>376</v>
      </c>
      <c r="C943">
        <v>207</v>
      </c>
      <c r="D943" t="str">
        <f t="shared" si="42"/>
        <v>W kole</v>
      </c>
      <c r="E943">
        <v>935</v>
      </c>
      <c r="F943">
        <f>COUNTIF($D$3:D937,"W kole")</f>
        <v>753</v>
      </c>
      <c r="G943" s="2">
        <f t="shared" si="43"/>
        <v>3.2213903743315506</v>
      </c>
      <c r="H943">
        <f t="shared" si="44"/>
        <v>7.9797720741757505E-2</v>
      </c>
    </row>
    <row r="944" spans="2:8" x14ac:dyDescent="0.25">
      <c r="B944">
        <v>275</v>
      </c>
      <c r="C944">
        <v>300</v>
      </c>
      <c r="D944" t="str">
        <f t="shared" si="42"/>
        <v>W kole</v>
      </c>
      <c r="E944">
        <v>936</v>
      </c>
      <c r="F944">
        <f>COUNTIF($D$3:D938,"W kole")</f>
        <v>754</v>
      </c>
      <c r="G944" s="2">
        <f t="shared" si="43"/>
        <v>3.2222222222222223</v>
      </c>
      <c r="H944">
        <f t="shared" si="44"/>
        <v>8.0629568632429205E-2</v>
      </c>
    </row>
    <row r="945" spans="2:8" x14ac:dyDescent="0.25">
      <c r="B945">
        <v>81</v>
      </c>
      <c r="C945">
        <v>263</v>
      </c>
      <c r="D945" t="str">
        <f t="shared" si="42"/>
        <v>W kole</v>
      </c>
      <c r="E945">
        <v>937</v>
      </c>
      <c r="F945">
        <f>COUNTIF($D$3:D939,"W kole")</f>
        <v>754</v>
      </c>
      <c r="G945" s="2">
        <f t="shared" si="43"/>
        <v>3.2187833511205977</v>
      </c>
      <c r="H945">
        <f t="shared" si="44"/>
        <v>7.7190697530804542E-2</v>
      </c>
    </row>
    <row r="946" spans="2:8" x14ac:dyDescent="0.25">
      <c r="B946">
        <v>370</v>
      </c>
      <c r="C946">
        <v>55</v>
      </c>
      <c r="D946" t="str">
        <f t="shared" si="42"/>
        <v>Poza</v>
      </c>
      <c r="E946">
        <v>938</v>
      </c>
      <c r="F946">
        <f>COUNTIF($D$3:D940,"W kole")</f>
        <v>755</v>
      </c>
      <c r="G946" s="2">
        <f t="shared" si="43"/>
        <v>3.2196162046908317</v>
      </c>
      <c r="H946">
        <f t="shared" si="44"/>
        <v>7.8023551101038535E-2</v>
      </c>
    </row>
    <row r="947" spans="2:8" x14ac:dyDescent="0.25">
      <c r="B947">
        <v>20</v>
      </c>
      <c r="C947">
        <v>346</v>
      </c>
      <c r="D947" t="str">
        <f t="shared" si="42"/>
        <v>Poza</v>
      </c>
      <c r="E947">
        <v>939</v>
      </c>
      <c r="F947">
        <f>COUNTIF($D$3:D941,"W kole")</f>
        <v>755</v>
      </c>
      <c r="G947" s="2">
        <f t="shared" si="43"/>
        <v>3.2161874334398295</v>
      </c>
      <c r="H947">
        <f t="shared" si="44"/>
        <v>7.4594779850036375E-2</v>
      </c>
    </row>
    <row r="948" spans="2:8" x14ac:dyDescent="0.25">
      <c r="B948">
        <v>326</v>
      </c>
      <c r="C948">
        <v>81</v>
      </c>
      <c r="D948" t="str">
        <f t="shared" si="42"/>
        <v>W kole</v>
      </c>
      <c r="E948">
        <v>940</v>
      </c>
      <c r="F948">
        <f>COUNTIF($D$3:D942,"W kole")</f>
        <v>756</v>
      </c>
      <c r="G948" s="2">
        <f t="shared" si="43"/>
        <v>3.2170212765957449</v>
      </c>
      <c r="H948">
        <f t="shared" si="44"/>
        <v>7.5428623005951767E-2</v>
      </c>
    </row>
    <row r="949" spans="2:8" x14ac:dyDescent="0.25">
      <c r="B949">
        <v>207</v>
      </c>
      <c r="C949">
        <v>100</v>
      </c>
      <c r="D949" t="str">
        <f t="shared" si="42"/>
        <v>W kole</v>
      </c>
      <c r="E949">
        <v>941</v>
      </c>
      <c r="F949">
        <f>COUNTIF($D$3:D943,"W kole")</f>
        <v>757</v>
      </c>
      <c r="G949" s="2">
        <f t="shared" si="43"/>
        <v>3.2178533475026567</v>
      </c>
      <c r="H949">
        <f t="shared" si="44"/>
        <v>7.6260693912863609E-2</v>
      </c>
    </row>
    <row r="950" spans="2:8" x14ac:dyDescent="0.25">
      <c r="B950">
        <v>291</v>
      </c>
      <c r="C950">
        <v>268</v>
      </c>
      <c r="D950" t="str">
        <f t="shared" si="42"/>
        <v>W kole</v>
      </c>
      <c r="E950">
        <v>942</v>
      </c>
      <c r="F950">
        <f>COUNTIF($D$3:D944,"W kole")</f>
        <v>758</v>
      </c>
      <c r="G950" s="2">
        <f t="shared" si="43"/>
        <v>3.2186836518046711</v>
      </c>
      <c r="H950">
        <f t="shared" si="44"/>
        <v>7.709099821487797E-2</v>
      </c>
    </row>
    <row r="951" spans="2:8" x14ac:dyDescent="0.25">
      <c r="B951">
        <v>368</v>
      </c>
      <c r="C951">
        <v>389</v>
      </c>
      <c r="D951" t="str">
        <f t="shared" si="42"/>
        <v>Poza</v>
      </c>
      <c r="E951">
        <v>943</v>
      </c>
      <c r="F951">
        <f>COUNTIF($D$3:D945,"W kole")</f>
        <v>759</v>
      </c>
      <c r="G951" s="2">
        <f t="shared" si="43"/>
        <v>3.2195121951219514</v>
      </c>
      <c r="H951">
        <f t="shared" si="44"/>
        <v>7.7919541532158298E-2</v>
      </c>
    </row>
    <row r="952" spans="2:8" x14ac:dyDescent="0.25">
      <c r="B952">
        <v>168</v>
      </c>
      <c r="C952">
        <v>40</v>
      </c>
      <c r="D952" t="str">
        <f t="shared" si="42"/>
        <v>W kole</v>
      </c>
      <c r="E952">
        <v>944</v>
      </c>
      <c r="F952">
        <f>COUNTIF($D$3:D946,"W kole")</f>
        <v>759</v>
      </c>
      <c r="G952" s="2">
        <f t="shared" si="43"/>
        <v>3.2161016949152543</v>
      </c>
      <c r="H952">
        <f t="shared" si="44"/>
        <v>7.4509041325461212E-2</v>
      </c>
    </row>
    <row r="953" spans="2:8" x14ac:dyDescent="0.25">
      <c r="B953">
        <v>132</v>
      </c>
      <c r="C953">
        <v>224</v>
      </c>
      <c r="D953" t="str">
        <f t="shared" si="42"/>
        <v>W kole</v>
      </c>
      <c r="E953">
        <v>945</v>
      </c>
      <c r="F953">
        <f>COUNTIF($D$3:D947,"W kole")</f>
        <v>759</v>
      </c>
      <c r="G953" s="2">
        <f t="shared" si="43"/>
        <v>3.2126984126984128</v>
      </c>
      <c r="H953">
        <f t="shared" si="44"/>
        <v>7.1105759108619715E-2</v>
      </c>
    </row>
    <row r="954" spans="2:8" x14ac:dyDescent="0.25">
      <c r="B954">
        <v>60</v>
      </c>
      <c r="C954">
        <v>119</v>
      </c>
      <c r="D954" t="str">
        <f t="shared" si="42"/>
        <v>W kole</v>
      </c>
      <c r="E954">
        <v>946</v>
      </c>
      <c r="F954">
        <f>COUNTIF($D$3:D948,"W kole")</f>
        <v>760</v>
      </c>
      <c r="G954" s="2">
        <f t="shared" si="43"/>
        <v>3.2135306553911205</v>
      </c>
      <c r="H954">
        <f t="shared" si="44"/>
        <v>7.1938001801327367E-2</v>
      </c>
    </row>
    <row r="955" spans="2:8" x14ac:dyDescent="0.25">
      <c r="B955">
        <v>172</v>
      </c>
      <c r="C955">
        <v>325</v>
      </c>
      <c r="D955" t="str">
        <f t="shared" si="42"/>
        <v>W kole</v>
      </c>
      <c r="E955">
        <v>947</v>
      </c>
      <c r="F955">
        <f>COUNTIF($D$3:D949,"W kole")</f>
        <v>761</v>
      </c>
      <c r="G955" s="2">
        <f t="shared" si="43"/>
        <v>3.214361140443506</v>
      </c>
      <c r="H955">
        <f t="shared" si="44"/>
        <v>7.2768486853712844E-2</v>
      </c>
    </row>
    <row r="956" spans="2:8" x14ac:dyDescent="0.25">
      <c r="B956">
        <v>163</v>
      </c>
      <c r="C956">
        <v>27</v>
      </c>
      <c r="D956" t="str">
        <f t="shared" si="42"/>
        <v>W kole</v>
      </c>
      <c r="E956">
        <v>948</v>
      </c>
      <c r="F956">
        <f>COUNTIF($D$3:D950,"W kole")</f>
        <v>762</v>
      </c>
      <c r="G956" s="2">
        <f t="shared" si="43"/>
        <v>3.2151898734177213</v>
      </c>
      <c r="H956">
        <f t="shared" si="44"/>
        <v>7.3597219827928217E-2</v>
      </c>
    </row>
    <row r="957" spans="2:8" x14ac:dyDescent="0.25">
      <c r="B957">
        <v>323</v>
      </c>
      <c r="C957">
        <v>196</v>
      </c>
      <c r="D957" t="str">
        <f t="shared" si="42"/>
        <v>W kole</v>
      </c>
      <c r="E957">
        <v>949</v>
      </c>
      <c r="F957">
        <f>COUNTIF($D$3:D951,"W kole")</f>
        <v>762</v>
      </c>
      <c r="G957" s="2">
        <f t="shared" si="43"/>
        <v>3.2118018967334034</v>
      </c>
      <c r="H957">
        <f t="shared" si="44"/>
        <v>7.0209243143610323E-2</v>
      </c>
    </row>
    <row r="958" spans="2:8" x14ac:dyDescent="0.25">
      <c r="B958">
        <v>68</v>
      </c>
      <c r="C958">
        <v>350</v>
      </c>
      <c r="D958" t="str">
        <f t="shared" si="42"/>
        <v>W kole</v>
      </c>
      <c r="E958">
        <v>950</v>
      </c>
      <c r="F958">
        <f>COUNTIF($D$3:D952,"W kole")</f>
        <v>763</v>
      </c>
      <c r="G958" s="2">
        <f t="shared" si="43"/>
        <v>3.2126315789473683</v>
      </c>
      <c r="H958">
        <f t="shared" si="44"/>
        <v>7.1038925357575167E-2</v>
      </c>
    </row>
    <row r="959" spans="2:8" x14ac:dyDescent="0.25">
      <c r="B959">
        <v>74</v>
      </c>
      <c r="C959">
        <v>101</v>
      </c>
      <c r="D959" t="str">
        <f t="shared" si="42"/>
        <v>W kole</v>
      </c>
      <c r="E959">
        <v>951</v>
      </c>
      <c r="F959">
        <f>COUNTIF($D$3:D953,"W kole")</f>
        <v>764</v>
      </c>
      <c r="G959" s="2">
        <f t="shared" si="43"/>
        <v>3.213459516298633</v>
      </c>
      <c r="H959">
        <f t="shared" si="44"/>
        <v>7.1866862708839907E-2</v>
      </c>
    </row>
    <row r="960" spans="2:8" x14ac:dyDescent="0.25">
      <c r="B960">
        <v>281</v>
      </c>
      <c r="C960">
        <v>157</v>
      </c>
      <c r="D960" t="str">
        <f t="shared" si="42"/>
        <v>W kole</v>
      </c>
      <c r="E960">
        <v>952</v>
      </c>
      <c r="F960">
        <f>COUNTIF($D$3:D954,"W kole")</f>
        <v>765</v>
      </c>
      <c r="G960" s="2">
        <f t="shared" si="43"/>
        <v>3.2142857142857144</v>
      </c>
      <c r="H960">
        <f t="shared" si="44"/>
        <v>7.2693060695921297E-2</v>
      </c>
    </row>
    <row r="961" spans="2:8" x14ac:dyDescent="0.25">
      <c r="B961">
        <v>378</v>
      </c>
      <c r="C961">
        <v>260</v>
      </c>
      <c r="D961" t="str">
        <f t="shared" si="42"/>
        <v>W kole</v>
      </c>
      <c r="E961">
        <v>953</v>
      </c>
      <c r="F961">
        <f>COUNTIF($D$3:D955,"W kole")</f>
        <v>766</v>
      </c>
      <c r="G961" s="2">
        <f t="shared" si="43"/>
        <v>3.2151101783840503</v>
      </c>
      <c r="H961">
        <f t="shared" si="44"/>
        <v>7.3517524794257216E-2</v>
      </c>
    </row>
    <row r="962" spans="2:8" x14ac:dyDescent="0.25">
      <c r="B962">
        <v>153</v>
      </c>
      <c r="C962">
        <v>86</v>
      </c>
      <c r="D962" t="str">
        <f t="shared" si="42"/>
        <v>W kole</v>
      </c>
      <c r="E962">
        <v>954</v>
      </c>
      <c r="F962">
        <f>COUNTIF($D$3:D956,"W kole")</f>
        <v>767</v>
      </c>
      <c r="G962" s="2">
        <f t="shared" si="43"/>
        <v>3.2159329140461215</v>
      </c>
      <c r="H962">
        <f t="shared" si="44"/>
        <v>7.4340260456328355E-2</v>
      </c>
    </row>
    <row r="963" spans="2:8" x14ac:dyDescent="0.25">
      <c r="B963">
        <v>391</v>
      </c>
      <c r="C963">
        <v>150</v>
      </c>
      <c r="D963" t="str">
        <f t="shared" si="42"/>
        <v>W kole</v>
      </c>
      <c r="E963">
        <v>955</v>
      </c>
      <c r="F963">
        <f>COUNTIF($D$3:D957,"W kole")</f>
        <v>768</v>
      </c>
      <c r="G963" s="2">
        <f t="shared" si="43"/>
        <v>3.2167539267015708</v>
      </c>
      <c r="H963">
        <f t="shared" si="44"/>
        <v>7.5161273111777671E-2</v>
      </c>
    </row>
    <row r="964" spans="2:8" x14ac:dyDescent="0.25">
      <c r="B964">
        <v>116</v>
      </c>
      <c r="C964">
        <v>358</v>
      </c>
      <c r="D964" t="str">
        <f t="shared" ref="D964:D1027" si="45">IF((B964-$T$5) * (B964-$T$5) + (C964-$U$5) * (C964-$U$5) = ($V$5*$V$5), "Na brzegu", IF((B964-$T$5) * (B964-$T$5) + (C964-$U$5) * (C964-$U$5) &lt; ($V$5*$V$5), "W kole", "Poza"))</f>
        <v>W kole</v>
      </c>
      <c r="E964">
        <v>956</v>
      </c>
      <c r="F964">
        <f>COUNTIF($D$3:D958,"W kole")</f>
        <v>769</v>
      </c>
      <c r="G964" s="2">
        <f t="shared" si="43"/>
        <v>3.2175732217573221</v>
      </c>
      <c r="H964">
        <f t="shared" si="44"/>
        <v>7.5980568167528961E-2</v>
      </c>
    </row>
    <row r="965" spans="2:8" x14ac:dyDescent="0.25">
      <c r="B965">
        <v>137</v>
      </c>
      <c r="C965">
        <v>271</v>
      </c>
      <c r="D965" t="str">
        <f t="shared" si="45"/>
        <v>W kole</v>
      </c>
      <c r="E965">
        <v>957</v>
      </c>
      <c r="F965">
        <f>COUNTIF($D$3:D959,"W kole")</f>
        <v>770</v>
      </c>
      <c r="G965" s="2">
        <f t="shared" si="43"/>
        <v>3.2183908045977012</v>
      </c>
      <c r="H965">
        <f t="shared" si="44"/>
        <v>7.67981510079081E-2</v>
      </c>
    </row>
    <row r="966" spans="2:8" x14ac:dyDescent="0.25">
      <c r="B966">
        <v>218</v>
      </c>
      <c r="C966">
        <v>189</v>
      </c>
      <c r="D966" t="str">
        <f t="shared" si="45"/>
        <v>W kole</v>
      </c>
      <c r="E966">
        <v>958</v>
      </c>
      <c r="F966">
        <f>COUNTIF($D$3:D960,"W kole")</f>
        <v>771</v>
      </c>
      <c r="G966" s="2">
        <f t="shared" si="43"/>
        <v>3.2192066805845512</v>
      </c>
      <c r="H966">
        <f t="shared" si="44"/>
        <v>7.7614026994758056E-2</v>
      </c>
    </row>
    <row r="967" spans="2:8" x14ac:dyDescent="0.25">
      <c r="B967">
        <v>273</v>
      </c>
      <c r="C967">
        <v>359</v>
      </c>
      <c r="D967" t="str">
        <f t="shared" si="45"/>
        <v>W kole</v>
      </c>
      <c r="E967">
        <v>959</v>
      </c>
      <c r="F967">
        <f>COUNTIF($D$3:D961,"W kole")</f>
        <v>772</v>
      </c>
      <c r="G967" s="2">
        <f t="shared" si="43"/>
        <v>3.2200208550573515</v>
      </c>
      <c r="H967">
        <f t="shared" si="44"/>
        <v>7.8428201467558356E-2</v>
      </c>
    </row>
    <row r="968" spans="2:8" x14ac:dyDescent="0.25">
      <c r="B968">
        <v>285</v>
      </c>
      <c r="C968">
        <v>160</v>
      </c>
      <c r="D968" t="str">
        <f t="shared" si="45"/>
        <v>W kole</v>
      </c>
      <c r="E968">
        <v>960</v>
      </c>
      <c r="F968">
        <f>COUNTIF($D$3:D962,"W kole")</f>
        <v>773</v>
      </c>
      <c r="G968" s="2">
        <f t="shared" si="43"/>
        <v>3.2208333333333332</v>
      </c>
      <c r="H968">
        <f t="shared" si="44"/>
        <v>7.9240679743540099E-2</v>
      </c>
    </row>
    <row r="969" spans="2:8" x14ac:dyDescent="0.25">
      <c r="B969">
        <v>334</v>
      </c>
      <c r="C969">
        <v>301</v>
      </c>
      <c r="D969" t="str">
        <f t="shared" si="45"/>
        <v>W kole</v>
      </c>
      <c r="E969">
        <v>961</v>
      </c>
      <c r="F969">
        <f>COUNTIF($D$3:D963,"W kole")</f>
        <v>774</v>
      </c>
      <c r="G969" s="2">
        <f t="shared" si="43"/>
        <v>3.2216441207075963</v>
      </c>
      <c r="H969">
        <f t="shared" si="44"/>
        <v>8.0051467117803199E-2</v>
      </c>
    </row>
    <row r="970" spans="2:8" x14ac:dyDescent="0.25">
      <c r="B970">
        <v>138</v>
      </c>
      <c r="C970">
        <v>268</v>
      </c>
      <c r="D970" t="str">
        <f t="shared" si="45"/>
        <v>W kole</v>
      </c>
      <c r="E970">
        <v>962</v>
      </c>
      <c r="F970">
        <f>COUNTIF($D$3:D964,"W kole")</f>
        <v>775</v>
      </c>
      <c r="G970" s="2">
        <f t="shared" ref="G970:G1033" si="46">(F970*$R$5)/(E970*$Q$5)</f>
        <v>3.2224532224532223</v>
      </c>
      <c r="H970">
        <f t="shared" ref="H970:H1033" si="47">ABS(PI()-G970)</f>
        <v>8.0860568863429183E-2</v>
      </c>
    </row>
    <row r="971" spans="2:8" x14ac:dyDescent="0.25">
      <c r="B971">
        <v>124</v>
      </c>
      <c r="C971">
        <v>120</v>
      </c>
      <c r="D971" t="str">
        <f t="shared" si="45"/>
        <v>W kole</v>
      </c>
      <c r="E971">
        <v>963</v>
      </c>
      <c r="F971">
        <f>COUNTIF($D$3:D965,"W kole")</f>
        <v>776</v>
      </c>
      <c r="G971" s="2">
        <f t="shared" si="46"/>
        <v>3.2232606438213915</v>
      </c>
      <c r="H971">
        <f t="shared" si="47"/>
        <v>8.1667990231598431E-2</v>
      </c>
    </row>
    <row r="972" spans="2:8" x14ac:dyDescent="0.25">
      <c r="B972">
        <v>220</v>
      </c>
      <c r="C972">
        <v>165</v>
      </c>
      <c r="D972" t="str">
        <f t="shared" si="45"/>
        <v>W kole</v>
      </c>
      <c r="E972">
        <v>964</v>
      </c>
      <c r="F972">
        <f>COUNTIF($D$3:D966,"W kole")</f>
        <v>777</v>
      </c>
      <c r="G972" s="2">
        <f t="shared" si="46"/>
        <v>3.2240663900414939</v>
      </c>
      <c r="H972">
        <f t="shared" si="47"/>
        <v>8.2473736451700752E-2</v>
      </c>
    </row>
    <row r="973" spans="2:8" x14ac:dyDescent="0.25">
      <c r="B973">
        <v>227</v>
      </c>
      <c r="C973">
        <v>287</v>
      </c>
      <c r="D973" t="str">
        <f t="shared" si="45"/>
        <v>W kole</v>
      </c>
      <c r="E973">
        <v>965</v>
      </c>
      <c r="F973">
        <f>COUNTIF($D$3:D967,"W kole")</f>
        <v>778</v>
      </c>
      <c r="G973" s="2">
        <f t="shared" si="46"/>
        <v>3.2248704663212435</v>
      </c>
      <c r="H973">
        <f t="shared" si="47"/>
        <v>8.3277812731450407E-2</v>
      </c>
    </row>
    <row r="974" spans="2:8" x14ac:dyDescent="0.25">
      <c r="B974">
        <v>357</v>
      </c>
      <c r="C974">
        <v>235</v>
      </c>
      <c r="D974" t="str">
        <f t="shared" si="45"/>
        <v>W kole</v>
      </c>
      <c r="E974">
        <v>966</v>
      </c>
      <c r="F974">
        <f>COUNTIF($D$3:D968,"W kole")</f>
        <v>779</v>
      </c>
      <c r="G974" s="2">
        <f t="shared" si="46"/>
        <v>3.2256728778467907</v>
      </c>
      <c r="H974">
        <f t="shared" si="47"/>
        <v>8.4080224256997571E-2</v>
      </c>
    </row>
    <row r="975" spans="2:8" x14ac:dyDescent="0.25">
      <c r="B975">
        <v>65</v>
      </c>
      <c r="C975">
        <v>66</v>
      </c>
      <c r="D975" t="str">
        <f t="shared" si="45"/>
        <v>W kole</v>
      </c>
      <c r="E975">
        <v>967</v>
      </c>
      <c r="F975">
        <f>COUNTIF($D$3:D969,"W kole")</f>
        <v>780</v>
      </c>
      <c r="G975" s="2">
        <f t="shared" si="46"/>
        <v>3.2264736297828334</v>
      </c>
      <c r="H975">
        <f t="shared" si="47"/>
        <v>8.4880976193040247E-2</v>
      </c>
    </row>
    <row r="976" spans="2:8" x14ac:dyDescent="0.25">
      <c r="B976">
        <v>253</v>
      </c>
      <c r="C976">
        <v>70</v>
      </c>
      <c r="D976" t="str">
        <f t="shared" si="45"/>
        <v>W kole</v>
      </c>
      <c r="E976">
        <v>968</v>
      </c>
      <c r="F976">
        <f>COUNTIF($D$3:D970,"W kole")</f>
        <v>781</v>
      </c>
      <c r="G976" s="2">
        <f t="shared" si="46"/>
        <v>3.2272727272727271</v>
      </c>
      <c r="H976">
        <f t="shared" si="47"/>
        <v>8.5680073682933955E-2</v>
      </c>
    </row>
    <row r="977" spans="2:8" x14ac:dyDescent="0.25">
      <c r="B977">
        <v>120</v>
      </c>
      <c r="C977">
        <v>350</v>
      </c>
      <c r="D977" t="str">
        <f t="shared" si="45"/>
        <v>W kole</v>
      </c>
      <c r="E977">
        <v>969</v>
      </c>
      <c r="F977">
        <f>COUNTIF($D$3:D971,"W kole")</f>
        <v>782</v>
      </c>
      <c r="G977" s="2">
        <f t="shared" si="46"/>
        <v>3.2280701754385963</v>
      </c>
      <c r="H977">
        <f t="shared" si="47"/>
        <v>8.6477521848803196E-2</v>
      </c>
    </row>
    <row r="978" spans="2:8" x14ac:dyDescent="0.25">
      <c r="B978">
        <v>39</v>
      </c>
      <c r="C978">
        <v>266</v>
      </c>
      <c r="D978" t="str">
        <f t="shared" si="45"/>
        <v>W kole</v>
      </c>
      <c r="E978">
        <v>970</v>
      </c>
      <c r="F978">
        <f>COUNTIF($D$3:D972,"W kole")</f>
        <v>783</v>
      </c>
      <c r="G978" s="2">
        <f t="shared" si="46"/>
        <v>3.2288659793814434</v>
      </c>
      <c r="H978">
        <f t="shared" si="47"/>
        <v>8.7273325791650258E-2</v>
      </c>
    </row>
    <row r="979" spans="2:8" x14ac:dyDescent="0.25">
      <c r="B979">
        <v>360</v>
      </c>
      <c r="C979">
        <v>53</v>
      </c>
      <c r="D979" t="str">
        <f t="shared" si="45"/>
        <v>Poza</v>
      </c>
      <c r="E979">
        <v>971</v>
      </c>
      <c r="F979">
        <f>COUNTIF($D$3:D973,"W kole")</f>
        <v>784</v>
      </c>
      <c r="G979" s="2">
        <f t="shared" si="46"/>
        <v>3.2296601441812562</v>
      </c>
      <c r="H979">
        <f t="shared" si="47"/>
        <v>8.8067490591463127E-2</v>
      </c>
    </row>
    <row r="980" spans="2:8" x14ac:dyDescent="0.25">
      <c r="B980">
        <v>14</v>
      </c>
      <c r="C980">
        <v>26</v>
      </c>
      <c r="D980" t="str">
        <f t="shared" si="45"/>
        <v>Poza</v>
      </c>
      <c r="E980">
        <v>972</v>
      </c>
      <c r="F980">
        <f>COUNTIF($D$3:D974,"W kole")</f>
        <v>785</v>
      </c>
      <c r="G980" s="2">
        <f t="shared" si="46"/>
        <v>3.2304526748971192</v>
      </c>
      <c r="H980">
        <f t="shared" si="47"/>
        <v>8.8860021307326065E-2</v>
      </c>
    </row>
    <row r="981" spans="2:8" x14ac:dyDescent="0.25">
      <c r="B981">
        <v>131</v>
      </c>
      <c r="C981">
        <v>346</v>
      </c>
      <c r="D981" t="str">
        <f t="shared" si="45"/>
        <v>W kole</v>
      </c>
      <c r="E981">
        <v>973</v>
      </c>
      <c r="F981">
        <f>COUNTIF($D$3:D975,"W kole")</f>
        <v>786</v>
      </c>
      <c r="G981" s="2">
        <f t="shared" si="46"/>
        <v>3.2312435765673175</v>
      </c>
      <c r="H981">
        <f t="shared" si="47"/>
        <v>8.9650922977524417E-2</v>
      </c>
    </row>
    <row r="982" spans="2:8" x14ac:dyDescent="0.25">
      <c r="B982">
        <v>304</v>
      </c>
      <c r="C982">
        <v>141</v>
      </c>
      <c r="D982" t="str">
        <f t="shared" si="45"/>
        <v>W kole</v>
      </c>
      <c r="E982">
        <v>974</v>
      </c>
      <c r="F982">
        <f>COUNTIF($D$3:D976,"W kole")</f>
        <v>787</v>
      </c>
      <c r="G982" s="2">
        <f t="shared" si="46"/>
        <v>3.2320328542094456</v>
      </c>
      <c r="H982">
        <f t="shared" si="47"/>
        <v>9.0440200619652522E-2</v>
      </c>
    </row>
    <row r="983" spans="2:8" x14ac:dyDescent="0.25">
      <c r="B983">
        <v>205</v>
      </c>
      <c r="C983">
        <v>284</v>
      </c>
      <c r="D983" t="str">
        <f t="shared" si="45"/>
        <v>W kole</v>
      </c>
      <c r="E983">
        <v>975</v>
      </c>
      <c r="F983">
        <f>COUNTIF($D$3:D977,"W kole")</f>
        <v>788</v>
      </c>
      <c r="G983" s="2">
        <f t="shared" si="46"/>
        <v>3.232820512820513</v>
      </c>
      <c r="H983">
        <f t="shared" si="47"/>
        <v>9.1227859230719854E-2</v>
      </c>
    </row>
    <row r="984" spans="2:8" x14ac:dyDescent="0.25">
      <c r="B984">
        <v>163</v>
      </c>
      <c r="C984">
        <v>238</v>
      </c>
      <c r="D984" t="str">
        <f t="shared" si="45"/>
        <v>W kole</v>
      </c>
      <c r="E984">
        <v>976</v>
      </c>
      <c r="F984">
        <f>COUNTIF($D$3:D978,"W kole")</f>
        <v>789</v>
      </c>
      <c r="G984" s="2">
        <f t="shared" si="46"/>
        <v>3.2336065573770494</v>
      </c>
      <c r="H984">
        <f t="shared" si="47"/>
        <v>9.2013903787256268E-2</v>
      </c>
    </row>
    <row r="985" spans="2:8" x14ac:dyDescent="0.25">
      <c r="B985">
        <v>76</v>
      </c>
      <c r="C985">
        <v>298</v>
      </c>
      <c r="D985" t="str">
        <f t="shared" si="45"/>
        <v>W kole</v>
      </c>
      <c r="E985">
        <v>977</v>
      </c>
      <c r="F985">
        <f>COUNTIF($D$3:D979,"W kole")</f>
        <v>789</v>
      </c>
      <c r="G985" s="2">
        <f t="shared" si="46"/>
        <v>3.2302968270214945</v>
      </c>
      <c r="H985">
        <f t="shared" si="47"/>
        <v>8.8704173431701339E-2</v>
      </c>
    </row>
    <row r="986" spans="2:8" x14ac:dyDescent="0.25">
      <c r="B986">
        <v>207</v>
      </c>
      <c r="C986">
        <v>123</v>
      </c>
      <c r="D986" t="str">
        <f t="shared" si="45"/>
        <v>W kole</v>
      </c>
      <c r="E986">
        <v>978</v>
      </c>
      <c r="F986">
        <f>COUNTIF($D$3:D980,"W kole")</f>
        <v>789</v>
      </c>
      <c r="G986" s="2">
        <f t="shared" si="46"/>
        <v>3.2269938650306749</v>
      </c>
      <c r="H986">
        <f t="shared" si="47"/>
        <v>8.5401211440881752E-2</v>
      </c>
    </row>
    <row r="987" spans="2:8" x14ac:dyDescent="0.25">
      <c r="B987">
        <v>334</v>
      </c>
      <c r="C987">
        <v>14</v>
      </c>
      <c r="D987" t="str">
        <f t="shared" si="45"/>
        <v>Poza</v>
      </c>
      <c r="E987">
        <v>979</v>
      </c>
      <c r="F987">
        <f>COUNTIF($D$3:D981,"W kole")</f>
        <v>790</v>
      </c>
      <c r="G987" s="2">
        <f t="shared" si="46"/>
        <v>3.2277834525025537</v>
      </c>
      <c r="H987">
        <f t="shared" si="47"/>
        <v>8.6190798912760602E-2</v>
      </c>
    </row>
    <row r="988" spans="2:8" x14ac:dyDescent="0.25">
      <c r="B988">
        <v>65</v>
      </c>
      <c r="C988">
        <v>119</v>
      </c>
      <c r="D988" t="str">
        <f t="shared" si="45"/>
        <v>W kole</v>
      </c>
      <c r="E988">
        <v>980</v>
      </c>
      <c r="F988">
        <f>COUNTIF($D$3:D982,"W kole")</f>
        <v>791</v>
      </c>
      <c r="G988" s="2">
        <f t="shared" si="46"/>
        <v>3.2285714285714286</v>
      </c>
      <c r="H988">
        <f t="shared" si="47"/>
        <v>8.6978774981635532E-2</v>
      </c>
    </row>
    <row r="989" spans="2:8" x14ac:dyDescent="0.25">
      <c r="B989">
        <v>236</v>
      </c>
      <c r="C989">
        <v>272</v>
      </c>
      <c r="D989" t="str">
        <f t="shared" si="45"/>
        <v>W kole</v>
      </c>
      <c r="E989">
        <v>981</v>
      </c>
      <c r="F989">
        <f>COUNTIF($D$3:D983,"W kole")</f>
        <v>792</v>
      </c>
      <c r="G989" s="2">
        <f t="shared" si="46"/>
        <v>3.2293577981651378</v>
      </c>
      <c r="H989">
        <f t="shared" si="47"/>
        <v>8.7765144575344678E-2</v>
      </c>
    </row>
    <row r="990" spans="2:8" x14ac:dyDescent="0.25">
      <c r="B990">
        <v>393</v>
      </c>
      <c r="C990">
        <v>358</v>
      </c>
      <c r="D990" t="str">
        <f t="shared" si="45"/>
        <v>Poza</v>
      </c>
      <c r="E990">
        <v>982</v>
      </c>
      <c r="F990">
        <f>COUNTIF($D$3:D984,"W kole")</f>
        <v>793</v>
      </c>
      <c r="G990" s="2">
        <f t="shared" si="46"/>
        <v>3.230142566191446</v>
      </c>
      <c r="H990">
        <f t="shared" si="47"/>
        <v>8.8549912601652903E-2</v>
      </c>
    </row>
    <row r="991" spans="2:8" x14ac:dyDescent="0.25">
      <c r="B991">
        <v>202</v>
      </c>
      <c r="C991">
        <v>33</v>
      </c>
      <c r="D991" t="str">
        <f t="shared" si="45"/>
        <v>W kole</v>
      </c>
      <c r="E991">
        <v>983</v>
      </c>
      <c r="F991">
        <f>COUNTIF($D$3:D985,"W kole")</f>
        <v>794</v>
      </c>
      <c r="G991" s="2">
        <f t="shared" si="46"/>
        <v>3.2309257375381484</v>
      </c>
      <c r="H991">
        <f t="shared" si="47"/>
        <v>8.9333083948355263E-2</v>
      </c>
    </row>
    <row r="992" spans="2:8" x14ac:dyDescent="0.25">
      <c r="B992">
        <v>315</v>
      </c>
      <c r="C992">
        <v>0</v>
      </c>
      <c r="D992" t="str">
        <f t="shared" si="45"/>
        <v>Poza</v>
      </c>
      <c r="E992">
        <v>984</v>
      </c>
      <c r="F992">
        <f>COUNTIF($D$3:D986,"W kole")</f>
        <v>795</v>
      </c>
      <c r="G992" s="2">
        <f t="shared" si="46"/>
        <v>3.2317073170731709</v>
      </c>
      <c r="H992">
        <f t="shared" si="47"/>
        <v>9.0114663483377822E-2</v>
      </c>
    </row>
    <row r="993" spans="2:8" x14ac:dyDescent="0.25">
      <c r="B993">
        <v>305</v>
      </c>
      <c r="C993">
        <v>101</v>
      </c>
      <c r="D993" t="str">
        <f t="shared" si="45"/>
        <v>W kole</v>
      </c>
      <c r="E993">
        <v>985</v>
      </c>
      <c r="F993">
        <f>COUNTIF($D$3:D987,"W kole")</f>
        <v>795</v>
      </c>
      <c r="G993" s="2">
        <f t="shared" si="46"/>
        <v>3.2284263959390862</v>
      </c>
      <c r="H993">
        <f t="shared" si="47"/>
        <v>8.6833742349293086E-2</v>
      </c>
    </row>
    <row r="994" spans="2:8" x14ac:dyDescent="0.25">
      <c r="B994">
        <v>259</v>
      </c>
      <c r="C994">
        <v>354</v>
      </c>
      <c r="D994" t="str">
        <f t="shared" si="45"/>
        <v>W kole</v>
      </c>
      <c r="E994">
        <v>986</v>
      </c>
      <c r="F994">
        <f>COUNTIF($D$3:D988,"W kole")</f>
        <v>796</v>
      </c>
      <c r="G994" s="2">
        <f t="shared" si="46"/>
        <v>3.2292089249492899</v>
      </c>
      <c r="H994">
        <f t="shared" si="47"/>
        <v>8.7616271359496789E-2</v>
      </c>
    </row>
    <row r="995" spans="2:8" x14ac:dyDescent="0.25">
      <c r="B995">
        <v>41</v>
      </c>
      <c r="C995">
        <v>46</v>
      </c>
      <c r="D995" t="str">
        <f t="shared" si="45"/>
        <v>Poza</v>
      </c>
      <c r="E995">
        <v>987</v>
      </c>
      <c r="F995">
        <f>COUNTIF($D$3:D989,"W kole")</f>
        <v>797</v>
      </c>
      <c r="G995" s="2">
        <f t="shared" si="46"/>
        <v>3.2299898682877406</v>
      </c>
      <c r="H995">
        <f t="shared" si="47"/>
        <v>8.8397214697947479E-2</v>
      </c>
    </row>
    <row r="996" spans="2:8" x14ac:dyDescent="0.25">
      <c r="B996">
        <v>338</v>
      </c>
      <c r="C996">
        <v>299</v>
      </c>
      <c r="D996" t="str">
        <f t="shared" si="45"/>
        <v>W kole</v>
      </c>
      <c r="E996">
        <v>988</v>
      </c>
      <c r="F996">
        <f>COUNTIF($D$3:D990,"W kole")</f>
        <v>797</v>
      </c>
      <c r="G996" s="2">
        <f t="shared" si="46"/>
        <v>3.2267206477732793</v>
      </c>
      <c r="H996">
        <f t="shared" si="47"/>
        <v>8.5127994183486155E-2</v>
      </c>
    </row>
    <row r="997" spans="2:8" x14ac:dyDescent="0.25">
      <c r="B997">
        <v>340</v>
      </c>
      <c r="C997">
        <v>214</v>
      </c>
      <c r="D997" t="str">
        <f t="shared" si="45"/>
        <v>W kole</v>
      </c>
      <c r="E997">
        <v>989</v>
      </c>
      <c r="F997">
        <f>COUNTIF($D$3:D991,"W kole")</f>
        <v>798</v>
      </c>
      <c r="G997" s="2">
        <f t="shared" si="46"/>
        <v>3.2275025278058647</v>
      </c>
      <c r="H997">
        <f t="shared" si="47"/>
        <v>8.5909874216071547E-2</v>
      </c>
    </row>
    <row r="998" spans="2:8" x14ac:dyDescent="0.25">
      <c r="B998">
        <v>107</v>
      </c>
      <c r="C998">
        <v>150</v>
      </c>
      <c r="D998" t="str">
        <f t="shared" si="45"/>
        <v>W kole</v>
      </c>
      <c r="E998">
        <v>990</v>
      </c>
      <c r="F998">
        <f>COUNTIF($D$3:D992,"W kole")</f>
        <v>798</v>
      </c>
      <c r="G998" s="2">
        <f t="shared" si="46"/>
        <v>3.2242424242424241</v>
      </c>
      <c r="H998">
        <f t="shared" si="47"/>
        <v>8.2649770652631016E-2</v>
      </c>
    </row>
    <row r="999" spans="2:8" x14ac:dyDescent="0.25">
      <c r="B999">
        <v>306</v>
      </c>
      <c r="C999">
        <v>370</v>
      </c>
      <c r="D999" t="str">
        <f t="shared" si="45"/>
        <v>Poza</v>
      </c>
      <c r="E999">
        <v>991</v>
      </c>
      <c r="F999">
        <f>COUNTIF($D$3:D993,"W kole")</f>
        <v>799</v>
      </c>
      <c r="G999" s="2">
        <f t="shared" si="46"/>
        <v>3.2250252270433903</v>
      </c>
      <c r="H999">
        <f t="shared" si="47"/>
        <v>8.3432573453597225E-2</v>
      </c>
    </row>
    <row r="1000" spans="2:8" x14ac:dyDescent="0.25">
      <c r="B1000">
        <v>199</v>
      </c>
      <c r="C1000">
        <v>183</v>
      </c>
      <c r="D1000" t="str">
        <f t="shared" si="45"/>
        <v>W kole</v>
      </c>
      <c r="E1000">
        <v>992</v>
      </c>
      <c r="F1000">
        <f>COUNTIF($D$3:D994,"W kole")</f>
        <v>800</v>
      </c>
      <c r="G1000" s="2">
        <f t="shared" si="46"/>
        <v>3.225806451612903</v>
      </c>
      <c r="H1000">
        <f t="shared" si="47"/>
        <v>8.4213798023109909E-2</v>
      </c>
    </row>
    <row r="1001" spans="2:8" x14ac:dyDescent="0.25">
      <c r="B1001">
        <v>164</v>
      </c>
      <c r="C1001">
        <v>28</v>
      </c>
      <c r="D1001" t="str">
        <f t="shared" si="45"/>
        <v>W kole</v>
      </c>
      <c r="E1001">
        <v>993</v>
      </c>
      <c r="F1001">
        <f>COUNTIF($D$3:D995,"W kole")</f>
        <v>800</v>
      </c>
      <c r="G1001" s="2">
        <f t="shared" si="46"/>
        <v>3.2225579053373616</v>
      </c>
      <c r="H1001">
        <f t="shared" si="47"/>
        <v>8.0965251747568523E-2</v>
      </c>
    </row>
    <row r="1002" spans="2:8" x14ac:dyDescent="0.25">
      <c r="B1002">
        <v>136</v>
      </c>
      <c r="C1002">
        <v>385</v>
      </c>
      <c r="D1002" t="str">
        <f t="shared" si="45"/>
        <v>W kole</v>
      </c>
      <c r="E1002">
        <v>994</v>
      </c>
      <c r="F1002">
        <f>COUNTIF($D$3:D996,"W kole")</f>
        <v>801</v>
      </c>
      <c r="G1002" s="2">
        <f t="shared" si="46"/>
        <v>3.2233400402414487</v>
      </c>
      <c r="H1002">
        <f t="shared" si="47"/>
        <v>8.1747386651655596E-2</v>
      </c>
    </row>
    <row r="1003" spans="2:8" x14ac:dyDescent="0.25">
      <c r="B1003">
        <v>371</v>
      </c>
      <c r="C1003">
        <v>292</v>
      </c>
      <c r="D1003" t="str">
        <f t="shared" si="45"/>
        <v>W kole</v>
      </c>
      <c r="E1003">
        <v>995</v>
      </c>
      <c r="F1003">
        <f>COUNTIF($D$3:D997,"W kole")</f>
        <v>802</v>
      </c>
      <c r="G1003" s="2">
        <f t="shared" si="46"/>
        <v>3.2241206030150753</v>
      </c>
      <c r="H1003">
        <f t="shared" si="47"/>
        <v>8.2527949425282188E-2</v>
      </c>
    </row>
    <row r="1004" spans="2:8" x14ac:dyDescent="0.25">
      <c r="B1004">
        <v>190</v>
      </c>
      <c r="C1004">
        <v>209</v>
      </c>
      <c r="D1004" t="str">
        <f t="shared" si="45"/>
        <v>W kole</v>
      </c>
      <c r="E1004">
        <v>996</v>
      </c>
      <c r="F1004">
        <f>COUNTIF($D$3:D998,"W kole")</f>
        <v>803</v>
      </c>
      <c r="G1004" s="2">
        <f t="shared" si="46"/>
        <v>3.2248995983935744</v>
      </c>
      <c r="H1004">
        <f t="shared" si="47"/>
        <v>8.3306944803781313E-2</v>
      </c>
    </row>
    <row r="1005" spans="2:8" x14ac:dyDescent="0.25">
      <c r="B1005">
        <v>204</v>
      </c>
      <c r="C1005">
        <v>74</v>
      </c>
      <c r="D1005" t="str">
        <f t="shared" si="45"/>
        <v>W kole</v>
      </c>
      <c r="E1005">
        <v>997</v>
      </c>
      <c r="F1005">
        <f>COUNTIF($D$3:D999,"W kole")</f>
        <v>803</v>
      </c>
      <c r="G1005" s="2">
        <f t="shared" si="46"/>
        <v>3.221664994984955</v>
      </c>
      <c r="H1005">
        <f t="shared" si="47"/>
        <v>8.0072341395161839E-2</v>
      </c>
    </row>
    <row r="1006" spans="2:8" x14ac:dyDescent="0.25">
      <c r="B1006">
        <v>63</v>
      </c>
      <c r="C1006">
        <v>13</v>
      </c>
      <c r="D1006" t="str">
        <f t="shared" si="45"/>
        <v>Poza</v>
      </c>
      <c r="E1006">
        <v>998</v>
      </c>
      <c r="F1006">
        <f>COUNTIF($D$3:D1000,"W kole")</f>
        <v>804</v>
      </c>
      <c r="G1006" s="2">
        <f t="shared" si="46"/>
        <v>3.2224448897795592</v>
      </c>
      <c r="H1006">
        <f t="shared" si="47"/>
        <v>8.0852236189766113E-2</v>
      </c>
    </row>
    <row r="1007" spans="2:8" x14ac:dyDescent="0.25">
      <c r="B1007">
        <v>90</v>
      </c>
      <c r="C1007">
        <v>187</v>
      </c>
      <c r="D1007" t="str">
        <f t="shared" si="45"/>
        <v>W kole</v>
      </c>
      <c r="E1007">
        <v>999</v>
      </c>
      <c r="F1007">
        <f>COUNTIF($D$3:D1001,"W kole")</f>
        <v>805</v>
      </c>
      <c r="G1007" s="2">
        <f t="shared" si="46"/>
        <v>3.2232232232232234</v>
      </c>
      <c r="H1007">
        <f t="shared" si="47"/>
        <v>8.1630569633430294E-2</v>
      </c>
    </row>
    <row r="1008" spans="2:8" x14ac:dyDescent="0.25">
      <c r="B1008">
        <v>238</v>
      </c>
      <c r="C1008">
        <v>201</v>
      </c>
      <c r="D1008" t="str">
        <f t="shared" si="45"/>
        <v>W kole</v>
      </c>
      <c r="E1008">
        <v>1000</v>
      </c>
      <c r="F1008">
        <f>COUNTIF($D$3:D1002,"W kole")</f>
        <v>806</v>
      </c>
      <c r="G1008" s="2">
        <f t="shared" si="46"/>
        <v>3.2240000000000002</v>
      </c>
      <c r="H1008">
        <f t="shared" si="47"/>
        <v>8.2407346410207083E-2</v>
      </c>
    </row>
    <row r="1009" spans="2:8" x14ac:dyDescent="0.25">
      <c r="B1009">
        <v>86</v>
      </c>
      <c r="C1009">
        <v>196</v>
      </c>
      <c r="D1009" t="str">
        <f t="shared" si="45"/>
        <v>W kole</v>
      </c>
      <c r="E1009">
        <v>1001</v>
      </c>
      <c r="F1009">
        <f>COUNTIF($D$3:D1003,"W kole")</f>
        <v>807</v>
      </c>
      <c r="G1009" s="2">
        <f t="shared" si="46"/>
        <v>3.2247752247752248</v>
      </c>
      <c r="H1009">
        <f t="shared" si="47"/>
        <v>8.3182571185431708E-2</v>
      </c>
    </row>
    <row r="1010" spans="2:8" x14ac:dyDescent="0.25">
      <c r="B1010">
        <v>68</v>
      </c>
      <c r="C1010">
        <v>35</v>
      </c>
      <c r="D1010" t="str">
        <f t="shared" si="45"/>
        <v>Poza</v>
      </c>
      <c r="E1010">
        <v>1002</v>
      </c>
      <c r="F1010">
        <f>COUNTIF($D$3:D1004,"W kole")</f>
        <v>808</v>
      </c>
      <c r="G1010" s="2">
        <f t="shared" si="46"/>
        <v>3.2255489021956087</v>
      </c>
      <c r="H1010">
        <f t="shared" si="47"/>
        <v>8.3956248605815631E-2</v>
      </c>
    </row>
    <row r="1011" spans="2:8" x14ac:dyDescent="0.25">
      <c r="B1011">
        <v>182</v>
      </c>
      <c r="C1011">
        <v>214</v>
      </c>
      <c r="D1011" t="str">
        <f t="shared" si="45"/>
        <v>W kole</v>
      </c>
      <c r="E1011">
        <v>1003</v>
      </c>
      <c r="F1011">
        <f>COUNTIF($D$3:D1005,"W kole")</f>
        <v>809</v>
      </c>
      <c r="G1011" s="2">
        <f t="shared" si="46"/>
        <v>3.226321036889332</v>
      </c>
      <c r="H1011">
        <f t="shared" si="47"/>
        <v>8.4728383299538912E-2</v>
      </c>
    </row>
    <row r="1012" spans="2:8" x14ac:dyDescent="0.25">
      <c r="B1012">
        <v>93</v>
      </c>
      <c r="C1012">
        <v>110</v>
      </c>
      <c r="D1012" t="str">
        <f t="shared" si="45"/>
        <v>W kole</v>
      </c>
      <c r="E1012">
        <v>1004</v>
      </c>
      <c r="F1012">
        <f>COUNTIF($D$3:D1006,"W kole")</f>
        <v>809</v>
      </c>
      <c r="G1012" s="2">
        <f t="shared" si="46"/>
        <v>3.2231075697211153</v>
      </c>
      <c r="H1012">
        <f t="shared" si="47"/>
        <v>8.1514916131322224E-2</v>
      </c>
    </row>
    <row r="1013" spans="2:8" x14ac:dyDescent="0.25">
      <c r="B1013">
        <v>99</v>
      </c>
      <c r="C1013">
        <v>213</v>
      </c>
      <c r="D1013" t="str">
        <f t="shared" si="45"/>
        <v>W kole</v>
      </c>
      <c r="E1013">
        <v>1005</v>
      </c>
      <c r="F1013">
        <f>COUNTIF($D$3:D1007,"W kole")</f>
        <v>810</v>
      </c>
      <c r="G1013" s="2">
        <f t="shared" si="46"/>
        <v>3.2238805970149254</v>
      </c>
      <c r="H1013">
        <f t="shared" si="47"/>
        <v>8.2287943425132237E-2</v>
      </c>
    </row>
    <row r="1014" spans="2:8" x14ac:dyDescent="0.25">
      <c r="B1014">
        <v>372</v>
      </c>
      <c r="C1014">
        <v>31</v>
      </c>
      <c r="D1014" t="str">
        <f t="shared" si="45"/>
        <v>Poza</v>
      </c>
      <c r="E1014">
        <v>1006</v>
      </c>
      <c r="F1014">
        <f>COUNTIF($D$3:D1008,"W kole")</f>
        <v>811</v>
      </c>
      <c r="G1014" s="2">
        <f t="shared" si="46"/>
        <v>3.2246520874751492</v>
      </c>
      <c r="H1014">
        <f t="shared" si="47"/>
        <v>8.3059433885356082E-2</v>
      </c>
    </row>
    <row r="1015" spans="2:8" x14ac:dyDescent="0.25">
      <c r="B1015">
        <v>255</v>
      </c>
      <c r="C1015">
        <v>37</v>
      </c>
      <c r="D1015" t="str">
        <f t="shared" si="45"/>
        <v>W kole</v>
      </c>
      <c r="E1015">
        <v>1007</v>
      </c>
      <c r="F1015">
        <f>COUNTIF($D$3:D1009,"W kole")</f>
        <v>812</v>
      </c>
      <c r="G1015" s="2">
        <f t="shared" si="46"/>
        <v>3.2254220456802383</v>
      </c>
      <c r="H1015">
        <f t="shared" si="47"/>
        <v>8.3829392090445154E-2</v>
      </c>
    </row>
    <row r="1016" spans="2:8" x14ac:dyDescent="0.25">
      <c r="B1016">
        <v>379</v>
      </c>
      <c r="C1016">
        <v>398</v>
      </c>
      <c r="D1016" t="str">
        <f t="shared" si="45"/>
        <v>Poza</v>
      </c>
      <c r="E1016">
        <v>1008</v>
      </c>
      <c r="F1016">
        <f>COUNTIF($D$3:D1010,"W kole")</f>
        <v>812</v>
      </c>
      <c r="G1016" s="2">
        <f t="shared" si="46"/>
        <v>3.2222222222222223</v>
      </c>
      <c r="H1016">
        <f t="shared" si="47"/>
        <v>8.0629568632429205E-2</v>
      </c>
    </row>
    <row r="1017" spans="2:8" x14ac:dyDescent="0.25">
      <c r="B1017">
        <v>290</v>
      </c>
      <c r="C1017">
        <v>178</v>
      </c>
      <c r="D1017" t="str">
        <f t="shared" si="45"/>
        <v>W kole</v>
      </c>
      <c r="E1017">
        <v>1009</v>
      </c>
      <c r="F1017">
        <f>COUNTIF($D$3:D1011,"W kole")</f>
        <v>813</v>
      </c>
      <c r="G1017" s="2">
        <f t="shared" si="46"/>
        <v>3.2229930624380576</v>
      </c>
      <c r="H1017">
        <f t="shared" si="47"/>
        <v>8.1400408848264494E-2</v>
      </c>
    </row>
    <row r="1018" spans="2:8" x14ac:dyDescent="0.25">
      <c r="B1018">
        <v>206</v>
      </c>
      <c r="C1018">
        <v>142</v>
      </c>
      <c r="D1018" t="str">
        <f t="shared" si="45"/>
        <v>W kole</v>
      </c>
      <c r="E1018">
        <v>1010</v>
      </c>
      <c r="F1018">
        <f>COUNTIF($D$3:D1012,"W kole")</f>
        <v>814</v>
      </c>
      <c r="G1018" s="2">
        <f t="shared" si="46"/>
        <v>3.223762376237624</v>
      </c>
      <c r="H1018">
        <f t="shared" si="47"/>
        <v>8.2169722647830845E-2</v>
      </c>
    </row>
    <row r="1019" spans="2:8" x14ac:dyDescent="0.25">
      <c r="B1019">
        <v>387</v>
      </c>
      <c r="C1019">
        <v>195</v>
      </c>
      <c r="D1019" t="str">
        <f t="shared" si="45"/>
        <v>W kole</v>
      </c>
      <c r="E1019">
        <v>1011</v>
      </c>
      <c r="F1019">
        <f>COUNTIF($D$3:D1013,"W kole")</f>
        <v>815</v>
      </c>
      <c r="G1019" s="2">
        <f t="shared" si="46"/>
        <v>3.2245301681503462</v>
      </c>
      <c r="H1019">
        <f t="shared" si="47"/>
        <v>8.2937514560553094E-2</v>
      </c>
    </row>
    <row r="1020" spans="2:8" x14ac:dyDescent="0.25">
      <c r="B1020">
        <v>316</v>
      </c>
      <c r="C1020">
        <v>38</v>
      </c>
      <c r="D1020" t="str">
        <f t="shared" si="45"/>
        <v>W kole</v>
      </c>
      <c r="E1020">
        <v>1012</v>
      </c>
      <c r="F1020">
        <f>COUNTIF($D$3:D1014,"W kole")</f>
        <v>815</v>
      </c>
      <c r="G1020" s="2">
        <f t="shared" si="46"/>
        <v>3.2213438735177866</v>
      </c>
      <c r="H1020">
        <f t="shared" si="47"/>
        <v>7.97512199279935E-2</v>
      </c>
    </row>
    <row r="1021" spans="2:8" x14ac:dyDescent="0.25">
      <c r="B1021">
        <v>352</v>
      </c>
      <c r="C1021">
        <v>219</v>
      </c>
      <c r="D1021" t="str">
        <f t="shared" si="45"/>
        <v>W kole</v>
      </c>
      <c r="E1021">
        <v>1013</v>
      </c>
      <c r="F1021">
        <f>COUNTIF($D$3:D1015,"W kole")</f>
        <v>816</v>
      </c>
      <c r="G1021" s="2">
        <f t="shared" si="46"/>
        <v>3.2221125370187562</v>
      </c>
      <c r="H1021">
        <f t="shared" si="47"/>
        <v>8.0519883428963102E-2</v>
      </c>
    </row>
    <row r="1022" spans="2:8" x14ac:dyDescent="0.25">
      <c r="B1022">
        <v>271</v>
      </c>
      <c r="C1022">
        <v>22</v>
      </c>
      <c r="D1022" t="str">
        <f t="shared" si="45"/>
        <v>W kole</v>
      </c>
      <c r="E1022">
        <v>1014</v>
      </c>
      <c r="F1022">
        <f>COUNTIF($D$3:D1016,"W kole")</f>
        <v>816</v>
      </c>
      <c r="G1022" s="2">
        <f t="shared" si="46"/>
        <v>3.2189349112426036</v>
      </c>
      <c r="H1022">
        <f t="shared" si="47"/>
        <v>7.7342257652810442E-2</v>
      </c>
    </row>
    <row r="1023" spans="2:8" x14ac:dyDescent="0.25">
      <c r="B1023">
        <v>152</v>
      </c>
      <c r="C1023">
        <v>352</v>
      </c>
      <c r="D1023" t="str">
        <f t="shared" si="45"/>
        <v>W kole</v>
      </c>
      <c r="E1023">
        <v>1015</v>
      </c>
      <c r="F1023">
        <f>COUNTIF($D$3:D1017,"W kole")</f>
        <v>817</v>
      </c>
      <c r="G1023" s="2">
        <f t="shared" si="46"/>
        <v>3.2197044334975371</v>
      </c>
      <c r="H1023">
        <f t="shared" si="47"/>
        <v>7.8111779907743983E-2</v>
      </c>
    </row>
    <row r="1024" spans="2:8" x14ac:dyDescent="0.25">
      <c r="B1024">
        <v>92</v>
      </c>
      <c r="C1024">
        <v>270</v>
      </c>
      <c r="D1024" t="str">
        <f t="shared" si="45"/>
        <v>W kole</v>
      </c>
      <c r="E1024">
        <v>1016</v>
      </c>
      <c r="F1024">
        <f>COUNTIF($D$3:D1018,"W kole")</f>
        <v>818</v>
      </c>
      <c r="G1024" s="2">
        <f t="shared" si="46"/>
        <v>3.2204724409448819</v>
      </c>
      <c r="H1024">
        <f t="shared" si="47"/>
        <v>7.8879787355088826E-2</v>
      </c>
    </row>
    <row r="1025" spans="2:8" x14ac:dyDescent="0.25">
      <c r="B1025">
        <v>116</v>
      </c>
      <c r="C1025">
        <v>268</v>
      </c>
      <c r="D1025" t="str">
        <f t="shared" si="45"/>
        <v>W kole</v>
      </c>
      <c r="E1025">
        <v>1017</v>
      </c>
      <c r="F1025">
        <f>COUNTIF($D$3:D1019,"W kole")</f>
        <v>819</v>
      </c>
      <c r="G1025" s="2">
        <f t="shared" si="46"/>
        <v>3.2212389380530975</v>
      </c>
      <c r="H1025">
        <f t="shared" si="47"/>
        <v>7.9646284463304351E-2</v>
      </c>
    </row>
    <row r="1026" spans="2:8" x14ac:dyDescent="0.25">
      <c r="B1026">
        <v>40</v>
      </c>
      <c r="C1026">
        <v>314</v>
      </c>
      <c r="D1026" t="str">
        <f t="shared" si="45"/>
        <v>W kole</v>
      </c>
      <c r="E1026">
        <v>1018</v>
      </c>
      <c r="F1026">
        <f>COUNTIF($D$3:D1020,"W kole")</f>
        <v>820</v>
      </c>
      <c r="G1026" s="2">
        <f t="shared" si="46"/>
        <v>3.2220039292730847</v>
      </c>
      <c r="H1026">
        <f t="shared" si="47"/>
        <v>8.0411275683291539E-2</v>
      </c>
    </row>
    <row r="1027" spans="2:8" x14ac:dyDescent="0.25">
      <c r="B1027">
        <v>387</v>
      </c>
      <c r="C1027">
        <v>320</v>
      </c>
      <c r="D1027" t="str">
        <f t="shared" si="45"/>
        <v>Poza</v>
      </c>
      <c r="E1027">
        <v>1019</v>
      </c>
      <c r="F1027">
        <f>COUNTIF($D$3:D1021,"W kole")</f>
        <v>821</v>
      </c>
      <c r="G1027" s="2">
        <f t="shared" si="46"/>
        <v>3.2227674190382727</v>
      </c>
      <c r="H1027">
        <f t="shared" si="47"/>
        <v>8.1174765448479569E-2</v>
      </c>
    </row>
    <row r="1028" spans="2:8" x14ac:dyDescent="0.25">
      <c r="B1028">
        <v>340</v>
      </c>
      <c r="C1028">
        <v>139</v>
      </c>
      <c r="D1028" t="str">
        <f t="shared" ref="D1028:D1091" si="48">IF((B1028-$T$5) * (B1028-$T$5) + (C1028-$U$5) * (C1028-$U$5) = ($V$5*$V$5), "Na brzegu", IF((B1028-$T$5) * (B1028-$T$5) + (C1028-$U$5) * (C1028-$U$5) &lt; ($V$5*$V$5), "W kole", "Poza"))</f>
        <v>W kole</v>
      </c>
      <c r="E1028">
        <v>1020</v>
      </c>
      <c r="F1028">
        <f>COUNTIF($D$3:D1022,"W kole")</f>
        <v>822</v>
      </c>
      <c r="G1028" s="2">
        <f t="shared" si="46"/>
        <v>3.223529411764706</v>
      </c>
      <c r="H1028">
        <f t="shared" si="47"/>
        <v>8.193675817491286E-2</v>
      </c>
    </row>
    <row r="1029" spans="2:8" x14ac:dyDescent="0.25">
      <c r="B1029">
        <v>82</v>
      </c>
      <c r="C1029">
        <v>131</v>
      </c>
      <c r="D1029" t="str">
        <f t="shared" si="48"/>
        <v>W kole</v>
      </c>
      <c r="E1029">
        <v>1021</v>
      </c>
      <c r="F1029">
        <f>COUNTIF($D$3:D1023,"W kole")</f>
        <v>823</v>
      </c>
      <c r="G1029" s="2">
        <f t="shared" si="46"/>
        <v>3.2242899118511263</v>
      </c>
      <c r="H1029">
        <f t="shared" si="47"/>
        <v>8.2697258261333229E-2</v>
      </c>
    </row>
    <row r="1030" spans="2:8" x14ac:dyDescent="0.25">
      <c r="B1030">
        <v>65</v>
      </c>
      <c r="C1030">
        <v>176</v>
      </c>
      <c r="D1030" t="str">
        <f t="shared" si="48"/>
        <v>W kole</v>
      </c>
      <c r="E1030">
        <v>1022</v>
      </c>
      <c r="F1030">
        <f>COUNTIF($D$3:D1024,"W kole")</f>
        <v>824</v>
      </c>
      <c r="G1030" s="2">
        <f t="shared" si="46"/>
        <v>3.2250489236790605</v>
      </c>
      <c r="H1030">
        <f t="shared" si="47"/>
        <v>8.345627008926737E-2</v>
      </c>
    </row>
    <row r="1031" spans="2:8" x14ac:dyDescent="0.25">
      <c r="B1031">
        <v>126</v>
      </c>
      <c r="C1031">
        <v>30</v>
      </c>
      <c r="D1031" t="str">
        <f t="shared" si="48"/>
        <v>W kole</v>
      </c>
      <c r="E1031">
        <v>1023</v>
      </c>
      <c r="F1031">
        <f>COUNTIF($D$3:D1025,"W kole")</f>
        <v>825</v>
      </c>
      <c r="G1031" s="2">
        <f t="shared" si="46"/>
        <v>3.225806451612903</v>
      </c>
      <c r="H1031">
        <f t="shared" si="47"/>
        <v>8.4213798023109909E-2</v>
      </c>
    </row>
    <row r="1032" spans="2:8" x14ac:dyDescent="0.25">
      <c r="B1032">
        <v>98</v>
      </c>
      <c r="C1032">
        <v>102</v>
      </c>
      <c r="D1032" t="str">
        <f t="shared" si="48"/>
        <v>W kole</v>
      </c>
      <c r="E1032">
        <v>1024</v>
      </c>
      <c r="F1032">
        <f>COUNTIF($D$3:D1026,"W kole")</f>
        <v>826</v>
      </c>
      <c r="G1032" s="2">
        <f t="shared" si="46"/>
        <v>3.2265625</v>
      </c>
      <c r="H1032">
        <f t="shared" si="47"/>
        <v>8.4969846410206884E-2</v>
      </c>
    </row>
    <row r="1033" spans="2:8" x14ac:dyDescent="0.25">
      <c r="B1033">
        <v>82</v>
      </c>
      <c r="C1033">
        <v>170</v>
      </c>
      <c r="D1033" t="str">
        <f t="shared" si="48"/>
        <v>W kole</v>
      </c>
      <c r="E1033">
        <v>1025</v>
      </c>
      <c r="F1033">
        <f>COUNTIF($D$3:D1027,"W kole")</f>
        <v>826</v>
      </c>
      <c r="G1033" s="2">
        <f t="shared" si="46"/>
        <v>3.2234146341463417</v>
      </c>
      <c r="H1033">
        <f t="shared" si="47"/>
        <v>8.1821980556548546E-2</v>
      </c>
    </row>
    <row r="1034" spans="2:8" x14ac:dyDescent="0.25">
      <c r="B1034">
        <v>146</v>
      </c>
      <c r="C1034">
        <v>116</v>
      </c>
      <c r="D1034" t="str">
        <f t="shared" si="48"/>
        <v>W kole</v>
      </c>
      <c r="E1034">
        <v>1026</v>
      </c>
      <c r="F1034">
        <f>COUNTIF($D$3:D1028,"W kole")</f>
        <v>827</v>
      </c>
      <c r="G1034" s="2">
        <f t="shared" ref="G1034:G1097" si="49">(F1034*$R$5)/(E1034*$Q$5)</f>
        <v>3.2241715399610138</v>
      </c>
      <c r="H1034">
        <f t="shared" ref="H1034:H1097" si="50">ABS(PI()-G1034)</f>
        <v>8.2578886371220683E-2</v>
      </c>
    </row>
    <row r="1035" spans="2:8" x14ac:dyDescent="0.25">
      <c r="B1035">
        <v>195</v>
      </c>
      <c r="C1035">
        <v>161</v>
      </c>
      <c r="D1035" t="str">
        <f t="shared" si="48"/>
        <v>W kole</v>
      </c>
      <c r="E1035">
        <v>1027</v>
      </c>
      <c r="F1035">
        <f>COUNTIF($D$3:D1029,"W kole")</f>
        <v>828</v>
      </c>
      <c r="G1035" s="2">
        <f t="shared" si="49"/>
        <v>3.2249269717624149</v>
      </c>
      <c r="H1035">
        <f t="shared" si="50"/>
        <v>8.3334318172621824E-2</v>
      </c>
    </row>
    <row r="1036" spans="2:8" x14ac:dyDescent="0.25">
      <c r="B1036">
        <v>241</v>
      </c>
      <c r="C1036">
        <v>118</v>
      </c>
      <c r="D1036" t="str">
        <f t="shared" si="48"/>
        <v>W kole</v>
      </c>
      <c r="E1036">
        <v>1028</v>
      </c>
      <c r="F1036">
        <f>COUNTIF($D$3:D1030,"W kole")</f>
        <v>829</v>
      </c>
      <c r="G1036" s="2">
        <f t="shared" si="49"/>
        <v>3.2256809338521402</v>
      </c>
      <c r="H1036">
        <f t="shared" si="50"/>
        <v>8.4088280262347048E-2</v>
      </c>
    </row>
    <row r="1037" spans="2:8" x14ac:dyDescent="0.25">
      <c r="B1037">
        <v>116</v>
      </c>
      <c r="C1037">
        <v>221</v>
      </c>
      <c r="D1037" t="str">
        <f t="shared" si="48"/>
        <v>W kole</v>
      </c>
      <c r="E1037">
        <v>1029</v>
      </c>
      <c r="F1037">
        <f>COUNTIF($D$3:D1031,"W kole")</f>
        <v>830</v>
      </c>
      <c r="G1037" s="2">
        <f t="shared" si="49"/>
        <v>3.2264334305150633</v>
      </c>
      <c r="H1037">
        <f t="shared" si="50"/>
        <v>8.4840776925270145E-2</v>
      </c>
    </row>
    <row r="1038" spans="2:8" x14ac:dyDescent="0.25">
      <c r="B1038">
        <v>199</v>
      </c>
      <c r="C1038">
        <v>204</v>
      </c>
      <c r="D1038" t="str">
        <f t="shared" si="48"/>
        <v>W kole</v>
      </c>
      <c r="E1038">
        <v>1030</v>
      </c>
      <c r="F1038">
        <f>COUNTIF($D$3:D1032,"W kole")</f>
        <v>831</v>
      </c>
      <c r="G1038" s="2">
        <f t="shared" si="49"/>
        <v>3.2271844660194176</v>
      </c>
      <c r="H1038">
        <f t="shared" si="50"/>
        <v>8.5591812429624436E-2</v>
      </c>
    </row>
    <row r="1039" spans="2:8" x14ac:dyDescent="0.25">
      <c r="B1039">
        <v>8</v>
      </c>
      <c r="C1039">
        <v>185</v>
      </c>
      <c r="D1039" t="str">
        <f t="shared" si="48"/>
        <v>W kole</v>
      </c>
      <c r="E1039">
        <v>1031</v>
      </c>
      <c r="F1039">
        <f>COUNTIF($D$3:D1033,"W kole")</f>
        <v>832</v>
      </c>
      <c r="G1039" s="2">
        <f t="shared" si="49"/>
        <v>3.2279340446168767</v>
      </c>
      <c r="H1039">
        <f t="shared" si="50"/>
        <v>8.6341391027083603E-2</v>
      </c>
    </row>
    <row r="1040" spans="2:8" x14ac:dyDescent="0.25">
      <c r="B1040">
        <v>348</v>
      </c>
      <c r="C1040">
        <v>191</v>
      </c>
      <c r="D1040" t="str">
        <f t="shared" si="48"/>
        <v>W kole</v>
      </c>
      <c r="E1040">
        <v>1032</v>
      </c>
      <c r="F1040">
        <f>COUNTIF($D$3:D1034,"W kole")</f>
        <v>833</v>
      </c>
      <c r="G1040" s="2">
        <f t="shared" si="49"/>
        <v>3.2286821705426356</v>
      </c>
      <c r="H1040">
        <f t="shared" si="50"/>
        <v>8.7089516952842505E-2</v>
      </c>
    </row>
    <row r="1041" spans="2:8" x14ac:dyDescent="0.25">
      <c r="B1041">
        <v>156</v>
      </c>
      <c r="C1041">
        <v>106</v>
      </c>
      <c r="D1041" t="str">
        <f t="shared" si="48"/>
        <v>W kole</v>
      </c>
      <c r="E1041">
        <v>1033</v>
      </c>
      <c r="F1041">
        <f>COUNTIF($D$3:D1035,"W kole")</f>
        <v>834</v>
      </c>
      <c r="G1041" s="2">
        <f t="shared" si="49"/>
        <v>3.2294288480154889</v>
      </c>
      <c r="H1041">
        <f t="shared" si="50"/>
        <v>8.783619442569579E-2</v>
      </c>
    </row>
    <row r="1042" spans="2:8" x14ac:dyDescent="0.25">
      <c r="B1042">
        <v>93</v>
      </c>
      <c r="C1042">
        <v>173</v>
      </c>
      <c r="D1042" t="str">
        <f t="shared" si="48"/>
        <v>W kole</v>
      </c>
      <c r="E1042">
        <v>1034</v>
      </c>
      <c r="F1042">
        <f>COUNTIF($D$3:D1036,"W kole")</f>
        <v>835</v>
      </c>
      <c r="G1042" s="2">
        <f t="shared" si="49"/>
        <v>3.2301740812379109</v>
      </c>
      <c r="H1042">
        <f t="shared" si="50"/>
        <v>8.8581427648117828E-2</v>
      </c>
    </row>
    <row r="1043" spans="2:8" x14ac:dyDescent="0.25">
      <c r="B1043">
        <v>336</v>
      </c>
      <c r="C1043">
        <v>88</v>
      </c>
      <c r="D1043" t="str">
        <f t="shared" si="48"/>
        <v>W kole</v>
      </c>
      <c r="E1043">
        <v>1035</v>
      </c>
      <c r="F1043">
        <f>COUNTIF($D$3:D1037,"W kole")</f>
        <v>836</v>
      </c>
      <c r="G1043" s="2">
        <f t="shared" si="49"/>
        <v>3.2309178743961353</v>
      </c>
      <c r="H1043">
        <f t="shared" si="50"/>
        <v>8.9325220806342198E-2</v>
      </c>
    </row>
    <row r="1044" spans="2:8" x14ac:dyDescent="0.25">
      <c r="B1044">
        <v>13</v>
      </c>
      <c r="C1044">
        <v>344</v>
      </c>
      <c r="D1044" t="str">
        <f t="shared" si="48"/>
        <v>Poza</v>
      </c>
      <c r="E1044">
        <v>1036</v>
      </c>
      <c r="F1044">
        <f>COUNTIF($D$3:D1038,"W kole")</f>
        <v>837</v>
      </c>
      <c r="G1044" s="2">
        <f t="shared" si="49"/>
        <v>3.2316602316602316</v>
      </c>
      <c r="H1044">
        <f t="shared" si="50"/>
        <v>9.0067578070438525E-2</v>
      </c>
    </row>
    <row r="1045" spans="2:8" x14ac:dyDescent="0.25">
      <c r="B1045">
        <v>364</v>
      </c>
      <c r="C1045">
        <v>163</v>
      </c>
      <c r="D1045" t="str">
        <f t="shared" si="48"/>
        <v>W kole</v>
      </c>
      <c r="E1045">
        <v>1037</v>
      </c>
      <c r="F1045">
        <f>COUNTIF($D$3:D1039,"W kole")</f>
        <v>838</v>
      </c>
      <c r="G1045" s="2">
        <f t="shared" si="49"/>
        <v>3.2324011571841851</v>
      </c>
      <c r="H1045">
        <f t="shared" si="50"/>
        <v>9.0808503594391965E-2</v>
      </c>
    </row>
    <row r="1046" spans="2:8" x14ac:dyDescent="0.25">
      <c r="B1046">
        <v>379</v>
      </c>
      <c r="C1046">
        <v>64</v>
      </c>
      <c r="D1046" t="str">
        <f t="shared" si="48"/>
        <v>Poza</v>
      </c>
      <c r="E1046">
        <v>1038</v>
      </c>
      <c r="F1046">
        <f>COUNTIF($D$3:D1040,"W kole")</f>
        <v>839</v>
      </c>
      <c r="G1046" s="2">
        <f t="shared" si="49"/>
        <v>3.2331406551059731</v>
      </c>
      <c r="H1046">
        <f t="shared" si="50"/>
        <v>9.1548001516180033E-2</v>
      </c>
    </row>
    <row r="1047" spans="2:8" x14ac:dyDescent="0.25">
      <c r="B1047">
        <v>144</v>
      </c>
      <c r="C1047">
        <v>297</v>
      </c>
      <c r="D1047" t="str">
        <f t="shared" si="48"/>
        <v>W kole</v>
      </c>
      <c r="E1047">
        <v>1039</v>
      </c>
      <c r="F1047">
        <f>COUNTIF($D$3:D1041,"W kole")</f>
        <v>840</v>
      </c>
      <c r="G1047" s="2">
        <f t="shared" si="49"/>
        <v>3.2338787295476421</v>
      </c>
      <c r="H1047">
        <f t="shared" si="50"/>
        <v>9.228607595784899E-2</v>
      </c>
    </row>
    <row r="1048" spans="2:8" x14ac:dyDescent="0.25">
      <c r="B1048">
        <v>159</v>
      </c>
      <c r="C1048">
        <v>321</v>
      </c>
      <c r="D1048" t="str">
        <f t="shared" si="48"/>
        <v>W kole</v>
      </c>
      <c r="E1048">
        <v>1040</v>
      </c>
      <c r="F1048">
        <f>COUNTIF($D$3:D1042,"W kole")</f>
        <v>841</v>
      </c>
      <c r="G1048" s="2">
        <f t="shared" si="49"/>
        <v>3.2346153846153847</v>
      </c>
      <c r="H1048">
        <f t="shared" si="50"/>
        <v>9.3022731025591554E-2</v>
      </c>
    </row>
    <row r="1049" spans="2:8" x14ac:dyDescent="0.25">
      <c r="B1049">
        <v>5</v>
      </c>
      <c r="C1049">
        <v>121</v>
      </c>
      <c r="D1049" t="str">
        <f t="shared" si="48"/>
        <v>Poza</v>
      </c>
      <c r="E1049">
        <v>1041</v>
      </c>
      <c r="F1049">
        <f>COUNTIF($D$3:D1043,"W kole")</f>
        <v>842</v>
      </c>
      <c r="G1049" s="2">
        <f t="shared" si="49"/>
        <v>3.235350624399616</v>
      </c>
      <c r="H1049">
        <f t="shared" si="50"/>
        <v>9.3757970809822844E-2</v>
      </c>
    </row>
    <row r="1050" spans="2:8" x14ac:dyDescent="0.25">
      <c r="B1050">
        <v>278</v>
      </c>
      <c r="C1050">
        <v>70</v>
      </c>
      <c r="D1050" t="str">
        <f t="shared" si="48"/>
        <v>W kole</v>
      </c>
      <c r="E1050">
        <v>1042</v>
      </c>
      <c r="F1050">
        <f>COUNTIF($D$3:D1044,"W kole")</f>
        <v>842</v>
      </c>
      <c r="G1050" s="2">
        <f t="shared" si="49"/>
        <v>3.2322456813819578</v>
      </c>
      <c r="H1050">
        <f t="shared" si="50"/>
        <v>9.0653027792164664E-2</v>
      </c>
    </row>
    <row r="1051" spans="2:8" x14ac:dyDescent="0.25">
      <c r="B1051">
        <v>168</v>
      </c>
      <c r="C1051">
        <v>148</v>
      </c>
      <c r="D1051" t="str">
        <f t="shared" si="48"/>
        <v>W kole</v>
      </c>
      <c r="E1051">
        <v>1043</v>
      </c>
      <c r="F1051">
        <f>COUNTIF($D$3:D1045,"W kole")</f>
        <v>843</v>
      </c>
      <c r="G1051" s="2">
        <f t="shared" si="49"/>
        <v>3.2329817833173538</v>
      </c>
      <c r="H1051">
        <f t="shared" si="50"/>
        <v>9.1389129727560636E-2</v>
      </c>
    </row>
    <row r="1052" spans="2:8" x14ac:dyDescent="0.25">
      <c r="B1052">
        <v>9</v>
      </c>
      <c r="C1052">
        <v>177</v>
      </c>
      <c r="D1052" t="str">
        <f t="shared" si="48"/>
        <v>W kole</v>
      </c>
      <c r="E1052">
        <v>1044</v>
      </c>
      <c r="F1052">
        <f>COUNTIF($D$3:D1046,"W kole")</f>
        <v>843</v>
      </c>
      <c r="G1052" s="2">
        <f t="shared" si="49"/>
        <v>3.2298850574712645</v>
      </c>
      <c r="H1052">
        <f t="shared" si="50"/>
        <v>8.8292403881471415E-2</v>
      </c>
    </row>
    <row r="1053" spans="2:8" x14ac:dyDescent="0.25">
      <c r="B1053">
        <v>64</v>
      </c>
      <c r="C1053">
        <v>120</v>
      </c>
      <c r="D1053" t="str">
        <f t="shared" si="48"/>
        <v>W kole</v>
      </c>
      <c r="E1053">
        <v>1045</v>
      </c>
      <c r="F1053">
        <f>COUNTIF($D$3:D1047,"W kole")</f>
        <v>844</v>
      </c>
      <c r="G1053" s="2">
        <f t="shared" si="49"/>
        <v>3.2306220095693781</v>
      </c>
      <c r="H1053">
        <f t="shared" si="50"/>
        <v>8.9029355979584945E-2</v>
      </c>
    </row>
    <row r="1054" spans="2:8" x14ac:dyDescent="0.25">
      <c r="B1054">
        <v>65</v>
      </c>
      <c r="C1054">
        <v>260</v>
      </c>
      <c r="D1054" t="str">
        <f t="shared" si="48"/>
        <v>W kole</v>
      </c>
      <c r="E1054">
        <v>1046</v>
      </c>
      <c r="F1054">
        <f>COUNTIF($D$3:D1048,"W kole")</f>
        <v>845</v>
      </c>
      <c r="G1054" s="2">
        <f t="shared" si="49"/>
        <v>3.2313575525812621</v>
      </c>
      <c r="H1054">
        <f t="shared" si="50"/>
        <v>8.9764898991469E-2</v>
      </c>
    </row>
    <row r="1055" spans="2:8" x14ac:dyDescent="0.25">
      <c r="B1055">
        <v>394</v>
      </c>
      <c r="C1055">
        <v>19</v>
      </c>
      <c r="D1055" t="str">
        <f t="shared" si="48"/>
        <v>Poza</v>
      </c>
      <c r="E1055">
        <v>1047</v>
      </c>
      <c r="F1055">
        <f>COUNTIF($D$3:D1049,"W kole")</f>
        <v>845</v>
      </c>
      <c r="G1055" s="2">
        <f t="shared" si="49"/>
        <v>3.2282712511938874</v>
      </c>
      <c r="H1055">
        <f t="shared" si="50"/>
        <v>8.6678597604094243E-2</v>
      </c>
    </row>
    <row r="1056" spans="2:8" x14ac:dyDescent="0.25">
      <c r="B1056">
        <v>244</v>
      </c>
      <c r="C1056">
        <v>28</v>
      </c>
      <c r="D1056" t="str">
        <f t="shared" si="48"/>
        <v>W kole</v>
      </c>
      <c r="E1056">
        <v>1048</v>
      </c>
      <c r="F1056">
        <f>COUNTIF($D$3:D1050,"W kole")</f>
        <v>846</v>
      </c>
      <c r="G1056" s="2">
        <f t="shared" si="49"/>
        <v>3.2290076335877864</v>
      </c>
      <c r="H1056">
        <f t="shared" si="50"/>
        <v>8.7414979997993303E-2</v>
      </c>
    </row>
    <row r="1057" spans="2:8" x14ac:dyDescent="0.25">
      <c r="B1057">
        <v>199</v>
      </c>
      <c r="C1057">
        <v>86</v>
      </c>
      <c r="D1057" t="str">
        <f t="shared" si="48"/>
        <v>W kole</v>
      </c>
      <c r="E1057">
        <v>1049</v>
      </c>
      <c r="F1057">
        <f>COUNTIF($D$3:D1051,"W kole")</f>
        <v>847</v>
      </c>
      <c r="G1057" s="2">
        <f t="shared" si="49"/>
        <v>3.2297426120114396</v>
      </c>
      <c r="H1057">
        <f t="shared" si="50"/>
        <v>8.8149958421646524E-2</v>
      </c>
    </row>
    <row r="1058" spans="2:8" x14ac:dyDescent="0.25">
      <c r="B1058">
        <v>300</v>
      </c>
      <c r="C1058">
        <v>259</v>
      </c>
      <c r="D1058" t="str">
        <f t="shared" si="48"/>
        <v>W kole</v>
      </c>
      <c r="E1058">
        <v>1050</v>
      </c>
      <c r="F1058">
        <f>COUNTIF($D$3:D1052,"W kole")</f>
        <v>848</v>
      </c>
      <c r="G1058" s="2">
        <f t="shared" si="49"/>
        <v>3.2304761904761903</v>
      </c>
      <c r="H1058">
        <f t="shared" si="50"/>
        <v>8.8883536886397163E-2</v>
      </c>
    </row>
    <row r="1059" spans="2:8" x14ac:dyDescent="0.25">
      <c r="B1059">
        <v>6</v>
      </c>
      <c r="C1059">
        <v>31</v>
      </c>
      <c r="D1059" t="str">
        <f t="shared" si="48"/>
        <v>Poza</v>
      </c>
      <c r="E1059">
        <v>1051</v>
      </c>
      <c r="F1059">
        <f>COUNTIF($D$3:D1053,"W kole")</f>
        <v>849</v>
      </c>
      <c r="G1059" s="2">
        <f t="shared" si="49"/>
        <v>3.231208372978116</v>
      </c>
      <c r="H1059">
        <f t="shared" si="50"/>
        <v>8.9615719388322912E-2</v>
      </c>
    </row>
    <row r="1060" spans="2:8" x14ac:dyDescent="0.25">
      <c r="B1060">
        <v>119</v>
      </c>
      <c r="C1060">
        <v>49</v>
      </c>
      <c r="D1060" t="str">
        <f t="shared" si="48"/>
        <v>W kole</v>
      </c>
      <c r="E1060">
        <v>1052</v>
      </c>
      <c r="F1060">
        <f>COUNTIF($D$3:D1054,"W kole")</f>
        <v>850</v>
      </c>
      <c r="G1060" s="2">
        <f t="shared" si="49"/>
        <v>3.2319391634980987</v>
      </c>
      <c r="H1060">
        <f t="shared" si="50"/>
        <v>9.0346509908305617E-2</v>
      </c>
    </row>
    <row r="1061" spans="2:8" x14ac:dyDescent="0.25">
      <c r="B1061">
        <v>348</v>
      </c>
      <c r="C1061">
        <v>393</v>
      </c>
      <c r="D1061" t="str">
        <f t="shared" si="48"/>
        <v>Poza</v>
      </c>
      <c r="E1061">
        <v>1053</v>
      </c>
      <c r="F1061">
        <f>COUNTIF($D$3:D1055,"W kole")</f>
        <v>850</v>
      </c>
      <c r="G1061" s="2">
        <f t="shared" si="49"/>
        <v>3.2288698955365622</v>
      </c>
      <c r="H1061">
        <f t="shared" si="50"/>
        <v>8.7277241946769113E-2</v>
      </c>
    </row>
    <row r="1062" spans="2:8" x14ac:dyDescent="0.25">
      <c r="B1062">
        <v>98</v>
      </c>
      <c r="C1062">
        <v>63</v>
      </c>
      <c r="D1062" t="str">
        <f t="shared" si="48"/>
        <v>W kole</v>
      </c>
      <c r="E1062">
        <v>1054</v>
      </c>
      <c r="F1062">
        <f>COUNTIF($D$3:D1056,"W kole")</f>
        <v>851</v>
      </c>
      <c r="G1062" s="2">
        <f t="shared" si="49"/>
        <v>3.2296015180265654</v>
      </c>
      <c r="H1062">
        <f t="shared" si="50"/>
        <v>8.8008864436772249E-2</v>
      </c>
    </row>
    <row r="1063" spans="2:8" x14ac:dyDescent="0.25">
      <c r="B1063">
        <v>322</v>
      </c>
      <c r="C1063">
        <v>300</v>
      </c>
      <c r="D1063" t="str">
        <f t="shared" si="48"/>
        <v>W kole</v>
      </c>
      <c r="E1063">
        <v>1055</v>
      </c>
      <c r="F1063">
        <f>COUNTIF($D$3:D1057,"W kole")</f>
        <v>852</v>
      </c>
      <c r="G1063" s="2">
        <f t="shared" si="49"/>
        <v>3.2303317535545024</v>
      </c>
      <c r="H1063">
        <f t="shared" si="50"/>
        <v>8.87390999647093E-2</v>
      </c>
    </row>
    <row r="1064" spans="2:8" x14ac:dyDescent="0.25">
      <c r="B1064">
        <v>264</v>
      </c>
      <c r="C1064">
        <v>286</v>
      </c>
      <c r="D1064" t="str">
        <f t="shared" si="48"/>
        <v>W kole</v>
      </c>
      <c r="E1064">
        <v>1056</v>
      </c>
      <c r="F1064">
        <f>COUNTIF($D$3:D1058,"W kole")</f>
        <v>853</v>
      </c>
      <c r="G1064" s="2">
        <f t="shared" si="49"/>
        <v>3.231060606060606</v>
      </c>
      <c r="H1064">
        <f t="shared" si="50"/>
        <v>8.946795247081285E-2</v>
      </c>
    </row>
    <row r="1065" spans="2:8" x14ac:dyDescent="0.25">
      <c r="B1065">
        <v>263</v>
      </c>
      <c r="C1065">
        <v>33</v>
      </c>
      <c r="D1065" t="str">
        <f t="shared" si="48"/>
        <v>W kole</v>
      </c>
      <c r="E1065">
        <v>1057</v>
      </c>
      <c r="F1065">
        <f>COUNTIF($D$3:D1059,"W kole")</f>
        <v>853</v>
      </c>
      <c r="G1065" s="2">
        <f t="shared" si="49"/>
        <v>3.2280037842951752</v>
      </c>
      <c r="H1065">
        <f t="shared" si="50"/>
        <v>8.6411130705382089E-2</v>
      </c>
    </row>
    <row r="1066" spans="2:8" x14ac:dyDescent="0.25">
      <c r="B1066">
        <v>344</v>
      </c>
      <c r="C1066">
        <v>324</v>
      </c>
      <c r="D1066" t="str">
        <f t="shared" si="48"/>
        <v>W kole</v>
      </c>
      <c r="E1066">
        <v>1058</v>
      </c>
      <c r="F1066">
        <f>COUNTIF($D$3:D1060,"W kole")</f>
        <v>854</v>
      </c>
      <c r="G1066" s="2">
        <f t="shared" si="49"/>
        <v>3.2287334593572781</v>
      </c>
      <c r="H1066">
        <f t="shared" si="50"/>
        <v>8.7140805767484952E-2</v>
      </c>
    </row>
    <row r="1067" spans="2:8" x14ac:dyDescent="0.25">
      <c r="B1067">
        <v>197</v>
      </c>
      <c r="C1067">
        <v>137</v>
      </c>
      <c r="D1067" t="str">
        <f t="shared" si="48"/>
        <v>W kole</v>
      </c>
      <c r="E1067">
        <v>1059</v>
      </c>
      <c r="F1067">
        <f>COUNTIF($D$3:D1061,"W kole")</f>
        <v>854</v>
      </c>
      <c r="G1067" s="2">
        <f t="shared" si="49"/>
        <v>3.2256846081208685</v>
      </c>
      <c r="H1067">
        <f t="shared" si="50"/>
        <v>8.409195453107543E-2</v>
      </c>
    </row>
    <row r="1068" spans="2:8" x14ac:dyDescent="0.25">
      <c r="B1068">
        <v>299</v>
      </c>
      <c r="C1068">
        <v>259</v>
      </c>
      <c r="D1068" t="str">
        <f t="shared" si="48"/>
        <v>W kole</v>
      </c>
      <c r="E1068">
        <v>1060</v>
      </c>
      <c r="F1068">
        <f>COUNTIF($D$3:D1062,"W kole")</f>
        <v>855</v>
      </c>
      <c r="G1068" s="2">
        <f t="shared" si="49"/>
        <v>3.2264150943396226</v>
      </c>
      <c r="H1068">
        <f t="shared" si="50"/>
        <v>8.4822440749829475E-2</v>
      </c>
    </row>
    <row r="1069" spans="2:8" x14ac:dyDescent="0.25">
      <c r="B1069">
        <v>34</v>
      </c>
      <c r="C1069">
        <v>310</v>
      </c>
      <c r="D1069" t="str">
        <f t="shared" si="48"/>
        <v>W kole</v>
      </c>
      <c r="E1069">
        <v>1061</v>
      </c>
      <c r="F1069">
        <f>COUNTIF($D$3:D1063,"W kole")</f>
        <v>856</v>
      </c>
      <c r="G1069" s="2">
        <f t="shared" si="49"/>
        <v>3.2271442035815268</v>
      </c>
      <c r="H1069">
        <f t="shared" si="50"/>
        <v>8.5551549991733644E-2</v>
      </c>
    </row>
    <row r="1070" spans="2:8" x14ac:dyDescent="0.25">
      <c r="B1070">
        <v>250</v>
      </c>
      <c r="C1070">
        <v>389</v>
      </c>
      <c r="D1070" t="str">
        <f t="shared" si="48"/>
        <v>W kole</v>
      </c>
      <c r="E1070">
        <v>1062</v>
      </c>
      <c r="F1070">
        <f>COUNTIF($D$3:D1064,"W kole")</f>
        <v>857</v>
      </c>
      <c r="G1070" s="2">
        <f t="shared" si="49"/>
        <v>3.2278719397363465</v>
      </c>
      <c r="H1070">
        <f t="shared" si="50"/>
        <v>8.6279286146553336E-2</v>
      </c>
    </row>
    <row r="1071" spans="2:8" x14ac:dyDescent="0.25">
      <c r="B1071">
        <v>290</v>
      </c>
      <c r="C1071">
        <v>379</v>
      </c>
      <c r="D1071" t="str">
        <f t="shared" si="48"/>
        <v>Poza</v>
      </c>
      <c r="E1071">
        <v>1063</v>
      </c>
      <c r="F1071">
        <f>COUNTIF($D$3:D1065,"W kole")</f>
        <v>858</v>
      </c>
      <c r="G1071" s="2">
        <f t="shared" si="49"/>
        <v>3.2285983066792099</v>
      </c>
      <c r="H1071">
        <f t="shared" si="50"/>
        <v>8.7005653089416768E-2</v>
      </c>
    </row>
    <row r="1072" spans="2:8" x14ac:dyDescent="0.25">
      <c r="B1072">
        <v>170</v>
      </c>
      <c r="C1072">
        <v>234</v>
      </c>
      <c r="D1072" t="str">
        <f t="shared" si="48"/>
        <v>W kole</v>
      </c>
      <c r="E1072">
        <v>1064</v>
      </c>
      <c r="F1072">
        <f>COUNTIF($D$3:D1066,"W kole")</f>
        <v>859</v>
      </c>
      <c r="G1072" s="2">
        <f t="shared" si="49"/>
        <v>3.2293233082706765</v>
      </c>
      <c r="H1072">
        <f t="shared" si="50"/>
        <v>8.7730654680883369E-2</v>
      </c>
    </row>
    <row r="1073" spans="2:8" x14ac:dyDescent="0.25">
      <c r="B1073">
        <v>218</v>
      </c>
      <c r="C1073">
        <v>326</v>
      </c>
      <c r="D1073" t="str">
        <f t="shared" si="48"/>
        <v>W kole</v>
      </c>
      <c r="E1073">
        <v>1065</v>
      </c>
      <c r="F1073">
        <f>COUNTIF($D$3:D1067,"W kole")</f>
        <v>860</v>
      </c>
      <c r="G1073" s="2">
        <f t="shared" si="49"/>
        <v>3.2300469483568075</v>
      </c>
      <c r="H1073">
        <f t="shared" si="50"/>
        <v>8.8454294767014385E-2</v>
      </c>
    </row>
    <row r="1074" spans="2:8" x14ac:dyDescent="0.25">
      <c r="B1074">
        <v>132</v>
      </c>
      <c r="C1074">
        <v>27</v>
      </c>
      <c r="D1074" t="str">
        <f t="shared" si="48"/>
        <v>W kole</v>
      </c>
      <c r="E1074">
        <v>1066</v>
      </c>
      <c r="F1074">
        <f>COUNTIF($D$3:D1068,"W kole")</f>
        <v>861</v>
      </c>
      <c r="G1074" s="2">
        <f t="shared" si="49"/>
        <v>3.2307692307692308</v>
      </c>
      <c r="H1074">
        <f t="shared" si="50"/>
        <v>8.9176577179437722E-2</v>
      </c>
    </row>
    <row r="1075" spans="2:8" x14ac:dyDescent="0.25">
      <c r="B1075">
        <v>117</v>
      </c>
      <c r="C1075">
        <v>2</v>
      </c>
      <c r="D1075" t="str">
        <f t="shared" si="48"/>
        <v>Poza</v>
      </c>
      <c r="E1075">
        <v>1067</v>
      </c>
      <c r="F1075">
        <f>COUNTIF($D$3:D1069,"W kole")</f>
        <v>862</v>
      </c>
      <c r="G1075" s="2">
        <f t="shared" si="49"/>
        <v>3.2314901593252108</v>
      </c>
      <c r="H1075">
        <f t="shared" si="50"/>
        <v>8.989750573541766E-2</v>
      </c>
    </row>
    <row r="1076" spans="2:8" x14ac:dyDescent="0.25">
      <c r="B1076">
        <v>139</v>
      </c>
      <c r="C1076">
        <v>5</v>
      </c>
      <c r="D1076" t="str">
        <f t="shared" si="48"/>
        <v>Poza</v>
      </c>
      <c r="E1076">
        <v>1068</v>
      </c>
      <c r="F1076">
        <f>COUNTIF($D$3:D1070,"W kole")</f>
        <v>863</v>
      </c>
      <c r="G1076" s="2">
        <f t="shared" si="49"/>
        <v>3.2322097378277155</v>
      </c>
      <c r="H1076">
        <f t="shared" si="50"/>
        <v>9.0617084237922363E-2</v>
      </c>
    </row>
    <row r="1077" spans="2:8" x14ac:dyDescent="0.25">
      <c r="B1077">
        <v>139</v>
      </c>
      <c r="C1077">
        <v>230</v>
      </c>
      <c r="D1077" t="str">
        <f t="shared" si="48"/>
        <v>W kole</v>
      </c>
      <c r="E1077">
        <v>1069</v>
      </c>
      <c r="F1077">
        <f>COUNTIF($D$3:D1071,"W kole")</f>
        <v>863</v>
      </c>
      <c r="G1077" s="2">
        <f t="shared" si="49"/>
        <v>3.2291861552853134</v>
      </c>
      <c r="H1077">
        <f t="shared" si="50"/>
        <v>8.7593501695520271E-2</v>
      </c>
    </row>
    <row r="1078" spans="2:8" x14ac:dyDescent="0.25">
      <c r="B1078">
        <v>371</v>
      </c>
      <c r="C1078">
        <v>226</v>
      </c>
      <c r="D1078" t="str">
        <f t="shared" si="48"/>
        <v>W kole</v>
      </c>
      <c r="E1078">
        <v>1070</v>
      </c>
      <c r="F1078">
        <f>COUNTIF($D$3:D1072,"W kole")</f>
        <v>864</v>
      </c>
      <c r="G1078" s="2">
        <f t="shared" si="49"/>
        <v>3.2299065420560749</v>
      </c>
      <c r="H1078">
        <f t="shared" si="50"/>
        <v>8.8313888466281742E-2</v>
      </c>
    </row>
    <row r="1079" spans="2:8" x14ac:dyDescent="0.25">
      <c r="B1079">
        <v>58</v>
      </c>
      <c r="C1079">
        <v>57</v>
      </c>
      <c r="D1079" t="str">
        <f t="shared" si="48"/>
        <v>Poza</v>
      </c>
      <c r="E1079">
        <v>1071</v>
      </c>
      <c r="F1079">
        <f>COUNTIF($D$3:D1073,"W kole")</f>
        <v>865</v>
      </c>
      <c r="G1079" s="2">
        <f t="shared" si="49"/>
        <v>3.2306255835667601</v>
      </c>
      <c r="H1079">
        <f t="shared" si="50"/>
        <v>8.903292997696699E-2</v>
      </c>
    </row>
    <row r="1080" spans="2:8" x14ac:dyDescent="0.25">
      <c r="B1080">
        <v>211</v>
      </c>
      <c r="C1080">
        <v>38</v>
      </c>
      <c r="D1080" t="str">
        <f t="shared" si="48"/>
        <v>W kole</v>
      </c>
      <c r="E1080">
        <v>1072</v>
      </c>
      <c r="F1080">
        <f>COUNTIF($D$3:D1074,"W kole")</f>
        <v>866</v>
      </c>
      <c r="G1080" s="2">
        <f t="shared" si="49"/>
        <v>3.2313432835820897</v>
      </c>
      <c r="H1080">
        <f t="shared" si="50"/>
        <v>8.9750629992296549E-2</v>
      </c>
    </row>
    <row r="1081" spans="2:8" x14ac:dyDescent="0.25">
      <c r="B1081">
        <v>142</v>
      </c>
      <c r="C1081">
        <v>396</v>
      </c>
      <c r="D1081" t="str">
        <f t="shared" si="48"/>
        <v>Poza</v>
      </c>
      <c r="E1081">
        <v>1073</v>
      </c>
      <c r="F1081">
        <f>COUNTIF($D$3:D1075,"W kole")</f>
        <v>866</v>
      </c>
      <c r="G1081" s="2">
        <f t="shared" si="49"/>
        <v>3.2283317800559179</v>
      </c>
      <c r="H1081">
        <f t="shared" si="50"/>
        <v>8.6739126466124805E-2</v>
      </c>
    </row>
    <row r="1082" spans="2:8" x14ac:dyDescent="0.25">
      <c r="B1082">
        <v>377</v>
      </c>
      <c r="C1082">
        <v>310</v>
      </c>
      <c r="D1082" t="str">
        <f t="shared" si="48"/>
        <v>Poza</v>
      </c>
      <c r="E1082">
        <v>1074</v>
      </c>
      <c r="F1082">
        <f>COUNTIF($D$3:D1076,"W kole")</f>
        <v>866</v>
      </c>
      <c r="G1082" s="2">
        <f t="shared" si="49"/>
        <v>3.2253258845437616</v>
      </c>
      <c r="H1082">
        <f t="shared" si="50"/>
        <v>8.3733230953968452E-2</v>
      </c>
    </row>
    <row r="1083" spans="2:8" x14ac:dyDescent="0.25">
      <c r="B1083">
        <v>331</v>
      </c>
      <c r="C1083">
        <v>197</v>
      </c>
      <c r="D1083" t="str">
        <f t="shared" si="48"/>
        <v>W kole</v>
      </c>
      <c r="E1083">
        <v>1075</v>
      </c>
      <c r="F1083">
        <f>COUNTIF($D$3:D1077,"W kole")</f>
        <v>867</v>
      </c>
      <c r="G1083" s="2">
        <f t="shared" si="49"/>
        <v>3.2260465116279069</v>
      </c>
      <c r="H1083">
        <f t="shared" si="50"/>
        <v>8.4453858038113783E-2</v>
      </c>
    </row>
    <row r="1084" spans="2:8" x14ac:dyDescent="0.25">
      <c r="B1084">
        <v>24</v>
      </c>
      <c r="C1084">
        <v>384</v>
      </c>
      <c r="D1084" t="str">
        <f t="shared" si="48"/>
        <v>Poza</v>
      </c>
      <c r="E1084">
        <v>1076</v>
      </c>
      <c r="F1084">
        <f>COUNTIF($D$3:D1078,"W kole")</f>
        <v>868</v>
      </c>
      <c r="G1084" s="2">
        <f t="shared" si="49"/>
        <v>3.2267657992565058</v>
      </c>
      <c r="H1084">
        <f t="shared" si="50"/>
        <v>8.5173145666712635E-2</v>
      </c>
    </row>
    <row r="1085" spans="2:8" x14ac:dyDescent="0.25">
      <c r="B1085">
        <v>119</v>
      </c>
      <c r="C1085">
        <v>144</v>
      </c>
      <c r="D1085" t="str">
        <f t="shared" si="48"/>
        <v>W kole</v>
      </c>
      <c r="E1085">
        <v>1077</v>
      </c>
      <c r="F1085">
        <f>COUNTIF($D$3:D1079,"W kole")</f>
        <v>868</v>
      </c>
      <c r="G1085" s="2">
        <f t="shared" si="49"/>
        <v>3.2237697307335189</v>
      </c>
      <c r="H1085">
        <f t="shared" si="50"/>
        <v>8.2177077143725796E-2</v>
      </c>
    </row>
    <row r="1086" spans="2:8" x14ac:dyDescent="0.25">
      <c r="B1086">
        <v>257</v>
      </c>
      <c r="C1086">
        <v>174</v>
      </c>
      <c r="D1086" t="str">
        <f t="shared" si="48"/>
        <v>W kole</v>
      </c>
      <c r="E1086">
        <v>1078</v>
      </c>
      <c r="F1086">
        <f>COUNTIF($D$3:D1080,"W kole")</f>
        <v>869</v>
      </c>
      <c r="G1086" s="2">
        <f t="shared" si="49"/>
        <v>3.2244897959183674</v>
      </c>
      <c r="H1086">
        <f t="shared" si="50"/>
        <v>8.2897142328574258E-2</v>
      </c>
    </row>
    <row r="1087" spans="2:8" x14ac:dyDescent="0.25">
      <c r="B1087">
        <v>45</v>
      </c>
      <c r="C1087">
        <v>255</v>
      </c>
      <c r="D1087" t="str">
        <f t="shared" si="48"/>
        <v>W kole</v>
      </c>
      <c r="E1087">
        <v>1079</v>
      </c>
      <c r="F1087">
        <f>COUNTIF($D$3:D1081,"W kole")</f>
        <v>869</v>
      </c>
      <c r="G1087" s="2">
        <f t="shared" si="49"/>
        <v>3.2215013901760892</v>
      </c>
      <c r="H1087">
        <f t="shared" si="50"/>
        <v>7.9908736586296047E-2</v>
      </c>
    </row>
    <row r="1088" spans="2:8" x14ac:dyDescent="0.25">
      <c r="B1088">
        <v>232</v>
      </c>
      <c r="C1088">
        <v>116</v>
      </c>
      <c r="D1088" t="str">
        <f t="shared" si="48"/>
        <v>W kole</v>
      </c>
      <c r="E1088">
        <v>1080</v>
      </c>
      <c r="F1088">
        <f>COUNTIF($D$3:D1082,"W kole")</f>
        <v>869</v>
      </c>
      <c r="G1088" s="2">
        <f t="shared" si="49"/>
        <v>3.2185185185185183</v>
      </c>
      <c r="H1088">
        <f t="shared" si="50"/>
        <v>7.6925864928725218E-2</v>
      </c>
    </row>
    <row r="1089" spans="2:8" x14ac:dyDescent="0.25">
      <c r="B1089">
        <v>24</v>
      </c>
      <c r="C1089">
        <v>70</v>
      </c>
      <c r="D1089" t="str">
        <f t="shared" si="48"/>
        <v>Poza</v>
      </c>
      <c r="E1089">
        <v>1081</v>
      </c>
      <c r="F1089">
        <f>COUNTIF($D$3:D1083,"W kole")</f>
        <v>870</v>
      </c>
      <c r="G1089" s="2">
        <f t="shared" si="49"/>
        <v>3.219241443108233</v>
      </c>
      <c r="H1089">
        <f t="shared" si="50"/>
        <v>7.7648789518439898E-2</v>
      </c>
    </row>
    <row r="1090" spans="2:8" x14ac:dyDescent="0.25">
      <c r="B1090">
        <v>146</v>
      </c>
      <c r="C1090">
        <v>97</v>
      </c>
      <c r="D1090" t="str">
        <f t="shared" si="48"/>
        <v>W kole</v>
      </c>
      <c r="E1090">
        <v>1082</v>
      </c>
      <c r="F1090">
        <f>COUNTIF($D$3:D1084,"W kole")</f>
        <v>870</v>
      </c>
      <c r="G1090" s="2">
        <f t="shared" si="49"/>
        <v>3.2162661737523104</v>
      </c>
      <c r="H1090">
        <f t="shared" si="50"/>
        <v>7.4673520162517271E-2</v>
      </c>
    </row>
    <row r="1091" spans="2:8" x14ac:dyDescent="0.25">
      <c r="B1091">
        <v>212</v>
      </c>
      <c r="C1091">
        <v>280</v>
      </c>
      <c r="D1091" t="str">
        <f t="shared" si="48"/>
        <v>W kole</v>
      </c>
      <c r="E1091">
        <v>1083</v>
      </c>
      <c r="F1091">
        <f>COUNTIF($D$3:D1085,"W kole")</f>
        <v>871</v>
      </c>
      <c r="G1091" s="2">
        <f t="shared" si="49"/>
        <v>3.2169898430286241</v>
      </c>
      <c r="H1091">
        <f t="shared" si="50"/>
        <v>7.5397189438831003E-2</v>
      </c>
    </row>
    <row r="1092" spans="2:8" x14ac:dyDescent="0.25">
      <c r="B1092">
        <v>185</v>
      </c>
      <c r="C1092">
        <v>275</v>
      </c>
      <c r="D1092" t="str">
        <f t="shared" ref="D1092:D1155" si="51">IF((B1092-$T$5) * (B1092-$T$5) + (C1092-$U$5) * (C1092-$U$5) = ($V$5*$V$5), "Na brzegu", IF((B1092-$T$5) * (B1092-$T$5) + (C1092-$U$5) * (C1092-$U$5) &lt; ($V$5*$V$5), "W kole", "Poza"))</f>
        <v>W kole</v>
      </c>
      <c r="E1092">
        <v>1084</v>
      </c>
      <c r="F1092">
        <f>COUNTIF($D$3:D1086,"W kole")</f>
        <v>872</v>
      </c>
      <c r="G1092" s="2">
        <f t="shared" si="49"/>
        <v>3.2177121771217712</v>
      </c>
      <c r="H1092">
        <f t="shared" si="50"/>
        <v>7.6119523531978039E-2</v>
      </c>
    </row>
    <row r="1093" spans="2:8" x14ac:dyDescent="0.25">
      <c r="B1093">
        <v>176</v>
      </c>
      <c r="C1093">
        <v>6</v>
      </c>
      <c r="D1093" t="str">
        <f t="shared" si="51"/>
        <v>W kole</v>
      </c>
      <c r="E1093">
        <v>1085</v>
      </c>
      <c r="F1093">
        <f>COUNTIF($D$3:D1087,"W kole")</f>
        <v>873</v>
      </c>
      <c r="G1093" s="2">
        <f t="shared" si="49"/>
        <v>3.2184331797235024</v>
      </c>
      <c r="H1093">
        <f t="shared" si="50"/>
        <v>7.6840526133709286E-2</v>
      </c>
    </row>
    <row r="1094" spans="2:8" x14ac:dyDescent="0.25">
      <c r="B1094">
        <v>238</v>
      </c>
      <c r="C1094">
        <v>40</v>
      </c>
      <c r="D1094" t="str">
        <f t="shared" si="51"/>
        <v>W kole</v>
      </c>
      <c r="E1094">
        <v>1086</v>
      </c>
      <c r="F1094">
        <f>COUNTIF($D$3:D1088,"W kole")</f>
        <v>874</v>
      </c>
      <c r="G1094" s="2">
        <f t="shared" si="49"/>
        <v>3.2191528545119708</v>
      </c>
      <c r="H1094">
        <f t="shared" si="50"/>
        <v>7.7560200922177636E-2</v>
      </c>
    </row>
    <row r="1095" spans="2:8" x14ac:dyDescent="0.25">
      <c r="B1095">
        <v>303</v>
      </c>
      <c r="C1095">
        <v>315</v>
      </c>
      <c r="D1095" t="str">
        <f t="shared" si="51"/>
        <v>W kole</v>
      </c>
      <c r="E1095">
        <v>1087</v>
      </c>
      <c r="F1095">
        <f>COUNTIF($D$3:D1089,"W kole")</f>
        <v>874</v>
      </c>
      <c r="G1095" s="2">
        <f t="shared" si="49"/>
        <v>3.216191352345906</v>
      </c>
      <c r="H1095">
        <f t="shared" si="50"/>
        <v>7.4598698756112913E-2</v>
      </c>
    </row>
    <row r="1096" spans="2:8" x14ac:dyDescent="0.25">
      <c r="B1096">
        <v>48</v>
      </c>
      <c r="C1096">
        <v>21</v>
      </c>
      <c r="D1096" t="str">
        <f t="shared" si="51"/>
        <v>Poza</v>
      </c>
      <c r="E1096">
        <v>1088</v>
      </c>
      <c r="F1096">
        <f>COUNTIF($D$3:D1090,"W kole")</f>
        <v>875</v>
      </c>
      <c r="G1096" s="2">
        <f t="shared" si="49"/>
        <v>3.2169117647058822</v>
      </c>
      <c r="H1096">
        <f t="shared" si="50"/>
        <v>7.5319111116089132E-2</v>
      </c>
    </row>
    <row r="1097" spans="2:8" x14ac:dyDescent="0.25">
      <c r="B1097">
        <v>249</v>
      </c>
      <c r="C1097">
        <v>220</v>
      </c>
      <c r="D1097" t="str">
        <f t="shared" si="51"/>
        <v>W kole</v>
      </c>
      <c r="E1097">
        <v>1089</v>
      </c>
      <c r="F1097">
        <f>COUNTIF($D$3:D1091,"W kole")</f>
        <v>876</v>
      </c>
      <c r="G1097" s="2">
        <f t="shared" si="49"/>
        <v>3.2176308539944904</v>
      </c>
      <c r="H1097">
        <f t="shared" si="50"/>
        <v>7.6038200404697331E-2</v>
      </c>
    </row>
    <row r="1098" spans="2:8" x14ac:dyDescent="0.25">
      <c r="B1098">
        <v>170</v>
      </c>
      <c r="C1098">
        <v>240</v>
      </c>
      <c r="D1098" t="str">
        <f t="shared" si="51"/>
        <v>W kole</v>
      </c>
      <c r="E1098">
        <v>1090</v>
      </c>
      <c r="F1098">
        <f>COUNTIF($D$3:D1092,"W kole")</f>
        <v>877</v>
      </c>
      <c r="G1098" s="2">
        <f t="shared" ref="G1098:G1161" si="52">(F1098*$R$5)/(E1098*$Q$5)</f>
        <v>3.2183486238532111</v>
      </c>
      <c r="H1098">
        <f t="shared" ref="H1098:H1161" si="53">ABS(PI()-G1098)</f>
        <v>7.6755970263417961E-2</v>
      </c>
    </row>
    <row r="1099" spans="2:8" x14ac:dyDescent="0.25">
      <c r="B1099">
        <v>199</v>
      </c>
      <c r="C1099">
        <v>218</v>
      </c>
      <c r="D1099" t="str">
        <f t="shared" si="51"/>
        <v>W kole</v>
      </c>
      <c r="E1099">
        <v>1091</v>
      </c>
      <c r="F1099">
        <f>COUNTIF($D$3:D1093,"W kole")</f>
        <v>878</v>
      </c>
      <c r="G1099" s="2">
        <f t="shared" si="52"/>
        <v>3.2190650779101739</v>
      </c>
      <c r="H1099">
        <f t="shared" si="53"/>
        <v>7.7472424320380817E-2</v>
      </c>
    </row>
    <row r="1100" spans="2:8" x14ac:dyDescent="0.25">
      <c r="B1100">
        <v>290</v>
      </c>
      <c r="C1100">
        <v>270</v>
      </c>
      <c r="D1100" t="str">
        <f t="shared" si="51"/>
        <v>W kole</v>
      </c>
      <c r="E1100">
        <v>1092</v>
      </c>
      <c r="F1100">
        <f>COUNTIF($D$3:D1094,"W kole")</f>
        <v>879</v>
      </c>
      <c r="G1100" s="2">
        <f t="shared" si="52"/>
        <v>3.2197802197802199</v>
      </c>
      <c r="H1100">
        <f t="shared" si="53"/>
        <v>7.8187566190426772E-2</v>
      </c>
    </row>
    <row r="1101" spans="2:8" x14ac:dyDescent="0.25">
      <c r="B1101">
        <v>398</v>
      </c>
      <c r="C1101">
        <v>223</v>
      </c>
      <c r="D1101" t="str">
        <f t="shared" si="51"/>
        <v>W kole</v>
      </c>
      <c r="E1101">
        <v>1093</v>
      </c>
      <c r="F1101">
        <f>COUNTIF($D$3:D1095,"W kole")</f>
        <v>880</v>
      </c>
      <c r="G1101" s="2">
        <f t="shared" si="52"/>
        <v>3.2204940530649586</v>
      </c>
      <c r="H1101">
        <f t="shared" si="53"/>
        <v>7.8901399475165501E-2</v>
      </c>
    </row>
    <row r="1102" spans="2:8" x14ac:dyDescent="0.25">
      <c r="B1102">
        <v>214</v>
      </c>
      <c r="C1102">
        <v>281</v>
      </c>
      <c r="D1102" t="str">
        <f t="shared" si="51"/>
        <v>W kole</v>
      </c>
      <c r="E1102">
        <v>1094</v>
      </c>
      <c r="F1102">
        <f>COUNTIF($D$3:D1096,"W kole")</f>
        <v>880</v>
      </c>
      <c r="G1102" s="2">
        <f t="shared" si="52"/>
        <v>3.2175502742230346</v>
      </c>
      <c r="H1102">
        <f t="shared" si="53"/>
        <v>7.5957620633241518E-2</v>
      </c>
    </row>
    <row r="1103" spans="2:8" x14ac:dyDescent="0.25">
      <c r="B1103">
        <v>230</v>
      </c>
      <c r="C1103">
        <v>171</v>
      </c>
      <c r="D1103" t="str">
        <f t="shared" si="51"/>
        <v>W kole</v>
      </c>
      <c r="E1103">
        <v>1095</v>
      </c>
      <c r="F1103">
        <f>COUNTIF($D$3:D1097,"W kole")</f>
        <v>881</v>
      </c>
      <c r="G1103" s="2">
        <f t="shared" si="52"/>
        <v>3.2182648401826484</v>
      </c>
      <c r="H1103">
        <f t="shared" si="53"/>
        <v>7.667218659285524E-2</v>
      </c>
    </row>
    <row r="1104" spans="2:8" x14ac:dyDescent="0.25">
      <c r="B1104">
        <v>231</v>
      </c>
      <c r="C1104">
        <v>352</v>
      </c>
      <c r="D1104" t="str">
        <f t="shared" si="51"/>
        <v>W kole</v>
      </c>
      <c r="E1104">
        <v>1096</v>
      </c>
      <c r="F1104">
        <f>COUNTIF($D$3:D1098,"W kole")</f>
        <v>882</v>
      </c>
      <c r="G1104" s="2">
        <f t="shared" si="52"/>
        <v>3.218978102189781</v>
      </c>
      <c r="H1104">
        <f t="shared" si="53"/>
        <v>7.7385448599987861E-2</v>
      </c>
    </row>
    <row r="1105" spans="2:8" x14ac:dyDescent="0.25">
      <c r="B1105">
        <v>48</v>
      </c>
      <c r="C1105">
        <v>109</v>
      </c>
      <c r="D1105" t="str">
        <f t="shared" si="51"/>
        <v>W kole</v>
      </c>
      <c r="E1105">
        <v>1097</v>
      </c>
      <c r="F1105">
        <f>COUNTIF($D$3:D1099,"W kole")</f>
        <v>883</v>
      </c>
      <c r="G1105" s="2">
        <f t="shared" si="52"/>
        <v>3.219690063810392</v>
      </c>
      <c r="H1105">
        <f t="shared" si="53"/>
        <v>7.8097410220598906E-2</v>
      </c>
    </row>
    <row r="1106" spans="2:8" x14ac:dyDescent="0.25">
      <c r="B1106">
        <v>382</v>
      </c>
      <c r="C1106">
        <v>283</v>
      </c>
      <c r="D1106" t="str">
        <f t="shared" si="51"/>
        <v>Poza</v>
      </c>
      <c r="E1106">
        <v>1098</v>
      </c>
      <c r="F1106">
        <f>COUNTIF($D$3:D1100,"W kole")</f>
        <v>884</v>
      </c>
      <c r="G1106" s="2">
        <f t="shared" si="52"/>
        <v>3.2204007285974501</v>
      </c>
      <c r="H1106">
        <f t="shared" si="53"/>
        <v>7.8808075007656964E-2</v>
      </c>
    </row>
    <row r="1107" spans="2:8" x14ac:dyDescent="0.25">
      <c r="B1107">
        <v>63</v>
      </c>
      <c r="C1107">
        <v>34</v>
      </c>
      <c r="D1107" t="str">
        <f t="shared" si="51"/>
        <v>Poza</v>
      </c>
      <c r="E1107">
        <v>1099</v>
      </c>
      <c r="F1107">
        <f>COUNTIF($D$3:D1101,"W kole")</f>
        <v>885</v>
      </c>
      <c r="G1107" s="2">
        <f t="shared" si="52"/>
        <v>3.2211101000909919</v>
      </c>
      <c r="H1107">
        <f t="shared" si="53"/>
        <v>7.9517446501198741E-2</v>
      </c>
    </row>
    <row r="1108" spans="2:8" x14ac:dyDescent="0.25">
      <c r="B1108">
        <v>134</v>
      </c>
      <c r="C1108">
        <v>329</v>
      </c>
      <c r="D1108" t="str">
        <f t="shared" si="51"/>
        <v>W kole</v>
      </c>
      <c r="E1108">
        <v>1100</v>
      </c>
      <c r="F1108">
        <f>COUNTIF($D$3:D1102,"W kole")</f>
        <v>886</v>
      </c>
      <c r="G1108" s="2">
        <f t="shared" si="52"/>
        <v>3.2218181818181817</v>
      </c>
      <c r="H1108">
        <f t="shared" si="53"/>
        <v>8.0225528228388576E-2</v>
      </c>
    </row>
    <row r="1109" spans="2:8" x14ac:dyDescent="0.25">
      <c r="B1109">
        <v>226</v>
      </c>
      <c r="C1109">
        <v>229</v>
      </c>
      <c r="D1109" t="str">
        <f t="shared" si="51"/>
        <v>W kole</v>
      </c>
      <c r="E1109">
        <v>1101</v>
      </c>
      <c r="F1109">
        <f>COUNTIF($D$3:D1103,"W kole")</f>
        <v>887</v>
      </c>
      <c r="G1109" s="2">
        <f t="shared" si="52"/>
        <v>3.2225249772933697</v>
      </c>
      <c r="H1109">
        <f t="shared" si="53"/>
        <v>8.0932323703576614E-2</v>
      </c>
    </row>
    <row r="1110" spans="2:8" x14ac:dyDescent="0.25">
      <c r="B1110">
        <v>321</v>
      </c>
      <c r="C1110">
        <v>316</v>
      </c>
      <c r="D1110" t="str">
        <f t="shared" si="51"/>
        <v>W kole</v>
      </c>
      <c r="E1110">
        <v>1102</v>
      </c>
      <c r="F1110">
        <f>COUNTIF($D$3:D1104,"W kole")</f>
        <v>888</v>
      </c>
      <c r="G1110" s="2">
        <f t="shared" si="52"/>
        <v>3.2232304900181488</v>
      </c>
      <c r="H1110">
        <f t="shared" si="53"/>
        <v>8.1637836428355648E-2</v>
      </c>
    </row>
    <row r="1111" spans="2:8" x14ac:dyDescent="0.25">
      <c r="B1111">
        <v>365</v>
      </c>
      <c r="C1111">
        <v>276</v>
      </c>
      <c r="D1111" t="str">
        <f t="shared" si="51"/>
        <v>W kole</v>
      </c>
      <c r="E1111">
        <v>1103</v>
      </c>
      <c r="F1111">
        <f>COUNTIF($D$3:D1105,"W kole")</f>
        <v>889</v>
      </c>
      <c r="G1111" s="2">
        <f t="shared" si="52"/>
        <v>3.2239347234814142</v>
      </c>
      <c r="H1111">
        <f t="shared" si="53"/>
        <v>8.2342069891621072E-2</v>
      </c>
    </row>
    <row r="1112" spans="2:8" x14ac:dyDescent="0.25">
      <c r="B1112">
        <v>394</v>
      </c>
      <c r="C1112">
        <v>42</v>
      </c>
      <c r="D1112" t="str">
        <f t="shared" si="51"/>
        <v>Poza</v>
      </c>
      <c r="E1112">
        <v>1104</v>
      </c>
      <c r="F1112">
        <f>COUNTIF($D$3:D1106,"W kole")</f>
        <v>889</v>
      </c>
      <c r="G1112" s="2">
        <f t="shared" si="52"/>
        <v>3.2210144927536231</v>
      </c>
      <c r="H1112">
        <f t="shared" si="53"/>
        <v>7.9421839163829944E-2</v>
      </c>
    </row>
    <row r="1113" spans="2:8" x14ac:dyDescent="0.25">
      <c r="B1113">
        <v>30</v>
      </c>
      <c r="C1113">
        <v>122</v>
      </c>
      <c r="D1113" t="str">
        <f t="shared" si="51"/>
        <v>W kole</v>
      </c>
      <c r="E1113">
        <v>1105</v>
      </c>
      <c r="F1113">
        <f>COUNTIF($D$3:D1107,"W kole")</f>
        <v>889</v>
      </c>
      <c r="G1113" s="2">
        <f t="shared" si="52"/>
        <v>3.2180995475113123</v>
      </c>
      <c r="H1113">
        <f t="shared" si="53"/>
        <v>7.6506893921519215E-2</v>
      </c>
    </row>
    <row r="1114" spans="2:8" x14ac:dyDescent="0.25">
      <c r="B1114">
        <v>228</v>
      </c>
      <c r="C1114">
        <v>358</v>
      </c>
      <c r="D1114" t="str">
        <f t="shared" si="51"/>
        <v>W kole</v>
      </c>
      <c r="E1114">
        <v>1106</v>
      </c>
      <c r="F1114">
        <f>COUNTIF($D$3:D1108,"W kole")</f>
        <v>890</v>
      </c>
      <c r="G1114" s="2">
        <f t="shared" si="52"/>
        <v>3.2188065099457503</v>
      </c>
      <c r="H1114">
        <f t="shared" si="53"/>
        <v>7.7213856355957233E-2</v>
      </c>
    </row>
    <row r="1115" spans="2:8" x14ac:dyDescent="0.25">
      <c r="B1115">
        <v>293</v>
      </c>
      <c r="C1115">
        <v>125</v>
      </c>
      <c r="D1115" t="str">
        <f t="shared" si="51"/>
        <v>W kole</v>
      </c>
      <c r="E1115">
        <v>1107</v>
      </c>
      <c r="F1115">
        <f>COUNTIF($D$3:D1109,"W kole")</f>
        <v>891</v>
      </c>
      <c r="G1115" s="2">
        <f t="shared" si="52"/>
        <v>3.2195121951219514</v>
      </c>
      <c r="H1115">
        <f t="shared" si="53"/>
        <v>7.7919541532158298E-2</v>
      </c>
    </row>
    <row r="1116" spans="2:8" x14ac:dyDescent="0.25">
      <c r="B1116">
        <v>379</v>
      </c>
      <c r="C1116">
        <v>280</v>
      </c>
      <c r="D1116" t="str">
        <f t="shared" si="51"/>
        <v>W kole</v>
      </c>
      <c r="E1116">
        <v>1108</v>
      </c>
      <c r="F1116">
        <f>COUNTIF($D$3:D1110,"W kole")</f>
        <v>892</v>
      </c>
      <c r="G1116" s="2">
        <f t="shared" si="52"/>
        <v>3.220216606498195</v>
      </c>
      <c r="H1116">
        <f t="shared" si="53"/>
        <v>7.8623952908401851E-2</v>
      </c>
    </row>
    <row r="1117" spans="2:8" x14ac:dyDescent="0.25">
      <c r="B1117">
        <v>4</v>
      </c>
      <c r="C1117">
        <v>168</v>
      </c>
      <c r="D1117" t="str">
        <f t="shared" si="51"/>
        <v>W kole</v>
      </c>
      <c r="E1117">
        <v>1109</v>
      </c>
      <c r="F1117">
        <f>COUNTIF($D$3:D1111,"W kole")</f>
        <v>893</v>
      </c>
      <c r="G1117" s="2">
        <f t="shared" si="52"/>
        <v>3.2209197475202886</v>
      </c>
      <c r="H1117">
        <f t="shared" si="53"/>
        <v>7.9327093930495529E-2</v>
      </c>
    </row>
    <row r="1118" spans="2:8" x14ac:dyDescent="0.25">
      <c r="B1118">
        <v>249</v>
      </c>
      <c r="C1118">
        <v>273</v>
      </c>
      <c r="D1118" t="str">
        <f t="shared" si="51"/>
        <v>W kole</v>
      </c>
      <c r="E1118">
        <v>1110</v>
      </c>
      <c r="F1118">
        <f>COUNTIF($D$3:D1112,"W kole")</f>
        <v>893</v>
      </c>
      <c r="G1118" s="2">
        <f t="shared" si="52"/>
        <v>3.218018018018018</v>
      </c>
      <c r="H1118">
        <f t="shared" si="53"/>
        <v>7.6425364428224896E-2</v>
      </c>
    </row>
    <row r="1119" spans="2:8" x14ac:dyDescent="0.25">
      <c r="B1119">
        <v>369</v>
      </c>
      <c r="C1119">
        <v>219</v>
      </c>
      <c r="D1119" t="str">
        <f t="shared" si="51"/>
        <v>W kole</v>
      </c>
      <c r="E1119">
        <v>1111</v>
      </c>
      <c r="F1119">
        <f>COUNTIF($D$3:D1113,"W kole")</f>
        <v>894</v>
      </c>
      <c r="G1119" s="2">
        <f t="shared" si="52"/>
        <v>3.2187218721872188</v>
      </c>
      <c r="H1119">
        <f t="shared" si="53"/>
        <v>7.7129218597425719E-2</v>
      </c>
    </row>
    <row r="1120" spans="2:8" x14ac:dyDescent="0.25">
      <c r="B1120">
        <v>296</v>
      </c>
      <c r="C1120">
        <v>111</v>
      </c>
      <c r="D1120" t="str">
        <f t="shared" si="51"/>
        <v>W kole</v>
      </c>
      <c r="E1120">
        <v>1112</v>
      </c>
      <c r="F1120">
        <f>COUNTIF($D$3:D1114,"W kole")</f>
        <v>895</v>
      </c>
      <c r="G1120" s="2">
        <f t="shared" si="52"/>
        <v>3.2194244604316546</v>
      </c>
      <c r="H1120">
        <f t="shared" si="53"/>
        <v>7.7831806841861528E-2</v>
      </c>
    </row>
    <row r="1121" spans="2:8" x14ac:dyDescent="0.25">
      <c r="B1121">
        <v>241</v>
      </c>
      <c r="C1121">
        <v>254</v>
      </c>
      <c r="D1121" t="str">
        <f t="shared" si="51"/>
        <v>W kole</v>
      </c>
      <c r="E1121">
        <v>1113</v>
      </c>
      <c r="F1121">
        <f>COUNTIF($D$3:D1115,"W kole")</f>
        <v>896</v>
      </c>
      <c r="G1121" s="2">
        <f t="shared" si="52"/>
        <v>3.2201257861635222</v>
      </c>
      <c r="H1121">
        <f t="shared" si="53"/>
        <v>7.853313257372907E-2</v>
      </c>
    </row>
    <row r="1122" spans="2:8" x14ac:dyDescent="0.25">
      <c r="B1122">
        <v>156</v>
      </c>
      <c r="C1122">
        <v>272</v>
      </c>
      <c r="D1122" t="str">
        <f t="shared" si="51"/>
        <v>W kole</v>
      </c>
      <c r="E1122">
        <v>1114</v>
      </c>
      <c r="F1122">
        <f>COUNTIF($D$3:D1116,"W kole")</f>
        <v>897</v>
      </c>
      <c r="G1122" s="2">
        <f t="shared" si="52"/>
        <v>3.2208258527827649</v>
      </c>
      <c r="H1122">
        <f t="shared" si="53"/>
        <v>7.9233199192971782E-2</v>
      </c>
    </row>
    <row r="1123" spans="2:8" x14ac:dyDescent="0.25">
      <c r="B1123">
        <v>297</v>
      </c>
      <c r="C1123">
        <v>246</v>
      </c>
      <c r="D1123" t="str">
        <f t="shared" si="51"/>
        <v>W kole</v>
      </c>
      <c r="E1123">
        <v>1115</v>
      </c>
      <c r="F1123">
        <f>COUNTIF($D$3:D1117,"W kole")</f>
        <v>898</v>
      </c>
      <c r="G1123" s="2">
        <f t="shared" si="52"/>
        <v>3.2215246636771302</v>
      </c>
      <c r="H1123">
        <f t="shared" si="53"/>
        <v>7.993201008733708E-2</v>
      </c>
    </row>
    <row r="1124" spans="2:8" x14ac:dyDescent="0.25">
      <c r="B1124">
        <v>322</v>
      </c>
      <c r="C1124">
        <v>297</v>
      </c>
      <c r="D1124" t="str">
        <f t="shared" si="51"/>
        <v>W kole</v>
      </c>
      <c r="E1124">
        <v>1116</v>
      </c>
      <c r="F1124">
        <f>COUNTIF($D$3:D1118,"W kole")</f>
        <v>899</v>
      </c>
      <c r="G1124" s="2">
        <f t="shared" si="52"/>
        <v>3.2222222222222223</v>
      </c>
      <c r="H1124">
        <f t="shared" si="53"/>
        <v>8.0629568632429205E-2</v>
      </c>
    </row>
    <row r="1125" spans="2:8" x14ac:dyDescent="0.25">
      <c r="B1125">
        <v>256</v>
      </c>
      <c r="C1125">
        <v>327</v>
      </c>
      <c r="D1125" t="str">
        <f t="shared" si="51"/>
        <v>W kole</v>
      </c>
      <c r="E1125">
        <v>1117</v>
      </c>
      <c r="F1125">
        <f>COUNTIF($D$3:D1119,"W kole")</f>
        <v>900</v>
      </c>
      <c r="G1125" s="2">
        <f t="shared" si="52"/>
        <v>3.2229185317815578</v>
      </c>
      <c r="H1125">
        <f t="shared" si="53"/>
        <v>8.1325878191764733E-2</v>
      </c>
    </row>
    <row r="1126" spans="2:8" x14ac:dyDescent="0.25">
      <c r="B1126">
        <v>105</v>
      </c>
      <c r="C1126">
        <v>296</v>
      </c>
      <c r="D1126" t="str">
        <f t="shared" si="51"/>
        <v>W kole</v>
      </c>
      <c r="E1126">
        <v>1118</v>
      </c>
      <c r="F1126">
        <f>COUNTIF($D$3:D1120,"W kole")</f>
        <v>901</v>
      </c>
      <c r="G1126" s="2">
        <f t="shared" si="52"/>
        <v>3.223613595706619</v>
      </c>
      <c r="H1126">
        <f t="shared" si="53"/>
        <v>8.2020942116825868E-2</v>
      </c>
    </row>
    <row r="1127" spans="2:8" x14ac:dyDescent="0.25">
      <c r="B1127">
        <v>150</v>
      </c>
      <c r="C1127">
        <v>235</v>
      </c>
      <c r="D1127" t="str">
        <f t="shared" si="51"/>
        <v>W kole</v>
      </c>
      <c r="E1127">
        <v>1119</v>
      </c>
      <c r="F1127">
        <f>COUNTIF($D$3:D1121,"W kole")</f>
        <v>902</v>
      </c>
      <c r="G1127" s="2">
        <f t="shared" si="52"/>
        <v>3.2243074173369077</v>
      </c>
      <c r="H1127">
        <f t="shared" si="53"/>
        <v>8.2714763747114617E-2</v>
      </c>
    </row>
    <row r="1128" spans="2:8" x14ac:dyDescent="0.25">
      <c r="B1128">
        <v>319</v>
      </c>
      <c r="C1128">
        <v>310</v>
      </c>
      <c r="D1128" t="str">
        <f t="shared" si="51"/>
        <v>W kole</v>
      </c>
      <c r="E1128">
        <v>1120</v>
      </c>
      <c r="F1128">
        <f>COUNTIF($D$3:D1122,"W kole")</f>
        <v>903</v>
      </c>
      <c r="G1128" s="2">
        <f t="shared" si="52"/>
        <v>3.2250000000000001</v>
      </c>
      <c r="H1128">
        <f t="shared" si="53"/>
        <v>8.3407346410206973E-2</v>
      </c>
    </row>
    <row r="1129" spans="2:8" x14ac:dyDescent="0.25">
      <c r="B1129">
        <v>224</v>
      </c>
      <c r="C1129">
        <v>65</v>
      </c>
      <c r="D1129" t="str">
        <f t="shared" si="51"/>
        <v>W kole</v>
      </c>
      <c r="E1129">
        <v>1121</v>
      </c>
      <c r="F1129">
        <f>COUNTIF($D$3:D1123,"W kole")</f>
        <v>904</v>
      </c>
      <c r="G1129" s="2">
        <f t="shared" si="52"/>
        <v>3.2256913470115967</v>
      </c>
      <c r="H1129">
        <f t="shared" si="53"/>
        <v>8.4098693421803539E-2</v>
      </c>
    </row>
    <row r="1130" spans="2:8" x14ac:dyDescent="0.25">
      <c r="B1130">
        <v>55</v>
      </c>
      <c r="C1130">
        <v>225</v>
      </c>
      <c r="D1130" t="str">
        <f t="shared" si="51"/>
        <v>W kole</v>
      </c>
      <c r="E1130">
        <v>1122</v>
      </c>
      <c r="F1130">
        <f>COUNTIF($D$3:D1124,"W kole")</f>
        <v>905</v>
      </c>
      <c r="G1130" s="2">
        <f t="shared" si="52"/>
        <v>3.2263814616755795</v>
      </c>
      <c r="H1130">
        <f t="shared" si="53"/>
        <v>8.4788808085786371E-2</v>
      </c>
    </row>
    <row r="1131" spans="2:8" x14ac:dyDescent="0.25">
      <c r="B1131">
        <v>93</v>
      </c>
      <c r="C1131">
        <v>48</v>
      </c>
      <c r="D1131" t="str">
        <f t="shared" si="51"/>
        <v>W kole</v>
      </c>
      <c r="E1131">
        <v>1123</v>
      </c>
      <c r="F1131">
        <f>COUNTIF($D$3:D1125,"W kole")</f>
        <v>906</v>
      </c>
      <c r="G1131" s="2">
        <f t="shared" si="52"/>
        <v>3.2270703472840605</v>
      </c>
      <c r="H1131">
        <f t="shared" si="53"/>
        <v>8.5477693694267387E-2</v>
      </c>
    </row>
    <row r="1132" spans="2:8" x14ac:dyDescent="0.25">
      <c r="B1132">
        <v>142</v>
      </c>
      <c r="C1132">
        <v>18</v>
      </c>
      <c r="D1132" t="str">
        <f t="shared" si="51"/>
        <v>W kole</v>
      </c>
      <c r="E1132">
        <v>1124</v>
      </c>
      <c r="F1132">
        <f>COUNTIF($D$3:D1126,"W kole")</f>
        <v>907</v>
      </c>
      <c r="G1132" s="2">
        <f t="shared" si="52"/>
        <v>3.2277580071174379</v>
      </c>
      <c r="H1132">
        <f t="shared" si="53"/>
        <v>8.6165353527644761E-2</v>
      </c>
    </row>
    <row r="1133" spans="2:8" x14ac:dyDescent="0.25">
      <c r="B1133">
        <v>41</v>
      </c>
      <c r="C1133">
        <v>393</v>
      </c>
      <c r="D1133" t="str">
        <f t="shared" si="51"/>
        <v>Poza</v>
      </c>
      <c r="E1133">
        <v>1125</v>
      </c>
      <c r="F1133">
        <f>COUNTIF($D$3:D1127,"W kole")</f>
        <v>908</v>
      </c>
      <c r="G1133" s="2">
        <f t="shared" si="52"/>
        <v>3.2284444444444444</v>
      </c>
      <c r="H1133">
        <f t="shared" si="53"/>
        <v>8.6851790854651334E-2</v>
      </c>
    </row>
    <row r="1134" spans="2:8" x14ac:dyDescent="0.25">
      <c r="B1134">
        <v>325</v>
      </c>
      <c r="C1134">
        <v>241</v>
      </c>
      <c r="D1134" t="str">
        <f t="shared" si="51"/>
        <v>W kole</v>
      </c>
      <c r="E1134">
        <v>1126</v>
      </c>
      <c r="F1134">
        <f>COUNTIF($D$3:D1128,"W kole")</f>
        <v>909</v>
      </c>
      <c r="G1134" s="2">
        <f t="shared" si="52"/>
        <v>3.2291296625222023</v>
      </c>
      <c r="H1134">
        <f t="shared" si="53"/>
        <v>8.7537008932409233E-2</v>
      </c>
    </row>
    <row r="1135" spans="2:8" x14ac:dyDescent="0.25">
      <c r="B1135">
        <v>195</v>
      </c>
      <c r="C1135">
        <v>249</v>
      </c>
      <c r="D1135" t="str">
        <f t="shared" si="51"/>
        <v>W kole</v>
      </c>
      <c r="E1135">
        <v>1127</v>
      </c>
      <c r="F1135">
        <f>COUNTIF($D$3:D1129,"W kole")</f>
        <v>910</v>
      </c>
      <c r="G1135" s="2">
        <f t="shared" si="52"/>
        <v>3.2298136645962732</v>
      </c>
      <c r="H1135">
        <f t="shared" si="53"/>
        <v>8.8221011006480055E-2</v>
      </c>
    </row>
    <row r="1136" spans="2:8" x14ac:dyDescent="0.25">
      <c r="B1136">
        <v>271</v>
      </c>
      <c r="C1136">
        <v>394</v>
      </c>
      <c r="D1136" t="str">
        <f t="shared" si="51"/>
        <v>Poza</v>
      </c>
      <c r="E1136">
        <v>1128</v>
      </c>
      <c r="F1136">
        <f>COUNTIF($D$3:D1130,"W kole")</f>
        <v>911</v>
      </c>
      <c r="G1136" s="2">
        <f t="shared" si="52"/>
        <v>3.2304964539007091</v>
      </c>
      <c r="H1136">
        <f t="shared" si="53"/>
        <v>8.8903800310915937E-2</v>
      </c>
    </row>
    <row r="1137" spans="2:8" x14ac:dyDescent="0.25">
      <c r="B1137">
        <v>47</v>
      </c>
      <c r="C1137">
        <v>109</v>
      </c>
      <c r="D1137" t="str">
        <f t="shared" si="51"/>
        <v>W kole</v>
      </c>
      <c r="E1137">
        <v>1129</v>
      </c>
      <c r="F1137">
        <f>COUNTIF($D$3:D1131,"W kole")</f>
        <v>912</v>
      </c>
      <c r="G1137" s="2">
        <f t="shared" si="52"/>
        <v>3.2311780336581046</v>
      </c>
      <c r="H1137">
        <f t="shared" si="53"/>
        <v>8.9585380068311515E-2</v>
      </c>
    </row>
    <row r="1138" spans="2:8" x14ac:dyDescent="0.25">
      <c r="B1138">
        <v>377</v>
      </c>
      <c r="C1138">
        <v>400</v>
      </c>
      <c r="D1138" t="str">
        <f t="shared" si="51"/>
        <v>Poza</v>
      </c>
      <c r="E1138">
        <v>1130</v>
      </c>
      <c r="F1138">
        <f>COUNTIF($D$3:D1132,"W kole")</f>
        <v>913</v>
      </c>
      <c r="G1138" s="2">
        <f t="shared" si="52"/>
        <v>3.2318584070796459</v>
      </c>
      <c r="H1138">
        <f t="shared" si="53"/>
        <v>9.0265753489852774E-2</v>
      </c>
    </row>
    <row r="1139" spans="2:8" x14ac:dyDescent="0.25">
      <c r="B1139">
        <v>375</v>
      </c>
      <c r="C1139">
        <v>272</v>
      </c>
      <c r="D1139" t="str">
        <f t="shared" si="51"/>
        <v>W kole</v>
      </c>
      <c r="E1139">
        <v>1131</v>
      </c>
      <c r="F1139">
        <f>COUNTIF($D$3:D1133,"W kole")</f>
        <v>913</v>
      </c>
      <c r="G1139" s="2">
        <f t="shared" si="52"/>
        <v>3.2290008841732978</v>
      </c>
      <c r="H1139">
        <f t="shared" si="53"/>
        <v>8.7408230583504665E-2</v>
      </c>
    </row>
    <row r="1140" spans="2:8" x14ac:dyDescent="0.25">
      <c r="B1140">
        <v>394</v>
      </c>
      <c r="C1140">
        <v>77</v>
      </c>
      <c r="D1140" t="str">
        <f t="shared" si="51"/>
        <v>Poza</v>
      </c>
      <c r="E1140">
        <v>1132</v>
      </c>
      <c r="F1140">
        <f>COUNTIF($D$3:D1134,"W kole")</f>
        <v>914</v>
      </c>
      <c r="G1140" s="2">
        <f t="shared" si="52"/>
        <v>3.2296819787985864</v>
      </c>
      <c r="H1140">
        <f t="shared" si="53"/>
        <v>8.8089325208793312E-2</v>
      </c>
    </row>
    <row r="1141" spans="2:8" x14ac:dyDescent="0.25">
      <c r="B1141">
        <v>181</v>
      </c>
      <c r="C1141">
        <v>37</v>
      </c>
      <c r="D1141" t="str">
        <f t="shared" si="51"/>
        <v>W kole</v>
      </c>
      <c r="E1141">
        <v>1133</v>
      </c>
      <c r="F1141">
        <f>COUNTIF($D$3:D1135,"W kole")</f>
        <v>915</v>
      </c>
      <c r="G1141" s="2">
        <f t="shared" si="52"/>
        <v>3.23036187113857</v>
      </c>
      <c r="H1141">
        <f t="shared" si="53"/>
        <v>8.8769217548776869E-2</v>
      </c>
    </row>
    <row r="1142" spans="2:8" x14ac:dyDescent="0.25">
      <c r="B1142">
        <v>87</v>
      </c>
      <c r="C1142">
        <v>181</v>
      </c>
      <c r="D1142" t="str">
        <f t="shared" si="51"/>
        <v>W kole</v>
      </c>
      <c r="E1142">
        <v>1134</v>
      </c>
      <c r="F1142">
        <f>COUNTIF($D$3:D1136,"W kole")</f>
        <v>915</v>
      </c>
      <c r="G1142" s="2">
        <f t="shared" si="52"/>
        <v>3.2275132275132274</v>
      </c>
      <c r="H1142">
        <f t="shared" si="53"/>
        <v>8.5920573923434329E-2</v>
      </c>
    </row>
    <row r="1143" spans="2:8" x14ac:dyDescent="0.25">
      <c r="B1143">
        <v>243</v>
      </c>
      <c r="C1143">
        <v>37</v>
      </c>
      <c r="D1143" t="str">
        <f t="shared" si="51"/>
        <v>W kole</v>
      </c>
      <c r="E1143">
        <v>1135</v>
      </c>
      <c r="F1143">
        <f>COUNTIF($D$3:D1137,"W kole")</f>
        <v>916</v>
      </c>
      <c r="G1143" s="2">
        <f t="shared" si="52"/>
        <v>3.2281938325991191</v>
      </c>
      <c r="H1143">
        <f t="shared" si="53"/>
        <v>8.6601179009325957E-2</v>
      </c>
    </row>
    <row r="1144" spans="2:8" x14ac:dyDescent="0.25">
      <c r="B1144">
        <v>29</v>
      </c>
      <c r="C1144">
        <v>207</v>
      </c>
      <c r="D1144" t="str">
        <f t="shared" si="51"/>
        <v>W kole</v>
      </c>
      <c r="E1144">
        <v>1136</v>
      </c>
      <c r="F1144">
        <f>COUNTIF($D$3:D1138,"W kole")</f>
        <v>916</v>
      </c>
      <c r="G1144" s="2">
        <f t="shared" si="52"/>
        <v>3.2253521126760565</v>
      </c>
      <c r="H1144">
        <f t="shared" si="53"/>
        <v>8.3759459086263366E-2</v>
      </c>
    </row>
    <row r="1145" spans="2:8" x14ac:dyDescent="0.25">
      <c r="B1145">
        <v>377</v>
      </c>
      <c r="C1145">
        <v>63</v>
      </c>
      <c r="D1145" t="str">
        <f t="shared" si="51"/>
        <v>Poza</v>
      </c>
      <c r="E1145">
        <v>1137</v>
      </c>
      <c r="F1145">
        <f>COUNTIF($D$3:D1139,"W kole")</f>
        <v>917</v>
      </c>
      <c r="G1145" s="2">
        <f t="shared" si="52"/>
        <v>3.2260334212840811</v>
      </c>
      <c r="H1145">
        <f t="shared" si="53"/>
        <v>8.4440767694287988E-2</v>
      </c>
    </row>
    <row r="1146" spans="2:8" x14ac:dyDescent="0.25">
      <c r="B1146">
        <v>141</v>
      </c>
      <c r="C1146">
        <v>70</v>
      </c>
      <c r="D1146" t="str">
        <f t="shared" si="51"/>
        <v>W kole</v>
      </c>
      <c r="E1146">
        <v>1138</v>
      </c>
      <c r="F1146">
        <f>COUNTIF($D$3:D1140,"W kole")</f>
        <v>917</v>
      </c>
      <c r="G1146" s="2">
        <f t="shared" si="52"/>
        <v>3.2231985940246046</v>
      </c>
      <c r="H1146">
        <f t="shared" si="53"/>
        <v>8.1605940434811508E-2</v>
      </c>
    </row>
    <row r="1147" spans="2:8" x14ac:dyDescent="0.25">
      <c r="B1147">
        <v>356</v>
      </c>
      <c r="C1147">
        <v>226</v>
      </c>
      <c r="D1147" t="str">
        <f t="shared" si="51"/>
        <v>W kole</v>
      </c>
      <c r="E1147">
        <v>1139</v>
      </c>
      <c r="F1147">
        <f>COUNTIF($D$3:D1141,"W kole")</f>
        <v>918</v>
      </c>
      <c r="G1147" s="2">
        <f t="shared" si="52"/>
        <v>3.2238805970149254</v>
      </c>
      <c r="H1147">
        <f t="shared" si="53"/>
        <v>8.2287943425132237E-2</v>
      </c>
    </row>
    <row r="1148" spans="2:8" x14ac:dyDescent="0.25">
      <c r="B1148">
        <v>153</v>
      </c>
      <c r="C1148">
        <v>230</v>
      </c>
      <c r="D1148" t="str">
        <f t="shared" si="51"/>
        <v>W kole</v>
      </c>
      <c r="E1148">
        <v>1140</v>
      </c>
      <c r="F1148">
        <f>COUNTIF($D$3:D1142,"W kole")</f>
        <v>919</v>
      </c>
      <c r="G1148" s="2">
        <f t="shared" si="52"/>
        <v>3.2245614035087717</v>
      </c>
      <c r="H1148">
        <f t="shared" si="53"/>
        <v>8.2968749918978624E-2</v>
      </c>
    </row>
    <row r="1149" spans="2:8" x14ac:dyDescent="0.25">
      <c r="B1149">
        <v>149</v>
      </c>
      <c r="C1149">
        <v>45</v>
      </c>
      <c r="D1149" t="str">
        <f t="shared" si="51"/>
        <v>W kole</v>
      </c>
      <c r="E1149">
        <v>1141</v>
      </c>
      <c r="F1149">
        <f>COUNTIF($D$3:D1143,"W kole")</f>
        <v>920</v>
      </c>
      <c r="G1149" s="2">
        <f t="shared" si="52"/>
        <v>3.2252410166520598</v>
      </c>
      <c r="H1149">
        <f t="shared" si="53"/>
        <v>8.364836306226664E-2</v>
      </c>
    </row>
    <row r="1150" spans="2:8" x14ac:dyDescent="0.25">
      <c r="B1150">
        <v>325</v>
      </c>
      <c r="C1150">
        <v>258</v>
      </c>
      <c r="D1150" t="str">
        <f t="shared" si="51"/>
        <v>W kole</v>
      </c>
      <c r="E1150">
        <v>1142</v>
      </c>
      <c r="F1150">
        <f>COUNTIF($D$3:D1144,"W kole")</f>
        <v>921</v>
      </c>
      <c r="G1150" s="2">
        <f t="shared" si="52"/>
        <v>3.2259194395796849</v>
      </c>
      <c r="H1150">
        <f t="shared" si="53"/>
        <v>8.4326785989891739E-2</v>
      </c>
    </row>
    <row r="1151" spans="2:8" x14ac:dyDescent="0.25">
      <c r="B1151">
        <v>28</v>
      </c>
      <c r="C1151">
        <v>345</v>
      </c>
      <c r="D1151" t="str">
        <f t="shared" si="51"/>
        <v>Poza</v>
      </c>
      <c r="E1151">
        <v>1143</v>
      </c>
      <c r="F1151">
        <f>COUNTIF($D$3:D1145,"W kole")</f>
        <v>921</v>
      </c>
      <c r="G1151" s="2">
        <f t="shared" si="52"/>
        <v>3.2230971128608923</v>
      </c>
      <c r="H1151">
        <f t="shared" si="53"/>
        <v>8.1504459271099172E-2</v>
      </c>
    </row>
    <row r="1152" spans="2:8" x14ac:dyDescent="0.25">
      <c r="B1152">
        <v>167</v>
      </c>
      <c r="C1152">
        <v>282</v>
      </c>
      <c r="D1152" t="str">
        <f t="shared" si="51"/>
        <v>W kole</v>
      </c>
      <c r="E1152">
        <v>1144</v>
      </c>
      <c r="F1152">
        <f>COUNTIF($D$3:D1146,"W kole")</f>
        <v>922</v>
      </c>
      <c r="G1152" s="2">
        <f t="shared" si="52"/>
        <v>3.2237762237762237</v>
      </c>
      <c r="H1152">
        <f t="shared" si="53"/>
        <v>8.2183570186430632E-2</v>
      </c>
    </row>
    <row r="1153" spans="2:8" x14ac:dyDescent="0.25">
      <c r="B1153">
        <v>106</v>
      </c>
      <c r="C1153">
        <v>379</v>
      </c>
      <c r="D1153" t="str">
        <f t="shared" si="51"/>
        <v>Poza</v>
      </c>
      <c r="E1153">
        <v>1145</v>
      </c>
      <c r="F1153">
        <f>COUNTIF($D$3:D1147,"W kole")</f>
        <v>923</v>
      </c>
      <c r="G1153" s="2">
        <f t="shared" si="52"/>
        <v>3.2244541484716156</v>
      </c>
      <c r="H1153">
        <f t="shared" si="53"/>
        <v>8.2861494881822484E-2</v>
      </c>
    </row>
    <row r="1154" spans="2:8" x14ac:dyDescent="0.25">
      <c r="B1154">
        <v>74</v>
      </c>
      <c r="C1154">
        <v>38</v>
      </c>
      <c r="D1154" t="str">
        <f t="shared" si="51"/>
        <v>Poza</v>
      </c>
      <c r="E1154">
        <v>1146</v>
      </c>
      <c r="F1154">
        <f>COUNTIF($D$3:D1148,"W kole")</f>
        <v>924</v>
      </c>
      <c r="G1154" s="2">
        <f t="shared" si="52"/>
        <v>3.2251308900523559</v>
      </c>
      <c r="H1154">
        <f t="shared" si="53"/>
        <v>8.3538236462562754E-2</v>
      </c>
    </row>
    <row r="1155" spans="2:8" x14ac:dyDescent="0.25">
      <c r="B1155">
        <v>358</v>
      </c>
      <c r="C1155">
        <v>71</v>
      </c>
      <c r="D1155" t="str">
        <f t="shared" si="51"/>
        <v>Poza</v>
      </c>
      <c r="E1155">
        <v>1147</v>
      </c>
      <c r="F1155">
        <f>COUNTIF($D$3:D1149,"W kole")</f>
        <v>925</v>
      </c>
      <c r="G1155" s="2">
        <f t="shared" si="52"/>
        <v>3.225806451612903</v>
      </c>
      <c r="H1155">
        <f t="shared" si="53"/>
        <v>8.4213798023109909E-2</v>
      </c>
    </row>
    <row r="1156" spans="2:8" x14ac:dyDescent="0.25">
      <c r="B1156">
        <v>144</v>
      </c>
      <c r="C1156">
        <v>21</v>
      </c>
      <c r="D1156" t="str">
        <f t="shared" ref="D1156:D1219" si="54">IF((B1156-$T$5) * (B1156-$T$5) + (C1156-$U$5) * (C1156-$U$5) = ($V$5*$V$5), "Na brzegu", IF((B1156-$T$5) * (B1156-$T$5) + (C1156-$U$5) * (C1156-$U$5) &lt; ($V$5*$V$5), "W kole", "Poza"))</f>
        <v>W kole</v>
      </c>
      <c r="E1156">
        <v>1148</v>
      </c>
      <c r="F1156">
        <f>COUNTIF($D$3:D1150,"W kole")</f>
        <v>926</v>
      </c>
      <c r="G1156" s="2">
        <f t="shared" si="52"/>
        <v>3.2264808362369339</v>
      </c>
      <c r="H1156">
        <f t="shared" si="53"/>
        <v>8.488818264714082E-2</v>
      </c>
    </row>
    <row r="1157" spans="2:8" x14ac:dyDescent="0.25">
      <c r="B1157">
        <v>261</v>
      </c>
      <c r="C1157">
        <v>388</v>
      </c>
      <c r="D1157" t="str">
        <f t="shared" si="54"/>
        <v>W kole</v>
      </c>
      <c r="E1157">
        <v>1149</v>
      </c>
      <c r="F1157">
        <f>COUNTIF($D$3:D1151,"W kole")</f>
        <v>926</v>
      </c>
      <c r="G1157" s="2">
        <f t="shared" si="52"/>
        <v>3.2236727589208005</v>
      </c>
      <c r="H1157">
        <f t="shared" si="53"/>
        <v>8.2080105331007402E-2</v>
      </c>
    </row>
    <row r="1158" spans="2:8" x14ac:dyDescent="0.25">
      <c r="B1158">
        <v>391</v>
      </c>
      <c r="C1158">
        <v>205</v>
      </c>
      <c r="D1158" t="str">
        <f t="shared" si="54"/>
        <v>W kole</v>
      </c>
      <c r="E1158">
        <v>1150</v>
      </c>
      <c r="F1158">
        <f>COUNTIF($D$3:D1152,"W kole")</f>
        <v>927</v>
      </c>
      <c r="G1158" s="2">
        <f t="shared" si="52"/>
        <v>3.2243478260869565</v>
      </c>
      <c r="H1158">
        <f t="shared" si="53"/>
        <v>8.2755172497163354E-2</v>
      </c>
    </row>
    <row r="1159" spans="2:8" x14ac:dyDescent="0.25">
      <c r="B1159">
        <v>251</v>
      </c>
      <c r="C1159">
        <v>363</v>
      </c>
      <c r="D1159" t="str">
        <f t="shared" si="54"/>
        <v>W kole</v>
      </c>
      <c r="E1159">
        <v>1151</v>
      </c>
      <c r="F1159">
        <f>COUNTIF($D$3:D1153,"W kole")</f>
        <v>927</v>
      </c>
      <c r="G1159" s="2">
        <f t="shared" si="52"/>
        <v>3.221546481320591</v>
      </c>
      <c r="H1159">
        <f t="shared" si="53"/>
        <v>7.9953827730797844E-2</v>
      </c>
    </row>
    <row r="1160" spans="2:8" x14ac:dyDescent="0.25">
      <c r="B1160">
        <v>215</v>
      </c>
      <c r="C1160">
        <v>187</v>
      </c>
      <c r="D1160" t="str">
        <f t="shared" si="54"/>
        <v>W kole</v>
      </c>
      <c r="E1160">
        <v>1152</v>
      </c>
      <c r="F1160">
        <f>COUNTIF($D$3:D1154,"W kole")</f>
        <v>927</v>
      </c>
      <c r="G1160" s="2">
        <f t="shared" si="52"/>
        <v>3.21875</v>
      </c>
      <c r="H1160">
        <f t="shared" si="53"/>
        <v>7.7157346410206884E-2</v>
      </c>
    </row>
    <row r="1161" spans="2:8" x14ac:dyDescent="0.25">
      <c r="B1161">
        <v>98</v>
      </c>
      <c r="C1161">
        <v>400</v>
      </c>
      <c r="D1161" t="str">
        <f t="shared" si="54"/>
        <v>Poza</v>
      </c>
      <c r="E1161">
        <v>1153</v>
      </c>
      <c r="F1161">
        <f>COUNTIF($D$3:D1155,"W kole")</f>
        <v>927</v>
      </c>
      <c r="G1161" s="2">
        <f t="shared" si="52"/>
        <v>3.2159583694709455</v>
      </c>
      <c r="H1161">
        <f t="shared" si="53"/>
        <v>7.4365715881152372E-2</v>
      </c>
    </row>
    <row r="1162" spans="2:8" x14ac:dyDescent="0.25">
      <c r="B1162">
        <v>172</v>
      </c>
      <c r="C1162">
        <v>389</v>
      </c>
      <c r="D1162" t="str">
        <f t="shared" si="54"/>
        <v>W kole</v>
      </c>
      <c r="E1162">
        <v>1154</v>
      </c>
      <c r="F1162">
        <f>COUNTIF($D$3:D1156,"W kole")</f>
        <v>928</v>
      </c>
      <c r="G1162" s="2">
        <f t="shared" ref="G1162:G1225" si="55">(F1162*$R$5)/(E1162*$Q$5)</f>
        <v>3.2166377816291161</v>
      </c>
      <c r="H1162">
        <f t="shared" ref="H1162:H1225" si="56">ABS(PI()-G1162)</f>
        <v>7.504512803932295E-2</v>
      </c>
    </row>
    <row r="1163" spans="2:8" x14ac:dyDescent="0.25">
      <c r="B1163">
        <v>92</v>
      </c>
      <c r="C1163">
        <v>19</v>
      </c>
      <c r="D1163" t="str">
        <f t="shared" si="54"/>
        <v>Poza</v>
      </c>
      <c r="E1163">
        <v>1155</v>
      </c>
      <c r="F1163">
        <f>COUNTIF($D$3:D1157,"W kole")</f>
        <v>929</v>
      </c>
      <c r="G1163" s="2">
        <f t="shared" si="55"/>
        <v>3.2173160173160174</v>
      </c>
      <c r="H1163">
        <f t="shared" si="56"/>
        <v>7.5723363726224235E-2</v>
      </c>
    </row>
    <row r="1164" spans="2:8" x14ac:dyDescent="0.25">
      <c r="B1164">
        <v>275</v>
      </c>
      <c r="C1164">
        <v>102</v>
      </c>
      <c r="D1164" t="str">
        <f t="shared" si="54"/>
        <v>W kole</v>
      </c>
      <c r="E1164">
        <v>1156</v>
      </c>
      <c r="F1164">
        <f>COUNTIF($D$3:D1158,"W kole")</f>
        <v>930</v>
      </c>
      <c r="G1164" s="2">
        <f t="shared" si="55"/>
        <v>3.2179930795847751</v>
      </c>
      <c r="H1164">
        <f t="shared" si="56"/>
        <v>7.640042599498198E-2</v>
      </c>
    </row>
    <row r="1165" spans="2:8" x14ac:dyDescent="0.25">
      <c r="B1165">
        <v>56</v>
      </c>
      <c r="C1165">
        <v>337</v>
      </c>
      <c r="D1165" t="str">
        <f t="shared" si="54"/>
        <v>W kole</v>
      </c>
      <c r="E1165">
        <v>1157</v>
      </c>
      <c r="F1165">
        <f>COUNTIF($D$3:D1159,"W kole")</f>
        <v>931</v>
      </c>
      <c r="G1165" s="2">
        <f t="shared" si="55"/>
        <v>3.2186689714779604</v>
      </c>
      <c r="H1165">
        <f t="shared" si="56"/>
        <v>7.7076317888167267E-2</v>
      </c>
    </row>
    <row r="1166" spans="2:8" x14ac:dyDescent="0.25">
      <c r="B1166">
        <v>243</v>
      </c>
      <c r="C1166">
        <v>89</v>
      </c>
      <c r="D1166" t="str">
        <f t="shared" si="54"/>
        <v>W kole</v>
      </c>
      <c r="E1166">
        <v>1158</v>
      </c>
      <c r="F1166">
        <f>COUNTIF($D$3:D1160,"W kole")</f>
        <v>932</v>
      </c>
      <c r="G1166" s="2">
        <f t="shared" si="55"/>
        <v>3.219343696027634</v>
      </c>
      <c r="H1166">
        <f t="shared" si="56"/>
        <v>7.7751042437840923E-2</v>
      </c>
    </row>
    <row r="1167" spans="2:8" x14ac:dyDescent="0.25">
      <c r="B1167">
        <v>262</v>
      </c>
      <c r="C1167">
        <v>81</v>
      </c>
      <c r="D1167" t="str">
        <f t="shared" si="54"/>
        <v>W kole</v>
      </c>
      <c r="E1167">
        <v>1159</v>
      </c>
      <c r="F1167">
        <f>COUNTIF($D$3:D1161,"W kole")</f>
        <v>932</v>
      </c>
      <c r="G1167" s="2">
        <f t="shared" si="55"/>
        <v>3.2165660051768765</v>
      </c>
      <c r="H1167">
        <f t="shared" si="56"/>
        <v>7.4973351587083403E-2</v>
      </c>
    </row>
    <row r="1168" spans="2:8" x14ac:dyDescent="0.25">
      <c r="B1168">
        <v>342</v>
      </c>
      <c r="C1168">
        <v>59</v>
      </c>
      <c r="D1168" t="str">
        <f t="shared" si="54"/>
        <v>Poza</v>
      </c>
      <c r="E1168">
        <v>1160</v>
      </c>
      <c r="F1168">
        <f>COUNTIF($D$3:D1162,"W kole")</f>
        <v>933</v>
      </c>
      <c r="G1168" s="2">
        <f t="shared" si="55"/>
        <v>3.2172413793103449</v>
      </c>
      <c r="H1168">
        <f t="shared" si="56"/>
        <v>7.5648725720551813E-2</v>
      </c>
    </row>
    <row r="1169" spans="2:8" x14ac:dyDescent="0.25">
      <c r="B1169">
        <v>201</v>
      </c>
      <c r="C1169">
        <v>96</v>
      </c>
      <c r="D1169" t="str">
        <f t="shared" si="54"/>
        <v>W kole</v>
      </c>
      <c r="E1169">
        <v>1161</v>
      </c>
      <c r="F1169">
        <f>COUNTIF($D$3:D1163,"W kole")</f>
        <v>933</v>
      </c>
      <c r="G1169" s="2">
        <f t="shared" si="55"/>
        <v>3.2144702842377262</v>
      </c>
      <c r="H1169">
        <f t="shared" si="56"/>
        <v>7.2877630647933067E-2</v>
      </c>
    </row>
    <row r="1170" spans="2:8" x14ac:dyDescent="0.25">
      <c r="B1170">
        <v>74</v>
      </c>
      <c r="C1170">
        <v>91</v>
      </c>
      <c r="D1170" t="str">
        <f t="shared" si="54"/>
        <v>W kole</v>
      </c>
      <c r="E1170">
        <v>1162</v>
      </c>
      <c r="F1170">
        <f>COUNTIF($D$3:D1164,"W kole")</f>
        <v>934</v>
      </c>
      <c r="G1170" s="2">
        <f t="shared" si="55"/>
        <v>3.2151462994836488</v>
      </c>
      <c r="H1170">
        <f t="shared" si="56"/>
        <v>7.3553645893855713E-2</v>
      </c>
    </row>
    <row r="1171" spans="2:8" x14ac:dyDescent="0.25">
      <c r="B1171">
        <v>211</v>
      </c>
      <c r="C1171">
        <v>130</v>
      </c>
      <c r="D1171" t="str">
        <f t="shared" si="54"/>
        <v>W kole</v>
      </c>
      <c r="E1171">
        <v>1163</v>
      </c>
      <c r="F1171">
        <f>COUNTIF($D$3:D1165,"W kole")</f>
        <v>935</v>
      </c>
      <c r="G1171" s="2">
        <f t="shared" si="55"/>
        <v>3.2158211521926052</v>
      </c>
      <c r="H1171">
        <f t="shared" si="56"/>
        <v>7.422849860281211E-2</v>
      </c>
    </row>
    <row r="1172" spans="2:8" x14ac:dyDescent="0.25">
      <c r="B1172">
        <v>371</v>
      </c>
      <c r="C1172">
        <v>246</v>
      </c>
      <c r="D1172" t="str">
        <f t="shared" si="54"/>
        <v>W kole</v>
      </c>
      <c r="E1172">
        <v>1164</v>
      </c>
      <c r="F1172">
        <f>COUNTIF($D$3:D1166,"W kole")</f>
        <v>936</v>
      </c>
      <c r="G1172" s="2">
        <f t="shared" si="55"/>
        <v>3.2164948453608249</v>
      </c>
      <c r="H1172">
        <f t="shared" si="56"/>
        <v>7.4902191771031745E-2</v>
      </c>
    </row>
    <row r="1173" spans="2:8" x14ac:dyDescent="0.25">
      <c r="B1173">
        <v>400</v>
      </c>
      <c r="C1173">
        <v>114</v>
      </c>
      <c r="D1173" t="str">
        <f t="shared" si="54"/>
        <v>Poza</v>
      </c>
      <c r="E1173">
        <v>1165</v>
      </c>
      <c r="F1173">
        <f>COUNTIF($D$3:D1167,"W kole")</f>
        <v>937</v>
      </c>
      <c r="G1173" s="2">
        <f t="shared" si="55"/>
        <v>3.217167381974249</v>
      </c>
      <c r="H1173">
        <f t="shared" si="56"/>
        <v>7.5574728384455891E-2</v>
      </c>
    </row>
    <row r="1174" spans="2:8" x14ac:dyDescent="0.25">
      <c r="B1174">
        <v>235</v>
      </c>
      <c r="C1174">
        <v>129</v>
      </c>
      <c r="D1174" t="str">
        <f t="shared" si="54"/>
        <v>W kole</v>
      </c>
      <c r="E1174">
        <v>1166</v>
      </c>
      <c r="F1174">
        <f>COUNTIF($D$3:D1168,"W kole")</f>
        <v>937</v>
      </c>
      <c r="G1174" s="2">
        <f t="shared" si="55"/>
        <v>3.2144082332761577</v>
      </c>
      <c r="H1174">
        <f t="shared" si="56"/>
        <v>7.281557968636454E-2</v>
      </c>
    </row>
    <row r="1175" spans="2:8" x14ac:dyDescent="0.25">
      <c r="B1175">
        <v>275</v>
      </c>
      <c r="C1175">
        <v>149</v>
      </c>
      <c r="D1175" t="str">
        <f t="shared" si="54"/>
        <v>W kole</v>
      </c>
      <c r="E1175">
        <v>1167</v>
      </c>
      <c r="F1175">
        <f>COUNTIF($D$3:D1169,"W kole")</f>
        <v>938</v>
      </c>
      <c r="G1175" s="2">
        <f t="shared" si="55"/>
        <v>3.2150814053127679</v>
      </c>
      <c r="H1175">
        <f t="shared" si="56"/>
        <v>7.3488751722974754E-2</v>
      </c>
    </row>
    <row r="1176" spans="2:8" x14ac:dyDescent="0.25">
      <c r="B1176">
        <v>92</v>
      </c>
      <c r="C1176">
        <v>89</v>
      </c>
      <c r="D1176" t="str">
        <f t="shared" si="54"/>
        <v>W kole</v>
      </c>
      <c r="E1176">
        <v>1168</v>
      </c>
      <c r="F1176">
        <f>COUNTIF($D$3:D1170,"W kole")</f>
        <v>939</v>
      </c>
      <c r="G1176" s="2">
        <f t="shared" si="55"/>
        <v>3.2157534246575343</v>
      </c>
      <c r="H1176">
        <f t="shared" si="56"/>
        <v>7.4160771067741216E-2</v>
      </c>
    </row>
    <row r="1177" spans="2:8" x14ac:dyDescent="0.25">
      <c r="B1177">
        <v>248</v>
      </c>
      <c r="C1177">
        <v>370</v>
      </c>
      <c r="D1177" t="str">
        <f t="shared" si="54"/>
        <v>W kole</v>
      </c>
      <c r="E1177">
        <v>1169</v>
      </c>
      <c r="F1177">
        <f>COUNTIF($D$3:D1171,"W kole")</f>
        <v>940</v>
      </c>
      <c r="G1177" s="2">
        <f t="shared" si="55"/>
        <v>3.2164242942686054</v>
      </c>
      <c r="H1177">
        <f t="shared" si="56"/>
        <v>7.4831640678812317E-2</v>
      </c>
    </row>
    <row r="1178" spans="2:8" x14ac:dyDescent="0.25">
      <c r="B1178">
        <v>82</v>
      </c>
      <c r="C1178">
        <v>154</v>
      </c>
      <c r="D1178" t="str">
        <f t="shared" si="54"/>
        <v>W kole</v>
      </c>
      <c r="E1178">
        <v>1170</v>
      </c>
      <c r="F1178">
        <f>COUNTIF($D$3:D1172,"W kole")</f>
        <v>941</v>
      </c>
      <c r="G1178" s="2">
        <f t="shared" si="55"/>
        <v>3.2170940170940172</v>
      </c>
      <c r="H1178">
        <f t="shared" si="56"/>
        <v>7.5501363504224095E-2</v>
      </c>
    </row>
    <row r="1179" spans="2:8" x14ac:dyDescent="0.25">
      <c r="B1179">
        <v>257</v>
      </c>
      <c r="C1179">
        <v>159</v>
      </c>
      <c r="D1179" t="str">
        <f t="shared" si="54"/>
        <v>W kole</v>
      </c>
      <c r="E1179">
        <v>1171</v>
      </c>
      <c r="F1179">
        <f>COUNTIF($D$3:D1173,"W kole")</f>
        <v>941</v>
      </c>
      <c r="G1179" s="2">
        <f t="shared" si="55"/>
        <v>3.2143467122117846</v>
      </c>
      <c r="H1179">
        <f t="shared" si="56"/>
        <v>7.2754058621991469E-2</v>
      </c>
    </row>
    <row r="1180" spans="2:8" x14ac:dyDescent="0.25">
      <c r="B1180">
        <v>379</v>
      </c>
      <c r="C1180">
        <v>4</v>
      </c>
      <c r="D1180" t="str">
        <f t="shared" si="54"/>
        <v>Poza</v>
      </c>
      <c r="E1180">
        <v>1172</v>
      </c>
      <c r="F1180">
        <f>COUNTIF($D$3:D1174,"W kole")</f>
        <v>942</v>
      </c>
      <c r="G1180" s="2">
        <f t="shared" si="55"/>
        <v>3.2150170648464163</v>
      </c>
      <c r="H1180">
        <f t="shared" si="56"/>
        <v>7.3424411256623134E-2</v>
      </c>
    </row>
    <row r="1181" spans="2:8" x14ac:dyDescent="0.25">
      <c r="B1181">
        <v>109</v>
      </c>
      <c r="C1181">
        <v>388</v>
      </c>
      <c r="D1181" t="str">
        <f t="shared" si="54"/>
        <v>Poza</v>
      </c>
      <c r="E1181">
        <v>1173</v>
      </c>
      <c r="F1181">
        <f>COUNTIF($D$3:D1175,"W kole")</f>
        <v>943</v>
      </c>
      <c r="G1181" s="2">
        <f t="shared" si="55"/>
        <v>3.215686274509804</v>
      </c>
      <c r="H1181">
        <f t="shared" si="56"/>
        <v>7.4093620920010927E-2</v>
      </c>
    </row>
    <row r="1182" spans="2:8" x14ac:dyDescent="0.25">
      <c r="B1182">
        <v>29</v>
      </c>
      <c r="C1182">
        <v>164</v>
      </c>
      <c r="D1182" t="str">
        <f t="shared" si="54"/>
        <v>W kole</v>
      </c>
      <c r="E1182">
        <v>1174</v>
      </c>
      <c r="F1182">
        <f>COUNTIF($D$3:D1176,"W kole")</f>
        <v>944</v>
      </c>
      <c r="G1182" s="2">
        <f t="shared" si="55"/>
        <v>3.2163543441226574</v>
      </c>
      <c r="H1182">
        <f t="shared" si="56"/>
        <v>7.47616905328643E-2</v>
      </c>
    </row>
    <row r="1183" spans="2:8" x14ac:dyDescent="0.25">
      <c r="B1183">
        <v>253</v>
      </c>
      <c r="C1183">
        <v>116</v>
      </c>
      <c r="D1183" t="str">
        <f t="shared" si="54"/>
        <v>W kole</v>
      </c>
      <c r="E1183">
        <v>1175</v>
      </c>
      <c r="F1183">
        <f>COUNTIF($D$3:D1177,"W kole")</f>
        <v>945</v>
      </c>
      <c r="G1183" s="2">
        <f t="shared" si="55"/>
        <v>3.2170212765957449</v>
      </c>
      <c r="H1183">
        <f t="shared" si="56"/>
        <v>7.5428623005951767E-2</v>
      </c>
    </row>
    <row r="1184" spans="2:8" x14ac:dyDescent="0.25">
      <c r="B1184">
        <v>285</v>
      </c>
      <c r="C1184">
        <v>374</v>
      </c>
      <c r="D1184" t="str">
        <f t="shared" si="54"/>
        <v>W kole</v>
      </c>
      <c r="E1184">
        <v>1176</v>
      </c>
      <c r="F1184">
        <f>COUNTIF($D$3:D1178,"W kole")</f>
        <v>946</v>
      </c>
      <c r="G1184" s="2">
        <f t="shared" si="55"/>
        <v>3.2176870748299318</v>
      </c>
      <c r="H1184">
        <f t="shared" si="56"/>
        <v>7.6094421240138654E-2</v>
      </c>
    </row>
    <row r="1185" spans="2:8" x14ac:dyDescent="0.25">
      <c r="B1185">
        <v>39</v>
      </c>
      <c r="C1185">
        <v>275</v>
      </c>
      <c r="D1185" t="str">
        <f t="shared" si="54"/>
        <v>W kole</v>
      </c>
      <c r="E1185">
        <v>1177</v>
      </c>
      <c r="F1185">
        <f>COUNTIF($D$3:D1179,"W kole")</f>
        <v>947</v>
      </c>
      <c r="G1185" s="2">
        <f t="shared" si="55"/>
        <v>3.2183517417162277</v>
      </c>
      <c r="H1185">
        <f t="shared" si="56"/>
        <v>7.6759088126434616E-2</v>
      </c>
    </row>
    <row r="1186" spans="2:8" x14ac:dyDescent="0.25">
      <c r="B1186">
        <v>59</v>
      </c>
      <c r="C1186">
        <v>34</v>
      </c>
      <c r="D1186" t="str">
        <f t="shared" si="54"/>
        <v>Poza</v>
      </c>
      <c r="E1186">
        <v>1178</v>
      </c>
      <c r="F1186">
        <f>COUNTIF($D$3:D1180,"W kole")</f>
        <v>947</v>
      </c>
      <c r="G1186" s="2">
        <f t="shared" si="55"/>
        <v>3.2156196943972835</v>
      </c>
      <c r="H1186">
        <f t="shared" si="56"/>
        <v>7.4027040807490341E-2</v>
      </c>
    </row>
    <row r="1187" spans="2:8" x14ac:dyDescent="0.25">
      <c r="B1187">
        <v>1</v>
      </c>
      <c r="C1187">
        <v>258</v>
      </c>
      <c r="D1187" t="str">
        <f t="shared" si="54"/>
        <v>Poza</v>
      </c>
      <c r="E1187">
        <v>1179</v>
      </c>
      <c r="F1187">
        <f>COUNTIF($D$3:D1181,"W kole")</f>
        <v>947</v>
      </c>
      <c r="G1187" s="2">
        <f t="shared" si="55"/>
        <v>3.2128922815945717</v>
      </c>
      <c r="H1187">
        <f t="shared" si="56"/>
        <v>7.1299628004778626E-2</v>
      </c>
    </row>
    <row r="1188" spans="2:8" x14ac:dyDescent="0.25">
      <c r="B1188">
        <v>282</v>
      </c>
      <c r="C1188">
        <v>1</v>
      </c>
      <c r="D1188" t="str">
        <f t="shared" si="54"/>
        <v>Poza</v>
      </c>
      <c r="E1188">
        <v>1180</v>
      </c>
      <c r="F1188">
        <f>COUNTIF($D$3:D1182,"W kole")</f>
        <v>948</v>
      </c>
      <c r="G1188" s="2">
        <f t="shared" si="55"/>
        <v>3.2135593220338983</v>
      </c>
      <c r="H1188">
        <f t="shared" si="56"/>
        <v>7.1966668444105153E-2</v>
      </c>
    </row>
    <row r="1189" spans="2:8" x14ac:dyDescent="0.25">
      <c r="B1189">
        <v>349</v>
      </c>
      <c r="C1189">
        <v>340</v>
      </c>
      <c r="D1189" t="str">
        <f t="shared" si="54"/>
        <v>Poza</v>
      </c>
      <c r="E1189">
        <v>1181</v>
      </c>
      <c r="F1189">
        <f>COUNTIF($D$3:D1183,"W kole")</f>
        <v>949</v>
      </c>
      <c r="G1189" s="2">
        <f t="shared" si="55"/>
        <v>3.2142252328535141</v>
      </c>
      <c r="H1189">
        <f t="shared" si="56"/>
        <v>7.263257926372102E-2</v>
      </c>
    </row>
    <row r="1190" spans="2:8" x14ac:dyDescent="0.25">
      <c r="B1190">
        <v>17</v>
      </c>
      <c r="C1190">
        <v>387</v>
      </c>
      <c r="D1190" t="str">
        <f t="shared" si="54"/>
        <v>Poza</v>
      </c>
      <c r="E1190">
        <v>1182</v>
      </c>
      <c r="F1190">
        <f>COUNTIF($D$3:D1184,"W kole")</f>
        <v>950</v>
      </c>
      <c r="G1190" s="2">
        <f t="shared" si="55"/>
        <v>3.2148900169204739</v>
      </c>
      <c r="H1190">
        <f t="shared" si="56"/>
        <v>7.329736333068082E-2</v>
      </c>
    </row>
    <row r="1191" spans="2:8" x14ac:dyDescent="0.25">
      <c r="B1191">
        <v>86</v>
      </c>
      <c r="C1191">
        <v>27</v>
      </c>
      <c r="D1191" t="str">
        <f t="shared" si="54"/>
        <v>Poza</v>
      </c>
      <c r="E1191">
        <v>1183</v>
      </c>
      <c r="F1191">
        <f>COUNTIF($D$3:D1185,"W kole")</f>
        <v>951</v>
      </c>
      <c r="G1191" s="2">
        <f t="shared" si="55"/>
        <v>3.2155536770921387</v>
      </c>
      <c r="H1191">
        <f t="shared" si="56"/>
        <v>7.3961023502345569E-2</v>
      </c>
    </row>
    <row r="1192" spans="2:8" x14ac:dyDescent="0.25">
      <c r="B1192">
        <v>391</v>
      </c>
      <c r="C1192">
        <v>356</v>
      </c>
      <c r="D1192" t="str">
        <f t="shared" si="54"/>
        <v>Poza</v>
      </c>
      <c r="E1192">
        <v>1184</v>
      </c>
      <c r="F1192">
        <f>COUNTIF($D$3:D1186,"W kole")</f>
        <v>951</v>
      </c>
      <c r="G1192" s="2">
        <f t="shared" si="55"/>
        <v>3.2128378378378377</v>
      </c>
      <c r="H1192">
        <f t="shared" si="56"/>
        <v>7.1245184248044602E-2</v>
      </c>
    </row>
    <row r="1193" spans="2:8" x14ac:dyDescent="0.25">
      <c r="B1193">
        <v>165</v>
      </c>
      <c r="C1193">
        <v>314</v>
      </c>
      <c r="D1193" t="str">
        <f t="shared" si="54"/>
        <v>W kole</v>
      </c>
      <c r="E1193">
        <v>1185</v>
      </c>
      <c r="F1193">
        <f>COUNTIF($D$3:D1187,"W kole")</f>
        <v>951</v>
      </c>
      <c r="G1193" s="2">
        <f t="shared" si="55"/>
        <v>3.2101265822784808</v>
      </c>
      <c r="H1193">
        <f t="shared" si="56"/>
        <v>6.8533928688687684E-2</v>
      </c>
    </row>
    <row r="1194" spans="2:8" x14ac:dyDescent="0.25">
      <c r="B1194">
        <v>373</v>
      </c>
      <c r="C1194">
        <v>148</v>
      </c>
      <c r="D1194" t="str">
        <f t="shared" si="54"/>
        <v>W kole</v>
      </c>
      <c r="E1194">
        <v>1186</v>
      </c>
      <c r="F1194">
        <f>COUNTIF($D$3:D1188,"W kole")</f>
        <v>951</v>
      </c>
      <c r="G1194" s="2">
        <f t="shared" si="55"/>
        <v>3.2074198988195617</v>
      </c>
      <c r="H1194">
        <f t="shared" si="56"/>
        <v>6.5827245229768572E-2</v>
      </c>
    </row>
    <row r="1195" spans="2:8" x14ac:dyDescent="0.25">
      <c r="B1195">
        <v>394</v>
      </c>
      <c r="C1195">
        <v>336</v>
      </c>
      <c r="D1195" t="str">
        <f t="shared" si="54"/>
        <v>Poza</v>
      </c>
      <c r="E1195">
        <v>1187</v>
      </c>
      <c r="F1195">
        <f>COUNTIF($D$3:D1189,"W kole")</f>
        <v>951</v>
      </c>
      <c r="G1195" s="2">
        <f t="shared" si="55"/>
        <v>3.2047177759056447</v>
      </c>
      <c r="H1195">
        <f t="shared" si="56"/>
        <v>6.3125122315851545E-2</v>
      </c>
    </row>
    <row r="1196" spans="2:8" x14ac:dyDescent="0.25">
      <c r="B1196">
        <v>157</v>
      </c>
      <c r="C1196">
        <v>297</v>
      </c>
      <c r="D1196" t="str">
        <f t="shared" si="54"/>
        <v>W kole</v>
      </c>
      <c r="E1196">
        <v>1188</v>
      </c>
      <c r="F1196">
        <f>COUNTIF($D$3:D1190,"W kole")</f>
        <v>951</v>
      </c>
      <c r="G1196" s="2">
        <f t="shared" si="55"/>
        <v>3.202020202020202</v>
      </c>
      <c r="H1196">
        <f t="shared" si="56"/>
        <v>6.0427548430408873E-2</v>
      </c>
    </row>
    <row r="1197" spans="2:8" x14ac:dyDescent="0.25">
      <c r="B1197">
        <v>385</v>
      </c>
      <c r="C1197">
        <v>39</v>
      </c>
      <c r="D1197" t="str">
        <f t="shared" si="54"/>
        <v>Poza</v>
      </c>
      <c r="E1197">
        <v>1189</v>
      </c>
      <c r="F1197">
        <f>COUNTIF($D$3:D1191,"W kole")</f>
        <v>951</v>
      </c>
      <c r="G1197" s="2">
        <f t="shared" si="55"/>
        <v>3.1993271656854501</v>
      </c>
      <c r="H1197">
        <f t="shared" si="56"/>
        <v>5.7734512095656942E-2</v>
      </c>
    </row>
    <row r="1198" spans="2:8" x14ac:dyDescent="0.25">
      <c r="B1198">
        <v>169</v>
      </c>
      <c r="C1198">
        <v>50</v>
      </c>
      <c r="D1198" t="str">
        <f t="shared" si="54"/>
        <v>W kole</v>
      </c>
      <c r="E1198">
        <v>1190</v>
      </c>
      <c r="F1198">
        <f>COUNTIF($D$3:D1192,"W kole")</f>
        <v>951</v>
      </c>
      <c r="G1198" s="2">
        <f t="shared" si="55"/>
        <v>3.1966386554621851</v>
      </c>
      <c r="H1198">
        <f t="shared" si="56"/>
        <v>5.5046001872391948E-2</v>
      </c>
    </row>
    <row r="1199" spans="2:8" x14ac:dyDescent="0.25">
      <c r="B1199">
        <v>103</v>
      </c>
      <c r="C1199">
        <v>252</v>
      </c>
      <c r="D1199" t="str">
        <f t="shared" si="54"/>
        <v>W kole</v>
      </c>
      <c r="E1199">
        <v>1191</v>
      </c>
      <c r="F1199">
        <f>COUNTIF($D$3:D1193,"W kole")</f>
        <v>952</v>
      </c>
      <c r="G1199" s="2">
        <f t="shared" si="55"/>
        <v>3.197313182199832</v>
      </c>
      <c r="H1199">
        <f t="shared" si="56"/>
        <v>5.5720528610038844E-2</v>
      </c>
    </row>
    <row r="1200" spans="2:8" x14ac:dyDescent="0.25">
      <c r="B1200">
        <v>204</v>
      </c>
      <c r="C1200">
        <v>142</v>
      </c>
      <c r="D1200" t="str">
        <f t="shared" si="54"/>
        <v>W kole</v>
      </c>
      <c r="E1200">
        <v>1192</v>
      </c>
      <c r="F1200">
        <f>COUNTIF($D$3:D1194,"W kole")</f>
        <v>953</v>
      </c>
      <c r="G1200" s="2">
        <f t="shared" si="55"/>
        <v>3.1979865771812079</v>
      </c>
      <c r="H1200">
        <f t="shared" si="56"/>
        <v>5.6393923591414818E-2</v>
      </c>
    </row>
    <row r="1201" spans="2:8" x14ac:dyDescent="0.25">
      <c r="B1201">
        <v>316</v>
      </c>
      <c r="C1201">
        <v>70</v>
      </c>
      <c r="D1201" t="str">
        <f t="shared" si="54"/>
        <v>W kole</v>
      </c>
      <c r="E1201">
        <v>1193</v>
      </c>
      <c r="F1201">
        <f>COUNTIF($D$3:D1195,"W kole")</f>
        <v>953</v>
      </c>
      <c r="G1201" s="2">
        <f t="shared" si="55"/>
        <v>3.1953059513830677</v>
      </c>
      <c r="H1201">
        <f t="shared" si="56"/>
        <v>5.3713297793274606E-2</v>
      </c>
    </row>
    <row r="1202" spans="2:8" x14ac:dyDescent="0.25">
      <c r="B1202">
        <v>320</v>
      </c>
      <c r="C1202">
        <v>319</v>
      </c>
      <c r="D1202" t="str">
        <f t="shared" si="54"/>
        <v>W kole</v>
      </c>
      <c r="E1202">
        <v>1194</v>
      </c>
      <c r="F1202">
        <f>COUNTIF($D$3:D1196,"W kole")</f>
        <v>954</v>
      </c>
      <c r="G1202" s="2">
        <f t="shared" si="55"/>
        <v>3.1959798994974875</v>
      </c>
      <c r="H1202">
        <f t="shared" si="56"/>
        <v>5.4387245907694393E-2</v>
      </c>
    </row>
    <row r="1203" spans="2:8" x14ac:dyDescent="0.25">
      <c r="B1203">
        <v>277</v>
      </c>
      <c r="C1203">
        <v>234</v>
      </c>
      <c r="D1203" t="str">
        <f t="shared" si="54"/>
        <v>W kole</v>
      </c>
      <c r="E1203">
        <v>1195</v>
      </c>
      <c r="F1203">
        <f>COUNTIF($D$3:D1197,"W kole")</f>
        <v>954</v>
      </c>
      <c r="G1203" s="2">
        <f t="shared" si="55"/>
        <v>3.193305439330544</v>
      </c>
      <c r="H1203">
        <f t="shared" si="56"/>
        <v>5.1712785740750888E-2</v>
      </c>
    </row>
    <row r="1204" spans="2:8" x14ac:dyDescent="0.25">
      <c r="B1204">
        <v>73</v>
      </c>
      <c r="C1204">
        <v>215</v>
      </c>
      <c r="D1204" t="str">
        <f t="shared" si="54"/>
        <v>W kole</v>
      </c>
      <c r="E1204">
        <v>1196</v>
      </c>
      <c r="F1204">
        <f>COUNTIF($D$3:D1198,"W kole")</f>
        <v>955</v>
      </c>
      <c r="G1204" s="2">
        <f t="shared" si="55"/>
        <v>3.1939799331103678</v>
      </c>
      <c r="H1204">
        <f t="shared" si="56"/>
        <v>5.2387279520574648E-2</v>
      </c>
    </row>
    <row r="1205" spans="2:8" x14ac:dyDescent="0.25">
      <c r="B1205">
        <v>265</v>
      </c>
      <c r="C1205">
        <v>183</v>
      </c>
      <c r="D1205" t="str">
        <f t="shared" si="54"/>
        <v>W kole</v>
      </c>
      <c r="E1205">
        <v>1197</v>
      </c>
      <c r="F1205">
        <f>COUNTIF($D$3:D1199,"W kole")</f>
        <v>956</v>
      </c>
      <c r="G1205" s="2">
        <f t="shared" si="55"/>
        <v>3.1946532999164576</v>
      </c>
      <c r="H1205">
        <f t="shared" si="56"/>
        <v>5.3060646326664518E-2</v>
      </c>
    </row>
    <row r="1206" spans="2:8" x14ac:dyDescent="0.25">
      <c r="B1206">
        <v>244</v>
      </c>
      <c r="C1206">
        <v>198</v>
      </c>
      <c r="D1206" t="str">
        <f t="shared" si="54"/>
        <v>W kole</v>
      </c>
      <c r="E1206">
        <v>1198</v>
      </c>
      <c r="F1206">
        <f>COUNTIF($D$3:D1200,"W kole")</f>
        <v>957</v>
      </c>
      <c r="G1206" s="2">
        <f t="shared" si="55"/>
        <v>3.1953255425709517</v>
      </c>
      <c r="H1206">
        <f t="shared" si="56"/>
        <v>5.3732888981158577E-2</v>
      </c>
    </row>
    <row r="1207" spans="2:8" x14ac:dyDescent="0.25">
      <c r="B1207">
        <v>125</v>
      </c>
      <c r="C1207">
        <v>283</v>
      </c>
      <c r="D1207" t="str">
        <f t="shared" si="54"/>
        <v>W kole</v>
      </c>
      <c r="E1207">
        <v>1199</v>
      </c>
      <c r="F1207">
        <f>COUNTIF($D$3:D1201,"W kole")</f>
        <v>958</v>
      </c>
      <c r="G1207" s="2">
        <f t="shared" si="55"/>
        <v>3.195996663886572</v>
      </c>
      <c r="H1207">
        <f t="shared" si="56"/>
        <v>5.4404010296778882E-2</v>
      </c>
    </row>
    <row r="1208" spans="2:8" x14ac:dyDescent="0.25">
      <c r="B1208">
        <v>9</v>
      </c>
      <c r="C1208">
        <v>135</v>
      </c>
      <c r="D1208" t="str">
        <f t="shared" si="54"/>
        <v>Poza</v>
      </c>
      <c r="E1208">
        <v>1200</v>
      </c>
      <c r="F1208">
        <f>COUNTIF($D$3:D1202,"W kole")</f>
        <v>959</v>
      </c>
      <c r="G1208" s="2">
        <f t="shared" si="55"/>
        <v>3.1966666666666668</v>
      </c>
      <c r="H1208">
        <f t="shared" si="56"/>
        <v>5.5074013076873651E-2</v>
      </c>
    </row>
    <row r="1209" spans="2:8" x14ac:dyDescent="0.25">
      <c r="B1209">
        <v>222</v>
      </c>
      <c r="C1209">
        <v>194</v>
      </c>
      <c r="D1209" t="str">
        <f t="shared" si="54"/>
        <v>W kole</v>
      </c>
      <c r="E1209">
        <v>1201</v>
      </c>
      <c r="F1209">
        <f>COUNTIF($D$3:D1203,"W kole")</f>
        <v>960</v>
      </c>
      <c r="G1209" s="2">
        <f t="shared" si="55"/>
        <v>3.1973355537052455</v>
      </c>
      <c r="H1209">
        <f t="shared" si="56"/>
        <v>5.5742900115452354E-2</v>
      </c>
    </row>
    <row r="1210" spans="2:8" x14ac:dyDescent="0.25">
      <c r="B1210">
        <v>177</v>
      </c>
      <c r="C1210">
        <v>105</v>
      </c>
      <c r="D1210" t="str">
        <f t="shared" si="54"/>
        <v>W kole</v>
      </c>
      <c r="E1210">
        <v>1202</v>
      </c>
      <c r="F1210">
        <f>COUNTIF($D$3:D1204,"W kole")</f>
        <v>961</v>
      </c>
      <c r="G1210" s="2">
        <f t="shared" si="55"/>
        <v>3.1980033277870215</v>
      </c>
      <c r="H1210">
        <f t="shared" si="56"/>
        <v>5.6410674197228339E-2</v>
      </c>
    </row>
    <row r="1211" spans="2:8" x14ac:dyDescent="0.25">
      <c r="B1211">
        <v>327</v>
      </c>
      <c r="C1211">
        <v>189</v>
      </c>
      <c r="D1211" t="str">
        <f t="shared" si="54"/>
        <v>W kole</v>
      </c>
      <c r="E1211">
        <v>1203</v>
      </c>
      <c r="F1211">
        <f>COUNTIF($D$3:D1205,"W kole")</f>
        <v>962</v>
      </c>
      <c r="G1211" s="2">
        <f t="shared" si="55"/>
        <v>3.1986699916874479</v>
      </c>
      <c r="H1211">
        <f t="shared" si="56"/>
        <v>5.7077338097654806E-2</v>
      </c>
    </row>
    <row r="1212" spans="2:8" x14ac:dyDescent="0.25">
      <c r="B1212">
        <v>349</v>
      </c>
      <c r="C1212">
        <v>188</v>
      </c>
      <c r="D1212" t="str">
        <f t="shared" si="54"/>
        <v>W kole</v>
      </c>
      <c r="E1212">
        <v>1204</v>
      </c>
      <c r="F1212">
        <f>COUNTIF($D$3:D1206,"W kole")</f>
        <v>963</v>
      </c>
      <c r="G1212" s="2">
        <f t="shared" si="55"/>
        <v>3.1993355481727574</v>
      </c>
      <c r="H1212">
        <f t="shared" si="56"/>
        <v>5.7742894582964333E-2</v>
      </c>
    </row>
    <row r="1213" spans="2:8" x14ac:dyDescent="0.25">
      <c r="B1213">
        <v>240</v>
      </c>
      <c r="C1213">
        <v>37</v>
      </c>
      <c r="D1213" t="str">
        <f t="shared" si="54"/>
        <v>W kole</v>
      </c>
      <c r="E1213">
        <v>1205</v>
      </c>
      <c r="F1213">
        <f>COUNTIF($D$3:D1207,"W kole")</f>
        <v>964</v>
      </c>
      <c r="G1213" s="2">
        <f t="shared" si="55"/>
        <v>3.2</v>
      </c>
      <c r="H1213">
        <f t="shared" si="56"/>
        <v>5.8407346410207062E-2</v>
      </c>
    </row>
    <row r="1214" spans="2:8" x14ac:dyDescent="0.25">
      <c r="B1214">
        <v>333</v>
      </c>
      <c r="C1214">
        <v>315</v>
      </c>
      <c r="D1214" t="str">
        <f t="shared" si="54"/>
        <v>W kole</v>
      </c>
      <c r="E1214">
        <v>1206</v>
      </c>
      <c r="F1214">
        <f>COUNTIF($D$3:D1208,"W kole")</f>
        <v>964</v>
      </c>
      <c r="G1214" s="2">
        <f t="shared" si="55"/>
        <v>3.1973466003316751</v>
      </c>
      <c r="H1214">
        <f t="shared" si="56"/>
        <v>5.5753946741881943E-2</v>
      </c>
    </row>
    <row r="1215" spans="2:8" x14ac:dyDescent="0.25">
      <c r="B1215">
        <v>119</v>
      </c>
      <c r="C1215">
        <v>107</v>
      </c>
      <c r="D1215" t="str">
        <f t="shared" si="54"/>
        <v>W kole</v>
      </c>
      <c r="E1215">
        <v>1207</v>
      </c>
      <c r="F1215">
        <f>COUNTIF($D$3:D1209,"W kole")</f>
        <v>965</v>
      </c>
      <c r="G1215" s="2">
        <f t="shared" si="55"/>
        <v>3.1980115990057993</v>
      </c>
      <c r="H1215">
        <f t="shared" si="56"/>
        <v>5.6418945416006228E-2</v>
      </c>
    </row>
    <row r="1216" spans="2:8" x14ac:dyDescent="0.25">
      <c r="B1216">
        <v>154</v>
      </c>
      <c r="C1216">
        <v>60</v>
      </c>
      <c r="D1216" t="str">
        <f t="shared" si="54"/>
        <v>W kole</v>
      </c>
      <c r="E1216">
        <v>1208</v>
      </c>
      <c r="F1216">
        <f>COUNTIF($D$3:D1210,"W kole")</f>
        <v>966</v>
      </c>
      <c r="G1216" s="2">
        <f t="shared" si="55"/>
        <v>3.1986754966887418</v>
      </c>
      <c r="H1216">
        <f t="shared" si="56"/>
        <v>5.7082843098948732E-2</v>
      </c>
    </row>
    <row r="1217" spans="2:8" x14ac:dyDescent="0.25">
      <c r="B1217">
        <v>85</v>
      </c>
      <c r="C1217">
        <v>193</v>
      </c>
      <c r="D1217" t="str">
        <f t="shared" si="54"/>
        <v>W kole</v>
      </c>
      <c r="E1217">
        <v>1209</v>
      </c>
      <c r="F1217">
        <f>COUNTIF($D$3:D1211,"W kole")</f>
        <v>967</v>
      </c>
      <c r="G1217" s="2">
        <f t="shared" si="55"/>
        <v>3.1993382961124897</v>
      </c>
      <c r="H1217">
        <f t="shared" si="56"/>
        <v>5.7745642522696539E-2</v>
      </c>
    </row>
    <row r="1218" spans="2:8" x14ac:dyDescent="0.25">
      <c r="B1218">
        <v>315</v>
      </c>
      <c r="C1218">
        <v>158</v>
      </c>
      <c r="D1218" t="str">
        <f t="shared" si="54"/>
        <v>W kole</v>
      </c>
      <c r="E1218">
        <v>1210</v>
      </c>
      <c r="F1218">
        <f>COUNTIF($D$3:D1212,"W kole")</f>
        <v>968</v>
      </c>
      <c r="G1218" s="2">
        <f t="shared" si="55"/>
        <v>3.2</v>
      </c>
      <c r="H1218">
        <f t="shared" si="56"/>
        <v>5.8407346410207062E-2</v>
      </c>
    </row>
    <row r="1219" spans="2:8" x14ac:dyDescent="0.25">
      <c r="B1219">
        <v>286</v>
      </c>
      <c r="C1219">
        <v>241</v>
      </c>
      <c r="D1219" t="str">
        <f t="shared" si="54"/>
        <v>W kole</v>
      </c>
      <c r="E1219">
        <v>1211</v>
      </c>
      <c r="F1219">
        <f>COUNTIF($D$3:D1213,"W kole")</f>
        <v>969</v>
      </c>
      <c r="G1219" s="2">
        <f t="shared" si="55"/>
        <v>3.2006606110652354</v>
      </c>
      <c r="H1219">
        <f t="shared" si="56"/>
        <v>5.9067957475442245E-2</v>
      </c>
    </row>
    <row r="1220" spans="2:8" x14ac:dyDescent="0.25">
      <c r="B1220">
        <v>320</v>
      </c>
      <c r="C1220">
        <v>260</v>
      </c>
      <c r="D1220" t="str">
        <f t="shared" ref="D1220:D1283" si="57">IF((B1220-$T$5) * (B1220-$T$5) + (C1220-$U$5) * (C1220-$U$5) = ($V$5*$V$5), "Na brzegu", IF((B1220-$T$5) * (B1220-$T$5) + (C1220-$U$5) * (C1220-$U$5) &lt; ($V$5*$V$5), "W kole", "Poza"))</f>
        <v>W kole</v>
      </c>
      <c r="E1220">
        <v>1212</v>
      </c>
      <c r="F1220">
        <f>COUNTIF($D$3:D1214,"W kole")</f>
        <v>970</v>
      </c>
      <c r="G1220" s="2">
        <f t="shared" si="55"/>
        <v>3.2013201320132012</v>
      </c>
      <c r="H1220">
        <f t="shared" si="56"/>
        <v>5.9727478423408087E-2</v>
      </c>
    </row>
    <row r="1221" spans="2:8" x14ac:dyDescent="0.25">
      <c r="B1221">
        <v>36</v>
      </c>
      <c r="C1221">
        <v>26</v>
      </c>
      <c r="D1221" t="str">
        <f t="shared" si="57"/>
        <v>Poza</v>
      </c>
      <c r="E1221">
        <v>1213</v>
      </c>
      <c r="F1221">
        <f>COUNTIF($D$3:D1215,"W kole")</f>
        <v>971</v>
      </c>
      <c r="G1221" s="2">
        <f t="shared" si="55"/>
        <v>3.2019785655399837</v>
      </c>
      <c r="H1221">
        <f t="shared" si="56"/>
        <v>6.0385911950190607E-2</v>
      </c>
    </row>
    <row r="1222" spans="2:8" x14ac:dyDescent="0.25">
      <c r="B1222">
        <v>213</v>
      </c>
      <c r="C1222">
        <v>275</v>
      </c>
      <c r="D1222" t="str">
        <f t="shared" si="57"/>
        <v>W kole</v>
      </c>
      <c r="E1222">
        <v>1214</v>
      </c>
      <c r="F1222">
        <f>COUNTIF($D$3:D1216,"W kole")</f>
        <v>972</v>
      </c>
      <c r="G1222" s="2">
        <f t="shared" si="55"/>
        <v>3.2026359143327841</v>
      </c>
      <c r="H1222">
        <f t="shared" si="56"/>
        <v>6.1043260742990935E-2</v>
      </c>
    </row>
    <row r="1223" spans="2:8" x14ac:dyDescent="0.25">
      <c r="B1223">
        <v>340</v>
      </c>
      <c r="C1223">
        <v>306</v>
      </c>
      <c r="D1223" t="str">
        <f t="shared" si="57"/>
        <v>W kole</v>
      </c>
      <c r="E1223">
        <v>1215</v>
      </c>
      <c r="F1223">
        <f>COUNTIF($D$3:D1217,"W kole")</f>
        <v>973</v>
      </c>
      <c r="G1223" s="2">
        <f t="shared" si="55"/>
        <v>3.2032921810699588</v>
      </c>
      <c r="H1223">
        <f t="shared" si="56"/>
        <v>6.1699527480165717E-2</v>
      </c>
    </row>
    <row r="1224" spans="2:8" x14ac:dyDescent="0.25">
      <c r="B1224">
        <v>121</v>
      </c>
      <c r="C1224">
        <v>50</v>
      </c>
      <c r="D1224" t="str">
        <f t="shared" si="57"/>
        <v>W kole</v>
      </c>
      <c r="E1224">
        <v>1216</v>
      </c>
      <c r="F1224">
        <f>COUNTIF($D$3:D1218,"W kole")</f>
        <v>974</v>
      </c>
      <c r="G1224" s="2">
        <f t="shared" si="55"/>
        <v>3.2039473684210527</v>
      </c>
      <c r="H1224">
        <f t="shared" si="56"/>
        <v>6.2354714831259539E-2</v>
      </c>
    </row>
    <row r="1225" spans="2:8" x14ac:dyDescent="0.25">
      <c r="B1225">
        <v>322</v>
      </c>
      <c r="C1225">
        <v>362</v>
      </c>
      <c r="D1225" t="str">
        <f t="shared" si="57"/>
        <v>Poza</v>
      </c>
      <c r="E1225">
        <v>1217</v>
      </c>
      <c r="F1225">
        <f>COUNTIF($D$3:D1219,"W kole")</f>
        <v>975</v>
      </c>
      <c r="G1225" s="2">
        <f t="shared" si="55"/>
        <v>3.2046014790468367</v>
      </c>
      <c r="H1225">
        <f t="shared" si="56"/>
        <v>6.300882545704356E-2</v>
      </c>
    </row>
    <row r="1226" spans="2:8" x14ac:dyDescent="0.25">
      <c r="B1226">
        <v>303</v>
      </c>
      <c r="C1226">
        <v>243</v>
      </c>
      <c r="D1226" t="str">
        <f t="shared" si="57"/>
        <v>W kole</v>
      </c>
      <c r="E1226">
        <v>1218</v>
      </c>
      <c r="F1226">
        <f>COUNTIF($D$3:D1220,"W kole")</f>
        <v>976</v>
      </c>
      <c r="G1226" s="2">
        <f t="shared" ref="G1226:G1289" si="58">(F1226*$R$5)/(E1226*$Q$5)</f>
        <v>3.2052545155993433</v>
      </c>
      <c r="H1226">
        <f t="shared" ref="H1226:H1289" si="59">ABS(PI()-G1226)</f>
        <v>6.3661862009550152E-2</v>
      </c>
    </row>
    <row r="1227" spans="2:8" x14ac:dyDescent="0.25">
      <c r="B1227">
        <v>45</v>
      </c>
      <c r="C1227">
        <v>356</v>
      </c>
      <c r="D1227" t="str">
        <f t="shared" si="57"/>
        <v>Poza</v>
      </c>
      <c r="E1227">
        <v>1219</v>
      </c>
      <c r="F1227">
        <f>COUNTIF($D$3:D1221,"W kole")</f>
        <v>976</v>
      </c>
      <c r="G1227" s="2">
        <f t="shared" si="58"/>
        <v>3.2026251025430681</v>
      </c>
      <c r="H1227">
        <f t="shared" si="59"/>
        <v>6.1032448953274976E-2</v>
      </c>
    </row>
    <row r="1228" spans="2:8" x14ac:dyDescent="0.25">
      <c r="B1228">
        <v>17</v>
      </c>
      <c r="C1228">
        <v>68</v>
      </c>
      <c r="D1228" t="str">
        <f t="shared" si="57"/>
        <v>Poza</v>
      </c>
      <c r="E1228">
        <v>1220</v>
      </c>
      <c r="F1228">
        <f>COUNTIF($D$3:D1222,"W kole")</f>
        <v>977</v>
      </c>
      <c r="G1228" s="2">
        <f t="shared" si="58"/>
        <v>3.2032786885245903</v>
      </c>
      <c r="H1228">
        <f t="shared" si="59"/>
        <v>6.1686034934797185E-2</v>
      </c>
    </row>
    <row r="1229" spans="2:8" x14ac:dyDescent="0.25">
      <c r="B1229">
        <v>33</v>
      </c>
      <c r="C1229">
        <v>271</v>
      </c>
      <c r="D1229" t="str">
        <f t="shared" si="57"/>
        <v>W kole</v>
      </c>
      <c r="E1229">
        <v>1221</v>
      </c>
      <c r="F1229">
        <f>COUNTIF($D$3:D1223,"W kole")</f>
        <v>978</v>
      </c>
      <c r="G1229" s="2">
        <f t="shared" si="58"/>
        <v>3.2039312039312038</v>
      </c>
      <c r="H1229">
        <f t="shared" si="59"/>
        <v>6.233855034141067E-2</v>
      </c>
    </row>
    <row r="1230" spans="2:8" x14ac:dyDescent="0.25">
      <c r="B1230">
        <v>20</v>
      </c>
      <c r="C1230">
        <v>44</v>
      </c>
      <c r="D1230" t="str">
        <f t="shared" si="57"/>
        <v>Poza</v>
      </c>
      <c r="E1230">
        <v>1222</v>
      </c>
      <c r="F1230">
        <f>COUNTIF($D$3:D1224,"W kole")</f>
        <v>979</v>
      </c>
      <c r="G1230" s="2">
        <f t="shared" si="58"/>
        <v>3.2045826513911622</v>
      </c>
      <c r="H1230">
        <f t="shared" si="59"/>
        <v>6.2989997801369046E-2</v>
      </c>
    </row>
    <row r="1231" spans="2:8" x14ac:dyDescent="0.25">
      <c r="B1231">
        <v>196</v>
      </c>
      <c r="C1231">
        <v>211</v>
      </c>
      <c r="D1231" t="str">
        <f t="shared" si="57"/>
        <v>W kole</v>
      </c>
      <c r="E1231">
        <v>1223</v>
      </c>
      <c r="F1231">
        <f>COUNTIF($D$3:D1225,"W kole")</f>
        <v>979</v>
      </c>
      <c r="G1231" s="2">
        <f t="shared" si="58"/>
        <v>3.2019623875715455</v>
      </c>
      <c r="H1231">
        <f t="shared" si="59"/>
        <v>6.0369733981752383E-2</v>
      </c>
    </row>
    <row r="1232" spans="2:8" x14ac:dyDescent="0.25">
      <c r="B1232">
        <v>198</v>
      </c>
      <c r="C1232">
        <v>303</v>
      </c>
      <c r="D1232" t="str">
        <f t="shared" si="57"/>
        <v>W kole</v>
      </c>
      <c r="E1232">
        <v>1224</v>
      </c>
      <c r="F1232">
        <f>COUNTIF($D$3:D1226,"W kole")</f>
        <v>980</v>
      </c>
      <c r="G1232" s="2">
        <f t="shared" si="58"/>
        <v>3.2026143790849675</v>
      </c>
      <c r="H1232">
        <f t="shared" si="59"/>
        <v>6.1021725495174373E-2</v>
      </c>
    </row>
    <row r="1233" spans="2:8" x14ac:dyDescent="0.25">
      <c r="B1233">
        <v>22</v>
      </c>
      <c r="C1233">
        <v>88</v>
      </c>
      <c r="D1233" t="str">
        <f t="shared" si="57"/>
        <v>Poza</v>
      </c>
      <c r="E1233">
        <v>1225</v>
      </c>
      <c r="F1233">
        <f>COUNTIF($D$3:D1227,"W kole")</f>
        <v>980</v>
      </c>
      <c r="G1233" s="2">
        <f t="shared" si="58"/>
        <v>3.2</v>
      </c>
      <c r="H1233">
        <f t="shared" si="59"/>
        <v>5.8407346410207062E-2</v>
      </c>
    </row>
    <row r="1234" spans="2:8" x14ac:dyDescent="0.25">
      <c r="B1234">
        <v>43</v>
      </c>
      <c r="C1234">
        <v>210</v>
      </c>
      <c r="D1234" t="str">
        <f t="shared" si="57"/>
        <v>W kole</v>
      </c>
      <c r="E1234">
        <v>1226</v>
      </c>
      <c r="F1234">
        <f>COUNTIF($D$3:D1228,"W kole")</f>
        <v>980</v>
      </c>
      <c r="G1234" s="2">
        <f t="shared" si="58"/>
        <v>3.1973898858075041</v>
      </c>
      <c r="H1234">
        <f t="shared" si="59"/>
        <v>5.5797232217710935E-2</v>
      </c>
    </row>
    <row r="1235" spans="2:8" x14ac:dyDescent="0.25">
      <c r="B1235">
        <v>159</v>
      </c>
      <c r="C1235">
        <v>360</v>
      </c>
      <c r="D1235" t="str">
        <f t="shared" si="57"/>
        <v>W kole</v>
      </c>
      <c r="E1235">
        <v>1227</v>
      </c>
      <c r="F1235">
        <f>COUNTIF($D$3:D1229,"W kole")</f>
        <v>981</v>
      </c>
      <c r="G1235" s="2">
        <f t="shared" si="58"/>
        <v>3.198044009779951</v>
      </c>
      <c r="H1235">
        <f t="shared" si="59"/>
        <v>5.6451356190157842E-2</v>
      </c>
    </row>
    <row r="1236" spans="2:8" x14ac:dyDescent="0.25">
      <c r="B1236">
        <v>159</v>
      </c>
      <c r="C1236">
        <v>388</v>
      </c>
      <c r="D1236" t="str">
        <f t="shared" si="57"/>
        <v>W kole</v>
      </c>
      <c r="E1236">
        <v>1228</v>
      </c>
      <c r="F1236">
        <f>COUNTIF($D$3:D1230,"W kole")</f>
        <v>981</v>
      </c>
      <c r="G1236" s="2">
        <f t="shared" si="58"/>
        <v>3.1954397394136809</v>
      </c>
      <c r="H1236">
        <f t="shared" si="59"/>
        <v>5.3847085823887753E-2</v>
      </c>
    </row>
    <row r="1237" spans="2:8" x14ac:dyDescent="0.25">
      <c r="B1237">
        <v>55</v>
      </c>
      <c r="C1237">
        <v>90</v>
      </c>
      <c r="D1237" t="str">
        <f t="shared" si="57"/>
        <v>W kole</v>
      </c>
      <c r="E1237">
        <v>1229</v>
      </c>
      <c r="F1237">
        <f>COUNTIF($D$3:D1231,"W kole")</f>
        <v>982</v>
      </c>
      <c r="G1237" s="2">
        <f t="shared" si="58"/>
        <v>3.1960943856794142</v>
      </c>
      <c r="H1237">
        <f t="shared" si="59"/>
        <v>5.4501732089621058E-2</v>
      </c>
    </row>
    <row r="1238" spans="2:8" x14ac:dyDescent="0.25">
      <c r="B1238">
        <v>375</v>
      </c>
      <c r="C1238">
        <v>377</v>
      </c>
      <c r="D1238" t="str">
        <f t="shared" si="57"/>
        <v>Poza</v>
      </c>
      <c r="E1238">
        <v>1230</v>
      </c>
      <c r="F1238">
        <f>COUNTIF($D$3:D1232,"W kole")</f>
        <v>983</v>
      </c>
      <c r="G1238" s="2">
        <f t="shared" si="58"/>
        <v>3.1967479674796748</v>
      </c>
      <c r="H1238">
        <f t="shared" si="59"/>
        <v>5.5155313889881707E-2</v>
      </c>
    </row>
    <row r="1239" spans="2:8" x14ac:dyDescent="0.25">
      <c r="B1239">
        <v>55</v>
      </c>
      <c r="C1239">
        <v>161</v>
      </c>
      <c r="D1239" t="str">
        <f t="shared" si="57"/>
        <v>W kole</v>
      </c>
      <c r="E1239">
        <v>1231</v>
      </c>
      <c r="F1239">
        <f>COUNTIF($D$3:D1233,"W kole")</f>
        <v>983</v>
      </c>
      <c r="G1239" s="2">
        <f t="shared" si="58"/>
        <v>3.1941510966693745</v>
      </c>
      <c r="H1239">
        <f t="shared" si="59"/>
        <v>5.2558443079581352E-2</v>
      </c>
    </row>
    <row r="1240" spans="2:8" x14ac:dyDescent="0.25">
      <c r="B1240">
        <v>262</v>
      </c>
      <c r="C1240">
        <v>190</v>
      </c>
      <c r="D1240" t="str">
        <f t="shared" si="57"/>
        <v>W kole</v>
      </c>
      <c r="E1240">
        <v>1232</v>
      </c>
      <c r="F1240">
        <f>COUNTIF($D$3:D1234,"W kole")</f>
        <v>984</v>
      </c>
      <c r="G1240" s="2">
        <f t="shared" si="58"/>
        <v>3.1948051948051948</v>
      </c>
      <c r="H1240">
        <f t="shared" si="59"/>
        <v>5.3212541215401643E-2</v>
      </c>
    </row>
    <row r="1241" spans="2:8" x14ac:dyDescent="0.25">
      <c r="B1241">
        <v>260</v>
      </c>
      <c r="C1241">
        <v>116</v>
      </c>
      <c r="D1241" t="str">
        <f t="shared" si="57"/>
        <v>W kole</v>
      </c>
      <c r="E1241">
        <v>1233</v>
      </c>
      <c r="F1241">
        <f>COUNTIF($D$3:D1235,"W kole")</f>
        <v>985</v>
      </c>
      <c r="G1241" s="2">
        <f t="shared" si="58"/>
        <v>3.1954582319545821</v>
      </c>
      <c r="H1241">
        <f t="shared" si="59"/>
        <v>5.3865578364789002E-2</v>
      </c>
    </row>
    <row r="1242" spans="2:8" x14ac:dyDescent="0.25">
      <c r="B1242">
        <v>268</v>
      </c>
      <c r="C1242">
        <v>26</v>
      </c>
      <c r="D1242" t="str">
        <f t="shared" si="57"/>
        <v>W kole</v>
      </c>
      <c r="E1242">
        <v>1234</v>
      </c>
      <c r="F1242">
        <f>COUNTIF($D$3:D1236,"W kole")</f>
        <v>986</v>
      </c>
      <c r="G1242" s="2">
        <f t="shared" si="58"/>
        <v>3.1961102106969204</v>
      </c>
      <c r="H1242">
        <f t="shared" si="59"/>
        <v>5.4517557107127246E-2</v>
      </c>
    </row>
    <row r="1243" spans="2:8" x14ac:dyDescent="0.25">
      <c r="B1243">
        <v>152</v>
      </c>
      <c r="C1243">
        <v>219</v>
      </c>
      <c r="D1243" t="str">
        <f t="shared" si="57"/>
        <v>W kole</v>
      </c>
      <c r="E1243">
        <v>1235</v>
      </c>
      <c r="F1243">
        <f>COUNTIF($D$3:D1237,"W kole")</f>
        <v>987</v>
      </c>
      <c r="G1243" s="2">
        <f t="shared" si="58"/>
        <v>3.1967611336032387</v>
      </c>
      <c r="H1243">
        <f t="shared" si="59"/>
        <v>5.5168480013445542E-2</v>
      </c>
    </row>
    <row r="1244" spans="2:8" x14ac:dyDescent="0.25">
      <c r="B1244">
        <v>234</v>
      </c>
      <c r="C1244">
        <v>244</v>
      </c>
      <c r="D1244" t="str">
        <f t="shared" si="57"/>
        <v>W kole</v>
      </c>
      <c r="E1244">
        <v>1236</v>
      </c>
      <c r="F1244">
        <f>COUNTIF($D$3:D1238,"W kole")</f>
        <v>987</v>
      </c>
      <c r="G1244" s="2">
        <f t="shared" si="58"/>
        <v>3.1941747572815533</v>
      </c>
      <c r="H1244">
        <f t="shared" si="59"/>
        <v>5.2582103691760196E-2</v>
      </c>
    </row>
    <row r="1245" spans="2:8" x14ac:dyDescent="0.25">
      <c r="B1245">
        <v>330</v>
      </c>
      <c r="C1245">
        <v>52</v>
      </c>
      <c r="D1245" t="str">
        <f t="shared" si="57"/>
        <v>W kole</v>
      </c>
      <c r="E1245">
        <v>1237</v>
      </c>
      <c r="F1245">
        <f>COUNTIF($D$3:D1239,"W kole")</f>
        <v>988</v>
      </c>
      <c r="G1245" s="2">
        <f t="shared" si="58"/>
        <v>3.1948261924009702</v>
      </c>
      <c r="H1245">
        <f t="shared" si="59"/>
        <v>5.3233538811177095E-2</v>
      </c>
    </row>
    <row r="1246" spans="2:8" x14ac:dyDescent="0.25">
      <c r="B1246">
        <v>298</v>
      </c>
      <c r="C1246">
        <v>200</v>
      </c>
      <c r="D1246" t="str">
        <f t="shared" si="57"/>
        <v>W kole</v>
      </c>
      <c r="E1246">
        <v>1238</v>
      </c>
      <c r="F1246">
        <f>COUNTIF($D$3:D1240,"W kole")</f>
        <v>989</v>
      </c>
      <c r="G1246" s="2">
        <f t="shared" si="58"/>
        <v>3.1954765751211633</v>
      </c>
      <c r="H1246">
        <f t="shared" si="59"/>
        <v>5.3883921531370227E-2</v>
      </c>
    </row>
    <row r="1247" spans="2:8" x14ac:dyDescent="0.25">
      <c r="B1247">
        <v>390</v>
      </c>
      <c r="C1247">
        <v>375</v>
      </c>
      <c r="D1247" t="str">
        <f t="shared" si="57"/>
        <v>Poza</v>
      </c>
      <c r="E1247">
        <v>1239</v>
      </c>
      <c r="F1247">
        <f>COUNTIF($D$3:D1241,"W kole")</f>
        <v>990</v>
      </c>
      <c r="G1247" s="2">
        <f t="shared" si="58"/>
        <v>3.1961259079903148</v>
      </c>
      <c r="H1247">
        <f t="shared" si="59"/>
        <v>5.4533254400521702E-2</v>
      </c>
    </row>
    <row r="1248" spans="2:8" x14ac:dyDescent="0.25">
      <c r="B1248">
        <v>312</v>
      </c>
      <c r="C1248">
        <v>23</v>
      </c>
      <c r="D1248" t="str">
        <f t="shared" si="57"/>
        <v>Poza</v>
      </c>
      <c r="E1248">
        <v>1240</v>
      </c>
      <c r="F1248">
        <f>COUNTIF($D$3:D1242,"W kole")</f>
        <v>991</v>
      </c>
      <c r="G1248" s="2">
        <f t="shared" si="58"/>
        <v>3.1967741935483871</v>
      </c>
      <c r="H1248">
        <f t="shared" si="59"/>
        <v>5.5181539958593984E-2</v>
      </c>
    </row>
    <row r="1249" spans="2:8" x14ac:dyDescent="0.25">
      <c r="B1249">
        <v>4</v>
      </c>
      <c r="C1249">
        <v>325</v>
      </c>
      <c r="D1249" t="str">
        <f t="shared" si="57"/>
        <v>Poza</v>
      </c>
      <c r="E1249">
        <v>1241</v>
      </c>
      <c r="F1249">
        <f>COUNTIF($D$3:D1243,"W kole")</f>
        <v>992</v>
      </c>
      <c r="G1249" s="2">
        <f t="shared" si="58"/>
        <v>3.1974214343271554</v>
      </c>
      <c r="H1249">
        <f t="shared" si="59"/>
        <v>5.5828780737362305E-2</v>
      </c>
    </row>
    <row r="1250" spans="2:8" x14ac:dyDescent="0.25">
      <c r="B1250">
        <v>35</v>
      </c>
      <c r="C1250">
        <v>299</v>
      </c>
      <c r="D1250" t="str">
        <f t="shared" si="57"/>
        <v>W kole</v>
      </c>
      <c r="E1250">
        <v>1242</v>
      </c>
      <c r="F1250">
        <f>COUNTIF($D$3:D1244,"W kole")</f>
        <v>993</v>
      </c>
      <c r="G1250" s="2">
        <f t="shared" si="58"/>
        <v>3.1980676328502415</v>
      </c>
      <c r="H1250">
        <f t="shared" si="59"/>
        <v>5.6474979260448421E-2</v>
      </c>
    </row>
    <row r="1251" spans="2:8" x14ac:dyDescent="0.25">
      <c r="B1251">
        <v>58</v>
      </c>
      <c r="C1251">
        <v>143</v>
      </c>
      <c r="D1251" t="str">
        <f t="shared" si="57"/>
        <v>W kole</v>
      </c>
      <c r="E1251">
        <v>1243</v>
      </c>
      <c r="F1251">
        <f>COUNTIF($D$3:D1245,"W kole")</f>
        <v>994</v>
      </c>
      <c r="G1251" s="2">
        <f t="shared" si="58"/>
        <v>3.1987127916331457</v>
      </c>
      <c r="H1251">
        <f t="shared" si="59"/>
        <v>5.7120138043352586E-2</v>
      </c>
    </row>
    <row r="1252" spans="2:8" x14ac:dyDescent="0.25">
      <c r="B1252">
        <v>331</v>
      </c>
      <c r="C1252">
        <v>246</v>
      </c>
      <c r="D1252" t="str">
        <f t="shared" si="57"/>
        <v>W kole</v>
      </c>
      <c r="E1252">
        <v>1244</v>
      </c>
      <c r="F1252">
        <f>COUNTIF($D$3:D1246,"W kole")</f>
        <v>995</v>
      </c>
      <c r="G1252" s="2">
        <f t="shared" si="58"/>
        <v>3.1993569131832795</v>
      </c>
      <c r="H1252">
        <f t="shared" si="59"/>
        <v>5.7764259593486411E-2</v>
      </c>
    </row>
    <row r="1253" spans="2:8" x14ac:dyDescent="0.25">
      <c r="B1253">
        <v>314</v>
      </c>
      <c r="C1253">
        <v>25</v>
      </c>
      <c r="D1253" t="str">
        <f t="shared" si="57"/>
        <v>Poza</v>
      </c>
      <c r="E1253">
        <v>1245</v>
      </c>
      <c r="F1253">
        <f>COUNTIF($D$3:D1247,"W kole")</f>
        <v>995</v>
      </c>
      <c r="G1253" s="2">
        <f t="shared" si="58"/>
        <v>3.1967871485943773</v>
      </c>
      <c r="H1253">
        <f t="shared" si="59"/>
        <v>5.5194495004584176E-2</v>
      </c>
    </row>
    <row r="1254" spans="2:8" x14ac:dyDescent="0.25">
      <c r="B1254">
        <v>358</v>
      </c>
      <c r="C1254">
        <v>110</v>
      </c>
      <c r="D1254" t="str">
        <f t="shared" si="57"/>
        <v>W kole</v>
      </c>
      <c r="E1254">
        <v>1246</v>
      </c>
      <c r="F1254">
        <f>COUNTIF($D$3:D1248,"W kole")</f>
        <v>995</v>
      </c>
      <c r="G1254" s="2">
        <f t="shared" si="58"/>
        <v>3.1942215088282504</v>
      </c>
      <c r="H1254">
        <f t="shared" si="59"/>
        <v>5.2628855238457284E-2</v>
      </c>
    </row>
    <row r="1255" spans="2:8" x14ac:dyDescent="0.25">
      <c r="B1255">
        <v>136</v>
      </c>
      <c r="C1255">
        <v>166</v>
      </c>
      <c r="D1255" t="str">
        <f t="shared" si="57"/>
        <v>W kole</v>
      </c>
      <c r="E1255">
        <v>1247</v>
      </c>
      <c r="F1255">
        <f>COUNTIF($D$3:D1249,"W kole")</f>
        <v>995</v>
      </c>
      <c r="G1255" s="2">
        <f t="shared" si="58"/>
        <v>3.1916599839615074</v>
      </c>
      <c r="H1255">
        <f t="shared" si="59"/>
        <v>5.0067330371714291E-2</v>
      </c>
    </row>
    <row r="1256" spans="2:8" x14ac:dyDescent="0.25">
      <c r="B1256">
        <v>35</v>
      </c>
      <c r="C1256">
        <v>206</v>
      </c>
      <c r="D1256" t="str">
        <f t="shared" si="57"/>
        <v>W kole</v>
      </c>
      <c r="E1256">
        <v>1248</v>
      </c>
      <c r="F1256">
        <f>COUNTIF($D$3:D1250,"W kole")</f>
        <v>996</v>
      </c>
      <c r="G1256" s="2">
        <f t="shared" si="58"/>
        <v>3.1923076923076925</v>
      </c>
      <c r="H1256">
        <f t="shared" si="59"/>
        <v>5.0715038717899397E-2</v>
      </c>
    </row>
    <row r="1257" spans="2:8" x14ac:dyDescent="0.25">
      <c r="B1257">
        <v>148</v>
      </c>
      <c r="C1257">
        <v>311</v>
      </c>
      <c r="D1257" t="str">
        <f t="shared" si="57"/>
        <v>W kole</v>
      </c>
      <c r="E1257">
        <v>1249</v>
      </c>
      <c r="F1257">
        <f>COUNTIF($D$3:D1251,"W kole")</f>
        <v>997</v>
      </c>
      <c r="G1257" s="2">
        <f t="shared" si="58"/>
        <v>3.1929543634907924</v>
      </c>
      <c r="H1257">
        <f t="shared" si="59"/>
        <v>5.1361709900999308E-2</v>
      </c>
    </row>
    <row r="1258" spans="2:8" x14ac:dyDescent="0.25">
      <c r="B1258">
        <v>300</v>
      </c>
      <c r="C1258">
        <v>211</v>
      </c>
      <c r="D1258" t="str">
        <f t="shared" si="57"/>
        <v>W kole</v>
      </c>
      <c r="E1258">
        <v>1250</v>
      </c>
      <c r="F1258">
        <f>COUNTIF($D$3:D1252,"W kole")</f>
        <v>998</v>
      </c>
      <c r="G1258" s="2">
        <f t="shared" si="58"/>
        <v>3.1936</v>
      </c>
      <c r="H1258">
        <f t="shared" si="59"/>
        <v>5.2007346410206878E-2</v>
      </c>
    </row>
    <row r="1259" spans="2:8" x14ac:dyDescent="0.25">
      <c r="B1259">
        <v>190</v>
      </c>
      <c r="C1259">
        <v>336</v>
      </c>
      <c r="D1259" t="str">
        <f t="shared" si="57"/>
        <v>W kole</v>
      </c>
      <c r="E1259">
        <v>1251</v>
      </c>
      <c r="F1259">
        <f>COUNTIF($D$3:D1253,"W kole")</f>
        <v>998</v>
      </c>
      <c r="G1259" s="2">
        <f t="shared" si="58"/>
        <v>3.1910471622701837</v>
      </c>
      <c r="H1259">
        <f t="shared" si="59"/>
        <v>4.9454508680390585E-2</v>
      </c>
    </row>
    <row r="1260" spans="2:8" x14ac:dyDescent="0.25">
      <c r="B1260">
        <v>116</v>
      </c>
      <c r="C1260">
        <v>156</v>
      </c>
      <c r="D1260" t="str">
        <f t="shared" si="57"/>
        <v>W kole</v>
      </c>
      <c r="E1260">
        <v>1252</v>
      </c>
      <c r="F1260">
        <f>COUNTIF($D$3:D1254,"W kole")</f>
        <v>999</v>
      </c>
      <c r="G1260" s="2">
        <f t="shared" si="58"/>
        <v>3.1916932907348241</v>
      </c>
      <c r="H1260">
        <f t="shared" si="59"/>
        <v>5.0100637145030991E-2</v>
      </c>
    </row>
    <row r="1261" spans="2:8" x14ac:dyDescent="0.25">
      <c r="B1261">
        <v>194</v>
      </c>
      <c r="C1261">
        <v>3</v>
      </c>
      <c r="D1261" t="str">
        <f t="shared" si="57"/>
        <v>W kole</v>
      </c>
      <c r="E1261">
        <v>1253</v>
      </c>
      <c r="F1261">
        <f>COUNTIF($D$3:D1255,"W kole")</f>
        <v>1000</v>
      </c>
      <c r="G1261" s="2">
        <f t="shared" si="58"/>
        <v>3.1923383878691141</v>
      </c>
      <c r="H1261">
        <f t="shared" si="59"/>
        <v>5.0745734279320942E-2</v>
      </c>
    </row>
    <row r="1262" spans="2:8" x14ac:dyDescent="0.25">
      <c r="B1262">
        <v>344</v>
      </c>
      <c r="C1262">
        <v>231</v>
      </c>
      <c r="D1262" t="str">
        <f t="shared" si="57"/>
        <v>W kole</v>
      </c>
      <c r="E1262">
        <v>1254</v>
      </c>
      <c r="F1262">
        <f>COUNTIF($D$3:D1256,"W kole")</f>
        <v>1001</v>
      </c>
      <c r="G1262" s="2">
        <f t="shared" si="58"/>
        <v>3.192982456140351</v>
      </c>
      <c r="H1262">
        <f t="shared" si="59"/>
        <v>5.1389802550557917E-2</v>
      </c>
    </row>
    <row r="1263" spans="2:8" x14ac:dyDescent="0.25">
      <c r="B1263">
        <v>156</v>
      </c>
      <c r="C1263">
        <v>294</v>
      </c>
      <c r="D1263" t="str">
        <f t="shared" si="57"/>
        <v>W kole</v>
      </c>
      <c r="E1263">
        <v>1255</v>
      </c>
      <c r="F1263">
        <f>COUNTIF($D$3:D1257,"W kole")</f>
        <v>1002</v>
      </c>
      <c r="G1263" s="2">
        <f t="shared" si="58"/>
        <v>3.1936254980079681</v>
      </c>
      <c r="H1263">
        <f t="shared" si="59"/>
        <v>5.2032844418175017E-2</v>
      </c>
    </row>
    <row r="1264" spans="2:8" x14ac:dyDescent="0.25">
      <c r="B1264">
        <v>165</v>
      </c>
      <c r="C1264">
        <v>170</v>
      </c>
      <c r="D1264" t="str">
        <f t="shared" si="57"/>
        <v>W kole</v>
      </c>
      <c r="E1264">
        <v>1256</v>
      </c>
      <c r="F1264">
        <f>COUNTIF($D$3:D1258,"W kole")</f>
        <v>1003</v>
      </c>
      <c r="G1264" s="2">
        <f t="shared" si="58"/>
        <v>3.1942675159235669</v>
      </c>
      <c r="H1264">
        <f t="shared" si="59"/>
        <v>5.2674862333773831E-2</v>
      </c>
    </row>
    <row r="1265" spans="2:8" x14ac:dyDescent="0.25">
      <c r="B1265">
        <v>324</v>
      </c>
      <c r="C1265">
        <v>103</v>
      </c>
      <c r="D1265" t="str">
        <f t="shared" si="57"/>
        <v>W kole</v>
      </c>
      <c r="E1265">
        <v>1257</v>
      </c>
      <c r="F1265">
        <f>COUNTIF($D$3:D1259,"W kole")</f>
        <v>1004</v>
      </c>
      <c r="G1265" s="2">
        <f t="shared" si="58"/>
        <v>3.1949085123309469</v>
      </c>
      <c r="H1265">
        <f t="shared" si="59"/>
        <v>5.3315858741153743E-2</v>
      </c>
    </row>
    <row r="1266" spans="2:8" x14ac:dyDescent="0.25">
      <c r="B1266">
        <v>189</v>
      </c>
      <c r="C1266">
        <v>136</v>
      </c>
      <c r="D1266" t="str">
        <f t="shared" si="57"/>
        <v>W kole</v>
      </c>
      <c r="E1266">
        <v>1258</v>
      </c>
      <c r="F1266">
        <f>COUNTIF($D$3:D1260,"W kole")</f>
        <v>1005</v>
      </c>
      <c r="G1266" s="2">
        <f t="shared" si="58"/>
        <v>3.1955484896661366</v>
      </c>
      <c r="H1266">
        <f t="shared" si="59"/>
        <v>5.3955836076343466E-2</v>
      </c>
    </row>
    <row r="1267" spans="2:8" x14ac:dyDescent="0.25">
      <c r="B1267">
        <v>257</v>
      </c>
      <c r="C1267">
        <v>144</v>
      </c>
      <c r="D1267" t="str">
        <f t="shared" si="57"/>
        <v>W kole</v>
      </c>
      <c r="E1267">
        <v>1259</v>
      </c>
      <c r="F1267">
        <f>COUNTIF($D$3:D1261,"W kole")</f>
        <v>1006</v>
      </c>
      <c r="G1267" s="2">
        <f t="shared" si="58"/>
        <v>3.1961874503574266</v>
      </c>
      <c r="H1267">
        <f t="shared" si="59"/>
        <v>5.4594796767633458E-2</v>
      </c>
    </row>
    <row r="1268" spans="2:8" x14ac:dyDescent="0.25">
      <c r="B1268">
        <v>311</v>
      </c>
      <c r="C1268">
        <v>377</v>
      </c>
      <c r="D1268" t="str">
        <f t="shared" si="57"/>
        <v>Poza</v>
      </c>
      <c r="E1268">
        <v>1260</v>
      </c>
      <c r="F1268">
        <f>COUNTIF($D$3:D1262,"W kole")</f>
        <v>1007</v>
      </c>
      <c r="G1268" s="2">
        <f t="shared" si="58"/>
        <v>3.196825396825397</v>
      </c>
      <c r="H1268">
        <f t="shared" si="59"/>
        <v>5.5232743235603898E-2</v>
      </c>
    </row>
    <row r="1269" spans="2:8" x14ac:dyDescent="0.25">
      <c r="B1269">
        <v>130</v>
      </c>
      <c r="C1269">
        <v>78</v>
      </c>
      <c r="D1269" t="str">
        <f t="shared" si="57"/>
        <v>W kole</v>
      </c>
      <c r="E1269">
        <v>1261</v>
      </c>
      <c r="F1269">
        <f>COUNTIF($D$3:D1263,"W kole")</f>
        <v>1008</v>
      </c>
      <c r="G1269" s="2">
        <f t="shared" si="58"/>
        <v>3.1974623314829502</v>
      </c>
      <c r="H1269">
        <f t="shared" si="59"/>
        <v>5.586967789315711E-2</v>
      </c>
    </row>
    <row r="1270" spans="2:8" x14ac:dyDescent="0.25">
      <c r="B1270">
        <v>48</v>
      </c>
      <c r="C1270">
        <v>202</v>
      </c>
      <c r="D1270" t="str">
        <f t="shared" si="57"/>
        <v>W kole</v>
      </c>
      <c r="E1270">
        <v>1262</v>
      </c>
      <c r="F1270">
        <f>COUNTIF($D$3:D1264,"W kole")</f>
        <v>1009</v>
      </c>
      <c r="G1270" s="2">
        <f t="shared" si="58"/>
        <v>3.1980982567353409</v>
      </c>
      <c r="H1270">
        <f t="shared" si="59"/>
        <v>5.6505603145547756E-2</v>
      </c>
    </row>
    <row r="1271" spans="2:8" x14ac:dyDescent="0.25">
      <c r="B1271">
        <v>156</v>
      </c>
      <c r="C1271">
        <v>149</v>
      </c>
      <c r="D1271" t="str">
        <f t="shared" si="57"/>
        <v>W kole</v>
      </c>
      <c r="E1271">
        <v>1263</v>
      </c>
      <c r="F1271">
        <f>COUNTIF($D$3:D1265,"W kole")</f>
        <v>1010</v>
      </c>
      <c r="G1271" s="2">
        <f t="shared" si="58"/>
        <v>3.1987331749802057</v>
      </c>
      <c r="H1271">
        <f t="shared" si="59"/>
        <v>5.7140521390412591E-2</v>
      </c>
    </row>
    <row r="1272" spans="2:8" x14ac:dyDescent="0.25">
      <c r="B1272">
        <v>39</v>
      </c>
      <c r="C1272">
        <v>104</v>
      </c>
      <c r="D1272" t="str">
        <f t="shared" si="57"/>
        <v>W kole</v>
      </c>
      <c r="E1272">
        <v>1264</v>
      </c>
      <c r="F1272">
        <f>COUNTIF($D$3:D1266,"W kole")</f>
        <v>1011</v>
      </c>
      <c r="G1272" s="2">
        <f t="shared" si="58"/>
        <v>3.1993670886075951</v>
      </c>
      <c r="H1272">
        <f t="shared" si="59"/>
        <v>5.7774435017801995E-2</v>
      </c>
    </row>
    <row r="1273" spans="2:8" x14ac:dyDescent="0.25">
      <c r="B1273">
        <v>236</v>
      </c>
      <c r="C1273">
        <v>245</v>
      </c>
      <c r="D1273" t="str">
        <f t="shared" si="57"/>
        <v>W kole</v>
      </c>
      <c r="E1273">
        <v>1265</v>
      </c>
      <c r="F1273">
        <f>COUNTIF($D$3:D1267,"W kole")</f>
        <v>1012</v>
      </c>
      <c r="G1273" s="2">
        <f t="shared" si="58"/>
        <v>3.2</v>
      </c>
      <c r="H1273">
        <f t="shared" si="59"/>
        <v>5.8407346410207062E-2</v>
      </c>
    </row>
    <row r="1274" spans="2:8" x14ac:dyDescent="0.25">
      <c r="B1274">
        <v>139</v>
      </c>
      <c r="C1274">
        <v>152</v>
      </c>
      <c r="D1274" t="str">
        <f t="shared" si="57"/>
        <v>W kole</v>
      </c>
      <c r="E1274">
        <v>1266</v>
      </c>
      <c r="F1274">
        <f>COUNTIF($D$3:D1268,"W kole")</f>
        <v>1012</v>
      </c>
      <c r="G1274" s="2">
        <f t="shared" si="58"/>
        <v>3.1974723538704581</v>
      </c>
      <c r="H1274">
        <f t="shared" si="59"/>
        <v>5.5879700280665023E-2</v>
      </c>
    </row>
    <row r="1275" spans="2:8" x14ac:dyDescent="0.25">
      <c r="B1275">
        <v>158</v>
      </c>
      <c r="C1275">
        <v>186</v>
      </c>
      <c r="D1275" t="str">
        <f t="shared" si="57"/>
        <v>W kole</v>
      </c>
      <c r="E1275">
        <v>1267</v>
      </c>
      <c r="F1275">
        <f>COUNTIF($D$3:D1269,"W kole")</f>
        <v>1013</v>
      </c>
      <c r="G1275" s="2">
        <f t="shared" si="58"/>
        <v>3.1981057616416733</v>
      </c>
      <c r="H1275">
        <f t="shared" si="59"/>
        <v>5.6513108051880145E-2</v>
      </c>
    </row>
    <row r="1276" spans="2:8" x14ac:dyDescent="0.25">
      <c r="B1276">
        <v>181</v>
      </c>
      <c r="C1276">
        <v>207</v>
      </c>
      <c r="D1276" t="str">
        <f t="shared" si="57"/>
        <v>W kole</v>
      </c>
      <c r="E1276">
        <v>1268</v>
      </c>
      <c r="F1276">
        <f>COUNTIF($D$3:D1270,"W kole")</f>
        <v>1014</v>
      </c>
      <c r="G1276" s="2">
        <f t="shared" si="58"/>
        <v>3.1987381703470033</v>
      </c>
      <c r="H1276">
        <f t="shared" si="59"/>
        <v>5.7145516757210135E-2</v>
      </c>
    </row>
    <row r="1277" spans="2:8" x14ac:dyDescent="0.25">
      <c r="B1277">
        <v>116</v>
      </c>
      <c r="C1277">
        <v>362</v>
      </c>
      <c r="D1277" t="str">
        <f t="shared" si="57"/>
        <v>W kole</v>
      </c>
      <c r="E1277">
        <v>1269</v>
      </c>
      <c r="F1277">
        <f>COUNTIF($D$3:D1271,"W kole")</f>
        <v>1015</v>
      </c>
      <c r="G1277" s="2">
        <f t="shared" si="58"/>
        <v>3.1993695823483059</v>
      </c>
      <c r="H1277">
        <f t="shared" si="59"/>
        <v>5.7776928758512813E-2</v>
      </c>
    </row>
    <row r="1278" spans="2:8" x14ac:dyDescent="0.25">
      <c r="B1278">
        <v>55</v>
      </c>
      <c r="C1278">
        <v>209</v>
      </c>
      <c r="D1278" t="str">
        <f t="shared" si="57"/>
        <v>W kole</v>
      </c>
      <c r="E1278">
        <v>1270</v>
      </c>
      <c r="F1278">
        <f>COUNTIF($D$3:D1272,"W kole")</f>
        <v>1016</v>
      </c>
      <c r="G1278" s="2">
        <f t="shared" si="58"/>
        <v>3.2</v>
      </c>
      <c r="H1278">
        <f t="shared" si="59"/>
        <v>5.8407346410207062E-2</v>
      </c>
    </row>
    <row r="1279" spans="2:8" x14ac:dyDescent="0.25">
      <c r="B1279">
        <v>66</v>
      </c>
      <c r="C1279">
        <v>142</v>
      </c>
      <c r="D1279" t="str">
        <f t="shared" si="57"/>
        <v>W kole</v>
      </c>
      <c r="E1279">
        <v>1271</v>
      </c>
      <c r="F1279">
        <f>COUNTIF($D$3:D1273,"W kole")</f>
        <v>1017</v>
      </c>
      <c r="G1279" s="2">
        <f t="shared" si="58"/>
        <v>3.2006294256490952</v>
      </c>
      <c r="H1279">
        <f t="shared" si="59"/>
        <v>5.9036772059302134E-2</v>
      </c>
    </row>
    <row r="1280" spans="2:8" x14ac:dyDescent="0.25">
      <c r="B1280">
        <v>123</v>
      </c>
      <c r="C1280">
        <v>23</v>
      </c>
      <c r="D1280" t="str">
        <f t="shared" si="57"/>
        <v>W kole</v>
      </c>
      <c r="E1280">
        <v>1272</v>
      </c>
      <c r="F1280">
        <f>COUNTIF($D$3:D1274,"W kole")</f>
        <v>1018</v>
      </c>
      <c r="G1280" s="2">
        <f t="shared" si="58"/>
        <v>3.2012578616352201</v>
      </c>
      <c r="H1280">
        <f t="shared" si="59"/>
        <v>5.9665208045426965E-2</v>
      </c>
    </row>
    <row r="1281" spans="2:8" x14ac:dyDescent="0.25">
      <c r="B1281">
        <v>241</v>
      </c>
      <c r="C1281">
        <v>199</v>
      </c>
      <c r="D1281" t="str">
        <f t="shared" si="57"/>
        <v>W kole</v>
      </c>
      <c r="E1281">
        <v>1273</v>
      </c>
      <c r="F1281">
        <f>COUNTIF($D$3:D1275,"W kole")</f>
        <v>1019</v>
      </c>
      <c r="G1281" s="2">
        <f t="shared" si="58"/>
        <v>3.2018853102906522</v>
      </c>
      <c r="H1281">
        <f t="shared" si="59"/>
        <v>6.0292656700859037E-2</v>
      </c>
    </row>
    <row r="1282" spans="2:8" x14ac:dyDescent="0.25">
      <c r="B1282">
        <v>128</v>
      </c>
      <c r="C1282">
        <v>71</v>
      </c>
      <c r="D1282" t="str">
        <f t="shared" si="57"/>
        <v>W kole</v>
      </c>
      <c r="E1282">
        <v>1274</v>
      </c>
      <c r="F1282">
        <f>COUNTIF($D$3:D1276,"W kole")</f>
        <v>1020</v>
      </c>
      <c r="G1282" s="2">
        <f t="shared" si="58"/>
        <v>3.2025117739403455</v>
      </c>
      <c r="H1282">
        <f t="shared" si="59"/>
        <v>6.0919120350552358E-2</v>
      </c>
    </row>
    <row r="1283" spans="2:8" x14ac:dyDescent="0.25">
      <c r="B1283">
        <v>313</v>
      </c>
      <c r="C1283">
        <v>209</v>
      </c>
      <c r="D1283" t="str">
        <f t="shared" si="57"/>
        <v>W kole</v>
      </c>
      <c r="E1283">
        <v>1275</v>
      </c>
      <c r="F1283">
        <f>COUNTIF($D$3:D1277,"W kole")</f>
        <v>1021</v>
      </c>
      <c r="G1283" s="2">
        <f t="shared" si="58"/>
        <v>3.2031372549019608</v>
      </c>
      <c r="H1283">
        <f t="shared" si="59"/>
        <v>6.1544601312167657E-2</v>
      </c>
    </row>
    <row r="1284" spans="2:8" x14ac:dyDescent="0.25">
      <c r="B1284">
        <v>212</v>
      </c>
      <c r="C1284">
        <v>74</v>
      </c>
      <c r="D1284" t="str">
        <f t="shared" ref="D1284:D1347" si="60">IF((B1284-$T$5) * (B1284-$T$5) + (C1284-$U$5) * (C1284-$U$5) = ($V$5*$V$5), "Na brzegu", IF((B1284-$T$5) * (B1284-$T$5) + (C1284-$U$5) * (C1284-$U$5) &lt; ($V$5*$V$5), "W kole", "Poza"))</f>
        <v>W kole</v>
      </c>
      <c r="E1284">
        <v>1276</v>
      </c>
      <c r="F1284">
        <f>COUNTIF($D$3:D1278,"W kole")</f>
        <v>1022</v>
      </c>
      <c r="G1284" s="2">
        <f t="shared" si="58"/>
        <v>3.2037617554858935</v>
      </c>
      <c r="H1284">
        <f t="shared" si="59"/>
        <v>6.2169101896100365E-2</v>
      </c>
    </row>
    <row r="1285" spans="2:8" x14ac:dyDescent="0.25">
      <c r="B1285">
        <v>191</v>
      </c>
      <c r="C1285">
        <v>233</v>
      </c>
      <c r="D1285" t="str">
        <f t="shared" si="60"/>
        <v>W kole</v>
      </c>
      <c r="E1285">
        <v>1277</v>
      </c>
      <c r="F1285">
        <f>COUNTIF($D$3:D1279,"W kole")</f>
        <v>1023</v>
      </c>
      <c r="G1285" s="2">
        <f t="shared" si="58"/>
        <v>3.2043852779953017</v>
      </c>
      <c r="H1285">
        <f t="shared" si="59"/>
        <v>6.279262440550859E-2</v>
      </c>
    </row>
    <row r="1286" spans="2:8" x14ac:dyDescent="0.25">
      <c r="B1286">
        <v>32</v>
      </c>
      <c r="C1286">
        <v>363</v>
      </c>
      <c r="D1286" t="str">
        <f t="shared" si="60"/>
        <v>Poza</v>
      </c>
      <c r="E1286">
        <v>1278</v>
      </c>
      <c r="F1286">
        <f>COUNTIF($D$3:D1280,"W kole")</f>
        <v>1024</v>
      </c>
      <c r="G1286" s="2">
        <f t="shared" si="58"/>
        <v>3.2050078247261347</v>
      </c>
      <c r="H1286">
        <f t="shared" si="59"/>
        <v>6.3415171136341542E-2</v>
      </c>
    </row>
    <row r="1287" spans="2:8" x14ac:dyDescent="0.25">
      <c r="B1287">
        <v>21</v>
      </c>
      <c r="C1287">
        <v>362</v>
      </c>
      <c r="D1287" t="str">
        <f t="shared" si="60"/>
        <v>Poza</v>
      </c>
      <c r="E1287">
        <v>1279</v>
      </c>
      <c r="F1287">
        <f>COUNTIF($D$3:D1281,"W kole")</f>
        <v>1025</v>
      </c>
      <c r="G1287" s="2">
        <f t="shared" si="58"/>
        <v>3.205629397967162</v>
      </c>
      <c r="H1287">
        <f t="shared" si="59"/>
        <v>6.4036744377368837E-2</v>
      </c>
    </row>
    <row r="1288" spans="2:8" x14ac:dyDescent="0.25">
      <c r="B1288">
        <v>124</v>
      </c>
      <c r="C1288">
        <v>231</v>
      </c>
      <c r="D1288" t="str">
        <f t="shared" si="60"/>
        <v>W kole</v>
      </c>
      <c r="E1288">
        <v>1280</v>
      </c>
      <c r="F1288">
        <f>COUNTIF($D$3:D1282,"W kole")</f>
        <v>1026</v>
      </c>
      <c r="G1288" s="2">
        <f t="shared" si="58"/>
        <v>3.2062499999999998</v>
      </c>
      <c r="H1288">
        <f t="shared" si="59"/>
        <v>6.4657346410206706E-2</v>
      </c>
    </row>
    <row r="1289" spans="2:8" x14ac:dyDescent="0.25">
      <c r="B1289">
        <v>353</v>
      </c>
      <c r="C1289">
        <v>96</v>
      </c>
      <c r="D1289" t="str">
        <f t="shared" si="60"/>
        <v>W kole</v>
      </c>
      <c r="E1289">
        <v>1281</v>
      </c>
      <c r="F1289">
        <f>COUNTIF($D$3:D1283,"W kole")</f>
        <v>1027</v>
      </c>
      <c r="G1289" s="2">
        <f t="shared" si="58"/>
        <v>3.2068696330991413</v>
      </c>
      <c r="H1289">
        <f t="shared" si="59"/>
        <v>6.5276979509348187E-2</v>
      </c>
    </row>
    <row r="1290" spans="2:8" x14ac:dyDescent="0.25">
      <c r="B1290">
        <v>115</v>
      </c>
      <c r="C1290">
        <v>349</v>
      </c>
      <c r="D1290" t="str">
        <f t="shared" si="60"/>
        <v>W kole</v>
      </c>
      <c r="E1290">
        <v>1282</v>
      </c>
      <c r="F1290">
        <f>COUNTIF($D$3:D1284,"W kole")</f>
        <v>1028</v>
      </c>
      <c r="G1290" s="2">
        <f t="shared" ref="G1290:G1353" si="61">(F1290*$R$5)/(E1290*$Q$5)</f>
        <v>3.2074882995319811</v>
      </c>
      <c r="H1290">
        <f t="shared" ref="H1290:H1353" si="62">ABS(PI()-G1290)</f>
        <v>6.5895645942187997E-2</v>
      </c>
    </row>
    <row r="1291" spans="2:8" x14ac:dyDescent="0.25">
      <c r="B1291">
        <v>270</v>
      </c>
      <c r="C1291">
        <v>21</v>
      </c>
      <c r="D1291" t="str">
        <f t="shared" si="60"/>
        <v>W kole</v>
      </c>
      <c r="E1291">
        <v>1283</v>
      </c>
      <c r="F1291">
        <f>COUNTIF($D$3:D1285,"W kole")</f>
        <v>1029</v>
      </c>
      <c r="G1291" s="2">
        <f t="shared" si="61"/>
        <v>3.2081060015588463</v>
      </c>
      <c r="H1291">
        <f t="shared" si="62"/>
        <v>6.6513347969053171E-2</v>
      </c>
    </row>
    <row r="1292" spans="2:8" x14ac:dyDescent="0.25">
      <c r="B1292">
        <v>40</v>
      </c>
      <c r="C1292">
        <v>355</v>
      </c>
      <c r="D1292" t="str">
        <f t="shared" si="60"/>
        <v>Poza</v>
      </c>
      <c r="E1292">
        <v>1284</v>
      </c>
      <c r="F1292">
        <f>COUNTIF($D$3:D1286,"W kole")</f>
        <v>1029</v>
      </c>
      <c r="G1292" s="2">
        <f t="shared" si="61"/>
        <v>3.2056074766355138</v>
      </c>
      <c r="H1292">
        <f t="shared" si="62"/>
        <v>6.4014823045720703E-2</v>
      </c>
    </row>
    <row r="1293" spans="2:8" x14ac:dyDescent="0.25">
      <c r="B1293">
        <v>276</v>
      </c>
      <c r="C1293">
        <v>252</v>
      </c>
      <c r="D1293" t="str">
        <f t="shared" si="60"/>
        <v>W kole</v>
      </c>
      <c r="E1293">
        <v>1285</v>
      </c>
      <c r="F1293">
        <f>COUNTIF($D$3:D1287,"W kole")</f>
        <v>1029</v>
      </c>
      <c r="G1293" s="2">
        <f t="shared" si="61"/>
        <v>3.2031128404669262</v>
      </c>
      <c r="H1293">
        <f t="shared" si="62"/>
        <v>6.1520186877133121E-2</v>
      </c>
    </row>
    <row r="1294" spans="2:8" x14ac:dyDescent="0.25">
      <c r="B1294">
        <v>144</v>
      </c>
      <c r="C1294">
        <v>146</v>
      </c>
      <c r="D1294" t="str">
        <f t="shared" si="60"/>
        <v>W kole</v>
      </c>
      <c r="E1294">
        <v>1286</v>
      </c>
      <c r="F1294">
        <f>COUNTIF($D$3:D1288,"W kole")</f>
        <v>1030</v>
      </c>
      <c r="G1294" s="2">
        <f t="shared" si="61"/>
        <v>3.2037325038880247</v>
      </c>
      <c r="H1294">
        <f t="shared" si="62"/>
        <v>6.2139850298231547E-2</v>
      </c>
    </row>
    <row r="1295" spans="2:8" x14ac:dyDescent="0.25">
      <c r="B1295">
        <v>178</v>
      </c>
      <c r="C1295">
        <v>301</v>
      </c>
      <c r="D1295" t="str">
        <f t="shared" si="60"/>
        <v>W kole</v>
      </c>
      <c r="E1295">
        <v>1287</v>
      </c>
      <c r="F1295">
        <f>COUNTIF($D$3:D1289,"W kole")</f>
        <v>1031</v>
      </c>
      <c r="G1295" s="2">
        <f t="shared" si="61"/>
        <v>3.2043512043512044</v>
      </c>
      <c r="H1295">
        <f t="shared" si="62"/>
        <v>6.2758550761411236E-2</v>
      </c>
    </row>
    <row r="1296" spans="2:8" x14ac:dyDescent="0.25">
      <c r="B1296">
        <v>375</v>
      </c>
      <c r="C1296">
        <v>15</v>
      </c>
      <c r="D1296" t="str">
        <f t="shared" si="60"/>
        <v>Poza</v>
      </c>
      <c r="E1296">
        <v>1288</v>
      </c>
      <c r="F1296">
        <f>COUNTIF($D$3:D1290,"W kole")</f>
        <v>1032</v>
      </c>
      <c r="G1296" s="2">
        <f t="shared" si="61"/>
        <v>3.2049689440993787</v>
      </c>
      <c r="H1296">
        <f t="shared" si="62"/>
        <v>6.3376290509585598E-2</v>
      </c>
    </row>
    <row r="1297" spans="2:8" x14ac:dyDescent="0.25">
      <c r="B1297">
        <v>282</v>
      </c>
      <c r="C1297">
        <v>133</v>
      </c>
      <c r="D1297" t="str">
        <f t="shared" si="60"/>
        <v>W kole</v>
      </c>
      <c r="E1297">
        <v>1289</v>
      </c>
      <c r="F1297">
        <f>COUNTIF($D$3:D1291,"W kole")</f>
        <v>1033</v>
      </c>
      <c r="G1297" s="2">
        <f t="shared" si="61"/>
        <v>3.2055857253685027</v>
      </c>
      <c r="H1297">
        <f t="shared" si="62"/>
        <v>6.3993071778709609E-2</v>
      </c>
    </row>
    <row r="1298" spans="2:8" x14ac:dyDescent="0.25">
      <c r="B1298">
        <v>46</v>
      </c>
      <c r="C1298">
        <v>256</v>
      </c>
      <c r="D1298" t="str">
        <f t="shared" si="60"/>
        <v>W kole</v>
      </c>
      <c r="E1298">
        <v>1290</v>
      </c>
      <c r="F1298">
        <f>COUNTIF($D$3:D1292,"W kole")</f>
        <v>1033</v>
      </c>
      <c r="G1298" s="2">
        <f t="shared" si="61"/>
        <v>3.2031007751937985</v>
      </c>
      <c r="H1298">
        <f t="shared" si="62"/>
        <v>6.1508121604005428E-2</v>
      </c>
    </row>
    <row r="1299" spans="2:8" x14ac:dyDescent="0.25">
      <c r="B1299">
        <v>274</v>
      </c>
      <c r="C1299">
        <v>80</v>
      </c>
      <c r="D1299" t="str">
        <f t="shared" si="60"/>
        <v>W kole</v>
      </c>
      <c r="E1299">
        <v>1291</v>
      </c>
      <c r="F1299">
        <f>COUNTIF($D$3:D1293,"W kole")</f>
        <v>1034</v>
      </c>
      <c r="G1299" s="2">
        <f t="shared" si="61"/>
        <v>3.2037180480247871</v>
      </c>
      <c r="H1299">
        <f t="shared" si="62"/>
        <v>6.2125394434993986E-2</v>
      </c>
    </row>
    <row r="1300" spans="2:8" x14ac:dyDescent="0.25">
      <c r="B1300">
        <v>370</v>
      </c>
      <c r="C1300">
        <v>352</v>
      </c>
      <c r="D1300" t="str">
        <f t="shared" si="60"/>
        <v>Poza</v>
      </c>
      <c r="E1300">
        <v>1292</v>
      </c>
      <c r="F1300">
        <f>COUNTIF($D$3:D1294,"W kole")</f>
        <v>1035</v>
      </c>
      <c r="G1300" s="2">
        <f t="shared" si="61"/>
        <v>3.2043343653250775</v>
      </c>
      <c r="H1300">
        <f t="shared" si="62"/>
        <v>6.2741711735284422E-2</v>
      </c>
    </row>
    <row r="1301" spans="2:8" x14ac:dyDescent="0.25">
      <c r="B1301">
        <v>243</v>
      </c>
      <c r="C1301">
        <v>12</v>
      </c>
      <c r="D1301" t="str">
        <f t="shared" si="60"/>
        <v>W kole</v>
      </c>
      <c r="E1301">
        <v>1293</v>
      </c>
      <c r="F1301">
        <f>COUNTIF($D$3:D1295,"W kole")</f>
        <v>1036</v>
      </c>
      <c r="G1301" s="2">
        <f t="shared" si="61"/>
        <v>3.2049497293116782</v>
      </c>
      <c r="H1301">
        <f t="shared" si="62"/>
        <v>6.3357075721885092E-2</v>
      </c>
    </row>
    <row r="1302" spans="2:8" x14ac:dyDescent="0.25">
      <c r="B1302">
        <v>383</v>
      </c>
      <c r="C1302">
        <v>4</v>
      </c>
      <c r="D1302" t="str">
        <f t="shared" si="60"/>
        <v>Poza</v>
      </c>
      <c r="E1302">
        <v>1294</v>
      </c>
      <c r="F1302">
        <f>COUNTIF($D$3:D1296,"W kole")</f>
        <v>1036</v>
      </c>
      <c r="G1302" s="2">
        <f t="shared" si="61"/>
        <v>3.2024729520865534</v>
      </c>
      <c r="H1302">
        <f t="shared" si="62"/>
        <v>6.0880298496760243E-2</v>
      </c>
    </row>
    <row r="1303" spans="2:8" x14ac:dyDescent="0.25">
      <c r="B1303">
        <v>397</v>
      </c>
      <c r="C1303">
        <v>314</v>
      </c>
      <c r="D1303" t="str">
        <f t="shared" si="60"/>
        <v>Poza</v>
      </c>
      <c r="E1303">
        <v>1295</v>
      </c>
      <c r="F1303">
        <f>COUNTIF($D$3:D1297,"W kole")</f>
        <v>1037</v>
      </c>
      <c r="G1303" s="2">
        <f t="shared" si="61"/>
        <v>3.2030888030888032</v>
      </c>
      <c r="H1303">
        <f t="shared" si="62"/>
        <v>6.1496149499010055E-2</v>
      </c>
    </row>
    <row r="1304" spans="2:8" x14ac:dyDescent="0.25">
      <c r="B1304">
        <v>162</v>
      </c>
      <c r="C1304">
        <v>284</v>
      </c>
      <c r="D1304" t="str">
        <f t="shared" si="60"/>
        <v>W kole</v>
      </c>
      <c r="E1304">
        <v>1296</v>
      </c>
      <c r="F1304">
        <f>COUNTIF($D$3:D1298,"W kole")</f>
        <v>1038</v>
      </c>
      <c r="G1304" s="2">
        <f t="shared" si="61"/>
        <v>3.2037037037037037</v>
      </c>
      <c r="H1304">
        <f t="shared" si="62"/>
        <v>6.2111050113910604E-2</v>
      </c>
    </row>
    <row r="1305" spans="2:8" x14ac:dyDescent="0.25">
      <c r="B1305">
        <v>9</v>
      </c>
      <c r="C1305">
        <v>81</v>
      </c>
      <c r="D1305" t="str">
        <f t="shared" si="60"/>
        <v>Poza</v>
      </c>
      <c r="E1305">
        <v>1297</v>
      </c>
      <c r="F1305">
        <f>COUNTIF($D$3:D1299,"W kole")</f>
        <v>1039</v>
      </c>
      <c r="G1305" s="2">
        <f t="shared" si="61"/>
        <v>3.2043176561295299</v>
      </c>
      <c r="H1305">
        <f t="shared" si="62"/>
        <v>6.2725002539736785E-2</v>
      </c>
    </row>
    <row r="1306" spans="2:8" x14ac:dyDescent="0.25">
      <c r="B1306">
        <v>374</v>
      </c>
      <c r="C1306">
        <v>203</v>
      </c>
      <c r="D1306" t="str">
        <f t="shared" si="60"/>
        <v>W kole</v>
      </c>
      <c r="E1306">
        <v>1298</v>
      </c>
      <c r="F1306">
        <f>COUNTIF($D$3:D1300,"W kole")</f>
        <v>1039</v>
      </c>
      <c r="G1306" s="2">
        <f t="shared" si="61"/>
        <v>3.2018489984591678</v>
      </c>
      <c r="H1306">
        <f t="shared" si="62"/>
        <v>6.0256344869374701E-2</v>
      </c>
    </row>
    <row r="1307" spans="2:8" x14ac:dyDescent="0.25">
      <c r="B1307">
        <v>16</v>
      </c>
      <c r="C1307">
        <v>16</v>
      </c>
      <c r="D1307" t="str">
        <f t="shared" si="60"/>
        <v>Poza</v>
      </c>
      <c r="E1307">
        <v>1299</v>
      </c>
      <c r="F1307">
        <f>COUNTIF($D$3:D1301,"W kole")</f>
        <v>1040</v>
      </c>
      <c r="G1307" s="2">
        <f t="shared" si="61"/>
        <v>3.2024634334103155</v>
      </c>
      <c r="H1307">
        <f t="shared" si="62"/>
        <v>6.0870779820522358E-2</v>
      </c>
    </row>
    <row r="1308" spans="2:8" x14ac:dyDescent="0.25">
      <c r="B1308">
        <v>93</v>
      </c>
      <c r="C1308">
        <v>95</v>
      </c>
      <c r="D1308" t="str">
        <f t="shared" si="60"/>
        <v>W kole</v>
      </c>
      <c r="E1308">
        <v>1300</v>
      </c>
      <c r="F1308">
        <f>COUNTIF($D$3:D1302,"W kole")</f>
        <v>1040</v>
      </c>
      <c r="G1308" s="2">
        <f t="shared" si="61"/>
        <v>3.2</v>
      </c>
      <c r="H1308">
        <f t="shared" si="62"/>
        <v>5.8407346410207062E-2</v>
      </c>
    </row>
    <row r="1309" spans="2:8" x14ac:dyDescent="0.25">
      <c r="B1309">
        <v>196</v>
      </c>
      <c r="C1309">
        <v>96</v>
      </c>
      <c r="D1309" t="str">
        <f t="shared" si="60"/>
        <v>W kole</v>
      </c>
      <c r="E1309">
        <v>1301</v>
      </c>
      <c r="F1309">
        <f>COUNTIF($D$3:D1303,"W kole")</f>
        <v>1040</v>
      </c>
      <c r="G1309" s="2">
        <f t="shared" si="61"/>
        <v>3.1975403535741735</v>
      </c>
      <c r="H1309">
        <f t="shared" si="62"/>
        <v>5.5947699984380428E-2</v>
      </c>
    </row>
    <row r="1310" spans="2:8" x14ac:dyDescent="0.25">
      <c r="B1310">
        <v>220</v>
      </c>
      <c r="C1310">
        <v>145</v>
      </c>
      <c r="D1310" t="str">
        <f t="shared" si="60"/>
        <v>W kole</v>
      </c>
      <c r="E1310">
        <v>1302</v>
      </c>
      <c r="F1310">
        <f>COUNTIF($D$3:D1304,"W kole")</f>
        <v>1041</v>
      </c>
      <c r="G1310" s="2">
        <f t="shared" si="61"/>
        <v>3.1981566820276499</v>
      </c>
      <c r="H1310">
        <f t="shared" si="62"/>
        <v>5.6564028437856795E-2</v>
      </c>
    </row>
    <row r="1311" spans="2:8" x14ac:dyDescent="0.25">
      <c r="B1311">
        <v>337</v>
      </c>
      <c r="C1311">
        <v>34</v>
      </c>
      <c r="D1311" t="str">
        <f t="shared" si="60"/>
        <v>Poza</v>
      </c>
      <c r="E1311">
        <v>1303</v>
      </c>
      <c r="F1311">
        <f>COUNTIF($D$3:D1305,"W kole")</f>
        <v>1041</v>
      </c>
      <c r="G1311" s="2">
        <f t="shared" si="61"/>
        <v>3.1957022256331542</v>
      </c>
      <c r="H1311">
        <f t="shared" si="62"/>
        <v>5.4109572043361087E-2</v>
      </c>
    </row>
    <row r="1312" spans="2:8" x14ac:dyDescent="0.25">
      <c r="B1312">
        <v>304</v>
      </c>
      <c r="C1312">
        <v>49</v>
      </c>
      <c r="D1312" t="str">
        <f t="shared" si="60"/>
        <v>W kole</v>
      </c>
      <c r="E1312">
        <v>1304</v>
      </c>
      <c r="F1312">
        <f>COUNTIF($D$3:D1306,"W kole")</f>
        <v>1042</v>
      </c>
      <c r="G1312" s="2">
        <f t="shared" si="61"/>
        <v>3.1963190184049082</v>
      </c>
      <c r="H1312">
        <f t="shared" si="62"/>
        <v>5.4726364815115058E-2</v>
      </c>
    </row>
    <row r="1313" spans="2:8" x14ac:dyDescent="0.25">
      <c r="B1313">
        <v>197</v>
      </c>
      <c r="C1313">
        <v>297</v>
      </c>
      <c r="D1313" t="str">
        <f t="shared" si="60"/>
        <v>W kole</v>
      </c>
      <c r="E1313">
        <v>1305</v>
      </c>
      <c r="F1313">
        <f>COUNTIF($D$3:D1307,"W kole")</f>
        <v>1042</v>
      </c>
      <c r="G1313" s="2">
        <f t="shared" si="61"/>
        <v>3.1938697318007665</v>
      </c>
      <c r="H1313">
        <f t="shared" si="62"/>
        <v>5.2277078210973382E-2</v>
      </c>
    </row>
    <row r="1314" spans="2:8" x14ac:dyDescent="0.25">
      <c r="B1314">
        <v>385</v>
      </c>
      <c r="C1314">
        <v>62</v>
      </c>
      <c r="D1314" t="str">
        <f t="shared" si="60"/>
        <v>Poza</v>
      </c>
      <c r="E1314">
        <v>1306</v>
      </c>
      <c r="F1314">
        <f>COUNTIF($D$3:D1308,"W kole")</f>
        <v>1043</v>
      </c>
      <c r="G1314" s="2">
        <f t="shared" si="61"/>
        <v>3.1944869831546709</v>
      </c>
      <c r="H1314">
        <f t="shared" si="62"/>
        <v>5.2894329564877829E-2</v>
      </c>
    </row>
    <row r="1315" spans="2:8" x14ac:dyDescent="0.25">
      <c r="B1315">
        <v>193</v>
      </c>
      <c r="C1315">
        <v>179</v>
      </c>
      <c r="D1315" t="str">
        <f t="shared" si="60"/>
        <v>W kole</v>
      </c>
      <c r="E1315">
        <v>1307</v>
      </c>
      <c r="F1315">
        <f>COUNTIF($D$3:D1309,"W kole")</f>
        <v>1044</v>
      </c>
      <c r="G1315" s="2">
        <f t="shared" si="61"/>
        <v>3.1951032899770468</v>
      </c>
      <c r="H1315">
        <f t="shared" si="62"/>
        <v>5.3510636387253729E-2</v>
      </c>
    </row>
    <row r="1316" spans="2:8" x14ac:dyDescent="0.25">
      <c r="B1316">
        <v>343</v>
      </c>
      <c r="C1316">
        <v>274</v>
      </c>
      <c r="D1316" t="str">
        <f t="shared" si="60"/>
        <v>W kole</v>
      </c>
      <c r="E1316">
        <v>1308</v>
      </c>
      <c r="F1316">
        <f>COUNTIF($D$3:D1310,"W kole")</f>
        <v>1045</v>
      </c>
      <c r="G1316" s="2">
        <f t="shared" si="61"/>
        <v>3.1957186544342506</v>
      </c>
      <c r="H1316">
        <f t="shared" si="62"/>
        <v>5.4126000844457511E-2</v>
      </c>
    </row>
    <row r="1317" spans="2:8" x14ac:dyDescent="0.25">
      <c r="B1317">
        <v>396</v>
      </c>
      <c r="C1317">
        <v>129</v>
      </c>
      <c r="D1317" t="str">
        <f t="shared" si="60"/>
        <v>Poza</v>
      </c>
      <c r="E1317">
        <v>1309</v>
      </c>
      <c r="F1317">
        <f>COUNTIF($D$3:D1311,"W kole")</f>
        <v>1045</v>
      </c>
      <c r="G1317" s="2">
        <f t="shared" si="61"/>
        <v>3.1932773109243699</v>
      </c>
      <c r="H1317">
        <f t="shared" si="62"/>
        <v>5.1684657334576833E-2</v>
      </c>
    </row>
    <row r="1318" spans="2:8" x14ac:dyDescent="0.25">
      <c r="B1318">
        <v>211</v>
      </c>
      <c r="C1318">
        <v>340</v>
      </c>
      <c r="D1318" t="str">
        <f t="shared" si="60"/>
        <v>W kole</v>
      </c>
      <c r="E1318">
        <v>1310</v>
      </c>
      <c r="F1318">
        <f>COUNTIF($D$3:D1312,"W kole")</f>
        <v>1046</v>
      </c>
      <c r="G1318" s="2">
        <f t="shared" si="61"/>
        <v>3.1938931297709923</v>
      </c>
      <c r="H1318">
        <f t="shared" si="62"/>
        <v>5.2300476181199151E-2</v>
      </c>
    </row>
    <row r="1319" spans="2:8" x14ac:dyDescent="0.25">
      <c r="B1319">
        <v>74</v>
      </c>
      <c r="C1319">
        <v>119</v>
      </c>
      <c r="D1319" t="str">
        <f t="shared" si="60"/>
        <v>W kole</v>
      </c>
      <c r="E1319">
        <v>1311</v>
      </c>
      <c r="F1319">
        <f>COUNTIF($D$3:D1313,"W kole")</f>
        <v>1047</v>
      </c>
      <c r="G1319" s="2">
        <f t="shared" si="61"/>
        <v>3.194508009153318</v>
      </c>
      <c r="H1319">
        <f t="shared" si="62"/>
        <v>5.2915355563524891E-2</v>
      </c>
    </row>
    <row r="1320" spans="2:8" x14ac:dyDescent="0.25">
      <c r="B1320">
        <v>394</v>
      </c>
      <c r="C1320">
        <v>48</v>
      </c>
      <c r="D1320" t="str">
        <f t="shared" si="60"/>
        <v>Poza</v>
      </c>
      <c r="E1320">
        <v>1312</v>
      </c>
      <c r="F1320">
        <f>COUNTIF($D$3:D1314,"W kole")</f>
        <v>1047</v>
      </c>
      <c r="G1320" s="2">
        <f t="shared" si="61"/>
        <v>3.1920731707317072</v>
      </c>
      <c r="H1320">
        <f t="shared" si="62"/>
        <v>5.0480517141914039E-2</v>
      </c>
    </row>
    <row r="1321" spans="2:8" x14ac:dyDescent="0.25">
      <c r="B1321">
        <v>18</v>
      </c>
      <c r="C1321">
        <v>55</v>
      </c>
      <c r="D1321" t="str">
        <f t="shared" si="60"/>
        <v>Poza</v>
      </c>
      <c r="E1321">
        <v>1313</v>
      </c>
      <c r="F1321">
        <f>COUNTIF($D$3:D1315,"W kole")</f>
        <v>1048</v>
      </c>
      <c r="G1321" s="2">
        <f t="shared" si="61"/>
        <v>3.1926884996191927</v>
      </c>
      <c r="H1321">
        <f t="shared" si="62"/>
        <v>5.1095846029399539E-2</v>
      </c>
    </row>
    <row r="1322" spans="2:8" x14ac:dyDescent="0.25">
      <c r="B1322">
        <v>4</v>
      </c>
      <c r="C1322">
        <v>323</v>
      </c>
      <c r="D1322" t="str">
        <f t="shared" si="60"/>
        <v>Poza</v>
      </c>
      <c r="E1322">
        <v>1314</v>
      </c>
      <c r="F1322">
        <f>COUNTIF($D$3:D1316,"W kole")</f>
        <v>1049</v>
      </c>
      <c r="G1322" s="2">
        <f t="shared" si="61"/>
        <v>3.1933028919330289</v>
      </c>
      <c r="H1322">
        <f t="shared" si="62"/>
        <v>5.1710238343235737E-2</v>
      </c>
    </row>
    <row r="1323" spans="2:8" x14ac:dyDescent="0.25">
      <c r="B1323">
        <v>24</v>
      </c>
      <c r="C1323">
        <v>50</v>
      </c>
      <c r="D1323" t="str">
        <f t="shared" si="60"/>
        <v>Poza</v>
      </c>
      <c r="E1323">
        <v>1315</v>
      </c>
      <c r="F1323">
        <f>COUNTIF($D$3:D1317,"W kole")</f>
        <v>1049</v>
      </c>
      <c r="G1323" s="2">
        <f t="shared" si="61"/>
        <v>3.1908745247148289</v>
      </c>
      <c r="H1323">
        <f t="shared" si="62"/>
        <v>4.9281871125035792E-2</v>
      </c>
    </row>
    <row r="1324" spans="2:8" x14ac:dyDescent="0.25">
      <c r="B1324">
        <v>296</v>
      </c>
      <c r="C1324">
        <v>39</v>
      </c>
      <c r="D1324" t="str">
        <f t="shared" si="60"/>
        <v>W kole</v>
      </c>
      <c r="E1324">
        <v>1316</v>
      </c>
      <c r="F1324">
        <f>COUNTIF($D$3:D1318,"W kole")</f>
        <v>1050</v>
      </c>
      <c r="G1324" s="2">
        <f t="shared" si="61"/>
        <v>3.1914893617021276</v>
      </c>
      <c r="H1324">
        <f t="shared" si="62"/>
        <v>4.9896708112334487E-2</v>
      </c>
    </row>
    <row r="1325" spans="2:8" x14ac:dyDescent="0.25">
      <c r="B1325">
        <v>350</v>
      </c>
      <c r="C1325">
        <v>384</v>
      </c>
      <c r="D1325" t="str">
        <f t="shared" si="60"/>
        <v>Poza</v>
      </c>
      <c r="E1325">
        <v>1317</v>
      </c>
      <c r="F1325">
        <f>COUNTIF($D$3:D1319,"W kole")</f>
        <v>1051</v>
      </c>
      <c r="G1325" s="2">
        <f t="shared" si="61"/>
        <v>3.1921032649962036</v>
      </c>
      <c r="H1325">
        <f t="shared" si="62"/>
        <v>5.0510611406410444E-2</v>
      </c>
    </row>
    <row r="1326" spans="2:8" x14ac:dyDescent="0.25">
      <c r="B1326">
        <v>394</v>
      </c>
      <c r="C1326">
        <v>165</v>
      </c>
      <c r="D1326" t="str">
        <f t="shared" si="60"/>
        <v>W kole</v>
      </c>
      <c r="E1326">
        <v>1318</v>
      </c>
      <c r="F1326">
        <f>COUNTIF($D$3:D1320,"W kole")</f>
        <v>1051</v>
      </c>
      <c r="G1326" s="2">
        <f t="shared" si="61"/>
        <v>3.1896813353566009</v>
      </c>
      <c r="H1326">
        <f t="shared" si="62"/>
        <v>4.8088681766807806E-2</v>
      </c>
    </row>
    <row r="1327" spans="2:8" x14ac:dyDescent="0.25">
      <c r="B1327">
        <v>145</v>
      </c>
      <c r="C1327">
        <v>236</v>
      </c>
      <c r="D1327" t="str">
        <f t="shared" si="60"/>
        <v>W kole</v>
      </c>
      <c r="E1327">
        <v>1319</v>
      </c>
      <c r="F1327">
        <f>COUNTIF($D$3:D1321,"W kole")</f>
        <v>1051</v>
      </c>
      <c r="G1327" s="2">
        <f t="shared" si="61"/>
        <v>3.1872630780894617</v>
      </c>
      <c r="H1327">
        <f t="shared" si="62"/>
        <v>4.5670424499668627E-2</v>
      </c>
    </row>
    <row r="1328" spans="2:8" x14ac:dyDescent="0.25">
      <c r="B1328">
        <v>120</v>
      </c>
      <c r="C1328">
        <v>218</v>
      </c>
      <c r="D1328" t="str">
        <f t="shared" si="60"/>
        <v>W kole</v>
      </c>
      <c r="E1328">
        <v>1320</v>
      </c>
      <c r="F1328">
        <f>COUNTIF($D$3:D1322,"W kole")</f>
        <v>1051</v>
      </c>
      <c r="G1328" s="2">
        <f t="shared" si="61"/>
        <v>3.184848484848485</v>
      </c>
      <c r="H1328">
        <f t="shared" si="62"/>
        <v>4.3255831258691924E-2</v>
      </c>
    </row>
    <row r="1329" spans="2:8" x14ac:dyDescent="0.25">
      <c r="B1329">
        <v>49</v>
      </c>
      <c r="C1329">
        <v>372</v>
      </c>
      <c r="D1329" t="str">
        <f t="shared" si="60"/>
        <v>Poza</v>
      </c>
      <c r="E1329">
        <v>1321</v>
      </c>
      <c r="F1329">
        <f>COUNTIF($D$3:D1323,"W kole")</f>
        <v>1051</v>
      </c>
      <c r="G1329" s="2">
        <f t="shared" si="61"/>
        <v>3.1824375473126421</v>
      </c>
      <c r="H1329">
        <f t="shared" si="62"/>
        <v>4.0844893722848941E-2</v>
      </c>
    </row>
    <row r="1330" spans="2:8" x14ac:dyDescent="0.25">
      <c r="B1330">
        <v>111</v>
      </c>
      <c r="C1330">
        <v>196</v>
      </c>
      <c r="D1330" t="str">
        <f t="shared" si="60"/>
        <v>W kole</v>
      </c>
      <c r="E1330">
        <v>1322</v>
      </c>
      <c r="F1330">
        <f>COUNTIF($D$3:D1324,"W kole")</f>
        <v>1052</v>
      </c>
      <c r="G1330" s="2">
        <f t="shared" si="61"/>
        <v>3.1830559757942511</v>
      </c>
      <c r="H1330">
        <f t="shared" si="62"/>
        <v>4.1463322204458031E-2</v>
      </c>
    </row>
    <row r="1331" spans="2:8" x14ac:dyDescent="0.25">
      <c r="B1331">
        <v>260</v>
      </c>
      <c r="C1331">
        <v>88</v>
      </c>
      <c r="D1331" t="str">
        <f t="shared" si="60"/>
        <v>W kole</v>
      </c>
      <c r="E1331">
        <v>1323</v>
      </c>
      <c r="F1331">
        <f>COUNTIF($D$3:D1325,"W kole")</f>
        <v>1052</v>
      </c>
      <c r="G1331" s="2">
        <f t="shared" si="61"/>
        <v>3.180650037792895</v>
      </c>
      <c r="H1331">
        <f t="shared" si="62"/>
        <v>3.9057384203101897E-2</v>
      </c>
    </row>
    <row r="1332" spans="2:8" x14ac:dyDescent="0.25">
      <c r="B1332">
        <v>104</v>
      </c>
      <c r="C1332">
        <v>394</v>
      </c>
      <c r="D1332" t="str">
        <f t="shared" si="60"/>
        <v>Poza</v>
      </c>
      <c r="E1332">
        <v>1324</v>
      </c>
      <c r="F1332">
        <f>COUNTIF($D$3:D1326,"W kole")</f>
        <v>1053</v>
      </c>
      <c r="G1332" s="2">
        <f t="shared" si="61"/>
        <v>3.1812688821752264</v>
      </c>
      <c r="H1332">
        <f t="shared" si="62"/>
        <v>3.9676228585433293E-2</v>
      </c>
    </row>
    <row r="1333" spans="2:8" x14ac:dyDescent="0.25">
      <c r="B1333">
        <v>289</v>
      </c>
      <c r="C1333">
        <v>275</v>
      </c>
      <c r="D1333" t="str">
        <f t="shared" si="60"/>
        <v>W kole</v>
      </c>
      <c r="E1333">
        <v>1325</v>
      </c>
      <c r="F1333">
        <f>COUNTIF($D$3:D1327,"W kole")</f>
        <v>1054</v>
      </c>
      <c r="G1333" s="2">
        <f t="shared" si="61"/>
        <v>3.18188679245283</v>
      </c>
      <c r="H1333">
        <f t="shared" si="62"/>
        <v>4.0294138863036899E-2</v>
      </c>
    </row>
    <row r="1334" spans="2:8" x14ac:dyDescent="0.25">
      <c r="B1334">
        <v>15</v>
      </c>
      <c r="C1334">
        <v>303</v>
      </c>
      <c r="D1334" t="str">
        <f t="shared" si="60"/>
        <v>Poza</v>
      </c>
      <c r="E1334">
        <v>1326</v>
      </c>
      <c r="F1334">
        <f>COUNTIF($D$3:D1328,"W kole")</f>
        <v>1055</v>
      </c>
      <c r="G1334" s="2">
        <f t="shared" si="61"/>
        <v>3.1825037707390647</v>
      </c>
      <c r="H1334">
        <f t="shared" si="62"/>
        <v>4.0911117149271536E-2</v>
      </c>
    </row>
    <row r="1335" spans="2:8" x14ac:dyDescent="0.25">
      <c r="B1335">
        <v>43</v>
      </c>
      <c r="C1335">
        <v>347</v>
      </c>
      <c r="D1335" t="str">
        <f t="shared" si="60"/>
        <v>Poza</v>
      </c>
      <c r="E1335">
        <v>1327</v>
      </c>
      <c r="F1335">
        <f>COUNTIF($D$3:D1329,"W kole")</f>
        <v>1055</v>
      </c>
      <c r="G1335" s="2">
        <f t="shared" si="61"/>
        <v>3.1801055011303694</v>
      </c>
      <c r="H1335">
        <f t="shared" si="62"/>
        <v>3.8512847540576267E-2</v>
      </c>
    </row>
    <row r="1336" spans="2:8" x14ac:dyDescent="0.25">
      <c r="B1336">
        <v>360</v>
      </c>
      <c r="C1336">
        <v>65</v>
      </c>
      <c r="D1336" t="str">
        <f t="shared" si="60"/>
        <v>Poza</v>
      </c>
      <c r="E1336">
        <v>1328</v>
      </c>
      <c r="F1336">
        <f>COUNTIF($D$3:D1330,"W kole")</f>
        <v>1056</v>
      </c>
      <c r="G1336" s="2">
        <f t="shared" si="61"/>
        <v>3.1807228915662651</v>
      </c>
      <c r="H1336">
        <f t="shared" si="62"/>
        <v>3.9130237976471971E-2</v>
      </c>
    </row>
    <row r="1337" spans="2:8" x14ac:dyDescent="0.25">
      <c r="B1337">
        <v>200</v>
      </c>
      <c r="C1337">
        <v>69</v>
      </c>
      <c r="D1337" t="str">
        <f t="shared" si="60"/>
        <v>W kole</v>
      </c>
      <c r="E1337">
        <v>1329</v>
      </c>
      <c r="F1337">
        <f>COUNTIF($D$3:D1331,"W kole")</f>
        <v>1057</v>
      </c>
      <c r="G1337" s="2">
        <f t="shared" si="61"/>
        <v>3.1813393528969152</v>
      </c>
      <c r="H1337">
        <f t="shared" si="62"/>
        <v>3.9746699307122046E-2</v>
      </c>
    </row>
    <row r="1338" spans="2:8" x14ac:dyDescent="0.25">
      <c r="B1338">
        <v>312</v>
      </c>
      <c r="C1338">
        <v>224</v>
      </c>
      <c r="D1338" t="str">
        <f t="shared" si="60"/>
        <v>W kole</v>
      </c>
      <c r="E1338">
        <v>1330</v>
      </c>
      <c r="F1338">
        <f>COUNTIF($D$3:D1332,"W kole")</f>
        <v>1057</v>
      </c>
      <c r="G1338" s="2">
        <f t="shared" si="61"/>
        <v>3.1789473684210527</v>
      </c>
      <c r="H1338">
        <f t="shared" si="62"/>
        <v>3.7354714831259628E-2</v>
      </c>
    </row>
    <row r="1339" spans="2:8" x14ac:dyDescent="0.25">
      <c r="B1339">
        <v>163</v>
      </c>
      <c r="C1339">
        <v>365</v>
      </c>
      <c r="D1339" t="str">
        <f t="shared" si="60"/>
        <v>W kole</v>
      </c>
      <c r="E1339">
        <v>1331</v>
      </c>
      <c r="F1339">
        <f>COUNTIF($D$3:D1333,"W kole")</f>
        <v>1058</v>
      </c>
      <c r="G1339" s="2">
        <f t="shared" si="61"/>
        <v>3.1795642374154771</v>
      </c>
      <c r="H1339">
        <f t="shared" si="62"/>
        <v>3.7971583825683997E-2</v>
      </c>
    </row>
    <row r="1340" spans="2:8" x14ac:dyDescent="0.25">
      <c r="B1340">
        <v>378</v>
      </c>
      <c r="C1340">
        <v>319</v>
      </c>
      <c r="D1340" t="str">
        <f t="shared" si="60"/>
        <v>Poza</v>
      </c>
      <c r="E1340">
        <v>1332</v>
      </c>
      <c r="F1340">
        <f>COUNTIF($D$3:D1334,"W kole")</f>
        <v>1058</v>
      </c>
      <c r="G1340" s="2">
        <f t="shared" si="61"/>
        <v>3.1771771771771773</v>
      </c>
      <c r="H1340">
        <f t="shared" si="62"/>
        <v>3.5584523587384176E-2</v>
      </c>
    </row>
    <row r="1341" spans="2:8" x14ac:dyDescent="0.25">
      <c r="B1341">
        <v>385</v>
      </c>
      <c r="C1341">
        <v>288</v>
      </c>
      <c r="D1341" t="str">
        <f t="shared" si="60"/>
        <v>Poza</v>
      </c>
      <c r="E1341">
        <v>1333</v>
      </c>
      <c r="F1341">
        <f>COUNTIF($D$3:D1335,"W kole")</f>
        <v>1058</v>
      </c>
      <c r="G1341" s="2">
        <f t="shared" si="61"/>
        <v>3.1747936984246063</v>
      </c>
      <c r="H1341">
        <f t="shared" si="62"/>
        <v>3.3201044834813231E-2</v>
      </c>
    </row>
    <row r="1342" spans="2:8" x14ac:dyDescent="0.25">
      <c r="B1342">
        <v>270</v>
      </c>
      <c r="C1342">
        <v>199</v>
      </c>
      <c r="D1342" t="str">
        <f t="shared" si="60"/>
        <v>W kole</v>
      </c>
      <c r="E1342">
        <v>1334</v>
      </c>
      <c r="F1342">
        <f>COUNTIF($D$3:D1336,"W kole")</f>
        <v>1058</v>
      </c>
      <c r="G1342" s="2">
        <f t="shared" si="61"/>
        <v>3.1724137931034484</v>
      </c>
      <c r="H1342">
        <f t="shared" si="62"/>
        <v>3.0821139513655282E-2</v>
      </c>
    </row>
    <row r="1343" spans="2:8" x14ac:dyDescent="0.25">
      <c r="B1343">
        <v>288</v>
      </c>
      <c r="C1343">
        <v>201</v>
      </c>
      <c r="D1343" t="str">
        <f t="shared" si="60"/>
        <v>W kole</v>
      </c>
      <c r="E1343">
        <v>1335</v>
      </c>
      <c r="F1343">
        <f>COUNTIF($D$3:D1337,"W kole")</f>
        <v>1059</v>
      </c>
      <c r="G1343" s="2">
        <f t="shared" si="61"/>
        <v>3.1730337078651685</v>
      </c>
      <c r="H1343">
        <f t="shared" si="62"/>
        <v>3.1441054275375357E-2</v>
      </c>
    </row>
    <row r="1344" spans="2:8" x14ac:dyDescent="0.25">
      <c r="B1344">
        <v>364</v>
      </c>
      <c r="C1344">
        <v>170</v>
      </c>
      <c r="D1344" t="str">
        <f t="shared" si="60"/>
        <v>W kole</v>
      </c>
      <c r="E1344">
        <v>1336</v>
      </c>
      <c r="F1344">
        <f>COUNTIF($D$3:D1338,"W kole")</f>
        <v>1060</v>
      </c>
      <c r="G1344" s="2">
        <f t="shared" si="61"/>
        <v>3.1736526946107784</v>
      </c>
      <c r="H1344">
        <f t="shared" si="62"/>
        <v>3.2060041020985253E-2</v>
      </c>
    </row>
    <row r="1345" spans="2:8" x14ac:dyDescent="0.25">
      <c r="B1345">
        <v>46</v>
      </c>
      <c r="C1345">
        <v>20</v>
      </c>
      <c r="D1345" t="str">
        <f t="shared" si="60"/>
        <v>Poza</v>
      </c>
      <c r="E1345">
        <v>1337</v>
      </c>
      <c r="F1345">
        <f>COUNTIF($D$3:D1339,"W kole")</f>
        <v>1061</v>
      </c>
      <c r="G1345" s="2">
        <f t="shared" si="61"/>
        <v>3.174270755422588</v>
      </c>
      <c r="H1345">
        <f t="shared" si="62"/>
        <v>3.2678101832794848E-2</v>
      </c>
    </row>
    <row r="1346" spans="2:8" x14ac:dyDescent="0.25">
      <c r="B1346">
        <v>78</v>
      </c>
      <c r="C1346">
        <v>96</v>
      </c>
      <c r="D1346" t="str">
        <f t="shared" si="60"/>
        <v>W kole</v>
      </c>
      <c r="E1346">
        <v>1338</v>
      </c>
      <c r="F1346">
        <f>COUNTIF($D$3:D1340,"W kole")</f>
        <v>1061</v>
      </c>
      <c r="G1346" s="2">
        <f t="shared" si="61"/>
        <v>3.1718983557548581</v>
      </c>
      <c r="H1346">
        <f t="shared" si="62"/>
        <v>3.0305702165065007E-2</v>
      </c>
    </row>
    <row r="1347" spans="2:8" x14ac:dyDescent="0.25">
      <c r="B1347">
        <v>147</v>
      </c>
      <c r="C1347">
        <v>150</v>
      </c>
      <c r="D1347" t="str">
        <f t="shared" si="60"/>
        <v>W kole</v>
      </c>
      <c r="E1347">
        <v>1339</v>
      </c>
      <c r="F1347">
        <f>COUNTIF($D$3:D1341,"W kole")</f>
        <v>1061</v>
      </c>
      <c r="G1347" s="2">
        <f t="shared" si="61"/>
        <v>3.169529499626587</v>
      </c>
      <c r="H1347">
        <f t="shared" si="62"/>
        <v>2.7936846036793916E-2</v>
      </c>
    </row>
    <row r="1348" spans="2:8" x14ac:dyDescent="0.25">
      <c r="B1348">
        <v>37</v>
      </c>
      <c r="C1348">
        <v>165</v>
      </c>
      <c r="D1348" t="str">
        <f t="shared" ref="D1348:D1411" si="63">IF((B1348-$T$5) * (B1348-$T$5) + (C1348-$U$5) * (C1348-$U$5) = ($V$5*$V$5), "Na brzegu", IF((B1348-$T$5) * (B1348-$T$5) + (C1348-$U$5) * (C1348-$U$5) &lt; ($V$5*$V$5), "W kole", "Poza"))</f>
        <v>W kole</v>
      </c>
      <c r="E1348">
        <v>1340</v>
      </c>
      <c r="F1348">
        <f>COUNTIF($D$3:D1342,"W kole")</f>
        <v>1062</v>
      </c>
      <c r="G1348" s="2">
        <f t="shared" si="61"/>
        <v>3.1701492537313434</v>
      </c>
      <c r="H1348">
        <f t="shared" si="62"/>
        <v>2.8556600141550259E-2</v>
      </c>
    </row>
    <row r="1349" spans="2:8" x14ac:dyDescent="0.25">
      <c r="B1349">
        <v>119</v>
      </c>
      <c r="C1349">
        <v>59</v>
      </c>
      <c r="D1349" t="str">
        <f t="shared" si="63"/>
        <v>W kole</v>
      </c>
      <c r="E1349">
        <v>1341</v>
      </c>
      <c r="F1349">
        <f>COUNTIF($D$3:D1343,"W kole")</f>
        <v>1063</v>
      </c>
      <c r="G1349" s="2">
        <f t="shared" si="61"/>
        <v>3.1707680835197616</v>
      </c>
      <c r="H1349">
        <f t="shared" si="62"/>
        <v>2.9175429929968466E-2</v>
      </c>
    </row>
    <row r="1350" spans="2:8" x14ac:dyDescent="0.25">
      <c r="B1350">
        <v>277</v>
      </c>
      <c r="C1350">
        <v>134</v>
      </c>
      <c r="D1350" t="str">
        <f t="shared" si="63"/>
        <v>W kole</v>
      </c>
      <c r="E1350">
        <v>1342</v>
      </c>
      <c r="F1350">
        <f>COUNTIF($D$3:D1344,"W kole")</f>
        <v>1064</v>
      </c>
      <c r="G1350" s="2">
        <f t="shared" si="61"/>
        <v>3.1713859910581221</v>
      </c>
      <c r="H1350">
        <f t="shared" si="62"/>
        <v>2.9793337468329018E-2</v>
      </c>
    </row>
    <row r="1351" spans="2:8" x14ac:dyDescent="0.25">
      <c r="B1351">
        <v>35</v>
      </c>
      <c r="C1351">
        <v>94</v>
      </c>
      <c r="D1351" t="str">
        <f t="shared" si="63"/>
        <v>W kole</v>
      </c>
      <c r="E1351">
        <v>1343</v>
      </c>
      <c r="F1351">
        <f>COUNTIF($D$3:D1345,"W kole")</f>
        <v>1064</v>
      </c>
      <c r="G1351" s="2">
        <f t="shared" si="61"/>
        <v>3.1690245718540582</v>
      </c>
      <c r="H1351">
        <f t="shared" si="62"/>
        <v>2.7431918264265054E-2</v>
      </c>
    </row>
    <row r="1352" spans="2:8" x14ac:dyDescent="0.25">
      <c r="B1352">
        <v>26</v>
      </c>
      <c r="C1352">
        <v>364</v>
      </c>
      <c r="D1352" t="str">
        <f t="shared" si="63"/>
        <v>Poza</v>
      </c>
      <c r="E1352">
        <v>1344</v>
      </c>
      <c r="F1352">
        <f>COUNTIF($D$3:D1346,"W kole")</f>
        <v>1065</v>
      </c>
      <c r="G1352" s="2">
        <f t="shared" si="61"/>
        <v>3.1696428571428572</v>
      </c>
      <c r="H1352">
        <f t="shared" si="62"/>
        <v>2.805020355306409E-2</v>
      </c>
    </row>
    <row r="1353" spans="2:8" x14ac:dyDescent="0.25">
      <c r="B1353">
        <v>94</v>
      </c>
      <c r="C1353">
        <v>15</v>
      </c>
      <c r="D1353" t="str">
        <f t="shared" si="63"/>
        <v>Poza</v>
      </c>
      <c r="E1353">
        <v>1345</v>
      </c>
      <c r="F1353">
        <f>COUNTIF($D$3:D1347,"W kole")</f>
        <v>1066</v>
      </c>
      <c r="G1353" s="2">
        <f t="shared" si="61"/>
        <v>3.1702602230483272</v>
      </c>
      <c r="H1353">
        <f t="shared" si="62"/>
        <v>2.8667569458534103E-2</v>
      </c>
    </row>
    <row r="1354" spans="2:8" x14ac:dyDescent="0.25">
      <c r="B1354">
        <v>99</v>
      </c>
      <c r="C1354">
        <v>203</v>
      </c>
      <c r="D1354" t="str">
        <f t="shared" si="63"/>
        <v>W kole</v>
      </c>
      <c r="E1354">
        <v>1346</v>
      </c>
      <c r="F1354">
        <f>COUNTIF($D$3:D1348,"W kole")</f>
        <v>1067</v>
      </c>
      <c r="G1354" s="2">
        <f t="shared" ref="G1354:G1417" si="64">(F1354*$R$5)/(E1354*$Q$5)</f>
        <v>3.1708766716196135</v>
      </c>
      <c r="H1354">
        <f t="shared" ref="H1354:H1417" si="65">ABS(PI()-G1354)</f>
        <v>2.9284018029820391E-2</v>
      </c>
    </row>
    <row r="1355" spans="2:8" x14ac:dyDescent="0.25">
      <c r="B1355">
        <v>173</v>
      </c>
      <c r="C1355">
        <v>16</v>
      </c>
      <c r="D1355" t="str">
        <f t="shared" si="63"/>
        <v>W kole</v>
      </c>
      <c r="E1355">
        <v>1347</v>
      </c>
      <c r="F1355">
        <f>COUNTIF($D$3:D1349,"W kole")</f>
        <v>1068</v>
      </c>
      <c r="G1355" s="2">
        <f t="shared" si="64"/>
        <v>3.1714922048997773</v>
      </c>
      <c r="H1355">
        <f t="shared" si="65"/>
        <v>2.9899551309984229E-2</v>
      </c>
    </row>
    <row r="1356" spans="2:8" x14ac:dyDescent="0.25">
      <c r="B1356">
        <v>315</v>
      </c>
      <c r="C1356">
        <v>145</v>
      </c>
      <c r="D1356" t="str">
        <f t="shared" si="63"/>
        <v>W kole</v>
      </c>
      <c r="E1356">
        <v>1348</v>
      </c>
      <c r="F1356">
        <f>COUNTIF($D$3:D1350,"W kole")</f>
        <v>1069</v>
      </c>
      <c r="G1356" s="2">
        <f t="shared" si="64"/>
        <v>3.172106824925816</v>
      </c>
      <c r="H1356">
        <f t="shared" si="65"/>
        <v>3.0514171336022855E-2</v>
      </c>
    </row>
    <row r="1357" spans="2:8" x14ac:dyDescent="0.25">
      <c r="B1357">
        <v>398</v>
      </c>
      <c r="C1357">
        <v>185</v>
      </c>
      <c r="D1357" t="str">
        <f t="shared" si="63"/>
        <v>W kole</v>
      </c>
      <c r="E1357">
        <v>1349</v>
      </c>
      <c r="F1357">
        <f>COUNTIF($D$3:D1351,"W kole")</f>
        <v>1070</v>
      </c>
      <c r="G1357" s="2">
        <f t="shared" si="64"/>
        <v>3.1727205337286879</v>
      </c>
      <c r="H1357">
        <f t="shared" si="65"/>
        <v>3.1127880138894781E-2</v>
      </c>
    </row>
    <row r="1358" spans="2:8" x14ac:dyDescent="0.25">
      <c r="B1358">
        <v>326</v>
      </c>
      <c r="C1358">
        <v>133</v>
      </c>
      <c r="D1358" t="str">
        <f t="shared" si="63"/>
        <v>W kole</v>
      </c>
      <c r="E1358">
        <v>1350</v>
      </c>
      <c r="F1358">
        <f>COUNTIF($D$3:D1352,"W kole")</f>
        <v>1070</v>
      </c>
      <c r="G1358" s="2">
        <f t="shared" si="64"/>
        <v>3.1703703703703705</v>
      </c>
      <c r="H1358">
        <f t="shared" si="65"/>
        <v>2.8777716780577389E-2</v>
      </c>
    </row>
    <row r="1359" spans="2:8" x14ac:dyDescent="0.25">
      <c r="B1359">
        <v>289</v>
      </c>
      <c r="C1359">
        <v>352</v>
      </c>
      <c r="D1359" t="str">
        <f t="shared" si="63"/>
        <v>W kole</v>
      </c>
      <c r="E1359">
        <v>1351</v>
      </c>
      <c r="F1359">
        <f>COUNTIF($D$3:D1353,"W kole")</f>
        <v>1070</v>
      </c>
      <c r="G1359" s="2">
        <f t="shared" si="64"/>
        <v>3.168023686158401</v>
      </c>
      <c r="H1359">
        <f t="shared" si="65"/>
        <v>2.6431032568607904E-2</v>
      </c>
    </row>
    <row r="1360" spans="2:8" x14ac:dyDescent="0.25">
      <c r="B1360">
        <v>80</v>
      </c>
      <c r="C1360">
        <v>301</v>
      </c>
      <c r="D1360" t="str">
        <f t="shared" si="63"/>
        <v>W kole</v>
      </c>
      <c r="E1360">
        <v>1352</v>
      </c>
      <c r="F1360">
        <f>COUNTIF($D$3:D1354,"W kole")</f>
        <v>1071</v>
      </c>
      <c r="G1360" s="2">
        <f t="shared" si="64"/>
        <v>3.168639053254438</v>
      </c>
      <c r="H1360">
        <f t="shared" si="65"/>
        <v>2.7046399664644838E-2</v>
      </c>
    </row>
    <row r="1361" spans="2:8" x14ac:dyDescent="0.25">
      <c r="B1361">
        <v>172</v>
      </c>
      <c r="C1361">
        <v>151</v>
      </c>
      <c r="D1361" t="str">
        <f t="shared" si="63"/>
        <v>W kole</v>
      </c>
      <c r="E1361">
        <v>1353</v>
      </c>
      <c r="F1361">
        <f>COUNTIF($D$3:D1355,"W kole")</f>
        <v>1072</v>
      </c>
      <c r="G1361" s="2">
        <f t="shared" si="64"/>
        <v>3.1692535107169255</v>
      </c>
      <c r="H1361">
        <f t="shared" si="65"/>
        <v>2.7660857127132399E-2</v>
      </c>
    </row>
    <row r="1362" spans="2:8" x14ac:dyDescent="0.25">
      <c r="B1362">
        <v>221</v>
      </c>
      <c r="C1362">
        <v>78</v>
      </c>
      <c r="D1362" t="str">
        <f t="shared" si="63"/>
        <v>W kole</v>
      </c>
      <c r="E1362">
        <v>1354</v>
      </c>
      <c r="F1362">
        <f>COUNTIF($D$3:D1356,"W kole")</f>
        <v>1073</v>
      </c>
      <c r="G1362" s="2">
        <f t="shared" si="64"/>
        <v>3.1698670605613</v>
      </c>
      <c r="H1362">
        <f t="shared" si="65"/>
        <v>2.8274406971506849E-2</v>
      </c>
    </row>
    <row r="1363" spans="2:8" x14ac:dyDescent="0.25">
      <c r="B1363">
        <v>203</v>
      </c>
      <c r="C1363">
        <v>144</v>
      </c>
      <c r="D1363" t="str">
        <f t="shared" si="63"/>
        <v>W kole</v>
      </c>
      <c r="E1363">
        <v>1355</v>
      </c>
      <c r="F1363">
        <f>COUNTIF($D$3:D1357,"W kole")</f>
        <v>1074</v>
      </c>
      <c r="G1363" s="2">
        <f t="shared" si="64"/>
        <v>3.1704797047970481</v>
      </c>
      <c r="H1363">
        <f t="shared" si="65"/>
        <v>2.8887051207254988E-2</v>
      </c>
    </row>
    <row r="1364" spans="2:8" x14ac:dyDescent="0.25">
      <c r="B1364">
        <v>168</v>
      </c>
      <c r="C1364">
        <v>38</v>
      </c>
      <c r="D1364" t="str">
        <f t="shared" si="63"/>
        <v>W kole</v>
      </c>
      <c r="E1364">
        <v>1356</v>
      </c>
      <c r="F1364">
        <f>COUNTIF($D$3:D1358,"W kole")</f>
        <v>1075</v>
      </c>
      <c r="G1364" s="2">
        <f t="shared" si="64"/>
        <v>3.1710914454277286</v>
      </c>
      <c r="H1364">
        <f t="shared" si="65"/>
        <v>2.9498791837935467E-2</v>
      </c>
    </row>
    <row r="1365" spans="2:8" x14ac:dyDescent="0.25">
      <c r="B1365">
        <v>330</v>
      </c>
      <c r="C1365">
        <v>98</v>
      </c>
      <c r="D1365" t="str">
        <f t="shared" si="63"/>
        <v>W kole</v>
      </c>
      <c r="E1365">
        <v>1357</v>
      </c>
      <c r="F1365">
        <f>COUNTIF($D$3:D1359,"W kole")</f>
        <v>1076</v>
      </c>
      <c r="G1365" s="2">
        <f t="shared" si="64"/>
        <v>3.171702284450995</v>
      </c>
      <c r="H1365">
        <f t="shared" si="65"/>
        <v>3.0109630861201886E-2</v>
      </c>
    </row>
    <row r="1366" spans="2:8" x14ac:dyDescent="0.25">
      <c r="B1366">
        <v>79</v>
      </c>
      <c r="C1366">
        <v>264</v>
      </c>
      <c r="D1366" t="str">
        <f t="shared" si="63"/>
        <v>W kole</v>
      </c>
      <c r="E1366">
        <v>1358</v>
      </c>
      <c r="F1366">
        <f>COUNTIF($D$3:D1360,"W kole")</f>
        <v>1077</v>
      </c>
      <c r="G1366" s="2">
        <f t="shared" si="64"/>
        <v>3.1723122238586154</v>
      </c>
      <c r="H1366">
        <f t="shared" si="65"/>
        <v>3.0719570268822327E-2</v>
      </c>
    </row>
    <row r="1367" spans="2:8" x14ac:dyDescent="0.25">
      <c r="B1367">
        <v>321</v>
      </c>
      <c r="C1367">
        <v>197</v>
      </c>
      <c r="D1367" t="str">
        <f t="shared" si="63"/>
        <v>W kole</v>
      </c>
      <c r="E1367">
        <v>1359</v>
      </c>
      <c r="F1367">
        <f>COUNTIF($D$3:D1361,"W kole")</f>
        <v>1078</v>
      </c>
      <c r="G1367" s="2">
        <f t="shared" si="64"/>
        <v>3.1729212656364973</v>
      </c>
      <c r="H1367">
        <f t="shared" si="65"/>
        <v>3.1328612046704229E-2</v>
      </c>
    </row>
    <row r="1368" spans="2:8" x14ac:dyDescent="0.25">
      <c r="B1368">
        <v>123</v>
      </c>
      <c r="C1368">
        <v>302</v>
      </c>
      <c r="D1368" t="str">
        <f t="shared" si="63"/>
        <v>W kole</v>
      </c>
      <c r="E1368">
        <v>1360</v>
      </c>
      <c r="F1368">
        <f>COUNTIF($D$3:D1362,"W kole")</f>
        <v>1079</v>
      </c>
      <c r="G1368" s="2">
        <f t="shared" si="64"/>
        <v>3.1735294117647057</v>
      </c>
      <c r="H1368">
        <f t="shared" si="65"/>
        <v>3.1936758174912594E-2</v>
      </c>
    </row>
    <row r="1369" spans="2:8" x14ac:dyDescent="0.25">
      <c r="B1369">
        <v>305</v>
      </c>
      <c r="C1369">
        <v>267</v>
      </c>
      <c r="D1369" t="str">
        <f t="shared" si="63"/>
        <v>W kole</v>
      </c>
      <c r="E1369">
        <v>1361</v>
      </c>
      <c r="F1369">
        <f>COUNTIF($D$3:D1363,"W kole")</f>
        <v>1080</v>
      </c>
      <c r="G1369" s="2">
        <f t="shared" si="64"/>
        <v>3.1741366642174871</v>
      </c>
      <c r="H1369">
        <f t="shared" si="65"/>
        <v>3.2544010627693964E-2</v>
      </c>
    </row>
    <row r="1370" spans="2:8" x14ac:dyDescent="0.25">
      <c r="B1370">
        <v>346</v>
      </c>
      <c r="C1370">
        <v>385</v>
      </c>
      <c r="D1370" t="str">
        <f t="shared" si="63"/>
        <v>Poza</v>
      </c>
      <c r="E1370">
        <v>1362</v>
      </c>
      <c r="F1370">
        <f>COUNTIF($D$3:D1364,"W kole")</f>
        <v>1081</v>
      </c>
      <c r="G1370" s="2">
        <f t="shared" si="64"/>
        <v>3.1747430249632891</v>
      </c>
      <c r="H1370">
        <f t="shared" si="65"/>
        <v>3.3150371373495968E-2</v>
      </c>
    </row>
    <row r="1371" spans="2:8" x14ac:dyDescent="0.25">
      <c r="B1371">
        <v>200</v>
      </c>
      <c r="C1371">
        <v>261</v>
      </c>
      <c r="D1371" t="str">
        <f t="shared" si="63"/>
        <v>W kole</v>
      </c>
      <c r="E1371">
        <v>1363</v>
      </c>
      <c r="F1371">
        <f>COUNTIF($D$3:D1365,"W kole")</f>
        <v>1082</v>
      </c>
      <c r="G1371" s="2">
        <f t="shared" si="64"/>
        <v>3.1753484959647835</v>
      </c>
      <c r="H1371">
        <f t="shared" si="65"/>
        <v>3.3755842374990408E-2</v>
      </c>
    </row>
    <row r="1372" spans="2:8" x14ac:dyDescent="0.25">
      <c r="B1372">
        <v>199</v>
      </c>
      <c r="C1372">
        <v>384</v>
      </c>
      <c r="D1372" t="str">
        <f t="shared" si="63"/>
        <v>W kole</v>
      </c>
      <c r="E1372">
        <v>1364</v>
      </c>
      <c r="F1372">
        <f>COUNTIF($D$3:D1366,"W kole")</f>
        <v>1083</v>
      </c>
      <c r="G1372" s="2">
        <f t="shared" si="64"/>
        <v>3.1759530791788855</v>
      </c>
      <c r="H1372">
        <f t="shared" si="65"/>
        <v>3.4360425589092358E-2</v>
      </c>
    </row>
    <row r="1373" spans="2:8" x14ac:dyDescent="0.25">
      <c r="B1373">
        <v>295</v>
      </c>
      <c r="C1373">
        <v>336</v>
      </c>
      <c r="D1373" t="str">
        <f t="shared" si="63"/>
        <v>W kole</v>
      </c>
      <c r="E1373">
        <v>1365</v>
      </c>
      <c r="F1373">
        <f>COUNTIF($D$3:D1367,"W kole")</f>
        <v>1084</v>
      </c>
      <c r="G1373" s="2">
        <f t="shared" si="64"/>
        <v>3.1765567765567764</v>
      </c>
      <c r="H1373">
        <f t="shared" si="65"/>
        <v>3.4964122966983258E-2</v>
      </c>
    </row>
    <row r="1374" spans="2:8" x14ac:dyDescent="0.25">
      <c r="B1374">
        <v>310</v>
      </c>
      <c r="C1374">
        <v>282</v>
      </c>
      <c r="D1374" t="str">
        <f t="shared" si="63"/>
        <v>W kole</v>
      </c>
      <c r="E1374">
        <v>1366</v>
      </c>
      <c r="F1374">
        <f>COUNTIF($D$3:D1368,"W kole")</f>
        <v>1085</v>
      </c>
      <c r="G1374" s="2">
        <f t="shared" si="64"/>
        <v>3.177159590043924</v>
      </c>
      <c r="H1374">
        <f t="shared" si="65"/>
        <v>3.5566936454130893E-2</v>
      </c>
    </row>
    <row r="1375" spans="2:8" x14ac:dyDescent="0.25">
      <c r="B1375">
        <v>179</v>
      </c>
      <c r="C1375">
        <v>389</v>
      </c>
      <c r="D1375" t="str">
        <f t="shared" si="63"/>
        <v>W kole</v>
      </c>
      <c r="E1375">
        <v>1367</v>
      </c>
      <c r="F1375">
        <f>COUNTIF($D$3:D1369,"W kole")</f>
        <v>1086</v>
      </c>
      <c r="G1375" s="2">
        <f t="shared" si="64"/>
        <v>3.1777615215801025</v>
      </c>
      <c r="H1375">
        <f t="shared" si="65"/>
        <v>3.6168867990309383E-2</v>
      </c>
    </row>
    <row r="1376" spans="2:8" x14ac:dyDescent="0.25">
      <c r="B1376">
        <v>97</v>
      </c>
      <c r="C1376">
        <v>141</v>
      </c>
      <c r="D1376" t="str">
        <f t="shared" si="63"/>
        <v>W kole</v>
      </c>
      <c r="E1376">
        <v>1368</v>
      </c>
      <c r="F1376">
        <f>COUNTIF($D$3:D1370,"W kole")</f>
        <v>1086</v>
      </c>
      <c r="G1376" s="2">
        <f t="shared" si="64"/>
        <v>3.1754385964912282</v>
      </c>
      <c r="H1376">
        <f t="shared" si="65"/>
        <v>3.3845942901435055E-2</v>
      </c>
    </row>
    <row r="1377" spans="2:8" x14ac:dyDescent="0.25">
      <c r="B1377">
        <v>192</v>
      </c>
      <c r="C1377">
        <v>346</v>
      </c>
      <c r="D1377" t="str">
        <f t="shared" si="63"/>
        <v>W kole</v>
      </c>
      <c r="E1377">
        <v>1369</v>
      </c>
      <c r="F1377">
        <f>COUNTIF($D$3:D1371,"W kole")</f>
        <v>1087</v>
      </c>
      <c r="G1377" s="2">
        <f t="shared" si="64"/>
        <v>3.1760409057706354</v>
      </c>
      <c r="H1377">
        <f t="shared" si="65"/>
        <v>3.4448252180842243E-2</v>
      </c>
    </row>
    <row r="1378" spans="2:8" x14ac:dyDescent="0.25">
      <c r="B1378">
        <v>189</v>
      </c>
      <c r="C1378">
        <v>31</v>
      </c>
      <c r="D1378" t="str">
        <f t="shared" si="63"/>
        <v>W kole</v>
      </c>
      <c r="E1378">
        <v>1370</v>
      </c>
      <c r="F1378">
        <f>COUNTIF($D$3:D1372,"W kole")</f>
        <v>1088</v>
      </c>
      <c r="G1378" s="2">
        <f t="shared" si="64"/>
        <v>3.1766423357664233</v>
      </c>
      <c r="H1378">
        <f t="shared" si="65"/>
        <v>3.5049682176630181E-2</v>
      </c>
    </row>
    <row r="1379" spans="2:8" x14ac:dyDescent="0.25">
      <c r="B1379">
        <v>384</v>
      </c>
      <c r="C1379">
        <v>337</v>
      </c>
      <c r="D1379" t="str">
        <f t="shared" si="63"/>
        <v>Poza</v>
      </c>
      <c r="E1379">
        <v>1371</v>
      </c>
      <c r="F1379">
        <f>COUNTIF($D$3:D1373,"W kole")</f>
        <v>1089</v>
      </c>
      <c r="G1379" s="2">
        <f t="shared" si="64"/>
        <v>3.1772428884026258</v>
      </c>
      <c r="H1379">
        <f t="shared" si="65"/>
        <v>3.5650234812832693E-2</v>
      </c>
    </row>
    <row r="1380" spans="2:8" x14ac:dyDescent="0.25">
      <c r="B1380">
        <v>374</v>
      </c>
      <c r="C1380">
        <v>263</v>
      </c>
      <c r="D1380" t="str">
        <f t="shared" si="63"/>
        <v>W kole</v>
      </c>
      <c r="E1380">
        <v>1372</v>
      </c>
      <c r="F1380">
        <f>COUNTIF($D$3:D1374,"W kole")</f>
        <v>1090</v>
      </c>
      <c r="G1380" s="2">
        <f t="shared" si="64"/>
        <v>3.1778425655976674</v>
      </c>
      <c r="H1380">
        <f t="shared" si="65"/>
        <v>3.6249912007874308E-2</v>
      </c>
    </row>
    <row r="1381" spans="2:8" x14ac:dyDescent="0.25">
      <c r="B1381">
        <v>257</v>
      </c>
      <c r="C1381">
        <v>81</v>
      </c>
      <c r="D1381" t="str">
        <f t="shared" si="63"/>
        <v>W kole</v>
      </c>
      <c r="E1381">
        <v>1373</v>
      </c>
      <c r="F1381">
        <f>COUNTIF($D$3:D1375,"W kole")</f>
        <v>1091</v>
      </c>
      <c r="G1381" s="2">
        <f t="shared" si="64"/>
        <v>3.1784413692643847</v>
      </c>
      <c r="H1381">
        <f t="shared" si="65"/>
        <v>3.6848715674591581E-2</v>
      </c>
    </row>
    <row r="1382" spans="2:8" x14ac:dyDescent="0.25">
      <c r="B1382">
        <v>283</v>
      </c>
      <c r="C1382">
        <v>190</v>
      </c>
      <c r="D1382" t="str">
        <f t="shared" si="63"/>
        <v>W kole</v>
      </c>
      <c r="E1382">
        <v>1374</v>
      </c>
      <c r="F1382">
        <f>COUNTIF($D$3:D1376,"W kole")</f>
        <v>1092</v>
      </c>
      <c r="G1382" s="2">
        <f t="shared" si="64"/>
        <v>3.1790393013100435</v>
      </c>
      <c r="H1382">
        <f t="shared" si="65"/>
        <v>3.7446647720250414E-2</v>
      </c>
    </row>
    <row r="1383" spans="2:8" x14ac:dyDescent="0.25">
      <c r="B1383">
        <v>108</v>
      </c>
      <c r="C1383">
        <v>72</v>
      </c>
      <c r="D1383" t="str">
        <f t="shared" si="63"/>
        <v>W kole</v>
      </c>
      <c r="E1383">
        <v>1375</v>
      </c>
      <c r="F1383">
        <f>COUNTIF($D$3:D1377,"W kole")</f>
        <v>1093</v>
      </c>
      <c r="G1383" s="2">
        <f t="shared" si="64"/>
        <v>3.1796363636363636</v>
      </c>
      <c r="H1383">
        <f t="shared" si="65"/>
        <v>3.8043710046570478E-2</v>
      </c>
    </row>
    <row r="1384" spans="2:8" x14ac:dyDescent="0.25">
      <c r="B1384">
        <v>52</v>
      </c>
      <c r="C1384">
        <v>251</v>
      </c>
      <c r="D1384" t="str">
        <f t="shared" si="63"/>
        <v>W kole</v>
      </c>
      <c r="E1384">
        <v>1376</v>
      </c>
      <c r="F1384">
        <f>COUNTIF($D$3:D1378,"W kole")</f>
        <v>1094</v>
      </c>
      <c r="G1384" s="2">
        <f t="shared" si="64"/>
        <v>3.1802325581395348</v>
      </c>
      <c r="H1384">
        <f t="shared" si="65"/>
        <v>3.8639904549741644E-2</v>
      </c>
    </row>
    <row r="1385" spans="2:8" x14ac:dyDescent="0.25">
      <c r="B1385">
        <v>206</v>
      </c>
      <c r="C1385">
        <v>381</v>
      </c>
      <c r="D1385" t="str">
        <f t="shared" si="63"/>
        <v>W kole</v>
      </c>
      <c r="E1385">
        <v>1377</v>
      </c>
      <c r="F1385">
        <f>COUNTIF($D$3:D1379,"W kole")</f>
        <v>1094</v>
      </c>
      <c r="G1385" s="2">
        <f t="shared" si="64"/>
        <v>3.177923021060276</v>
      </c>
      <c r="H1385">
        <f t="shared" si="65"/>
        <v>3.6330367470482905E-2</v>
      </c>
    </row>
    <row r="1386" spans="2:8" x14ac:dyDescent="0.25">
      <c r="B1386">
        <v>19</v>
      </c>
      <c r="C1386">
        <v>282</v>
      </c>
      <c r="D1386" t="str">
        <f t="shared" si="63"/>
        <v>W kole</v>
      </c>
      <c r="E1386">
        <v>1378</v>
      </c>
      <c r="F1386">
        <f>COUNTIF($D$3:D1380,"W kole")</f>
        <v>1095</v>
      </c>
      <c r="G1386" s="2">
        <f t="shared" si="64"/>
        <v>3.1785195936139332</v>
      </c>
      <c r="H1386">
        <f t="shared" si="65"/>
        <v>3.6926940024140098E-2</v>
      </c>
    </row>
    <row r="1387" spans="2:8" x14ac:dyDescent="0.25">
      <c r="B1387">
        <v>281</v>
      </c>
      <c r="C1387">
        <v>369</v>
      </c>
      <c r="D1387" t="str">
        <f t="shared" si="63"/>
        <v>W kole</v>
      </c>
      <c r="E1387">
        <v>1379</v>
      </c>
      <c r="F1387">
        <f>COUNTIF($D$3:D1381,"W kole")</f>
        <v>1096</v>
      </c>
      <c r="G1387" s="2">
        <f t="shared" si="64"/>
        <v>3.179115300942712</v>
      </c>
      <c r="H1387">
        <f t="shared" si="65"/>
        <v>3.7522647352918881E-2</v>
      </c>
    </row>
    <row r="1388" spans="2:8" x14ac:dyDescent="0.25">
      <c r="B1388">
        <v>234</v>
      </c>
      <c r="C1388">
        <v>396</v>
      </c>
      <c r="D1388" t="str">
        <f t="shared" si="63"/>
        <v>W kole</v>
      </c>
      <c r="E1388">
        <v>1380</v>
      </c>
      <c r="F1388">
        <f>COUNTIF($D$3:D1382,"W kole")</f>
        <v>1097</v>
      </c>
      <c r="G1388" s="2">
        <f t="shared" si="64"/>
        <v>3.1797101449275362</v>
      </c>
      <c r="H1388">
        <f t="shared" si="65"/>
        <v>3.8117491337743115E-2</v>
      </c>
    </row>
    <row r="1389" spans="2:8" x14ac:dyDescent="0.25">
      <c r="B1389">
        <v>73</v>
      </c>
      <c r="C1389">
        <v>158</v>
      </c>
      <c r="D1389" t="str">
        <f t="shared" si="63"/>
        <v>W kole</v>
      </c>
      <c r="E1389">
        <v>1381</v>
      </c>
      <c r="F1389">
        <f>COUNTIF($D$3:D1383,"W kole")</f>
        <v>1098</v>
      </c>
      <c r="G1389" s="2">
        <f t="shared" si="64"/>
        <v>3.1803041274438812</v>
      </c>
      <c r="H1389">
        <f t="shared" si="65"/>
        <v>3.871147385408813E-2</v>
      </c>
    </row>
    <row r="1390" spans="2:8" x14ac:dyDescent="0.25">
      <c r="B1390">
        <v>18</v>
      </c>
      <c r="C1390">
        <v>39</v>
      </c>
      <c r="D1390" t="str">
        <f t="shared" si="63"/>
        <v>Poza</v>
      </c>
      <c r="E1390">
        <v>1382</v>
      </c>
      <c r="F1390">
        <f>COUNTIF($D$3:D1384,"W kole")</f>
        <v>1099</v>
      </c>
      <c r="G1390" s="2">
        <f t="shared" si="64"/>
        <v>3.1808972503617947</v>
      </c>
      <c r="H1390">
        <f t="shared" si="65"/>
        <v>3.9304596772001599E-2</v>
      </c>
    </row>
    <row r="1391" spans="2:8" x14ac:dyDescent="0.25">
      <c r="B1391">
        <v>360</v>
      </c>
      <c r="C1391">
        <v>207</v>
      </c>
      <c r="D1391" t="str">
        <f t="shared" si="63"/>
        <v>W kole</v>
      </c>
      <c r="E1391">
        <v>1383</v>
      </c>
      <c r="F1391">
        <f>COUNTIF($D$3:D1385,"W kole")</f>
        <v>1100</v>
      </c>
      <c r="G1391" s="2">
        <f t="shared" si="64"/>
        <v>3.1814895155459149</v>
      </c>
      <c r="H1391">
        <f t="shared" si="65"/>
        <v>3.9896861956121743E-2</v>
      </c>
    </row>
    <row r="1392" spans="2:8" x14ac:dyDescent="0.25">
      <c r="B1392">
        <v>77</v>
      </c>
      <c r="C1392">
        <v>186</v>
      </c>
      <c r="D1392" t="str">
        <f t="shared" si="63"/>
        <v>W kole</v>
      </c>
      <c r="E1392">
        <v>1384</v>
      </c>
      <c r="F1392">
        <f>COUNTIF($D$3:D1386,"W kole")</f>
        <v>1101</v>
      </c>
      <c r="G1392" s="2">
        <f t="shared" si="64"/>
        <v>3.1820809248554913</v>
      </c>
      <c r="H1392">
        <f t="shared" si="65"/>
        <v>4.0488271265698206E-2</v>
      </c>
    </row>
    <row r="1393" spans="2:8" x14ac:dyDescent="0.25">
      <c r="B1393">
        <v>89</v>
      </c>
      <c r="C1393">
        <v>27</v>
      </c>
      <c r="D1393" t="str">
        <f t="shared" si="63"/>
        <v>Poza</v>
      </c>
      <c r="E1393">
        <v>1385</v>
      </c>
      <c r="F1393">
        <f>COUNTIF($D$3:D1387,"W kole")</f>
        <v>1102</v>
      </c>
      <c r="G1393" s="2">
        <f t="shared" si="64"/>
        <v>3.1826714801444043</v>
      </c>
      <c r="H1393">
        <f t="shared" si="65"/>
        <v>4.1078826554611148E-2</v>
      </c>
    </row>
    <row r="1394" spans="2:8" x14ac:dyDescent="0.25">
      <c r="B1394">
        <v>62</v>
      </c>
      <c r="C1394">
        <v>320</v>
      </c>
      <c r="D1394" t="str">
        <f t="shared" si="63"/>
        <v>W kole</v>
      </c>
      <c r="E1394">
        <v>1386</v>
      </c>
      <c r="F1394">
        <f>COUNTIF($D$3:D1388,"W kole")</f>
        <v>1103</v>
      </c>
      <c r="G1394" s="2">
        <f t="shared" si="64"/>
        <v>3.1832611832611835</v>
      </c>
      <c r="H1394">
        <f t="shared" si="65"/>
        <v>4.1668529671390342E-2</v>
      </c>
    </row>
    <row r="1395" spans="2:8" x14ac:dyDescent="0.25">
      <c r="B1395">
        <v>397</v>
      </c>
      <c r="C1395">
        <v>76</v>
      </c>
      <c r="D1395" t="str">
        <f t="shared" si="63"/>
        <v>Poza</v>
      </c>
      <c r="E1395">
        <v>1387</v>
      </c>
      <c r="F1395">
        <f>COUNTIF($D$3:D1389,"W kole")</f>
        <v>1104</v>
      </c>
      <c r="G1395" s="2">
        <f t="shared" si="64"/>
        <v>3.1838500360490265</v>
      </c>
      <c r="H1395">
        <f t="shared" si="65"/>
        <v>4.2257382459233384E-2</v>
      </c>
    </row>
    <row r="1396" spans="2:8" x14ac:dyDescent="0.25">
      <c r="B1396">
        <v>197</v>
      </c>
      <c r="C1396">
        <v>356</v>
      </c>
      <c r="D1396" t="str">
        <f t="shared" si="63"/>
        <v>W kole</v>
      </c>
      <c r="E1396">
        <v>1388</v>
      </c>
      <c r="F1396">
        <f>COUNTIF($D$3:D1390,"W kole")</f>
        <v>1104</v>
      </c>
      <c r="G1396" s="2">
        <f t="shared" si="64"/>
        <v>3.1815561959654177</v>
      </c>
      <c r="H1396">
        <f t="shared" si="65"/>
        <v>3.9963542375624606E-2</v>
      </c>
    </row>
    <row r="1397" spans="2:8" x14ac:dyDescent="0.25">
      <c r="B1397">
        <v>34</v>
      </c>
      <c r="C1397">
        <v>48</v>
      </c>
      <c r="D1397" t="str">
        <f t="shared" si="63"/>
        <v>Poza</v>
      </c>
      <c r="E1397">
        <v>1389</v>
      </c>
      <c r="F1397">
        <f>COUNTIF($D$3:D1391,"W kole")</f>
        <v>1105</v>
      </c>
      <c r="G1397" s="2">
        <f t="shared" si="64"/>
        <v>3.1821454283657307</v>
      </c>
      <c r="H1397">
        <f t="shared" si="65"/>
        <v>4.055277477593755E-2</v>
      </c>
    </row>
    <row r="1398" spans="2:8" x14ac:dyDescent="0.25">
      <c r="B1398">
        <v>40</v>
      </c>
      <c r="C1398">
        <v>233</v>
      </c>
      <c r="D1398" t="str">
        <f t="shared" si="63"/>
        <v>W kole</v>
      </c>
      <c r="E1398">
        <v>1390</v>
      </c>
      <c r="F1398">
        <f>COUNTIF($D$3:D1392,"W kole")</f>
        <v>1106</v>
      </c>
      <c r="G1398" s="2">
        <f t="shared" si="64"/>
        <v>3.1827338129496403</v>
      </c>
      <c r="H1398">
        <f t="shared" si="65"/>
        <v>4.114115935984719E-2</v>
      </c>
    </row>
    <row r="1399" spans="2:8" x14ac:dyDescent="0.25">
      <c r="B1399">
        <v>124</v>
      </c>
      <c r="C1399">
        <v>106</v>
      </c>
      <c r="D1399" t="str">
        <f t="shared" si="63"/>
        <v>W kole</v>
      </c>
      <c r="E1399">
        <v>1391</v>
      </c>
      <c r="F1399">
        <f>COUNTIF($D$3:D1393,"W kole")</f>
        <v>1106</v>
      </c>
      <c r="G1399" s="2">
        <f t="shared" si="64"/>
        <v>3.1804457225017972</v>
      </c>
      <c r="H1399">
        <f t="shared" si="65"/>
        <v>3.8853068912004129E-2</v>
      </c>
    </row>
    <row r="1400" spans="2:8" x14ac:dyDescent="0.25">
      <c r="B1400">
        <v>140</v>
      </c>
      <c r="C1400">
        <v>85</v>
      </c>
      <c r="D1400" t="str">
        <f t="shared" si="63"/>
        <v>W kole</v>
      </c>
      <c r="E1400">
        <v>1392</v>
      </c>
      <c r="F1400">
        <f>COUNTIF($D$3:D1394,"W kole")</f>
        <v>1107</v>
      </c>
      <c r="G1400" s="2">
        <f t="shared" si="64"/>
        <v>3.1810344827586206</v>
      </c>
      <c r="H1400">
        <f t="shared" si="65"/>
        <v>3.9441829168827436E-2</v>
      </c>
    </row>
    <row r="1401" spans="2:8" x14ac:dyDescent="0.25">
      <c r="B1401">
        <v>40</v>
      </c>
      <c r="C1401">
        <v>362</v>
      </c>
      <c r="D1401" t="str">
        <f t="shared" si="63"/>
        <v>Poza</v>
      </c>
      <c r="E1401">
        <v>1393</v>
      </c>
      <c r="F1401">
        <f>COUNTIF($D$3:D1395,"W kole")</f>
        <v>1107</v>
      </c>
      <c r="G1401" s="2">
        <f t="shared" si="64"/>
        <v>3.1787508973438623</v>
      </c>
      <c r="H1401">
        <f t="shared" si="65"/>
        <v>3.7158243754069176E-2</v>
      </c>
    </row>
    <row r="1402" spans="2:8" x14ac:dyDescent="0.25">
      <c r="B1402">
        <v>165</v>
      </c>
      <c r="C1402">
        <v>320</v>
      </c>
      <c r="D1402" t="str">
        <f t="shared" si="63"/>
        <v>W kole</v>
      </c>
      <c r="E1402">
        <v>1394</v>
      </c>
      <c r="F1402">
        <f>COUNTIF($D$3:D1396,"W kole")</f>
        <v>1108</v>
      </c>
      <c r="G1402" s="2">
        <f t="shared" si="64"/>
        <v>3.1793400286944045</v>
      </c>
      <c r="H1402">
        <f t="shared" si="65"/>
        <v>3.7747375104611347E-2</v>
      </c>
    </row>
    <row r="1403" spans="2:8" x14ac:dyDescent="0.25">
      <c r="B1403">
        <v>372</v>
      </c>
      <c r="C1403">
        <v>239</v>
      </c>
      <c r="D1403" t="str">
        <f t="shared" si="63"/>
        <v>W kole</v>
      </c>
      <c r="E1403">
        <v>1395</v>
      </c>
      <c r="F1403">
        <f>COUNTIF($D$3:D1397,"W kole")</f>
        <v>1108</v>
      </c>
      <c r="G1403" s="2">
        <f t="shared" si="64"/>
        <v>3.1770609318996414</v>
      </c>
      <c r="H1403">
        <f t="shared" si="65"/>
        <v>3.5468278309848333E-2</v>
      </c>
    </row>
    <row r="1404" spans="2:8" x14ac:dyDescent="0.25">
      <c r="B1404">
        <v>39</v>
      </c>
      <c r="C1404">
        <v>399</v>
      </c>
      <c r="D1404" t="str">
        <f t="shared" si="63"/>
        <v>Poza</v>
      </c>
      <c r="E1404">
        <v>1396</v>
      </c>
      <c r="F1404">
        <f>COUNTIF($D$3:D1398,"W kole")</f>
        <v>1109</v>
      </c>
      <c r="G1404" s="2">
        <f t="shared" si="64"/>
        <v>3.177650429799427</v>
      </c>
      <c r="H1404">
        <f t="shared" si="65"/>
        <v>3.6057776209633907E-2</v>
      </c>
    </row>
    <row r="1405" spans="2:8" x14ac:dyDescent="0.25">
      <c r="B1405">
        <v>169</v>
      </c>
      <c r="C1405">
        <v>360</v>
      </c>
      <c r="D1405" t="str">
        <f t="shared" si="63"/>
        <v>W kole</v>
      </c>
      <c r="E1405">
        <v>1397</v>
      </c>
      <c r="F1405">
        <f>COUNTIF($D$3:D1399,"W kole")</f>
        <v>1110</v>
      </c>
      <c r="G1405" s="2">
        <f t="shared" si="64"/>
        <v>3.1782390837508947</v>
      </c>
      <c r="H1405">
        <f t="shared" si="65"/>
        <v>3.6646430161101584E-2</v>
      </c>
    </row>
    <row r="1406" spans="2:8" x14ac:dyDescent="0.25">
      <c r="B1406">
        <v>287</v>
      </c>
      <c r="C1406">
        <v>67</v>
      </c>
      <c r="D1406" t="str">
        <f t="shared" si="63"/>
        <v>W kole</v>
      </c>
      <c r="E1406">
        <v>1398</v>
      </c>
      <c r="F1406">
        <f>COUNTIF($D$3:D1400,"W kole")</f>
        <v>1111</v>
      </c>
      <c r="G1406" s="2">
        <f t="shared" si="64"/>
        <v>3.1788268955650931</v>
      </c>
      <c r="H1406">
        <f t="shared" si="65"/>
        <v>3.7234241975300009E-2</v>
      </c>
    </row>
    <row r="1407" spans="2:8" x14ac:dyDescent="0.25">
      <c r="B1407">
        <v>118</v>
      </c>
      <c r="C1407">
        <v>349</v>
      </c>
      <c r="D1407" t="str">
        <f t="shared" si="63"/>
        <v>W kole</v>
      </c>
      <c r="E1407">
        <v>1399</v>
      </c>
      <c r="F1407">
        <f>COUNTIF($D$3:D1401,"W kole")</f>
        <v>1111</v>
      </c>
      <c r="G1407" s="2">
        <f t="shared" si="64"/>
        <v>3.176554681915654</v>
      </c>
      <c r="H1407">
        <f t="shared" si="65"/>
        <v>3.4962028325860928E-2</v>
      </c>
    </row>
    <row r="1408" spans="2:8" x14ac:dyDescent="0.25">
      <c r="B1408">
        <v>162</v>
      </c>
      <c r="C1408">
        <v>62</v>
      </c>
      <c r="D1408" t="str">
        <f t="shared" si="63"/>
        <v>W kole</v>
      </c>
      <c r="E1408">
        <v>1400</v>
      </c>
      <c r="F1408">
        <f>COUNTIF($D$3:D1402,"W kole")</f>
        <v>1112</v>
      </c>
      <c r="G1408" s="2">
        <f t="shared" si="64"/>
        <v>3.177142857142857</v>
      </c>
      <c r="H1408">
        <f t="shared" si="65"/>
        <v>3.555020355306393E-2</v>
      </c>
    </row>
    <row r="1409" spans="2:8" x14ac:dyDescent="0.25">
      <c r="B1409">
        <v>374</v>
      </c>
      <c r="C1409">
        <v>9</v>
      </c>
      <c r="D1409" t="str">
        <f t="shared" si="63"/>
        <v>Poza</v>
      </c>
      <c r="E1409">
        <v>1401</v>
      </c>
      <c r="F1409">
        <f>COUNTIF($D$3:D1403,"W kole")</f>
        <v>1113</v>
      </c>
      <c r="G1409" s="2">
        <f t="shared" si="64"/>
        <v>3.1777301927194861</v>
      </c>
      <c r="H1409">
        <f t="shared" si="65"/>
        <v>3.6137539129692975E-2</v>
      </c>
    </row>
    <row r="1410" spans="2:8" x14ac:dyDescent="0.25">
      <c r="B1410">
        <v>194</v>
      </c>
      <c r="C1410">
        <v>386</v>
      </c>
      <c r="D1410" t="str">
        <f t="shared" si="63"/>
        <v>W kole</v>
      </c>
      <c r="E1410">
        <v>1402</v>
      </c>
      <c r="F1410">
        <f>COUNTIF($D$3:D1404,"W kole")</f>
        <v>1113</v>
      </c>
      <c r="G1410" s="2">
        <f t="shared" si="64"/>
        <v>3.1754636233951499</v>
      </c>
      <c r="H1410">
        <f t="shared" si="65"/>
        <v>3.3870969805356754E-2</v>
      </c>
    </row>
    <row r="1411" spans="2:8" x14ac:dyDescent="0.25">
      <c r="B1411">
        <v>11</v>
      </c>
      <c r="C1411">
        <v>253</v>
      </c>
      <c r="D1411" t="str">
        <f t="shared" si="63"/>
        <v>W kole</v>
      </c>
      <c r="E1411">
        <v>1403</v>
      </c>
      <c r="F1411">
        <f>COUNTIF($D$3:D1405,"W kole")</f>
        <v>1114</v>
      </c>
      <c r="G1411" s="2">
        <f t="shared" si="64"/>
        <v>3.1760513186029935</v>
      </c>
      <c r="H1411">
        <f t="shared" si="65"/>
        <v>3.4458665013200385E-2</v>
      </c>
    </row>
    <row r="1412" spans="2:8" x14ac:dyDescent="0.25">
      <c r="B1412">
        <v>286</v>
      </c>
      <c r="C1412">
        <v>226</v>
      </c>
      <c r="D1412" t="str">
        <f t="shared" ref="D1412:D1475" si="66">IF((B1412-$T$5) * (B1412-$T$5) + (C1412-$U$5) * (C1412-$U$5) = ($V$5*$V$5), "Na brzegu", IF((B1412-$T$5) * (B1412-$T$5) + (C1412-$U$5) * (C1412-$U$5) &lt; ($V$5*$V$5), "W kole", "Poza"))</f>
        <v>W kole</v>
      </c>
      <c r="E1412">
        <v>1404</v>
      </c>
      <c r="F1412">
        <f>COUNTIF($D$3:D1406,"W kole")</f>
        <v>1115</v>
      </c>
      <c r="G1412" s="2">
        <f t="shared" si="64"/>
        <v>3.1766381766381766</v>
      </c>
      <c r="H1412">
        <f t="shared" si="65"/>
        <v>3.5045523048383487E-2</v>
      </c>
    </row>
    <row r="1413" spans="2:8" x14ac:dyDescent="0.25">
      <c r="B1413">
        <v>139</v>
      </c>
      <c r="C1413">
        <v>332</v>
      </c>
      <c r="D1413" t="str">
        <f t="shared" si="66"/>
        <v>W kole</v>
      </c>
      <c r="E1413">
        <v>1405</v>
      </c>
      <c r="F1413">
        <f>COUNTIF($D$3:D1407,"W kole")</f>
        <v>1116</v>
      </c>
      <c r="G1413" s="2">
        <f t="shared" si="64"/>
        <v>3.1772241992882564</v>
      </c>
      <c r="H1413">
        <f t="shared" si="65"/>
        <v>3.5631545698463274E-2</v>
      </c>
    </row>
    <row r="1414" spans="2:8" x14ac:dyDescent="0.25">
      <c r="B1414">
        <v>254</v>
      </c>
      <c r="C1414">
        <v>44</v>
      </c>
      <c r="D1414" t="str">
        <f t="shared" si="66"/>
        <v>W kole</v>
      </c>
      <c r="E1414">
        <v>1406</v>
      </c>
      <c r="F1414">
        <f>COUNTIF($D$3:D1408,"W kole")</f>
        <v>1117</v>
      </c>
      <c r="G1414" s="2">
        <f t="shared" si="64"/>
        <v>3.1778093883357039</v>
      </c>
      <c r="H1414">
        <f t="shared" si="65"/>
        <v>3.6216734745910806E-2</v>
      </c>
    </row>
    <row r="1415" spans="2:8" x14ac:dyDescent="0.25">
      <c r="B1415">
        <v>80</v>
      </c>
      <c r="C1415">
        <v>76</v>
      </c>
      <c r="D1415" t="str">
        <f t="shared" si="66"/>
        <v>W kole</v>
      </c>
      <c r="E1415">
        <v>1407</v>
      </c>
      <c r="F1415">
        <f>COUNTIF($D$3:D1409,"W kole")</f>
        <v>1117</v>
      </c>
      <c r="G1415" s="2">
        <f t="shared" si="64"/>
        <v>3.1755508173418621</v>
      </c>
      <c r="H1415">
        <f t="shared" si="65"/>
        <v>3.3958163752068948E-2</v>
      </c>
    </row>
    <row r="1416" spans="2:8" x14ac:dyDescent="0.25">
      <c r="B1416">
        <v>298</v>
      </c>
      <c r="C1416">
        <v>289</v>
      </c>
      <c r="D1416" t="str">
        <f t="shared" si="66"/>
        <v>W kole</v>
      </c>
      <c r="E1416">
        <v>1408</v>
      </c>
      <c r="F1416">
        <f>COUNTIF($D$3:D1410,"W kole")</f>
        <v>1118</v>
      </c>
      <c r="G1416" s="2">
        <f t="shared" si="64"/>
        <v>3.1761363636363638</v>
      </c>
      <c r="H1416">
        <f t="shared" si="65"/>
        <v>3.4543710046570641E-2</v>
      </c>
    </row>
    <row r="1417" spans="2:8" x14ac:dyDescent="0.25">
      <c r="B1417">
        <v>366</v>
      </c>
      <c r="C1417">
        <v>358</v>
      </c>
      <c r="D1417" t="str">
        <f t="shared" si="66"/>
        <v>Poza</v>
      </c>
      <c r="E1417">
        <v>1409</v>
      </c>
      <c r="F1417">
        <f>COUNTIF($D$3:D1411,"W kole")</f>
        <v>1119</v>
      </c>
      <c r="G1417" s="2">
        <f t="shared" si="64"/>
        <v>3.1767210787792761</v>
      </c>
      <c r="H1417">
        <f t="shared" si="65"/>
        <v>3.5128425189483004E-2</v>
      </c>
    </row>
    <row r="1418" spans="2:8" x14ac:dyDescent="0.25">
      <c r="B1418">
        <v>186</v>
      </c>
      <c r="C1418">
        <v>94</v>
      </c>
      <c r="D1418" t="str">
        <f t="shared" si="66"/>
        <v>W kole</v>
      </c>
      <c r="E1418">
        <v>1410</v>
      </c>
      <c r="F1418">
        <f>COUNTIF($D$3:D1412,"W kole")</f>
        <v>1120</v>
      </c>
      <c r="G1418" s="2">
        <f t="shared" ref="G1418:G1481" si="67">(F1418*$R$5)/(E1418*$Q$5)</f>
        <v>3.1773049645390072</v>
      </c>
      <c r="H1418">
        <f t="shared" ref="H1418:H1481" si="68">ABS(PI()-G1418)</f>
        <v>3.5712310949214121E-2</v>
      </c>
    </row>
    <row r="1419" spans="2:8" x14ac:dyDescent="0.25">
      <c r="B1419">
        <v>30</v>
      </c>
      <c r="C1419">
        <v>7</v>
      </c>
      <c r="D1419" t="str">
        <f t="shared" si="66"/>
        <v>Poza</v>
      </c>
      <c r="E1419">
        <v>1411</v>
      </c>
      <c r="F1419">
        <f>COUNTIF($D$3:D1413,"W kole")</f>
        <v>1121</v>
      </c>
      <c r="G1419" s="2">
        <f t="shared" si="67"/>
        <v>3.177888022678951</v>
      </c>
      <c r="H1419">
        <f t="shared" si="68"/>
        <v>3.629536908915787E-2</v>
      </c>
    </row>
    <row r="1420" spans="2:8" x14ac:dyDescent="0.25">
      <c r="B1420">
        <v>119</v>
      </c>
      <c r="C1420">
        <v>248</v>
      </c>
      <c r="D1420" t="str">
        <f t="shared" si="66"/>
        <v>W kole</v>
      </c>
      <c r="E1420">
        <v>1412</v>
      </c>
      <c r="F1420">
        <f>COUNTIF($D$3:D1414,"W kole")</f>
        <v>1122</v>
      </c>
      <c r="G1420" s="2">
        <f t="shared" si="67"/>
        <v>3.178470254957507</v>
      </c>
      <c r="H1420">
        <f t="shared" si="68"/>
        <v>3.6877601367713897E-2</v>
      </c>
    </row>
    <row r="1421" spans="2:8" x14ac:dyDescent="0.25">
      <c r="B1421">
        <v>282</v>
      </c>
      <c r="C1421">
        <v>114</v>
      </c>
      <c r="D1421" t="str">
        <f t="shared" si="66"/>
        <v>W kole</v>
      </c>
      <c r="E1421">
        <v>1413</v>
      </c>
      <c r="F1421">
        <f>COUNTIF($D$3:D1415,"W kole")</f>
        <v>1123</v>
      </c>
      <c r="G1421" s="2">
        <f t="shared" si="67"/>
        <v>3.1790516631280963</v>
      </c>
      <c r="H1421">
        <f t="shared" si="68"/>
        <v>3.7459009538303167E-2</v>
      </c>
    </row>
    <row r="1422" spans="2:8" x14ac:dyDescent="0.25">
      <c r="B1422">
        <v>154</v>
      </c>
      <c r="C1422">
        <v>150</v>
      </c>
      <c r="D1422" t="str">
        <f t="shared" si="66"/>
        <v>W kole</v>
      </c>
      <c r="E1422">
        <v>1414</v>
      </c>
      <c r="F1422">
        <f>COUNTIF($D$3:D1416,"W kole")</f>
        <v>1124</v>
      </c>
      <c r="G1422" s="2">
        <f t="shared" si="67"/>
        <v>3.1796322489391797</v>
      </c>
      <c r="H1422">
        <f t="shared" si="68"/>
        <v>3.8039595349386612E-2</v>
      </c>
    </row>
    <row r="1423" spans="2:8" x14ac:dyDescent="0.25">
      <c r="B1423">
        <v>11</v>
      </c>
      <c r="C1423">
        <v>46</v>
      </c>
      <c r="D1423" t="str">
        <f t="shared" si="66"/>
        <v>Poza</v>
      </c>
      <c r="E1423">
        <v>1415</v>
      </c>
      <c r="F1423">
        <f>COUNTIF($D$3:D1417,"W kole")</f>
        <v>1124</v>
      </c>
      <c r="G1423" s="2">
        <f t="shared" si="67"/>
        <v>3.1773851590106008</v>
      </c>
      <c r="H1423">
        <f t="shared" si="68"/>
        <v>3.5792505420807696E-2</v>
      </c>
    </row>
    <row r="1424" spans="2:8" x14ac:dyDescent="0.25">
      <c r="B1424">
        <v>86</v>
      </c>
      <c r="C1424">
        <v>105</v>
      </c>
      <c r="D1424" t="str">
        <f t="shared" si="66"/>
        <v>W kole</v>
      </c>
      <c r="E1424">
        <v>1416</v>
      </c>
      <c r="F1424">
        <f>COUNTIF($D$3:D1418,"W kole")</f>
        <v>1125</v>
      </c>
      <c r="G1424" s="2">
        <f t="shared" si="67"/>
        <v>3.1779661016949152</v>
      </c>
      <c r="H1424">
        <f t="shared" si="68"/>
        <v>3.6373448105122108E-2</v>
      </c>
    </row>
    <row r="1425" spans="2:8" x14ac:dyDescent="0.25">
      <c r="B1425">
        <v>122</v>
      </c>
      <c r="C1425">
        <v>110</v>
      </c>
      <c r="D1425" t="str">
        <f t="shared" si="66"/>
        <v>W kole</v>
      </c>
      <c r="E1425">
        <v>1417</v>
      </c>
      <c r="F1425">
        <f>COUNTIF($D$3:D1419,"W kole")</f>
        <v>1125</v>
      </c>
      <c r="G1425" s="2">
        <f t="shared" si="67"/>
        <v>3.1757233592095977</v>
      </c>
      <c r="H1425">
        <f t="shared" si="68"/>
        <v>3.413070561980458E-2</v>
      </c>
    </row>
    <row r="1426" spans="2:8" x14ac:dyDescent="0.25">
      <c r="B1426">
        <v>295</v>
      </c>
      <c r="C1426">
        <v>119</v>
      </c>
      <c r="D1426" t="str">
        <f t="shared" si="66"/>
        <v>W kole</v>
      </c>
      <c r="E1426">
        <v>1418</v>
      </c>
      <c r="F1426">
        <f>COUNTIF($D$3:D1420,"W kole")</f>
        <v>1126</v>
      </c>
      <c r="G1426" s="2">
        <f t="shared" si="67"/>
        <v>3.1763046544428772</v>
      </c>
      <c r="H1426">
        <f t="shared" si="68"/>
        <v>3.4712000853084124E-2</v>
      </c>
    </row>
    <row r="1427" spans="2:8" x14ac:dyDescent="0.25">
      <c r="B1427">
        <v>102</v>
      </c>
      <c r="C1427">
        <v>229</v>
      </c>
      <c r="D1427" t="str">
        <f t="shared" si="66"/>
        <v>W kole</v>
      </c>
      <c r="E1427">
        <v>1419</v>
      </c>
      <c r="F1427">
        <f>COUNTIF($D$3:D1421,"W kole")</f>
        <v>1127</v>
      </c>
      <c r="G1427" s="2">
        <f t="shared" si="67"/>
        <v>3.1768851303735026</v>
      </c>
      <c r="H1427">
        <f t="shared" si="68"/>
        <v>3.5292476783709503E-2</v>
      </c>
    </row>
    <row r="1428" spans="2:8" x14ac:dyDescent="0.25">
      <c r="B1428">
        <v>45</v>
      </c>
      <c r="C1428">
        <v>138</v>
      </c>
      <c r="D1428" t="str">
        <f t="shared" si="66"/>
        <v>W kole</v>
      </c>
      <c r="E1428">
        <v>1420</v>
      </c>
      <c r="F1428">
        <f>COUNTIF($D$3:D1422,"W kole")</f>
        <v>1128</v>
      </c>
      <c r="G1428" s="2">
        <f t="shared" si="67"/>
        <v>3.1774647887323946</v>
      </c>
      <c r="H1428">
        <f t="shared" si="68"/>
        <v>3.5872135142601458E-2</v>
      </c>
    </row>
    <row r="1429" spans="2:8" x14ac:dyDescent="0.25">
      <c r="B1429">
        <v>395</v>
      </c>
      <c r="C1429">
        <v>61</v>
      </c>
      <c r="D1429" t="str">
        <f t="shared" si="66"/>
        <v>Poza</v>
      </c>
      <c r="E1429">
        <v>1421</v>
      </c>
      <c r="F1429">
        <f>COUNTIF($D$3:D1423,"W kole")</f>
        <v>1128</v>
      </c>
      <c r="G1429" s="2">
        <f t="shared" si="67"/>
        <v>3.1752287121745248</v>
      </c>
      <c r="H1429">
        <f t="shared" si="68"/>
        <v>3.3636058584731732E-2</v>
      </c>
    </row>
    <row r="1430" spans="2:8" x14ac:dyDescent="0.25">
      <c r="B1430">
        <v>267</v>
      </c>
      <c r="C1430">
        <v>238</v>
      </c>
      <c r="D1430" t="str">
        <f t="shared" si="66"/>
        <v>W kole</v>
      </c>
      <c r="E1430">
        <v>1422</v>
      </c>
      <c r="F1430">
        <f>COUNTIF($D$3:D1424,"W kole")</f>
        <v>1129</v>
      </c>
      <c r="G1430" s="2">
        <f t="shared" si="67"/>
        <v>3.1758087201125176</v>
      </c>
      <c r="H1430">
        <f t="shared" si="68"/>
        <v>3.4216066522724464E-2</v>
      </c>
    </row>
    <row r="1431" spans="2:8" x14ac:dyDescent="0.25">
      <c r="B1431">
        <v>26</v>
      </c>
      <c r="C1431">
        <v>0</v>
      </c>
      <c r="D1431" t="str">
        <f t="shared" si="66"/>
        <v>Poza</v>
      </c>
      <c r="E1431">
        <v>1423</v>
      </c>
      <c r="F1431">
        <f>COUNTIF($D$3:D1425,"W kole")</f>
        <v>1130</v>
      </c>
      <c r="G1431" s="2">
        <f t="shared" si="67"/>
        <v>3.1763879128601546</v>
      </c>
      <c r="H1431">
        <f t="shared" si="68"/>
        <v>3.4795259270361534E-2</v>
      </c>
    </row>
    <row r="1432" spans="2:8" x14ac:dyDescent="0.25">
      <c r="B1432">
        <v>328</v>
      </c>
      <c r="C1432">
        <v>260</v>
      </c>
      <c r="D1432" t="str">
        <f t="shared" si="66"/>
        <v>W kole</v>
      </c>
      <c r="E1432">
        <v>1424</v>
      </c>
      <c r="F1432">
        <f>COUNTIF($D$3:D1426,"W kole")</f>
        <v>1131</v>
      </c>
      <c r="G1432" s="2">
        <f t="shared" si="67"/>
        <v>3.1769662921348316</v>
      </c>
      <c r="H1432">
        <f t="shared" si="68"/>
        <v>3.5373638545038499E-2</v>
      </c>
    </row>
    <row r="1433" spans="2:8" x14ac:dyDescent="0.25">
      <c r="B1433">
        <v>314</v>
      </c>
      <c r="C1433">
        <v>312</v>
      </c>
      <c r="D1433" t="str">
        <f t="shared" si="66"/>
        <v>W kole</v>
      </c>
      <c r="E1433">
        <v>1425</v>
      </c>
      <c r="F1433">
        <f>COUNTIF($D$3:D1427,"W kole")</f>
        <v>1132</v>
      </c>
      <c r="G1433" s="2">
        <f t="shared" si="67"/>
        <v>3.177543859649123</v>
      </c>
      <c r="H1433">
        <f t="shared" si="68"/>
        <v>3.5951206059329888E-2</v>
      </c>
    </row>
    <row r="1434" spans="2:8" x14ac:dyDescent="0.25">
      <c r="B1434">
        <v>339</v>
      </c>
      <c r="C1434">
        <v>374</v>
      </c>
      <c r="D1434" t="str">
        <f t="shared" si="66"/>
        <v>Poza</v>
      </c>
      <c r="E1434">
        <v>1426</v>
      </c>
      <c r="F1434">
        <f>COUNTIF($D$3:D1428,"W kole")</f>
        <v>1133</v>
      </c>
      <c r="G1434" s="2">
        <f t="shared" si="67"/>
        <v>3.1781206171107996</v>
      </c>
      <c r="H1434">
        <f t="shared" si="68"/>
        <v>3.6527963521006512E-2</v>
      </c>
    </row>
    <row r="1435" spans="2:8" x14ac:dyDescent="0.25">
      <c r="B1435">
        <v>287</v>
      </c>
      <c r="C1435">
        <v>45</v>
      </c>
      <c r="D1435" t="str">
        <f t="shared" si="66"/>
        <v>W kole</v>
      </c>
      <c r="E1435">
        <v>1427</v>
      </c>
      <c r="F1435">
        <f>COUNTIF($D$3:D1429,"W kole")</f>
        <v>1133</v>
      </c>
      <c r="G1435" s="2">
        <f t="shared" si="67"/>
        <v>3.1758934828311141</v>
      </c>
      <c r="H1435">
        <f t="shared" si="68"/>
        <v>3.430082924132094E-2</v>
      </c>
    </row>
    <row r="1436" spans="2:8" x14ac:dyDescent="0.25">
      <c r="B1436">
        <v>380</v>
      </c>
      <c r="C1436">
        <v>372</v>
      </c>
      <c r="D1436" t="str">
        <f t="shared" si="66"/>
        <v>Poza</v>
      </c>
      <c r="E1436">
        <v>1428</v>
      </c>
      <c r="F1436">
        <f>COUNTIF($D$3:D1430,"W kole")</f>
        <v>1134</v>
      </c>
      <c r="G1436" s="2">
        <f t="shared" si="67"/>
        <v>3.1764705882352939</v>
      </c>
      <c r="H1436">
        <f t="shared" si="68"/>
        <v>3.4877934645500819E-2</v>
      </c>
    </row>
    <row r="1437" spans="2:8" x14ac:dyDescent="0.25">
      <c r="B1437">
        <v>219</v>
      </c>
      <c r="C1437">
        <v>94</v>
      </c>
      <c r="D1437" t="str">
        <f t="shared" si="66"/>
        <v>W kole</v>
      </c>
      <c r="E1437">
        <v>1429</v>
      </c>
      <c r="F1437">
        <f>COUNTIF($D$3:D1431,"W kole")</f>
        <v>1134</v>
      </c>
      <c r="G1437" s="2">
        <f t="shared" si="67"/>
        <v>3.1742477256822954</v>
      </c>
      <c r="H1437">
        <f t="shared" si="68"/>
        <v>3.2655072092502291E-2</v>
      </c>
    </row>
    <row r="1438" spans="2:8" x14ac:dyDescent="0.25">
      <c r="B1438">
        <v>133</v>
      </c>
      <c r="C1438">
        <v>16</v>
      </c>
      <c r="D1438" t="str">
        <f t="shared" si="66"/>
        <v>W kole</v>
      </c>
      <c r="E1438">
        <v>1430</v>
      </c>
      <c r="F1438">
        <f>COUNTIF($D$3:D1432,"W kole")</f>
        <v>1135</v>
      </c>
      <c r="G1438" s="2">
        <f t="shared" si="67"/>
        <v>3.174825174825175</v>
      </c>
      <c r="H1438">
        <f t="shared" si="68"/>
        <v>3.3232521235381896E-2</v>
      </c>
    </row>
    <row r="1439" spans="2:8" x14ac:dyDescent="0.25">
      <c r="B1439">
        <v>100</v>
      </c>
      <c r="C1439">
        <v>60</v>
      </c>
      <c r="D1439" t="str">
        <f t="shared" si="66"/>
        <v>W kole</v>
      </c>
      <c r="E1439">
        <v>1431</v>
      </c>
      <c r="F1439">
        <f>COUNTIF($D$3:D1433,"W kole")</f>
        <v>1136</v>
      </c>
      <c r="G1439" s="2">
        <f t="shared" si="67"/>
        <v>3.175401816911251</v>
      </c>
      <c r="H1439">
        <f t="shared" si="68"/>
        <v>3.3809163321457891E-2</v>
      </c>
    </row>
    <row r="1440" spans="2:8" x14ac:dyDescent="0.25">
      <c r="B1440">
        <v>59</v>
      </c>
      <c r="C1440">
        <v>7</v>
      </c>
      <c r="D1440" t="str">
        <f t="shared" si="66"/>
        <v>Poza</v>
      </c>
      <c r="E1440">
        <v>1432</v>
      </c>
      <c r="F1440">
        <f>COUNTIF($D$3:D1434,"W kole")</f>
        <v>1136</v>
      </c>
      <c r="G1440" s="2">
        <f t="shared" si="67"/>
        <v>3.1731843575418996</v>
      </c>
      <c r="H1440">
        <f t="shared" si="68"/>
        <v>3.1591703952106531E-2</v>
      </c>
    </row>
    <row r="1441" spans="2:8" x14ac:dyDescent="0.25">
      <c r="B1441">
        <v>39</v>
      </c>
      <c r="C1441">
        <v>237</v>
      </c>
      <c r="D1441" t="str">
        <f t="shared" si="66"/>
        <v>W kole</v>
      </c>
      <c r="E1441">
        <v>1433</v>
      </c>
      <c r="F1441">
        <f>COUNTIF($D$3:D1435,"W kole")</f>
        <v>1137</v>
      </c>
      <c r="G1441" s="2">
        <f t="shared" si="67"/>
        <v>3.1737613398464761</v>
      </c>
      <c r="H1441">
        <f t="shared" si="68"/>
        <v>3.216868625668301E-2</v>
      </c>
    </row>
    <row r="1442" spans="2:8" x14ac:dyDescent="0.25">
      <c r="B1442">
        <v>364</v>
      </c>
      <c r="C1442">
        <v>109</v>
      </c>
      <c r="D1442" t="str">
        <f t="shared" si="66"/>
        <v>W kole</v>
      </c>
      <c r="E1442">
        <v>1434</v>
      </c>
      <c r="F1442">
        <f>COUNTIF($D$3:D1436,"W kole")</f>
        <v>1137</v>
      </c>
      <c r="G1442" s="2">
        <f t="shared" si="67"/>
        <v>3.1715481171548117</v>
      </c>
      <c r="H1442">
        <f t="shared" si="68"/>
        <v>2.9955463565018547E-2</v>
      </c>
    </row>
    <row r="1443" spans="2:8" x14ac:dyDescent="0.25">
      <c r="B1443">
        <v>272</v>
      </c>
      <c r="C1443">
        <v>68</v>
      </c>
      <c r="D1443" t="str">
        <f t="shared" si="66"/>
        <v>W kole</v>
      </c>
      <c r="E1443">
        <v>1435</v>
      </c>
      <c r="F1443">
        <f>COUNTIF($D$3:D1437,"W kole")</f>
        <v>1138</v>
      </c>
      <c r="G1443" s="2">
        <f t="shared" si="67"/>
        <v>3.1721254355400696</v>
      </c>
      <c r="H1443">
        <f t="shared" si="68"/>
        <v>3.0532781950276533E-2</v>
      </c>
    </row>
    <row r="1444" spans="2:8" x14ac:dyDescent="0.25">
      <c r="B1444">
        <v>304</v>
      </c>
      <c r="C1444">
        <v>335</v>
      </c>
      <c r="D1444" t="str">
        <f t="shared" si="66"/>
        <v>W kole</v>
      </c>
      <c r="E1444">
        <v>1436</v>
      </c>
      <c r="F1444">
        <f>COUNTIF($D$3:D1438,"W kole")</f>
        <v>1139</v>
      </c>
      <c r="G1444" s="2">
        <f t="shared" si="67"/>
        <v>3.1727019498607243</v>
      </c>
      <c r="H1444">
        <f t="shared" si="68"/>
        <v>3.1109296270931175E-2</v>
      </c>
    </row>
    <row r="1445" spans="2:8" x14ac:dyDescent="0.25">
      <c r="B1445">
        <v>260</v>
      </c>
      <c r="C1445">
        <v>14</v>
      </c>
      <c r="D1445" t="str">
        <f t="shared" si="66"/>
        <v>W kole</v>
      </c>
      <c r="E1445">
        <v>1437</v>
      </c>
      <c r="F1445">
        <f>COUNTIF($D$3:D1439,"W kole")</f>
        <v>1140</v>
      </c>
      <c r="G1445" s="2">
        <f t="shared" si="67"/>
        <v>3.173277661795407</v>
      </c>
      <c r="H1445">
        <f t="shared" si="68"/>
        <v>3.1685008205613929E-2</v>
      </c>
    </row>
    <row r="1446" spans="2:8" x14ac:dyDescent="0.25">
      <c r="B1446">
        <v>59</v>
      </c>
      <c r="C1446">
        <v>113</v>
      </c>
      <c r="D1446" t="str">
        <f t="shared" si="66"/>
        <v>W kole</v>
      </c>
      <c r="E1446">
        <v>1438</v>
      </c>
      <c r="F1446">
        <f>COUNTIF($D$3:D1440,"W kole")</f>
        <v>1140</v>
      </c>
      <c r="G1446" s="2">
        <f t="shared" si="67"/>
        <v>3.1710709318497914</v>
      </c>
      <c r="H1446">
        <f t="shared" si="68"/>
        <v>2.947827825999827E-2</v>
      </c>
    </row>
    <row r="1447" spans="2:8" x14ac:dyDescent="0.25">
      <c r="B1447">
        <v>267</v>
      </c>
      <c r="C1447">
        <v>373</v>
      </c>
      <c r="D1447" t="str">
        <f t="shared" si="66"/>
        <v>W kole</v>
      </c>
      <c r="E1447">
        <v>1439</v>
      </c>
      <c r="F1447">
        <f>COUNTIF($D$3:D1441,"W kole")</f>
        <v>1141</v>
      </c>
      <c r="G1447" s="2">
        <f t="shared" si="67"/>
        <v>3.1716469770674078</v>
      </c>
      <c r="H1447">
        <f t="shared" si="68"/>
        <v>3.0054323477614719E-2</v>
      </c>
    </row>
    <row r="1448" spans="2:8" x14ac:dyDescent="0.25">
      <c r="B1448">
        <v>97</v>
      </c>
      <c r="C1448">
        <v>288</v>
      </c>
      <c r="D1448" t="str">
        <f t="shared" si="66"/>
        <v>W kole</v>
      </c>
      <c r="E1448">
        <v>1440</v>
      </c>
      <c r="F1448">
        <f>COUNTIF($D$3:D1442,"W kole")</f>
        <v>1142</v>
      </c>
      <c r="G1448" s="2">
        <f t="shared" si="67"/>
        <v>3.1722222222222221</v>
      </c>
      <c r="H1448">
        <f t="shared" si="68"/>
        <v>3.0629568632428938E-2</v>
      </c>
    </row>
    <row r="1449" spans="2:8" x14ac:dyDescent="0.25">
      <c r="B1449">
        <v>259</v>
      </c>
      <c r="C1449">
        <v>219</v>
      </c>
      <c r="D1449" t="str">
        <f t="shared" si="66"/>
        <v>W kole</v>
      </c>
      <c r="E1449">
        <v>1441</v>
      </c>
      <c r="F1449">
        <f>COUNTIF($D$3:D1443,"W kole")</f>
        <v>1143</v>
      </c>
      <c r="G1449" s="2">
        <f t="shared" si="67"/>
        <v>3.172796668979875</v>
      </c>
      <c r="H1449">
        <f t="shared" si="68"/>
        <v>3.1204015390081885E-2</v>
      </c>
    </row>
    <row r="1450" spans="2:8" x14ac:dyDescent="0.25">
      <c r="B1450">
        <v>234</v>
      </c>
      <c r="C1450">
        <v>379</v>
      </c>
      <c r="D1450" t="str">
        <f t="shared" si="66"/>
        <v>W kole</v>
      </c>
      <c r="E1450">
        <v>1442</v>
      </c>
      <c r="F1450">
        <f>COUNTIF($D$3:D1444,"W kole")</f>
        <v>1144</v>
      </c>
      <c r="G1450" s="2">
        <f t="shared" si="67"/>
        <v>3.1733703190013869</v>
      </c>
      <c r="H1450">
        <f t="shared" si="68"/>
        <v>3.177766541159377E-2</v>
      </c>
    </row>
    <row r="1451" spans="2:8" x14ac:dyDescent="0.25">
      <c r="B1451">
        <v>51</v>
      </c>
      <c r="C1451">
        <v>237</v>
      </c>
      <c r="D1451" t="str">
        <f t="shared" si="66"/>
        <v>W kole</v>
      </c>
      <c r="E1451">
        <v>1443</v>
      </c>
      <c r="F1451">
        <f>COUNTIF($D$3:D1445,"W kole")</f>
        <v>1145</v>
      </c>
      <c r="G1451" s="2">
        <f t="shared" si="67"/>
        <v>3.173943173943174</v>
      </c>
      <c r="H1451">
        <f t="shared" si="68"/>
        <v>3.2350520353380929E-2</v>
      </c>
    </row>
    <row r="1452" spans="2:8" x14ac:dyDescent="0.25">
      <c r="B1452">
        <v>106</v>
      </c>
      <c r="C1452">
        <v>5</v>
      </c>
      <c r="D1452" t="str">
        <f t="shared" si="66"/>
        <v>Poza</v>
      </c>
      <c r="E1452">
        <v>1444</v>
      </c>
      <c r="F1452">
        <f>COUNTIF($D$3:D1446,"W kole")</f>
        <v>1146</v>
      </c>
      <c r="G1452" s="2">
        <f t="shared" si="67"/>
        <v>3.1745152354570636</v>
      </c>
      <c r="H1452">
        <f t="shared" si="68"/>
        <v>3.2922581867270484E-2</v>
      </c>
    </row>
    <row r="1453" spans="2:8" x14ac:dyDescent="0.25">
      <c r="B1453">
        <v>314</v>
      </c>
      <c r="C1453">
        <v>387</v>
      </c>
      <c r="D1453" t="str">
        <f t="shared" si="66"/>
        <v>Poza</v>
      </c>
      <c r="E1453">
        <v>1445</v>
      </c>
      <c r="F1453">
        <f>COUNTIF($D$3:D1447,"W kole")</f>
        <v>1147</v>
      </c>
      <c r="G1453" s="2">
        <f t="shared" si="67"/>
        <v>3.1750865051903112</v>
      </c>
      <c r="H1453">
        <f t="shared" si="68"/>
        <v>3.3493851600518099E-2</v>
      </c>
    </row>
    <row r="1454" spans="2:8" x14ac:dyDescent="0.25">
      <c r="B1454">
        <v>377</v>
      </c>
      <c r="C1454">
        <v>269</v>
      </c>
      <c r="D1454" t="str">
        <f t="shared" si="66"/>
        <v>W kole</v>
      </c>
      <c r="E1454">
        <v>1446</v>
      </c>
      <c r="F1454">
        <f>COUNTIF($D$3:D1448,"W kole")</f>
        <v>1148</v>
      </c>
      <c r="G1454" s="2">
        <f t="shared" si="67"/>
        <v>3.1756569847856153</v>
      </c>
      <c r="H1454">
        <f t="shared" si="68"/>
        <v>3.4064331195822195E-2</v>
      </c>
    </row>
    <row r="1455" spans="2:8" x14ac:dyDescent="0.25">
      <c r="B1455">
        <v>375</v>
      </c>
      <c r="C1455">
        <v>318</v>
      </c>
      <c r="D1455" t="str">
        <f t="shared" si="66"/>
        <v>Poza</v>
      </c>
      <c r="E1455">
        <v>1447</v>
      </c>
      <c r="F1455">
        <f>COUNTIF($D$3:D1449,"W kole")</f>
        <v>1149</v>
      </c>
      <c r="G1455" s="2">
        <f t="shared" si="67"/>
        <v>3.1762266758811335</v>
      </c>
      <c r="H1455">
        <f t="shared" si="68"/>
        <v>3.4634022291340383E-2</v>
      </c>
    </row>
    <row r="1456" spans="2:8" x14ac:dyDescent="0.25">
      <c r="B1456">
        <v>328</v>
      </c>
      <c r="C1456">
        <v>308</v>
      </c>
      <c r="D1456" t="str">
        <f t="shared" si="66"/>
        <v>W kole</v>
      </c>
      <c r="E1456">
        <v>1448</v>
      </c>
      <c r="F1456">
        <f>COUNTIF($D$3:D1450,"W kole")</f>
        <v>1150</v>
      </c>
      <c r="G1456" s="2">
        <f t="shared" si="67"/>
        <v>3.1767955801104972</v>
      </c>
      <c r="H1456">
        <f t="shared" si="68"/>
        <v>3.5202926520704114E-2</v>
      </c>
    </row>
    <row r="1457" spans="2:8" x14ac:dyDescent="0.25">
      <c r="B1457">
        <v>42</v>
      </c>
      <c r="C1457">
        <v>301</v>
      </c>
      <c r="D1457" t="str">
        <f t="shared" si="66"/>
        <v>W kole</v>
      </c>
      <c r="E1457">
        <v>1449</v>
      </c>
      <c r="F1457">
        <f>COUNTIF($D$3:D1451,"W kole")</f>
        <v>1151</v>
      </c>
      <c r="G1457" s="2">
        <f t="shared" si="67"/>
        <v>3.1773636991028296</v>
      </c>
      <c r="H1457">
        <f t="shared" si="68"/>
        <v>3.5771045513036448E-2</v>
      </c>
    </row>
    <row r="1458" spans="2:8" x14ac:dyDescent="0.25">
      <c r="B1458">
        <v>347</v>
      </c>
      <c r="C1458">
        <v>194</v>
      </c>
      <c r="D1458" t="str">
        <f t="shared" si="66"/>
        <v>W kole</v>
      </c>
      <c r="E1458">
        <v>1450</v>
      </c>
      <c r="F1458">
        <f>COUNTIF($D$3:D1452,"W kole")</f>
        <v>1151</v>
      </c>
      <c r="G1458" s="2">
        <f t="shared" si="67"/>
        <v>3.1751724137931037</v>
      </c>
      <c r="H1458">
        <f t="shared" si="68"/>
        <v>3.3579760203310549E-2</v>
      </c>
    </row>
    <row r="1459" spans="2:8" x14ac:dyDescent="0.25">
      <c r="B1459">
        <v>337</v>
      </c>
      <c r="C1459">
        <v>371</v>
      </c>
      <c r="D1459" t="str">
        <f t="shared" si="66"/>
        <v>Poza</v>
      </c>
      <c r="E1459">
        <v>1451</v>
      </c>
      <c r="F1459">
        <f>COUNTIF($D$3:D1453,"W kole")</f>
        <v>1151</v>
      </c>
      <c r="G1459" s="2">
        <f t="shared" si="67"/>
        <v>3.1729841488628532</v>
      </c>
      <c r="H1459">
        <f t="shared" si="68"/>
        <v>3.1391495273060066E-2</v>
      </c>
    </row>
    <row r="1460" spans="2:8" x14ac:dyDescent="0.25">
      <c r="B1460">
        <v>295</v>
      </c>
      <c r="C1460">
        <v>153</v>
      </c>
      <c r="D1460" t="str">
        <f t="shared" si="66"/>
        <v>W kole</v>
      </c>
      <c r="E1460">
        <v>1452</v>
      </c>
      <c r="F1460">
        <f>COUNTIF($D$3:D1454,"W kole")</f>
        <v>1152</v>
      </c>
      <c r="G1460" s="2">
        <f t="shared" si="67"/>
        <v>3.1735537190082646</v>
      </c>
      <c r="H1460">
        <f t="shared" si="68"/>
        <v>3.1961065418471435E-2</v>
      </c>
    </row>
    <row r="1461" spans="2:8" x14ac:dyDescent="0.25">
      <c r="B1461">
        <v>123</v>
      </c>
      <c r="C1461">
        <v>89</v>
      </c>
      <c r="D1461" t="str">
        <f t="shared" si="66"/>
        <v>W kole</v>
      </c>
      <c r="E1461">
        <v>1453</v>
      </c>
      <c r="F1461">
        <f>COUNTIF($D$3:D1455,"W kole")</f>
        <v>1152</v>
      </c>
      <c r="G1461" s="2">
        <f t="shared" si="67"/>
        <v>3.1713695801789403</v>
      </c>
      <c r="H1461">
        <f t="shared" si="68"/>
        <v>2.9776926589147212E-2</v>
      </c>
    </row>
    <row r="1462" spans="2:8" x14ac:dyDescent="0.25">
      <c r="B1462">
        <v>197</v>
      </c>
      <c r="C1462">
        <v>194</v>
      </c>
      <c r="D1462" t="str">
        <f t="shared" si="66"/>
        <v>W kole</v>
      </c>
      <c r="E1462">
        <v>1454</v>
      </c>
      <c r="F1462">
        <f>COUNTIF($D$3:D1456,"W kole")</f>
        <v>1153</v>
      </c>
      <c r="G1462" s="2">
        <f t="shared" si="67"/>
        <v>3.1719394773039888</v>
      </c>
      <c r="H1462">
        <f t="shared" si="68"/>
        <v>3.0346823714195725E-2</v>
      </c>
    </row>
    <row r="1463" spans="2:8" x14ac:dyDescent="0.25">
      <c r="B1463">
        <v>218</v>
      </c>
      <c r="C1463">
        <v>235</v>
      </c>
      <c r="D1463" t="str">
        <f t="shared" si="66"/>
        <v>W kole</v>
      </c>
      <c r="E1463">
        <v>1455</v>
      </c>
      <c r="F1463">
        <f>COUNTIF($D$3:D1457,"W kole")</f>
        <v>1154</v>
      </c>
      <c r="G1463" s="2">
        <f t="shared" si="67"/>
        <v>3.1725085910652919</v>
      </c>
      <c r="H1463">
        <f t="shared" si="68"/>
        <v>3.0915937475498811E-2</v>
      </c>
    </row>
    <row r="1464" spans="2:8" x14ac:dyDescent="0.25">
      <c r="B1464">
        <v>320</v>
      </c>
      <c r="C1464">
        <v>153</v>
      </c>
      <c r="D1464" t="str">
        <f t="shared" si="66"/>
        <v>W kole</v>
      </c>
      <c r="E1464">
        <v>1456</v>
      </c>
      <c r="F1464">
        <f>COUNTIF($D$3:D1458,"W kole")</f>
        <v>1155</v>
      </c>
      <c r="G1464" s="2">
        <f t="shared" si="67"/>
        <v>3.1730769230769229</v>
      </c>
      <c r="H1464">
        <f t="shared" si="68"/>
        <v>3.148426948712979E-2</v>
      </c>
    </row>
    <row r="1465" spans="2:8" x14ac:dyDescent="0.25">
      <c r="B1465">
        <v>292</v>
      </c>
      <c r="C1465">
        <v>395</v>
      </c>
      <c r="D1465" t="str">
        <f t="shared" si="66"/>
        <v>Poza</v>
      </c>
      <c r="E1465">
        <v>1457</v>
      </c>
      <c r="F1465">
        <f>COUNTIF($D$3:D1459,"W kole")</f>
        <v>1155</v>
      </c>
      <c r="G1465" s="2">
        <f t="shared" si="67"/>
        <v>3.1708991077556625</v>
      </c>
      <c r="H1465">
        <f t="shared" si="68"/>
        <v>2.9306454165869411E-2</v>
      </c>
    </row>
    <row r="1466" spans="2:8" x14ac:dyDescent="0.25">
      <c r="B1466">
        <v>17</v>
      </c>
      <c r="C1466">
        <v>80</v>
      </c>
      <c r="D1466" t="str">
        <f t="shared" si="66"/>
        <v>Poza</v>
      </c>
      <c r="E1466">
        <v>1458</v>
      </c>
      <c r="F1466">
        <f>COUNTIF($D$3:D1460,"W kole")</f>
        <v>1156</v>
      </c>
      <c r="G1466" s="2">
        <f t="shared" si="67"/>
        <v>3.1714677640603566</v>
      </c>
      <c r="H1466">
        <f t="shared" si="68"/>
        <v>2.987511047056346E-2</v>
      </c>
    </row>
    <row r="1467" spans="2:8" x14ac:dyDescent="0.25">
      <c r="B1467">
        <v>26</v>
      </c>
      <c r="C1467">
        <v>243</v>
      </c>
      <c r="D1467" t="str">
        <f t="shared" si="66"/>
        <v>W kole</v>
      </c>
      <c r="E1467">
        <v>1459</v>
      </c>
      <c r="F1467">
        <f>COUNTIF($D$3:D1461,"W kole")</f>
        <v>1157</v>
      </c>
      <c r="G1467" s="2">
        <f t="shared" si="67"/>
        <v>3.1720356408498973</v>
      </c>
      <c r="H1467">
        <f t="shared" si="68"/>
        <v>3.0442987260104193E-2</v>
      </c>
    </row>
    <row r="1468" spans="2:8" x14ac:dyDescent="0.25">
      <c r="B1468">
        <v>308</v>
      </c>
      <c r="C1468">
        <v>147</v>
      </c>
      <c r="D1468" t="str">
        <f t="shared" si="66"/>
        <v>W kole</v>
      </c>
      <c r="E1468">
        <v>1460</v>
      </c>
      <c r="F1468">
        <f>COUNTIF($D$3:D1462,"W kole")</f>
        <v>1158</v>
      </c>
      <c r="G1468" s="2">
        <f t="shared" si="67"/>
        <v>3.1726027397260275</v>
      </c>
      <c r="H1468">
        <f t="shared" si="68"/>
        <v>3.1010086136234349E-2</v>
      </c>
    </row>
    <row r="1469" spans="2:8" x14ac:dyDescent="0.25">
      <c r="B1469">
        <v>243</v>
      </c>
      <c r="C1469">
        <v>109</v>
      </c>
      <c r="D1469" t="str">
        <f t="shared" si="66"/>
        <v>W kole</v>
      </c>
      <c r="E1469">
        <v>1461</v>
      </c>
      <c r="F1469">
        <f>COUNTIF($D$3:D1463,"W kole")</f>
        <v>1159</v>
      </c>
      <c r="G1469" s="2">
        <f t="shared" si="67"/>
        <v>3.1731690622861053</v>
      </c>
      <c r="H1469">
        <f t="shared" si="68"/>
        <v>3.1576408696312175E-2</v>
      </c>
    </row>
    <row r="1470" spans="2:8" x14ac:dyDescent="0.25">
      <c r="B1470">
        <v>348</v>
      </c>
      <c r="C1470">
        <v>222</v>
      </c>
      <c r="D1470" t="str">
        <f t="shared" si="66"/>
        <v>W kole</v>
      </c>
      <c r="E1470">
        <v>1462</v>
      </c>
      <c r="F1470">
        <f>COUNTIF($D$3:D1464,"W kole")</f>
        <v>1160</v>
      </c>
      <c r="G1470" s="2">
        <f t="shared" si="67"/>
        <v>3.1737346101231192</v>
      </c>
      <c r="H1470">
        <f t="shared" si="68"/>
        <v>3.2141956533326077E-2</v>
      </c>
    </row>
    <row r="1471" spans="2:8" x14ac:dyDescent="0.25">
      <c r="B1471">
        <v>151</v>
      </c>
      <c r="C1471">
        <v>83</v>
      </c>
      <c r="D1471" t="str">
        <f t="shared" si="66"/>
        <v>W kole</v>
      </c>
      <c r="E1471">
        <v>1463</v>
      </c>
      <c r="F1471">
        <f>COUNTIF($D$3:D1465,"W kole")</f>
        <v>1160</v>
      </c>
      <c r="G1471" s="2">
        <f t="shared" si="67"/>
        <v>3.1715652768284346</v>
      </c>
      <c r="H1471">
        <f t="shared" si="68"/>
        <v>2.9972623238641471E-2</v>
      </c>
    </row>
    <row r="1472" spans="2:8" x14ac:dyDescent="0.25">
      <c r="B1472">
        <v>160</v>
      </c>
      <c r="C1472">
        <v>234</v>
      </c>
      <c r="D1472" t="str">
        <f t="shared" si="66"/>
        <v>W kole</v>
      </c>
      <c r="E1472">
        <v>1464</v>
      </c>
      <c r="F1472">
        <f>COUNTIF($D$3:D1466,"W kole")</f>
        <v>1160</v>
      </c>
      <c r="G1472" s="2">
        <f t="shared" si="67"/>
        <v>3.1693989071038251</v>
      </c>
      <c r="H1472">
        <f t="shared" si="68"/>
        <v>2.7806253514031987E-2</v>
      </c>
    </row>
    <row r="1473" spans="2:8" x14ac:dyDescent="0.25">
      <c r="B1473">
        <v>184</v>
      </c>
      <c r="C1473">
        <v>45</v>
      </c>
      <c r="D1473" t="str">
        <f t="shared" si="66"/>
        <v>W kole</v>
      </c>
      <c r="E1473">
        <v>1465</v>
      </c>
      <c r="F1473">
        <f>COUNTIF($D$3:D1467,"W kole")</f>
        <v>1161</v>
      </c>
      <c r="G1473" s="2">
        <f t="shared" si="67"/>
        <v>3.1699658703071671</v>
      </c>
      <c r="H1473">
        <f t="shared" si="68"/>
        <v>2.8373216717374028E-2</v>
      </c>
    </row>
    <row r="1474" spans="2:8" x14ac:dyDescent="0.25">
      <c r="B1474">
        <v>136</v>
      </c>
      <c r="C1474">
        <v>98</v>
      </c>
      <c r="D1474" t="str">
        <f t="shared" si="66"/>
        <v>W kole</v>
      </c>
      <c r="E1474">
        <v>1466</v>
      </c>
      <c r="F1474">
        <f>COUNTIF($D$3:D1468,"W kole")</f>
        <v>1162</v>
      </c>
      <c r="G1474" s="2">
        <f t="shared" si="67"/>
        <v>3.170532060027285</v>
      </c>
      <c r="H1474">
        <f t="shared" si="68"/>
        <v>2.8939406437491932E-2</v>
      </c>
    </row>
    <row r="1475" spans="2:8" x14ac:dyDescent="0.25">
      <c r="B1475">
        <v>8</v>
      </c>
      <c r="C1475">
        <v>246</v>
      </c>
      <c r="D1475" t="str">
        <f t="shared" si="66"/>
        <v>W kole</v>
      </c>
      <c r="E1475">
        <v>1467</v>
      </c>
      <c r="F1475">
        <f>COUNTIF($D$3:D1469,"W kole")</f>
        <v>1163</v>
      </c>
      <c r="G1475" s="2">
        <f t="shared" si="67"/>
        <v>3.1710974778459442</v>
      </c>
      <c r="H1475">
        <f t="shared" si="68"/>
        <v>2.9504824256151085E-2</v>
      </c>
    </row>
    <row r="1476" spans="2:8" x14ac:dyDescent="0.25">
      <c r="B1476">
        <v>303</v>
      </c>
      <c r="C1476">
        <v>308</v>
      </c>
      <c r="D1476" t="str">
        <f t="shared" ref="D1476:D1539" si="69">IF((B1476-$T$5) * (B1476-$T$5) + (C1476-$U$5) * (C1476-$U$5) = ($V$5*$V$5), "Na brzegu", IF((B1476-$T$5) * (B1476-$T$5) + (C1476-$U$5) * (C1476-$U$5) &lt; ($V$5*$V$5), "W kole", "Poza"))</f>
        <v>W kole</v>
      </c>
      <c r="E1476">
        <v>1468</v>
      </c>
      <c r="F1476">
        <f>COUNTIF($D$3:D1470,"W kole")</f>
        <v>1164</v>
      </c>
      <c r="G1476" s="2">
        <f t="shared" si="67"/>
        <v>3.1716621253405997</v>
      </c>
      <c r="H1476">
        <f t="shared" si="68"/>
        <v>3.0069471750806542E-2</v>
      </c>
    </row>
    <row r="1477" spans="2:8" x14ac:dyDescent="0.25">
      <c r="B1477">
        <v>191</v>
      </c>
      <c r="C1477">
        <v>98</v>
      </c>
      <c r="D1477" t="str">
        <f t="shared" si="69"/>
        <v>W kole</v>
      </c>
      <c r="E1477">
        <v>1469</v>
      </c>
      <c r="F1477">
        <f>COUNTIF($D$3:D1471,"W kole")</f>
        <v>1165</v>
      </c>
      <c r="G1477" s="2">
        <f t="shared" si="67"/>
        <v>3.1722260040844112</v>
      </c>
      <c r="H1477">
        <f t="shared" si="68"/>
        <v>3.0633350494618128E-2</v>
      </c>
    </row>
    <row r="1478" spans="2:8" x14ac:dyDescent="0.25">
      <c r="B1478">
        <v>187</v>
      </c>
      <c r="C1478">
        <v>221</v>
      </c>
      <c r="D1478" t="str">
        <f t="shared" si="69"/>
        <v>W kole</v>
      </c>
      <c r="E1478">
        <v>1470</v>
      </c>
      <c r="F1478">
        <f>COUNTIF($D$3:D1472,"W kole")</f>
        <v>1166</v>
      </c>
      <c r="G1478" s="2">
        <f t="shared" si="67"/>
        <v>3.1727891156462587</v>
      </c>
      <c r="H1478">
        <f t="shared" si="68"/>
        <v>3.1196462056465535E-2</v>
      </c>
    </row>
    <row r="1479" spans="2:8" x14ac:dyDescent="0.25">
      <c r="B1479">
        <v>269</v>
      </c>
      <c r="C1479">
        <v>314</v>
      </c>
      <c r="D1479" t="str">
        <f t="shared" si="69"/>
        <v>W kole</v>
      </c>
      <c r="E1479">
        <v>1471</v>
      </c>
      <c r="F1479">
        <f>COUNTIF($D$3:D1473,"W kole")</f>
        <v>1167</v>
      </c>
      <c r="G1479" s="2">
        <f t="shared" si="67"/>
        <v>3.1733514615907548</v>
      </c>
      <c r="H1479">
        <f t="shared" si="68"/>
        <v>3.1758808000961647E-2</v>
      </c>
    </row>
    <row r="1480" spans="2:8" x14ac:dyDescent="0.25">
      <c r="B1480">
        <v>19</v>
      </c>
      <c r="C1480">
        <v>139</v>
      </c>
      <c r="D1480" t="str">
        <f t="shared" si="69"/>
        <v>W kole</v>
      </c>
      <c r="E1480">
        <v>1472</v>
      </c>
      <c r="F1480">
        <f>COUNTIF($D$3:D1474,"W kole")</f>
        <v>1168</v>
      </c>
      <c r="G1480" s="2">
        <f t="shared" si="67"/>
        <v>3.1739130434782608</v>
      </c>
      <c r="H1480">
        <f t="shared" si="68"/>
        <v>3.2320389888467638E-2</v>
      </c>
    </row>
    <row r="1481" spans="2:8" x14ac:dyDescent="0.25">
      <c r="B1481">
        <v>386</v>
      </c>
      <c r="C1481">
        <v>185</v>
      </c>
      <c r="D1481" t="str">
        <f t="shared" si="69"/>
        <v>W kole</v>
      </c>
      <c r="E1481">
        <v>1473</v>
      </c>
      <c r="F1481">
        <f>COUNTIF($D$3:D1475,"W kole")</f>
        <v>1169</v>
      </c>
      <c r="G1481" s="2">
        <f t="shared" si="67"/>
        <v>3.1744738628649016</v>
      </c>
      <c r="H1481">
        <f t="shared" si="68"/>
        <v>3.2881209275108514E-2</v>
      </c>
    </row>
    <row r="1482" spans="2:8" x14ac:dyDescent="0.25">
      <c r="B1482">
        <v>14</v>
      </c>
      <c r="C1482">
        <v>112</v>
      </c>
      <c r="D1482" t="str">
        <f t="shared" si="69"/>
        <v>Poza</v>
      </c>
      <c r="E1482">
        <v>1474</v>
      </c>
      <c r="F1482">
        <f>COUNTIF($D$3:D1476,"W kole")</f>
        <v>1170</v>
      </c>
      <c r="G1482" s="2">
        <f t="shared" ref="G1482:G1545" si="70">(F1482*$R$5)/(E1482*$Q$5)</f>
        <v>3.1750339213025782</v>
      </c>
      <c r="H1482">
        <f t="shared" ref="H1482:H1545" si="71">ABS(PI()-G1482)</f>
        <v>3.3441267712785105E-2</v>
      </c>
    </row>
    <row r="1483" spans="2:8" x14ac:dyDescent="0.25">
      <c r="B1483">
        <v>109</v>
      </c>
      <c r="C1483">
        <v>250</v>
      </c>
      <c r="D1483" t="str">
        <f t="shared" si="69"/>
        <v>W kole</v>
      </c>
      <c r="E1483">
        <v>1475</v>
      </c>
      <c r="F1483">
        <f>COUNTIF($D$3:D1477,"W kole")</f>
        <v>1171</v>
      </c>
      <c r="G1483" s="2">
        <f t="shared" si="70"/>
        <v>3.1755932203389832</v>
      </c>
      <c r="H1483">
        <f t="shared" si="71"/>
        <v>3.4000566749190053E-2</v>
      </c>
    </row>
    <row r="1484" spans="2:8" x14ac:dyDescent="0.25">
      <c r="B1484">
        <v>8</v>
      </c>
      <c r="C1484">
        <v>131</v>
      </c>
      <c r="D1484" t="str">
        <f t="shared" si="69"/>
        <v>Poza</v>
      </c>
      <c r="E1484">
        <v>1476</v>
      </c>
      <c r="F1484">
        <f>COUNTIF($D$3:D1478,"W kole")</f>
        <v>1172</v>
      </c>
      <c r="G1484" s="2">
        <f t="shared" si="70"/>
        <v>3.1761517615176151</v>
      </c>
      <c r="H1484">
        <f t="shared" si="71"/>
        <v>3.4559107927822019E-2</v>
      </c>
    </row>
    <row r="1485" spans="2:8" x14ac:dyDescent="0.25">
      <c r="B1485">
        <v>105</v>
      </c>
      <c r="C1485">
        <v>285</v>
      </c>
      <c r="D1485" t="str">
        <f t="shared" si="69"/>
        <v>W kole</v>
      </c>
      <c r="E1485">
        <v>1477</v>
      </c>
      <c r="F1485">
        <f>COUNTIF($D$3:D1479,"W kole")</f>
        <v>1173</v>
      </c>
      <c r="G1485" s="2">
        <f t="shared" si="70"/>
        <v>3.176709546377793</v>
      </c>
      <c r="H1485">
        <f t="shared" si="71"/>
        <v>3.5116892787999898E-2</v>
      </c>
    </row>
    <row r="1486" spans="2:8" x14ac:dyDescent="0.25">
      <c r="B1486">
        <v>246</v>
      </c>
      <c r="C1486">
        <v>152</v>
      </c>
      <c r="D1486" t="str">
        <f t="shared" si="69"/>
        <v>W kole</v>
      </c>
      <c r="E1486">
        <v>1478</v>
      </c>
      <c r="F1486">
        <f>COUNTIF($D$3:D1480,"W kole")</f>
        <v>1174</v>
      </c>
      <c r="G1486" s="2">
        <f t="shared" si="70"/>
        <v>3.1772665764546684</v>
      </c>
      <c r="H1486">
        <f t="shared" si="71"/>
        <v>3.5673922864875252E-2</v>
      </c>
    </row>
    <row r="1487" spans="2:8" x14ac:dyDescent="0.25">
      <c r="B1487">
        <v>170</v>
      </c>
      <c r="C1487">
        <v>81</v>
      </c>
      <c r="D1487" t="str">
        <f t="shared" si="69"/>
        <v>W kole</v>
      </c>
      <c r="E1487">
        <v>1479</v>
      </c>
      <c r="F1487">
        <f>COUNTIF($D$3:D1481,"W kole")</f>
        <v>1175</v>
      </c>
      <c r="G1487" s="2">
        <f t="shared" si="70"/>
        <v>3.1778228532792427</v>
      </c>
      <c r="H1487">
        <f t="shared" si="71"/>
        <v>3.6230199689449627E-2</v>
      </c>
    </row>
    <row r="1488" spans="2:8" x14ac:dyDescent="0.25">
      <c r="B1488">
        <v>375</v>
      </c>
      <c r="C1488">
        <v>55</v>
      </c>
      <c r="D1488" t="str">
        <f t="shared" si="69"/>
        <v>Poza</v>
      </c>
      <c r="E1488">
        <v>1480</v>
      </c>
      <c r="F1488">
        <f>COUNTIF($D$3:D1482,"W kole")</f>
        <v>1175</v>
      </c>
      <c r="G1488" s="2">
        <f t="shared" si="70"/>
        <v>3.1756756756756759</v>
      </c>
      <c r="H1488">
        <f t="shared" si="71"/>
        <v>3.4083022085882764E-2</v>
      </c>
    </row>
    <row r="1489" spans="2:8" x14ac:dyDescent="0.25">
      <c r="B1489">
        <v>277</v>
      </c>
      <c r="C1489">
        <v>187</v>
      </c>
      <c r="D1489" t="str">
        <f t="shared" si="69"/>
        <v>W kole</v>
      </c>
      <c r="E1489">
        <v>1481</v>
      </c>
      <c r="F1489">
        <f>COUNTIF($D$3:D1483,"W kole")</f>
        <v>1176</v>
      </c>
      <c r="G1489" s="2">
        <f t="shared" si="70"/>
        <v>3.176232275489534</v>
      </c>
      <c r="H1489">
        <f t="shared" si="71"/>
        <v>3.4639621899740902E-2</v>
      </c>
    </row>
    <row r="1490" spans="2:8" x14ac:dyDescent="0.25">
      <c r="B1490">
        <v>125</v>
      </c>
      <c r="C1490">
        <v>368</v>
      </c>
      <c r="D1490" t="str">
        <f t="shared" si="69"/>
        <v>W kole</v>
      </c>
      <c r="E1490">
        <v>1482</v>
      </c>
      <c r="F1490">
        <f>COUNTIF($D$3:D1484,"W kole")</f>
        <v>1176</v>
      </c>
      <c r="G1490" s="2">
        <f t="shared" si="70"/>
        <v>3.1740890688259111</v>
      </c>
      <c r="H1490">
        <f t="shared" si="71"/>
        <v>3.2496415236118015E-2</v>
      </c>
    </row>
    <row r="1491" spans="2:8" x14ac:dyDescent="0.25">
      <c r="B1491">
        <v>63</v>
      </c>
      <c r="C1491">
        <v>167</v>
      </c>
      <c r="D1491" t="str">
        <f t="shared" si="69"/>
        <v>W kole</v>
      </c>
      <c r="E1491">
        <v>1483</v>
      </c>
      <c r="F1491">
        <f>COUNTIF($D$3:D1485,"W kole")</f>
        <v>1177</v>
      </c>
      <c r="G1491" s="2">
        <f t="shared" si="70"/>
        <v>3.1746459878624411</v>
      </c>
      <c r="H1491">
        <f t="shared" si="71"/>
        <v>3.3053334272648005E-2</v>
      </c>
    </row>
    <row r="1492" spans="2:8" x14ac:dyDescent="0.25">
      <c r="B1492">
        <v>278</v>
      </c>
      <c r="C1492">
        <v>85</v>
      </c>
      <c r="D1492" t="str">
        <f t="shared" si="69"/>
        <v>W kole</v>
      </c>
      <c r="E1492">
        <v>1484</v>
      </c>
      <c r="F1492">
        <f>COUNTIF($D$3:D1486,"W kole")</f>
        <v>1178</v>
      </c>
      <c r="G1492" s="2">
        <f t="shared" si="70"/>
        <v>3.1752021563342319</v>
      </c>
      <c r="H1492">
        <f t="shared" si="71"/>
        <v>3.3609502744438746E-2</v>
      </c>
    </row>
    <row r="1493" spans="2:8" x14ac:dyDescent="0.25">
      <c r="B1493">
        <v>124</v>
      </c>
      <c r="C1493">
        <v>218</v>
      </c>
      <c r="D1493" t="str">
        <f t="shared" si="69"/>
        <v>W kole</v>
      </c>
      <c r="E1493">
        <v>1485</v>
      </c>
      <c r="F1493">
        <f>COUNTIF($D$3:D1487,"W kole")</f>
        <v>1179</v>
      </c>
      <c r="G1493" s="2">
        <f t="shared" si="70"/>
        <v>3.1757575757575758</v>
      </c>
      <c r="H1493">
        <f t="shared" si="71"/>
        <v>3.4164922167782663E-2</v>
      </c>
    </row>
    <row r="1494" spans="2:8" x14ac:dyDescent="0.25">
      <c r="B1494">
        <v>55</v>
      </c>
      <c r="C1494">
        <v>382</v>
      </c>
      <c r="D1494" t="str">
        <f t="shared" si="69"/>
        <v>Poza</v>
      </c>
      <c r="E1494">
        <v>1486</v>
      </c>
      <c r="F1494">
        <f>COUNTIF($D$3:D1488,"W kole")</f>
        <v>1179</v>
      </c>
      <c r="G1494" s="2">
        <f t="shared" si="70"/>
        <v>3.173620457604307</v>
      </c>
      <c r="H1494">
        <f t="shared" si="71"/>
        <v>3.2027804014513883E-2</v>
      </c>
    </row>
    <row r="1495" spans="2:8" x14ac:dyDescent="0.25">
      <c r="B1495">
        <v>36</v>
      </c>
      <c r="C1495">
        <v>336</v>
      </c>
      <c r="D1495" t="str">
        <f t="shared" si="69"/>
        <v>Poza</v>
      </c>
      <c r="E1495">
        <v>1487</v>
      </c>
      <c r="F1495">
        <f>COUNTIF($D$3:D1489,"W kole")</f>
        <v>1180</v>
      </c>
      <c r="G1495" s="2">
        <f t="shared" si="70"/>
        <v>3.1741761936785475</v>
      </c>
      <c r="H1495">
        <f t="shared" si="71"/>
        <v>3.2583540088754415E-2</v>
      </c>
    </row>
    <row r="1496" spans="2:8" x14ac:dyDescent="0.25">
      <c r="B1496">
        <v>110</v>
      </c>
      <c r="C1496">
        <v>112</v>
      </c>
      <c r="D1496" t="str">
        <f t="shared" si="69"/>
        <v>W kole</v>
      </c>
      <c r="E1496">
        <v>1488</v>
      </c>
      <c r="F1496">
        <f>COUNTIF($D$3:D1490,"W kole")</f>
        <v>1181</v>
      </c>
      <c r="G1496" s="2">
        <f t="shared" si="70"/>
        <v>3.174731182795699</v>
      </c>
      <c r="H1496">
        <f t="shared" si="71"/>
        <v>3.3138529205905876E-2</v>
      </c>
    </row>
    <row r="1497" spans="2:8" x14ac:dyDescent="0.25">
      <c r="B1497">
        <v>167</v>
      </c>
      <c r="C1497">
        <v>4</v>
      </c>
      <c r="D1497" t="str">
        <f t="shared" si="69"/>
        <v>W kole</v>
      </c>
      <c r="E1497">
        <v>1489</v>
      </c>
      <c r="F1497">
        <f>COUNTIF($D$3:D1491,"W kole")</f>
        <v>1182</v>
      </c>
      <c r="G1497" s="2">
        <f t="shared" si="70"/>
        <v>3.1752854264607118</v>
      </c>
      <c r="H1497">
        <f t="shared" si="71"/>
        <v>3.3692772870918652E-2</v>
      </c>
    </row>
    <row r="1498" spans="2:8" x14ac:dyDescent="0.25">
      <c r="B1498">
        <v>118</v>
      </c>
      <c r="C1498">
        <v>162</v>
      </c>
      <c r="D1498" t="str">
        <f t="shared" si="69"/>
        <v>W kole</v>
      </c>
      <c r="E1498">
        <v>1490</v>
      </c>
      <c r="F1498">
        <f>COUNTIF($D$3:D1492,"W kole")</f>
        <v>1183</v>
      </c>
      <c r="G1498" s="2">
        <f t="shared" si="70"/>
        <v>3.1758389261744968</v>
      </c>
      <c r="H1498">
        <f t="shared" si="71"/>
        <v>3.4246272584703696E-2</v>
      </c>
    </row>
    <row r="1499" spans="2:8" x14ac:dyDescent="0.25">
      <c r="B1499">
        <v>356</v>
      </c>
      <c r="C1499">
        <v>308</v>
      </c>
      <c r="D1499" t="str">
        <f t="shared" si="69"/>
        <v>W kole</v>
      </c>
      <c r="E1499">
        <v>1491</v>
      </c>
      <c r="F1499">
        <f>COUNTIF($D$3:D1493,"W kole")</f>
        <v>1184</v>
      </c>
      <c r="G1499" s="2">
        <f t="shared" si="70"/>
        <v>3.1763916834339367</v>
      </c>
      <c r="H1499">
        <f t="shared" si="71"/>
        <v>3.4799029844143625E-2</v>
      </c>
    </row>
    <row r="1500" spans="2:8" x14ac:dyDescent="0.25">
      <c r="B1500">
        <v>392</v>
      </c>
      <c r="C1500">
        <v>176</v>
      </c>
      <c r="D1500" t="str">
        <f t="shared" si="69"/>
        <v>W kole</v>
      </c>
      <c r="E1500">
        <v>1492</v>
      </c>
      <c r="F1500">
        <f>COUNTIF($D$3:D1494,"W kole")</f>
        <v>1184</v>
      </c>
      <c r="G1500" s="2">
        <f t="shared" si="70"/>
        <v>3.1742627345844503</v>
      </c>
      <c r="H1500">
        <f t="shared" si="71"/>
        <v>3.267008099465718E-2</v>
      </c>
    </row>
    <row r="1501" spans="2:8" x14ac:dyDescent="0.25">
      <c r="B1501">
        <v>138</v>
      </c>
      <c r="C1501">
        <v>361</v>
      </c>
      <c r="D1501" t="str">
        <f t="shared" si="69"/>
        <v>W kole</v>
      </c>
      <c r="E1501">
        <v>1493</v>
      </c>
      <c r="F1501">
        <f>COUNTIF($D$3:D1495,"W kole")</f>
        <v>1184</v>
      </c>
      <c r="G1501" s="2">
        <f t="shared" si="70"/>
        <v>3.172136637642331</v>
      </c>
      <c r="H1501">
        <f t="shared" si="71"/>
        <v>3.0543984052537887E-2</v>
      </c>
    </row>
    <row r="1502" spans="2:8" x14ac:dyDescent="0.25">
      <c r="B1502">
        <v>31</v>
      </c>
      <c r="C1502">
        <v>27</v>
      </c>
      <c r="D1502" t="str">
        <f t="shared" si="69"/>
        <v>Poza</v>
      </c>
      <c r="E1502">
        <v>1494</v>
      </c>
      <c r="F1502">
        <f>COUNTIF($D$3:D1496,"W kole")</f>
        <v>1185</v>
      </c>
      <c r="G1502" s="2">
        <f t="shared" si="70"/>
        <v>3.1726907630522088</v>
      </c>
      <c r="H1502">
        <f t="shared" si="71"/>
        <v>3.1098109462415646E-2</v>
      </c>
    </row>
    <row r="1503" spans="2:8" x14ac:dyDescent="0.25">
      <c r="B1503">
        <v>386</v>
      </c>
      <c r="C1503">
        <v>345</v>
      </c>
      <c r="D1503" t="str">
        <f t="shared" si="69"/>
        <v>Poza</v>
      </c>
      <c r="E1503">
        <v>1495</v>
      </c>
      <c r="F1503">
        <f>COUNTIF($D$3:D1497,"W kole")</f>
        <v>1186</v>
      </c>
      <c r="G1503" s="2">
        <f t="shared" si="70"/>
        <v>3.1732441471571908</v>
      </c>
      <c r="H1503">
        <f t="shared" si="71"/>
        <v>3.1651493567397715E-2</v>
      </c>
    </row>
    <row r="1504" spans="2:8" x14ac:dyDescent="0.25">
      <c r="B1504">
        <v>243</v>
      </c>
      <c r="C1504">
        <v>267</v>
      </c>
      <c r="D1504" t="str">
        <f t="shared" si="69"/>
        <v>W kole</v>
      </c>
      <c r="E1504">
        <v>1496</v>
      </c>
      <c r="F1504">
        <f>COUNTIF($D$3:D1498,"W kole")</f>
        <v>1187</v>
      </c>
      <c r="G1504" s="2">
        <f t="shared" si="70"/>
        <v>3.1737967914438503</v>
      </c>
      <c r="H1504">
        <f t="shared" si="71"/>
        <v>3.220413785405718E-2</v>
      </c>
    </row>
    <row r="1505" spans="2:8" x14ac:dyDescent="0.25">
      <c r="B1505">
        <v>322</v>
      </c>
      <c r="C1505">
        <v>234</v>
      </c>
      <c r="D1505" t="str">
        <f t="shared" si="69"/>
        <v>W kole</v>
      </c>
      <c r="E1505">
        <v>1497</v>
      </c>
      <c r="F1505">
        <f>COUNTIF($D$3:D1499,"W kole")</f>
        <v>1188</v>
      </c>
      <c r="G1505" s="2">
        <f t="shared" si="70"/>
        <v>3.1743486973947896</v>
      </c>
      <c r="H1505">
        <f t="shared" si="71"/>
        <v>3.2756043804996526E-2</v>
      </c>
    </row>
    <row r="1506" spans="2:8" x14ac:dyDescent="0.25">
      <c r="B1506">
        <v>353</v>
      </c>
      <c r="C1506">
        <v>212</v>
      </c>
      <c r="D1506" t="str">
        <f t="shared" si="69"/>
        <v>W kole</v>
      </c>
      <c r="E1506">
        <v>1498</v>
      </c>
      <c r="F1506">
        <f>COUNTIF($D$3:D1500,"W kole")</f>
        <v>1189</v>
      </c>
      <c r="G1506" s="2">
        <f t="shared" si="70"/>
        <v>3.1748998664886514</v>
      </c>
      <c r="H1506">
        <f t="shared" si="71"/>
        <v>3.3307212898858296E-2</v>
      </c>
    </row>
    <row r="1507" spans="2:8" x14ac:dyDescent="0.25">
      <c r="B1507">
        <v>27</v>
      </c>
      <c r="C1507">
        <v>291</v>
      </c>
      <c r="D1507" t="str">
        <f t="shared" si="69"/>
        <v>W kole</v>
      </c>
      <c r="E1507">
        <v>1499</v>
      </c>
      <c r="F1507">
        <f>COUNTIF($D$3:D1501,"W kole")</f>
        <v>1190</v>
      </c>
      <c r="G1507" s="2">
        <f t="shared" si="70"/>
        <v>3.1754503002001333</v>
      </c>
      <c r="H1507">
        <f t="shared" si="71"/>
        <v>3.3857646610340186E-2</v>
      </c>
    </row>
    <row r="1508" spans="2:8" x14ac:dyDescent="0.25">
      <c r="B1508">
        <v>329</v>
      </c>
      <c r="C1508">
        <v>118</v>
      </c>
      <c r="D1508" t="str">
        <f t="shared" si="69"/>
        <v>W kole</v>
      </c>
      <c r="E1508">
        <v>1500</v>
      </c>
      <c r="F1508">
        <f>COUNTIF($D$3:D1502,"W kole")</f>
        <v>1190</v>
      </c>
      <c r="G1508" s="2">
        <f t="shared" si="70"/>
        <v>3.1733333333333333</v>
      </c>
      <c r="H1508">
        <f t="shared" si="71"/>
        <v>3.1740679743540223E-2</v>
      </c>
    </row>
    <row r="1509" spans="2:8" x14ac:dyDescent="0.25">
      <c r="B1509">
        <v>119</v>
      </c>
      <c r="C1509">
        <v>117</v>
      </c>
      <c r="D1509" t="str">
        <f t="shared" si="69"/>
        <v>W kole</v>
      </c>
      <c r="E1509">
        <v>1501</v>
      </c>
      <c r="F1509">
        <f>COUNTIF($D$3:D1503,"W kole")</f>
        <v>1190</v>
      </c>
      <c r="G1509" s="2">
        <f t="shared" si="70"/>
        <v>3.1712191872085276</v>
      </c>
      <c r="H1509">
        <f t="shared" si="71"/>
        <v>2.9626533618734463E-2</v>
      </c>
    </row>
    <row r="1510" spans="2:8" x14ac:dyDescent="0.25">
      <c r="B1510">
        <v>116</v>
      </c>
      <c r="C1510">
        <v>352</v>
      </c>
      <c r="D1510" t="str">
        <f t="shared" si="69"/>
        <v>W kole</v>
      </c>
      <c r="E1510">
        <v>1502</v>
      </c>
      <c r="F1510">
        <f>COUNTIF($D$3:D1504,"W kole")</f>
        <v>1191</v>
      </c>
      <c r="G1510" s="2">
        <f t="shared" si="70"/>
        <v>3.1717709720372835</v>
      </c>
      <c r="H1510">
        <f t="shared" si="71"/>
        <v>3.0178318447490415E-2</v>
      </c>
    </row>
    <row r="1511" spans="2:8" x14ac:dyDescent="0.25">
      <c r="B1511">
        <v>87</v>
      </c>
      <c r="C1511">
        <v>349</v>
      </c>
      <c r="D1511" t="str">
        <f t="shared" si="69"/>
        <v>W kole</v>
      </c>
      <c r="E1511">
        <v>1503</v>
      </c>
      <c r="F1511">
        <f>COUNTIF($D$3:D1505,"W kole")</f>
        <v>1192</v>
      </c>
      <c r="G1511" s="2">
        <f t="shared" si="70"/>
        <v>3.1723220226214237</v>
      </c>
      <c r="H1511">
        <f t="shared" si="71"/>
        <v>3.0729369031630593E-2</v>
      </c>
    </row>
    <row r="1512" spans="2:8" x14ac:dyDescent="0.25">
      <c r="B1512">
        <v>62</v>
      </c>
      <c r="C1512">
        <v>229</v>
      </c>
      <c r="D1512" t="str">
        <f t="shared" si="69"/>
        <v>W kole</v>
      </c>
      <c r="E1512">
        <v>1504</v>
      </c>
      <c r="F1512">
        <f>COUNTIF($D$3:D1506,"W kole")</f>
        <v>1193</v>
      </c>
      <c r="G1512" s="2">
        <f t="shared" si="70"/>
        <v>3.1728723404255321</v>
      </c>
      <c r="H1512">
        <f t="shared" si="71"/>
        <v>3.1279686835739007E-2</v>
      </c>
    </row>
    <row r="1513" spans="2:8" x14ac:dyDescent="0.25">
      <c r="B1513">
        <v>57</v>
      </c>
      <c r="C1513">
        <v>162</v>
      </c>
      <c r="D1513" t="str">
        <f t="shared" si="69"/>
        <v>W kole</v>
      </c>
      <c r="E1513">
        <v>1505</v>
      </c>
      <c r="F1513">
        <f>COUNTIF($D$3:D1507,"W kole")</f>
        <v>1194</v>
      </c>
      <c r="G1513" s="2">
        <f t="shared" si="70"/>
        <v>3.173421926910299</v>
      </c>
      <c r="H1513">
        <f t="shared" si="71"/>
        <v>3.1829273320505891E-2</v>
      </c>
    </row>
    <row r="1514" spans="2:8" x14ac:dyDescent="0.25">
      <c r="B1514">
        <v>240</v>
      </c>
      <c r="C1514">
        <v>96</v>
      </c>
      <c r="D1514" t="str">
        <f t="shared" si="69"/>
        <v>W kole</v>
      </c>
      <c r="E1514">
        <v>1506</v>
      </c>
      <c r="F1514">
        <f>COUNTIF($D$3:D1508,"W kole")</f>
        <v>1195</v>
      </c>
      <c r="G1514" s="2">
        <f t="shared" si="70"/>
        <v>3.1739707835325364</v>
      </c>
      <c r="H1514">
        <f t="shared" si="71"/>
        <v>3.237812994274325E-2</v>
      </c>
    </row>
    <row r="1515" spans="2:8" x14ac:dyDescent="0.25">
      <c r="B1515">
        <v>162</v>
      </c>
      <c r="C1515">
        <v>337</v>
      </c>
      <c r="D1515" t="str">
        <f t="shared" si="69"/>
        <v>W kole</v>
      </c>
      <c r="E1515">
        <v>1507</v>
      </c>
      <c r="F1515">
        <f>COUNTIF($D$3:D1509,"W kole")</f>
        <v>1196</v>
      </c>
      <c r="G1515" s="2">
        <f t="shared" si="70"/>
        <v>3.1745189117451891</v>
      </c>
      <c r="H1515">
        <f t="shared" si="71"/>
        <v>3.292625815539596E-2</v>
      </c>
    </row>
    <row r="1516" spans="2:8" x14ac:dyDescent="0.25">
      <c r="B1516">
        <v>226</v>
      </c>
      <c r="C1516">
        <v>204</v>
      </c>
      <c r="D1516" t="str">
        <f t="shared" si="69"/>
        <v>W kole</v>
      </c>
      <c r="E1516">
        <v>1508</v>
      </c>
      <c r="F1516">
        <f>COUNTIF($D$3:D1510,"W kole")</f>
        <v>1197</v>
      </c>
      <c r="G1516" s="2">
        <f t="shared" si="70"/>
        <v>3.1750663129973473</v>
      </c>
      <c r="H1516">
        <f t="shared" si="71"/>
        <v>3.3473659407554202E-2</v>
      </c>
    </row>
    <row r="1517" spans="2:8" x14ac:dyDescent="0.25">
      <c r="B1517">
        <v>339</v>
      </c>
      <c r="C1517">
        <v>28</v>
      </c>
      <c r="D1517" t="str">
        <f t="shared" si="69"/>
        <v>Poza</v>
      </c>
      <c r="E1517">
        <v>1509</v>
      </c>
      <c r="F1517">
        <f>COUNTIF($D$3:D1511,"W kole")</f>
        <v>1198</v>
      </c>
      <c r="G1517" s="2">
        <f t="shared" si="70"/>
        <v>3.1756129887342612</v>
      </c>
      <c r="H1517">
        <f t="shared" si="71"/>
        <v>3.4020335144468117E-2</v>
      </c>
    </row>
    <row r="1518" spans="2:8" x14ac:dyDescent="0.25">
      <c r="B1518">
        <v>352</v>
      </c>
      <c r="C1518">
        <v>39</v>
      </c>
      <c r="D1518" t="str">
        <f t="shared" si="69"/>
        <v>Poza</v>
      </c>
      <c r="E1518">
        <v>1510</v>
      </c>
      <c r="F1518">
        <f>COUNTIF($D$3:D1512,"W kole")</f>
        <v>1199</v>
      </c>
      <c r="G1518" s="2">
        <f t="shared" si="70"/>
        <v>3.1761589403973511</v>
      </c>
      <c r="H1518">
        <f t="shared" si="71"/>
        <v>3.4566286807558022E-2</v>
      </c>
    </row>
    <row r="1519" spans="2:8" x14ac:dyDescent="0.25">
      <c r="B1519">
        <v>107</v>
      </c>
      <c r="C1519">
        <v>219</v>
      </c>
      <c r="D1519" t="str">
        <f t="shared" si="69"/>
        <v>W kole</v>
      </c>
      <c r="E1519">
        <v>1511</v>
      </c>
      <c r="F1519">
        <f>COUNTIF($D$3:D1513,"W kole")</f>
        <v>1200</v>
      </c>
      <c r="G1519" s="2">
        <f t="shared" si="70"/>
        <v>3.1767041694242222</v>
      </c>
      <c r="H1519">
        <f t="shared" si="71"/>
        <v>3.5111515834429063E-2</v>
      </c>
    </row>
    <row r="1520" spans="2:8" x14ac:dyDescent="0.25">
      <c r="B1520">
        <v>256</v>
      </c>
      <c r="C1520">
        <v>74</v>
      </c>
      <c r="D1520" t="str">
        <f t="shared" si="69"/>
        <v>W kole</v>
      </c>
      <c r="E1520">
        <v>1512</v>
      </c>
      <c r="F1520">
        <f>COUNTIF($D$3:D1514,"W kole")</f>
        <v>1201</v>
      </c>
      <c r="G1520" s="2">
        <f t="shared" si="70"/>
        <v>3.1772486772486772</v>
      </c>
      <c r="H1520">
        <f t="shared" si="71"/>
        <v>3.5656023658884095E-2</v>
      </c>
    </row>
    <row r="1521" spans="2:8" x14ac:dyDescent="0.25">
      <c r="B1521">
        <v>368</v>
      </c>
      <c r="C1521">
        <v>92</v>
      </c>
      <c r="D1521" t="str">
        <f t="shared" si="69"/>
        <v>W kole</v>
      </c>
      <c r="E1521">
        <v>1513</v>
      </c>
      <c r="F1521">
        <f>COUNTIF($D$3:D1515,"W kole")</f>
        <v>1202</v>
      </c>
      <c r="G1521" s="2">
        <f t="shared" si="70"/>
        <v>3.177792465300727</v>
      </c>
      <c r="H1521">
        <f t="shared" si="71"/>
        <v>3.6199811710933893E-2</v>
      </c>
    </row>
    <row r="1522" spans="2:8" x14ac:dyDescent="0.25">
      <c r="B1522">
        <v>30</v>
      </c>
      <c r="C1522">
        <v>71</v>
      </c>
      <c r="D1522" t="str">
        <f t="shared" si="69"/>
        <v>Poza</v>
      </c>
      <c r="E1522">
        <v>1514</v>
      </c>
      <c r="F1522">
        <f>COUNTIF($D$3:D1516,"W kole")</f>
        <v>1203</v>
      </c>
      <c r="G1522" s="2">
        <f t="shared" si="70"/>
        <v>3.1783355350066049</v>
      </c>
      <c r="H1522">
        <f t="shared" si="71"/>
        <v>3.6742881416811812E-2</v>
      </c>
    </row>
    <row r="1523" spans="2:8" x14ac:dyDescent="0.25">
      <c r="B1523">
        <v>258</v>
      </c>
      <c r="C1523">
        <v>117</v>
      </c>
      <c r="D1523" t="str">
        <f t="shared" si="69"/>
        <v>W kole</v>
      </c>
      <c r="E1523">
        <v>1515</v>
      </c>
      <c r="F1523">
        <f>COUNTIF($D$3:D1517,"W kole")</f>
        <v>1203</v>
      </c>
      <c r="G1523" s="2">
        <f t="shared" si="70"/>
        <v>3.1762376237623764</v>
      </c>
      <c r="H1523">
        <f t="shared" si="71"/>
        <v>3.4644970172583278E-2</v>
      </c>
    </row>
    <row r="1524" spans="2:8" x14ac:dyDescent="0.25">
      <c r="B1524">
        <v>137</v>
      </c>
      <c r="C1524">
        <v>102</v>
      </c>
      <c r="D1524" t="str">
        <f t="shared" si="69"/>
        <v>W kole</v>
      </c>
      <c r="E1524">
        <v>1516</v>
      </c>
      <c r="F1524">
        <f>COUNTIF($D$3:D1518,"W kole")</f>
        <v>1203</v>
      </c>
      <c r="G1524" s="2">
        <f t="shared" si="70"/>
        <v>3.1741424802110818</v>
      </c>
      <c r="H1524">
        <f t="shared" si="71"/>
        <v>3.2549826621288691E-2</v>
      </c>
    </row>
    <row r="1525" spans="2:8" x14ac:dyDescent="0.25">
      <c r="B1525">
        <v>47</v>
      </c>
      <c r="C1525">
        <v>337</v>
      </c>
      <c r="D1525" t="str">
        <f t="shared" si="69"/>
        <v>Poza</v>
      </c>
      <c r="E1525">
        <v>1517</v>
      </c>
      <c r="F1525">
        <f>COUNTIF($D$3:D1519,"W kole")</f>
        <v>1204</v>
      </c>
      <c r="G1525" s="2">
        <f t="shared" si="70"/>
        <v>3.1746868820039551</v>
      </c>
      <c r="H1525">
        <f t="shared" si="71"/>
        <v>3.3094228414161986E-2</v>
      </c>
    </row>
    <row r="1526" spans="2:8" x14ac:dyDescent="0.25">
      <c r="B1526">
        <v>38</v>
      </c>
      <c r="C1526">
        <v>377</v>
      </c>
      <c r="D1526" t="str">
        <f t="shared" si="69"/>
        <v>Poza</v>
      </c>
      <c r="E1526">
        <v>1518</v>
      </c>
      <c r="F1526">
        <f>COUNTIF($D$3:D1520,"W kole")</f>
        <v>1205</v>
      </c>
      <c r="G1526" s="2">
        <f t="shared" si="70"/>
        <v>3.1752305665349145</v>
      </c>
      <c r="H1526">
        <f t="shared" si="71"/>
        <v>3.3637912945121418E-2</v>
      </c>
    </row>
    <row r="1527" spans="2:8" x14ac:dyDescent="0.25">
      <c r="B1527">
        <v>113</v>
      </c>
      <c r="C1527">
        <v>120</v>
      </c>
      <c r="D1527" t="str">
        <f t="shared" si="69"/>
        <v>W kole</v>
      </c>
      <c r="E1527">
        <v>1519</v>
      </c>
      <c r="F1527">
        <f>COUNTIF($D$3:D1521,"W kole")</f>
        <v>1206</v>
      </c>
      <c r="G1527" s="2">
        <f t="shared" si="70"/>
        <v>3.1757735352205398</v>
      </c>
      <c r="H1527">
        <f t="shared" si="71"/>
        <v>3.4180881630746729E-2</v>
      </c>
    </row>
    <row r="1528" spans="2:8" x14ac:dyDescent="0.25">
      <c r="B1528">
        <v>28</v>
      </c>
      <c r="C1528">
        <v>319</v>
      </c>
      <c r="D1528" t="str">
        <f t="shared" si="69"/>
        <v>Poza</v>
      </c>
      <c r="E1528">
        <v>1520</v>
      </c>
      <c r="F1528">
        <f>COUNTIF($D$3:D1522,"W kole")</f>
        <v>1206</v>
      </c>
      <c r="G1528" s="2">
        <f t="shared" si="70"/>
        <v>3.1736842105263157</v>
      </c>
      <c r="H1528">
        <f t="shared" si="71"/>
        <v>3.2091556936522547E-2</v>
      </c>
    </row>
    <row r="1529" spans="2:8" x14ac:dyDescent="0.25">
      <c r="B1529">
        <v>75</v>
      </c>
      <c r="C1529">
        <v>101</v>
      </c>
      <c r="D1529" t="str">
        <f t="shared" si="69"/>
        <v>W kole</v>
      </c>
      <c r="E1529">
        <v>1521</v>
      </c>
      <c r="F1529">
        <f>COUNTIF($D$3:D1523,"W kole")</f>
        <v>1207</v>
      </c>
      <c r="G1529" s="2">
        <f t="shared" si="70"/>
        <v>3.1742274819197895</v>
      </c>
      <c r="H1529">
        <f t="shared" si="71"/>
        <v>3.2634828329996424E-2</v>
      </c>
    </row>
    <row r="1530" spans="2:8" x14ac:dyDescent="0.25">
      <c r="B1530">
        <v>22</v>
      </c>
      <c r="C1530">
        <v>49</v>
      </c>
      <c r="D1530" t="str">
        <f t="shared" si="69"/>
        <v>Poza</v>
      </c>
      <c r="E1530">
        <v>1522</v>
      </c>
      <c r="F1530">
        <f>COUNTIF($D$3:D1524,"W kole")</f>
        <v>1208</v>
      </c>
      <c r="G1530" s="2">
        <f t="shared" si="70"/>
        <v>3.1747700394218135</v>
      </c>
      <c r="H1530">
        <f t="shared" si="71"/>
        <v>3.3177385832020345E-2</v>
      </c>
    </row>
    <row r="1531" spans="2:8" x14ac:dyDescent="0.25">
      <c r="B1531">
        <v>211</v>
      </c>
      <c r="C1531">
        <v>253</v>
      </c>
      <c r="D1531" t="str">
        <f t="shared" si="69"/>
        <v>W kole</v>
      </c>
      <c r="E1531">
        <v>1523</v>
      </c>
      <c r="F1531">
        <f>COUNTIF($D$3:D1525,"W kole")</f>
        <v>1208</v>
      </c>
      <c r="G1531" s="2">
        <f t="shared" si="70"/>
        <v>3.1726854891661196</v>
      </c>
      <c r="H1531">
        <f t="shared" si="71"/>
        <v>3.1092835576326472E-2</v>
      </c>
    </row>
    <row r="1532" spans="2:8" x14ac:dyDescent="0.25">
      <c r="B1532">
        <v>275</v>
      </c>
      <c r="C1532">
        <v>87</v>
      </c>
      <c r="D1532" t="str">
        <f t="shared" si="69"/>
        <v>W kole</v>
      </c>
      <c r="E1532">
        <v>1524</v>
      </c>
      <c r="F1532">
        <f>COUNTIF($D$3:D1526,"W kole")</f>
        <v>1208</v>
      </c>
      <c r="G1532" s="2">
        <f t="shared" si="70"/>
        <v>3.1706036745406823</v>
      </c>
      <c r="H1532">
        <f t="shared" si="71"/>
        <v>2.9011020950889144E-2</v>
      </c>
    </row>
    <row r="1533" spans="2:8" x14ac:dyDescent="0.25">
      <c r="B1533">
        <v>267</v>
      </c>
      <c r="C1533">
        <v>240</v>
      </c>
      <c r="D1533" t="str">
        <f t="shared" si="69"/>
        <v>W kole</v>
      </c>
      <c r="E1533">
        <v>1525</v>
      </c>
      <c r="F1533">
        <f>COUNTIF($D$3:D1527,"W kole")</f>
        <v>1209</v>
      </c>
      <c r="G1533" s="2">
        <f t="shared" si="70"/>
        <v>3.1711475409836067</v>
      </c>
      <c r="H1533">
        <f t="shared" si="71"/>
        <v>2.9554887393813623E-2</v>
      </c>
    </row>
    <row r="1534" spans="2:8" x14ac:dyDescent="0.25">
      <c r="B1534">
        <v>381</v>
      </c>
      <c r="C1534">
        <v>186</v>
      </c>
      <c r="D1534" t="str">
        <f t="shared" si="69"/>
        <v>W kole</v>
      </c>
      <c r="E1534">
        <v>1526</v>
      </c>
      <c r="F1534">
        <f>COUNTIF($D$3:D1528,"W kole")</f>
        <v>1209</v>
      </c>
      <c r="G1534" s="2">
        <f t="shared" si="70"/>
        <v>3.1690694626474443</v>
      </c>
      <c r="H1534">
        <f t="shared" si="71"/>
        <v>2.7476809057651153E-2</v>
      </c>
    </row>
    <row r="1535" spans="2:8" x14ac:dyDescent="0.25">
      <c r="B1535">
        <v>18</v>
      </c>
      <c r="C1535">
        <v>290</v>
      </c>
      <c r="D1535" t="str">
        <f t="shared" si="69"/>
        <v>Poza</v>
      </c>
      <c r="E1535">
        <v>1527</v>
      </c>
      <c r="F1535">
        <f>COUNTIF($D$3:D1529,"W kole")</f>
        <v>1210</v>
      </c>
      <c r="G1535" s="2">
        <f t="shared" si="70"/>
        <v>3.1696136214800261</v>
      </c>
      <c r="H1535">
        <f t="shared" si="71"/>
        <v>2.8020967890233006E-2</v>
      </c>
    </row>
    <row r="1536" spans="2:8" x14ac:dyDescent="0.25">
      <c r="B1536">
        <v>204</v>
      </c>
      <c r="C1536">
        <v>334</v>
      </c>
      <c r="D1536" t="str">
        <f t="shared" si="69"/>
        <v>W kole</v>
      </c>
      <c r="E1536">
        <v>1528</v>
      </c>
      <c r="F1536">
        <f>COUNTIF($D$3:D1530,"W kole")</f>
        <v>1210</v>
      </c>
      <c r="G1536" s="2">
        <f t="shared" si="70"/>
        <v>3.167539267015707</v>
      </c>
      <c r="H1536">
        <f t="shared" si="71"/>
        <v>2.5946613425913867E-2</v>
      </c>
    </row>
    <row r="1537" spans="2:8" x14ac:dyDescent="0.25">
      <c r="B1537">
        <v>384</v>
      </c>
      <c r="C1537">
        <v>73</v>
      </c>
      <c r="D1537" t="str">
        <f t="shared" si="69"/>
        <v>Poza</v>
      </c>
      <c r="E1537">
        <v>1529</v>
      </c>
      <c r="F1537">
        <f>COUNTIF($D$3:D1531,"W kole")</f>
        <v>1211</v>
      </c>
      <c r="G1537" s="2">
        <f t="shared" si="70"/>
        <v>3.1680837148463046</v>
      </c>
      <c r="H1537">
        <f t="shared" si="71"/>
        <v>2.6491061256511461E-2</v>
      </c>
    </row>
    <row r="1538" spans="2:8" x14ac:dyDescent="0.25">
      <c r="B1538">
        <v>375</v>
      </c>
      <c r="C1538">
        <v>116</v>
      </c>
      <c r="D1538" t="str">
        <f t="shared" si="69"/>
        <v>W kole</v>
      </c>
      <c r="E1538">
        <v>1530</v>
      </c>
      <c r="F1538">
        <f>COUNTIF($D$3:D1532,"W kole")</f>
        <v>1212</v>
      </c>
      <c r="G1538" s="2">
        <f t="shared" si="70"/>
        <v>3.168627450980392</v>
      </c>
      <c r="H1538">
        <f t="shared" si="71"/>
        <v>2.7034797390598886E-2</v>
      </c>
    </row>
    <row r="1539" spans="2:8" x14ac:dyDescent="0.25">
      <c r="B1539">
        <v>270</v>
      </c>
      <c r="C1539">
        <v>164</v>
      </c>
      <c r="D1539" t="str">
        <f t="shared" si="69"/>
        <v>W kole</v>
      </c>
      <c r="E1539">
        <v>1531</v>
      </c>
      <c r="F1539">
        <f>COUNTIF($D$3:D1533,"W kole")</f>
        <v>1213</v>
      </c>
      <c r="G1539" s="2">
        <f t="shared" si="70"/>
        <v>3.1691704768125408</v>
      </c>
      <c r="H1539">
        <f t="shared" si="71"/>
        <v>2.757782322274771E-2</v>
      </c>
    </row>
    <row r="1540" spans="2:8" x14ac:dyDescent="0.25">
      <c r="B1540">
        <v>44</v>
      </c>
      <c r="C1540">
        <v>252</v>
      </c>
      <c r="D1540" t="str">
        <f t="shared" ref="D1540:D1603" si="72">IF((B1540-$T$5) * (B1540-$T$5) + (C1540-$U$5) * (C1540-$U$5) = ($V$5*$V$5), "Na brzegu", IF((B1540-$T$5) * (B1540-$T$5) + (C1540-$U$5) * (C1540-$U$5) &lt; ($V$5*$V$5), "W kole", "Poza"))</f>
        <v>W kole</v>
      </c>
      <c r="E1540">
        <v>1532</v>
      </c>
      <c r="F1540">
        <f>COUNTIF($D$3:D1534,"W kole")</f>
        <v>1214</v>
      </c>
      <c r="G1540" s="2">
        <f t="shared" si="70"/>
        <v>3.1697127937336815</v>
      </c>
      <c r="H1540">
        <f t="shared" si="71"/>
        <v>2.8120140143888417E-2</v>
      </c>
    </row>
    <row r="1541" spans="2:8" x14ac:dyDescent="0.25">
      <c r="B1541">
        <v>25</v>
      </c>
      <c r="C1541">
        <v>353</v>
      </c>
      <c r="D1541" t="str">
        <f t="shared" si="72"/>
        <v>Poza</v>
      </c>
      <c r="E1541">
        <v>1533</v>
      </c>
      <c r="F1541">
        <f>COUNTIF($D$3:D1535,"W kole")</f>
        <v>1214</v>
      </c>
      <c r="G1541" s="2">
        <f t="shared" si="70"/>
        <v>3.1676451402478798</v>
      </c>
      <c r="H1541">
        <f t="shared" si="71"/>
        <v>2.6052486658086682E-2</v>
      </c>
    </row>
    <row r="1542" spans="2:8" x14ac:dyDescent="0.25">
      <c r="B1542">
        <v>91</v>
      </c>
      <c r="C1542">
        <v>223</v>
      </c>
      <c r="D1542" t="str">
        <f t="shared" si="72"/>
        <v>W kole</v>
      </c>
      <c r="E1542">
        <v>1534</v>
      </c>
      <c r="F1542">
        <f>COUNTIF($D$3:D1536,"W kole")</f>
        <v>1215</v>
      </c>
      <c r="G1542" s="2">
        <f t="shared" si="70"/>
        <v>3.168187744458931</v>
      </c>
      <c r="H1542">
        <f t="shared" si="71"/>
        <v>2.6595090869137916E-2</v>
      </c>
    </row>
    <row r="1543" spans="2:8" x14ac:dyDescent="0.25">
      <c r="B1543">
        <v>118</v>
      </c>
      <c r="C1543">
        <v>348</v>
      </c>
      <c r="D1543" t="str">
        <f t="shared" si="72"/>
        <v>W kole</v>
      </c>
      <c r="E1543">
        <v>1535</v>
      </c>
      <c r="F1543">
        <f>COUNTIF($D$3:D1537,"W kole")</f>
        <v>1215</v>
      </c>
      <c r="G1543" s="2">
        <f t="shared" si="70"/>
        <v>3.1661237785016287</v>
      </c>
      <c r="H1543">
        <f t="shared" si="71"/>
        <v>2.4531124911835622E-2</v>
      </c>
    </row>
    <row r="1544" spans="2:8" x14ac:dyDescent="0.25">
      <c r="B1544">
        <v>243</v>
      </c>
      <c r="C1544">
        <v>241</v>
      </c>
      <c r="D1544" t="str">
        <f t="shared" si="72"/>
        <v>W kole</v>
      </c>
      <c r="E1544">
        <v>1536</v>
      </c>
      <c r="F1544">
        <f>COUNTIF($D$3:D1538,"W kole")</f>
        <v>1216</v>
      </c>
      <c r="G1544" s="2">
        <f t="shared" si="70"/>
        <v>3.1666666666666665</v>
      </c>
      <c r="H1544">
        <f t="shared" si="71"/>
        <v>2.5074013076873403E-2</v>
      </c>
    </row>
    <row r="1545" spans="2:8" x14ac:dyDescent="0.25">
      <c r="B1545">
        <v>183</v>
      </c>
      <c r="C1545">
        <v>191</v>
      </c>
      <c r="D1545" t="str">
        <f t="shared" si="72"/>
        <v>W kole</v>
      </c>
      <c r="E1545">
        <v>1537</v>
      </c>
      <c r="F1545">
        <f>COUNTIF($D$3:D1539,"W kole")</f>
        <v>1217</v>
      </c>
      <c r="G1545" s="2">
        <f t="shared" si="70"/>
        <v>3.1672088484059855</v>
      </c>
      <c r="H1545">
        <f t="shared" si="71"/>
        <v>2.5616194816192372E-2</v>
      </c>
    </row>
    <row r="1546" spans="2:8" x14ac:dyDescent="0.25">
      <c r="B1546">
        <v>169</v>
      </c>
      <c r="C1546">
        <v>228</v>
      </c>
      <c r="D1546" t="str">
        <f t="shared" si="72"/>
        <v>W kole</v>
      </c>
      <c r="E1546">
        <v>1538</v>
      </c>
      <c r="F1546">
        <f>COUNTIF($D$3:D1540,"W kole")</f>
        <v>1218</v>
      </c>
      <c r="G1546" s="2">
        <f t="shared" ref="G1546:G1609" si="73">(F1546*$R$5)/(E1546*$Q$5)</f>
        <v>3.1677503250975292</v>
      </c>
      <c r="H1546">
        <f t="shared" ref="H1546:H1609" si="74">ABS(PI()-G1546)</f>
        <v>2.6157671507736069E-2</v>
      </c>
    </row>
    <row r="1547" spans="2:8" x14ac:dyDescent="0.25">
      <c r="B1547">
        <v>62</v>
      </c>
      <c r="C1547">
        <v>96</v>
      </c>
      <c r="D1547" t="str">
        <f t="shared" si="72"/>
        <v>W kole</v>
      </c>
      <c r="E1547">
        <v>1539</v>
      </c>
      <c r="F1547">
        <f>COUNTIF($D$3:D1541,"W kole")</f>
        <v>1218</v>
      </c>
      <c r="G1547" s="2">
        <f t="shared" si="73"/>
        <v>3.1656920077972708</v>
      </c>
      <c r="H1547">
        <f t="shared" si="74"/>
        <v>2.4099354207477663E-2</v>
      </c>
    </row>
    <row r="1548" spans="2:8" x14ac:dyDescent="0.25">
      <c r="B1548">
        <v>109</v>
      </c>
      <c r="C1548">
        <v>28</v>
      </c>
      <c r="D1548" t="str">
        <f t="shared" si="72"/>
        <v>W kole</v>
      </c>
      <c r="E1548">
        <v>1540</v>
      </c>
      <c r="F1548">
        <f>COUNTIF($D$3:D1542,"W kole")</f>
        <v>1219</v>
      </c>
      <c r="G1548" s="2">
        <f t="shared" si="73"/>
        <v>3.1662337662337663</v>
      </c>
      <c r="H1548">
        <f t="shared" si="74"/>
        <v>2.4641112643973173E-2</v>
      </c>
    </row>
    <row r="1549" spans="2:8" x14ac:dyDescent="0.25">
      <c r="B1549">
        <v>251</v>
      </c>
      <c r="C1549">
        <v>36</v>
      </c>
      <c r="D1549" t="str">
        <f t="shared" si="72"/>
        <v>W kole</v>
      </c>
      <c r="E1549">
        <v>1541</v>
      </c>
      <c r="F1549">
        <f>COUNTIF($D$3:D1543,"W kole")</f>
        <v>1220</v>
      </c>
      <c r="G1549" s="2">
        <f t="shared" si="73"/>
        <v>3.1667748215444518</v>
      </c>
      <c r="H1549">
        <f t="shared" si="74"/>
        <v>2.5182167954658663E-2</v>
      </c>
    </row>
    <row r="1550" spans="2:8" x14ac:dyDescent="0.25">
      <c r="B1550">
        <v>50</v>
      </c>
      <c r="C1550">
        <v>345</v>
      </c>
      <c r="D1550" t="str">
        <f t="shared" si="72"/>
        <v>Poza</v>
      </c>
      <c r="E1550">
        <v>1542</v>
      </c>
      <c r="F1550">
        <f>COUNTIF($D$3:D1544,"W kole")</f>
        <v>1221</v>
      </c>
      <c r="G1550" s="2">
        <f t="shared" si="73"/>
        <v>3.1673151750972761</v>
      </c>
      <c r="H1550">
        <f t="shared" si="74"/>
        <v>2.5722521507482998E-2</v>
      </c>
    </row>
    <row r="1551" spans="2:8" x14ac:dyDescent="0.25">
      <c r="B1551">
        <v>380</v>
      </c>
      <c r="C1551">
        <v>153</v>
      </c>
      <c r="D1551" t="str">
        <f t="shared" si="72"/>
        <v>W kole</v>
      </c>
      <c r="E1551">
        <v>1543</v>
      </c>
      <c r="F1551">
        <f>COUNTIF($D$3:D1545,"W kole")</f>
        <v>1222</v>
      </c>
      <c r="G1551" s="2">
        <f t="shared" si="73"/>
        <v>3.167854828256643</v>
      </c>
      <c r="H1551">
        <f t="shared" si="74"/>
        <v>2.626217466684988E-2</v>
      </c>
    </row>
    <row r="1552" spans="2:8" x14ac:dyDescent="0.25">
      <c r="B1552">
        <v>315</v>
      </c>
      <c r="C1552">
        <v>139</v>
      </c>
      <c r="D1552" t="str">
        <f t="shared" si="72"/>
        <v>W kole</v>
      </c>
      <c r="E1552">
        <v>1544</v>
      </c>
      <c r="F1552">
        <f>COUNTIF($D$3:D1546,"W kole")</f>
        <v>1223</v>
      </c>
      <c r="G1552" s="2">
        <f t="shared" si="73"/>
        <v>3.1683937823834198</v>
      </c>
      <c r="H1552">
        <f t="shared" si="74"/>
        <v>2.6801128793626727E-2</v>
      </c>
    </row>
    <row r="1553" spans="2:8" x14ac:dyDescent="0.25">
      <c r="B1553">
        <v>31</v>
      </c>
      <c r="C1553">
        <v>232</v>
      </c>
      <c r="D1553" t="str">
        <f t="shared" si="72"/>
        <v>W kole</v>
      </c>
      <c r="E1553">
        <v>1545</v>
      </c>
      <c r="F1553">
        <f>COUNTIF($D$3:D1547,"W kole")</f>
        <v>1224</v>
      </c>
      <c r="G1553" s="2">
        <f t="shared" si="73"/>
        <v>3.1689320388349516</v>
      </c>
      <c r="H1553">
        <f t="shared" si="74"/>
        <v>2.7339385245158443E-2</v>
      </c>
    </row>
    <row r="1554" spans="2:8" x14ac:dyDescent="0.25">
      <c r="B1554">
        <v>349</v>
      </c>
      <c r="C1554">
        <v>285</v>
      </c>
      <c r="D1554" t="str">
        <f t="shared" si="72"/>
        <v>W kole</v>
      </c>
      <c r="E1554">
        <v>1546</v>
      </c>
      <c r="F1554">
        <f>COUNTIF($D$3:D1548,"W kole")</f>
        <v>1225</v>
      </c>
      <c r="G1554" s="2">
        <f t="shared" si="73"/>
        <v>3.1694695989650712</v>
      </c>
      <c r="H1554">
        <f t="shared" si="74"/>
        <v>2.7876945375278073E-2</v>
      </c>
    </row>
    <row r="1555" spans="2:8" x14ac:dyDescent="0.25">
      <c r="B1555">
        <v>173</v>
      </c>
      <c r="C1555">
        <v>194</v>
      </c>
      <c r="D1555" t="str">
        <f t="shared" si="72"/>
        <v>W kole</v>
      </c>
      <c r="E1555">
        <v>1547</v>
      </c>
      <c r="F1555">
        <f>COUNTIF($D$3:D1549,"W kole")</f>
        <v>1226</v>
      </c>
      <c r="G1555" s="2">
        <f t="shared" si="73"/>
        <v>3.170006464124111</v>
      </c>
      <c r="H1555">
        <f t="shared" si="74"/>
        <v>2.8413810534317907E-2</v>
      </c>
    </row>
    <row r="1556" spans="2:8" x14ac:dyDescent="0.25">
      <c r="B1556">
        <v>400</v>
      </c>
      <c r="C1556">
        <v>237</v>
      </c>
      <c r="D1556" t="str">
        <f t="shared" si="72"/>
        <v>Poza</v>
      </c>
      <c r="E1556">
        <v>1548</v>
      </c>
      <c r="F1556">
        <f>COUNTIF($D$3:D1550,"W kole")</f>
        <v>1226</v>
      </c>
      <c r="G1556" s="2">
        <f t="shared" si="73"/>
        <v>3.1679586563307494</v>
      </c>
      <c r="H1556">
        <f t="shared" si="74"/>
        <v>2.636600274095624E-2</v>
      </c>
    </row>
    <row r="1557" spans="2:8" x14ac:dyDescent="0.25">
      <c r="B1557">
        <v>93</v>
      </c>
      <c r="C1557">
        <v>385</v>
      </c>
      <c r="D1557" t="str">
        <f t="shared" si="72"/>
        <v>Poza</v>
      </c>
      <c r="E1557">
        <v>1549</v>
      </c>
      <c r="F1557">
        <f>COUNTIF($D$3:D1551,"W kole")</f>
        <v>1227</v>
      </c>
      <c r="G1557" s="2">
        <f t="shared" si="73"/>
        <v>3.1684958037443511</v>
      </c>
      <c r="H1557">
        <f t="shared" si="74"/>
        <v>2.690315015455802E-2</v>
      </c>
    </row>
    <row r="1558" spans="2:8" x14ac:dyDescent="0.25">
      <c r="B1558">
        <v>261</v>
      </c>
      <c r="C1558">
        <v>275</v>
      </c>
      <c r="D1558" t="str">
        <f t="shared" si="72"/>
        <v>W kole</v>
      </c>
      <c r="E1558">
        <v>1550</v>
      </c>
      <c r="F1558">
        <f>COUNTIF($D$3:D1552,"W kole")</f>
        <v>1228</v>
      </c>
      <c r="G1558" s="2">
        <f t="shared" si="73"/>
        <v>3.169032258064516</v>
      </c>
      <c r="H1558">
        <f t="shared" si="74"/>
        <v>2.7439604474722934E-2</v>
      </c>
    </row>
    <row r="1559" spans="2:8" x14ac:dyDescent="0.25">
      <c r="B1559">
        <v>386</v>
      </c>
      <c r="C1559">
        <v>245</v>
      </c>
      <c r="D1559" t="str">
        <f t="shared" si="72"/>
        <v>W kole</v>
      </c>
      <c r="E1559">
        <v>1551</v>
      </c>
      <c r="F1559">
        <f>COUNTIF($D$3:D1553,"W kole")</f>
        <v>1229</v>
      </c>
      <c r="G1559" s="2">
        <f t="shared" si="73"/>
        <v>3.1695680206318504</v>
      </c>
      <c r="H1559">
        <f t="shared" si="74"/>
        <v>2.7975367042057275E-2</v>
      </c>
    </row>
    <row r="1560" spans="2:8" x14ac:dyDescent="0.25">
      <c r="B1560">
        <v>17</v>
      </c>
      <c r="C1560">
        <v>3</v>
      </c>
      <c r="D1560" t="str">
        <f t="shared" si="72"/>
        <v>Poza</v>
      </c>
      <c r="E1560">
        <v>1552</v>
      </c>
      <c r="F1560">
        <f>COUNTIF($D$3:D1554,"W kole")</f>
        <v>1230</v>
      </c>
      <c r="G1560" s="2">
        <f t="shared" si="73"/>
        <v>3.170103092783505</v>
      </c>
      <c r="H1560">
        <f t="shared" si="74"/>
        <v>2.8510439193711878E-2</v>
      </c>
    </row>
    <row r="1561" spans="2:8" x14ac:dyDescent="0.25">
      <c r="B1561">
        <v>77</v>
      </c>
      <c r="C1561">
        <v>253</v>
      </c>
      <c r="D1561" t="str">
        <f t="shared" si="72"/>
        <v>W kole</v>
      </c>
      <c r="E1561">
        <v>1553</v>
      </c>
      <c r="F1561">
        <f>COUNTIF($D$3:D1555,"W kole")</f>
        <v>1231</v>
      </c>
      <c r="G1561" s="2">
        <f t="shared" si="73"/>
        <v>3.1706374758531872</v>
      </c>
      <c r="H1561">
        <f t="shared" si="74"/>
        <v>2.904482226339411E-2</v>
      </c>
    </row>
    <row r="1562" spans="2:8" x14ac:dyDescent="0.25">
      <c r="B1562">
        <v>281</v>
      </c>
      <c r="C1562">
        <v>296</v>
      </c>
      <c r="D1562" t="str">
        <f t="shared" si="72"/>
        <v>W kole</v>
      </c>
      <c r="E1562">
        <v>1554</v>
      </c>
      <c r="F1562">
        <f>COUNTIF($D$3:D1556,"W kole")</f>
        <v>1231</v>
      </c>
      <c r="G1562" s="2">
        <f t="shared" si="73"/>
        <v>3.1685971685971688</v>
      </c>
      <c r="H1562">
        <f t="shared" si="74"/>
        <v>2.7004515007375662E-2</v>
      </c>
    </row>
    <row r="1563" spans="2:8" x14ac:dyDescent="0.25">
      <c r="B1563">
        <v>204</v>
      </c>
      <c r="C1563">
        <v>95</v>
      </c>
      <c r="D1563" t="str">
        <f t="shared" si="72"/>
        <v>W kole</v>
      </c>
      <c r="E1563">
        <v>1555</v>
      </c>
      <c r="F1563">
        <f>COUNTIF($D$3:D1557,"W kole")</f>
        <v>1231</v>
      </c>
      <c r="G1563" s="2">
        <f t="shared" si="73"/>
        <v>3.1665594855305468</v>
      </c>
      <c r="H1563">
        <f t="shared" si="74"/>
        <v>2.4966831940753664E-2</v>
      </c>
    </row>
    <row r="1564" spans="2:8" x14ac:dyDescent="0.25">
      <c r="B1564">
        <v>143</v>
      </c>
      <c r="C1564">
        <v>114</v>
      </c>
      <c r="D1564" t="str">
        <f t="shared" si="72"/>
        <v>W kole</v>
      </c>
      <c r="E1564">
        <v>1556</v>
      </c>
      <c r="F1564">
        <f>COUNTIF($D$3:D1558,"W kole")</f>
        <v>1232</v>
      </c>
      <c r="G1564" s="2">
        <f t="shared" si="73"/>
        <v>3.1670951156812341</v>
      </c>
      <c r="H1564">
        <f t="shared" si="74"/>
        <v>2.5502462091441025E-2</v>
      </c>
    </row>
    <row r="1565" spans="2:8" x14ac:dyDescent="0.25">
      <c r="B1565">
        <v>348</v>
      </c>
      <c r="C1565">
        <v>207</v>
      </c>
      <c r="D1565" t="str">
        <f t="shared" si="72"/>
        <v>W kole</v>
      </c>
      <c r="E1565">
        <v>1557</v>
      </c>
      <c r="F1565">
        <f>COUNTIF($D$3:D1559,"W kole")</f>
        <v>1233</v>
      </c>
      <c r="G1565" s="2">
        <f t="shared" si="73"/>
        <v>3.1676300578034682</v>
      </c>
      <c r="H1565">
        <f t="shared" si="74"/>
        <v>2.6037404213675064E-2</v>
      </c>
    </row>
    <row r="1566" spans="2:8" x14ac:dyDescent="0.25">
      <c r="B1566">
        <v>97</v>
      </c>
      <c r="C1566">
        <v>52</v>
      </c>
      <c r="D1566" t="str">
        <f t="shared" si="72"/>
        <v>W kole</v>
      </c>
      <c r="E1566">
        <v>1558</v>
      </c>
      <c r="F1566">
        <f>COUNTIF($D$3:D1560,"W kole")</f>
        <v>1233</v>
      </c>
      <c r="G1566" s="2">
        <f t="shared" si="73"/>
        <v>3.1655969191270859</v>
      </c>
      <c r="H1566">
        <f t="shared" si="74"/>
        <v>2.4004265537292735E-2</v>
      </c>
    </row>
    <row r="1567" spans="2:8" x14ac:dyDescent="0.25">
      <c r="B1567">
        <v>265</v>
      </c>
      <c r="C1567">
        <v>180</v>
      </c>
      <c r="D1567" t="str">
        <f t="shared" si="72"/>
        <v>W kole</v>
      </c>
      <c r="E1567">
        <v>1559</v>
      </c>
      <c r="F1567">
        <f>COUNTIF($D$3:D1561,"W kole")</f>
        <v>1234</v>
      </c>
      <c r="G1567" s="2">
        <f t="shared" si="73"/>
        <v>3.1661321359846055</v>
      </c>
      <c r="H1567">
        <f t="shared" si="74"/>
        <v>2.4539482394812406E-2</v>
      </c>
    </row>
    <row r="1568" spans="2:8" x14ac:dyDescent="0.25">
      <c r="B1568">
        <v>58</v>
      </c>
      <c r="C1568">
        <v>341</v>
      </c>
      <c r="D1568" t="str">
        <f t="shared" si="72"/>
        <v>Poza</v>
      </c>
      <c r="E1568">
        <v>1560</v>
      </c>
      <c r="F1568">
        <f>COUNTIF($D$3:D1562,"W kole")</f>
        <v>1235</v>
      </c>
      <c r="G1568" s="2">
        <f t="shared" si="73"/>
        <v>3.1666666666666665</v>
      </c>
      <c r="H1568">
        <f t="shared" si="74"/>
        <v>2.5074013076873403E-2</v>
      </c>
    </row>
    <row r="1569" spans="2:8" x14ac:dyDescent="0.25">
      <c r="B1569">
        <v>96</v>
      </c>
      <c r="C1569">
        <v>73</v>
      </c>
      <c r="D1569" t="str">
        <f t="shared" si="72"/>
        <v>W kole</v>
      </c>
      <c r="E1569">
        <v>1561</v>
      </c>
      <c r="F1569">
        <f>COUNTIF($D$3:D1563,"W kole")</f>
        <v>1236</v>
      </c>
      <c r="G1569" s="2">
        <f t="shared" si="73"/>
        <v>3.1672005124919922</v>
      </c>
      <c r="H1569">
        <f t="shared" si="74"/>
        <v>2.5607858902199077E-2</v>
      </c>
    </row>
    <row r="1570" spans="2:8" x14ac:dyDescent="0.25">
      <c r="B1570">
        <v>93</v>
      </c>
      <c r="C1570">
        <v>120</v>
      </c>
      <c r="D1570" t="str">
        <f t="shared" si="72"/>
        <v>W kole</v>
      </c>
      <c r="E1570">
        <v>1562</v>
      </c>
      <c r="F1570">
        <f>COUNTIF($D$3:D1564,"W kole")</f>
        <v>1237</v>
      </c>
      <c r="G1570" s="2">
        <f t="shared" si="73"/>
        <v>3.1677336747759282</v>
      </c>
      <c r="H1570">
        <f t="shared" si="74"/>
        <v>2.6141021186135038E-2</v>
      </c>
    </row>
    <row r="1571" spans="2:8" x14ac:dyDescent="0.25">
      <c r="B1571">
        <v>53</v>
      </c>
      <c r="C1571">
        <v>2</v>
      </c>
      <c r="D1571" t="str">
        <f t="shared" si="72"/>
        <v>Poza</v>
      </c>
      <c r="E1571">
        <v>1563</v>
      </c>
      <c r="F1571">
        <f>COUNTIF($D$3:D1565,"W kole")</f>
        <v>1238</v>
      </c>
      <c r="G1571" s="2">
        <f t="shared" si="73"/>
        <v>3.1682661548304543</v>
      </c>
      <c r="H1571">
        <f t="shared" si="74"/>
        <v>2.6673501240661146E-2</v>
      </c>
    </row>
    <row r="1572" spans="2:8" x14ac:dyDescent="0.25">
      <c r="B1572">
        <v>357</v>
      </c>
      <c r="C1572">
        <v>290</v>
      </c>
      <c r="D1572" t="str">
        <f t="shared" si="72"/>
        <v>W kole</v>
      </c>
      <c r="E1572">
        <v>1564</v>
      </c>
      <c r="F1572">
        <f>COUNTIF($D$3:D1566,"W kole")</f>
        <v>1239</v>
      </c>
      <c r="G1572" s="2">
        <f t="shared" si="73"/>
        <v>3.1687979539641944</v>
      </c>
      <c r="H1572">
        <f t="shared" si="74"/>
        <v>2.7205300374401276E-2</v>
      </c>
    </row>
    <row r="1573" spans="2:8" x14ac:dyDescent="0.25">
      <c r="B1573">
        <v>169</v>
      </c>
      <c r="C1573">
        <v>311</v>
      </c>
      <c r="D1573" t="str">
        <f t="shared" si="72"/>
        <v>W kole</v>
      </c>
      <c r="E1573">
        <v>1565</v>
      </c>
      <c r="F1573">
        <f>COUNTIF($D$3:D1567,"W kole")</f>
        <v>1240</v>
      </c>
      <c r="G1573" s="2">
        <f t="shared" si="73"/>
        <v>3.169329073482428</v>
      </c>
      <c r="H1573">
        <f t="shared" si="74"/>
        <v>2.7736419892634867E-2</v>
      </c>
    </row>
    <row r="1574" spans="2:8" x14ac:dyDescent="0.25">
      <c r="B1574">
        <v>258</v>
      </c>
      <c r="C1574">
        <v>17</v>
      </c>
      <c r="D1574" t="str">
        <f t="shared" si="72"/>
        <v>W kole</v>
      </c>
      <c r="E1574">
        <v>1566</v>
      </c>
      <c r="F1574">
        <f>COUNTIF($D$3:D1568,"W kole")</f>
        <v>1240</v>
      </c>
      <c r="G1574" s="2">
        <f t="shared" si="73"/>
        <v>3.1673052362707534</v>
      </c>
      <c r="H1574">
        <f t="shared" si="74"/>
        <v>2.5712582680960328E-2</v>
      </c>
    </row>
    <row r="1575" spans="2:8" x14ac:dyDescent="0.25">
      <c r="B1575">
        <v>175</v>
      </c>
      <c r="C1575">
        <v>80</v>
      </c>
      <c r="D1575" t="str">
        <f t="shared" si="72"/>
        <v>W kole</v>
      </c>
      <c r="E1575">
        <v>1567</v>
      </c>
      <c r="F1575">
        <f>COUNTIF($D$3:D1569,"W kole")</f>
        <v>1241</v>
      </c>
      <c r="G1575" s="2">
        <f t="shared" si="73"/>
        <v>3.1678366305041479</v>
      </c>
      <c r="H1575">
        <f t="shared" si="74"/>
        <v>2.6243976914354761E-2</v>
      </c>
    </row>
    <row r="1576" spans="2:8" x14ac:dyDescent="0.25">
      <c r="B1576">
        <v>129</v>
      </c>
      <c r="C1576">
        <v>363</v>
      </c>
      <c r="D1576" t="str">
        <f t="shared" si="72"/>
        <v>W kole</v>
      </c>
      <c r="E1576">
        <v>1568</v>
      </c>
      <c r="F1576">
        <f>COUNTIF($D$3:D1570,"W kole")</f>
        <v>1242</v>
      </c>
      <c r="G1576" s="2">
        <f t="shared" si="73"/>
        <v>3.1683673469387754</v>
      </c>
      <c r="H1576">
        <f t="shared" si="74"/>
        <v>2.6774693348982304E-2</v>
      </c>
    </row>
    <row r="1577" spans="2:8" x14ac:dyDescent="0.25">
      <c r="B1577">
        <v>364</v>
      </c>
      <c r="C1577">
        <v>264</v>
      </c>
      <c r="D1577" t="str">
        <f t="shared" si="72"/>
        <v>W kole</v>
      </c>
      <c r="E1577">
        <v>1569</v>
      </c>
      <c r="F1577">
        <f>COUNTIF($D$3:D1571,"W kole")</f>
        <v>1242</v>
      </c>
      <c r="G1577" s="2">
        <f t="shared" si="73"/>
        <v>3.1663479923518163</v>
      </c>
      <c r="H1577">
        <f t="shared" si="74"/>
        <v>2.4755338762023182E-2</v>
      </c>
    </row>
    <row r="1578" spans="2:8" x14ac:dyDescent="0.25">
      <c r="B1578">
        <v>228</v>
      </c>
      <c r="C1578">
        <v>146</v>
      </c>
      <c r="D1578" t="str">
        <f t="shared" si="72"/>
        <v>W kole</v>
      </c>
      <c r="E1578">
        <v>1570</v>
      </c>
      <c r="F1578">
        <f>COUNTIF($D$3:D1572,"W kole")</f>
        <v>1243</v>
      </c>
      <c r="G1578" s="2">
        <f t="shared" si="73"/>
        <v>3.1668789808917199</v>
      </c>
      <c r="H1578">
        <f t="shared" si="74"/>
        <v>2.5286327301926814E-2</v>
      </c>
    </row>
    <row r="1579" spans="2:8" x14ac:dyDescent="0.25">
      <c r="B1579">
        <v>249</v>
      </c>
      <c r="C1579">
        <v>136</v>
      </c>
      <c r="D1579" t="str">
        <f t="shared" si="72"/>
        <v>W kole</v>
      </c>
      <c r="E1579">
        <v>1571</v>
      </c>
      <c r="F1579">
        <f>COUNTIF($D$3:D1573,"W kole")</f>
        <v>1244</v>
      </c>
      <c r="G1579" s="2">
        <f t="shared" si="73"/>
        <v>3.1674092934436664</v>
      </c>
      <c r="H1579">
        <f t="shared" si="74"/>
        <v>2.581663985387328E-2</v>
      </c>
    </row>
    <row r="1580" spans="2:8" x14ac:dyDescent="0.25">
      <c r="B1580">
        <v>100</v>
      </c>
      <c r="C1580">
        <v>163</v>
      </c>
      <c r="D1580" t="str">
        <f t="shared" si="72"/>
        <v>W kole</v>
      </c>
      <c r="E1580">
        <v>1572</v>
      </c>
      <c r="F1580">
        <f>COUNTIF($D$3:D1574,"W kole")</f>
        <v>1245</v>
      </c>
      <c r="G1580" s="2">
        <f t="shared" si="73"/>
        <v>3.16793893129771</v>
      </c>
      <c r="H1580">
        <f t="shared" si="74"/>
        <v>2.6346277707916865E-2</v>
      </c>
    </row>
    <row r="1581" spans="2:8" x14ac:dyDescent="0.25">
      <c r="B1581">
        <v>125</v>
      </c>
      <c r="C1581">
        <v>7</v>
      </c>
      <c r="D1581" t="str">
        <f t="shared" si="72"/>
        <v>Poza</v>
      </c>
      <c r="E1581">
        <v>1573</v>
      </c>
      <c r="F1581">
        <f>COUNTIF($D$3:D1575,"W kole")</f>
        <v>1246</v>
      </c>
      <c r="G1581" s="2">
        <f t="shared" si="73"/>
        <v>3.1684678957406232</v>
      </c>
      <c r="H1581">
        <f t="shared" si="74"/>
        <v>2.6875242150830037E-2</v>
      </c>
    </row>
    <row r="1582" spans="2:8" x14ac:dyDescent="0.25">
      <c r="B1582">
        <v>76</v>
      </c>
      <c r="C1582">
        <v>378</v>
      </c>
      <c r="D1582" t="str">
        <f t="shared" si="72"/>
        <v>Poza</v>
      </c>
      <c r="E1582">
        <v>1574</v>
      </c>
      <c r="F1582">
        <f>COUNTIF($D$3:D1576,"W kole")</f>
        <v>1247</v>
      </c>
      <c r="G1582" s="2">
        <f t="shared" si="73"/>
        <v>3.1689961880559085</v>
      </c>
      <c r="H1582">
        <f t="shared" si="74"/>
        <v>2.7403534466115431E-2</v>
      </c>
    </row>
    <row r="1583" spans="2:8" x14ac:dyDescent="0.25">
      <c r="B1583">
        <v>245</v>
      </c>
      <c r="C1583">
        <v>31</v>
      </c>
      <c r="D1583" t="str">
        <f t="shared" si="72"/>
        <v>W kole</v>
      </c>
      <c r="E1583">
        <v>1575</v>
      </c>
      <c r="F1583">
        <f>COUNTIF($D$3:D1577,"W kole")</f>
        <v>1248</v>
      </c>
      <c r="G1583" s="2">
        <f t="shared" si="73"/>
        <v>3.1695238095238096</v>
      </c>
      <c r="H1583">
        <f t="shared" si="74"/>
        <v>2.7931155934016516E-2</v>
      </c>
    </row>
    <row r="1584" spans="2:8" x14ac:dyDescent="0.25">
      <c r="B1584">
        <v>38</v>
      </c>
      <c r="C1584">
        <v>264</v>
      </c>
      <c r="D1584" t="str">
        <f t="shared" si="72"/>
        <v>W kole</v>
      </c>
      <c r="E1584">
        <v>1576</v>
      </c>
      <c r="F1584">
        <f>COUNTIF($D$3:D1578,"W kole")</f>
        <v>1249</v>
      </c>
      <c r="G1584" s="2">
        <f t="shared" si="73"/>
        <v>3.1700507614213196</v>
      </c>
      <c r="H1584">
        <f t="shared" si="74"/>
        <v>2.8458107831526469E-2</v>
      </c>
    </row>
    <row r="1585" spans="2:8" x14ac:dyDescent="0.25">
      <c r="B1585">
        <v>324</v>
      </c>
      <c r="C1585">
        <v>315</v>
      </c>
      <c r="D1585" t="str">
        <f t="shared" si="72"/>
        <v>W kole</v>
      </c>
      <c r="E1585">
        <v>1577</v>
      </c>
      <c r="F1585">
        <f>COUNTIF($D$3:D1579,"W kole")</f>
        <v>1250</v>
      </c>
      <c r="G1585" s="2">
        <f t="shared" si="73"/>
        <v>3.1705770450221942</v>
      </c>
      <c r="H1585">
        <f t="shared" si="74"/>
        <v>2.8984391432401058E-2</v>
      </c>
    </row>
    <row r="1586" spans="2:8" x14ac:dyDescent="0.25">
      <c r="B1586">
        <v>59</v>
      </c>
      <c r="C1586">
        <v>183</v>
      </c>
      <c r="D1586" t="str">
        <f t="shared" si="72"/>
        <v>W kole</v>
      </c>
      <c r="E1586">
        <v>1578</v>
      </c>
      <c r="F1586">
        <f>COUNTIF($D$3:D1580,"W kole")</f>
        <v>1251</v>
      </c>
      <c r="G1586" s="2">
        <f t="shared" si="73"/>
        <v>3.171102661596958</v>
      </c>
      <c r="H1586">
        <f t="shared" si="74"/>
        <v>2.9510008007164856E-2</v>
      </c>
    </row>
    <row r="1587" spans="2:8" x14ac:dyDescent="0.25">
      <c r="B1587">
        <v>346</v>
      </c>
      <c r="C1587">
        <v>226</v>
      </c>
      <c r="D1587" t="str">
        <f t="shared" si="72"/>
        <v>W kole</v>
      </c>
      <c r="E1587">
        <v>1579</v>
      </c>
      <c r="F1587">
        <f>COUNTIF($D$3:D1581,"W kole")</f>
        <v>1251</v>
      </c>
      <c r="G1587" s="2">
        <f t="shared" si="73"/>
        <v>3.1690943635212161</v>
      </c>
      <c r="H1587">
        <f t="shared" si="74"/>
        <v>2.750170993142298E-2</v>
      </c>
    </row>
    <row r="1588" spans="2:8" x14ac:dyDescent="0.25">
      <c r="B1588">
        <v>202</v>
      </c>
      <c r="C1588">
        <v>213</v>
      </c>
      <c r="D1588" t="str">
        <f t="shared" si="72"/>
        <v>W kole</v>
      </c>
      <c r="E1588">
        <v>1580</v>
      </c>
      <c r="F1588">
        <f>COUNTIF($D$3:D1582,"W kole")</f>
        <v>1251</v>
      </c>
      <c r="G1588" s="2">
        <f t="shared" si="73"/>
        <v>3.1670886075949367</v>
      </c>
      <c r="H1588">
        <f t="shared" si="74"/>
        <v>2.5495954005143595E-2</v>
      </c>
    </row>
    <row r="1589" spans="2:8" x14ac:dyDescent="0.25">
      <c r="B1589">
        <v>3</v>
      </c>
      <c r="C1589">
        <v>155</v>
      </c>
      <c r="D1589" t="str">
        <f t="shared" si="72"/>
        <v>Poza</v>
      </c>
      <c r="E1589">
        <v>1581</v>
      </c>
      <c r="F1589">
        <f>COUNTIF($D$3:D1583,"W kole")</f>
        <v>1252</v>
      </c>
      <c r="G1589" s="2">
        <f t="shared" si="73"/>
        <v>3.1676154332700821</v>
      </c>
      <c r="H1589">
        <f t="shared" si="74"/>
        <v>2.6022779680288988E-2</v>
      </c>
    </row>
    <row r="1590" spans="2:8" x14ac:dyDescent="0.25">
      <c r="B1590">
        <v>169</v>
      </c>
      <c r="C1590">
        <v>305</v>
      </c>
      <c r="D1590" t="str">
        <f t="shared" si="72"/>
        <v>W kole</v>
      </c>
      <c r="E1590">
        <v>1582</v>
      </c>
      <c r="F1590">
        <f>COUNTIF($D$3:D1584,"W kole")</f>
        <v>1253</v>
      </c>
      <c r="G1590" s="2">
        <f t="shared" si="73"/>
        <v>3.168141592920354</v>
      </c>
      <c r="H1590">
        <f t="shared" si="74"/>
        <v>2.6548939330560906E-2</v>
      </c>
    </row>
    <row r="1591" spans="2:8" x14ac:dyDescent="0.25">
      <c r="B1591">
        <v>290</v>
      </c>
      <c r="C1591">
        <v>259</v>
      </c>
      <c r="D1591" t="str">
        <f t="shared" si="72"/>
        <v>W kole</v>
      </c>
      <c r="E1591">
        <v>1583</v>
      </c>
      <c r="F1591">
        <f>COUNTIF($D$3:D1585,"W kole")</f>
        <v>1254</v>
      </c>
      <c r="G1591" s="2">
        <f t="shared" si="73"/>
        <v>3.1686670878079597</v>
      </c>
      <c r="H1591">
        <f t="shared" si="74"/>
        <v>2.7074434218166576E-2</v>
      </c>
    </row>
    <row r="1592" spans="2:8" x14ac:dyDescent="0.25">
      <c r="B1592">
        <v>41</v>
      </c>
      <c r="C1592">
        <v>137</v>
      </c>
      <c r="D1592" t="str">
        <f t="shared" si="72"/>
        <v>W kole</v>
      </c>
      <c r="E1592">
        <v>1584</v>
      </c>
      <c r="F1592">
        <f>COUNTIF($D$3:D1586,"W kole")</f>
        <v>1255</v>
      </c>
      <c r="G1592" s="2">
        <f t="shared" si="73"/>
        <v>3.1691919191919191</v>
      </c>
      <c r="H1592">
        <f t="shared" si="74"/>
        <v>2.7599265602126E-2</v>
      </c>
    </row>
    <row r="1593" spans="2:8" x14ac:dyDescent="0.25">
      <c r="B1593">
        <v>79</v>
      </c>
      <c r="C1593">
        <v>84</v>
      </c>
      <c r="D1593" t="str">
        <f t="shared" si="72"/>
        <v>W kole</v>
      </c>
      <c r="E1593">
        <v>1585</v>
      </c>
      <c r="F1593">
        <f>COUNTIF($D$3:D1587,"W kole")</f>
        <v>1256</v>
      </c>
      <c r="G1593" s="2">
        <f t="shared" si="73"/>
        <v>3.1697160883280757</v>
      </c>
      <c r="H1593">
        <f t="shared" si="74"/>
        <v>2.8123434738282604E-2</v>
      </c>
    </row>
    <row r="1594" spans="2:8" x14ac:dyDescent="0.25">
      <c r="B1594">
        <v>399</v>
      </c>
      <c r="C1594">
        <v>249</v>
      </c>
      <c r="D1594" t="str">
        <f t="shared" si="72"/>
        <v>Poza</v>
      </c>
      <c r="E1594">
        <v>1586</v>
      </c>
      <c r="F1594">
        <f>COUNTIF($D$3:D1588,"W kole")</f>
        <v>1257</v>
      </c>
      <c r="G1594" s="2">
        <f t="shared" si="73"/>
        <v>3.1702395964691048</v>
      </c>
      <c r="H1594">
        <f t="shared" si="74"/>
        <v>2.8646942879311688E-2</v>
      </c>
    </row>
    <row r="1595" spans="2:8" x14ac:dyDescent="0.25">
      <c r="B1595">
        <v>83</v>
      </c>
      <c r="C1595">
        <v>335</v>
      </c>
      <c r="D1595" t="str">
        <f t="shared" si="72"/>
        <v>W kole</v>
      </c>
      <c r="E1595">
        <v>1587</v>
      </c>
      <c r="F1595">
        <f>COUNTIF($D$3:D1589,"W kole")</f>
        <v>1257</v>
      </c>
      <c r="G1595" s="2">
        <f t="shared" si="73"/>
        <v>3.168241965973535</v>
      </c>
      <c r="H1595">
        <f t="shared" si="74"/>
        <v>2.6649312383741908E-2</v>
      </c>
    </row>
    <row r="1596" spans="2:8" x14ac:dyDescent="0.25">
      <c r="B1596">
        <v>277</v>
      </c>
      <c r="C1596">
        <v>24</v>
      </c>
      <c r="D1596" t="str">
        <f t="shared" si="72"/>
        <v>W kole</v>
      </c>
      <c r="E1596">
        <v>1588</v>
      </c>
      <c r="F1596">
        <f>COUNTIF($D$3:D1590,"W kole")</f>
        <v>1258</v>
      </c>
      <c r="G1596" s="2">
        <f t="shared" si="73"/>
        <v>3.168765743073048</v>
      </c>
      <c r="H1596">
        <f t="shared" si="74"/>
        <v>2.717308948325492E-2</v>
      </c>
    </row>
    <row r="1597" spans="2:8" x14ac:dyDescent="0.25">
      <c r="B1597">
        <v>133</v>
      </c>
      <c r="C1597">
        <v>211</v>
      </c>
      <c r="D1597" t="str">
        <f t="shared" si="72"/>
        <v>W kole</v>
      </c>
      <c r="E1597">
        <v>1589</v>
      </c>
      <c r="F1597">
        <f>COUNTIF($D$3:D1591,"W kole")</f>
        <v>1259</v>
      </c>
      <c r="G1597" s="2">
        <f t="shared" si="73"/>
        <v>3.169288860918817</v>
      </c>
      <c r="H1597">
        <f t="shared" si="74"/>
        <v>2.7696207329023892E-2</v>
      </c>
    </row>
    <row r="1598" spans="2:8" x14ac:dyDescent="0.25">
      <c r="B1598">
        <v>32</v>
      </c>
      <c r="C1598">
        <v>306</v>
      </c>
      <c r="D1598" t="str">
        <f t="shared" si="72"/>
        <v>W kole</v>
      </c>
      <c r="E1598">
        <v>1590</v>
      </c>
      <c r="F1598">
        <f>COUNTIF($D$3:D1592,"W kole")</f>
        <v>1260</v>
      </c>
      <c r="G1598" s="2">
        <f t="shared" si="73"/>
        <v>3.1698113207547172</v>
      </c>
      <c r="H1598">
        <f t="shared" si="74"/>
        <v>2.8218667164924049E-2</v>
      </c>
    </row>
    <row r="1599" spans="2:8" x14ac:dyDescent="0.25">
      <c r="B1599">
        <v>154</v>
      </c>
      <c r="C1599">
        <v>302</v>
      </c>
      <c r="D1599" t="str">
        <f t="shared" si="72"/>
        <v>W kole</v>
      </c>
      <c r="E1599">
        <v>1591</v>
      </c>
      <c r="F1599">
        <f>COUNTIF($D$3:D1593,"W kole")</f>
        <v>1261</v>
      </c>
      <c r="G1599" s="2">
        <f t="shared" si="73"/>
        <v>3.170333123821496</v>
      </c>
      <c r="H1599">
        <f t="shared" si="74"/>
        <v>2.8740470231702897E-2</v>
      </c>
    </row>
    <row r="1600" spans="2:8" x14ac:dyDescent="0.25">
      <c r="B1600">
        <v>106</v>
      </c>
      <c r="C1600">
        <v>203</v>
      </c>
      <c r="D1600" t="str">
        <f t="shared" si="72"/>
        <v>W kole</v>
      </c>
      <c r="E1600">
        <v>1592</v>
      </c>
      <c r="F1600">
        <f>COUNTIF($D$3:D1594,"W kole")</f>
        <v>1261</v>
      </c>
      <c r="G1600" s="2">
        <f t="shared" si="73"/>
        <v>3.1683417085427137</v>
      </c>
      <c r="H1600">
        <f t="shared" si="74"/>
        <v>2.674905495292057E-2</v>
      </c>
    </row>
    <row r="1601" spans="2:8" x14ac:dyDescent="0.25">
      <c r="B1601">
        <v>189</v>
      </c>
      <c r="C1601">
        <v>116</v>
      </c>
      <c r="D1601" t="str">
        <f t="shared" si="72"/>
        <v>W kole</v>
      </c>
      <c r="E1601">
        <v>1593</v>
      </c>
      <c r="F1601">
        <f>COUNTIF($D$3:D1595,"W kole")</f>
        <v>1262</v>
      </c>
      <c r="G1601" s="2">
        <f t="shared" si="73"/>
        <v>3.1688637790332708</v>
      </c>
      <c r="H1601">
        <f t="shared" si="74"/>
        <v>2.7271125443477651E-2</v>
      </c>
    </row>
    <row r="1602" spans="2:8" x14ac:dyDescent="0.25">
      <c r="B1602">
        <v>294</v>
      </c>
      <c r="C1602">
        <v>397</v>
      </c>
      <c r="D1602" t="str">
        <f t="shared" si="72"/>
        <v>Poza</v>
      </c>
      <c r="E1602">
        <v>1594</v>
      </c>
      <c r="F1602">
        <f>COUNTIF($D$3:D1596,"W kole")</f>
        <v>1263</v>
      </c>
      <c r="G1602" s="2">
        <f t="shared" si="73"/>
        <v>3.1693851944792972</v>
      </c>
      <c r="H1602">
        <f t="shared" si="74"/>
        <v>2.7792540889504114E-2</v>
      </c>
    </row>
    <row r="1603" spans="2:8" x14ac:dyDescent="0.25">
      <c r="B1603">
        <v>148</v>
      </c>
      <c r="C1603">
        <v>31</v>
      </c>
      <c r="D1603" t="str">
        <f t="shared" si="72"/>
        <v>W kole</v>
      </c>
      <c r="E1603">
        <v>1595</v>
      </c>
      <c r="F1603">
        <f>COUNTIF($D$3:D1597,"W kole")</f>
        <v>1264</v>
      </c>
      <c r="G1603" s="2">
        <f t="shared" si="73"/>
        <v>3.1699059561128529</v>
      </c>
      <c r="H1603">
        <f t="shared" si="74"/>
        <v>2.8313302523059747E-2</v>
      </c>
    </row>
    <row r="1604" spans="2:8" x14ac:dyDescent="0.25">
      <c r="B1604">
        <v>42</v>
      </c>
      <c r="C1604">
        <v>308</v>
      </c>
      <c r="D1604" t="str">
        <f t="shared" ref="D1604:D1667" si="75">IF((B1604-$T$5) * (B1604-$T$5) + (C1604-$U$5) * (C1604-$U$5) = ($V$5*$V$5), "Na brzegu", IF((B1604-$T$5) * (B1604-$T$5) + (C1604-$U$5) * (C1604-$U$5) &lt; ($V$5*$V$5), "W kole", "Poza"))</f>
        <v>W kole</v>
      </c>
      <c r="E1604">
        <v>1596</v>
      </c>
      <c r="F1604">
        <f>COUNTIF($D$3:D1598,"W kole")</f>
        <v>1265</v>
      </c>
      <c r="G1604" s="2">
        <f t="shared" si="73"/>
        <v>3.1704260651629075</v>
      </c>
      <c r="H1604">
        <f t="shared" si="74"/>
        <v>2.8833411573114365E-2</v>
      </c>
    </row>
    <row r="1605" spans="2:8" x14ac:dyDescent="0.25">
      <c r="B1605">
        <v>364</v>
      </c>
      <c r="C1605">
        <v>388</v>
      </c>
      <c r="D1605" t="str">
        <f t="shared" si="75"/>
        <v>Poza</v>
      </c>
      <c r="E1605">
        <v>1597</v>
      </c>
      <c r="F1605">
        <f>COUNTIF($D$3:D1599,"W kole")</f>
        <v>1266</v>
      </c>
      <c r="G1605" s="2">
        <f t="shared" si="73"/>
        <v>3.1709455228553538</v>
      </c>
      <c r="H1605">
        <f t="shared" si="74"/>
        <v>2.9352869265560688E-2</v>
      </c>
    </row>
    <row r="1606" spans="2:8" x14ac:dyDescent="0.25">
      <c r="B1606">
        <v>343</v>
      </c>
      <c r="C1606">
        <v>30</v>
      </c>
      <c r="D1606" t="str">
        <f t="shared" si="75"/>
        <v>Poza</v>
      </c>
      <c r="E1606">
        <v>1598</v>
      </c>
      <c r="F1606">
        <f>COUNTIF($D$3:D1600,"W kole")</f>
        <v>1267</v>
      </c>
      <c r="G1606" s="2">
        <f t="shared" si="73"/>
        <v>3.1714643304130163</v>
      </c>
      <c r="H1606">
        <f t="shared" si="74"/>
        <v>2.9871676823223225E-2</v>
      </c>
    </row>
    <row r="1607" spans="2:8" x14ac:dyDescent="0.25">
      <c r="B1607">
        <v>201</v>
      </c>
      <c r="C1607">
        <v>128</v>
      </c>
      <c r="D1607" t="str">
        <f t="shared" si="75"/>
        <v>W kole</v>
      </c>
      <c r="E1607">
        <v>1599</v>
      </c>
      <c r="F1607">
        <f>COUNTIF($D$3:D1601,"W kole")</f>
        <v>1268</v>
      </c>
      <c r="G1607" s="2">
        <f t="shared" si="73"/>
        <v>3.1719824890556598</v>
      </c>
      <c r="H1607">
        <f t="shared" si="74"/>
        <v>3.038983546586671E-2</v>
      </c>
    </row>
    <row r="1608" spans="2:8" x14ac:dyDescent="0.25">
      <c r="B1608">
        <v>268</v>
      </c>
      <c r="C1608">
        <v>182</v>
      </c>
      <c r="D1608" t="str">
        <f t="shared" si="75"/>
        <v>W kole</v>
      </c>
      <c r="E1608">
        <v>1600</v>
      </c>
      <c r="F1608">
        <f>COUNTIF($D$3:D1602,"W kole")</f>
        <v>1268</v>
      </c>
      <c r="G1608" s="2">
        <f t="shared" si="73"/>
        <v>3.17</v>
      </c>
      <c r="H1608">
        <f t="shared" si="74"/>
        <v>2.8407346410206813E-2</v>
      </c>
    </row>
    <row r="1609" spans="2:8" x14ac:dyDescent="0.25">
      <c r="B1609">
        <v>327</v>
      </c>
      <c r="C1609">
        <v>3</v>
      </c>
      <c r="D1609" t="str">
        <f t="shared" si="75"/>
        <v>Poza</v>
      </c>
      <c r="E1609">
        <v>1601</v>
      </c>
      <c r="F1609">
        <f>COUNTIF($D$3:D1603,"W kole")</f>
        <v>1269</v>
      </c>
      <c r="G1609" s="2">
        <f t="shared" si="73"/>
        <v>3.1705184259837602</v>
      </c>
      <c r="H1609">
        <f t="shared" si="74"/>
        <v>2.8925772393967097E-2</v>
      </c>
    </row>
    <row r="1610" spans="2:8" x14ac:dyDescent="0.25">
      <c r="B1610">
        <v>362</v>
      </c>
      <c r="C1610">
        <v>320</v>
      </c>
      <c r="D1610" t="str">
        <f t="shared" si="75"/>
        <v>Poza</v>
      </c>
      <c r="E1610">
        <v>1602</v>
      </c>
      <c r="F1610">
        <f>COUNTIF($D$3:D1604,"W kole")</f>
        <v>1270</v>
      </c>
      <c r="G1610" s="2">
        <f t="shared" ref="G1610:G1673" si="76">(F1610*$R$5)/(E1610*$Q$5)</f>
        <v>3.1710362047440701</v>
      </c>
      <c r="H1610">
        <f t="shared" ref="H1610:H1673" si="77">ABS(PI()-G1610)</f>
        <v>2.9443551154276992E-2</v>
      </c>
    </row>
    <row r="1611" spans="2:8" x14ac:dyDescent="0.25">
      <c r="B1611">
        <v>143</v>
      </c>
      <c r="C1611">
        <v>104</v>
      </c>
      <c r="D1611" t="str">
        <f t="shared" si="75"/>
        <v>W kole</v>
      </c>
      <c r="E1611">
        <v>1603</v>
      </c>
      <c r="F1611">
        <f>COUNTIF($D$3:D1605,"W kole")</f>
        <v>1270</v>
      </c>
      <c r="G1611" s="2">
        <f t="shared" si="76"/>
        <v>3.1690580162195885</v>
      </c>
      <c r="H1611">
        <f t="shared" si="77"/>
        <v>2.7465362629795376E-2</v>
      </c>
    </row>
    <row r="1612" spans="2:8" x14ac:dyDescent="0.25">
      <c r="B1612">
        <v>285</v>
      </c>
      <c r="C1612">
        <v>322</v>
      </c>
      <c r="D1612" t="str">
        <f t="shared" si="75"/>
        <v>W kole</v>
      </c>
      <c r="E1612">
        <v>1604</v>
      </c>
      <c r="F1612">
        <f>COUNTIF($D$3:D1606,"W kole")</f>
        <v>1270</v>
      </c>
      <c r="G1612" s="2">
        <f t="shared" si="76"/>
        <v>3.1670822942643393</v>
      </c>
      <c r="H1612">
        <f t="shared" si="77"/>
        <v>2.5489640674546177E-2</v>
      </c>
    </row>
    <row r="1613" spans="2:8" x14ac:dyDescent="0.25">
      <c r="B1613">
        <v>46</v>
      </c>
      <c r="C1613">
        <v>371</v>
      </c>
      <c r="D1613" t="str">
        <f t="shared" si="75"/>
        <v>Poza</v>
      </c>
      <c r="E1613">
        <v>1605</v>
      </c>
      <c r="F1613">
        <f>COUNTIF($D$3:D1607,"W kole")</f>
        <v>1271</v>
      </c>
      <c r="G1613" s="2">
        <f t="shared" si="76"/>
        <v>3.1676012461059191</v>
      </c>
      <c r="H1613">
        <f t="shared" si="77"/>
        <v>2.6008592516125972E-2</v>
      </c>
    </row>
    <row r="1614" spans="2:8" x14ac:dyDescent="0.25">
      <c r="B1614">
        <v>354</v>
      </c>
      <c r="C1614">
        <v>384</v>
      </c>
      <c r="D1614" t="str">
        <f t="shared" si="75"/>
        <v>Poza</v>
      </c>
      <c r="E1614">
        <v>1606</v>
      </c>
      <c r="F1614">
        <f>COUNTIF($D$3:D1608,"W kole")</f>
        <v>1272</v>
      </c>
      <c r="G1614" s="2">
        <f t="shared" si="76"/>
        <v>3.1681195516811953</v>
      </c>
      <c r="H1614">
        <f t="shared" si="77"/>
        <v>2.6526898091402185E-2</v>
      </c>
    </row>
    <row r="1615" spans="2:8" x14ac:dyDescent="0.25">
      <c r="B1615">
        <v>181</v>
      </c>
      <c r="C1615">
        <v>306</v>
      </c>
      <c r="D1615" t="str">
        <f t="shared" si="75"/>
        <v>W kole</v>
      </c>
      <c r="E1615">
        <v>1607</v>
      </c>
      <c r="F1615">
        <f>COUNTIF($D$3:D1609,"W kole")</f>
        <v>1272</v>
      </c>
      <c r="G1615" s="2">
        <f t="shared" si="76"/>
        <v>3.166148102053516</v>
      </c>
      <c r="H1615">
        <f t="shared" si="77"/>
        <v>2.4555448463722929E-2</v>
      </c>
    </row>
    <row r="1616" spans="2:8" x14ac:dyDescent="0.25">
      <c r="B1616">
        <v>305</v>
      </c>
      <c r="C1616">
        <v>328</v>
      </c>
      <c r="D1616" t="str">
        <f t="shared" si="75"/>
        <v>W kole</v>
      </c>
      <c r="E1616">
        <v>1608</v>
      </c>
      <c r="F1616">
        <f>COUNTIF($D$3:D1610,"W kole")</f>
        <v>1272</v>
      </c>
      <c r="G1616" s="2">
        <f t="shared" si="76"/>
        <v>3.1641791044776117</v>
      </c>
      <c r="H1616">
        <f t="shared" si="77"/>
        <v>2.2586450887818632E-2</v>
      </c>
    </row>
    <row r="1617" spans="2:8" x14ac:dyDescent="0.25">
      <c r="B1617">
        <v>294</v>
      </c>
      <c r="C1617">
        <v>60</v>
      </c>
      <c r="D1617" t="str">
        <f t="shared" si="75"/>
        <v>W kole</v>
      </c>
      <c r="E1617">
        <v>1609</v>
      </c>
      <c r="F1617">
        <f>COUNTIF($D$3:D1611,"W kole")</f>
        <v>1273</v>
      </c>
      <c r="G1617" s="2">
        <f t="shared" si="76"/>
        <v>3.1646985705407085</v>
      </c>
      <c r="H1617">
        <f t="shared" si="77"/>
        <v>2.3105916950915351E-2</v>
      </c>
    </row>
    <row r="1618" spans="2:8" x14ac:dyDescent="0.25">
      <c r="B1618">
        <v>95</v>
      </c>
      <c r="C1618">
        <v>2</v>
      </c>
      <c r="D1618" t="str">
        <f t="shared" si="75"/>
        <v>Poza</v>
      </c>
      <c r="E1618">
        <v>1610</v>
      </c>
      <c r="F1618">
        <f>COUNTIF($D$3:D1612,"W kole")</f>
        <v>1274</v>
      </c>
      <c r="G1618" s="2">
        <f t="shared" si="76"/>
        <v>3.1652173913043478</v>
      </c>
      <c r="H1618">
        <f t="shared" si="77"/>
        <v>2.3624737714554644E-2</v>
      </c>
    </row>
    <row r="1619" spans="2:8" x14ac:dyDescent="0.25">
      <c r="B1619">
        <v>247</v>
      </c>
      <c r="C1619">
        <v>323</v>
      </c>
      <c r="D1619" t="str">
        <f t="shared" si="75"/>
        <v>W kole</v>
      </c>
      <c r="E1619">
        <v>1611</v>
      </c>
      <c r="F1619">
        <f>COUNTIF($D$3:D1613,"W kole")</f>
        <v>1274</v>
      </c>
      <c r="G1619" s="2">
        <f t="shared" si="76"/>
        <v>3.1632526381129735</v>
      </c>
      <c r="H1619">
        <f t="shared" si="77"/>
        <v>2.1659984523180409E-2</v>
      </c>
    </row>
    <row r="1620" spans="2:8" x14ac:dyDescent="0.25">
      <c r="B1620">
        <v>393</v>
      </c>
      <c r="C1620">
        <v>360</v>
      </c>
      <c r="D1620" t="str">
        <f t="shared" si="75"/>
        <v>Poza</v>
      </c>
      <c r="E1620">
        <v>1612</v>
      </c>
      <c r="F1620">
        <f>COUNTIF($D$3:D1614,"W kole")</f>
        <v>1274</v>
      </c>
      <c r="G1620" s="2">
        <f t="shared" si="76"/>
        <v>3.161290322580645</v>
      </c>
      <c r="H1620">
        <f t="shared" si="77"/>
        <v>1.9697668990851902E-2</v>
      </c>
    </row>
    <row r="1621" spans="2:8" x14ac:dyDescent="0.25">
      <c r="B1621">
        <v>80</v>
      </c>
      <c r="C1621">
        <v>25</v>
      </c>
      <c r="D1621" t="str">
        <f t="shared" si="75"/>
        <v>Poza</v>
      </c>
      <c r="E1621">
        <v>1613</v>
      </c>
      <c r="F1621">
        <f>COUNTIF($D$3:D1615,"W kole")</f>
        <v>1275</v>
      </c>
      <c r="G1621" s="2">
        <f t="shared" si="76"/>
        <v>3.1618102913825172</v>
      </c>
      <c r="H1621">
        <f t="shared" si="77"/>
        <v>2.0217637792724119E-2</v>
      </c>
    </row>
    <row r="1622" spans="2:8" x14ac:dyDescent="0.25">
      <c r="B1622">
        <v>391</v>
      </c>
      <c r="C1622">
        <v>293</v>
      </c>
      <c r="D1622" t="str">
        <f t="shared" si="75"/>
        <v>Poza</v>
      </c>
      <c r="E1622">
        <v>1614</v>
      </c>
      <c r="F1622">
        <f>COUNTIF($D$3:D1616,"W kole")</f>
        <v>1276</v>
      </c>
      <c r="G1622" s="2">
        <f t="shared" si="76"/>
        <v>3.1623296158612142</v>
      </c>
      <c r="H1622">
        <f t="shared" si="77"/>
        <v>2.0736962271421078E-2</v>
      </c>
    </row>
    <row r="1623" spans="2:8" x14ac:dyDescent="0.25">
      <c r="B1623">
        <v>239</v>
      </c>
      <c r="C1623">
        <v>359</v>
      </c>
      <c r="D1623" t="str">
        <f t="shared" si="75"/>
        <v>W kole</v>
      </c>
      <c r="E1623">
        <v>1615</v>
      </c>
      <c r="F1623">
        <f>COUNTIF($D$3:D1617,"W kole")</f>
        <v>1277</v>
      </c>
      <c r="G1623" s="2">
        <f t="shared" si="76"/>
        <v>3.1628482972136225</v>
      </c>
      <c r="H1623">
        <f t="shared" si="77"/>
        <v>2.1255643623829368E-2</v>
      </c>
    </row>
    <row r="1624" spans="2:8" x14ac:dyDescent="0.25">
      <c r="B1624">
        <v>158</v>
      </c>
      <c r="C1624">
        <v>88</v>
      </c>
      <c r="D1624" t="str">
        <f t="shared" si="75"/>
        <v>W kole</v>
      </c>
      <c r="E1624">
        <v>1616</v>
      </c>
      <c r="F1624">
        <f>COUNTIF($D$3:D1618,"W kole")</f>
        <v>1277</v>
      </c>
      <c r="G1624" s="2">
        <f t="shared" si="76"/>
        <v>3.1608910891089108</v>
      </c>
      <c r="H1624">
        <f t="shared" si="77"/>
        <v>1.9298435519117696E-2</v>
      </c>
    </row>
    <row r="1625" spans="2:8" x14ac:dyDescent="0.25">
      <c r="B1625">
        <v>157</v>
      </c>
      <c r="C1625">
        <v>163</v>
      </c>
      <c r="D1625" t="str">
        <f t="shared" si="75"/>
        <v>W kole</v>
      </c>
      <c r="E1625">
        <v>1617</v>
      </c>
      <c r="F1625">
        <f>COUNTIF($D$3:D1619,"W kole")</f>
        <v>1278</v>
      </c>
      <c r="G1625" s="2">
        <f t="shared" si="76"/>
        <v>3.1614100185528757</v>
      </c>
      <c r="H1625">
        <f t="shared" si="77"/>
        <v>1.9817364963082618E-2</v>
      </c>
    </row>
    <row r="1626" spans="2:8" x14ac:dyDescent="0.25">
      <c r="B1626">
        <v>141</v>
      </c>
      <c r="C1626">
        <v>159</v>
      </c>
      <c r="D1626" t="str">
        <f t="shared" si="75"/>
        <v>W kole</v>
      </c>
      <c r="E1626">
        <v>1618</v>
      </c>
      <c r="F1626">
        <f>COUNTIF($D$3:D1620,"W kole")</f>
        <v>1278</v>
      </c>
      <c r="G1626" s="2">
        <f t="shared" si="76"/>
        <v>3.1594561186650187</v>
      </c>
      <c r="H1626">
        <f t="shared" si="77"/>
        <v>1.7863465075225626E-2</v>
      </c>
    </row>
    <row r="1627" spans="2:8" x14ac:dyDescent="0.25">
      <c r="B1627">
        <v>238</v>
      </c>
      <c r="C1627">
        <v>349</v>
      </c>
      <c r="D1627" t="str">
        <f t="shared" si="75"/>
        <v>W kole</v>
      </c>
      <c r="E1627">
        <v>1619</v>
      </c>
      <c r="F1627">
        <f>COUNTIF($D$3:D1621,"W kole")</f>
        <v>1278</v>
      </c>
      <c r="G1627" s="2">
        <f t="shared" si="76"/>
        <v>3.1575046324891907</v>
      </c>
      <c r="H1627">
        <f t="shared" si="77"/>
        <v>1.591197889939755E-2</v>
      </c>
    </row>
    <row r="1628" spans="2:8" x14ac:dyDescent="0.25">
      <c r="B1628">
        <v>383</v>
      </c>
      <c r="C1628">
        <v>209</v>
      </c>
      <c r="D1628" t="str">
        <f t="shared" si="75"/>
        <v>W kole</v>
      </c>
      <c r="E1628">
        <v>1620</v>
      </c>
      <c r="F1628">
        <f>COUNTIF($D$3:D1622,"W kole")</f>
        <v>1278</v>
      </c>
      <c r="G1628" s="2">
        <f t="shared" si="76"/>
        <v>3.1555555555555554</v>
      </c>
      <c r="H1628">
        <f t="shared" si="77"/>
        <v>1.3962901965762331E-2</v>
      </c>
    </row>
    <row r="1629" spans="2:8" x14ac:dyDescent="0.25">
      <c r="B1629">
        <v>369</v>
      </c>
      <c r="C1629">
        <v>348</v>
      </c>
      <c r="D1629" t="str">
        <f t="shared" si="75"/>
        <v>Poza</v>
      </c>
      <c r="E1629">
        <v>1621</v>
      </c>
      <c r="F1629">
        <f>COUNTIF($D$3:D1623,"W kole")</f>
        <v>1279</v>
      </c>
      <c r="G1629" s="2">
        <f t="shared" si="76"/>
        <v>3.1560764959901295</v>
      </c>
      <c r="H1629">
        <f t="shared" si="77"/>
        <v>1.44838424003364E-2</v>
      </c>
    </row>
    <row r="1630" spans="2:8" x14ac:dyDescent="0.25">
      <c r="B1630">
        <v>139</v>
      </c>
      <c r="C1630">
        <v>15</v>
      </c>
      <c r="D1630" t="str">
        <f t="shared" si="75"/>
        <v>W kole</v>
      </c>
      <c r="E1630">
        <v>1622</v>
      </c>
      <c r="F1630">
        <f>COUNTIF($D$3:D1624,"W kole")</f>
        <v>1280</v>
      </c>
      <c r="G1630" s="2">
        <f t="shared" si="76"/>
        <v>3.1565967940813811</v>
      </c>
      <c r="H1630">
        <f t="shared" si="77"/>
        <v>1.5004140491587936E-2</v>
      </c>
    </row>
    <row r="1631" spans="2:8" x14ac:dyDescent="0.25">
      <c r="B1631">
        <v>372</v>
      </c>
      <c r="C1631">
        <v>325</v>
      </c>
      <c r="D1631" t="str">
        <f t="shared" si="75"/>
        <v>Poza</v>
      </c>
      <c r="E1631">
        <v>1623</v>
      </c>
      <c r="F1631">
        <f>COUNTIF($D$3:D1625,"W kole")</f>
        <v>1281</v>
      </c>
      <c r="G1631" s="2">
        <f t="shared" si="76"/>
        <v>3.1571164510166358</v>
      </c>
      <c r="H1631">
        <f t="shared" si="77"/>
        <v>1.5523797426842734E-2</v>
      </c>
    </row>
    <row r="1632" spans="2:8" x14ac:dyDescent="0.25">
      <c r="B1632">
        <v>133</v>
      </c>
      <c r="C1632">
        <v>197</v>
      </c>
      <c r="D1632" t="str">
        <f t="shared" si="75"/>
        <v>W kole</v>
      </c>
      <c r="E1632">
        <v>1624</v>
      </c>
      <c r="F1632">
        <f>COUNTIF($D$3:D1626,"W kole")</f>
        <v>1282</v>
      </c>
      <c r="G1632" s="2">
        <f t="shared" si="76"/>
        <v>3.1576354679802954</v>
      </c>
      <c r="H1632">
        <f t="shared" si="77"/>
        <v>1.6042814390502258E-2</v>
      </c>
    </row>
    <row r="1633" spans="2:8" x14ac:dyDescent="0.25">
      <c r="B1633">
        <v>319</v>
      </c>
      <c r="C1633">
        <v>10</v>
      </c>
      <c r="D1633" t="str">
        <f t="shared" si="75"/>
        <v>Poza</v>
      </c>
      <c r="E1633">
        <v>1625</v>
      </c>
      <c r="F1633">
        <f>COUNTIF($D$3:D1627,"W kole")</f>
        <v>1283</v>
      </c>
      <c r="G1633" s="2">
        <f t="shared" si="76"/>
        <v>3.1581538461538461</v>
      </c>
      <c r="H1633">
        <f t="shared" si="77"/>
        <v>1.6561192564052973E-2</v>
      </c>
    </row>
    <row r="1634" spans="2:8" x14ac:dyDescent="0.25">
      <c r="B1634">
        <v>279</v>
      </c>
      <c r="C1634">
        <v>365</v>
      </c>
      <c r="D1634" t="str">
        <f t="shared" si="75"/>
        <v>W kole</v>
      </c>
      <c r="E1634">
        <v>1626</v>
      </c>
      <c r="F1634">
        <f>COUNTIF($D$3:D1628,"W kole")</f>
        <v>1284</v>
      </c>
      <c r="G1634" s="2">
        <f t="shared" si="76"/>
        <v>3.158671586715867</v>
      </c>
      <c r="H1634">
        <f t="shared" si="77"/>
        <v>1.7078933126073892E-2</v>
      </c>
    </row>
    <row r="1635" spans="2:8" x14ac:dyDescent="0.25">
      <c r="B1635">
        <v>338</v>
      </c>
      <c r="C1635">
        <v>349</v>
      </c>
      <c r="D1635" t="str">
        <f t="shared" si="75"/>
        <v>Poza</v>
      </c>
      <c r="E1635">
        <v>1627</v>
      </c>
      <c r="F1635">
        <f>COUNTIF($D$3:D1629,"W kole")</f>
        <v>1284</v>
      </c>
      <c r="G1635" s="2">
        <f t="shared" si="76"/>
        <v>3.1567301782421633</v>
      </c>
      <c r="H1635">
        <f t="shared" si="77"/>
        <v>1.5137524652370171E-2</v>
      </c>
    </row>
    <row r="1636" spans="2:8" x14ac:dyDescent="0.25">
      <c r="B1636">
        <v>224</v>
      </c>
      <c r="C1636">
        <v>326</v>
      </c>
      <c r="D1636" t="str">
        <f t="shared" si="75"/>
        <v>W kole</v>
      </c>
      <c r="E1636">
        <v>1628</v>
      </c>
      <c r="F1636">
        <f>COUNTIF($D$3:D1630,"W kole")</f>
        <v>1285</v>
      </c>
      <c r="G1636" s="2">
        <f t="shared" si="76"/>
        <v>3.1572481572481572</v>
      </c>
      <c r="H1636">
        <f t="shared" si="77"/>
        <v>1.5655503658364101E-2</v>
      </c>
    </row>
    <row r="1637" spans="2:8" x14ac:dyDescent="0.25">
      <c r="B1637">
        <v>267</v>
      </c>
      <c r="C1637">
        <v>350</v>
      </c>
      <c r="D1637" t="str">
        <f t="shared" si="75"/>
        <v>W kole</v>
      </c>
      <c r="E1637">
        <v>1629</v>
      </c>
      <c r="F1637">
        <f>COUNTIF($D$3:D1631,"W kole")</f>
        <v>1285</v>
      </c>
      <c r="G1637" s="2">
        <f t="shared" si="76"/>
        <v>3.1553100061387354</v>
      </c>
      <c r="H1637">
        <f t="shared" si="77"/>
        <v>1.3717352548942241E-2</v>
      </c>
    </row>
    <row r="1638" spans="2:8" x14ac:dyDescent="0.25">
      <c r="B1638">
        <v>40</v>
      </c>
      <c r="C1638">
        <v>222</v>
      </c>
      <c r="D1638" t="str">
        <f t="shared" si="75"/>
        <v>W kole</v>
      </c>
      <c r="E1638">
        <v>1630</v>
      </c>
      <c r="F1638">
        <f>COUNTIF($D$3:D1632,"W kole")</f>
        <v>1286</v>
      </c>
      <c r="G1638" s="2">
        <f t="shared" si="76"/>
        <v>3.1558282208588957</v>
      </c>
      <c r="H1638">
        <f t="shared" si="77"/>
        <v>1.4235567269102578E-2</v>
      </c>
    </row>
    <row r="1639" spans="2:8" x14ac:dyDescent="0.25">
      <c r="B1639">
        <v>288</v>
      </c>
      <c r="C1639">
        <v>355</v>
      </c>
      <c r="D1639" t="str">
        <f t="shared" si="75"/>
        <v>W kole</v>
      </c>
      <c r="E1639">
        <v>1631</v>
      </c>
      <c r="F1639">
        <f>COUNTIF($D$3:D1633,"W kole")</f>
        <v>1286</v>
      </c>
      <c r="G1639" s="2">
        <f t="shared" si="76"/>
        <v>3.1538933169834458</v>
      </c>
      <c r="H1639">
        <f t="shared" si="77"/>
        <v>1.2300663393652655E-2</v>
      </c>
    </row>
    <row r="1640" spans="2:8" x14ac:dyDescent="0.25">
      <c r="B1640">
        <v>111</v>
      </c>
      <c r="C1640">
        <v>173</v>
      </c>
      <c r="D1640" t="str">
        <f t="shared" si="75"/>
        <v>W kole</v>
      </c>
      <c r="E1640">
        <v>1632</v>
      </c>
      <c r="F1640">
        <f>COUNTIF($D$3:D1634,"W kole")</f>
        <v>1287</v>
      </c>
      <c r="G1640" s="2">
        <f t="shared" si="76"/>
        <v>3.1544117647058822</v>
      </c>
      <c r="H1640">
        <f t="shared" si="77"/>
        <v>1.2819111116089132E-2</v>
      </c>
    </row>
    <row r="1641" spans="2:8" x14ac:dyDescent="0.25">
      <c r="B1641">
        <v>373</v>
      </c>
      <c r="C1641">
        <v>83</v>
      </c>
      <c r="D1641" t="str">
        <f t="shared" si="75"/>
        <v>Poza</v>
      </c>
      <c r="E1641">
        <v>1633</v>
      </c>
      <c r="F1641">
        <f>COUNTIF($D$3:D1635,"W kole")</f>
        <v>1287</v>
      </c>
      <c r="G1641" s="2">
        <f t="shared" si="76"/>
        <v>3.1524800979791796</v>
      </c>
      <c r="H1641">
        <f t="shared" si="77"/>
        <v>1.0887444389386491E-2</v>
      </c>
    </row>
    <row r="1642" spans="2:8" x14ac:dyDescent="0.25">
      <c r="B1642">
        <v>304</v>
      </c>
      <c r="C1642">
        <v>397</v>
      </c>
      <c r="D1642" t="str">
        <f t="shared" si="75"/>
        <v>Poza</v>
      </c>
      <c r="E1642">
        <v>1634</v>
      </c>
      <c r="F1642">
        <f>COUNTIF($D$3:D1636,"W kole")</f>
        <v>1288</v>
      </c>
      <c r="G1642" s="2">
        <f t="shared" si="76"/>
        <v>3.1529987760097917</v>
      </c>
      <c r="H1642">
        <f t="shared" si="77"/>
        <v>1.140612241999861E-2</v>
      </c>
    </row>
    <row r="1643" spans="2:8" x14ac:dyDescent="0.25">
      <c r="B1643">
        <v>169</v>
      </c>
      <c r="C1643">
        <v>219</v>
      </c>
      <c r="D1643" t="str">
        <f t="shared" si="75"/>
        <v>W kole</v>
      </c>
      <c r="E1643">
        <v>1635</v>
      </c>
      <c r="F1643">
        <f>COUNTIF($D$3:D1637,"W kole")</f>
        <v>1289</v>
      </c>
      <c r="G1643" s="2">
        <f t="shared" si="76"/>
        <v>3.1535168195718652</v>
      </c>
      <c r="H1643">
        <f t="shared" si="77"/>
        <v>1.1924165982072132E-2</v>
      </c>
    </row>
    <row r="1644" spans="2:8" x14ac:dyDescent="0.25">
      <c r="B1644">
        <v>30</v>
      </c>
      <c r="C1644">
        <v>28</v>
      </c>
      <c r="D1644" t="str">
        <f t="shared" si="75"/>
        <v>Poza</v>
      </c>
      <c r="E1644">
        <v>1636</v>
      </c>
      <c r="F1644">
        <f>COUNTIF($D$3:D1638,"W kole")</f>
        <v>1290</v>
      </c>
      <c r="G1644" s="2">
        <f t="shared" si="76"/>
        <v>3.1540342298288508</v>
      </c>
      <c r="H1644">
        <f t="shared" si="77"/>
        <v>1.2441576239057728E-2</v>
      </c>
    </row>
    <row r="1645" spans="2:8" x14ac:dyDescent="0.25">
      <c r="B1645">
        <v>255</v>
      </c>
      <c r="C1645">
        <v>217</v>
      </c>
      <c r="D1645" t="str">
        <f t="shared" si="75"/>
        <v>W kole</v>
      </c>
      <c r="E1645">
        <v>1637</v>
      </c>
      <c r="F1645">
        <f>COUNTIF($D$3:D1639,"W kole")</f>
        <v>1291</v>
      </c>
      <c r="G1645" s="2">
        <f t="shared" si="76"/>
        <v>3.1545510079413561</v>
      </c>
      <c r="H1645">
        <f t="shared" si="77"/>
        <v>1.2958354351563006E-2</v>
      </c>
    </row>
    <row r="1646" spans="2:8" x14ac:dyDescent="0.25">
      <c r="B1646">
        <v>359</v>
      </c>
      <c r="C1646">
        <v>205</v>
      </c>
      <c r="D1646" t="str">
        <f t="shared" si="75"/>
        <v>W kole</v>
      </c>
      <c r="E1646">
        <v>1638</v>
      </c>
      <c r="F1646">
        <f>COUNTIF($D$3:D1640,"W kole")</f>
        <v>1292</v>
      </c>
      <c r="G1646" s="2">
        <f t="shared" si="76"/>
        <v>3.155067155067155</v>
      </c>
      <c r="H1646">
        <f t="shared" si="77"/>
        <v>1.3474501477361844E-2</v>
      </c>
    </row>
    <row r="1647" spans="2:8" x14ac:dyDescent="0.25">
      <c r="B1647">
        <v>291</v>
      </c>
      <c r="C1647">
        <v>336</v>
      </c>
      <c r="D1647" t="str">
        <f t="shared" si="75"/>
        <v>W kole</v>
      </c>
      <c r="E1647">
        <v>1639</v>
      </c>
      <c r="F1647">
        <f>COUNTIF($D$3:D1641,"W kole")</f>
        <v>1292</v>
      </c>
      <c r="G1647" s="2">
        <f t="shared" si="76"/>
        <v>3.1531421598535694</v>
      </c>
      <c r="H1647">
        <f t="shared" si="77"/>
        <v>1.1549506263776266E-2</v>
      </c>
    </row>
    <row r="1648" spans="2:8" x14ac:dyDescent="0.25">
      <c r="B1648">
        <v>6</v>
      </c>
      <c r="C1648">
        <v>187</v>
      </c>
      <c r="D1648" t="str">
        <f t="shared" si="75"/>
        <v>W kole</v>
      </c>
      <c r="E1648">
        <v>1640</v>
      </c>
      <c r="F1648">
        <f>COUNTIF($D$3:D1642,"W kole")</f>
        <v>1292</v>
      </c>
      <c r="G1648" s="2">
        <f t="shared" si="76"/>
        <v>3.1512195121951221</v>
      </c>
      <c r="H1648">
        <f t="shared" si="77"/>
        <v>9.6268586053289695E-3</v>
      </c>
    </row>
    <row r="1649" spans="2:8" x14ac:dyDescent="0.25">
      <c r="B1649">
        <v>357</v>
      </c>
      <c r="C1649">
        <v>91</v>
      </c>
      <c r="D1649" t="str">
        <f t="shared" si="75"/>
        <v>W kole</v>
      </c>
      <c r="E1649">
        <v>1641</v>
      </c>
      <c r="F1649">
        <f>COUNTIF($D$3:D1643,"W kole")</f>
        <v>1293</v>
      </c>
      <c r="G1649" s="2">
        <f t="shared" si="76"/>
        <v>3.1517367458866543</v>
      </c>
      <c r="H1649">
        <f t="shared" si="77"/>
        <v>1.0144092296861196E-2</v>
      </c>
    </row>
    <row r="1650" spans="2:8" x14ac:dyDescent="0.25">
      <c r="B1650">
        <v>170</v>
      </c>
      <c r="C1650">
        <v>289</v>
      </c>
      <c r="D1650" t="str">
        <f t="shared" si="75"/>
        <v>W kole</v>
      </c>
      <c r="E1650">
        <v>1642</v>
      </c>
      <c r="F1650">
        <f>COUNTIF($D$3:D1644,"W kole")</f>
        <v>1293</v>
      </c>
      <c r="G1650" s="2">
        <f t="shared" si="76"/>
        <v>3.1498172959805117</v>
      </c>
      <c r="H1650">
        <f t="shared" si="77"/>
        <v>8.2246423907186283E-3</v>
      </c>
    </row>
    <row r="1651" spans="2:8" x14ac:dyDescent="0.25">
      <c r="B1651">
        <v>14</v>
      </c>
      <c r="C1651">
        <v>185</v>
      </c>
      <c r="D1651" t="str">
        <f t="shared" si="75"/>
        <v>W kole</v>
      </c>
      <c r="E1651">
        <v>1643</v>
      </c>
      <c r="F1651">
        <f>COUNTIF($D$3:D1645,"W kole")</f>
        <v>1294</v>
      </c>
      <c r="G1651" s="2">
        <f t="shared" si="76"/>
        <v>3.1503347534996955</v>
      </c>
      <c r="H1651">
        <f t="shared" si="77"/>
        <v>8.7420999099023788E-3</v>
      </c>
    </row>
    <row r="1652" spans="2:8" x14ac:dyDescent="0.25">
      <c r="B1652">
        <v>295</v>
      </c>
      <c r="C1652">
        <v>132</v>
      </c>
      <c r="D1652" t="str">
        <f t="shared" si="75"/>
        <v>W kole</v>
      </c>
      <c r="E1652">
        <v>1644</v>
      </c>
      <c r="F1652">
        <f>COUNTIF($D$3:D1646,"W kole")</f>
        <v>1295</v>
      </c>
      <c r="G1652" s="2">
        <f t="shared" si="76"/>
        <v>3.1508515815085159</v>
      </c>
      <c r="H1652">
        <f t="shared" si="77"/>
        <v>9.2589279187227369E-3</v>
      </c>
    </row>
    <row r="1653" spans="2:8" x14ac:dyDescent="0.25">
      <c r="B1653">
        <v>342</v>
      </c>
      <c r="C1653">
        <v>263</v>
      </c>
      <c r="D1653" t="str">
        <f t="shared" si="75"/>
        <v>W kole</v>
      </c>
      <c r="E1653">
        <v>1645</v>
      </c>
      <c r="F1653">
        <f>COUNTIF($D$3:D1647,"W kole")</f>
        <v>1296</v>
      </c>
      <c r="G1653" s="2">
        <f t="shared" si="76"/>
        <v>3.1513677811550154</v>
      </c>
      <c r="H1653">
        <f t="shared" si="77"/>
        <v>9.7751275652222525E-3</v>
      </c>
    </row>
    <row r="1654" spans="2:8" x14ac:dyDescent="0.25">
      <c r="B1654">
        <v>37</v>
      </c>
      <c r="C1654">
        <v>88</v>
      </c>
      <c r="D1654" t="str">
        <f t="shared" si="75"/>
        <v>W kole</v>
      </c>
      <c r="E1654">
        <v>1646</v>
      </c>
      <c r="F1654">
        <f>COUNTIF($D$3:D1648,"W kole")</f>
        <v>1297</v>
      </c>
      <c r="G1654" s="2">
        <f t="shared" si="76"/>
        <v>3.1518833535844473</v>
      </c>
      <c r="H1654">
        <f t="shared" si="77"/>
        <v>1.0290699994654151E-2</v>
      </c>
    </row>
    <row r="1655" spans="2:8" x14ac:dyDescent="0.25">
      <c r="B1655">
        <v>226</v>
      </c>
      <c r="C1655">
        <v>51</v>
      </c>
      <c r="D1655" t="str">
        <f t="shared" si="75"/>
        <v>W kole</v>
      </c>
      <c r="E1655">
        <v>1647</v>
      </c>
      <c r="F1655">
        <f>COUNTIF($D$3:D1649,"W kole")</f>
        <v>1298</v>
      </c>
      <c r="G1655" s="2">
        <f t="shared" si="76"/>
        <v>3.1523982999392834</v>
      </c>
      <c r="H1655">
        <f t="shared" si="77"/>
        <v>1.0805646349490328E-2</v>
      </c>
    </row>
    <row r="1656" spans="2:8" x14ac:dyDescent="0.25">
      <c r="B1656">
        <v>177</v>
      </c>
      <c r="C1656">
        <v>179</v>
      </c>
      <c r="D1656" t="str">
        <f t="shared" si="75"/>
        <v>W kole</v>
      </c>
      <c r="E1656">
        <v>1648</v>
      </c>
      <c r="F1656">
        <f>COUNTIF($D$3:D1650,"W kole")</f>
        <v>1299</v>
      </c>
      <c r="G1656" s="2">
        <f t="shared" si="76"/>
        <v>3.1529126213592233</v>
      </c>
      <c r="H1656">
        <f t="shared" si="77"/>
        <v>1.1319967769430228E-2</v>
      </c>
    </row>
    <row r="1657" spans="2:8" x14ac:dyDescent="0.25">
      <c r="B1657">
        <v>297</v>
      </c>
      <c r="C1657">
        <v>36</v>
      </c>
      <c r="D1657" t="str">
        <f t="shared" si="75"/>
        <v>W kole</v>
      </c>
      <c r="E1657">
        <v>1649</v>
      </c>
      <c r="F1657">
        <f>COUNTIF($D$3:D1651,"W kole")</f>
        <v>1300</v>
      </c>
      <c r="G1657" s="2">
        <f t="shared" si="76"/>
        <v>3.1534263189812006</v>
      </c>
      <c r="H1657">
        <f t="shared" si="77"/>
        <v>1.1833665391407511E-2</v>
      </c>
    </row>
    <row r="1658" spans="2:8" x14ac:dyDescent="0.25">
      <c r="B1658">
        <v>300</v>
      </c>
      <c r="C1658">
        <v>12</v>
      </c>
      <c r="D1658" t="str">
        <f t="shared" si="75"/>
        <v>Poza</v>
      </c>
      <c r="E1658">
        <v>1650</v>
      </c>
      <c r="F1658">
        <f>COUNTIF($D$3:D1652,"W kole")</f>
        <v>1301</v>
      </c>
      <c r="G1658" s="2">
        <f t="shared" si="76"/>
        <v>3.1539393939393938</v>
      </c>
      <c r="H1658">
        <f t="shared" si="77"/>
        <v>1.2346740349600704E-2</v>
      </c>
    </row>
    <row r="1659" spans="2:8" x14ac:dyDescent="0.25">
      <c r="B1659">
        <v>74</v>
      </c>
      <c r="C1659">
        <v>217</v>
      </c>
      <c r="D1659" t="str">
        <f t="shared" si="75"/>
        <v>W kole</v>
      </c>
      <c r="E1659">
        <v>1651</v>
      </c>
      <c r="F1659">
        <f>COUNTIF($D$3:D1653,"W kole")</f>
        <v>1302</v>
      </c>
      <c r="G1659" s="2">
        <f t="shared" si="76"/>
        <v>3.154451847365233</v>
      </c>
      <c r="H1659">
        <f t="shared" si="77"/>
        <v>1.285919377543987E-2</v>
      </c>
    </row>
    <row r="1660" spans="2:8" x14ac:dyDescent="0.25">
      <c r="B1660">
        <v>210</v>
      </c>
      <c r="C1660">
        <v>294</v>
      </c>
      <c r="D1660" t="str">
        <f t="shared" si="75"/>
        <v>W kole</v>
      </c>
      <c r="E1660">
        <v>1652</v>
      </c>
      <c r="F1660">
        <f>COUNTIF($D$3:D1654,"W kole")</f>
        <v>1303</v>
      </c>
      <c r="G1660" s="2">
        <f t="shared" si="76"/>
        <v>3.154963680387409</v>
      </c>
      <c r="H1660">
        <f t="shared" si="77"/>
        <v>1.3371026797615926E-2</v>
      </c>
    </row>
    <row r="1661" spans="2:8" x14ac:dyDescent="0.25">
      <c r="B1661">
        <v>318</v>
      </c>
      <c r="C1661">
        <v>339</v>
      </c>
      <c r="D1661" t="str">
        <f t="shared" si="75"/>
        <v>W kole</v>
      </c>
      <c r="E1661">
        <v>1653</v>
      </c>
      <c r="F1661">
        <f>COUNTIF($D$3:D1655,"W kole")</f>
        <v>1304</v>
      </c>
      <c r="G1661" s="2">
        <f t="shared" si="76"/>
        <v>3.1554748941318813</v>
      </c>
      <c r="H1661">
        <f t="shared" si="77"/>
        <v>1.3882240542088198E-2</v>
      </c>
    </row>
    <row r="1662" spans="2:8" x14ac:dyDescent="0.25">
      <c r="B1662">
        <v>276</v>
      </c>
      <c r="C1662">
        <v>27</v>
      </c>
      <c r="D1662" t="str">
        <f t="shared" si="75"/>
        <v>W kole</v>
      </c>
      <c r="E1662">
        <v>1654</v>
      </c>
      <c r="F1662">
        <f>COUNTIF($D$3:D1656,"W kole")</f>
        <v>1305</v>
      </c>
      <c r="G1662" s="2">
        <f t="shared" si="76"/>
        <v>3.1559854897218864</v>
      </c>
      <c r="H1662">
        <f t="shared" si="77"/>
        <v>1.4392836132093301E-2</v>
      </c>
    </row>
    <row r="1663" spans="2:8" x14ac:dyDescent="0.25">
      <c r="B1663">
        <v>283</v>
      </c>
      <c r="C1663">
        <v>205</v>
      </c>
      <c r="D1663" t="str">
        <f t="shared" si="75"/>
        <v>W kole</v>
      </c>
      <c r="E1663">
        <v>1655</v>
      </c>
      <c r="F1663">
        <f>COUNTIF($D$3:D1657,"W kole")</f>
        <v>1306</v>
      </c>
      <c r="G1663" s="2">
        <f t="shared" si="76"/>
        <v>3.1564954682779458</v>
      </c>
      <c r="H1663">
        <f t="shared" si="77"/>
        <v>1.4902814688152688E-2</v>
      </c>
    </row>
    <row r="1664" spans="2:8" x14ac:dyDescent="0.25">
      <c r="B1664">
        <v>302</v>
      </c>
      <c r="C1664">
        <v>142</v>
      </c>
      <c r="D1664" t="str">
        <f t="shared" si="75"/>
        <v>W kole</v>
      </c>
      <c r="E1664">
        <v>1656</v>
      </c>
      <c r="F1664">
        <f>COUNTIF($D$3:D1658,"W kole")</f>
        <v>1306</v>
      </c>
      <c r="G1664" s="2">
        <f t="shared" si="76"/>
        <v>3.1545893719806761</v>
      </c>
      <c r="H1664">
        <f t="shared" si="77"/>
        <v>1.2996718390883011E-2</v>
      </c>
    </row>
    <row r="1665" spans="2:8" x14ac:dyDescent="0.25">
      <c r="B1665">
        <v>223</v>
      </c>
      <c r="C1665">
        <v>8</v>
      </c>
      <c r="D1665" t="str">
        <f t="shared" si="75"/>
        <v>W kole</v>
      </c>
      <c r="E1665">
        <v>1657</v>
      </c>
      <c r="F1665">
        <f>COUNTIF($D$3:D1659,"W kole")</f>
        <v>1307</v>
      </c>
      <c r="G1665" s="2">
        <f t="shared" si="76"/>
        <v>3.1550995775497888</v>
      </c>
      <c r="H1665">
        <f t="shared" si="77"/>
        <v>1.3506923959995643E-2</v>
      </c>
    </row>
    <row r="1666" spans="2:8" x14ac:dyDescent="0.25">
      <c r="B1666">
        <v>365</v>
      </c>
      <c r="C1666">
        <v>196</v>
      </c>
      <c r="D1666" t="str">
        <f t="shared" si="75"/>
        <v>W kole</v>
      </c>
      <c r="E1666">
        <v>1658</v>
      </c>
      <c r="F1666">
        <f>COUNTIF($D$3:D1660,"W kole")</f>
        <v>1308</v>
      </c>
      <c r="G1666" s="2">
        <f t="shared" si="76"/>
        <v>3.1556091676718938</v>
      </c>
      <c r="H1666">
        <f t="shared" si="77"/>
        <v>1.4016514082100695E-2</v>
      </c>
    </row>
    <row r="1667" spans="2:8" x14ac:dyDescent="0.25">
      <c r="B1667">
        <v>226</v>
      </c>
      <c r="C1667">
        <v>170</v>
      </c>
      <c r="D1667" t="str">
        <f t="shared" si="75"/>
        <v>W kole</v>
      </c>
      <c r="E1667">
        <v>1659</v>
      </c>
      <c r="F1667">
        <f>COUNTIF($D$3:D1661,"W kole")</f>
        <v>1309</v>
      </c>
      <c r="G1667" s="2">
        <f t="shared" si="76"/>
        <v>3.1561181434599157</v>
      </c>
      <c r="H1667">
        <f t="shared" si="77"/>
        <v>1.4525489870122588E-2</v>
      </c>
    </row>
    <row r="1668" spans="2:8" x14ac:dyDescent="0.25">
      <c r="B1668">
        <v>65</v>
      </c>
      <c r="C1668">
        <v>168</v>
      </c>
      <c r="D1668" t="str">
        <f t="shared" ref="D1668:D1731" si="78">IF((B1668-$T$5) * (B1668-$T$5) + (C1668-$U$5) * (C1668-$U$5) = ($V$5*$V$5), "Na brzegu", IF((B1668-$T$5) * (B1668-$T$5) + (C1668-$U$5) * (C1668-$U$5) &lt; ($V$5*$V$5), "W kole", "Poza"))</f>
        <v>W kole</v>
      </c>
      <c r="E1668">
        <v>1660</v>
      </c>
      <c r="F1668">
        <f>COUNTIF($D$3:D1662,"W kole")</f>
        <v>1310</v>
      </c>
      <c r="G1668" s="2">
        <f t="shared" si="76"/>
        <v>3.1566265060240966</v>
      </c>
      <c r="H1668">
        <f t="shared" si="77"/>
        <v>1.5033852434303441E-2</v>
      </c>
    </row>
    <row r="1669" spans="2:8" x14ac:dyDescent="0.25">
      <c r="B1669">
        <v>326</v>
      </c>
      <c r="C1669">
        <v>322</v>
      </c>
      <c r="D1669" t="str">
        <f t="shared" si="78"/>
        <v>W kole</v>
      </c>
      <c r="E1669">
        <v>1661</v>
      </c>
      <c r="F1669">
        <f>COUNTIF($D$3:D1663,"W kole")</f>
        <v>1311</v>
      </c>
      <c r="G1669" s="2">
        <f t="shared" si="76"/>
        <v>3.1571342564720046</v>
      </c>
      <c r="H1669">
        <f t="shared" si="77"/>
        <v>1.5541602882211514E-2</v>
      </c>
    </row>
    <row r="1670" spans="2:8" x14ac:dyDescent="0.25">
      <c r="B1670">
        <v>233</v>
      </c>
      <c r="C1670">
        <v>122</v>
      </c>
      <c r="D1670" t="str">
        <f t="shared" si="78"/>
        <v>W kole</v>
      </c>
      <c r="E1670">
        <v>1662</v>
      </c>
      <c r="F1670">
        <f>COUNTIF($D$3:D1664,"W kole")</f>
        <v>1312</v>
      </c>
      <c r="G1670" s="2">
        <f t="shared" si="76"/>
        <v>3.1576413959085441</v>
      </c>
      <c r="H1670">
        <f t="shared" si="77"/>
        <v>1.6048742318750975E-2</v>
      </c>
    </row>
    <row r="1671" spans="2:8" x14ac:dyDescent="0.25">
      <c r="B1671">
        <v>339</v>
      </c>
      <c r="C1671">
        <v>231</v>
      </c>
      <c r="D1671" t="str">
        <f t="shared" si="78"/>
        <v>W kole</v>
      </c>
      <c r="E1671">
        <v>1663</v>
      </c>
      <c r="F1671">
        <f>COUNTIF($D$3:D1665,"W kole")</f>
        <v>1313</v>
      </c>
      <c r="G1671" s="2">
        <f t="shared" si="76"/>
        <v>3.158147925435959</v>
      </c>
      <c r="H1671">
        <f t="shared" si="77"/>
        <v>1.6555271846165898E-2</v>
      </c>
    </row>
    <row r="1672" spans="2:8" x14ac:dyDescent="0.25">
      <c r="B1672">
        <v>217</v>
      </c>
      <c r="C1672">
        <v>92</v>
      </c>
      <c r="D1672" t="str">
        <f t="shared" si="78"/>
        <v>W kole</v>
      </c>
      <c r="E1672">
        <v>1664</v>
      </c>
      <c r="F1672">
        <f>COUNTIF($D$3:D1666,"W kole")</f>
        <v>1314</v>
      </c>
      <c r="G1672" s="2">
        <f t="shared" si="76"/>
        <v>3.1586538461538463</v>
      </c>
      <c r="H1672">
        <f t="shared" si="77"/>
        <v>1.706119256405314E-2</v>
      </c>
    </row>
    <row r="1673" spans="2:8" x14ac:dyDescent="0.25">
      <c r="B1673">
        <v>23</v>
      </c>
      <c r="C1673">
        <v>51</v>
      </c>
      <c r="D1673" t="str">
        <f t="shared" si="78"/>
        <v>Poza</v>
      </c>
      <c r="E1673">
        <v>1665</v>
      </c>
      <c r="F1673">
        <f>COUNTIF($D$3:D1667,"W kole")</f>
        <v>1315</v>
      </c>
      <c r="G1673" s="2">
        <f t="shared" si="76"/>
        <v>3.159159159159159</v>
      </c>
      <c r="H1673">
        <f t="shared" si="77"/>
        <v>1.7566505569365898E-2</v>
      </c>
    </row>
    <row r="1674" spans="2:8" x14ac:dyDescent="0.25">
      <c r="B1674">
        <v>324</v>
      </c>
      <c r="C1674">
        <v>63</v>
      </c>
      <c r="D1674" t="str">
        <f t="shared" si="78"/>
        <v>W kole</v>
      </c>
      <c r="E1674">
        <v>1666</v>
      </c>
      <c r="F1674">
        <f>COUNTIF($D$3:D1668,"W kole")</f>
        <v>1316</v>
      </c>
      <c r="G1674" s="2">
        <f t="shared" ref="G1674:G1737" si="79">(F1674*$R$5)/(E1674*$Q$5)</f>
        <v>3.1596638655462184</v>
      </c>
      <c r="H1674">
        <f t="shared" ref="H1674:H1737" si="80">ABS(PI()-G1674)</f>
        <v>1.8071211956425248E-2</v>
      </c>
    </row>
    <row r="1675" spans="2:8" x14ac:dyDescent="0.25">
      <c r="B1675">
        <v>100</v>
      </c>
      <c r="C1675">
        <v>330</v>
      </c>
      <c r="D1675" t="str">
        <f t="shared" si="78"/>
        <v>W kole</v>
      </c>
      <c r="E1675">
        <v>1667</v>
      </c>
      <c r="F1675">
        <f>COUNTIF($D$3:D1669,"W kole")</f>
        <v>1317</v>
      </c>
      <c r="G1675" s="2">
        <f t="shared" si="79"/>
        <v>3.1601679664067186</v>
      </c>
      <c r="H1675">
        <f t="shared" si="80"/>
        <v>1.8575312816925482E-2</v>
      </c>
    </row>
    <row r="1676" spans="2:8" x14ac:dyDescent="0.25">
      <c r="B1676">
        <v>75</v>
      </c>
      <c r="C1676">
        <v>391</v>
      </c>
      <c r="D1676" t="str">
        <f t="shared" si="78"/>
        <v>Poza</v>
      </c>
      <c r="E1676">
        <v>1668</v>
      </c>
      <c r="F1676">
        <f>COUNTIF($D$3:D1670,"W kole")</f>
        <v>1318</v>
      </c>
      <c r="G1676" s="2">
        <f t="shared" si="79"/>
        <v>3.1606714628297361</v>
      </c>
      <c r="H1676">
        <f t="shared" si="80"/>
        <v>1.9078809239942984E-2</v>
      </c>
    </row>
    <row r="1677" spans="2:8" x14ac:dyDescent="0.25">
      <c r="B1677">
        <v>14</v>
      </c>
      <c r="C1677">
        <v>231</v>
      </c>
      <c r="D1677" t="str">
        <f t="shared" si="78"/>
        <v>W kole</v>
      </c>
      <c r="E1677">
        <v>1669</v>
      </c>
      <c r="F1677">
        <f>COUNTIF($D$3:D1671,"W kole")</f>
        <v>1319</v>
      </c>
      <c r="G1677" s="2">
        <f t="shared" si="79"/>
        <v>3.1611743559017378</v>
      </c>
      <c r="H1677">
        <f t="shared" si="80"/>
        <v>1.9581702311944671E-2</v>
      </c>
    </row>
    <row r="1678" spans="2:8" x14ac:dyDescent="0.25">
      <c r="B1678">
        <v>272</v>
      </c>
      <c r="C1678">
        <v>168</v>
      </c>
      <c r="D1678" t="str">
        <f t="shared" si="78"/>
        <v>W kole</v>
      </c>
      <c r="E1678">
        <v>1670</v>
      </c>
      <c r="F1678">
        <f>COUNTIF($D$3:D1672,"W kole")</f>
        <v>1320</v>
      </c>
      <c r="G1678" s="2">
        <f t="shared" si="79"/>
        <v>3.1616766467065869</v>
      </c>
      <c r="H1678">
        <f t="shared" si="80"/>
        <v>2.0083993116793764E-2</v>
      </c>
    </row>
    <row r="1679" spans="2:8" x14ac:dyDescent="0.25">
      <c r="B1679">
        <v>230</v>
      </c>
      <c r="C1679">
        <v>45</v>
      </c>
      <c r="D1679" t="str">
        <f t="shared" si="78"/>
        <v>W kole</v>
      </c>
      <c r="E1679">
        <v>1671</v>
      </c>
      <c r="F1679">
        <f>COUNTIF($D$3:D1673,"W kole")</f>
        <v>1320</v>
      </c>
      <c r="G1679" s="2">
        <f t="shared" si="79"/>
        <v>3.1597845601436267</v>
      </c>
      <c r="H1679">
        <f t="shared" si="80"/>
        <v>1.8191906553833626E-2</v>
      </c>
    </row>
    <row r="1680" spans="2:8" x14ac:dyDescent="0.25">
      <c r="B1680">
        <v>66</v>
      </c>
      <c r="C1680">
        <v>21</v>
      </c>
      <c r="D1680" t="str">
        <f t="shared" si="78"/>
        <v>Poza</v>
      </c>
      <c r="E1680">
        <v>1672</v>
      </c>
      <c r="F1680">
        <f>COUNTIF($D$3:D1674,"W kole")</f>
        <v>1321</v>
      </c>
      <c r="G1680" s="2">
        <f t="shared" si="79"/>
        <v>3.160287081339713</v>
      </c>
      <c r="H1680">
        <f t="shared" si="80"/>
        <v>1.8694427749919917E-2</v>
      </c>
    </row>
    <row r="1681" spans="2:8" x14ac:dyDescent="0.25">
      <c r="B1681">
        <v>74</v>
      </c>
      <c r="C1681">
        <v>190</v>
      </c>
      <c r="D1681" t="str">
        <f t="shared" si="78"/>
        <v>W kole</v>
      </c>
      <c r="E1681">
        <v>1673</v>
      </c>
      <c r="F1681">
        <f>COUNTIF($D$3:D1675,"W kole")</f>
        <v>1322</v>
      </c>
      <c r="G1681" s="2">
        <f t="shared" si="79"/>
        <v>3.1607890017931859</v>
      </c>
      <c r="H1681">
        <f t="shared" si="80"/>
        <v>1.9196348203392777E-2</v>
      </c>
    </row>
    <row r="1682" spans="2:8" x14ac:dyDescent="0.25">
      <c r="B1682">
        <v>181</v>
      </c>
      <c r="C1682">
        <v>309</v>
      </c>
      <c r="D1682" t="str">
        <f t="shared" si="78"/>
        <v>W kole</v>
      </c>
      <c r="E1682">
        <v>1674</v>
      </c>
      <c r="F1682">
        <f>COUNTIF($D$3:D1676,"W kole")</f>
        <v>1322</v>
      </c>
      <c r="G1682" s="2">
        <f t="shared" si="79"/>
        <v>3.1589008363201914</v>
      </c>
      <c r="H1682">
        <f t="shared" si="80"/>
        <v>1.7308182730398247E-2</v>
      </c>
    </row>
    <row r="1683" spans="2:8" x14ac:dyDescent="0.25">
      <c r="B1683">
        <v>120</v>
      </c>
      <c r="C1683">
        <v>394</v>
      </c>
      <c r="D1683" t="str">
        <f t="shared" si="78"/>
        <v>Poza</v>
      </c>
      <c r="E1683">
        <v>1675</v>
      </c>
      <c r="F1683">
        <f>COUNTIF($D$3:D1677,"W kole")</f>
        <v>1323</v>
      </c>
      <c r="G1683" s="2">
        <f t="shared" si="79"/>
        <v>3.1594029850746268</v>
      </c>
      <c r="H1683">
        <f t="shared" si="80"/>
        <v>1.7810331484833686E-2</v>
      </c>
    </row>
    <row r="1684" spans="2:8" x14ac:dyDescent="0.25">
      <c r="B1684">
        <v>46</v>
      </c>
      <c r="C1684">
        <v>338</v>
      </c>
      <c r="D1684" t="str">
        <f t="shared" si="78"/>
        <v>Poza</v>
      </c>
      <c r="E1684">
        <v>1676</v>
      </c>
      <c r="F1684">
        <f>COUNTIF($D$3:D1678,"W kole")</f>
        <v>1324</v>
      </c>
      <c r="G1684" s="2">
        <f t="shared" si="79"/>
        <v>3.1599045346062051</v>
      </c>
      <c r="H1684">
        <f t="shared" si="80"/>
        <v>1.8311881016412013E-2</v>
      </c>
    </row>
    <row r="1685" spans="2:8" x14ac:dyDescent="0.25">
      <c r="B1685">
        <v>377</v>
      </c>
      <c r="C1685">
        <v>151</v>
      </c>
      <c r="D1685" t="str">
        <f t="shared" si="78"/>
        <v>W kole</v>
      </c>
      <c r="E1685">
        <v>1677</v>
      </c>
      <c r="F1685">
        <f>COUNTIF($D$3:D1679,"W kole")</f>
        <v>1325</v>
      </c>
      <c r="G1685" s="2">
        <f t="shared" si="79"/>
        <v>3.1604054859868813</v>
      </c>
      <c r="H1685">
        <f t="shared" si="80"/>
        <v>1.8812832397088197E-2</v>
      </c>
    </row>
    <row r="1686" spans="2:8" x14ac:dyDescent="0.25">
      <c r="B1686">
        <v>208</v>
      </c>
      <c r="C1686">
        <v>219</v>
      </c>
      <c r="D1686" t="str">
        <f t="shared" si="78"/>
        <v>W kole</v>
      </c>
      <c r="E1686">
        <v>1678</v>
      </c>
      <c r="F1686">
        <f>COUNTIF($D$3:D1680,"W kole")</f>
        <v>1325</v>
      </c>
      <c r="G1686" s="2">
        <f t="shared" si="79"/>
        <v>3.1585220500595947</v>
      </c>
      <c r="H1686">
        <f t="shared" si="80"/>
        <v>1.6929396469801627E-2</v>
      </c>
    </row>
    <row r="1687" spans="2:8" x14ac:dyDescent="0.25">
      <c r="B1687">
        <v>32</v>
      </c>
      <c r="C1687">
        <v>357</v>
      </c>
      <c r="D1687" t="str">
        <f t="shared" si="78"/>
        <v>Poza</v>
      </c>
      <c r="E1687">
        <v>1679</v>
      </c>
      <c r="F1687">
        <f>COUNTIF($D$3:D1681,"W kole")</f>
        <v>1326</v>
      </c>
      <c r="G1687" s="2">
        <f t="shared" si="79"/>
        <v>3.1590232281119714</v>
      </c>
      <c r="H1687">
        <f t="shared" si="80"/>
        <v>1.7430574522178333E-2</v>
      </c>
    </row>
    <row r="1688" spans="2:8" x14ac:dyDescent="0.25">
      <c r="B1688">
        <v>170</v>
      </c>
      <c r="C1688">
        <v>328</v>
      </c>
      <c r="D1688" t="str">
        <f t="shared" si="78"/>
        <v>W kole</v>
      </c>
      <c r="E1688">
        <v>1680</v>
      </c>
      <c r="F1688">
        <f>COUNTIF($D$3:D1682,"W kole")</f>
        <v>1327</v>
      </c>
      <c r="G1688" s="2">
        <f t="shared" si="79"/>
        <v>3.1595238095238094</v>
      </c>
      <c r="H1688">
        <f t="shared" si="80"/>
        <v>1.7931155934016285E-2</v>
      </c>
    </row>
    <row r="1689" spans="2:8" x14ac:dyDescent="0.25">
      <c r="B1689">
        <v>302</v>
      </c>
      <c r="C1689">
        <v>136</v>
      </c>
      <c r="D1689" t="str">
        <f t="shared" si="78"/>
        <v>W kole</v>
      </c>
      <c r="E1689">
        <v>1681</v>
      </c>
      <c r="F1689">
        <f>COUNTIF($D$3:D1683,"W kole")</f>
        <v>1327</v>
      </c>
      <c r="G1689" s="2">
        <f t="shared" si="79"/>
        <v>3.1576442593694232</v>
      </c>
      <c r="H1689">
        <f t="shared" si="80"/>
        <v>1.6051605779630052E-2</v>
      </c>
    </row>
    <row r="1690" spans="2:8" x14ac:dyDescent="0.25">
      <c r="B1690">
        <v>221</v>
      </c>
      <c r="C1690">
        <v>297</v>
      </c>
      <c r="D1690" t="str">
        <f t="shared" si="78"/>
        <v>W kole</v>
      </c>
      <c r="E1690">
        <v>1682</v>
      </c>
      <c r="F1690">
        <f>COUNTIF($D$3:D1684,"W kole")</f>
        <v>1327</v>
      </c>
      <c r="G1690" s="2">
        <f t="shared" si="79"/>
        <v>3.1557669441141498</v>
      </c>
      <c r="H1690">
        <f t="shared" si="80"/>
        <v>1.4174290524356703E-2</v>
      </c>
    </row>
    <row r="1691" spans="2:8" x14ac:dyDescent="0.25">
      <c r="B1691">
        <v>179</v>
      </c>
      <c r="C1691">
        <v>253</v>
      </c>
      <c r="D1691" t="str">
        <f t="shared" si="78"/>
        <v>W kole</v>
      </c>
      <c r="E1691">
        <v>1683</v>
      </c>
      <c r="F1691">
        <f>COUNTIF($D$3:D1685,"W kole")</f>
        <v>1328</v>
      </c>
      <c r="G1691" s="2">
        <f t="shared" si="79"/>
        <v>3.156268568033274</v>
      </c>
      <c r="H1691">
        <f t="shared" si="80"/>
        <v>1.4675914443480931E-2</v>
      </c>
    </row>
    <row r="1692" spans="2:8" x14ac:dyDescent="0.25">
      <c r="B1692">
        <v>119</v>
      </c>
      <c r="C1692">
        <v>347</v>
      </c>
      <c r="D1692" t="str">
        <f t="shared" si="78"/>
        <v>W kole</v>
      </c>
      <c r="E1692">
        <v>1684</v>
      </c>
      <c r="F1692">
        <f>COUNTIF($D$3:D1686,"W kole")</f>
        <v>1329</v>
      </c>
      <c r="G1692" s="2">
        <f t="shared" si="79"/>
        <v>3.156769596199525</v>
      </c>
      <c r="H1692">
        <f t="shared" si="80"/>
        <v>1.5176942609731903E-2</v>
      </c>
    </row>
    <row r="1693" spans="2:8" x14ac:dyDescent="0.25">
      <c r="B1693">
        <v>195</v>
      </c>
      <c r="C1693">
        <v>362</v>
      </c>
      <c r="D1693" t="str">
        <f t="shared" si="78"/>
        <v>W kole</v>
      </c>
      <c r="E1693">
        <v>1685</v>
      </c>
      <c r="F1693">
        <f>COUNTIF($D$3:D1687,"W kole")</f>
        <v>1329</v>
      </c>
      <c r="G1693" s="2">
        <f t="shared" si="79"/>
        <v>3.1548961424332345</v>
      </c>
      <c r="H1693">
        <f t="shared" si="80"/>
        <v>1.3303488843441347E-2</v>
      </c>
    </row>
    <row r="1694" spans="2:8" x14ac:dyDescent="0.25">
      <c r="B1694">
        <v>63</v>
      </c>
      <c r="C1694">
        <v>394</v>
      </c>
      <c r="D1694" t="str">
        <f t="shared" si="78"/>
        <v>Poza</v>
      </c>
      <c r="E1694">
        <v>1686</v>
      </c>
      <c r="F1694">
        <f>COUNTIF($D$3:D1688,"W kole")</f>
        <v>1330</v>
      </c>
      <c r="G1694" s="2">
        <f t="shared" si="79"/>
        <v>3.1553973902728352</v>
      </c>
      <c r="H1694">
        <f t="shared" si="80"/>
        <v>1.3804736683042051E-2</v>
      </c>
    </row>
    <row r="1695" spans="2:8" x14ac:dyDescent="0.25">
      <c r="B1695">
        <v>349</v>
      </c>
      <c r="C1695">
        <v>86</v>
      </c>
      <c r="D1695" t="str">
        <f t="shared" si="78"/>
        <v>W kole</v>
      </c>
      <c r="E1695">
        <v>1687</v>
      </c>
      <c r="F1695">
        <f>COUNTIF($D$3:D1689,"W kole")</f>
        <v>1331</v>
      </c>
      <c r="G1695" s="2">
        <f t="shared" si="79"/>
        <v>3.1558980438648487</v>
      </c>
      <c r="H1695">
        <f t="shared" si="80"/>
        <v>1.4305390275055618E-2</v>
      </c>
    </row>
    <row r="1696" spans="2:8" x14ac:dyDescent="0.25">
      <c r="B1696">
        <v>222</v>
      </c>
      <c r="C1696">
        <v>182</v>
      </c>
      <c r="D1696" t="str">
        <f t="shared" si="78"/>
        <v>W kole</v>
      </c>
      <c r="E1696">
        <v>1688</v>
      </c>
      <c r="F1696">
        <f>COUNTIF($D$3:D1690,"W kole")</f>
        <v>1332</v>
      </c>
      <c r="G1696" s="2">
        <f t="shared" si="79"/>
        <v>3.1563981042654028</v>
      </c>
      <c r="H1696">
        <f t="shared" si="80"/>
        <v>1.4805450675609677E-2</v>
      </c>
    </row>
    <row r="1697" spans="2:8" x14ac:dyDescent="0.25">
      <c r="B1697">
        <v>221</v>
      </c>
      <c r="C1697">
        <v>387</v>
      </c>
      <c r="D1697" t="str">
        <f t="shared" si="78"/>
        <v>W kole</v>
      </c>
      <c r="E1697">
        <v>1689</v>
      </c>
      <c r="F1697">
        <f>COUNTIF($D$3:D1691,"W kole")</f>
        <v>1333</v>
      </c>
      <c r="G1697" s="2">
        <f t="shared" si="79"/>
        <v>3.156897572528123</v>
      </c>
      <c r="H1697">
        <f t="shared" si="80"/>
        <v>1.5304918938329859E-2</v>
      </c>
    </row>
    <row r="1698" spans="2:8" x14ac:dyDescent="0.25">
      <c r="B1698">
        <v>362</v>
      </c>
      <c r="C1698">
        <v>40</v>
      </c>
      <c r="D1698" t="str">
        <f t="shared" si="78"/>
        <v>Poza</v>
      </c>
      <c r="E1698">
        <v>1690</v>
      </c>
      <c r="F1698">
        <f>COUNTIF($D$3:D1692,"W kole")</f>
        <v>1334</v>
      </c>
      <c r="G1698" s="2">
        <f t="shared" si="79"/>
        <v>3.1573964497041418</v>
      </c>
      <c r="H1698">
        <f t="shared" si="80"/>
        <v>1.5803796114348678E-2</v>
      </c>
    </row>
    <row r="1699" spans="2:8" x14ac:dyDescent="0.25">
      <c r="B1699">
        <v>339</v>
      </c>
      <c r="C1699">
        <v>281</v>
      </c>
      <c r="D1699" t="str">
        <f t="shared" si="78"/>
        <v>W kole</v>
      </c>
      <c r="E1699">
        <v>1691</v>
      </c>
      <c r="F1699">
        <f>COUNTIF($D$3:D1693,"W kole")</f>
        <v>1335</v>
      </c>
      <c r="G1699" s="2">
        <f t="shared" si="79"/>
        <v>3.1578947368421053</v>
      </c>
      <c r="H1699">
        <f t="shared" si="80"/>
        <v>1.6302083252312194E-2</v>
      </c>
    </row>
    <row r="1700" spans="2:8" x14ac:dyDescent="0.25">
      <c r="B1700">
        <v>144</v>
      </c>
      <c r="C1700">
        <v>113</v>
      </c>
      <c r="D1700" t="str">
        <f t="shared" si="78"/>
        <v>W kole</v>
      </c>
      <c r="E1700">
        <v>1692</v>
      </c>
      <c r="F1700">
        <f>COUNTIF($D$3:D1694,"W kole")</f>
        <v>1335</v>
      </c>
      <c r="G1700" s="2">
        <f t="shared" si="79"/>
        <v>3.1560283687943262</v>
      </c>
      <c r="H1700">
        <f t="shared" si="80"/>
        <v>1.4435715204533128E-2</v>
      </c>
    </row>
    <row r="1701" spans="2:8" x14ac:dyDescent="0.25">
      <c r="B1701">
        <v>61</v>
      </c>
      <c r="C1701">
        <v>306</v>
      </c>
      <c r="D1701" t="str">
        <f t="shared" si="78"/>
        <v>W kole</v>
      </c>
      <c r="E1701">
        <v>1693</v>
      </c>
      <c r="F1701">
        <f>COUNTIF($D$3:D1695,"W kole")</f>
        <v>1336</v>
      </c>
      <c r="G1701" s="2">
        <f t="shared" si="79"/>
        <v>3.1565268753691673</v>
      </c>
      <c r="H1701">
        <f t="shared" si="80"/>
        <v>1.4934221779374202E-2</v>
      </c>
    </row>
    <row r="1702" spans="2:8" x14ac:dyDescent="0.25">
      <c r="B1702">
        <v>331</v>
      </c>
      <c r="C1702">
        <v>103</v>
      </c>
      <c r="D1702" t="str">
        <f t="shared" si="78"/>
        <v>W kole</v>
      </c>
      <c r="E1702">
        <v>1694</v>
      </c>
      <c r="F1702">
        <f>COUNTIF($D$3:D1696,"W kole")</f>
        <v>1337</v>
      </c>
      <c r="G1702" s="2">
        <f t="shared" si="79"/>
        <v>3.1570247933884299</v>
      </c>
      <c r="H1702">
        <f t="shared" si="80"/>
        <v>1.5432139798636779E-2</v>
      </c>
    </row>
    <row r="1703" spans="2:8" x14ac:dyDescent="0.25">
      <c r="B1703">
        <v>348</v>
      </c>
      <c r="C1703">
        <v>321</v>
      </c>
      <c r="D1703" t="str">
        <f t="shared" si="78"/>
        <v>W kole</v>
      </c>
      <c r="E1703">
        <v>1695</v>
      </c>
      <c r="F1703">
        <f>COUNTIF($D$3:D1697,"W kole")</f>
        <v>1338</v>
      </c>
      <c r="G1703" s="2">
        <f t="shared" si="79"/>
        <v>3.1575221238938052</v>
      </c>
      <c r="H1703">
        <f t="shared" si="80"/>
        <v>1.5929470304012039E-2</v>
      </c>
    </row>
    <row r="1704" spans="2:8" x14ac:dyDescent="0.25">
      <c r="B1704">
        <v>44</v>
      </c>
      <c r="C1704">
        <v>222</v>
      </c>
      <c r="D1704" t="str">
        <f t="shared" si="78"/>
        <v>W kole</v>
      </c>
      <c r="E1704">
        <v>1696</v>
      </c>
      <c r="F1704">
        <f>COUNTIF($D$3:D1698,"W kole")</f>
        <v>1338</v>
      </c>
      <c r="G1704" s="2">
        <f t="shared" si="79"/>
        <v>3.1556603773584904</v>
      </c>
      <c r="H1704">
        <f t="shared" si="80"/>
        <v>1.4067723768697249E-2</v>
      </c>
    </row>
    <row r="1705" spans="2:8" x14ac:dyDescent="0.25">
      <c r="B1705">
        <v>133</v>
      </c>
      <c r="C1705">
        <v>40</v>
      </c>
      <c r="D1705" t="str">
        <f t="shared" si="78"/>
        <v>W kole</v>
      </c>
      <c r="E1705">
        <v>1697</v>
      </c>
      <c r="F1705">
        <f>COUNTIF($D$3:D1699,"W kole")</f>
        <v>1339</v>
      </c>
      <c r="G1705" s="2">
        <f t="shared" si="79"/>
        <v>3.1561579257513257</v>
      </c>
      <c r="H1705">
        <f t="shared" si="80"/>
        <v>1.4565272161532583E-2</v>
      </c>
    </row>
    <row r="1706" spans="2:8" x14ac:dyDescent="0.25">
      <c r="B1706">
        <v>47</v>
      </c>
      <c r="C1706">
        <v>237</v>
      </c>
      <c r="D1706" t="str">
        <f t="shared" si="78"/>
        <v>W kole</v>
      </c>
      <c r="E1706">
        <v>1698</v>
      </c>
      <c r="F1706">
        <f>COUNTIF($D$3:D1700,"W kole")</f>
        <v>1340</v>
      </c>
      <c r="G1706" s="2">
        <f t="shared" si="79"/>
        <v>3.1566548881036511</v>
      </c>
      <c r="H1706">
        <f t="shared" si="80"/>
        <v>1.5062234513858019E-2</v>
      </c>
    </row>
    <row r="1707" spans="2:8" x14ac:dyDescent="0.25">
      <c r="B1707">
        <v>235</v>
      </c>
      <c r="C1707">
        <v>294</v>
      </c>
      <c r="D1707" t="str">
        <f t="shared" si="78"/>
        <v>W kole</v>
      </c>
      <c r="E1707">
        <v>1699</v>
      </c>
      <c r="F1707">
        <f>COUNTIF($D$3:D1701,"W kole")</f>
        <v>1341</v>
      </c>
      <c r="G1707" s="2">
        <f t="shared" si="79"/>
        <v>3.1571512654502647</v>
      </c>
      <c r="H1707">
        <f t="shared" si="80"/>
        <v>1.5558611860471583E-2</v>
      </c>
    </row>
    <row r="1708" spans="2:8" x14ac:dyDescent="0.25">
      <c r="B1708">
        <v>79</v>
      </c>
      <c r="C1708">
        <v>112</v>
      </c>
      <c r="D1708" t="str">
        <f t="shared" si="78"/>
        <v>W kole</v>
      </c>
      <c r="E1708">
        <v>1700</v>
      </c>
      <c r="F1708">
        <f>COUNTIF($D$3:D1702,"W kole")</f>
        <v>1342</v>
      </c>
      <c r="G1708" s="2">
        <f t="shared" si="79"/>
        <v>3.1576470588235295</v>
      </c>
      <c r="H1708">
        <f t="shared" si="80"/>
        <v>1.6054405233736357E-2</v>
      </c>
    </row>
    <row r="1709" spans="2:8" x14ac:dyDescent="0.25">
      <c r="B1709">
        <v>91</v>
      </c>
      <c r="C1709">
        <v>80</v>
      </c>
      <c r="D1709" t="str">
        <f t="shared" si="78"/>
        <v>W kole</v>
      </c>
      <c r="F1709">
        <f>COUNTIF($D$3:D1703,"W kole")</f>
        <v>1343</v>
      </c>
      <c r="G1709" s="2" t="e">
        <f t="shared" si="79"/>
        <v>#DIV/0!</v>
      </c>
      <c r="H1709" t="e">
        <f t="shared" si="80"/>
        <v>#DIV/0!</v>
      </c>
    </row>
    <row r="1710" spans="2:8" x14ac:dyDescent="0.25">
      <c r="B1710">
        <v>19</v>
      </c>
      <c r="C1710">
        <v>324</v>
      </c>
      <c r="D1710" t="str">
        <f t="shared" si="78"/>
        <v>Poza</v>
      </c>
      <c r="F1710">
        <f>COUNTIF($D$3:D1704,"W kole")</f>
        <v>1344</v>
      </c>
      <c r="G1710" s="2" t="e">
        <f t="shared" si="79"/>
        <v>#DIV/0!</v>
      </c>
      <c r="H1710" t="e">
        <f t="shared" si="80"/>
        <v>#DIV/0!</v>
      </c>
    </row>
    <row r="1711" spans="2:8" x14ac:dyDescent="0.25">
      <c r="B1711">
        <v>226</v>
      </c>
      <c r="C1711">
        <v>274</v>
      </c>
      <c r="D1711" t="str">
        <f t="shared" si="78"/>
        <v>W kole</v>
      </c>
      <c r="F1711">
        <f>COUNTIF($D$3:D1705,"W kole")</f>
        <v>1345</v>
      </c>
      <c r="G1711" s="2" t="e">
        <f t="shared" si="79"/>
        <v>#DIV/0!</v>
      </c>
      <c r="H1711" t="e">
        <f t="shared" si="80"/>
        <v>#DIV/0!</v>
      </c>
    </row>
    <row r="1712" spans="2:8" x14ac:dyDescent="0.25">
      <c r="B1712">
        <v>32</v>
      </c>
      <c r="C1712">
        <v>387</v>
      </c>
      <c r="D1712" t="str">
        <f t="shared" si="78"/>
        <v>Poza</v>
      </c>
      <c r="F1712">
        <f>COUNTIF($D$3:D1706,"W kole")</f>
        <v>1346</v>
      </c>
      <c r="G1712" s="2" t="e">
        <f t="shared" si="79"/>
        <v>#DIV/0!</v>
      </c>
      <c r="H1712" t="e">
        <f t="shared" si="80"/>
        <v>#DIV/0!</v>
      </c>
    </row>
    <row r="1713" spans="2:8" x14ac:dyDescent="0.25">
      <c r="B1713">
        <v>41</v>
      </c>
      <c r="C1713">
        <v>263</v>
      </c>
      <c r="D1713" t="str">
        <f t="shared" si="78"/>
        <v>W kole</v>
      </c>
      <c r="F1713">
        <f>COUNTIF($D$3:D1707,"W kole")</f>
        <v>1347</v>
      </c>
      <c r="G1713" s="2" t="e">
        <f t="shared" si="79"/>
        <v>#DIV/0!</v>
      </c>
      <c r="H1713" t="e">
        <f t="shared" si="80"/>
        <v>#DIV/0!</v>
      </c>
    </row>
    <row r="1714" spans="2:8" x14ac:dyDescent="0.25">
      <c r="B1714">
        <v>64</v>
      </c>
      <c r="C1714">
        <v>112</v>
      </c>
      <c r="D1714" t="str">
        <f t="shared" si="78"/>
        <v>W kole</v>
      </c>
      <c r="F1714">
        <f>COUNTIF($D$3:D1708,"W kole")</f>
        <v>1348</v>
      </c>
      <c r="G1714" s="2" t="e">
        <f t="shared" si="79"/>
        <v>#DIV/0!</v>
      </c>
      <c r="H1714" t="e">
        <f t="shared" si="80"/>
        <v>#DIV/0!</v>
      </c>
    </row>
    <row r="1715" spans="2:8" x14ac:dyDescent="0.25">
      <c r="B1715">
        <v>95</v>
      </c>
      <c r="C1715">
        <v>301</v>
      </c>
      <c r="D1715" t="str">
        <f t="shared" si="78"/>
        <v>W kole</v>
      </c>
      <c r="F1715">
        <f>COUNTIF($D$3:D1709,"W kole")</f>
        <v>1349</v>
      </c>
      <c r="G1715" s="2" t="e">
        <f t="shared" si="79"/>
        <v>#DIV/0!</v>
      </c>
      <c r="H1715" t="e">
        <f t="shared" si="80"/>
        <v>#DIV/0!</v>
      </c>
    </row>
    <row r="1716" spans="2:8" x14ac:dyDescent="0.25">
      <c r="B1716">
        <v>384</v>
      </c>
      <c r="C1716">
        <v>181</v>
      </c>
      <c r="D1716" t="str">
        <f t="shared" si="78"/>
        <v>W kole</v>
      </c>
      <c r="F1716">
        <f>COUNTIF($D$3:D1710,"W kole")</f>
        <v>1349</v>
      </c>
      <c r="G1716" s="2" t="e">
        <f t="shared" si="79"/>
        <v>#DIV/0!</v>
      </c>
      <c r="H1716" t="e">
        <f t="shared" si="80"/>
        <v>#DIV/0!</v>
      </c>
    </row>
    <row r="1717" spans="2:8" x14ac:dyDescent="0.25">
      <c r="B1717">
        <v>17</v>
      </c>
      <c r="C1717">
        <v>304</v>
      </c>
      <c r="D1717" t="str">
        <f t="shared" si="78"/>
        <v>Poza</v>
      </c>
      <c r="F1717">
        <f>COUNTIF($D$3:D1711,"W kole")</f>
        <v>1350</v>
      </c>
      <c r="G1717" s="2" t="e">
        <f t="shared" si="79"/>
        <v>#DIV/0!</v>
      </c>
      <c r="H1717" t="e">
        <f t="shared" si="80"/>
        <v>#DIV/0!</v>
      </c>
    </row>
    <row r="1718" spans="2:8" x14ac:dyDescent="0.25">
      <c r="B1718">
        <v>207</v>
      </c>
      <c r="C1718">
        <v>180</v>
      </c>
      <c r="D1718" t="str">
        <f t="shared" si="78"/>
        <v>W kole</v>
      </c>
      <c r="F1718">
        <f>COUNTIF($D$3:D1712,"W kole")</f>
        <v>1350</v>
      </c>
      <c r="G1718" s="2" t="e">
        <f t="shared" si="79"/>
        <v>#DIV/0!</v>
      </c>
      <c r="H1718" t="e">
        <f t="shared" si="80"/>
        <v>#DIV/0!</v>
      </c>
    </row>
    <row r="1719" spans="2:8" x14ac:dyDescent="0.25">
      <c r="B1719">
        <v>1</v>
      </c>
      <c r="C1719">
        <v>357</v>
      </c>
      <c r="D1719" t="str">
        <f t="shared" si="78"/>
        <v>Poza</v>
      </c>
      <c r="F1719">
        <f>COUNTIF($D$3:D1713,"W kole")</f>
        <v>1351</v>
      </c>
      <c r="G1719" s="2" t="e">
        <f t="shared" si="79"/>
        <v>#DIV/0!</v>
      </c>
      <c r="H1719" t="e">
        <f t="shared" si="80"/>
        <v>#DIV/0!</v>
      </c>
    </row>
    <row r="1720" spans="2:8" x14ac:dyDescent="0.25">
      <c r="B1720">
        <v>299</v>
      </c>
      <c r="C1720">
        <v>252</v>
      </c>
      <c r="D1720" t="str">
        <f t="shared" si="78"/>
        <v>W kole</v>
      </c>
      <c r="F1720">
        <f>COUNTIF($D$3:D1714,"W kole")</f>
        <v>1352</v>
      </c>
      <c r="G1720" s="2" t="e">
        <f t="shared" si="79"/>
        <v>#DIV/0!</v>
      </c>
      <c r="H1720" t="e">
        <f t="shared" si="80"/>
        <v>#DIV/0!</v>
      </c>
    </row>
    <row r="1721" spans="2:8" x14ac:dyDescent="0.25">
      <c r="B1721">
        <v>35</v>
      </c>
      <c r="C1721">
        <v>242</v>
      </c>
      <c r="D1721" t="str">
        <f t="shared" si="78"/>
        <v>W kole</v>
      </c>
      <c r="F1721">
        <f>COUNTIF($D$3:D1715,"W kole")</f>
        <v>1353</v>
      </c>
      <c r="G1721" s="2" t="e">
        <f t="shared" si="79"/>
        <v>#DIV/0!</v>
      </c>
      <c r="H1721" t="e">
        <f t="shared" si="80"/>
        <v>#DIV/0!</v>
      </c>
    </row>
    <row r="1722" spans="2:8" x14ac:dyDescent="0.25">
      <c r="B1722">
        <v>376</v>
      </c>
      <c r="C1722">
        <v>92</v>
      </c>
      <c r="D1722" t="str">
        <f t="shared" si="78"/>
        <v>Poza</v>
      </c>
      <c r="F1722">
        <f>COUNTIF($D$3:D1716,"W kole")</f>
        <v>1354</v>
      </c>
      <c r="G1722" s="2" t="e">
        <f t="shared" si="79"/>
        <v>#DIV/0!</v>
      </c>
      <c r="H1722" t="e">
        <f t="shared" si="80"/>
        <v>#DIV/0!</v>
      </c>
    </row>
    <row r="1723" spans="2:8" x14ac:dyDescent="0.25">
      <c r="B1723">
        <v>66</v>
      </c>
      <c r="C1723">
        <v>216</v>
      </c>
      <c r="D1723" t="str">
        <f t="shared" si="78"/>
        <v>W kole</v>
      </c>
      <c r="F1723">
        <f>COUNTIF($D$3:D1717,"W kole")</f>
        <v>1354</v>
      </c>
      <c r="G1723" s="2" t="e">
        <f t="shared" si="79"/>
        <v>#DIV/0!</v>
      </c>
      <c r="H1723" t="e">
        <f t="shared" si="80"/>
        <v>#DIV/0!</v>
      </c>
    </row>
    <row r="1724" spans="2:8" x14ac:dyDescent="0.25">
      <c r="B1724">
        <v>376</v>
      </c>
      <c r="C1724">
        <v>2</v>
      </c>
      <c r="D1724" t="str">
        <f t="shared" si="78"/>
        <v>Poza</v>
      </c>
      <c r="F1724">
        <f>COUNTIF($D$3:D1718,"W kole")</f>
        <v>1355</v>
      </c>
      <c r="G1724" s="2" t="e">
        <f t="shared" si="79"/>
        <v>#DIV/0!</v>
      </c>
      <c r="H1724" t="e">
        <f t="shared" si="80"/>
        <v>#DIV/0!</v>
      </c>
    </row>
    <row r="1725" spans="2:8" x14ac:dyDescent="0.25">
      <c r="B1725">
        <v>284</v>
      </c>
      <c r="C1725">
        <v>128</v>
      </c>
      <c r="D1725" t="str">
        <f t="shared" si="78"/>
        <v>W kole</v>
      </c>
      <c r="F1725">
        <f>COUNTIF($D$3:D1719,"W kole")</f>
        <v>1355</v>
      </c>
      <c r="G1725" s="2" t="e">
        <f t="shared" si="79"/>
        <v>#DIV/0!</v>
      </c>
      <c r="H1725" t="e">
        <f t="shared" si="80"/>
        <v>#DIV/0!</v>
      </c>
    </row>
    <row r="1726" spans="2:8" x14ac:dyDescent="0.25">
      <c r="B1726">
        <v>341</v>
      </c>
      <c r="C1726">
        <v>122</v>
      </c>
      <c r="D1726" t="str">
        <f t="shared" si="78"/>
        <v>W kole</v>
      </c>
      <c r="F1726">
        <f>COUNTIF($D$3:D1720,"W kole")</f>
        <v>1356</v>
      </c>
      <c r="G1726" s="2" t="e">
        <f t="shared" si="79"/>
        <v>#DIV/0!</v>
      </c>
      <c r="H1726" t="e">
        <f t="shared" si="80"/>
        <v>#DIV/0!</v>
      </c>
    </row>
    <row r="1727" spans="2:8" x14ac:dyDescent="0.25">
      <c r="B1727">
        <v>98</v>
      </c>
      <c r="C1727">
        <v>273</v>
      </c>
      <c r="D1727" t="str">
        <f t="shared" si="78"/>
        <v>W kole</v>
      </c>
      <c r="F1727">
        <f>COUNTIF($D$3:D1721,"W kole")</f>
        <v>1357</v>
      </c>
      <c r="G1727" s="2" t="e">
        <f t="shared" si="79"/>
        <v>#DIV/0!</v>
      </c>
      <c r="H1727" t="e">
        <f t="shared" si="80"/>
        <v>#DIV/0!</v>
      </c>
    </row>
    <row r="1728" spans="2:8" x14ac:dyDescent="0.25">
      <c r="B1728">
        <v>282</v>
      </c>
      <c r="C1728">
        <v>306</v>
      </c>
      <c r="D1728" t="str">
        <f t="shared" si="78"/>
        <v>W kole</v>
      </c>
      <c r="F1728">
        <f>COUNTIF($D$3:D1722,"W kole")</f>
        <v>1357</v>
      </c>
      <c r="G1728" s="2" t="e">
        <f t="shared" si="79"/>
        <v>#DIV/0!</v>
      </c>
      <c r="H1728" t="e">
        <f t="shared" si="80"/>
        <v>#DIV/0!</v>
      </c>
    </row>
    <row r="1729" spans="2:8" x14ac:dyDescent="0.25">
      <c r="B1729">
        <v>265</v>
      </c>
      <c r="C1729">
        <v>58</v>
      </c>
      <c r="D1729" t="str">
        <f t="shared" si="78"/>
        <v>W kole</v>
      </c>
      <c r="F1729">
        <f>COUNTIF($D$3:D1723,"W kole")</f>
        <v>1358</v>
      </c>
      <c r="G1729" s="2" t="e">
        <f t="shared" si="79"/>
        <v>#DIV/0!</v>
      </c>
      <c r="H1729" t="e">
        <f t="shared" si="80"/>
        <v>#DIV/0!</v>
      </c>
    </row>
    <row r="1730" spans="2:8" x14ac:dyDescent="0.25">
      <c r="B1730">
        <v>52</v>
      </c>
      <c r="C1730">
        <v>148</v>
      </c>
      <c r="D1730" t="str">
        <f t="shared" si="78"/>
        <v>W kole</v>
      </c>
      <c r="F1730">
        <f>COUNTIF($D$3:D1724,"W kole")</f>
        <v>1358</v>
      </c>
      <c r="G1730" s="2" t="e">
        <f t="shared" si="79"/>
        <v>#DIV/0!</v>
      </c>
      <c r="H1730" t="e">
        <f t="shared" si="80"/>
        <v>#DIV/0!</v>
      </c>
    </row>
    <row r="1731" spans="2:8" x14ac:dyDescent="0.25">
      <c r="B1731">
        <v>169</v>
      </c>
      <c r="C1731">
        <v>280</v>
      </c>
      <c r="D1731" t="str">
        <f t="shared" si="78"/>
        <v>W kole</v>
      </c>
      <c r="F1731">
        <f>COUNTIF($D$3:D1725,"W kole")</f>
        <v>1359</v>
      </c>
      <c r="G1731" s="2" t="e">
        <f t="shared" si="79"/>
        <v>#DIV/0!</v>
      </c>
      <c r="H1731" t="e">
        <f t="shared" si="80"/>
        <v>#DIV/0!</v>
      </c>
    </row>
    <row r="1732" spans="2:8" x14ac:dyDescent="0.25">
      <c r="B1732">
        <v>17</v>
      </c>
      <c r="C1732">
        <v>173</v>
      </c>
      <c r="D1732" t="str">
        <f t="shared" ref="D1732:D1795" si="81">IF((B1732-$T$5) * (B1732-$T$5) + (C1732-$U$5) * (C1732-$U$5) = ($V$5*$V$5), "Na brzegu", IF((B1732-$T$5) * (B1732-$T$5) + (C1732-$U$5) * (C1732-$U$5) &lt; ($V$5*$V$5), "W kole", "Poza"))</f>
        <v>W kole</v>
      </c>
      <c r="F1732">
        <f>COUNTIF($D$3:D1726,"W kole")</f>
        <v>1360</v>
      </c>
      <c r="G1732" s="2" t="e">
        <f t="shared" si="79"/>
        <v>#DIV/0!</v>
      </c>
      <c r="H1732" t="e">
        <f t="shared" si="80"/>
        <v>#DIV/0!</v>
      </c>
    </row>
    <row r="1733" spans="2:8" x14ac:dyDescent="0.25">
      <c r="B1733">
        <v>39</v>
      </c>
      <c r="C1733">
        <v>45</v>
      </c>
      <c r="D1733" t="str">
        <f t="shared" si="81"/>
        <v>Poza</v>
      </c>
      <c r="F1733">
        <f>COUNTIF($D$3:D1727,"W kole")</f>
        <v>1361</v>
      </c>
      <c r="G1733" s="2" t="e">
        <f t="shared" si="79"/>
        <v>#DIV/0!</v>
      </c>
      <c r="H1733" t="e">
        <f t="shared" si="80"/>
        <v>#DIV/0!</v>
      </c>
    </row>
    <row r="1734" spans="2:8" x14ac:dyDescent="0.25">
      <c r="B1734">
        <v>304</v>
      </c>
      <c r="C1734">
        <v>42</v>
      </c>
      <c r="D1734" t="str">
        <f t="shared" si="81"/>
        <v>W kole</v>
      </c>
      <c r="F1734">
        <f>COUNTIF($D$3:D1728,"W kole")</f>
        <v>1362</v>
      </c>
      <c r="G1734" s="2" t="e">
        <f t="shared" si="79"/>
        <v>#DIV/0!</v>
      </c>
      <c r="H1734" t="e">
        <f t="shared" si="80"/>
        <v>#DIV/0!</v>
      </c>
    </row>
    <row r="1735" spans="2:8" x14ac:dyDescent="0.25">
      <c r="B1735">
        <v>240</v>
      </c>
      <c r="C1735">
        <v>209</v>
      </c>
      <c r="D1735" t="str">
        <f t="shared" si="81"/>
        <v>W kole</v>
      </c>
      <c r="F1735">
        <f>COUNTIF($D$3:D1729,"W kole")</f>
        <v>1363</v>
      </c>
      <c r="G1735" s="2" t="e">
        <f t="shared" si="79"/>
        <v>#DIV/0!</v>
      </c>
      <c r="H1735" t="e">
        <f t="shared" si="80"/>
        <v>#DIV/0!</v>
      </c>
    </row>
    <row r="1736" spans="2:8" x14ac:dyDescent="0.25">
      <c r="B1736">
        <v>154</v>
      </c>
      <c r="C1736">
        <v>347</v>
      </c>
      <c r="D1736" t="str">
        <f t="shared" si="81"/>
        <v>W kole</v>
      </c>
      <c r="F1736">
        <f>COUNTIF($D$3:D1730,"W kole")</f>
        <v>1364</v>
      </c>
      <c r="G1736" s="2" t="e">
        <f t="shared" si="79"/>
        <v>#DIV/0!</v>
      </c>
      <c r="H1736" t="e">
        <f t="shared" si="80"/>
        <v>#DIV/0!</v>
      </c>
    </row>
    <row r="1737" spans="2:8" x14ac:dyDescent="0.25">
      <c r="B1737">
        <v>297</v>
      </c>
      <c r="C1737">
        <v>334</v>
      </c>
      <c r="D1737" t="str">
        <f t="shared" si="81"/>
        <v>W kole</v>
      </c>
      <c r="F1737">
        <f>COUNTIF($D$3:D1731,"W kole")</f>
        <v>1365</v>
      </c>
      <c r="G1737" s="2" t="e">
        <f t="shared" si="79"/>
        <v>#DIV/0!</v>
      </c>
      <c r="H1737" t="e">
        <f t="shared" si="80"/>
        <v>#DIV/0!</v>
      </c>
    </row>
    <row r="1738" spans="2:8" x14ac:dyDescent="0.25">
      <c r="B1738">
        <v>388</v>
      </c>
      <c r="C1738">
        <v>393</v>
      </c>
      <c r="D1738" t="str">
        <f t="shared" si="81"/>
        <v>Poza</v>
      </c>
      <c r="F1738">
        <f>COUNTIF($D$3:D1732,"W kole")</f>
        <v>1366</v>
      </c>
      <c r="G1738" s="2" t="e">
        <f t="shared" ref="G1738:G1801" si="82">(F1738*$R$5)/(E1738*$Q$5)</f>
        <v>#DIV/0!</v>
      </c>
      <c r="H1738" t="e">
        <f t="shared" ref="H1738:H1801" si="83">ABS(PI()-G1738)</f>
        <v>#DIV/0!</v>
      </c>
    </row>
    <row r="1739" spans="2:8" x14ac:dyDescent="0.25">
      <c r="B1739">
        <v>118</v>
      </c>
      <c r="C1739">
        <v>216</v>
      </c>
      <c r="D1739" t="str">
        <f t="shared" si="81"/>
        <v>W kole</v>
      </c>
      <c r="F1739">
        <f>COUNTIF($D$3:D1733,"W kole")</f>
        <v>1366</v>
      </c>
      <c r="G1739" s="2" t="e">
        <f t="shared" si="82"/>
        <v>#DIV/0!</v>
      </c>
      <c r="H1739" t="e">
        <f t="shared" si="83"/>
        <v>#DIV/0!</v>
      </c>
    </row>
    <row r="1740" spans="2:8" x14ac:dyDescent="0.25">
      <c r="B1740">
        <v>300</v>
      </c>
      <c r="C1740">
        <v>341</v>
      </c>
      <c r="D1740" t="str">
        <f t="shared" si="81"/>
        <v>W kole</v>
      </c>
      <c r="F1740">
        <f>COUNTIF($D$3:D1734,"W kole")</f>
        <v>1367</v>
      </c>
      <c r="G1740" s="2" t="e">
        <f t="shared" si="82"/>
        <v>#DIV/0!</v>
      </c>
      <c r="H1740" t="e">
        <f t="shared" si="83"/>
        <v>#DIV/0!</v>
      </c>
    </row>
    <row r="1741" spans="2:8" x14ac:dyDescent="0.25">
      <c r="B1741">
        <v>263</v>
      </c>
      <c r="C1741">
        <v>12</v>
      </c>
      <c r="D1741" t="str">
        <f t="shared" si="81"/>
        <v>W kole</v>
      </c>
      <c r="F1741">
        <f>COUNTIF($D$3:D1735,"W kole")</f>
        <v>1368</v>
      </c>
      <c r="G1741" s="2" t="e">
        <f t="shared" si="82"/>
        <v>#DIV/0!</v>
      </c>
      <c r="H1741" t="e">
        <f t="shared" si="83"/>
        <v>#DIV/0!</v>
      </c>
    </row>
    <row r="1742" spans="2:8" x14ac:dyDescent="0.25">
      <c r="B1742">
        <v>219</v>
      </c>
      <c r="C1742">
        <v>281</v>
      </c>
      <c r="D1742" t="str">
        <f t="shared" si="81"/>
        <v>W kole</v>
      </c>
      <c r="F1742">
        <f>COUNTIF($D$3:D1736,"W kole")</f>
        <v>1369</v>
      </c>
      <c r="G1742" s="2" t="e">
        <f t="shared" si="82"/>
        <v>#DIV/0!</v>
      </c>
      <c r="H1742" t="e">
        <f t="shared" si="83"/>
        <v>#DIV/0!</v>
      </c>
    </row>
    <row r="1743" spans="2:8" x14ac:dyDescent="0.25">
      <c r="B1743">
        <v>363</v>
      </c>
      <c r="C1743">
        <v>211</v>
      </c>
      <c r="D1743" t="str">
        <f t="shared" si="81"/>
        <v>W kole</v>
      </c>
      <c r="F1743">
        <f>COUNTIF($D$3:D1737,"W kole")</f>
        <v>1370</v>
      </c>
      <c r="G1743" s="2" t="e">
        <f t="shared" si="82"/>
        <v>#DIV/0!</v>
      </c>
      <c r="H1743" t="e">
        <f t="shared" si="83"/>
        <v>#DIV/0!</v>
      </c>
    </row>
    <row r="1744" spans="2:8" x14ac:dyDescent="0.25">
      <c r="B1744">
        <v>305</v>
      </c>
      <c r="C1744">
        <v>388</v>
      </c>
      <c r="D1744" t="str">
        <f t="shared" si="81"/>
        <v>Poza</v>
      </c>
      <c r="F1744">
        <f>COUNTIF($D$3:D1738,"W kole")</f>
        <v>1370</v>
      </c>
      <c r="G1744" s="2" t="e">
        <f t="shared" si="82"/>
        <v>#DIV/0!</v>
      </c>
      <c r="H1744" t="e">
        <f t="shared" si="83"/>
        <v>#DIV/0!</v>
      </c>
    </row>
    <row r="1745" spans="2:8" x14ac:dyDescent="0.25">
      <c r="B1745">
        <v>291</v>
      </c>
      <c r="C1745">
        <v>319</v>
      </c>
      <c r="D1745" t="str">
        <f t="shared" si="81"/>
        <v>W kole</v>
      </c>
      <c r="F1745">
        <f>COUNTIF($D$3:D1739,"W kole")</f>
        <v>1371</v>
      </c>
      <c r="G1745" s="2" t="e">
        <f t="shared" si="82"/>
        <v>#DIV/0!</v>
      </c>
      <c r="H1745" t="e">
        <f t="shared" si="83"/>
        <v>#DIV/0!</v>
      </c>
    </row>
    <row r="1746" spans="2:8" x14ac:dyDescent="0.25">
      <c r="B1746">
        <v>238</v>
      </c>
      <c r="C1746">
        <v>327</v>
      </c>
      <c r="D1746" t="str">
        <f t="shared" si="81"/>
        <v>W kole</v>
      </c>
      <c r="F1746">
        <f>COUNTIF($D$3:D1740,"W kole")</f>
        <v>1372</v>
      </c>
      <c r="G1746" s="2" t="e">
        <f t="shared" si="82"/>
        <v>#DIV/0!</v>
      </c>
      <c r="H1746" t="e">
        <f t="shared" si="83"/>
        <v>#DIV/0!</v>
      </c>
    </row>
    <row r="1747" spans="2:8" x14ac:dyDescent="0.25">
      <c r="B1747">
        <v>299</v>
      </c>
      <c r="C1747">
        <v>86</v>
      </c>
      <c r="D1747" t="str">
        <f t="shared" si="81"/>
        <v>W kole</v>
      </c>
      <c r="F1747">
        <f>COUNTIF($D$3:D1741,"W kole")</f>
        <v>1373</v>
      </c>
      <c r="G1747" s="2" t="e">
        <f t="shared" si="82"/>
        <v>#DIV/0!</v>
      </c>
      <c r="H1747" t="e">
        <f t="shared" si="83"/>
        <v>#DIV/0!</v>
      </c>
    </row>
    <row r="1748" spans="2:8" x14ac:dyDescent="0.25">
      <c r="B1748">
        <v>28</v>
      </c>
      <c r="C1748">
        <v>297</v>
      </c>
      <c r="D1748" t="str">
        <f t="shared" si="81"/>
        <v>W kole</v>
      </c>
      <c r="F1748">
        <f>COUNTIF($D$3:D1742,"W kole")</f>
        <v>1374</v>
      </c>
      <c r="G1748" s="2" t="e">
        <f t="shared" si="82"/>
        <v>#DIV/0!</v>
      </c>
      <c r="H1748" t="e">
        <f t="shared" si="83"/>
        <v>#DIV/0!</v>
      </c>
    </row>
    <row r="1749" spans="2:8" x14ac:dyDescent="0.25">
      <c r="B1749">
        <v>170</v>
      </c>
      <c r="C1749">
        <v>150</v>
      </c>
      <c r="D1749" t="str">
        <f t="shared" si="81"/>
        <v>W kole</v>
      </c>
      <c r="F1749">
        <f>COUNTIF($D$3:D1743,"W kole")</f>
        <v>1375</v>
      </c>
      <c r="G1749" s="2" t="e">
        <f t="shared" si="82"/>
        <v>#DIV/0!</v>
      </c>
      <c r="H1749" t="e">
        <f t="shared" si="83"/>
        <v>#DIV/0!</v>
      </c>
    </row>
    <row r="1750" spans="2:8" x14ac:dyDescent="0.25">
      <c r="B1750">
        <v>281</v>
      </c>
      <c r="C1750">
        <v>114</v>
      </c>
      <c r="D1750" t="str">
        <f t="shared" si="81"/>
        <v>W kole</v>
      </c>
      <c r="F1750">
        <f>COUNTIF($D$3:D1744,"W kole")</f>
        <v>1375</v>
      </c>
      <c r="G1750" s="2" t="e">
        <f t="shared" si="82"/>
        <v>#DIV/0!</v>
      </c>
      <c r="H1750" t="e">
        <f t="shared" si="83"/>
        <v>#DIV/0!</v>
      </c>
    </row>
    <row r="1751" spans="2:8" x14ac:dyDescent="0.25">
      <c r="B1751">
        <v>175</v>
      </c>
      <c r="C1751">
        <v>306</v>
      </c>
      <c r="D1751" t="str">
        <f t="shared" si="81"/>
        <v>W kole</v>
      </c>
      <c r="F1751">
        <f>COUNTIF($D$3:D1745,"W kole")</f>
        <v>1376</v>
      </c>
      <c r="G1751" s="2" t="e">
        <f t="shared" si="82"/>
        <v>#DIV/0!</v>
      </c>
      <c r="H1751" t="e">
        <f t="shared" si="83"/>
        <v>#DIV/0!</v>
      </c>
    </row>
    <row r="1752" spans="2:8" x14ac:dyDescent="0.25">
      <c r="B1752">
        <v>274</v>
      </c>
      <c r="C1752">
        <v>197</v>
      </c>
      <c r="D1752" t="str">
        <f t="shared" si="81"/>
        <v>W kole</v>
      </c>
      <c r="F1752">
        <f>COUNTIF($D$3:D1746,"W kole")</f>
        <v>1377</v>
      </c>
      <c r="G1752" s="2" t="e">
        <f t="shared" si="82"/>
        <v>#DIV/0!</v>
      </c>
      <c r="H1752" t="e">
        <f t="shared" si="83"/>
        <v>#DIV/0!</v>
      </c>
    </row>
    <row r="1753" spans="2:8" x14ac:dyDescent="0.25">
      <c r="B1753">
        <v>1</v>
      </c>
      <c r="C1753">
        <v>288</v>
      </c>
      <c r="D1753" t="str">
        <f t="shared" si="81"/>
        <v>Poza</v>
      </c>
      <c r="F1753">
        <f>COUNTIF($D$3:D1747,"W kole")</f>
        <v>1378</v>
      </c>
      <c r="G1753" s="2" t="e">
        <f t="shared" si="82"/>
        <v>#DIV/0!</v>
      </c>
      <c r="H1753" t="e">
        <f t="shared" si="83"/>
        <v>#DIV/0!</v>
      </c>
    </row>
    <row r="1754" spans="2:8" x14ac:dyDescent="0.25">
      <c r="B1754">
        <v>105</v>
      </c>
      <c r="C1754">
        <v>332</v>
      </c>
      <c r="D1754" t="str">
        <f t="shared" si="81"/>
        <v>W kole</v>
      </c>
      <c r="F1754">
        <f>COUNTIF($D$3:D1748,"W kole")</f>
        <v>1379</v>
      </c>
      <c r="G1754" s="2" t="e">
        <f t="shared" si="82"/>
        <v>#DIV/0!</v>
      </c>
      <c r="H1754" t="e">
        <f t="shared" si="83"/>
        <v>#DIV/0!</v>
      </c>
    </row>
    <row r="1755" spans="2:8" x14ac:dyDescent="0.25">
      <c r="B1755">
        <v>314</v>
      </c>
      <c r="C1755">
        <v>209</v>
      </c>
      <c r="D1755" t="str">
        <f t="shared" si="81"/>
        <v>W kole</v>
      </c>
      <c r="F1755">
        <f>COUNTIF($D$3:D1749,"W kole")</f>
        <v>1380</v>
      </c>
      <c r="G1755" s="2" t="e">
        <f t="shared" si="82"/>
        <v>#DIV/0!</v>
      </c>
      <c r="H1755" t="e">
        <f t="shared" si="83"/>
        <v>#DIV/0!</v>
      </c>
    </row>
    <row r="1756" spans="2:8" x14ac:dyDescent="0.25">
      <c r="B1756">
        <v>142</v>
      </c>
      <c r="C1756">
        <v>383</v>
      </c>
      <c r="D1756" t="str">
        <f t="shared" si="81"/>
        <v>W kole</v>
      </c>
      <c r="F1756">
        <f>COUNTIF($D$3:D1750,"W kole")</f>
        <v>1381</v>
      </c>
      <c r="G1756" s="2" t="e">
        <f t="shared" si="82"/>
        <v>#DIV/0!</v>
      </c>
      <c r="H1756" t="e">
        <f t="shared" si="83"/>
        <v>#DIV/0!</v>
      </c>
    </row>
    <row r="1757" spans="2:8" x14ac:dyDescent="0.25">
      <c r="B1757">
        <v>24</v>
      </c>
      <c r="C1757">
        <v>34</v>
      </c>
      <c r="D1757" t="str">
        <f t="shared" si="81"/>
        <v>Poza</v>
      </c>
      <c r="F1757">
        <f>COUNTIF($D$3:D1751,"W kole")</f>
        <v>1382</v>
      </c>
      <c r="G1757" s="2" t="e">
        <f t="shared" si="82"/>
        <v>#DIV/0!</v>
      </c>
      <c r="H1757" t="e">
        <f t="shared" si="83"/>
        <v>#DIV/0!</v>
      </c>
    </row>
    <row r="1758" spans="2:8" x14ac:dyDescent="0.25">
      <c r="B1758">
        <v>88</v>
      </c>
      <c r="C1758">
        <v>260</v>
      </c>
      <c r="D1758" t="str">
        <f t="shared" si="81"/>
        <v>W kole</v>
      </c>
      <c r="F1758">
        <f>COUNTIF($D$3:D1752,"W kole")</f>
        <v>1383</v>
      </c>
      <c r="G1758" s="2" t="e">
        <f t="shared" si="82"/>
        <v>#DIV/0!</v>
      </c>
      <c r="H1758" t="e">
        <f t="shared" si="83"/>
        <v>#DIV/0!</v>
      </c>
    </row>
    <row r="1759" spans="2:8" x14ac:dyDescent="0.25">
      <c r="B1759">
        <v>73</v>
      </c>
      <c r="C1759">
        <v>143</v>
      </c>
      <c r="D1759" t="str">
        <f t="shared" si="81"/>
        <v>W kole</v>
      </c>
      <c r="F1759">
        <f>COUNTIF($D$3:D1753,"W kole")</f>
        <v>1383</v>
      </c>
      <c r="G1759" s="2" t="e">
        <f t="shared" si="82"/>
        <v>#DIV/0!</v>
      </c>
      <c r="H1759" t="e">
        <f t="shared" si="83"/>
        <v>#DIV/0!</v>
      </c>
    </row>
    <row r="1760" spans="2:8" x14ac:dyDescent="0.25">
      <c r="B1760">
        <v>55</v>
      </c>
      <c r="C1760">
        <v>377</v>
      </c>
      <c r="D1760" t="str">
        <f t="shared" si="81"/>
        <v>Poza</v>
      </c>
      <c r="F1760">
        <f>COUNTIF($D$3:D1754,"W kole")</f>
        <v>1384</v>
      </c>
      <c r="G1760" s="2" t="e">
        <f t="shared" si="82"/>
        <v>#DIV/0!</v>
      </c>
      <c r="H1760" t="e">
        <f t="shared" si="83"/>
        <v>#DIV/0!</v>
      </c>
    </row>
    <row r="1761" spans="2:8" x14ac:dyDescent="0.25">
      <c r="B1761">
        <v>102</v>
      </c>
      <c r="C1761">
        <v>222</v>
      </c>
      <c r="D1761" t="str">
        <f t="shared" si="81"/>
        <v>W kole</v>
      </c>
      <c r="F1761">
        <f>COUNTIF($D$3:D1755,"W kole")</f>
        <v>1385</v>
      </c>
      <c r="G1761" s="2" t="e">
        <f t="shared" si="82"/>
        <v>#DIV/0!</v>
      </c>
      <c r="H1761" t="e">
        <f t="shared" si="83"/>
        <v>#DIV/0!</v>
      </c>
    </row>
    <row r="1762" spans="2:8" x14ac:dyDescent="0.25">
      <c r="B1762">
        <v>370</v>
      </c>
      <c r="C1762">
        <v>355</v>
      </c>
      <c r="D1762" t="str">
        <f t="shared" si="81"/>
        <v>Poza</v>
      </c>
      <c r="F1762">
        <f>COUNTIF($D$3:D1756,"W kole")</f>
        <v>1386</v>
      </c>
      <c r="G1762" s="2" t="e">
        <f t="shared" si="82"/>
        <v>#DIV/0!</v>
      </c>
      <c r="H1762" t="e">
        <f t="shared" si="83"/>
        <v>#DIV/0!</v>
      </c>
    </row>
    <row r="1763" spans="2:8" x14ac:dyDescent="0.25">
      <c r="B1763">
        <v>143</v>
      </c>
      <c r="C1763">
        <v>124</v>
      </c>
      <c r="D1763" t="str">
        <f t="shared" si="81"/>
        <v>W kole</v>
      </c>
      <c r="F1763">
        <f>COUNTIF($D$3:D1757,"W kole")</f>
        <v>1386</v>
      </c>
      <c r="G1763" s="2" t="e">
        <f t="shared" si="82"/>
        <v>#DIV/0!</v>
      </c>
      <c r="H1763" t="e">
        <f t="shared" si="83"/>
        <v>#DIV/0!</v>
      </c>
    </row>
    <row r="1764" spans="2:8" x14ac:dyDescent="0.25">
      <c r="B1764">
        <v>23</v>
      </c>
      <c r="C1764">
        <v>74</v>
      </c>
      <c r="D1764" t="str">
        <f t="shared" si="81"/>
        <v>Poza</v>
      </c>
      <c r="F1764">
        <f>COUNTIF($D$3:D1758,"W kole")</f>
        <v>1387</v>
      </c>
      <c r="G1764" s="2" t="e">
        <f t="shared" si="82"/>
        <v>#DIV/0!</v>
      </c>
      <c r="H1764" t="e">
        <f t="shared" si="83"/>
        <v>#DIV/0!</v>
      </c>
    </row>
    <row r="1765" spans="2:8" x14ac:dyDescent="0.25">
      <c r="B1765">
        <v>357</v>
      </c>
      <c r="C1765">
        <v>40</v>
      </c>
      <c r="D1765" t="str">
        <f t="shared" si="81"/>
        <v>Poza</v>
      </c>
      <c r="F1765">
        <f>COUNTIF($D$3:D1759,"W kole")</f>
        <v>1388</v>
      </c>
      <c r="G1765" s="2" t="e">
        <f t="shared" si="82"/>
        <v>#DIV/0!</v>
      </c>
      <c r="H1765" t="e">
        <f t="shared" si="83"/>
        <v>#DIV/0!</v>
      </c>
    </row>
    <row r="1766" spans="2:8" x14ac:dyDescent="0.25">
      <c r="B1766">
        <v>230</v>
      </c>
      <c r="C1766">
        <v>220</v>
      </c>
      <c r="D1766" t="str">
        <f t="shared" si="81"/>
        <v>W kole</v>
      </c>
      <c r="F1766">
        <f>COUNTIF($D$3:D1760,"W kole")</f>
        <v>1388</v>
      </c>
      <c r="G1766" s="2" t="e">
        <f t="shared" si="82"/>
        <v>#DIV/0!</v>
      </c>
      <c r="H1766" t="e">
        <f t="shared" si="83"/>
        <v>#DIV/0!</v>
      </c>
    </row>
    <row r="1767" spans="2:8" x14ac:dyDescent="0.25">
      <c r="B1767">
        <v>315</v>
      </c>
      <c r="C1767">
        <v>389</v>
      </c>
      <c r="D1767" t="str">
        <f t="shared" si="81"/>
        <v>Poza</v>
      </c>
      <c r="F1767">
        <f>COUNTIF($D$3:D1761,"W kole")</f>
        <v>1389</v>
      </c>
      <c r="G1767" s="2" t="e">
        <f t="shared" si="82"/>
        <v>#DIV/0!</v>
      </c>
      <c r="H1767" t="e">
        <f t="shared" si="83"/>
        <v>#DIV/0!</v>
      </c>
    </row>
    <row r="1768" spans="2:8" x14ac:dyDescent="0.25">
      <c r="B1768">
        <v>147</v>
      </c>
      <c r="C1768">
        <v>305</v>
      </c>
      <c r="D1768" t="str">
        <f t="shared" si="81"/>
        <v>W kole</v>
      </c>
      <c r="F1768">
        <f>COUNTIF($D$3:D1762,"W kole")</f>
        <v>1389</v>
      </c>
      <c r="G1768" s="2" t="e">
        <f t="shared" si="82"/>
        <v>#DIV/0!</v>
      </c>
      <c r="H1768" t="e">
        <f t="shared" si="83"/>
        <v>#DIV/0!</v>
      </c>
    </row>
    <row r="1769" spans="2:8" x14ac:dyDescent="0.25">
      <c r="B1769">
        <v>301</v>
      </c>
      <c r="C1769">
        <v>177</v>
      </c>
      <c r="D1769" t="str">
        <f t="shared" si="81"/>
        <v>W kole</v>
      </c>
      <c r="F1769">
        <f>COUNTIF($D$3:D1763,"W kole")</f>
        <v>1390</v>
      </c>
      <c r="G1769" s="2" t="e">
        <f t="shared" si="82"/>
        <v>#DIV/0!</v>
      </c>
      <c r="H1769" t="e">
        <f t="shared" si="83"/>
        <v>#DIV/0!</v>
      </c>
    </row>
    <row r="1770" spans="2:8" x14ac:dyDescent="0.25">
      <c r="B1770">
        <v>98</v>
      </c>
      <c r="C1770">
        <v>159</v>
      </c>
      <c r="D1770" t="str">
        <f t="shared" si="81"/>
        <v>W kole</v>
      </c>
      <c r="F1770">
        <f>COUNTIF($D$3:D1764,"W kole")</f>
        <v>1390</v>
      </c>
      <c r="G1770" s="2" t="e">
        <f t="shared" si="82"/>
        <v>#DIV/0!</v>
      </c>
      <c r="H1770" t="e">
        <f t="shared" si="83"/>
        <v>#DIV/0!</v>
      </c>
    </row>
    <row r="1771" spans="2:8" x14ac:dyDescent="0.25">
      <c r="B1771">
        <v>183</v>
      </c>
      <c r="C1771">
        <v>141</v>
      </c>
      <c r="D1771" t="str">
        <f t="shared" si="81"/>
        <v>W kole</v>
      </c>
      <c r="F1771">
        <f>COUNTIF($D$3:D1765,"W kole")</f>
        <v>1390</v>
      </c>
      <c r="G1771" s="2" t="e">
        <f t="shared" si="82"/>
        <v>#DIV/0!</v>
      </c>
      <c r="H1771" t="e">
        <f t="shared" si="83"/>
        <v>#DIV/0!</v>
      </c>
    </row>
    <row r="1772" spans="2:8" x14ac:dyDescent="0.25">
      <c r="B1772">
        <v>51</v>
      </c>
      <c r="C1772">
        <v>20</v>
      </c>
      <c r="D1772" t="str">
        <f t="shared" si="81"/>
        <v>Poza</v>
      </c>
      <c r="F1772">
        <f>COUNTIF($D$3:D1766,"W kole")</f>
        <v>1391</v>
      </c>
      <c r="G1772" s="2" t="e">
        <f t="shared" si="82"/>
        <v>#DIV/0!</v>
      </c>
      <c r="H1772" t="e">
        <f t="shared" si="83"/>
        <v>#DIV/0!</v>
      </c>
    </row>
    <row r="1773" spans="2:8" x14ac:dyDescent="0.25">
      <c r="B1773">
        <v>27</v>
      </c>
      <c r="C1773">
        <v>188</v>
      </c>
      <c r="D1773" t="str">
        <f t="shared" si="81"/>
        <v>W kole</v>
      </c>
      <c r="F1773">
        <f>COUNTIF($D$3:D1767,"W kole")</f>
        <v>1391</v>
      </c>
      <c r="G1773" s="2" t="e">
        <f t="shared" si="82"/>
        <v>#DIV/0!</v>
      </c>
      <c r="H1773" t="e">
        <f t="shared" si="83"/>
        <v>#DIV/0!</v>
      </c>
    </row>
    <row r="1774" spans="2:8" x14ac:dyDescent="0.25">
      <c r="B1774">
        <v>41</v>
      </c>
      <c r="C1774">
        <v>159</v>
      </c>
      <c r="D1774" t="str">
        <f t="shared" si="81"/>
        <v>W kole</v>
      </c>
      <c r="F1774">
        <f>COUNTIF($D$3:D1768,"W kole")</f>
        <v>1392</v>
      </c>
      <c r="G1774" s="2" t="e">
        <f t="shared" si="82"/>
        <v>#DIV/0!</v>
      </c>
      <c r="H1774" t="e">
        <f t="shared" si="83"/>
        <v>#DIV/0!</v>
      </c>
    </row>
    <row r="1775" spans="2:8" x14ac:dyDescent="0.25">
      <c r="B1775">
        <v>100</v>
      </c>
      <c r="C1775">
        <v>254</v>
      </c>
      <c r="D1775" t="str">
        <f t="shared" si="81"/>
        <v>W kole</v>
      </c>
      <c r="F1775">
        <f>COUNTIF($D$3:D1769,"W kole")</f>
        <v>1393</v>
      </c>
      <c r="G1775" s="2" t="e">
        <f t="shared" si="82"/>
        <v>#DIV/0!</v>
      </c>
      <c r="H1775" t="e">
        <f t="shared" si="83"/>
        <v>#DIV/0!</v>
      </c>
    </row>
    <row r="1776" spans="2:8" x14ac:dyDescent="0.25">
      <c r="B1776">
        <v>275</v>
      </c>
      <c r="C1776">
        <v>345</v>
      </c>
      <c r="D1776" t="str">
        <f t="shared" si="81"/>
        <v>W kole</v>
      </c>
      <c r="F1776">
        <f>COUNTIF($D$3:D1770,"W kole")</f>
        <v>1394</v>
      </c>
      <c r="G1776" s="2" t="e">
        <f t="shared" si="82"/>
        <v>#DIV/0!</v>
      </c>
      <c r="H1776" t="e">
        <f t="shared" si="83"/>
        <v>#DIV/0!</v>
      </c>
    </row>
    <row r="1777" spans="2:8" x14ac:dyDescent="0.25">
      <c r="B1777">
        <v>137</v>
      </c>
      <c r="C1777">
        <v>200</v>
      </c>
      <c r="D1777" t="str">
        <f t="shared" si="81"/>
        <v>W kole</v>
      </c>
      <c r="F1777">
        <f>COUNTIF($D$3:D1771,"W kole")</f>
        <v>1395</v>
      </c>
      <c r="G1777" s="2" t="e">
        <f t="shared" si="82"/>
        <v>#DIV/0!</v>
      </c>
      <c r="H1777" t="e">
        <f t="shared" si="83"/>
        <v>#DIV/0!</v>
      </c>
    </row>
    <row r="1778" spans="2:8" x14ac:dyDescent="0.25">
      <c r="B1778">
        <v>350</v>
      </c>
      <c r="C1778">
        <v>298</v>
      </c>
      <c r="D1778" t="str">
        <f t="shared" si="81"/>
        <v>W kole</v>
      </c>
      <c r="F1778">
        <f>COUNTIF($D$3:D1772,"W kole")</f>
        <v>1395</v>
      </c>
      <c r="G1778" s="2" t="e">
        <f t="shared" si="82"/>
        <v>#DIV/0!</v>
      </c>
      <c r="H1778" t="e">
        <f t="shared" si="83"/>
        <v>#DIV/0!</v>
      </c>
    </row>
    <row r="1779" spans="2:8" x14ac:dyDescent="0.25">
      <c r="B1779">
        <v>99</v>
      </c>
      <c r="C1779">
        <v>283</v>
      </c>
      <c r="D1779" t="str">
        <f t="shared" si="81"/>
        <v>W kole</v>
      </c>
      <c r="F1779">
        <f>COUNTIF($D$3:D1773,"W kole")</f>
        <v>1396</v>
      </c>
      <c r="G1779" s="2" t="e">
        <f t="shared" si="82"/>
        <v>#DIV/0!</v>
      </c>
      <c r="H1779" t="e">
        <f t="shared" si="83"/>
        <v>#DIV/0!</v>
      </c>
    </row>
    <row r="1780" spans="2:8" x14ac:dyDescent="0.25">
      <c r="B1780">
        <v>380</v>
      </c>
      <c r="C1780">
        <v>232</v>
      </c>
      <c r="D1780" t="str">
        <f t="shared" si="81"/>
        <v>W kole</v>
      </c>
      <c r="F1780">
        <f>COUNTIF($D$3:D1774,"W kole")</f>
        <v>1397</v>
      </c>
      <c r="G1780" s="2" t="e">
        <f t="shared" si="82"/>
        <v>#DIV/0!</v>
      </c>
      <c r="H1780" t="e">
        <f t="shared" si="83"/>
        <v>#DIV/0!</v>
      </c>
    </row>
    <row r="1781" spans="2:8" x14ac:dyDescent="0.25">
      <c r="B1781">
        <v>74</v>
      </c>
      <c r="C1781">
        <v>310</v>
      </c>
      <c r="D1781" t="str">
        <f t="shared" si="81"/>
        <v>W kole</v>
      </c>
      <c r="F1781">
        <f>COUNTIF($D$3:D1775,"W kole")</f>
        <v>1398</v>
      </c>
      <c r="G1781" s="2" t="e">
        <f t="shared" si="82"/>
        <v>#DIV/0!</v>
      </c>
      <c r="H1781" t="e">
        <f t="shared" si="83"/>
        <v>#DIV/0!</v>
      </c>
    </row>
    <row r="1782" spans="2:8" x14ac:dyDescent="0.25">
      <c r="B1782">
        <v>326</v>
      </c>
      <c r="C1782">
        <v>357</v>
      </c>
      <c r="D1782" t="str">
        <f t="shared" si="81"/>
        <v>Poza</v>
      </c>
      <c r="F1782">
        <f>COUNTIF($D$3:D1776,"W kole")</f>
        <v>1399</v>
      </c>
      <c r="G1782" s="2" t="e">
        <f t="shared" si="82"/>
        <v>#DIV/0!</v>
      </c>
      <c r="H1782" t="e">
        <f t="shared" si="83"/>
        <v>#DIV/0!</v>
      </c>
    </row>
    <row r="1783" spans="2:8" x14ac:dyDescent="0.25">
      <c r="B1783">
        <v>62</v>
      </c>
      <c r="C1783">
        <v>1</v>
      </c>
      <c r="D1783" t="str">
        <f t="shared" si="81"/>
        <v>Poza</v>
      </c>
      <c r="F1783">
        <f>COUNTIF($D$3:D1777,"W kole")</f>
        <v>1400</v>
      </c>
      <c r="G1783" s="2" t="e">
        <f t="shared" si="82"/>
        <v>#DIV/0!</v>
      </c>
      <c r="H1783" t="e">
        <f t="shared" si="83"/>
        <v>#DIV/0!</v>
      </c>
    </row>
    <row r="1784" spans="2:8" x14ac:dyDescent="0.25">
      <c r="B1784">
        <v>1</v>
      </c>
      <c r="C1784">
        <v>17</v>
      </c>
      <c r="D1784" t="str">
        <f t="shared" si="81"/>
        <v>Poza</v>
      </c>
      <c r="F1784">
        <f>COUNTIF($D$3:D1778,"W kole")</f>
        <v>1401</v>
      </c>
      <c r="G1784" s="2" t="e">
        <f t="shared" si="82"/>
        <v>#DIV/0!</v>
      </c>
      <c r="H1784" t="e">
        <f t="shared" si="83"/>
        <v>#DIV/0!</v>
      </c>
    </row>
    <row r="1785" spans="2:8" x14ac:dyDescent="0.25">
      <c r="B1785">
        <v>63</v>
      </c>
      <c r="C1785">
        <v>252</v>
      </c>
      <c r="D1785" t="str">
        <f t="shared" si="81"/>
        <v>W kole</v>
      </c>
      <c r="F1785">
        <f>COUNTIF($D$3:D1779,"W kole")</f>
        <v>1402</v>
      </c>
      <c r="G1785" s="2" t="e">
        <f t="shared" si="82"/>
        <v>#DIV/0!</v>
      </c>
      <c r="H1785" t="e">
        <f t="shared" si="83"/>
        <v>#DIV/0!</v>
      </c>
    </row>
    <row r="1786" spans="2:8" x14ac:dyDescent="0.25">
      <c r="B1786">
        <v>289</v>
      </c>
      <c r="C1786">
        <v>153</v>
      </c>
      <c r="D1786" t="str">
        <f t="shared" si="81"/>
        <v>W kole</v>
      </c>
      <c r="F1786">
        <f>COUNTIF($D$3:D1780,"W kole")</f>
        <v>1403</v>
      </c>
      <c r="G1786" s="2" t="e">
        <f t="shared" si="82"/>
        <v>#DIV/0!</v>
      </c>
      <c r="H1786" t="e">
        <f t="shared" si="83"/>
        <v>#DIV/0!</v>
      </c>
    </row>
    <row r="1787" spans="2:8" x14ac:dyDescent="0.25">
      <c r="B1787">
        <v>305</v>
      </c>
      <c r="C1787">
        <v>83</v>
      </c>
      <c r="D1787" t="str">
        <f t="shared" si="81"/>
        <v>W kole</v>
      </c>
      <c r="F1787">
        <f>COUNTIF($D$3:D1781,"W kole")</f>
        <v>1404</v>
      </c>
      <c r="G1787" s="2" t="e">
        <f t="shared" si="82"/>
        <v>#DIV/0!</v>
      </c>
      <c r="H1787" t="e">
        <f t="shared" si="83"/>
        <v>#DIV/0!</v>
      </c>
    </row>
    <row r="1788" spans="2:8" x14ac:dyDescent="0.25">
      <c r="B1788">
        <v>159</v>
      </c>
      <c r="C1788">
        <v>347</v>
      </c>
      <c r="D1788" t="str">
        <f t="shared" si="81"/>
        <v>W kole</v>
      </c>
      <c r="F1788">
        <f>COUNTIF($D$3:D1782,"W kole")</f>
        <v>1404</v>
      </c>
      <c r="G1788" s="2" t="e">
        <f t="shared" si="82"/>
        <v>#DIV/0!</v>
      </c>
      <c r="H1788" t="e">
        <f t="shared" si="83"/>
        <v>#DIV/0!</v>
      </c>
    </row>
    <row r="1789" spans="2:8" x14ac:dyDescent="0.25">
      <c r="B1789">
        <v>237</v>
      </c>
      <c r="C1789">
        <v>369</v>
      </c>
      <c r="D1789" t="str">
        <f t="shared" si="81"/>
        <v>W kole</v>
      </c>
      <c r="F1789">
        <f>COUNTIF($D$3:D1783,"W kole")</f>
        <v>1404</v>
      </c>
      <c r="G1789" s="2" t="e">
        <f t="shared" si="82"/>
        <v>#DIV/0!</v>
      </c>
      <c r="H1789" t="e">
        <f t="shared" si="83"/>
        <v>#DIV/0!</v>
      </c>
    </row>
    <row r="1790" spans="2:8" x14ac:dyDescent="0.25">
      <c r="B1790">
        <v>41</v>
      </c>
      <c r="C1790">
        <v>334</v>
      </c>
      <c r="D1790" t="str">
        <f t="shared" si="81"/>
        <v>Poza</v>
      </c>
      <c r="F1790">
        <f>COUNTIF($D$3:D1784,"W kole")</f>
        <v>1404</v>
      </c>
      <c r="G1790" s="2" t="e">
        <f t="shared" si="82"/>
        <v>#DIV/0!</v>
      </c>
      <c r="H1790" t="e">
        <f t="shared" si="83"/>
        <v>#DIV/0!</v>
      </c>
    </row>
    <row r="1791" spans="2:8" x14ac:dyDescent="0.25">
      <c r="B1791">
        <v>259</v>
      </c>
      <c r="C1791">
        <v>366</v>
      </c>
      <c r="D1791" t="str">
        <f t="shared" si="81"/>
        <v>W kole</v>
      </c>
      <c r="F1791">
        <f>COUNTIF($D$3:D1785,"W kole")</f>
        <v>1405</v>
      </c>
      <c r="G1791" s="2" t="e">
        <f t="shared" si="82"/>
        <v>#DIV/0!</v>
      </c>
      <c r="H1791" t="e">
        <f t="shared" si="83"/>
        <v>#DIV/0!</v>
      </c>
    </row>
    <row r="1792" spans="2:8" x14ac:dyDescent="0.25">
      <c r="B1792">
        <v>129</v>
      </c>
      <c r="C1792">
        <v>172</v>
      </c>
      <c r="D1792" t="str">
        <f t="shared" si="81"/>
        <v>W kole</v>
      </c>
      <c r="F1792">
        <f>COUNTIF($D$3:D1786,"W kole")</f>
        <v>1406</v>
      </c>
      <c r="G1792" s="2" t="e">
        <f t="shared" si="82"/>
        <v>#DIV/0!</v>
      </c>
      <c r="H1792" t="e">
        <f t="shared" si="83"/>
        <v>#DIV/0!</v>
      </c>
    </row>
    <row r="1793" spans="2:8" x14ac:dyDescent="0.25">
      <c r="B1793">
        <v>153</v>
      </c>
      <c r="C1793">
        <v>250</v>
      </c>
      <c r="D1793" t="str">
        <f t="shared" si="81"/>
        <v>W kole</v>
      </c>
      <c r="F1793">
        <f>COUNTIF($D$3:D1787,"W kole")</f>
        <v>1407</v>
      </c>
      <c r="G1793" s="2" t="e">
        <f t="shared" si="82"/>
        <v>#DIV/0!</v>
      </c>
      <c r="H1793" t="e">
        <f t="shared" si="83"/>
        <v>#DIV/0!</v>
      </c>
    </row>
    <row r="1794" spans="2:8" x14ac:dyDescent="0.25">
      <c r="B1794">
        <v>238</v>
      </c>
      <c r="C1794">
        <v>14</v>
      </c>
      <c r="D1794" t="str">
        <f t="shared" si="81"/>
        <v>W kole</v>
      </c>
      <c r="F1794">
        <f>COUNTIF($D$3:D1788,"W kole")</f>
        <v>1408</v>
      </c>
      <c r="G1794" s="2" t="e">
        <f t="shared" si="82"/>
        <v>#DIV/0!</v>
      </c>
      <c r="H1794" t="e">
        <f t="shared" si="83"/>
        <v>#DIV/0!</v>
      </c>
    </row>
    <row r="1795" spans="2:8" x14ac:dyDescent="0.25">
      <c r="B1795">
        <v>109</v>
      </c>
      <c r="C1795">
        <v>360</v>
      </c>
      <c r="D1795" t="str">
        <f t="shared" si="81"/>
        <v>W kole</v>
      </c>
      <c r="F1795">
        <f>COUNTIF($D$3:D1789,"W kole")</f>
        <v>1409</v>
      </c>
      <c r="G1795" s="2" t="e">
        <f t="shared" si="82"/>
        <v>#DIV/0!</v>
      </c>
      <c r="H1795" t="e">
        <f t="shared" si="83"/>
        <v>#DIV/0!</v>
      </c>
    </row>
    <row r="1796" spans="2:8" x14ac:dyDescent="0.25">
      <c r="B1796">
        <v>342</v>
      </c>
      <c r="C1796">
        <v>199</v>
      </c>
      <c r="D1796" t="str">
        <f t="shared" ref="D1796:D1859" si="84">IF((B1796-$T$5) * (B1796-$T$5) + (C1796-$U$5) * (C1796-$U$5) = ($V$5*$V$5), "Na brzegu", IF((B1796-$T$5) * (B1796-$T$5) + (C1796-$U$5) * (C1796-$U$5) &lt; ($V$5*$V$5), "W kole", "Poza"))</f>
        <v>W kole</v>
      </c>
      <c r="F1796">
        <f>COUNTIF($D$3:D1790,"W kole")</f>
        <v>1409</v>
      </c>
      <c r="G1796" s="2" t="e">
        <f t="shared" si="82"/>
        <v>#DIV/0!</v>
      </c>
      <c r="H1796" t="e">
        <f t="shared" si="83"/>
        <v>#DIV/0!</v>
      </c>
    </row>
    <row r="1797" spans="2:8" x14ac:dyDescent="0.25">
      <c r="B1797">
        <v>125</v>
      </c>
      <c r="C1797">
        <v>196</v>
      </c>
      <c r="D1797" t="str">
        <f t="shared" si="84"/>
        <v>W kole</v>
      </c>
      <c r="F1797">
        <f>COUNTIF($D$3:D1791,"W kole")</f>
        <v>1410</v>
      </c>
      <c r="G1797" s="2" t="e">
        <f t="shared" si="82"/>
        <v>#DIV/0!</v>
      </c>
      <c r="H1797" t="e">
        <f t="shared" si="83"/>
        <v>#DIV/0!</v>
      </c>
    </row>
    <row r="1798" spans="2:8" x14ac:dyDescent="0.25">
      <c r="B1798">
        <v>358</v>
      </c>
      <c r="C1798">
        <v>388</v>
      </c>
      <c r="D1798" t="str">
        <f t="shared" si="84"/>
        <v>Poza</v>
      </c>
      <c r="F1798">
        <f>COUNTIF($D$3:D1792,"W kole")</f>
        <v>1411</v>
      </c>
      <c r="G1798" s="2" t="e">
        <f t="shared" si="82"/>
        <v>#DIV/0!</v>
      </c>
      <c r="H1798" t="e">
        <f t="shared" si="83"/>
        <v>#DIV/0!</v>
      </c>
    </row>
    <row r="1799" spans="2:8" x14ac:dyDescent="0.25">
      <c r="B1799">
        <v>291</v>
      </c>
      <c r="C1799">
        <v>62</v>
      </c>
      <c r="D1799" t="str">
        <f t="shared" si="84"/>
        <v>W kole</v>
      </c>
      <c r="F1799">
        <f>COUNTIF($D$3:D1793,"W kole")</f>
        <v>1412</v>
      </c>
      <c r="G1799" s="2" t="e">
        <f t="shared" si="82"/>
        <v>#DIV/0!</v>
      </c>
      <c r="H1799" t="e">
        <f t="shared" si="83"/>
        <v>#DIV/0!</v>
      </c>
    </row>
    <row r="1800" spans="2:8" x14ac:dyDescent="0.25">
      <c r="B1800">
        <v>256</v>
      </c>
      <c r="C1800">
        <v>331</v>
      </c>
      <c r="D1800" t="str">
        <f t="shared" si="84"/>
        <v>W kole</v>
      </c>
      <c r="F1800">
        <f>COUNTIF($D$3:D1794,"W kole")</f>
        <v>1413</v>
      </c>
      <c r="G1800" s="2" t="e">
        <f t="shared" si="82"/>
        <v>#DIV/0!</v>
      </c>
      <c r="H1800" t="e">
        <f t="shared" si="83"/>
        <v>#DIV/0!</v>
      </c>
    </row>
    <row r="1801" spans="2:8" x14ac:dyDescent="0.25">
      <c r="B1801">
        <v>70</v>
      </c>
      <c r="C1801">
        <v>233</v>
      </c>
      <c r="D1801" t="str">
        <f t="shared" si="84"/>
        <v>W kole</v>
      </c>
      <c r="F1801">
        <f>COUNTIF($D$3:D1795,"W kole")</f>
        <v>1414</v>
      </c>
      <c r="G1801" s="2" t="e">
        <f t="shared" si="82"/>
        <v>#DIV/0!</v>
      </c>
      <c r="H1801" t="e">
        <f t="shared" si="83"/>
        <v>#DIV/0!</v>
      </c>
    </row>
    <row r="1802" spans="2:8" x14ac:dyDescent="0.25">
      <c r="B1802">
        <v>200</v>
      </c>
      <c r="C1802">
        <v>285</v>
      </c>
      <c r="D1802" t="str">
        <f t="shared" si="84"/>
        <v>W kole</v>
      </c>
      <c r="F1802">
        <f>COUNTIF($D$3:D1796,"W kole")</f>
        <v>1415</v>
      </c>
      <c r="G1802" s="2" t="e">
        <f t="shared" ref="G1802:G1865" si="85">(F1802*$R$5)/(E1802*$Q$5)</f>
        <v>#DIV/0!</v>
      </c>
      <c r="H1802" t="e">
        <f t="shared" ref="H1802:H1865" si="86">ABS(PI()-G1802)</f>
        <v>#DIV/0!</v>
      </c>
    </row>
    <row r="1803" spans="2:8" x14ac:dyDescent="0.25">
      <c r="B1803">
        <v>166</v>
      </c>
      <c r="C1803">
        <v>318</v>
      </c>
      <c r="D1803" t="str">
        <f t="shared" si="84"/>
        <v>W kole</v>
      </c>
      <c r="F1803">
        <f>COUNTIF($D$3:D1797,"W kole")</f>
        <v>1416</v>
      </c>
      <c r="G1803" s="2" t="e">
        <f t="shared" si="85"/>
        <v>#DIV/0!</v>
      </c>
      <c r="H1803" t="e">
        <f t="shared" si="86"/>
        <v>#DIV/0!</v>
      </c>
    </row>
    <row r="1804" spans="2:8" x14ac:dyDescent="0.25">
      <c r="B1804">
        <v>53</v>
      </c>
      <c r="C1804">
        <v>201</v>
      </c>
      <c r="D1804" t="str">
        <f t="shared" si="84"/>
        <v>W kole</v>
      </c>
      <c r="F1804">
        <f>COUNTIF($D$3:D1798,"W kole")</f>
        <v>1416</v>
      </c>
      <c r="G1804" s="2" t="e">
        <f t="shared" si="85"/>
        <v>#DIV/0!</v>
      </c>
      <c r="H1804" t="e">
        <f t="shared" si="86"/>
        <v>#DIV/0!</v>
      </c>
    </row>
    <row r="1805" spans="2:8" x14ac:dyDescent="0.25">
      <c r="B1805">
        <v>322</v>
      </c>
      <c r="C1805">
        <v>187</v>
      </c>
      <c r="D1805" t="str">
        <f t="shared" si="84"/>
        <v>W kole</v>
      </c>
      <c r="F1805">
        <f>COUNTIF($D$3:D1799,"W kole")</f>
        <v>1417</v>
      </c>
      <c r="G1805" s="2" t="e">
        <f t="shared" si="85"/>
        <v>#DIV/0!</v>
      </c>
      <c r="H1805" t="e">
        <f t="shared" si="86"/>
        <v>#DIV/0!</v>
      </c>
    </row>
    <row r="1806" spans="2:8" x14ac:dyDescent="0.25">
      <c r="B1806">
        <v>300</v>
      </c>
      <c r="C1806">
        <v>225</v>
      </c>
      <c r="D1806" t="str">
        <f t="shared" si="84"/>
        <v>W kole</v>
      </c>
      <c r="F1806">
        <f>COUNTIF($D$3:D1800,"W kole")</f>
        <v>1418</v>
      </c>
      <c r="G1806" s="2" t="e">
        <f t="shared" si="85"/>
        <v>#DIV/0!</v>
      </c>
      <c r="H1806" t="e">
        <f t="shared" si="86"/>
        <v>#DIV/0!</v>
      </c>
    </row>
    <row r="1807" spans="2:8" x14ac:dyDescent="0.25">
      <c r="B1807">
        <v>255</v>
      </c>
      <c r="C1807">
        <v>345</v>
      </c>
      <c r="D1807" t="str">
        <f t="shared" si="84"/>
        <v>W kole</v>
      </c>
      <c r="F1807">
        <f>COUNTIF($D$3:D1801,"W kole")</f>
        <v>1419</v>
      </c>
      <c r="G1807" s="2" t="e">
        <f t="shared" si="85"/>
        <v>#DIV/0!</v>
      </c>
      <c r="H1807" t="e">
        <f t="shared" si="86"/>
        <v>#DIV/0!</v>
      </c>
    </row>
    <row r="1808" spans="2:8" x14ac:dyDescent="0.25">
      <c r="B1808">
        <v>372</v>
      </c>
      <c r="C1808">
        <v>32</v>
      </c>
      <c r="D1808" t="str">
        <f t="shared" si="84"/>
        <v>Poza</v>
      </c>
      <c r="F1808">
        <f>COUNTIF($D$3:D1802,"W kole")</f>
        <v>1420</v>
      </c>
      <c r="G1808" s="2" t="e">
        <f t="shared" si="85"/>
        <v>#DIV/0!</v>
      </c>
      <c r="H1808" t="e">
        <f t="shared" si="86"/>
        <v>#DIV/0!</v>
      </c>
    </row>
    <row r="1809" spans="2:8" x14ac:dyDescent="0.25">
      <c r="B1809">
        <v>283</v>
      </c>
      <c r="C1809">
        <v>315</v>
      </c>
      <c r="D1809" t="str">
        <f t="shared" si="84"/>
        <v>W kole</v>
      </c>
      <c r="F1809">
        <f>COUNTIF($D$3:D1803,"W kole")</f>
        <v>1421</v>
      </c>
      <c r="G1809" s="2" t="e">
        <f t="shared" si="85"/>
        <v>#DIV/0!</v>
      </c>
      <c r="H1809" t="e">
        <f t="shared" si="86"/>
        <v>#DIV/0!</v>
      </c>
    </row>
    <row r="1810" spans="2:8" x14ac:dyDescent="0.25">
      <c r="B1810">
        <v>351</v>
      </c>
      <c r="C1810">
        <v>292</v>
      </c>
      <c r="D1810" t="str">
        <f t="shared" si="84"/>
        <v>W kole</v>
      </c>
      <c r="F1810">
        <f>COUNTIF($D$3:D1804,"W kole")</f>
        <v>1422</v>
      </c>
      <c r="G1810" s="2" t="e">
        <f t="shared" si="85"/>
        <v>#DIV/0!</v>
      </c>
      <c r="H1810" t="e">
        <f t="shared" si="86"/>
        <v>#DIV/0!</v>
      </c>
    </row>
    <row r="1811" spans="2:8" x14ac:dyDescent="0.25">
      <c r="B1811">
        <v>54</v>
      </c>
      <c r="C1811">
        <v>251</v>
      </c>
      <c r="D1811" t="str">
        <f t="shared" si="84"/>
        <v>W kole</v>
      </c>
      <c r="F1811">
        <f>COUNTIF($D$3:D1805,"W kole")</f>
        <v>1423</v>
      </c>
      <c r="G1811" s="2" t="e">
        <f t="shared" si="85"/>
        <v>#DIV/0!</v>
      </c>
      <c r="H1811" t="e">
        <f t="shared" si="86"/>
        <v>#DIV/0!</v>
      </c>
    </row>
    <row r="1812" spans="2:8" x14ac:dyDescent="0.25">
      <c r="B1812">
        <v>51</v>
      </c>
      <c r="C1812">
        <v>83</v>
      </c>
      <c r="D1812" t="str">
        <f t="shared" si="84"/>
        <v>W kole</v>
      </c>
      <c r="F1812">
        <f>COUNTIF($D$3:D1806,"W kole")</f>
        <v>1424</v>
      </c>
      <c r="G1812" s="2" t="e">
        <f t="shared" si="85"/>
        <v>#DIV/0!</v>
      </c>
      <c r="H1812" t="e">
        <f t="shared" si="86"/>
        <v>#DIV/0!</v>
      </c>
    </row>
    <row r="1813" spans="2:8" x14ac:dyDescent="0.25">
      <c r="B1813">
        <v>82</v>
      </c>
      <c r="C1813">
        <v>188</v>
      </c>
      <c r="D1813" t="str">
        <f t="shared" si="84"/>
        <v>W kole</v>
      </c>
      <c r="F1813">
        <f>COUNTIF($D$3:D1807,"W kole")</f>
        <v>1425</v>
      </c>
      <c r="G1813" s="2" t="e">
        <f t="shared" si="85"/>
        <v>#DIV/0!</v>
      </c>
      <c r="H1813" t="e">
        <f t="shared" si="86"/>
        <v>#DIV/0!</v>
      </c>
    </row>
    <row r="1814" spans="2:8" x14ac:dyDescent="0.25">
      <c r="B1814">
        <v>93</v>
      </c>
      <c r="C1814">
        <v>20</v>
      </c>
      <c r="D1814" t="str">
        <f t="shared" si="84"/>
        <v>Poza</v>
      </c>
      <c r="F1814">
        <f>COUNTIF($D$3:D1808,"W kole")</f>
        <v>1425</v>
      </c>
      <c r="G1814" s="2" t="e">
        <f t="shared" si="85"/>
        <v>#DIV/0!</v>
      </c>
      <c r="H1814" t="e">
        <f t="shared" si="86"/>
        <v>#DIV/0!</v>
      </c>
    </row>
    <row r="1815" spans="2:8" x14ac:dyDescent="0.25">
      <c r="B1815">
        <v>175</v>
      </c>
      <c r="C1815">
        <v>282</v>
      </c>
      <c r="D1815" t="str">
        <f t="shared" si="84"/>
        <v>W kole</v>
      </c>
      <c r="F1815">
        <f>COUNTIF($D$3:D1809,"W kole")</f>
        <v>1426</v>
      </c>
      <c r="G1815" s="2" t="e">
        <f t="shared" si="85"/>
        <v>#DIV/0!</v>
      </c>
      <c r="H1815" t="e">
        <f t="shared" si="86"/>
        <v>#DIV/0!</v>
      </c>
    </row>
    <row r="1816" spans="2:8" x14ac:dyDescent="0.25">
      <c r="B1816">
        <v>270</v>
      </c>
      <c r="C1816">
        <v>145</v>
      </c>
      <c r="D1816" t="str">
        <f t="shared" si="84"/>
        <v>W kole</v>
      </c>
      <c r="F1816">
        <f>COUNTIF($D$3:D1810,"W kole")</f>
        <v>1427</v>
      </c>
      <c r="G1816" s="2" t="e">
        <f t="shared" si="85"/>
        <v>#DIV/0!</v>
      </c>
      <c r="H1816" t="e">
        <f t="shared" si="86"/>
        <v>#DIV/0!</v>
      </c>
    </row>
    <row r="1817" spans="2:8" x14ac:dyDescent="0.25">
      <c r="B1817">
        <v>304</v>
      </c>
      <c r="C1817">
        <v>319</v>
      </c>
      <c r="D1817" t="str">
        <f t="shared" si="84"/>
        <v>W kole</v>
      </c>
      <c r="F1817">
        <f>COUNTIF($D$3:D1811,"W kole")</f>
        <v>1428</v>
      </c>
      <c r="G1817" s="2" t="e">
        <f t="shared" si="85"/>
        <v>#DIV/0!</v>
      </c>
      <c r="H1817" t="e">
        <f t="shared" si="86"/>
        <v>#DIV/0!</v>
      </c>
    </row>
    <row r="1818" spans="2:8" x14ac:dyDescent="0.25">
      <c r="B1818">
        <v>266</v>
      </c>
      <c r="C1818">
        <v>284</v>
      </c>
      <c r="D1818" t="str">
        <f t="shared" si="84"/>
        <v>W kole</v>
      </c>
      <c r="F1818">
        <f>COUNTIF($D$3:D1812,"W kole")</f>
        <v>1429</v>
      </c>
      <c r="G1818" s="2" t="e">
        <f t="shared" si="85"/>
        <v>#DIV/0!</v>
      </c>
      <c r="H1818" t="e">
        <f t="shared" si="86"/>
        <v>#DIV/0!</v>
      </c>
    </row>
    <row r="1819" spans="2:8" x14ac:dyDescent="0.25">
      <c r="B1819">
        <v>268</v>
      </c>
      <c r="C1819">
        <v>360</v>
      </c>
      <c r="D1819" t="str">
        <f t="shared" si="84"/>
        <v>W kole</v>
      </c>
      <c r="F1819">
        <f>COUNTIF($D$3:D1813,"W kole")</f>
        <v>1430</v>
      </c>
      <c r="G1819" s="2" t="e">
        <f t="shared" si="85"/>
        <v>#DIV/0!</v>
      </c>
      <c r="H1819" t="e">
        <f t="shared" si="86"/>
        <v>#DIV/0!</v>
      </c>
    </row>
    <row r="1820" spans="2:8" x14ac:dyDescent="0.25">
      <c r="B1820">
        <v>25</v>
      </c>
      <c r="C1820">
        <v>204</v>
      </c>
      <c r="D1820" t="str">
        <f t="shared" si="84"/>
        <v>W kole</v>
      </c>
      <c r="F1820">
        <f>COUNTIF($D$3:D1814,"W kole")</f>
        <v>1430</v>
      </c>
      <c r="G1820" s="2" t="e">
        <f t="shared" si="85"/>
        <v>#DIV/0!</v>
      </c>
      <c r="H1820" t="e">
        <f t="shared" si="86"/>
        <v>#DIV/0!</v>
      </c>
    </row>
    <row r="1821" spans="2:8" x14ac:dyDescent="0.25">
      <c r="B1821">
        <v>45</v>
      </c>
      <c r="C1821">
        <v>205</v>
      </c>
      <c r="D1821" t="str">
        <f t="shared" si="84"/>
        <v>W kole</v>
      </c>
      <c r="F1821">
        <f>COUNTIF($D$3:D1815,"W kole")</f>
        <v>1431</v>
      </c>
      <c r="G1821" s="2" t="e">
        <f t="shared" si="85"/>
        <v>#DIV/0!</v>
      </c>
      <c r="H1821" t="e">
        <f t="shared" si="86"/>
        <v>#DIV/0!</v>
      </c>
    </row>
    <row r="1822" spans="2:8" x14ac:dyDescent="0.25">
      <c r="B1822">
        <v>340</v>
      </c>
      <c r="C1822">
        <v>6</v>
      </c>
      <c r="D1822" t="str">
        <f t="shared" si="84"/>
        <v>Poza</v>
      </c>
      <c r="F1822">
        <f>COUNTIF($D$3:D1816,"W kole")</f>
        <v>1432</v>
      </c>
      <c r="G1822" s="2" t="e">
        <f t="shared" si="85"/>
        <v>#DIV/0!</v>
      </c>
      <c r="H1822" t="e">
        <f t="shared" si="86"/>
        <v>#DIV/0!</v>
      </c>
    </row>
    <row r="1823" spans="2:8" x14ac:dyDescent="0.25">
      <c r="B1823">
        <v>321</v>
      </c>
      <c r="C1823">
        <v>330</v>
      </c>
      <c r="D1823" t="str">
        <f t="shared" si="84"/>
        <v>W kole</v>
      </c>
      <c r="F1823">
        <f>COUNTIF($D$3:D1817,"W kole")</f>
        <v>1433</v>
      </c>
      <c r="G1823" s="2" t="e">
        <f t="shared" si="85"/>
        <v>#DIV/0!</v>
      </c>
      <c r="H1823" t="e">
        <f t="shared" si="86"/>
        <v>#DIV/0!</v>
      </c>
    </row>
    <row r="1824" spans="2:8" x14ac:dyDescent="0.25">
      <c r="B1824">
        <v>383</v>
      </c>
      <c r="C1824">
        <v>271</v>
      </c>
      <c r="D1824" t="str">
        <f t="shared" si="84"/>
        <v>W kole</v>
      </c>
      <c r="F1824">
        <f>COUNTIF($D$3:D1818,"W kole")</f>
        <v>1434</v>
      </c>
      <c r="G1824" s="2" t="e">
        <f t="shared" si="85"/>
        <v>#DIV/0!</v>
      </c>
      <c r="H1824" t="e">
        <f t="shared" si="86"/>
        <v>#DIV/0!</v>
      </c>
    </row>
    <row r="1825" spans="2:8" x14ac:dyDescent="0.25">
      <c r="B1825">
        <v>341</v>
      </c>
      <c r="C1825">
        <v>196</v>
      </c>
      <c r="D1825" t="str">
        <f t="shared" si="84"/>
        <v>W kole</v>
      </c>
      <c r="F1825">
        <f>COUNTIF($D$3:D1819,"W kole")</f>
        <v>1435</v>
      </c>
      <c r="G1825" s="2" t="e">
        <f t="shared" si="85"/>
        <v>#DIV/0!</v>
      </c>
      <c r="H1825" t="e">
        <f t="shared" si="86"/>
        <v>#DIV/0!</v>
      </c>
    </row>
    <row r="1826" spans="2:8" x14ac:dyDescent="0.25">
      <c r="B1826">
        <v>247</v>
      </c>
      <c r="C1826">
        <v>253</v>
      </c>
      <c r="D1826" t="str">
        <f t="shared" si="84"/>
        <v>W kole</v>
      </c>
      <c r="F1826">
        <f>COUNTIF($D$3:D1820,"W kole")</f>
        <v>1436</v>
      </c>
      <c r="G1826" s="2" t="e">
        <f t="shared" si="85"/>
        <v>#DIV/0!</v>
      </c>
      <c r="H1826" t="e">
        <f t="shared" si="86"/>
        <v>#DIV/0!</v>
      </c>
    </row>
    <row r="1827" spans="2:8" x14ac:dyDescent="0.25">
      <c r="B1827">
        <v>211</v>
      </c>
      <c r="C1827">
        <v>34</v>
      </c>
      <c r="D1827" t="str">
        <f t="shared" si="84"/>
        <v>W kole</v>
      </c>
      <c r="F1827">
        <f>COUNTIF($D$3:D1821,"W kole")</f>
        <v>1437</v>
      </c>
      <c r="G1827" s="2" t="e">
        <f t="shared" si="85"/>
        <v>#DIV/0!</v>
      </c>
      <c r="H1827" t="e">
        <f t="shared" si="86"/>
        <v>#DIV/0!</v>
      </c>
    </row>
    <row r="1828" spans="2:8" x14ac:dyDescent="0.25">
      <c r="B1828">
        <v>292</v>
      </c>
      <c r="C1828">
        <v>295</v>
      </c>
      <c r="D1828" t="str">
        <f t="shared" si="84"/>
        <v>W kole</v>
      </c>
      <c r="F1828">
        <f>COUNTIF($D$3:D1822,"W kole")</f>
        <v>1437</v>
      </c>
      <c r="G1828" s="2" t="e">
        <f t="shared" si="85"/>
        <v>#DIV/0!</v>
      </c>
      <c r="H1828" t="e">
        <f t="shared" si="86"/>
        <v>#DIV/0!</v>
      </c>
    </row>
    <row r="1829" spans="2:8" x14ac:dyDescent="0.25">
      <c r="B1829">
        <v>73</v>
      </c>
      <c r="C1829">
        <v>99</v>
      </c>
      <c r="D1829" t="str">
        <f t="shared" si="84"/>
        <v>W kole</v>
      </c>
      <c r="F1829">
        <f>COUNTIF($D$3:D1823,"W kole")</f>
        <v>1438</v>
      </c>
      <c r="G1829" s="2" t="e">
        <f t="shared" si="85"/>
        <v>#DIV/0!</v>
      </c>
      <c r="H1829" t="e">
        <f t="shared" si="86"/>
        <v>#DIV/0!</v>
      </c>
    </row>
    <row r="1830" spans="2:8" x14ac:dyDescent="0.25">
      <c r="B1830">
        <v>83</v>
      </c>
      <c r="C1830">
        <v>366</v>
      </c>
      <c r="D1830" t="str">
        <f t="shared" si="84"/>
        <v>Poza</v>
      </c>
      <c r="F1830">
        <f>COUNTIF($D$3:D1824,"W kole")</f>
        <v>1439</v>
      </c>
      <c r="G1830" s="2" t="e">
        <f t="shared" si="85"/>
        <v>#DIV/0!</v>
      </c>
      <c r="H1830" t="e">
        <f t="shared" si="86"/>
        <v>#DIV/0!</v>
      </c>
    </row>
    <row r="1831" spans="2:8" x14ac:dyDescent="0.25">
      <c r="B1831">
        <v>305</v>
      </c>
      <c r="C1831">
        <v>240</v>
      </c>
      <c r="D1831" t="str">
        <f t="shared" si="84"/>
        <v>W kole</v>
      </c>
      <c r="F1831">
        <f>COUNTIF($D$3:D1825,"W kole")</f>
        <v>1440</v>
      </c>
      <c r="G1831" s="2" t="e">
        <f t="shared" si="85"/>
        <v>#DIV/0!</v>
      </c>
      <c r="H1831" t="e">
        <f t="shared" si="86"/>
        <v>#DIV/0!</v>
      </c>
    </row>
    <row r="1832" spans="2:8" x14ac:dyDescent="0.25">
      <c r="B1832">
        <v>314</v>
      </c>
      <c r="C1832">
        <v>88</v>
      </c>
      <c r="D1832" t="str">
        <f t="shared" si="84"/>
        <v>W kole</v>
      </c>
      <c r="F1832">
        <f>COUNTIF($D$3:D1826,"W kole")</f>
        <v>1441</v>
      </c>
      <c r="G1832" s="2" t="e">
        <f t="shared" si="85"/>
        <v>#DIV/0!</v>
      </c>
      <c r="H1832" t="e">
        <f t="shared" si="86"/>
        <v>#DIV/0!</v>
      </c>
    </row>
    <row r="1833" spans="2:8" x14ac:dyDescent="0.25">
      <c r="B1833">
        <v>185</v>
      </c>
      <c r="C1833">
        <v>307</v>
      </c>
      <c r="D1833" t="str">
        <f t="shared" si="84"/>
        <v>W kole</v>
      </c>
      <c r="F1833">
        <f>COUNTIF($D$3:D1827,"W kole")</f>
        <v>1442</v>
      </c>
      <c r="G1833" s="2" t="e">
        <f t="shared" si="85"/>
        <v>#DIV/0!</v>
      </c>
      <c r="H1833" t="e">
        <f t="shared" si="86"/>
        <v>#DIV/0!</v>
      </c>
    </row>
    <row r="1834" spans="2:8" x14ac:dyDescent="0.25">
      <c r="B1834">
        <v>181</v>
      </c>
      <c r="C1834">
        <v>100</v>
      </c>
      <c r="D1834" t="str">
        <f t="shared" si="84"/>
        <v>W kole</v>
      </c>
      <c r="F1834">
        <f>COUNTIF($D$3:D1828,"W kole")</f>
        <v>1443</v>
      </c>
      <c r="G1834" s="2" t="e">
        <f t="shared" si="85"/>
        <v>#DIV/0!</v>
      </c>
      <c r="H1834" t="e">
        <f t="shared" si="86"/>
        <v>#DIV/0!</v>
      </c>
    </row>
    <row r="1835" spans="2:8" x14ac:dyDescent="0.25">
      <c r="B1835">
        <v>296</v>
      </c>
      <c r="C1835">
        <v>203</v>
      </c>
      <c r="D1835" t="str">
        <f t="shared" si="84"/>
        <v>W kole</v>
      </c>
      <c r="F1835">
        <f>COUNTIF($D$3:D1829,"W kole")</f>
        <v>1444</v>
      </c>
      <c r="G1835" s="2" t="e">
        <f t="shared" si="85"/>
        <v>#DIV/0!</v>
      </c>
      <c r="H1835" t="e">
        <f t="shared" si="86"/>
        <v>#DIV/0!</v>
      </c>
    </row>
    <row r="1836" spans="2:8" x14ac:dyDescent="0.25">
      <c r="B1836">
        <v>211</v>
      </c>
      <c r="C1836">
        <v>56</v>
      </c>
      <c r="D1836" t="str">
        <f t="shared" si="84"/>
        <v>W kole</v>
      </c>
      <c r="F1836">
        <f>COUNTIF($D$3:D1830,"W kole")</f>
        <v>1444</v>
      </c>
      <c r="G1836" s="2" t="e">
        <f t="shared" si="85"/>
        <v>#DIV/0!</v>
      </c>
      <c r="H1836" t="e">
        <f t="shared" si="86"/>
        <v>#DIV/0!</v>
      </c>
    </row>
    <row r="1837" spans="2:8" x14ac:dyDescent="0.25">
      <c r="B1837">
        <v>372</v>
      </c>
      <c r="C1837">
        <v>270</v>
      </c>
      <c r="D1837" t="str">
        <f t="shared" si="84"/>
        <v>W kole</v>
      </c>
      <c r="F1837">
        <f>COUNTIF($D$3:D1831,"W kole")</f>
        <v>1445</v>
      </c>
      <c r="G1837" s="2" t="e">
        <f t="shared" si="85"/>
        <v>#DIV/0!</v>
      </c>
      <c r="H1837" t="e">
        <f t="shared" si="86"/>
        <v>#DIV/0!</v>
      </c>
    </row>
    <row r="1838" spans="2:8" x14ac:dyDescent="0.25">
      <c r="B1838">
        <v>78</v>
      </c>
      <c r="C1838">
        <v>14</v>
      </c>
      <c r="D1838" t="str">
        <f t="shared" si="84"/>
        <v>Poza</v>
      </c>
      <c r="F1838">
        <f>COUNTIF($D$3:D1832,"W kole")</f>
        <v>1446</v>
      </c>
      <c r="G1838" s="2" t="e">
        <f t="shared" si="85"/>
        <v>#DIV/0!</v>
      </c>
      <c r="H1838" t="e">
        <f t="shared" si="86"/>
        <v>#DIV/0!</v>
      </c>
    </row>
    <row r="1839" spans="2:8" x14ac:dyDescent="0.25">
      <c r="B1839">
        <v>362</v>
      </c>
      <c r="C1839">
        <v>270</v>
      </c>
      <c r="D1839" t="str">
        <f t="shared" si="84"/>
        <v>W kole</v>
      </c>
      <c r="F1839">
        <f>COUNTIF($D$3:D1833,"W kole")</f>
        <v>1447</v>
      </c>
      <c r="G1839" s="2" t="e">
        <f t="shared" si="85"/>
        <v>#DIV/0!</v>
      </c>
      <c r="H1839" t="e">
        <f t="shared" si="86"/>
        <v>#DIV/0!</v>
      </c>
    </row>
    <row r="1840" spans="2:8" x14ac:dyDescent="0.25">
      <c r="B1840">
        <v>147</v>
      </c>
      <c r="C1840">
        <v>209</v>
      </c>
      <c r="D1840" t="str">
        <f t="shared" si="84"/>
        <v>W kole</v>
      </c>
      <c r="F1840">
        <f>COUNTIF($D$3:D1834,"W kole")</f>
        <v>1448</v>
      </c>
      <c r="G1840" s="2" t="e">
        <f t="shared" si="85"/>
        <v>#DIV/0!</v>
      </c>
      <c r="H1840" t="e">
        <f t="shared" si="86"/>
        <v>#DIV/0!</v>
      </c>
    </row>
    <row r="1841" spans="2:8" x14ac:dyDescent="0.25">
      <c r="B1841">
        <v>383</v>
      </c>
      <c r="C1841">
        <v>150</v>
      </c>
      <c r="D1841" t="str">
        <f t="shared" si="84"/>
        <v>W kole</v>
      </c>
      <c r="F1841">
        <f>COUNTIF($D$3:D1835,"W kole")</f>
        <v>1449</v>
      </c>
      <c r="G1841" s="2" t="e">
        <f t="shared" si="85"/>
        <v>#DIV/0!</v>
      </c>
      <c r="H1841" t="e">
        <f t="shared" si="86"/>
        <v>#DIV/0!</v>
      </c>
    </row>
    <row r="1842" spans="2:8" x14ac:dyDescent="0.25">
      <c r="B1842">
        <v>270</v>
      </c>
      <c r="C1842">
        <v>57</v>
      </c>
      <c r="D1842" t="str">
        <f t="shared" si="84"/>
        <v>W kole</v>
      </c>
      <c r="F1842">
        <f>COUNTIF($D$3:D1836,"W kole")</f>
        <v>1450</v>
      </c>
      <c r="G1842" s="2" t="e">
        <f t="shared" si="85"/>
        <v>#DIV/0!</v>
      </c>
      <c r="H1842" t="e">
        <f t="shared" si="86"/>
        <v>#DIV/0!</v>
      </c>
    </row>
    <row r="1843" spans="2:8" x14ac:dyDescent="0.25">
      <c r="B1843">
        <v>312</v>
      </c>
      <c r="C1843">
        <v>372</v>
      </c>
      <c r="D1843" t="str">
        <f t="shared" si="84"/>
        <v>Poza</v>
      </c>
      <c r="F1843">
        <f>COUNTIF($D$3:D1837,"W kole")</f>
        <v>1451</v>
      </c>
      <c r="G1843" s="2" t="e">
        <f t="shared" si="85"/>
        <v>#DIV/0!</v>
      </c>
      <c r="H1843" t="e">
        <f t="shared" si="86"/>
        <v>#DIV/0!</v>
      </c>
    </row>
    <row r="1844" spans="2:8" x14ac:dyDescent="0.25">
      <c r="B1844">
        <v>285</v>
      </c>
      <c r="C1844">
        <v>74</v>
      </c>
      <c r="D1844" t="str">
        <f t="shared" si="84"/>
        <v>W kole</v>
      </c>
      <c r="F1844">
        <f>COUNTIF($D$3:D1838,"W kole")</f>
        <v>1451</v>
      </c>
      <c r="G1844" s="2" t="e">
        <f t="shared" si="85"/>
        <v>#DIV/0!</v>
      </c>
      <c r="H1844" t="e">
        <f t="shared" si="86"/>
        <v>#DIV/0!</v>
      </c>
    </row>
    <row r="1845" spans="2:8" x14ac:dyDescent="0.25">
      <c r="B1845">
        <v>246</v>
      </c>
      <c r="C1845">
        <v>244</v>
      </c>
      <c r="D1845" t="str">
        <f t="shared" si="84"/>
        <v>W kole</v>
      </c>
      <c r="F1845">
        <f>COUNTIF($D$3:D1839,"W kole")</f>
        <v>1452</v>
      </c>
      <c r="G1845" s="2" t="e">
        <f t="shared" si="85"/>
        <v>#DIV/0!</v>
      </c>
      <c r="H1845" t="e">
        <f t="shared" si="86"/>
        <v>#DIV/0!</v>
      </c>
    </row>
    <row r="1846" spans="2:8" x14ac:dyDescent="0.25">
      <c r="B1846">
        <v>327</v>
      </c>
      <c r="C1846">
        <v>269</v>
      </c>
      <c r="D1846" t="str">
        <f t="shared" si="84"/>
        <v>W kole</v>
      </c>
      <c r="F1846">
        <f>COUNTIF($D$3:D1840,"W kole")</f>
        <v>1453</v>
      </c>
      <c r="G1846" s="2" t="e">
        <f t="shared" si="85"/>
        <v>#DIV/0!</v>
      </c>
      <c r="H1846" t="e">
        <f t="shared" si="86"/>
        <v>#DIV/0!</v>
      </c>
    </row>
    <row r="1847" spans="2:8" x14ac:dyDescent="0.25">
      <c r="B1847">
        <v>395</v>
      </c>
      <c r="C1847">
        <v>183</v>
      </c>
      <c r="D1847" t="str">
        <f t="shared" si="84"/>
        <v>W kole</v>
      </c>
      <c r="F1847">
        <f>COUNTIF($D$3:D1841,"W kole")</f>
        <v>1454</v>
      </c>
      <c r="G1847" s="2" t="e">
        <f t="shared" si="85"/>
        <v>#DIV/0!</v>
      </c>
      <c r="H1847" t="e">
        <f t="shared" si="86"/>
        <v>#DIV/0!</v>
      </c>
    </row>
    <row r="1848" spans="2:8" x14ac:dyDescent="0.25">
      <c r="B1848">
        <v>287</v>
      </c>
      <c r="C1848">
        <v>102</v>
      </c>
      <c r="D1848" t="str">
        <f t="shared" si="84"/>
        <v>W kole</v>
      </c>
      <c r="F1848">
        <f>COUNTIF($D$3:D1842,"W kole")</f>
        <v>1455</v>
      </c>
      <c r="G1848" s="2" t="e">
        <f t="shared" si="85"/>
        <v>#DIV/0!</v>
      </c>
      <c r="H1848" t="e">
        <f t="shared" si="86"/>
        <v>#DIV/0!</v>
      </c>
    </row>
    <row r="1849" spans="2:8" x14ac:dyDescent="0.25">
      <c r="B1849">
        <v>384</v>
      </c>
      <c r="C1849">
        <v>172</v>
      </c>
      <c r="D1849" t="str">
        <f t="shared" si="84"/>
        <v>W kole</v>
      </c>
      <c r="F1849">
        <f>COUNTIF($D$3:D1843,"W kole")</f>
        <v>1455</v>
      </c>
      <c r="G1849" s="2" t="e">
        <f t="shared" si="85"/>
        <v>#DIV/0!</v>
      </c>
      <c r="H1849" t="e">
        <f t="shared" si="86"/>
        <v>#DIV/0!</v>
      </c>
    </row>
    <row r="1850" spans="2:8" x14ac:dyDescent="0.25">
      <c r="B1850">
        <v>245</v>
      </c>
      <c r="C1850">
        <v>108</v>
      </c>
      <c r="D1850" t="str">
        <f t="shared" si="84"/>
        <v>W kole</v>
      </c>
      <c r="F1850">
        <f>COUNTIF($D$3:D1844,"W kole")</f>
        <v>1456</v>
      </c>
      <c r="G1850" s="2" t="e">
        <f t="shared" si="85"/>
        <v>#DIV/0!</v>
      </c>
      <c r="H1850" t="e">
        <f t="shared" si="86"/>
        <v>#DIV/0!</v>
      </c>
    </row>
    <row r="1851" spans="2:8" x14ac:dyDescent="0.25">
      <c r="B1851">
        <v>273</v>
      </c>
      <c r="C1851">
        <v>2</v>
      </c>
      <c r="D1851" t="str">
        <f t="shared" si="84"/>
        <v>Poza</v>
      </c>
      <c r="F1851">
        <f>COUNTIF($D$3:D1845,"W kole")</f>
        <v>1457</v>
      </c>
      <c r="G1851" s="2" t="e">
        <f t="shared" si="85"/>
        <v>#DIV/0!</v>
      </c>
      <c r="H1851" t="e">
        <f t="shared" si="86"/>
        <v>#DIV/0!</v>
      </c>
    </row>
    <row r="1852" spans="2:8" x14ac:dyDescent="0.25">
      <c r="B1852">
        <v>152</v>
      </c>
      <c r="C1852">
        <v>302</v>
      </c>
      <c r="D1852" t="str">
        <f t="shared" si="84"/>
        <v>W kole</v>
      </c>
      <c r="F1852">
        <f>COUNTIF($D$3:D1846,"W kole")</f>
        <v>1458</v>
      </c>
      <c r="G1852" s="2" t="e">
        <f t="shared" si="85"/>
        <v>#DIV/0!</v>
      </c>
      <c r="H1852" t="e">
        <f t="shared" si="86"/>
        <v>#DIV/0!</v>
      </c>
    </row>
    <row r="1853" spans="2:8" x14ac:dyDescent="0.25">
      <c r="B1853">
        <v>60</v>
      </c>
      <c r="C1853">
        <v>383</v>
      </c>
      <c r="D1853" t="str">
        <f t="shared" si="84"/>
        <v>Poza</v>
      </c>
      <c r="F1853">
        <f>COUNTIF($D$3:D1847,"W kole")</f>
        <v>1459</v>
      </c>
      <c r="G1853" s="2" t="e">
        <f t="shared" si="85"/>
        <v>#DIV/0!</v>
      </c>
      <c r="H1853" t="e">
        <f t="shared" si="86"/>
        <v>#DIV/0!</v>
      </c>
    </row>
    <row r="1854" spans="2:8" x14ac:dyDescent="0.25">
      <c r="B1854">
        <v>137</v>
      </c>
      <c r="C1854">
        <v>143</v>
      </c>
      <c r="D1854" t="str">
        <f t="shared" si="84"/>
        <v>W kole</v>
      </c>
      <c r="F1854">
        <f>COUNTIF($D$3:D1848,"W kole")</f>
        <v>1460</v>
      </c>
      <c r="G1854" s="2" t="e">
        <f t="shared" si="85"/>
        <v>#DIV/0!</v>
      </c>
      <c r="H1854" t="e">
        <f t="shared" si="86"/>
        <v>#DIV/0!</v>
      </c>
    </row>
    <row r="1855" spans="2:8" x14ac:dyDescent="0.25">
      <c r="B1855">
        <v>289</v>
      </c>
      <c r="C1855">
        <v>66</v>
      </c>
      <c r="D1855" t="str">
        <f t="shared" si="84"/>
        <v>W kole</v>
      </c>
      <c r="F1855">
        <f>COUNTIF($D$3:D1849,"W kole")</f>
        <v>1461</v>
      </c>
      <c r="G1855" s="2" t="e">
        <f t="shared" si="85"/>
        <v>#DIV/0!</v>
      </c>
      <c r="H1855" t="e">
        <f t="shared" si="86"/>
        <v>#DIV/0!</v>
      </c>
    </row>
    <row r="1856" spans="2:8" x14ac:dyDescent="0.25">
      <c r="B1856">
        <v>129</v>
      </c>
      <c r="C1856">
        <v>140</v>
      </c>
      <c r="D1856" t="str">
        <f t="shared" si="84"/>
        <v>W kole</v>
      </c>
      <c r="F1856">
        <f>COUNTIF($D$3:D1850,"W kole")</f>
        <v>1462</v>
      </c>
      <c r="G1856" s="2" t="e">
        <f t="shared" si="85"/>
        <v>#DIV/0!</v>
      </c>
      <c r="H1856" t="e">
        <f t="shared" si="86"/>
        <v>#DIV/0!</v>
      </c>
    </row>
    <row r="1857" spans="2:8" x14ac:dyDescent="0.25">
      <c r="B1857">
        <v>305</v>
      </c>
      <c r="C1857">
        <v>358</v>
      </c>
      <c r="D1857" t="str">
        <f t="shared" si="84"/>
        <v>W kole</v>
      </c>
      <c r="F1857">
        <f>COUNTIF($D$3:D1851,"W kole")</f>
        <v>1462</v>
      </c>
      <c r="G1857" s="2" t="e">
        <f t="shared" si="85"/>
        <v>#DIV/0!</v>
      </c>
      <c r="H1857" t="e">
        <f t="shared" si="86"/>
        <v>#DIV/0!</v>
      </c>
    </row>
    <row r="1858" spans="2:8" x14ac:dyDescent="0.25">
      <c r="B1858">
        <v>178</v>
      </c>
      <c r="C1858">
        <v>173</v>
      </c>
      <c r="D1858" t="str">
        <f t="shared" si="84"/>
        <v>W kole</v>
      </c>
      <c r="F1858">
        <f>COUNTIF($D$3:D1852,"W kole")</f>
        <v>1463</v>
      </c>
      <c r="G1858" s="2" t="e">
        <f t="shared" si="85"/>
        <v>#DIV/0!</v>
      </c>
      <c r="H1858" t="e">
        <f t="shared" si="86"/>
        <v>#DIV/0!</v>
      </c>
    </row>
    <row r="1859" spans="2:8" x14ac:dyDescent="0.25">
      <c r="B1859">
        <v>335</v>
      </c>
      <c r="C1859">
        <v>326</v>
      </c>
      <c r="D1859" t="str">
        <f t="shared" si="84"/>
        <v>W kole</v>
      </c>
      <c r="F1859">
        <f>COUNTIF($D$3:D1853,"W kole")</f>
        <v>1463</v>
      </c>
      <c r="G1859" s="2" t="e">
        <f t="shared" si="85"/>
        <v>#DIV/0!</v>
      </c>
      <c r="H1859" t="e">
        <f t="shared" si="86"/>
        <v>#DIV/0!</v>
      </c>
    </row>
    <row r="1860" spans="2:8" x14ac:dyDescent="0.25">
      <c r="B1860">
        <v>342</v>
      </c>
      <c r="C1860">
        <v>332</v>
      </c>
      <c r="D1860" t="str">
        <f t="shared" ref="D1860:D1923" si="87">IF((B1860-$T$5) * (B1860-$T$5) + (C1860-$U$5) * (C1860-$U$5) = ($V$5*$V$5), "Na brzegu", IF((B1860-$T$5) * (B1860-$T$5) + (C1860-$U$5) * (C1860-$U$5) &lt; ($V$5*$V$5), "W kole", "Poza"))</f>
        <v>W kole</v>
      </c>
      <c r="F1860">
        <f>COUNTIF($D$3:D1854,"W kole")</f>
        <v>1464</v>
      </c>
      <c r="G1860" s="2" t="e">
        <f t="shared" si="85"/>
        <v>#DIV/0!</v>
      </c>
      <c r="H1860" t="e">
        <f t="shared" si="86"/>
        <v>#DIV/0!</v>
      </c>
    </row>
    <row r="1861" spans="2:8" x14ac:dyDescent="0.25">
      <c r="B1861">
        <v>6</v>
      </c>
      <c r="C1861">
        <v>311</v>
      </c>
      <c r="D1861" t="str">
        <f t="shared" si="87"/>
        <v>Poza</v>
      </c>
      <c r="F1861">
        <f>COUNTIF($D$3:D1855,"W kole")</f>
        <v>1465</v>
      </c>
      <c r="G1861" s="2" t="e">
        <f t="shared" si="85"/>
        <v>#DIV/0!</v>
      </c>
      <c r="H1861" t="e">
        <f t="shared" si="86"/>
        <v>#DIV/0!</v>
      </c>
    </row>
    <row r="1862" spans="2:8" x14ac:dyDescent="0.25">
      <c r="B1862">
        <v>75</v>
      </c>
      <c r="C1862">
        <v>381</v>
      </c>
      <c r="D1862" t="str">
        <f t="shared" si="87"/>
        <v>Poza</v>
      </c>
      <c r="F1862">
        <f>COUNTIF($D$3:D1856,"W kole")</f>
        <v>1466</v>
      </c>
      <c r="G1862" s="2" t="e">
        <f t="shared" si="85"/>
        <v>#DIV/0!</v>
      </c>
      <c r="H1862" t="e">
        <f t="shared" si="86"/>
        <v>#DIV/0!</v>
      </c>
    </row>
    <row r="1863" spans="2:8" x14ac:dyDescent="0.25">
      <c r="B1863">
        <v>229</v>
      </c>
      <c r="C1863">
        <v>164</v>
      </c>
      <c r="D1863" t="str">
        <f t="shared" si="87"/>
        <v>W kole</v>
      </c>
      <c r="F1863">
        <f>COUNTIF($D$3:D1857,"W kole")</f>
        <v>1467</v>
      </c>
      <c r="G1863" s="2" t="e">
        <f t="shared" si="85"/>
        <v>#DIV/0!</v>
      </c>
      <c r="H1863" t="e">
        <f t="shared" si="86"/>
        <v>#DIV/0!</v>
      </c>
    </row>
    <row r="1864" spans="2:8" x14ac:dyDescent="0.25">
      <c r="B1864">
        <v>305</v>
      </c>
      <c r="C1864">
        <v>327</v>
      </c>
      <c r="D1864" t="str">
        <f t="shared" si="87"/>
        <v>W kole</v>
      </c>
      <c r="F1864">
        <f>COUNTIF($D$3:D1858,"W kole")</f>
        <v>1468</v>
      </c>
      <c r="G1864" s="2" t="e">
        <f t="shared" si="85"/>
        <v>#DIV/0!</v>
      </c>
      <c r="H1864" t="e">
        <f t="shared" si="86"/>
        <v>#DIV/0!</v>
      </c>
    </row>
    <row r="1865" spans="2:8" x14ac:dyDescent="0.25">
      <c r="B1865">
        <v>158</v>
      </c>
      <c r="C1865">
        <v>75</v>
      </c>
      <c r="D1865" t="str">
        <f t="shared" si="87"/>
        <v>W kole</v>
      </c>
      <c r="F1865">
        <f>COUNTIF($D$3:D1859,"W kole")</f>
        <v>1469</v>
      </c>
      <c r="G1865" s="2" t="e">
        <f t="shared" si="85"/>
        <v>#DIV/0!</v>
      </c>
      <c r="H1865" t="e">
        <f t="shared" si="86"/>
        <v>#DIV/0!</v>
      </c>
    </row>
    <row r="1866" spans="2:8" x14ac:dyDescent="0.25">
      <c r="B1866">
        <v>326</v>
      </c>
      <c r="C1866">
        <v>201</v>
      </c>
      <c r="D1866" t="str">
        <f t="shared" si="87"/>
        <v>W kole</v>
      </c>
      <c r="F1866">
        <f>COUNTIF($D$3:D1860,"W kole")</f>
        <v>1470</v>
      </c>
      <c r="G1866" s="2" t="e">
        <f t="shared" ref="G1866:G1929" si="88">(F1866*$R$5)/(E1866*$Q$5)</f>
        <v>#DIV/0!</v>
      </c>
      <c r="H1866" t="e">
        <f t="shared" ref="H1866:H1929" si="89">ABS(PI()-G1866)</f>
        <v>#DIV/0!</v>
      </c>
    </row>
    <row r="1867" spans="2:8" x14ac:dyDescent="0.25">
      <c r="B1867">
        <v>395</v>
      </c>
      <c r="C1867">
        <v>303</v>
      </c>
      <c r="D1867" t="str">
        <f t="shared" si="87"/>
        <v>Poza</v>
      </c>
      <c r="F1867">
        <f>COUNTIF($D$3:D1861,"W kole")</f>
        <v>1470</v>
      </c>
      <c r="G1867" s="2" t="e">
        <f t="shared" si="88"/>
        <v>#DIV/0!</v>
      </c>
      <c r="H1867" t="e">
        <f t="shared" si="89"/>
        <v>#DIV/0!</v>
      </c>
    </row>
    <row r="1868" spans="2:8" x14ac:dyDescent="0.25">
      <c r="B1868">
        <v>145</v>
      </c>
      <c r="C1868">
        <v>38</v>
      </c>
      <c r="D1868" t="str">
        <f t="shared" si="87"/>
        <v>W kole</v>
      </c>
      <c r="F1868">
        <f>COUNTIF($D$3:D1862,"W kole")</f>
        <v>1470</v>
      </c>
      <c r="G1868" s="2" t="e">
        <f t="shared" si="88"/>
        <v>#DIV/0!</v>
      </c>
      <c r="H1868" t="e">
        <f t="shared" si="89"/>
        <v>#DIV/0!</v>
      </c>
    </row>
    <row r="1869" spans="2:8" x14ac:dyDescent="0.25">
      <c r="B1869">
        <v>199</v>
      </c>
      <c r="C1869">
        <v>57</v>
      </c>
      <c r="D1869" t="str">
        <f t="shared" si="87"/>
        <v>W kole</v>
      </c>
      <c r="F1869">
        <f>COUNTIF($D$3:D1863,"W kole")</f>
        <v>1471</v>
      </c>
      <c r="G1869" s="2" t="e">
        <f t="shared" si="88"/>
        <v>#DIV/0!</v>
      </c>
      <c r="H1869" t="e">
        <f t="shared" si="89"/>
        <v>#DIV/0!</v>
      </c>
    </row>
    <row r="1870" spans="2:8" x14ac:dyDescent="0.25">
      <c r="B1870">
        <v>324</v>
      </c>
      <c r="C1870">
        <v>204</v>
      </c>
      <c r="D1870" t="str">
        <f t="shared" si="87"/>
        <v>W kole</v>
      </c>
      <c r="F1870">
        <f>COUNTIF($D$3:D1864,"W kole")</f>
        <v>1472</v>
      </c>
      <c r="G1870" s="2" t="e">
        <f t="shared" si="88"/>
        <v>#DIV/0!</v>
      </c>
      <c r="H1870" t="e">
        <f t="shared" si="89"/>
        <v>#DIV/0!</v>
      </c>
    </row>
    <row r="1871" spans="2:8" x14ac:dyDescent="0.25">
      <c r="B1871">
        <v>354</v>
      </c>
      <c r="C1871">
        <v>43</v>
      </c>
      <c r="D1871" t="str">
        <f t="shared" si="87"/>
        <v>Poza</v>
      </c>
      <c r="F1871">
        <f>COUNTIF($D$3:D1865,"W kole")</f>
        <v>1473</v>
      </c>
      <c r="G1871" s="2" t="e">
        <f t="shared" si="88"/>
        <v>#DIV/0!</v>
      </c>
      <c r="H1871" t="e">
        <f t="shared" si="89"/>
        <v>#DIV/0!</v>
      </c>
    </row>
    <row r="1872" spans="2:8" x14ac:dyDescent="0.25">
      <c r="B1872">
        <v>385</v>
      </c>
      <c r="C1872">
        <v>304</v>
      </c>
      <c r="D1872" t="str">
        <f t="shared" si="87"/>
        <v>Poza</v>
      </c>
      <c r="F1872">
        <f>COUNTIF($D$3:D1866,"W kole")</f>
        <v>1474</v>
      </c>
      <c r="G1872" s="2" t="e">
        <f t="shared" si="88"/>
        <v>#DIV/0!</v>
      </c>
      <c r="H1872" t="e">
        <f t="shared" si="89"/>
        <v>#DIV/0!</v>
      </c>
    </row>
    <row r="1873" spans="2:8" x14ac:dyDescent="0.25">
      <c r="B1873">
        <v>336</v>
      </c>
      <c r="C1873">
        <v>384</v>
      </c>
      <c r="D1873" t="str">
        <f t="shared" si="87"/>
        <v>Poza</v>
      </c>
      <c r="F1873">
        <f>COUNTIF($D$3:D1867,"W kole")</f>
        <v>1474</v>
      </c>
      <c r="G1873" s="2" t="e">
        <f t="shared" si="88"/>
        <v>#DIV/0!</v>
      </c>
      <c r="H1873" t="e">
        <f t="shared" si="89"/>
        <v>#DIV/0!</v>
      </c>
    </row>
    <row r="1874" spans="2:8" x14ac:dyDescent="0.25">
      <c r="B1874">
        <v>124</v>
      </c>
      <c r="C1874">
        <v>160</v>
      </c>
      <c r="D1874" t="str">
        <f t="shared" si="87"/>
        <v>W kole</v>
      </c>
      <c r="F1874">
        <f>COUNTIF($D$3:D1868,"W kole")</f>
        <v>1475</v>
      </c>
      <c r="G1874" s="2" t="e">
        <f t="shared" si="88"/>
        <v>#DIV/0!</v>
      </c>
      <c r="H1874" t="e">
        <f t="shared" si="89"/>
        <v>#DIV/0!</v>
      </c>
    </row>
    <row r="1875" spans="2:8" x14ac:dyDescent="0.25">
      <c r="B1875">
        <v>364</v>
      </c>
      <c r="C1875">
        <v>82</v>
      </c>
      <c r="D1875" t="str">
        <f t="shared" si="87"/>
        <v>Poza</v>
      </c>
      <c r="F1875">
        <f>COUNTIF($D$3:D1869,"W kole")</f>
        <v>1476</v>
      </c>
      <c r="G1875" s="2" t="e">
        <f t="shared" si="88"/>
        <v>#DIV/0!</v>
      </c>
      <c r="H1875" t="e">
        <f t="shared" si="89"/>
        <v>#DIV/0!</v>
      </c>
    </row>
    <row r="1876" spans="2:8" x14ac:dyDescent="0.25">
      <c r="B1876">
        <v>237</v>
      </c>
      <c r="C1876">
        <v>338</v>
      </c>
      <c r="D1876" t="str">
        <f t="shared" si="87"/>
        <v>W kole</v>
      </c>
      <c r="F1876">
        <f>COUNTIF($D$3:D1870,"W kole")</f>
        <v>1477</v>
      </c>
      <c r="G1876" s="2" t="e">
        <f t="shared" si="88"/>
        <v>#DIV/0!</v>
      </c>
      <c r="H1876" t="e">
        <f t="shared" si="89"/>
        <v>#DIV/0!</v>
      </c>
    </row>
    <row r="1877" spans="2:8" x14ac:dyDescent="0.25">
      <c r="B1877">
        <v>37</v>
      </c>
      <c r="C1877">
        <v>47</v>
      </c>
      <c r="D1877" t="str">
        <f t="shared" si="87"/>
        <v>Poza</v>
      </c>
      <c r="F1877">
        <f>COUNTIF($D$3:D1871,"W kole")</f>
        <v>1477</v>
      </c>
      <c r="G1877" s="2" t="e">
        <f t="shared" si="88"/>
        <v>#DIV/0!</v>
      </c>
      <c r="H1877" t="e">
        <f t="shared" si="89"/>
        <v>#DIV/0!</v>
      </c>
    </row>
    <row r="1878" spans="2:8" x14ac:dyDescent="0.25">
      <c r="B1878">
        <v>388</v>
      </c>
      <c r="C1878">
        <v>241</v>
      </c>
      <c r="D1878" t="str">
        <f t="shared" si="87"/>
        <v>W kole</v>
      </c>
      <c r="F1878">
        <f>COUNTIF($D$3:D1872,"W kole")</f>
        <v>1477</v>
      </c>
      <c r="G1878" s="2" t="e">
        <f t="shared" si="88"/>
        <v>#DIV/0!</v>
      </c>
      <c r="H1878" t="e">
        <f t="shared" si="89"/>
        <v>#DIV/0!</v>
      </c>
    </row>
    <row r="1879" spans="2:8" x14ac:dyDescent="0.25">
      <c r="B1879">
        <v>287</v>
      </c>
      <c r="C1879">
        <v>48</v>
      </c>
      <c r="D1879" t="str">
        <f t="shared" si="87"/>
        <v>W kole</v>
      </c>
      <c r="F1879">
        <f>COUNTIF($D$3:D1873,"W kole")</f>
        <v>1477</v>
      </c>
      <c r="G1879" s="2" t="e">
        <f t="shared" si="88"/>
        <v>#DIV/0!</v>
      </c>
      <c r="H1879" t="e">
        <f t="shared" si="89"/>
        <v>#DIV/0!</v>
      </c>
    </row>
    <row r="1880" spans="2:8" x14ac:dyDescent="0.25">
      <c r="B1880">
        <v>93</v>
      </c>
      <c r="C1880">
        <v>335</v>
      </c>
      <c r="D1880" t="str">
        <f t="shared" si="87"/>
        <v>W kole</v>
      </c>
      <c r="F1880">
        <f>COUNTIF($D$3:D1874,"W kole")</f>
        <v>1478</v>
      </c>
      <c r="G1880" s="2" t="e">
        <f t="shared" si="88"/>
        <v>#DIV/0!</v>
      </c>
      <c r="H1880" t="e">
        <f t="shared" si="89"/>
        <v>#DIV/0!</v>
      </c>
    </row>
    <row r="1881" spans="2:8" x14ac:dyDescent="0.25">
      <c r="B1881">
        <v>207</v>
      </c>
      <c r="C1881">
        <v>194</v>
      </c>
      <c r="D1881" t="str">
        <f t="shared" si="87"/>
        <v>W kole</v>
      </c>
      <c r="F1881">
        <f>COUNTIF($D$3:D1875,"W kole")</f>
        <v>1478</v>
      </c>
      <c r="G1881" s="2" t="e">
        <f t="shared" si="88"/>
        <v>#DIV/0!</v>
      </c>
      <c r="H1881" t="e">
        <f t="shared" si="89"/>
        <v>#DIV/0!</v>
      </c>
    </row>
    <row r="1882" spans="2:8" x14ac:dyDescent="0.25">
      <c r="B1882">
        <v>189</v>
      </c>
      <c r="C1882">
        <v>346</v>
      </c>
      <c r="D1882" t="str">
        <f t="shared" si="87"/>
        <v>W kole</v>
      </c>
      <c r="F1882">
        <f>COUNTIF($D$3:D1876,"W kole")</f>
        <v>1479</v>
      </c>
      <c r="G1882" s="2" t="e">
        <f t="shared" si="88"/>
        <v>#DIV/0!</v>
      </c>
      <c r="H1882" t="e">
        <f t="shared" si="89"/>
        <v>#DIV/0!</v>
      </c>
    </row>
    <row r="1883" spans="2:8" x14ac:dyDescent="0.25">
      <c r="B1883">
        <v>8</v>
      </c>
      <c r="C1883">
        <v>190</v>
      </c>
      <c r="D1883" t="str">
        <f t="shared" si="87"/>
        <v>W kole</v>
      </c>
      <c r="F1883">
        <f>COUNTIF($D$3:D1877,"W kole")</f>
        <v>1479</v>
      </c>
      <c r="G1883" s="2" t="e">
        <f t="shared" si="88"/>
        <v>#DIV/0!</v>
      </c>
      <c r="H1883" t="e">
        <f t="shared" si="89"/>
        <v>#DIV/0!</v>
      </c>
    </row>
    <row r="1884" spans="2:8" x14ac:dyDescent="0.25">
      <c r="B1884">
        <v>1</v>
      </c>
      <c r="C1884">
        <v>28</v>
      </c>
      <c r="D1884" t="str">
        <f t="shared" si="87"/>
        <v>Poza</v>
      </c>
      <c r="F1884">
        <f>COUNTIF($D$3:D1878,"W kole")</f>
        <v>1480</v>
      </c>
      <c r="G1884" s="2" t="e">
        <f t="shared" si="88"/>
        <v>#DIV/0!</v>
      </c>
      <c r="H1884" t="e">
        <f t="shared" si="89"/>
        <v>#DIV/0!</v>
      </c>
    </row>
    <row r="1885" spans="2:8" x14ac:dyDescent="0.25">
      <c r="B1885">
        <v>164</v>
      </c>
      <c r="C1885">
        <v>290</v>
      </c>
      <c r="D1885" t="str">
        <f t="shared" si="87"/>
        <v>W kole</v>
      </c>
      <c r="F1885">
        <f>COUNTIF($D$3:D1879,"W kole")</f>
        <v>1481</v>
      </c>
      <c r="G1885" s="2" t="e">
        <f t="shared" si="88"/>
        <v>#DIV/0!</v>
      </c>
      <c r="H1885" t="e">
        <f t="shared" si="89"/>
        <v>#DIV/0!</v>
      </c>
    </row>
    <row r="1886" spans="2:8" x14ac:dyDescent="0.25">
      <c r="B1886">
        <v>300</v>
      </c>
      <c r="C1886">
        <v>54</v>
      </c>
      <c r="D1886" t="str">
        <f t="shared" si="87"/>
        <v>W kole</v>
      </c>
      <c r="F1886">
        <f>COUNTIF($D$3:D1880,"W kole")</f>
        <v>1482</v>
      </c>
      <c r="G1886" s="2" t="e">
        <f t="shared" si="88"/>
        <v>#DIV/0!</v>
      </c>
      <c r="H1886" t="e">
        <f t="shared" si="89"/>
        <v>#DIV/0!</v>
      </c>
    </row>
    <row r="1887" spans="2:8" x14ac:dyDescent="0.25">
      <c r="B1887">
        <v>251</v>
      </c>
      <c r="C1887">
        <v>325</v>
      </c>
      <c r="D1887" t="str">
        <f t="shared" si="87"/>
        <v>W kole</v>
      </c>
      <c r="F1887">
        <f>COUNTIF($D$3:D1881,"W kole")</f>
        <v>1483</v>
      </c>
      <c r="G1887" s="2" t="e">
        <f t="shared" si="88"/>
        <v>#DIV/0!</v>
      </c>
      <c r="H1887" t="e">
        <f t="shared" si="89"/>
        <v>#DIV/0!</v>
      </c>
    </row>
    <row r="1888" spans="2:8" x14ac:dyDescent="0.25">
      <c r="B1888">
        <v>20</v>
      </c>
      <c r="C1888">
        <v>215</v>
      </c>
      <c r="D1888" t="str">
        <f t="shared" si="87"/>
        <v>W kole</v>
      </c>
      <c r="F1888">
        <f>COUNTIF($D$3:D1882,"W kole")</f>
        <v>1484</v>
      </c>
      <c r="G1888" s="2" t="e">
        <f t="shared" si="88"/>
        <v>#DIV/0!</v>
      </c>
      <c r="H1888" t="e">
        <f t="shared" si="89"/>
        <v>#DIV/0!</v>
      </c>
    </row>
    <row r="1889" spans="2:8" x14ac:dyDescent="0.25">
      <c r="B1889">
        <v>373</v>
      </c>
      <c r="C1889">
        <v>58</v>
      </c>
      <c r="D1889" t="str">
        <f t="shared" si="87"/>
        <v>Poza</v>
      </c>
      <c r="F1889">
        <f>COUNTIF($D$3:D1883,"W kole")</f>
        <v>1485</v>
      </c>
      <c r="G1889" s="2" t="e">
        <f t="shared" si="88"/>
        <v>#DIV/0!</v>
      </c>
      <c r="H1889" t="e">
        <f t="shared" si="89"/>
        <v>#DIV/0!</v>
      </c>
    </row>
    <row r="1890" spans="2:8" x14ac:dyDescent="0.25">
      <c r="B1890">
        <v>304</v>
      </c>
      <c r="C1890">
        <v>263</v>
      </c>
      <c r="D1890" t="str">
        <f t="shared" si="87"/>
        <v>W kole</v>
      </c>
      <c r="F1890">
        <f>COUNTIF($D$3:D1884,"W kole")</f>
        <v>1485</v>
      </c>
      <c r="G1890" s="2" t="e">
        <f t="shared" si="88"/>
        <v>#DIV/0!</v>
      </c>
      <c r="H1890" t="e">
        <f t="shared" si="89"/>
        <v>#DIV/0!</v>
      </c>
    </row>
    <row r="1891" spans="2:8" x14ac:dyDescent="0.25">
      <c r="B1891">
        <v>180</v>
      </c>
      <c r="C1891">
        <v>204</v>
      </c>
      <c r="D1891" t="str">
        <f t="shared" si="87"/>
        <v>W kole</v>
      </c>
      <c r="F1891">
        <f>COUNTIF($D$3:D1885,"W kole")</f>
        <v>1486</v>
      </c>
      <c r="G1891" s="2" t="e">
        <f t="shared" si="88"/>
        <v>#DIV/0!</v>
      </c>
      <c r="H1891" t="e">
        <f t="shared" si="89"/>
        <v>#DIV/0!</v>
      </c>
    </row>
    <row r="1892" spans="2:8" x14ac:dyDescent="0.25">
      <c r="B1892">
        <v>18</v>
      </c>
      <c r="C1892">
        <v>248</v>
      </c>
      <c r="D1892" t="str">
        <f t="shared" si="87"/>
        <v>W kole</v>
      </c>
      <c r="F1892">
        <f>COUNTIF($D$3:D1886,"W kole")</f>
        <v>1487</v>
      </c>
      <c r="G1892" s="2" t="e">
        <f t="shared" si="88"/>
        <v>#DIV/0!</v>
      </c>
      <c r="H1892" t="e">
        <f t="shared" si="89"/>
        <v>#DIV/0!</v>
      </c>
    </row>
    <row r="1893" spans="2:8" x14ac:dyDescent="0.25">
      <c r="B1893">
        <v>267</v>
      </c>
      <c r="C1893">
        <v>174</v>
      </c>
      <c r="D1893" t="str">
        <f t="shared" si="87"/>
        <v>W kole</v>
      </c>
      <c r="F1893">
        <f>COUNTIF($D$3:D1887,"W kole")</f>
        <v>1488</v>
      </c>
      <c r="G1893" s="2" t="e">
        <f t="shared" si="88"/>
        <v>#DIV/0!</v>
      </c>
      <c r="H1893" t="e">
        <f t="shared" si="89"/>
        <v>#DIV/0!</v>
      </c>
    </row>
    <row r="1894" spans="2:8" x14ac:dyDescent="0.25">
      <c r="B1894">
        <v>373</v>
      </c>
      <c r="C1894">
        <v>11</v>
      </c>
      <c r="D1894" t="str">
        <f t="shared" si="87"/>
        <v>Poza</v>
      </c>
      <c r="F1894">
        <f>COUNTIF($D$3:D1888,"W kole")</f>
        <v>1489</v>
      </c>
      <c r="G1894" s="2" t="e">
        <f t="shared" si="88"/>
        <v>#DIV/0!</v>
      </c>
      <c r="H1894" t="e">
        <f t="shared" si="89"/>
        <v>#DIV/0!</v>
      </c>
    </row>
    <row r="1895" spans="2:8" x14ac:dyDescent="0.25">
      <c r="B1895">
        <v>84</v>
      </c>
      <c r="C1895">
        <v>56</v>
      </c>
      <c r="D1895" t="str">
        <f t="shared" si="87"/>
        <v>W kole</v>
      </c>
      <c r="F1895">
        <f>COUNTIF($D$3:D1889,"W kole")</f>
        <v>1489</v>
      </c>
      <c r="G1895" s="2" t="e">
        <f t="shared" si="88"/>
        <v>#DIV/0!</v>
      </c>
      <c r="H1895" t="e">
        <f t="shared" si="89"/>
        <v>#DIV/0!</v>
      </c>
    </row>
    <row r="1896" spans="2:8" x14ac:dyDescent="0.25">
      <c r="B1896">
        <v>256</v>
      </c>
      <c r="C1896">
        <v>181</v>
      </c>
      <c r="D1896" t="str">
        <f t="shared" si="87"/>
        <v>W kole</v>
      </c>
      <c r="F1896">
        <f>COUNTIF($D$3:D1890,"W kole")</f>
        <v>1490</v>
      </c>
      <c r="G1896" s="2" t="e">
        <f t="shared" si="88"/>
        <v>#DIV/0!</v>
      </c>
      <c r="H1896" t="e">
        <f t="shared" si="89"/>
        <v>#DIV/0!</v>
      </c>
    </row>
    <row r="1897" spans="2:8" x14ac:dyDescent="0.25">
      <c r="B1897">
        <v>229</v>
      </c>
      <c r="C1897">
        <v>131</v>
      </c>
      <c r="D1897" t="str">
        <f t="shared" si="87"/>
        <v>W kole</v>
      </c>
      <c r="F1897">
        <f>COUNTIF($D$3:D1891,"W kole")</f>
        <v>1491</v>
      </c>
      <c r="G1897" s="2" t="e">
        <f t="shared" si="88"/>
        <v>#DIV/0!</v>
      </c>
      <c r="H1897" t="e">
        <f t="shared" si="89"/>
        <v>#DIV/0!</v>
      </c>
    </row>
    <row r="1898" spans="2:8" x14ac:dyDescent="0.25">
      <c r="B1898">
        <v>230</v>
      </c>
      <c r="C1898">
        <v>251</v>
      </c>
      <c r="D1898" t="str">
        <f t="shared" si="87"/>
        <v>W kole</v>
      </c>
      <c r="F1898">
        <f>COUNTIF($D$3:D1892,"W kole")</f>
        <v>1492</v>
      </c>
      <c r="G1898" s="2" t="e">
        <f t="shared" si="88"/>
        <v>#DIV/0!</v>
      </c>
      <c r="H1898" t="e">
        <f t="shared" si="89"/>
        <v>#DIV/0!</v>
      </c>
    </row>
    <row r="1899" spans="2:8" x14ac:dyDescent="0.25">
      <c r="B1899">
        <v>119</v>
      </c>
      <c r="C1899">
        <v>83</v>
      </c>
      <c r="D1899" t="str">
        <f t="shared" si="87"/>
        <v>W kole</v>
      </c>
      <c r="F1899">
        <f>COUNTIF($D$3:D1893,"W kole")</f>
        <v>1493</v>
      </c>
      <c r="G1899" s="2" t="e">
        <f t="shared" si="88"/>
        <v>#DIV/0!</v>
      </c>
      <c r="H1899" t="e">
        <f t="shared" si="89"/>
        <v>#DIV/0!</v>
      </c>
    </row>
    <row r="1900" spans="2:8" x14ac:dyDescent="0.25">
      <c r="B1900">
        <v>133</v>
      </c>
      <c r="C1900">
        <v>175</v>
      </c>
      <c r="D1900" t="str">
        <f t="shared" si="87"/>
        <v>W kole</v>
      </c>
      <c r="F1900">
        <f>COUNTIF($D$3:D1894,"W kole")</f>
        <v>1493</v>
      </c>
      <c r="G1900" s="2" t="e">
        <f t="shared" si="88"/>
        <v>#DIV/0!</v>
      </c>
      <c r="H1900" t="e">
        <f t="shared" si="89"/>
        <v>#DIV/0!</v>
      </c>
    </row>
    <row r="1901" spans="2:8" x14ac:dyDescent="0.25">
      <c r="B1901">
        <v>310</v>
      </c>
      <c r="C1901">
        <v>264</v>
      </c>
      <c r="D1901" t="str">
        <f t="shared" si="87"/>
        <v>W kole</v>
      </c>
      <c r="F1901">
        <f>COUNTIF($D$3:D1895,"W kole")</f>
        <v>1494</v>
      </c>
      <c r="G1901" s="2" t="e">
        <f t="shared" si="88"/>
        <v>#DIV/0!</v>
      </c>
      <c r="H1901" t="e">
        <f t="shared" si="89"/>
        <v>#DIV/0!</v>
      </c>
    </row>
    <row r="1902" spans="2:8" x14ac:dyDescent="0.25">
      <c r="B1902">
        <v>123</v>
      </c>
      <c r="C1902">
        <v>296</v>
      </c>
      <c r="D1902" t="str">
        <f t="shared" si="87"/>
        <v>W kole</v>
      </c>
      <c r="F1902">
        <f>COUNTIF($D$3:D1896,"W kole")</f>
        <v>1495</v>
      </c>
      <c r="G1902" s="2" t="e">
        <f t="shared" si="88"/>
        <v>#DIV/0!</v>
      </c>
      <c r="H1902" t="e">
        <f t="shared" si="89"/>
        <v>#DIV/0!</v>
      </c>
    </row>
    <row r="1903" spans="2:8" x14ac:dyDescent="0.25">
      <c r="B1903">
        <v>127</v>
      </c>
      <c r="C1903">
        <v>356</v>
      </c>
      <c r="D1903" t="str">
        <f t="shared" si="87"/>
        <v>W kole</v>
      </c>
      <c r="F1903">
        <f>COUNTIF($D$3:D1897,"W kole")</f>
        <v>1496</v>
      </c>
      <c r="G1903" s="2" t="e">
        <f t="shared" si="88"/>
        <v>#DIV/0!</v>
      </c>
      <c r="H1903" t="e">
        <f t="shared" si="89"/>
        <v>#DIV/0!</v>
      </c>
    </row>
    <row r="1904" spans="2:8" x14ac:dyDescent="0.25">
      <c r="B1904">
        <v>297</v>
      </c>
      <c r="C1904">
        <v>322</v>
      </c>
      <c r="D1904" t="str">
        <f t="shared" si="87"/>
        <v>W kole</v>
      </c>
      <c r="F1904">
        <f>COUNTIF($D$3:D1898,"W kole")</f>
        <v>1497</v>
      </c>
      <c r="G1904" s="2" t="e">
        <f t="shared" si="88"/>
        <v>#DIV/0!</v>
      </c>
      <c r="H1904" t="e">
        <f t="shared" si="89"/>
        <v>#DIV/0!</v>
      </c>
    </row>
    <row r="1905" spans="2:8" x14ac:dyDescent="0.25">
      <c r="B1905">
        <v>24</v>
      </c>
      <c r="C1905">
        <v>14</v>
      </c>
      <c r="D1905" t="str">
        <f t="shared" si="87"/>
        <v>Poza</v>
      </c>
      <c r="F1905">
        <f>COUNTIF($D$3:D1899,"W kole")</f>
        <v>1498</v>
      </c>
      <c r="G1905" s="2" t="e">
        <f t="shared" si="88"/>
        <v>#DIV/0!</v>
      </c>
      <c r="H1905" t="e">
        <f t="shared" si="89"/>
        <v>#DIV/0!</v>
      </c>
    </row>
    <row r="1906" spans="2:8" x14ac:dyDescent="0.25">
      <c r="B1906">
        <v>349</v>
      </c>
      <c r="C1906">
        <v>215</v>
      </c>
      <c r="D1906" t="str">
        <f t="shared" si="87"/>
        <v>W kole</v>
      </c>
      <c r="F1906">
        <f>COUNTIF($D$3:D1900,"W kole")</f>
        <v>1499</v>
      </c>
      <c r="G1906" s="2" t="e">
        <f t="shared" si="88"/>
        <v>#DIV/0!</v>
      </c>
      <c r="H1906" t="e">
        <f t="shared" si="89"/>
        <v>#DIV/0!</v>
      </c>
    </row>
    <row r="1907" spans="2:8" x14ac:dyDescent="0.25">
      <c r="B1907">
        <v>172</v>
      </c>
      <c r="C1907">
        <v>1</v>
      </c>
      <c r="D1907" t="str">
        <f t="shared" si="87"/>
        <v>Poza</v>
      </c>
      <c r="F1907">
        <f>COUNTIF($D$3:D1901,"W kole")</f>
        <v>1500</v>
      </c>
      <c r="G1907" s="2" t="e">
        <f t="shared" si="88"/>
        <v>#DIV/0!</v>
      </c>
      <c r="H1907" t="e">
        <f t="shared" si="89"/>
        <v>#DIV/0!</v>
      </c>
    </row>
    <row r="1908" spans="2:8" x14ac:dyDescent="0.25">
      <c r="B1908">
        <v>204</v>
      </c>
      <c r="C1908">
        <v>265</v>
      </c>
      <c r="D1908" t="str">
        <f t="shared" si="87"/>
        <v>W kole</v>
      </c>
      <c r="F1908">
        <f>COUNTIF($D$3:D1902,"W kole")</f>
        <v>1501</v>
      </c>
      <c r="G1908" s="2" t="e">
        <f t="shared" si="88"/>
        <v>#DIV/0!</v>
      </c>
      <c r="H1908" t="e">
        <f t="shared" si="89"/>
        <v>#DIV/0!</v>
      </c>
    </row>
    <row r="1909" spans="2:8" x14ac:dyDescent="0.25">
      <c r="B1909">
        <v>347</v>
      </c>
      <c r="C1909">
        <v>233</v>
      </c>
      <c r="D1909" t="str">
        <f t="shared" si="87"/>
        <v>W kole</v>
      </c>
      <c r="F1909">
        <f>COUNTIF($D$3:D1903,"W kole")</f>
        <v>1502</v>
      </c>
      <c r="G1909" s="2" t="e">
        <f t="shared" si="88"/>
        <v>#DIV/0!</v>
      </c>
      <c r="H1909" t="e">
        <f t="shared" si="89"/>
        <v>#DIV/0!</v>
      </c>
    </row>
    <row r="1910" spans="2:8" x14ac:dyDescent="0.25">
      <c r="B1910">
        <v>21</v>
      </c>
      <c r="C1910">
        <v>151</v>
      </c>
      <c r="D1910" t="str">
        <f t="shared" si="87"/>
        <v>W kole</v>
      </c>
      <c r="F1910">
        <f>COUNTIF($D$3:D1904,"W kole")</f>
        <v>1503</v>
      </c>
      <c r="G1910" s="2" t="e">
        <f t="shared" si="88"/>
        <v>#DIV/0!</v>
      </c>
      <c r="H1910" t="e">
        <f t="shared" si="89"/>
        <v>#DIV/0!</v>
      </c>
    </row>
    <row r="1911" spans="2:8" x14ac:dyDescent="0.25">
      <c r="B1911">
        <v>223</v>
      </c>
      <c r="C1911">
        <v>2</v>
      </c>
      <c r="D1911" t="str">
        <f t="shared" si="87"/>
        <v>W kole</v>
      </c>
      <c r="F1911">
        <f>COUNTIF($D$3:D1905,"W kole")</f>
        <v>1503</v>
      </c>
      <c r="G1911" s="2" t="e">
        <f t="shared" si="88"/>
        <v>#DIV/0!</v>
      </c>
      <c r="H1911" t="e">
        <f t="shared" si="89"/>
        <v>#DIV/0!</v>
      </c>
    </row>
    <row r="1912" spans="2:8" x14ac:dyDescent="0.25">
      <c r="B1912">
        <v>392</v>
      </c>
      <c r="C1912">
        <v>300</v>
      </c>
      <c r="D1912" t="str">
        <f t="shared" si="87"/>
        <v>Poza</v>
      </c>
      <c r="F1912">
        <f>COUNTIF($D$3:D1906,"W kole")</f>
        <v>1504</v>
      </c>
      <c r="G1912" s="2" t="e">
        <f t="shared" si="88"/>
        <v>#DIV/0!</v>
      </c>
      <c r="H1912" t="e">
        <f t="shared" si="89"/>
        <v>#DIV/0!</v>
      </c>
    </row>
    <row r="1913" spans="2:8" x14ac:dyDescent="0.25">
      <c r="B1913">
        <v>317</v>
      </c>
      <c r="C1913">
        <v>48</v>
      </c>
      <c r="D1913" t="str">
        <f t="shared" si="87"/>
        <v>W kole</v>
      </c>
      <c r="F1913">
        <f>COUNTIF($D$3:D1907,"W kole")</f>
        <v>1504</v>
      </c>
      <c r="G1913" s="2" t="e">
        <f t="shared" si="88"/>
        <v>#DIV/0!</v>
      </c>
      <c r="H1913" t="e">
        <f t="shared" si="89"/>
        <v>#DIV/0!</v>
      </c>
    </row>
    <row r="1914" spans="2:8" x14ac:dyDescent="0.25">
      <c r="B1914">
        <v>375</v>
      </c>
      <c r="C1914">
        <v>144</v>
      </c>
      <c r="D1914" t="str">
        <f t="shared" si="87"/>
        <v>W kole</v>
      </c>
      <c r="F1914">
        <f>COUNTIF($D$3:D1908,"W kole")</f>
        <v>1505</v>
      </c>
      <c r="G1914" s="2" t="e">
        <f t="shared" si="88"/>
        <v>#DIV/0!</v>
      </c>
      <c r="H1914" t="e">
        <f t="shared" si="89"/>
        <v>#DIV/0!</v>
      </c>
    </row>
    <row r="1915" spans="2:8" x14ac:dyDescent="0.25">
      <c r="B1915">
        <v>394</v>
      </c>
      <c r="C1915">
        <v>211</v>
      </c>
      <c r="D1915" t="str">
        <f t="shared" si="87"/>
        <v>W kole</v>
      </c>
      <c r="F1915">
        <f>COUNTIF($D$3:D1909,"W kole")</f>
        <v>1506</v>
      </c>
      <c r="G1915" s="2" t="e">
        <f t="shared" si="88"/>
        <v>#DIV/0!</v>
      </c>
      <c r="H1915" t="e">
        <f t="shared" si="89"/>
        <v>#DIV/0!</v>
      </c>
    </row>
    <row r="1916" spans="2:8" x14ac:dyDescent="0.25">
      <c r="B1916">
        <v>337</v>
      </c>
      <c r="C1916">
        <v>326</v>
      </c>
      <c r="D1916" t="str">
        <f t="shared" si="87"/>
        <v>W kole</v>
      </c>
      <c r="F1916">
        <f>COUNTIF($D$3:D1910,"W kole")</f>
        <v>1507</v>
      </c>
      <c r="G1916" s="2" t="e">
        <f t="shared" si="88"/>
        <v>#DIV/0!</v>
      </c>
      <c r="H1916" t="e">
        <f t="shared" si="89"/>
        <v>#DIV/0!</v>
      </c>
    </row>
    <row r="1917" spans="2:8" x14ac:dyDescent="0.25">
      <c r="B1917">
        <v>373</v>
      </c>
      <c r="C1917">
        <v>266</v>
      </c>
      <c r="D1917" t="str">
        <f t="shared" si="87"/>
        <v>W kole</v>
      </c>
      <c r="F1917">
        <f>COUNTIF($D$3:D1911,"W kole")</f>
        <v>1508</v>
      </c>
      <c r="G1917" s="2" t="e">
        <f t="shared" si="88"/>
        <v>#DIV/0!</v>
      </c>
      <c r="H1917" t="e">
        <f t="shared" si="89"/>
        <v>#DIV/0!</v>
      </c>
    </row>
    <row r="1918" spans="2:8" x14ac:dyDescent="0.25">
      <c r="B1918">
        <v>214</v>
      </c>
      <c r="C1918">
        <v>366</v>
      </c>
      <c r="D1918" t="str">
        <f t="shared" si="87"/>
        <v>W kole</v>
      </c>
      <c r="F1918">
        <f>COUNTIF($D$3:D1912,"W kole")</f>
        <v>1508</v>
      </c>
      <c r="G1918" s="2" t="e">
        <f t="shared" si="88"/>
        <v>#DIV/0!</v>
      </c>
      <c r="H1918" t="e">
        <f t="shared" si="89"/>
        <v>#DIV/0!</v>
      </c>
    </row>
    <row r="1919" spans="2:8" x14ac:dyDescent="0.25">
      <c r="B1919">
        <v>225</v>
      </c>
      <c r="C1919">
        <v>94</v>
      </c>
      <c r="D1919" t="str">
        <f t="shared" si="87"/>
        <v>W kole</v>
      </c>
      <c r="F1919">
        <f>COUNTIF($D$3:D1913,"W kole")</f>
        <v>1509</v>
      </c>
      <c r="G1919" s="2" t="e">
        <f t="shared" si="88"/>
        <v>#DIV/0!</v>
      </c>
      <c r="H1919" t="e">
        <f t="shared" si="89"/>
        <v>#DIV/0!</v>
      </c>
    </row>
    <row r="1920" spans="2:8" x14ac:dyDescent="0.25">
      <c r="B1920">
        <v>285</v>
      </c>
      <c r="C1920">
        <v>130</v>
      </c>
      <c r="D1920" t="str">
        <f t="shared" si="87"/>
        <v>W kole</v>
      </c>
      <c r="F1920">
        <f>COUNTIF($D$3:D1914,"W kole")</f>
        <v>1510</v>
      </c>
      <c r="G1920" s="2" t="e">
        <f t="shared" si="88"/>
        <v>#DIV/0!</v>
      </c>
      <c r="H1920" t="e">
        <f t="shared" si="89"/>
        <v>#DIV/0!</v>
      </c>
    </row>
    <row r="1921" spans="2:8" x14ac:dyDescent="0.25">
      <c r="B1921">
        <v>339</v>
      </c>
      <c r="C1921">
        <v>129</v>
      </c>
      <c r="D1921" t="str">
        <f t="shared" si="87"/>
        <v>W kole</v>
      </c>
      <c r="F1921">
        <f>COUNTIF($D$3:D1915,"W kole")</f>
        <v>1511</v>
      </c>
      <c r="G1921" s="2" t="e">
        <f t="shared" si="88"/>
        <v>#DIV/0!</v>
      </c>
      <c r="H1921" t="e">
        <f t="shared" si="89"/>
        <v>#DIV/0!</v>
      </c>
    </row>
    <row r="1922" spans="2:8" x14ac:dyDescent="0.25">
      <c r="B1922">
        <v>153</v>
      </c>
      <c r="C1922">
        <v>106</v>
      </c>
      <c r="D1922" t="str">
        <f t="shared" si="87"/>
        <v>W kole</v>
      </c>
      <c r="F1922">
        <f>COUNTIF($D$3:D1916,"W kole")</f>
        <v>1512</v>
      </c>
      <c r="G1922" s="2" t="e">
        <f t="shared" si="88"/>
        <v>#DIV/0!</v>
      </c>
      <c r="H1922" t="e">
        <f t="shared" si="89"/>
        <v>#DIV/0!</v>
      </c>
    </row>
    <row r="1923" spans="2:8" x14ac:dyDescent="0.25">
      <c r="B1923">
        <v>170</v>
      </c>
      <c r="C1923">
        <v>303</v>
      </c>
      <c r="D1923" t="str">
        <f t="shared" si="87"/>
        <v>W kole</v>
      </c>
      <c r="F1923">
        <f>COUNTIF($D$3:D1917,"W kole")</f>
        <v>1513</v>
      </c>
      <c r="G1923" s="2" t="e">
        <f t="shared" si="88"/>
        <v>#DIV/0!</v>
      </c>
      <c r="H1923" t="e">
        <f t="shared" si="89"/>
        <v>#DIV/0!</v>
      </c>
    </row>
    <row r="1924" spans="2:8" x14ac:dyDescent="0.25">
      <c r="B1924">
        <v>21</v>
      </c>
      <c r="C1924">
        <v>232</v>
      </c>
      <c r="D1924" t="str">
        <f t="shared" ref="D1924:D1987" si="90">IF((B1924-$T$5) * (B1924-$T$5) + (C1924-$U$5) * (C1924-$U$5) = ($V$5*$V$5), "Na brzegu", IF((B1924-$T$5) * (B1924-$T$5) + (C1924-$U$5) * (C1924-$U$5) &lt; ($V$5*$V$5), "W kole", "Poza"))</f>
        <v>W kole</v>
      </c>
      <c r="F1924">
        <f>COUNTIF($D$3:D1918,"W kole")</f>
        <v>1514</v>
      </c>
      <c r="G1924" s="2" t="e">
        <f t="shared" si="88"/>
        <v>#DIV/0!</v>
      </c>
      <c r="H1924" t="e">
        <f t="shared" si="89"/>
        <v>#DIV/0!</v>
      </c>
    </row>
    <row r="1925" spans="2:8" x14ac:dyDescent="0.25">
      <c r="B1925">
        <v>59</v>
      </c>
      <c r="C1925">
        <v>98</v>
      </c>
      <c r="D1925" t="str">
        <f t="shared" si="90"/>
        <v>W kole</v>
      </c>
      <c r="F1925">
        <f>COUNTIF($D$3:D1919,"W kole")</f>
        <v>1515</v>
      </c>
      <c r="G1925" s="2" t="e">
        <f t="shared" si="88"/>
        <v>#DIV/0!</v>
      </c>
      <c r="H1925" t="e">
        <f t="shared" si="89"/>
        <v>#DIV/0!</v>
      </c>
    </row>
    <row r="1926" spans="2:8" x14ac:dyDescent="0.25">
      <c r="B1926">
        <v>229</v>
      </c>
      <c r="C1926">
        <v>398</v>
      </c>
      <c r="D1926" t="str">
        <f t="shared" si="90"/>
        <v>Poza</v>
      </c>
      <c r="F1926">
        <f>COUNTIF($D$3:D1920,"W kole")</f>
        <v>1516</v>
      </c>
      <c r="G1926" s="2" t="e">
        <f t="shared" si="88"/>
        <v>#DIV/0!</v>
      </c>
      <c r="H1926" t="e">
        <f t="shared" si="89"/>
        <v>#DIV/0!</v>
      </c>
    </row>
    <row r="1927" spans="2:8" x14ac:dyDescent="0.25">
      <c r="B1927">
        <v>105</v>
      </c>
      <c r="C1927">
        <v>55</v>
      </c>
      <c r="D1927" t="str">
        <f t="shared" si="90"/>
        <v>W kole</v>
      </c>
      <c r="F1927">
        <f>COUNTIF($D$3:D1921,"W kole")</f>
        <v>1517</v>
      </c>
      <c r="G1927" s="2" t="e">
        <f t="shared" si="88"/>
        <v>#DIV/0!</v>
      </c>
      <c r="H1927" t="e">
        <f t="shared" si="89"/>
        <v>#DIV/0!</v>
      </c>
    </row>
    <row r="1928" spans="2:8" x14ac:dyDescent="0.25">
      <c r="B1928">
        <v>238</v>
      </c>
      <c r="C1928">
        <v>58</v>
      </c>
      <c r="D1928" t="str">
        <f t="shared" si="90"/>
        <v>W kole</v>
      </c>
      <c r="F1928">
        <f>COUNTIF($D$3:D1922,"W kole")</f>
        <v>1518</v>
      </c>
      <c r="G1928" s="2" t="e">
        <f t="shared" si="88"/>
        <v>#DIV/0!</v>
      </c>
      <c r="H1928" t="e">
        <f t="shared" si="89"/>
        <v>#DIV/0!</v>
      </c>
    </row>
    <row r="1929" spans="2:8" x14ac:dyDescent="0.25">
      <c r="B1929">
        <v>93</v>
      </c>
      <c r="C1929">
        <v>174</v>
      </c>
      <c r="D1929" t="str">
        <f t="shared" si="90"/>
        <v>W kole</v>
      </c>
      <c r="F1929">
        <f>COUNTIF($D$3:D1923,"W kole")</f>
        <v>1519</v>
      </c>
      <c r="G1929" s="2" t="e">
        <f t="shared" si="88"/>
        <v>#DIV/0!</v>
      </c>
      <c r="H1929" t="e">
        <f t="shared" si="89"/>
        <v>#DIV/0!</v>
      </c>
    </row>
    <row r="1930" spans="2:8" x14ac:dyDescent="0.25">
      <c r="B1930">
        <v>174</v>
      </c>
      <c r="C1930">
        <v>129</v>
      </c>
      <c r="D1930" t="str">
        <f t="shared" si="90"/>
        <v>W kole</v>
      </c>
      <c r="F1930">
        <f>COUNTIF($D$3:D1924,"W kole")</f>
        <v>1520</v>
      </c>
      <c r="G1930" s="2" t="e">
        <f t="shared" ref="G1930:G1993" si="91">(F1930*$R$5)/(E1930*$Q$5)</f>
        <v>#DIV/0!</v>
      </c>
      <c r="H1930" t="e">
        <f t="shared" ref="H1930:H1993" si="92">ABS(PI()-G1930)</f>
        <v>#DIV/0!</v>
      </c>
    </row>
    <row r="1931" spans="2:8" x14ac:dyDescent="0.25">
      <c r="B1931">
        <v>316</v>
      </c>
      <c r="C1931">
        <v>120</v>
      </c>
      <c r="D1931" t="str">
        <f t="shared" si="90"/>
        <v>W kole</v>
      </c>
      <c r="F1931">
        <f>COUNTIF($D$3:D1925,"W kole")</f>
        <v>1521</v>
      </c>
      <c r="G1931" s="2" t="e">
        <f t="shared" si="91"/>
        <v>#DIV/0!</v>
      </c>
      <c r="H1931" t="e">
        <f t="shared" si="92"/>
        <v>#DIV/0!</v>
      </c>
    </row>
    <row r="1932" spans="2:8" x14ac:dyDescent="0.25">
      <c r="B1932">
        <v>12</v>
      </c>
      <c r="C1932">
        <v>70</v>
      </c>
      <c r="D1932" t="str">
        <f t="shared" si="90"/>
        <v>Poza</v>
      </c>
      <c r="F1932">
        <f>COUNTIF($D$3:D1926,"W kole")</f>
        <v>1521</v>
      </c>
      <c r="G1932" s="2" t="e">
        <f t="shared" si="91"/>
        <v>#DIV/0!</v>
      </c>
      <c r="H1932" t="e">
        <f t="shared" si="92"/>
        <v>#DIV/0!</v>
      </c>
    </row>
    <row r="1933" spans="2:8" x14ac:dyDescent="0.25">
      <c r="B1933">
        <v>221</v>
      </c>
      <c r="C1933">
        <v>60</v>
      </c>
      <c r="D1933" t="str">
        <f t="shared" si="90"/>
        <v>W kole</v>
      </c>
      <c r="F1933">
        <f>COUNTIF($D$3:D1927,"W kole")</f>
        <v>1522</v>
      </c>
      <c r="G1933" s="2" t="e">
        <f t="shared" si="91"/>
        <v>#DIV/0!</v>
      </c>
      <c r="H1933" t="e">
        <f t="shared" si="92"/>
        <v>#DIV/0!</v>
      </c>
    </row>
    <row r="1934" spans="2:8" x14ac:dyDescent="0.25">
      <c r="B1934">
        <v>17</v>
      </c>
      <c r="C1934">
        <v>329</v>
      </c>
      <c r="D1934" t="str">
        <f t="shared" si="90"/>
        <v>Poza</v>
      </c>
      <c r="F1934">
        <f>COUNTIF($D$3:D1928,"W kole")</f>
        <v>1523</v>
      </c>
      <c r="G1934" s="2" t="e">
        <f t="shared" si="91"/>
        <v>#DIV/0!</v>
      </c>
      <c r="H1934" t="e">
        <f t="shared" si="92"/>
        <v>#DIV/0!</v>
      </c>
    </row>
    <row r="1935" spans="2:8" x14ac:dyDescent="0.25">
      <c r="B1935">
        <v>347</v>
      </c>
      <c r="C1935">
        <v>255</v>
      </c>
      <c r="D1935" t="str">
        <f t="shared" si="90"/>
        <v>W kole</v>
      </c>
      <c r="F1935">
        <f>COUNTIF($D$3:D1929,"W kole")</f>
        <v>1524</v>
      </c>
      <c r="G1935" s="2" t="e">
        <f t="shared" si="91"/>
        <v>#DIV/0!</v>
      </c>
      <c r="H1935" t="e">
        <f t="shared" si="92"/>
        <v>#DIV/0!</v>
      </c>
    </row>
    <row r="1936" spans="2:8" x14ac:dyDescent="0.25">
      <c r="B1936">
        <v>63</v>
      </c>
      <c r="C1936">
        <v>305</v>
      </c>
      <c r="D1936" t="str">
        <f t="shared" si="90"/>
        <v>W kole</v>
      </c>
      <c r="F1936">
        <f>COUNTIF($D$3:D1930,"W kole")</f>
        <v>1525</v>
      </c>
      <c r="G1936" s="2" t="e">
        <f t="shared" si="91"/>
        <v>#DIV/0!</v>
      </c>
      <c r="H1936" t="e">
        <f t="shared" si="92"/>
        <v>#DIV/0!</v>
      </c>
    </row>
    <row r="1937" spans="2:8" x14ac:dyDescent="0.25">
      <c r="B1937">
        <v>37</v>
      </c>
      <c r="C1937">
        <v>360</v>
      </c>
      <c r="D1937" t="str">
        <f t="shared" si="90"/>
        <v>Poza</v>
      </c>
      <c r="F1937">
        <f>COUNTIF($D$3:D1931,"W kole")</f>
        <v>1526</v>
      </c>
      <c r="G1937" s="2" t="e">
        <f t="shared" si="91"/>
        <v>#DIV/0!</v>
      </c>
      <c r="H1937" t="e">
        <f t="shared" si="92"/>
        <v>#DIV/0!</v>
      </c>
    </row>
    <row r="1938" spans="2:8" x14ac:dyDescent="0.25">
      <c r="B1938">
        <v>104</v>
      </c>
      <c r="C1938">
        <v>352</v>
      </c>
      <c r="D1938" t="str">
        <f t="shared" si="90"/>
        <v>W kole</v>
      </c>
      <c r="F1938">
        <f>COUNTIF($D$3:D1932,"W kole")</f>
        <v>1526</v>
      </c>
      <c r="G1938" s="2" t="e">
        <f t="shared" si="91"/>
        <v>#DIV/0!</v>
      </c>
      <c r="H1938" t="e">
        <f t="shared" si="92"/>
        <v>#DIV/0!</v>
      </c>
    </row>
    <row r="1939" spans="2:8" x14ac:dyDescent="0.25">
      <c r="B1939">
        <v>358</v>
      </c>
      <c r="C1939">
        <v>81</v>
      </c>
      <c r="D1939" t="str">
        <f t="shared" si="90"/>
        <v>W kole</v>
      </c>
      <c r="F1939">
        <f>COUNTIF($D$3:D1933,"W kole")</f>
        <v>1527</v>
      </c>
      <c r="G1939" s="2" t="e">
        <f t="shared" si="91"/>
        <v>#DIV/0!</v>
      </c>
      <c r="H1939" t="e">
        <f t="shared" si="92"/>
        <v>#DIV/0!</v>
      </c>
    </row>
    <row r="1940" spans="2:8" x14ac:dyDescent="0.25">
      <c r="B1940">
        <v>7</v>
      </c>
      <c r="C1940">
        <v>40</v>
      </c>
      <c r="D1940" t="str">
        <f t="shared" si="90"/>
        <v>Poza</v>
      </c>
      <c r="F1940">
        <f>COUNTIF($D$3:D1934,"W kole")</f>
        <v>1527</v>
      </c>
      <c r="G1940" s="2" t="e">
        <f t="shared" si="91"/>
        <v>#DIV/0!</v>
      </c>
      <c r="H1940" t="e">
        <f t="shared" si="92"/>
        <v>#DIV/0!</v>
      </c>
    </row>
    <row r="1941" spans="2:8" x14ac:dyDescent="0.25">
      <c r="B1941">
        <v>347</v>
      </c>
      <c r="C1941">
        <v>231</v>
      </c>
      <c r="D1941" t="str">
        <f t="shared" si="90"/>
        <v>W kole</v>
      </c>
      <c r="F1941">
        <f>COUNTIF($D$3:D1935,"W kole")</f>
        <v>1528</v>
      </c>
      <c r="G1941" s="2" t="e">
        <f t="shared" si="91"/>
        <v>#DIV/0!</v>
      </c>
      <c r="H1941" t="e">
        <f t="shared" si="92"/>
        <v>#DIV/0!</v>
      </c>
    </row>
    <row r="1942" spans="2:8" x14ac:dyDescent="0.25">
      <c r="B1942">
        <v>114</v>
      </c>
      <c r="C1942">
        <v>127</v>
      </c>
      <c r="D1942" t="str">
        <f t="shared" si="90"/>
        <v>W kole</v>
      </c>
      <c r="F1942">
        <f>COUNTIF($D$3:D1936,"W kole")</f>
        <v>1529</v>
      </c>
      <c r="G1942" s="2" t="e">
        <f t="shared" si="91"/>
        <v>#DIV/0!</v>
      </c>
      <c r="H1942" t="e">
        <f t="shared" si="92"/>
        <v>#DIV/0!</v>
      </c>
    </row>
    <row r="1943" spans="2:8" x14ac:dyDescent="0.25">
      <c r="B1943">
        <v>70</v>
      </c>
      <c r="C1943">
        <v>242</v>
      </c>
      <c r="D1943" t="str">
        <f t="shared" si="90"/>
        <v>W kole</v>
      </c>
      <c r="F1943">
        <f>COUNTIF($D$3:D1937,"W kole")</f>
        <v>1529</v>
      </c>
      <c r="G1943" s="2" t="e">
        <f t="shared" si="91"/>
        <v>#DIV/0!</v>
      </c>
      <c r="H1943" t="e">
        <f t="shared" si="92"/>
        <v>#DIV/0!</v>
      </c>
    </row>
    <row r="1944" spans="2:8" x14ac:dyDescent="0.25">
      <c r="B1944">
        <v>166</v>
      </c>
      <c r="C1944">
        <v>371</v>
      </c>
      <c r="D1944" t="str">
        <f t="shared" si="90"/>
        <v>W kole</v>
      </c>
      <c r="F1944">
        <f>COUNTIF($D$3:D1938,"W kole")</f>
        <v>1530</v>
      </c>
      <c r="G1944" s="2" t="e">
        <f t="shared" si="91"/>
        <v>#DIV/0!</v>
      </c>
      <c r="H1944" t="e">
        <f t="shared" si="92"/>
        <v>#DIV/0!</v>
      </c>
    </row>
    <row r="1945" spans="2:8" x14ac:dyDescent="0.25">
      <c r="B1945">
        <v>213</v>
      </c>
      <c r="C1945">
        <v>14</v>
      </c>
      <c r="D1945" t="str">
        <f t="shared" si="90"/>
        <v>W kole</v>
      </c>
      <c r="F1945">
        <f>COUNTIF($D$3:D1939,"W kole")</f>
        <v>1531</v>
      </c>
      <c r="G1945" s="2" t="e">
        <f t="shared" si="91"/>
        <v>#DIV/0!</v>
      </c>
      <c r="H1945" t="e">
        <f t="shared" si="92"/>
        <v>#DIV/0!</v>
      </c>
    </row>
    <row r="1946" spans="2:8" x14ac:dyDescent="0.25">
      <c r="B1946">
        <v>161</v>
      </c>
      <c r="C1946">
        <v>72</v>
      </c>
      <c r="D1946" t="str">
        <f t="shared" si="90"/>
        <v>W kole</v>
      </c>
      <c r="F1946">
        <f>COUNTIF($D$3:D1940,"W kole")</f>
        <v>1531</v>
      </c>
      <c r="G1946" s="2" t="e">
        <f t="shared" si="91"/>
        <v>#DIV/0!</v>
      </c>
      <c r="H1946" t="e">
        <f t="shared" si="92"/>
        <v>#DIV/0!</v>
      </c>
    </row>
    <row r="1947" spans="2:8" x14ac:dyDescent="0.25">
      <c r="B1947">
        <v>133</v>
      </c>
      <c r="C1947">
        <v>334</v>
      </c>
      <c r="D1947" t="str">
        <f t="shared" si="90"/>
        <v>W kole</v>
      </c>
      <c r="F1947">
        <f>COUNTIF($D$3:D1941,"W kole")</f>
        <v>1532</v>
      </c>
      <c r="G1947" s="2" t="e">
        <f t="shared" si="91"/>
        <v>#DIV/0!</v>
      </c>
      <c r="H1947" t="e">
        <f t="shared" si="92"/>
        <v>#DIV/0!</v>
      </c>
    </row>
    <row r="1948" spans="2:8" x14ac:dyDescent="0.25">
      <c r="B1948">
        <v>78</v>
      </c>
      <c r="C1948">
        <v>21</v>
      </c>
      <c r="D1948" t="str">
        <f t="shared" si="90"/>
        <v>Poza</v>
      </c>
      <c r="F1948">
        <f>COUNTIF($D$3:D1942,"W kole")</f>
        <v>1533</v>
      </c>
      <c r="G1948" s="2" t="e">
        <f t="shared" si="91"/>
        <v>#DIV/0!</v>
      </c>
      <c r="H1948" t="e">
        <f t="shared" si="92"/>
        <v>#DIV/0!</v>
      </c>
    </row>
    <row r="1949" spans="2:8" x14ac:dyDescent="0.25">
      <c r="B1949">
        <v>383</v>
      </c>
      <c r="C1949">
        <v>236</v>
      </c>
      <c r="D1949" t="str">
        <f t="shared" si="90"/>
        <v>W kole</v>
      </c>
      <c r="F1949">
        <f>COUNTIF($D$3:D1943,"W kole")</f>
        <v>1534</v>
      </c>
      <c r="G1949" s="2" t="e">
        <f t="shared" si="91"/>
        <v>#DIV/0!</v>
      </c>
      <c r="H1949" t="e">
        <f t="shared" si="92"/>
        <v>#DIV/0!</v>
      </c>
    </row>
    <row r="1950" spans="2:8" x14ac:dyDescent="0.25">
      <c r="B1950">
        <v>94</v>
      </c>
      <c r="C1950">
        <v>240</v>
      </c>
      <c r="D1950" t="str">
        <f t="shared" si="90"/>
        <v>W kole</v>
      </c>
      <c r="F1950">
        <f>COUNTIF($D$3:D1944,"W kole")</f>
        <v>1535</v>
      </c>
      <c r="G1950" s="2" t="e">
        <f t="shared" si="91"/>
        <v>#DIV/0!</v>
      </c>
      <c r="H1950" t="e">
        <f t="shared" si="92"/>
        <v>#DIV/0!</v>
      </c>
    </row>
    <row r="1951" spans="2:8" x14ac:dyDescent="0.25">
      <c r="B1951">
        <v>358</v>
      </c>
      <c r="C1951">
        <v>361</v>
      </c>
      <c r="D1951" t="str">
        <f t="shared" si="90"/>
        <v>Poza</v>
      </c>
      <c r="F1951">
        <f>COUNTIF($D$3:D1945,"W kole")</f>
        <v>1536</v>
      </c>
      <c r="G1951" s="2" t="e">
        <f t="shared" si="91"/>
        <v>#DIV/0!</v>
      </c>
      <c r="H1951" t="e">
        <f t="shared" si="92"/>
        <v>#DIV/0!</v>
      </c>
    </row>
    <row r="1952" spans="2:8" x14ac:dyDescent="0.25">
      <c r="B1952">
        <v>67</v>
      </c>
      <c r="C1952">
        <v>200</v>
      </c>
      <c r="D1952" t="str">
        <f t="shared" si="90"/>
        <v>W kole</v>
      </c>
      <c r="F1952">
        <f>COUNTIF($D$3:D1946,"W kole")</f>
        <v>1537</v>
      </c>
      <c r="G1952" s="2" t="e">
        <f t="shared" si="91"/>
        <v>#DIV/0!</v>
      </c>
      <c r="H1952" t="e">
        <f t="shared" si="92"/>
        <v>#DIV/0!</v>
      </c>
    </row>
    <row r="1953" spans="2:8" x14ac:dyDescent="0.25">
      <c r="B1953">
        <v>361</v>
      </c>
      <c r="C1953">
        <v>289</v>
      </c>
      <c r="D1953" t="str">
        <f t="shared" si="90"/>
        <v>W kole</v>
      </c>
      <c r="F1953">
        <f>COUNTIF($D$3:D1947,"W kole")</f>
        <v>1538</v>
      </c>
      <c r="G1953" s="2" t="e">
        <f t="shared" si="91"/>
        <v>#DIV/0!</v>
      </c>
      <c r="H1953" t="e">
        <f t="shared" si="92"/>
        <v>#DIV/0!</v>
      </c>
    </row>
    <row r="1954" spans="2:8" x14ac:dyDescent="0.25">
      <c r="B1954">
        <v>282</v>
      </c>
      <c r="C1954">
        <v>113</v>
      </c>
      <c r="D1954" t="str">
        <f t="shared" si="90"/>
        <v>W kole</v>
      </c>
      <c r="F1954">
        <f>COUNTIF($D$3:D1948,"W kole")</f>
        <v>1538</v>
      </c>
      <c r="G1954" s="2" t="e">
        <f t="shared" si="91"/>
        <v>#DIV/0!</v>
      </c>
      <c r="H1954" t="e">
        <f t="shared" si="92"/>
        <v>#DIV/0!</v>
      </c>
    </row>
    <row r="1955" spans="2:8" x14ac:dyDescent="0.25">
      <c r="B1955">
        <v>303</v>
      </c>
      <c r="C1955">
        <v>153</v>
      </c>
      <c r="D1955" t="str">
        <f t="shared" si="90"/>
        <v>W kole</v>
      </c>
      <c r="F1955">
        <f>COUNTIF($D$3:D1949,"W kole")</f>
        <v>1539</v>
      </c>
      <c r="G1955" s="2" t="e">
        <f t="shared" si="91"/>
        <v>#DIV/0!</v>
      </c>
      <c r="H1955" t="e">
        <f t="shared" si="92"/>
        <v>#DIV/0!</v>
      </c>
    </row>
    <row r="1956" spans="2:8" x14ac:dyDescent="0.25">
      <c r="B1956">
        <v>101</v>
      </c>
      <c r="C1956">
        <v>94</v>
      </c>
      <c r="D1956" t="str">
        <f t="shared" si="90"/>
        <v>W kole</v>
      </c>
      <c r="F1956">
        <f>COUNTIF($D$3:D1950,"W kole")</f>
        <v>1540</v>
      </c>
      <c r="G1956" s="2" t="e">
        <f t="shared" si="91"/>
        <v>#DIV/0!</v>
      </c>
      <c r="H1956" t="e">
        <f t="shared" si="92"/>
        <v>#DIV/0!</v>
      </c>
    </row>
    <row r="1957" spans="2:8" x14ac:dyDescent="0.25">
      <c r="B1957">
        <v>390</v>
      </c>
      <c r="C1957">
        <v>385</v>
      </c>
      <c r="D1957" t="str">
        <f t="shared" si="90"/>
        <v>Poza</v>
      </c>
      <c r="F1957">
        <f>COUNTIF($D$3:D1951,"W kole")</f>
        <v>1540</v>
      </c>
      <c r="G1957" s="2" t="e">
        <f t="shared" si="91"/>
        <v>#DIV/0!</v>
      </c>
      <c r="H1957" t="e">
        <f t="shared" si="92"/>
        <v>#DIV/0!</v>
      </c>
    </row>
    <row r="1958" spans="2:8" x14ac:dyDescent="0.25">
      <c r="B1958">
        <v>355</v>
      </c>
      <c r="C1958">
        <v>108</v>
      </c>
      <c r="D1958" t="str">
        <f t="shared" si="90"/>
        <v>W kole</v>
      </c>
      <c r="F1958">
        <f>COUNTIF($D$3:D1952,"W kole")</f>
        <v>1541</v>
      </c>
      <c r="G1958" s="2" t="e">
        <f t="shared" si="91"/>
        <v>#DIV/0!</v>
      </c>
      <c r="H1958" t="e">
        <f t="shared" si="92"/>
        <v>#DIV/0!</v>
      </c>
    </row>
    <row r="1959" spans="2:8" x14ac:dyDescent="0.25">
      <c r="B1959">
        <v>64</v>
      </c>
      <c r="C1959">
        <v>71</v>
      </c>
      <c r="D1959" t="str">
        <f t="shared" si="90"/>
        <v>W kole</v>
      </c>
      <c r="F1959">
        <f>COUNTIF($D$3:D1953,"W kole")</f>
        <v>1542</v>
      </c>
      <c r="G1959" s="2" t="e">
        <f t="shared" si="91"/>
        <v>#DIV/0!</v>
      </c>
      <c r="H1959" t="e">
        <f t="shared" si="92"/>
        <v>#DIV/0!</v>
      </c>
    </row>
    <row r="1960" spans="2:8" x14ac:dyDescent="0.25">
      <c r="B1960">
        <v>196</v>
      </c>
      <c r="C1960">
        <v>206</v>
      </c>
      <c r="D1960" t="str">
        <f t="shared" si="90"/>
        <v>W kole</v>
      </c>
      <c r="F1960">
        <f>COUNTIF($D$3:D1954,"W kole")</f>
        <v>1543</v>
      </c>
      <c r="G1960" s="2" t="e">
        <f t="shared" si="91"/>
        <v>#DIV/0!</v>
      </c>
      <c r="H1960" t="e">
        <f t="shared" si="92"/>
        <v>#DIV/0!</v>
      </c>
    </row>
    <row r="1961" spans="2:8" x14ac:dyDescent="0.25">
      <c r="B1961">
        <v>237</v>
      </c>
      <c r="C1961">
        <v>50</v>
      </c>
      <c r="D1961" t="str">
        <f t="shared" si="90"/>
        <v>W kole</v>
      </c>
      <c r="F1961">
        <f>COUNTIF($D$3:D1955,"W kole")</f>
        <v>1544</v>
      </c>
      <c r="G1961" s="2" t="e">
        <f t="shared" si="91"/>
        <v>#DIV/0!</v>
      </c>
      <c r="H1961" t="e">
        <f t="shared" si="92"/>
        <v>#DIV/0!</v>
      </c>
    </row>
    <row r="1962" spans="2:8" x14ac:dyDescent="0.25">
      <c r="B1962">
        <v>130</v>
      </c>
      <c r="C1962">
        <v>219</v>
      </c>
      <c r="D1962" t="str">
        <f t="shared" si="90"/>
        <v>W kole</v>
      </c>
      <c r="F1962">
        <f>COUNTIF($D$3:D1956,"W kole")</f>
        <v>1545</v>
      </c>
      <c r="G1962" s="2" t="e">
        <f t="shared" si="91"/>
        <v>#DIV/0!</v>
      </c>
      <c r="H1962" t="e">
        <f t="shared" si="92"/>
        <v>#DIV/0!</v>
      </c>
    </row>
    <row r="1963" spans="2:8" x14ac:dyDescent="0.25">
      <c r="B1963">
        <v>349</v>
      </c>
      <c r="C1963">
        <v>338</v>
      </c>
      <c r="D1963" t="str">
        <f t="shared" si="90"/>
        <v>Poza</v>
      </c>
      <c r="F1963">
        <f>COUNTIF($D$3:D1957,"W kole")</f>
        <v>1545</v>
      </c>
      <c r="G1963" s="2" t="e">
        <f t="shared" si="91"/>
        <v>#DIV/0!</v>
      </c>
      <c r="H1963" t="e">
        <f t="shared" si="92"/>
        <v>#DIV/0!</v>
      </c>
    </row>
    <row r="1964" spans="2:8" x14ac:dyDescent="0.25">
      <c r="B1964">
        <v>251</v>
      </c>
      <c r="C1964">
        <v>230</v>
      </c>
      <c r="D1964" t="str">
        <f t="shared" si="90"/>
        <v>W kole</v>
      </c>
      <c r="F1964">
        <f>COUNTIF($D$3:D1958,"W kole")</f>
        <v>1546</v>
      </c>
      <c r="G1964" s="2" t="e">
        <f t="shared" si="91"/>
        <v>#DIV/0!</v>
      </c>
      <c r="H1964" t="e">
        <f t="shared" si="92"/>
        <v>#DIV/0!</v>
      </c>
    </row>
    <row r="1965" spans="2:8" x14ac:dyDescent="0.25">
      <c r="B1965">
        <v>250</v>
      </c>
      <c r="C1965">
        <v>131</v>
      </c>
      <c r="D1965" t="str">
        <f t="shared" si="90"/>
        <v>W kole</v>
      </c>
      <c r="F1965">
        <f>COUNTIF($D$3:D1959,"W kole")</f>
        <v>1547</v>
      </c>
      <c r="G1965" s="2" t="e">
        <f t="shared" si="91"/>
        <v>#DIV/0!</v>
      </c>
      <c r="H1965" t="e">
        <f t="shared" si="92"/>
        <v>#DIV/0!</v>
      </c>
    </row>
    <row r="1966" spans="2:8" x14ac:dyDescent="0.25">
      <c r="B1966">
        <v>179</v>
      </c>
      <c r="C1966">
        <v>223</v>
      </c>
      <c r="D1966" t="str">
        <f t="shared" si="90"/>
        <v>W kole</v>
      </c>
      <c r="F1966">
        <f>COUNTIF($D$3:D1960,"W kole")</f>
        <v>1548</v>
      </c>
      <c r="G1966" s="2" t="e">
        <f t="shared" si="91"/>
        <v>#DIV/0!</v>
      </c>
      <c r="H1966" t="e">
        <f t="shared" si="92"/>
        <v>#DIV/0!</v>
      </c>
    </row>
    <row r="1967" spans="2:8" x14ac:dyDescent="0.25">
      <c r="B1967">
        <v>134</v>
      </c>
      <c r="C1967">
        <v>129</v>
      </c>
      <c r="D1967" t="str">
        <f t="shared" si="90"/>
        <v>W kole</v>
      </c>
      <c r="F1967">
        <f>COUNTIF($D$3:D1961,"W kole")</f>
        <v>1549</v>
      </c>
      <c r="G1967" s="2" t="e">
        <f t="shared" si="91"/>
        <v>#DIV/0!</v>
      </c>
      <c r="H1967" t="e">
        <f t="shared" si="92"/>
        <v>#DIV/0!</v>
      </c>
    </row>
    <row r="1968" spans="2:8" x14ac:dyDescent="0.25">
      <c r="B1968">
        <v>53</v>
      </c>
      <c r="C1968">
        <v>143</v>
      </c>
      <c r="D1968" t="str">
        <f t="shared" si="90"/>
        <v>W kole</v>
      </c>
      <c r="F1968">
        <f>COUNTIF($D$3:D1962,"W kole")</f>
        <v>1550</v>
      </c>
      <c r="G1968" s="2" t="e">
        <f t="shared" si="91"/>
        <v>#DIV/0!</v>
      </c>
      <c r="H1968" t="e">
        <f t="shared" si="92"/>
        <v>#DIV/0!</v>
      </c>
    </row>
    <row r="1969" spans="2:8" x14ac:dyDescent="0.25">
      <c r="B1969">
        <v>38</v>
      </c>
      <c r="C1969">
        <v>252</v>
      </c>
      <c r="D1969" t="str">
        <f t="shared" si="90"/>
        <v>W kole</v>
      </c>
      <c r="F1969">
        <f>COUNTIF($D$3:D1963,"W kole")</f>
        <v>1550</v>
      </c>
      <c r="G1969" s="2" t="e">
        <f t="shared" si="91"/>
        <v>#DIV/0!</v>
      </c>
      <c r="H1969" t="e">
        <f t="shared" si="92"/>
        <v>#DIV/0!</v>
      </c>
    </row>
    <row r="1970" spans="2:8" x14ac:dyDescent="0.25">
      <c r="B1970">
        <v>207</v>
      </c>
      <c r="C1970">
        <v>359</v>
      </c>
      <c r="D1970" t="str">
        <f t="shared" si="90"/>
        <v>W kole</v>
      </c>
      <c r="F1970">
        <f>COUNTIF($D$3:D1964,"W kole")</f>
        <v>1551</v>
      </c>
      <c r="G1970" s="2" t="e">
        <f t="shared" si="91"/>
        <v>#DIV/0!</v>
      </c>
      <c r="H1970" t="e">
        <f t="shared" si="92"/>
        <v>#DIV/0!</v>
      </c>
    </row>
    <row r="1971" spans="2:8" x14ac:dyDescent="0.25">
      <c r="B1971">
        <v>234</v>
      </c>
      <c r="C1971">
        <v>353</v>
      </c>
      <c r="D1971" t="str">
        <f t="shared" si="90"/>
        <v>W kole</v>
      </c>
      <c r="F1971">
        <f>COUNTIF($D$3:D1965,"W kole")</f>
        <v>1552</v>
      </c>
      <c r="G1971" s="2" t="e">
        <f t="shared" si="91"/>
        <v>#DIV/0!</v>
      </c>
      <c r="H1971" t="e">
        <f t="shared" si="92"/>
        <v>#DIV/0!</v>
      </c>
    </row>
    <row r="1972" spans="2:8" x14ac:dyDescent="0.25">
      <c r="B1972">
        <v>346</v>
      </c>
      <c r="C1972">
        <v>215</v>
      </c>
      <c r="D1972" t="str">
        <f t="shared" si="90"/>
        <v>W kole</v>
      </c>
      <c r="F1972">
        <f>COUNTIF($D$3:D1966,"W kole")</f>
        <v>1553</v>
      </c>
      <c r="G1972" s="2" t="e">
        <f t="shared" si="91"/>
        <v>#DIV/0!</v>
      </c>
      <c r="H1972" t="e">
        <f t="shared" si="92"/>
        <v>#DIV/0!</v>
      </c>
    </row>
    <row r="1973" spans="2:8" x14ac:dyDescent="0.25">
      <c r="B1973">
        <v>13</v>
      </c>
      <c r="C1973">
        <v>149</v>
      </c>
      <c r="D1973" t="str">
        <f t="shared" si="90"/>
        <v>W kole</v>
      </c>
      <c r="F1973">
        <f>COUNTIF($D$3:D1967,"W kole")</f>
        <v>1554</v>
      </c>
      <c r="G1973" s="2" t="e">
        <f t="shared" si="91"/>
        <v>#DIV/0!</v>
      </c>
      <c r="H1973" t="e">
        <f t="shared" si="92"/>
        <v>#DIV/0!</v>
      </c>
    </row>
    <row r="1974" spans="2:8" x14ac:dyDescent="0.25">
      <c r="B1974">
        <v>58</v>
      </c>
      <c r="C1974">
        <v>213</v>
      </c>
      <c r="D1974" t="str">
        <f t="shared" si="90"/>
        <v>W kole</v>
      </c>
      <c r="F1974">
        <f>COUNTIF($D$3:D1968,"W kole")</f>
        <v>1555</v>
      </c>
      <c r="G1974" s="2" t="e">
        <f t="shared" si="91"/>
        <v>#DIV/0!</v>
      </c>
      <c r="H1974" t="e">
        <f t="shared" si="92"/>
        <v>#DIV/0!</v>
      </c>
    </row>
    <row r="1975" spans="2:8" x14ac:dyDescent="0.25">
      <c r="B1975">
        <v>213</v>
      </c>
      <c r="C1975">
        <v>377</v>
      </c>
      <c r="D1975" t="str">
        <f t="shared" si="90"/>
        <v>W kole</v>
      </c>
      <c r="F1975">
        <f>COUNTIF($D$3:D1969,"W kole")</f>
        <v>1556</v>
      </c>
      <c r="G1975" s="2" t="e">
        <f t="shared" si="91"/>
        <v>#DIV/0!</v>
      </c>
      <c r="H1975" t="e">
        <f t="shared" si="92"/>
        <v>#DIV/0!</v>
      </c>
    </row>
    <row r="1976" spans="2:8" x14ac:dyDescent="0.25">
      <c r="B1976">
        <v>83</v>
      </c>
      <c r="C1976">
        <v>148</v>
      </c>
      <c r="D1976" t="str">
        <f t="shared" si="90"/>
        <v>W kole</v>
      </c>
      <c r="F1976">
        <f>COUNTIF($D$3:D1970,"W kole")</f>
        <v>1557</v>
      </c>
      <c r="G1976" s="2" t="e">
        <f t="shared" si="91"/>
        <v>#DIV/0!</v>
      </c>
      <c r="H1976" t="e">
        <f t="shared" si="92"/>
        <v>#DIV/0!</v>
      </c>
    </row>
    <row r="1977" spans="2:8" x14ac:dyDescent="0.25">
      <c r="B1977">
        <v>320</v>
      </c>
      <c r="C1977">
        <v>177</v>
      </c>
      <c r="D1977" t="str">
        <f t="shared" si="90"/>
        <v>W kole</v>
      </c>
      <c r="F1977">
        <f>COUNTIF($D$3:D1971,"W kole")</f>
        <v>1558</v>
      </c>
      <c r="G1977" s="2" t="e">
        <f t="shared" si="91"/>
        <v>#DIV/0!</v>
      </c>
      <c r="H1977" t="e">
        <f t="shared" si="92"/>
        <v>#DIV/0!</v>
      </c>
    </row>
    <row r="1978" spans="2:8" x14ac:dyDescent="0.25">
      <c r="B1978">
        <v>262</v>
      </c>
      <c r="C1978">
        <v>245</v>
      </c>
      <c r="D1978" t="str">
        <f t="shared" si="90"/>
        <v>W kole</v>
      </c>
      <c r="F1978">
        <f>COUNTIF($D$3:D1972,"W kole")</f>
        <v>1559</v>
      </c>
      <c r="G1978" s="2" t="e">
        <f t="shared" si="91"/>
        <v>#DIV/0!</v>
      </c>
      <c r="H1978" t="e">
        <f t="shared" si="92"/>
        <v>#DIV/0!</v>
      </c>
    </row>
    <row r="1979" spans="2:8" x14ac:dyDescent="0.25">
      <c r="B1979">
        <v>31</v>
      </c>
      <c r="C1979">
        <v>192</v>
      </c>
      <c r="D1979" t="str">
        <f t="shared" si="90"/>
        <v>W kole</v>
      </c>
      <c r="F1979">
        <f>COUNTIF($D$3:D1973,"W kole")</f>
        <v>1560</v>
      </c>
      <c r="G1979" s="2" t="e">
        <f t="shared" si="91"/>
        <v>#DIV/0!</v>
      </c>
      <c r="H1979" t="e">
        <f t="shared" si="92"/>
        <v>#DIV/0!</v>
      </c>
    </row>
    <row r="1980" spans="2:8" x14ac:dyDescent="0.25">
      <c r="B1980">
        <v>287</v>
      </c>
      <c r="C1980">
        <v>343</v>
      </c>
      <c r="D1980" t="str">
        <f t="shared" si="90"/>
        <v>W kole</v>
      </c>
      <c r="F1980">
        <f>COUNTIF($D$3:D1974,"W kole")</f>
        <v>1561</v>
      </c>
      <c r="G1980" s="2" t="e">
        <f t="shared" si="91"/>
        <v>#DIV/0!</v>
      </c>
      <c r="H1980" t="e">
        <f t="shared" si="92"/>
        <v>#DIV/0!</v>
      </c>
    </row>
    <row r="1981" spans="2:8" x14ac:dyDescent="0.25">
      <c r="B1981">
        <v>362</v>
      </c>
      <c r="C1981">
        <v>201</v>
      </c>
      <c r="D1981" t="str">
        <f t="shared" si="90"/>
        <v>W kole</v>
      </c>
      <c r="F1981">
        <f>COUNTIF($D$3:D1975,"W kole")</f>
        <v>1562</v>
      </c>
      <c r="G1981" s="2" t="e">
        <f t="shared" si="91"/>
        <v>#DIV/0!</v>
      </c>
      <c r="H1981" t="e">
        <f t="shared" si="92"/>
        <v>#DIV/0!</v>
      </c>
    </row>
    <row r="1982" spans="2:8" x14ac:dyDescent="0.25">
      <c r="B1982">
        <v>114</v>
      </c>
      <c r="C1982">
        <v>329</v>
      </c>
      <c r="D1982" t="str">
        <f t="shared" si="90"/>
        <v>W kole</v>
      </c>
      <c r="F1982">
        <f>COUNTIF($D$3:D1976,"W kole")</f>
        <v>1563</v>
      </c>
      <c r="G1982" s="2" t="e">
        <f t="shared" si="91"/>
        <v>#DIV/0!</v>
      </c>
      <c r="H1982" t="e">
        <f t="shared" si="92"/>
        <v>#DIV/0!</v>
      </c>
    </row>
    <row r="1983" spans="2:8" x14ac:dyDescent="0.25">
      <c r="B1983">
        <v>359</v>
      </c>
      <c r="C1983">
        <v>103</v>
      </c>
      <c r="D1983" t="str">
        <f t="shared" si="90"/>
        <v>W kole</v>
      </c>
      <c r="F1983">
        <f>COUNTIF($D$3:D1977,"W kole")</f>
        <v>1564</v>
      </c>
      <c r="G1983" s="2" t="e">
        <f t="shared" si="91"/>
        <v>#DIV/0!</v>
      </c>
      <c r="H1983" t="e">
        <f t="shared" si="92"/>
        <v>#DIV/0!</v>
      </c>
    </row>
    <row r="1984" spans="2:8" x14ac:dyDescent="0.25">
      <c r="B1984">
        <v>201</v>
      </c>
      <c r="C1984">
        <v>338</v>
      </c>
      <c r="D1984" t="str">
        <f t="shared" si="90"/>
        <v>W kole</v>
      </c>
      <c r="F1984">
        <f>COUNTIF($D$3:D1978,"W kole")</f>
        <v>1565</v>
      </c>
      <c r="G1984" s="2" t="e">
        <f t="shared" si="91"/>
        <v>#DIV/0!</v>
      </c>
      <c r="H1984" t="e">
        <f t="shared" si="92"/>
        <v>#DIV/0!</v>
      </c>
    </row>
    <row r="1985" spans="2:8" x14ac:dyDescent="0.25">
      <c r="B1985">
        <v>311</v>
      </c>
      <c r="C1985">
        <v>53</v>
      </c>
      <c r="D1985" t="str">
        <f t="shared" si="90"/>
        <v>W kole</v>
      </c>
      <c r="F1985">
        <f>COUNTIF($D$3:D1979,"W kole")</f>
        <v>1566</v>
      </c>
      <c r="G1985" s="2" t="e">
        <f t="shared" si="91"/>
        <v>#DIV/0!</v>
      </c>
      <c r="H1985" t="e">
        <f t="shared" si="92"/>
        <v>#DIV/0!</v>
      </c>
    </row>
    <row r="1986" spans="2:8" x14ac:dyDescent="0.25">
      <c r="B1986">
        <v>333</v>
      </c>
      <c r="C1986">
        <v>313</v>
      </c>
      <c r="D1986" t="str">
        <f t="shared" si="90"/>
        <v>W kole</v>
      </c>
      <c r="F1986">
        <f>COUNTIF($D$3:D1980,"W kole")</f>
        <v>1567</v>
      </c>
      <c r="G1986" s="2" t="e">
        <f t="shared" si="91"/>
        <v>#DIV/0!</v>
      </c>
      <c r="H1986" t="e">
        <f t="shared" si="92"/>
        <v>#DIV/0!</v>
      </c>
    </row>
    <row r="1987" spans="2:8" x14ac:dyDescent="0.25">
      <c r="B1987">
        <v>57</v>
      </c>
      <c r="C1987">
        <v>209</v>
      </c>
      <c r="D1987" t="str">
        <f t="shared" si="90"/>
        <v>W kole</v>
      </c>
      <c r="F1987">
        <f>COUNTIF($D$3:D1981,"W kole")</f>
        <v>1568</v>
      </c>
      <c r="G1987" s="2" t="e">
        <f t="shared" si="91"/>
        <v>#DIV/0!</v>
      </c>
      <c r="H1987" t="e">
        <f t="shared" si="92"/>
        <v>#DIV/0!</v>
      </c>
    </row>
    <row r="1988" spans="2:8" x14ac:dyDescent="0.25">
      <c r="B1988">
        <v>15</v>
      </c>
      <c r="C1988">
        <v>275</v>
      </c>
      <c r="D1988" t="str">
        <f t="shared" ref="D1988:D2051" si="93">IF((B1988-$T$5) * (B1988-$T$5) + (C1988-$U$5) * (C1988-$U$5) = ($V$5*$V$5), "Na brzegu", IF((B1988-$T$5) * (B1988-$T$5) + (C1988-$U$5) * (C1988-$U$5) &lt; ($V$5*$V$5), "W kole", "Poza"))</f>
        <v>W kole</v>
      </c>
      <c r="F1988">
        <f>COUNTIF($D$3:D1982,"W kole")</f>
        <v>1569</v>
      </c>
      <c r="G1988" s="2" t="e">
        <f t="shared" si="91"/>
        <v>#DIV/0!</v>
      </c>
      <c r="H1988" t="e">
        <f t="shared" si="92"/>
        <v>#DIV/0!</v>
      </c>
    </row>
    <row r="1989" spans="2:8" x14ac:dyDescent="0.25">
      <c r="B1989">
        <v>22</v>
      </c>
      <c r="C1989">
        <v>203</v>
      </c>
      <c r="D1989" t="str">
        <f t="shared" si="93"/>
        <v>W kole</v>
      </c>
      <c r="F1989">
        <f>COUNTIF($D$3:D1983,"W kole")</f>
        <v>1570</v>
      </c>
      <c r="G1989" s="2" t="e">
        <f t="shared" si="91"/>
        <v>#DIV/0!</v>
      </c>
      <c r="H1989" t="e">
        <f t="shared" si="92"/>
        <v>#DIV/0!</v>
      </c>
    </row>
    <row r="1990" spans="2:8" x14ac:dyDescent="0.25">
      <c r="B1990">
        <v>297</v>
      </c>
      <c r="C1990">
        <v>212</v>
      </c>
      <c r="D1990" t="str">
        <f t="shared" si="93"/>
        <v>W kole</v>
      </c>
      <c r="F1990">
        <f>COUNTIF($D$3:D1984,"W kole")</f>
        <v>1571</v>
      </c>
      <c r="G1990" s="2" t="e">
        <f t="shared" si="91"/>
        <v>#DIV/0!</v>
      </c>
      <c r="H1990" t="e">
        <f t="shared" si="92"/>
        <v>#DIV/0!</v>
      </c>
    </row>
    <row r="1991" spans="2:8" x14ac:dyDescent="0.25">
      <c r="B1991">
        <v>56</v>
      </c>
      <c r="C1991">
        <v>276</v>
      </c>
      <c r="D1991" t="str">
        <f t="shared" si="93"/>
        <v>W kole</v>
      </c>
      <c r="F1991">
        <f>COUNTIF($D$3:D1985,"W kole")</f>
        <v>1572</v>
      </c>
      <c r="G1991" s="2" t="e">
        <f t="shared" si="91"/>
        <v>#DIV/0!</v>
      </c>
      <c r="H1991" t="e">
        <f t="shared" si="92"/>
        <v>#DIV/0!</v>
      </c>
    </row>
    <row r="1992" spans="2:8" x14ac:dyDescent="0.25">
      <c r="B1992">
        <v>134</v>
      </c>
      <c r="C1992">
        <v>345</v>
      </c>
      <c r="D1992" t="str">
        <f t="shared" si="93"/>
        <v>W kole</v>
      </c>
      <c r="F1992">
        <f>COUNTIF($D$3:D1986,"W kole")</f>
        <v>1573</v>
      </c>
      <c r="G1992" s="2" t="e">
        <f t="shared" si="91"/>
        <v>#DIV/0!</v>
      </c>
      <c r="H1992" t="e">
        <f t="shared" si="92"/>
        <v>#DIV/0!</v>
      </c>
    </row>
    <row r="1993" spans="2:8" x14ac:dyDescent="0.25">
      <c r="B1993">
        <v>59</v>
      </c>
      <c r="C1993">
        <v>115</v>
      </c>
      <c r="D1993" t="str">
        <f t="shared" si="93"/>
        <v>W kole</v>
      </c>
      <c r="F1993">
        <f>COUNTIF($D$3:D1987,"W kole")</f>
        <v>1574</v>
      </c>
      <c r="G1993" s="2" t="e">
        <f t="shared" si="91"/>
        <v>#DIV/0!</v>
      </c>
      <c r="H1993" t="e">
        <f t="shared" si="92"/>
        <v>#DIV/0!</v>
      </c>
    </row>
    <row r="1994" spans="2:8" x14ac:dyDescent="0.25">
      <c r="B1994">
        <v>196</v>
      </c>
      <c r="C1994">
        <v>110</v>
      </c>
      <c r="D1994" t="str">
        <f t="shared" si="93"/>
        <v>W kole</v>
      </c>
      <c r="F1994">
        <f>COUNTIF($D$3:D1988,"W kole")</f>
        <v>1575</v>
      </c>
      <c r="G1994" s="2" t="e">
        <f t="shared" ref="G1994:G2057" si="94">(F1994*$R$5)/(E1994*$Q$5)</f>
        <v>#DIV/0!</v>
      </c>
      <c r="H1994" t="e">
        <f t="shared" ref="H1994:H2057" si="95">ABS(PI()-G1994)</f>
        <v>#DIV/0!</v>
      </c>
    </row>
    <row r="1995" spans="2:8" x14ac:dyDescent="0.25">
      <c r="B1995">
        <v>139</v>
      </c>
      <c r="C1995">
        <v>305</v>
      </c>
      <c r="D1995" t="str">
        <f t="shared" si="93"/>
        <v>W kole</v>
      </c>
      <c r="F1995">
        <f>COUNTIF($D$3:D1989,"W kole")</f>
        <v>1576</v>
      </c>
      <c r="G1995" s="2" t="e">
        <f t="shared" si="94"/>
        <v>#DIV/0!</v>
      </c>
      <c r="H1995" t="e">
        <f t="shared" si="95"/>
        <v>#DIV/0!</v>
      </c>
    </row>
    <row r="1996" spans="2:8" x14ac:dyDescent="0.25">
      <c r="B1996">
        <v>369</v>
      </c>
      <c r="C1996">
        <v>385</v>
      </c>
      <c r="D1996" t="str">
        <f t="shared" si="93"/>
        <v>Poza</v>
      </c>
      <c r="F1996">
        <f>COUNTIF($D$3:D1990,"W kole")</f>
        <v>1577</v>
      </c>
      <c r="G1996" s="2" t="e">
        <f t="shared" si="94"/>
        <v>#DIV/0!</v>
      </c>
      <c r="H1996" t="e">
        <f t="shared" si="95"/>
        <v>#DIV/0!</v>
      </c>
    </row>
    <row r="1997" spans="2:8" x14ac:dyDescent="0.25">
      <c r="B1997">
        <v>347</v>
      </c>
      <c r="C1997">
        <v>155</v>
      </c>
      <c r="D1997" t="str">
        <f t="shared" si="93"/>
        <v>W kole</v>
      </c>
      <c r="F1997">
        <f>COUNTIF($D$3:D1991,"W kole")</f>
        <v>1578</v>
      </c>
      <c r="G1997" s="2" t="e">
        <f t="shared" si="94"/>
        <v>#DIV/0!</v>
      </c>
      <c r="H1997" t="e">
        <f t="shared" si="95"/>
        <v>#DIV/0!</v>
      </c>
    </row>
    <row r="1998" spans="2:8" x14ac:dyDescent="0.25">
      <c r="B1998">
        <v>234</v>
      </c>
      <c r="C1998">
        <v>235</v>
      </c>
      <c r="D1998" t="str">
        <f t="shared" si="93"/>
        <v>W kole</v>
      </c>
      <c r="F1998">
        <f>COUNTIF($D$3:D1992,"W kole")</f>
        <v>1579</v>
      </c>
      <c r="G1998" s="2" t="e">
        <f t="shared" si="94"/>
        <v>#DIV/0!</v>
      </c>
      <c r="H1998" t="e">
        <f t="shared" si="95"/>
        <v>#DIV/0!</v>
      </c>
    </row>
    <row r="1999" spans="2:8" x14ac:dyDescent="0.25">
      <c r="B1999">
        <v>286</v>
      </c>
      <c r="C1999">
        <v>254</v>
      </c>
      <c r="D1999" t="str">
        <f t="shared" si="93"/>
        <v>W kole</v>
      </c>
      <c r="F1999">
        <f>COUNTIF($D$3:D1993,"W kole")</f>
        <v>1580</v>
      </c>
      <c r="G1999" s="2" t="e">
        <f t="shared" si="94"/>
        <v>#DIV/0!</v>
      </c>
      <c r="H1999" t="e">
        <f t="shared" si="95"/>
        <v>#DIV/0!</v>
      </c>
    </row>
    <row r="2000" spans="2:8" x14ac:dyDescent="0.25">
      <c r="B2000">
        <v>108</v>
      </c>
      <c r="C2000">
        <v>95</v>
      </c>
      <c r="D2000" t="str">
        <f t="shared" si="93"/>
        <v>W kole</v>
      </c>
      <c r="F2000">
        <f>COUNTIF($D$3:D1994,"W kole")</f>
        <v>1581</v>
      </c>
      <c r="G2000" s="2" t="e">
        <f t="shared" si="94"/>
        <v>#DIV/0!</v>
      </c>
      <c r="H2000" t="e">
        <f t="shared" si="95"/>
        <v>#DIV/0!</v>
      </c>
    </row>
    <row r="2001" spans="2:8" x14ac:dyDescent="0.25">
      <c r="B2001">
        <v>246</v>
      </c>
      <c r="C2001">
        <v>10</v>
      </c>
      <c r="D2001" t="str">
        <f t="shared" si="93"/>
        <v>W kole</v>
      </c>
      <c r="F2001">
        <f>COUNTIF($D$3:D1995,"W kole")</f>
        <v>1582</v>
      </c>
      <c r="G2001" s="2" t="e">
        <f t="shared" si="94"/>
        <v>#DIV/0!</v>
      </c>
      <c r="H2001" t="e">
        <f t="shared" si="95"/>
        <v>#DIV/0!</v>
      </c>
    </row>
    <row r="2002" spans="2:8" x14ac:dyDescent="0.25">
      <c r="B2002">
        <v>78</v>
      </c>
      <c r="C2002">
        <v>198</v>
      </c>
      <c r="D2002" t="str">
        <f t="shared" si="93"/>
        <v>W kole</v>
      </c>
      <c r="F2002">
        <f>COUNTIF($D$3:D1996,"W kole")</f>
        <v>1582</v>
      </c>
      <c r="G2002" s="2" t="e">
        <f t="shared" si="94"/>
        <v>#DIV/0!</v>
      </c>
      <c r="H2002" t="e">
        <f t="shared" si="95"/>
        <v>#DIV/0!</v>
      </c>
    </row>
    <row r="2003" spans="2:8" x14ac:dyDescent="0.25">
      <c r="B2003">
        <v>37</v>
      </c>
      <c r="C2003">
        <v>277</v>
      </c>
      <c r="D2003" t="str">
        <f t="shared" si="93"/>
        <v>W kole</v>
      </c>
      <c r="F2003">
        <f>COUNTIF($D$3:D1997,"W kole")</f>
        <v>1583</v>
      </c>
      <c r="G2003" s="2" t="e">
        <f t="shared" si="94"/>
        <v>#DIV/0!</v>
      </c>
      <c r="H2003" t="e">
        <f t="shared" si="95"/>
        <v>#DIV/0!</v>
      </c>
    </row>
    <row r="2004" spans="2:8" x14ac:dyDescent="0.25">
      <c r="B2004">
        <v>394</v>
      </c>
      <c r="C2004">
        <v>115</v>
      </c>
      <c r="D2004" t="str">
        <f t="shared" si="93"/>
        <v>Poza</v>
      </c>
      <c r="F2004">
        <f>COUNTIF($D$3:D1998,"W kole")</f>
        <v>1584</v>
      </c>
      <c r="G2004" s="2" t="e">
        <f t="shared" si="94"/>
        <v>#DIV/0!</v>
      </c>
      <c r="H2004" t="e">
        <f t="shared" si="95"/>
        <v>#DIV/0!</v>
      </c>
    </row>
    <row r="2005" spans="2:8" x14ac:dyDescent="0.25">
      <c r="B2005">
        <v>344</v>
      </c>
      <c r="C2005">
        <v>259</v>
      </c>
      <c r="D2005" t="str">
        <f t="shared" si="93"/>
        <v>W kole</v>
      </c>
      <c r="F2005">
        <f>COUNTIF($D$3:D1999,"W kole")</f>
        <v>1585</v>
      </c>
      <c r="G2005" s="2" t="e">
        <f t="shared" si="94"/>
        <v>#DIV/0!</v>
      </c>
      <c r="H2005" t="e">
        <f t="shared" si="95"/>
        <v>#DIV/0!</v>
      </c>
    </row>
    <row r="2006" spans="2:8" x14ac:dyDescent="0.25">
      <c r="B2006">
        <v>163</v>
      </c>
      <c r="C2006">
        <v>396</v>
      </c>
      <c r="D2006" t="str">
        <f t="shared" si="93"/>
        <v>W kole</v>
      </c>
      <c r="F2006">
        <f>COUNTIF($D$3:D2000,"W kole")</f>
        <v>1586</v>
      </c>
      <c r="G2006" s="2" t="e">
        <f t="shared" si="94"/>
        <v>#DIV/0!</v>
      </c>
      <c r="H2006" t="e">
        <f t="shared" si="95"/>
        <v>#DIV/0!</v>
      </c>
    </row>
    <row r="2007" spans="2:8" x14ac:dyDescent="0.25">
      <c r="B2007">
        <v>388</v>
      </c>
      <c r="C2007">
        <v>344</v>
      </c>
      <c r="D2007" t="str">
        <f t="shared" si="93"/>
        <v>Poza</v>
      </c>
      <c r="F2007">
        <f>COUNTIF($D$3:D2001,"W kole")</f>
        <v>1587</v>
      </c>
      <c r="G2007" s="2" t="e">
        <f t="shared" si="94"/>
        <v>#DIV/0!</v>
      </c>
      <c r="H2007" t="e">
        <f t="shared" si="95"/>
        <v>#DIV/0!</v>
      </c>
    </row>
    <row r="2008" spans="2:8" x14ac:dyDescent="0.25">
      <c r="B2008">
        <v>317</v>
      </c>
      <c r="C2008">
        <v>116</v>
      </c>
      <c r="D2008" t="str">
        <f t="shared" si="93"/>
        <v>W kole</v>
      </c>
      <c r="F2008">
        <f>COUNTIF($D$3:D2002,"W kole")</f>
        <v>1588</v>
      </c>
      <c r="G2008" s="2" t="e">
        <f t="shared" si="94"/>
        <v>#DIV/0!</v>
      </c>
      <c r="H2008" t="e">
        <f t="shared" si="95"/>
        <v>#DIV/0!</v>
      </c>
    </row>
    <row r="2009" spans="2:8" x14ac:dyDescent="0.25">
      <c r="B2009">
        <v>198</v>
      </c>
      <c r="C2009">
        <v>213</v>
      </c>
      <c r="D2009" t="str">
        <f t="shared" si="93"/>
        <v>W kole</v>
      </c>
      <c r="F2009">
        <f>COUNTIF($D$3:D2003,"W kole")</f>
        <v>1589</v>
      </c>
      <c r="G2009" s="2" t="e">
        <f t="shared" si="94"/>
        <v>#DIV/0!</v>
      </c>
      <c r="H2009" t="e">
        <f t="shared" si="95"/>
        <v>#DIV/0!</v>
      </c>
    </row>
    <row r="2010" spans="2:8" x14ac:dyDescent="0.25">
      <c r="B2010">
        <v>144</v>
      </c>
      <c r="C2010">
        <v>252</v>
      </c>
      <c r="D2010" t="str">
        <f t="shared" si="93"/>
        <v>W kole</v>
      </c>
      <c r="F2010">
        <f>COUNTIF($D$3:D2004,"W kole")</f>
        <v>1589</v>
      </c>
      <c r="G2010" s="2" t="e">
        <f t="shared" si="94"/>
        <v>#DIV/0!</v>
      </c>
      <c r="H2010" t="e">
        <f t="shared" si="95"/>
        <v>#DIV/0!</v>
      </c>
    </row>
    <row r="2011" spans="2:8" x14ac:dyDescent="0.25">
      <c r="B2011">
        <v>393</v>
      </c>
      <c r="C2011">
        <v>350</v>
      </c>
      <c r="D2011" t="str">
        <f t="shared" si="93"/>
        <v>Poza</v>
      </c>
      <c r="F2011">
        <f>COUNTIF($D$3:D2005,"W kole")</f>
        <v>1590</v>
      </c>
      <c r="G2011" s="2" t="e">
        <f t="shared" si="94"/>
        <v>#DIV/0!</v>
      </c>
      <c r="H2011" t="e">
        <f t="shared" si="95"/>
        <v>#DIV/0!</v>
      </c>
    </row>
    <row r="2012" spans="2:8" x14ac:dyDescent="0.25">
      <c r="B2012">
        <v>252</v>
      </c>
      <c r="C2012">
        <v>370</v>
      </c>
      <c r="D2012" t="str">
        <f t="shared" si="93"/>
        <v>W kole</v>
      </c>
      <c r="F2012">
        <f>COUNTIF($D$3:D2006,"W kole")</f>
        <v>1591</v>
      </c>
      <c r="G2012" s="2" t="e">
        <f t="shared" si="94"/>
        <v>#DIV/0!</v>
      </c>
      <c r="H2012" t="e">
        <f t="shared" si="95"/>
        <v>#DIV/0!</v>
      </c>
    </row>
    <row r="2013" spans="2:8" x14ac:dyDescent="0.25">
      <c r="B2013">
        <v>379</v>
      </c>
      <c r="C2013">
        <v>28</v>
      </c>
      <c r="D2013" t="str">
        <f t="shared" si="93"/>
        <v>Poza</v>
      </c>
      <c r="F2013">
        <f>COUNTIF($D$3:D2007,"W kole")</f>
        <v>1591</v>
      </c>
      <c r="G2013" s="2" t="e">
        <f t="shared" si="94"/>
        <v>#DIV/0!</v>
      </c>
      <c r="H2013" t="e">
        <f t="shared" si="95"/>
        <v>#DIV/0!</v>
      </c>
    </row>
    <row r="2014" spans="2:8" x14ac:dyDescent="0.25">
      <c r="B2014">
        <v>169</v>
      </c>
      <c r="C2014">
        <v>261</v>
      </c>
      <c r="D2014" t="str">
        <f t="shared" si="93"/>
        <v>W kole</v>
      </c>
      <c r="F2014">
        <f>COUNTIF($D$3:D2008,"W kole")</f>
        <v>1592</v>
      </c>
      <c r="G2014" s="2" t="e">
        <f t="shared" si="94"/>
        <v>#DIV/0!</v>
      </c>
      <c r="H2014" t="e">
        <f t="shared" si="95"/>
        <v>#DIV/0!</v>
      </c>
    </row>
    <row r="2015" spans="2:8" x14ac:dyDescent="0.25">
      <c r="B2015">
        <v>389</v>
      </c>
      <c r="C2015">
        <v>227</v>
      </c>
      <c r="D2015" t="str">
        <f t="shared" si="93"/>
        <v>W kole</v>
      </c>
      <c r="F2015">
        <f>COUNTIF($D$3:D2009,"W kole")</f>
        <v>1593</v>
      </c>
      <c r="G2015" s="2" t="e">
        <f t="shared" si="94"/>
        <v>#DIV/0!</v>
      </c>
      <c r="H2015" t="e">
        <f t="shared" si="95"/>
        <v>#DIV/0!</v>
      </c>
    </row>
    <row r="2016" spans="2:8" x14ac:dyDescent="0.25">
      <c r="B2016">
        <v>332</v>
      </c>
      <c r="C2016">
        <v>130</v>
      </c>
      <c r="D2016" t="str">
        <f t="shared" si="93"/>
        <v>W kole</v>
      </c>
      <c r="F2016">
        <f>COUNTIF($D$3:D2010,"W kole")</f>
        <v>1594</v>
      </c>
      <c r="G2016" s="2" t="e">
        <f t="shared" si="94"/>
        <v>#DIV/0!</v>
      </c>
      <c r="H2016" t="e">
        <f t="shared" si="95"/>
        <v>#DIV/0!</v>
      </c>
    </row>
    <row r="2017" spans="2:8" x14ac:dyDescent="0.25">
      <c r="B2017">
        <v>165</v>
      </c>
      <c r="C2017">
        <v>174</v>
      </c>
      <c r="D2017" t="str">
        <f t="shared" si="93"/>
        <v>W kole</v>
      </c>
      <c r="F2017">
        <f>COUNTIF($D$3:D2011,"W kole")</f>
        <v>1594</v>
      </c>
      <c r="G2017" s="2" t="e">
        <f t="shared" si="94"/>
        <v>#DIV/0!</v>
      </c>
      <c r="H2017" t="e">
        <f t="shared" si="95"/>
        <v>#DIV/0!</v>
      </c>
    </row>
    <row r="2018" spans="2:8" x14ac:dyDescent="0.25">
      <c r="B2018">
        <v>125</v>
      </c>
      <c r="C2018">
        <v>120</v>
      </c>
      <c r="D2018" t="str">
        <f t="shared" si="93"/>
        <v>W kole</v>
      </c>
      <c r="F2018">
        <f>COUNTIF($D$3:D2012,"W kole")</f>
        <v>1595</v>
      </c>
      <c r="G2018" s="2" t="e">
        <f t="shared" si="94"/>
        <v>#DIV/0!</v>
      </c>
      <c r="H2018" t="e">
        <f t="shared" si="95"/>
        <v>#DIV/0!</v>
      </c>
    </row>
    <row r="2019" spans="2:8" x14ac:dyDescent="0.25">
      <c r="B2019">
        <v>392</v>
      </c>
      <c r="C2019">
        <v>213</v>
      </c>
      <c r="D2019" t="str">
        <f t="shared" si="93"/>
        <v>W kole</v>
      </c>
      <c r="F2019">
        <f>COUNTIF($D$3:D2013,"W kole")</f>
        <v>1595</v>
      </c>
      <c r="G2019" s="2" t="e">
        <f t="shared" si="94"/>
        <v>#DIV/0!</v>
      </c>
      <c r="H2019" t="e">
        <f t="shared" si="95"/>
        <v>#DIV/0!</v>
      </c>
    </row>
    <row r="2020" spans="2:8" x14ac:dyDescent="0.25">
      <c r="B2020">
        <v>199</v>
      </c>
      <c r="C2020">
        <v>383</v>
      </c>
      <c r="D2020" t="str">
        <f t="shared" si="93"/>
        <v>W kole</v>
      </c>
      <c r="F2020">
        <f>COUNTIF($D$3:D2014,"W kole")</f>
        <v>1596</v>
      </c>
      <c r="G2020" s="2" t="e">
        <f t="shared" si="94"/>
        <v>#DIV/0!</v>
      </c>
      <c r="H2020" t="e">
        <f t="shared" si="95"/>
        <v>#DIV/0!</v>
      </c>
    </row>
    <row r="2021" spans="2:8" x14ac:dyDescent="0.25">
      <c r="B2021">
        <v>343</v>
      </c>
      <c r="C2021">
        <v>109</v>
      </c>
      <c r="D2021" t="str">
        <f t="shared" si="93"/>
        <v>W kole</v>
      </c>
      <c r="F2021">
        <f>COUNTIF($D$3:D2015,"W kole")</f>
        <v>1597</v>
      </c>
      <c r="G2021" s="2" t="e">
        <f t="shared" si="94"/>
        <v>#DIV/0!</v>
      </c>
      <c r="H2021" t="e">
        <f t="shared" si="95"/>
        <v>#DIV/0!</v>
      </c>
    </row>
    <row r="2022" spans="2:8" x14ac:dyDescent="0.25">
      <c r="B2022">
        <v>133</v>
      </c>
      <c r="C2022">
        <v>203</v>
      </c>
      <c r="D2022" t="str">
        <f t="shared" si="93"/>
        <v>W kole</v>
      </c>
      <c r="F2022">
        <f>COUNTIF($D$3:D2016,"W kole")</f>
        <v>1598</v>
      </c>
      <c r="G2022" s="2" t="e">
        <f t="shared" si="94"/>
        <v>#DIV/0!</v>
      </c>
      <c r="H2022" t="e">
        <f t="shared" si="95"/>
        <v>#DIV/0!</v>
      </c>
    </row>
    <row r="2023" spans="2:8" x14ac:dyDescent="0.25">
      <c r="B2023">
        <v>264</v>
      </c>
      <c r="C2023">
        <v>232</v>
      </c>
      <c r="D2023" t="str">
        <f t="shared" si="93"/>
        <v>W kole</v>
      </c>
      <c r="F2023">
        <f>COUNTIF($D$3:D2017,"W kole")</f>
        <v>1599</v>
      </c>
      <c r="G2023" s="2" t="e">
        <f t="shared" si="94"/>
        <v>#DIV/0!</v>
      </c>
      <c r="H2023" t="e">
        <f t="shared" si="95"/>
        <v>#DIV/0!</v>
      </c>
    </row>
    <row r="2024" spans="2:8" x14ac:dyDescent="0.25">
      <c r="B2024">
        <v>143</v>
      </c>
      <c r="C2024">
        <v>118</v>
      </c>
      <c r="D2024" t="str">
        <f t="shared" si="93"/>
        <v>W kole</v>
      </c>
      <c r="F2024">
        <f>COUNTIF($D$3:D2018,"W kole")</f>
        <v>1600</v>
      </c>
      <c r="G2024" s="2" t="e">
        <f t="shared" si="94"/>
        <v>#DIV/0!</v>
      </c>
      <c r="H2024" t="e">
        <f t="shared" si="95"/>
        <v>#DIV/0!</v>
      </c>
    </row>
    <row r="2025" spans="2:8" x14ac:dyDescent="0.25">
      <c r="B2025">
        <v>2</v>
      </c>
      <c r="C2025">
        <v>313</v>
      </c>
      <c r="D2025" t="str">
        <f t="shared" si="93"/>
        <v>Poza</v>
      </c>
      <c r="F2025">
        <f>COUNTIF($D$3:D2019,"W kole")</f>
        <v>1601</v>
      </c>
      <c r="G2025" s="2" t="e">
        <f t="shared" si="94"/>
        <v>#DIV/0!</v>
      </c>
      <c r="H2025" t="e">
        <f t="shared" si="95"/>
        <v>#DIV/0!</v>
      </c>
    </row>
    <row r="2026" spans="2:8" x14ac:dyDescent="0.25">
      <c r="B2026">
        <v>304</v>
      </c>
      <c r="C2026">
        <v>190</v>
      </c>
      <c r="D2026" t="str">
        <f t="shared" si="93"/>
        <v>W kole</v>
      </c>
      <c r="F2026">
        <f>COUNTIF($D$3:D2020,"W kole")</f>
        <v>1602</v>
      </c>
      <c r="G2026" s="2" t="e">
        <f t="shared" si="94"/>
        <v>#DIV/0!</v>
      </c>
      <c r="H2026" t="e">
        <f t="shared" si="95"/>
        <v>#DIV/0!</v>
      </c>
    </row>
    <row r="2027" spans="2:8" x14ac:dyDescent="0.25">
      <c r="B2027">
        <v>231</v>
      </c>
      <c r="C2027">
        <v>212</v>
      </c>
      <c r="D2027" t="str">
        <f t="shared" si="93"/>
        <v>W kole</v>
      </c>
      <c r="F2027">
        <f>COUNTIF($D$3:D2021,"W kole")</f>
        <v>1603</v>
      </c>
      <c r="G2027" s="2" t="e">
        <f t="shared" si="94"/>
        <v>#DIV/0!</v>
      </c>
      <c r="H2027" t="e">
        <f t="shared" si="95"/>
        <v>#DIV/0!</v>
      </c>
    </row>
    <row r="2028" spans="2:8" x14ac:dyDescent="0.25">
      <c r="B2028">
        <v>256</v>
      </c>
      <c r="C2028">
        <v>389</v>
      </c>
      <c r="D2028" t="str">
        <f t="shared" si="93"/>
        <v>W kole</v>
      </c>
      <c r="F2028">
        <f>COUNTIF($D$3:D2022,"W kole")</f>
        <v>1604</v>
      </c>
      <c r="G2028" s="2" t="e">
        <f t="shared" si="94"/>
        <v>#DIV/0!</v>
      </c>
      <c r="H2028" t="e">
        <f t="shared" si="95"/>
        <v>#DIV/0!</v>
      </c>
    </row>
    <row r="2029" spans="2:8" x14ac:dyDescent="0.25">
      <c r="B2029">
        <v>259</v>
      </c>
      <c r="C2029">
        <v>9</v>
      </c>
      <c r="D2029" t="str">
        <f t="shared" si="93"/>
        <v>W kole</v>
      </c>
      <c r="F2029">
        <f>COUNTIF($D$3:D2023,"W kole")</f>
        <v>1605</v>
      </c>
      <c r="G2029" s="2" t="e">
        <f t="shared" si="94"/>
        <v>#DIV/0!</v>
      </c>
      <c r="H2029" t="e">
        <f t="shared" si="95"/>
        <v>#DIV/0!</v>
      </c>
    </row>
    <row r="2030" spans="2:8" x14ac:dyDescent="0.25">
      <c r="B2030">
        <v>5</v>
      </c>
      <c r="C2030">
        <v>162</v>
      </c>
      <c r="D2030" t="str">
        <f t="shared" si="93"/>
        <v>W kole</v>
      </c>
      <c r="F2030">
        <f>COUNTIF($D$3:D2024,"W kole")</f>
        <v>1606</v>
      </c>
      <c r="G2030" s="2" t="e">
        <f t="shared" si="94"/>
        <v>#DIV/0!</v>
      </c>
      <c r="H2030" t="e">
        <f t="shared" si="95"/>
        <v>#DIV/0!</v>
      </c>
    </row>
    <row r="2031" spans="2:8" x14ac:dyDescent="0.25">
      <c r="B2031">
        <v>199</v>
      </c>
      <c r="C2031">
        <v>47</v>
      </c>
      <c r="D2031" t="str">
        <f t="shared" si="93"/>
        <v>W kole</v>
      </c>
      <c r="F2031">
        <f>COUNTIF($D$3:D2025,"W kole")</f>
        <v>1606</v>
      </c>
      <c r="G2031" s="2" t="e">
        <f t="shared" si="94"/>
        <v>#DIV/0!</v>
      </c>
      <c r="H2031" t="e">
        <f t="shared" si="95"/>
        <v>#DIV/0!</v>
      </c>
    </row>
    <row r="2032" spans="2:8" x14ac:dyDescent="0.25">
      <c r="B2032">
        <v>136</v>
      </c>
      <c r="C2032">
        <v>258</v>
      </c>
      <c r="D2032" t="str">
        <f t="shared" si="93"/>
        <v>W kole</v>
      </c>
      <c r="F2032">
        <f>COUNTIF($D$3:D2026,"W kole")</f>
        <v>1607</v>
      </c>
      <c r="G2032" s="2" t="e">
        <f t="shared" si="94"/>
        <v>#DIV/0!</v>
      </c>
      <c r="H2032" t="e">
        <f t="shared" si="95"/>
        <v>#DIV/0!</v>
      </c>
    </row>
    <row r="2033" spans="2:8" x14ac:dyDescent="0.25">
      <c r="B2033">
        <v>259</v>
      </c>
      <c r="C2033">
        <v>156</v>
      </c>
      <c r="D2033" t="str">
        <f t="shared" si="93"/>
        <v>W kole</v>
      </c>
      <c r="F2033">
        <f>COUNTIF($D$3:D2027,"W kole")</f>
        <v>1608</v>
      </c>
      <c r="G2033" s="2" t="e">
        <f t="shared" si="94"/>
        <v>#DIV/0!</v>
      </c>
      <c r="H2033" t="e">
        <f t="shared" si="95"/>
        <v>#DIV/0!</v>
      </c>
    </row>
    <row r="2034" spans="2:8" x14ac:dyDescent="0.25">
      <c r="B2034">
        <v>110</v>
      </c>
      <c r="C2034">
        <v>35</v>
      </c>
      <c r="D2034" t="str">
        <f t="shared" si="93"/>
        <v>W kole</v>
      </c>
      <c r="F2034">
        <f>COUNTIF($D$3:D2028,"W kole")</f>
        <v>1609</v>
      </c>
      <c r="G2034" s="2" t="e">
        <f t="shared" si="94"/>
        <v>#DIV/0!</v>
      </c>
      <c r="H2034" t="e">
        <f t="shared" si="95"/>
        <v>#DIV/0!</v>
      </c>
    </row>
    <row r="2035" spans="2:8" x14ac:dyDescent="0.25">
      <c r="B2035">
        <v>262</v>
      </c>
      <c r="C2035">
        <v>389</v>
      </c>
      <c r="D2035" t="str">
        <f t="shared" si="93"/>
        <v>W kole</v>
      </c>
      <c r="F2035">
        <f>COUNTIF($D$3:D2029,"W kole")</f>
        <v>1610</v>
      </c>
      <c r="G2035" s="2" t="e">
        <f t="shared" si="94"/>
        <v>#DIV/0!</v>
      </c>
      <c r="H2035" t="e">
        <f t="shared" si="95"/>
        <v>#DIV/0!</v>
      </c>
    </row>
    <row r="2036" spans="2:8" x14ac:dyDescent="0.25">
      <c r="B2036">
        <v>182</v>
      </c>
      <c r="C2036">
        <v>182</v>
      </c>
      <c r="D2036" t="str">
        <f t="shared" si="93"/>
        <v>W kole</v>
      </c>
      <c r="F2036">
        <f>COUNTIF($D$3:D2030,"W kole")</f>
        <v>1611</v>
      </c>
      <c r="G2036" s="2" t="e">
        <f t="shared" si="94"/>
        <v>#DIV/0!</v>
      </c>
      <c r="H2036" t="e">
        <f t="shared" si="95"/>
        <v>#DIV/0!</v>
      </c>
    </row>
    <row r="2037" spans="2:8" x14ac:dyDescent="0.25">
      <c r="B2037">
        <v>368</v>
      </c>
      <c r="C2037">
        <v>381</v>
      </c>
      <c r="D2037" t="str">
        <f t="shared" si="93"/>
        <v>Poza</v>
      </c>
      <c r="F2037">
        <f>COUNTIF($D$3:D2031,"W kole")</f>
        <v>1612</v>
      </c>
      <c r="G2037" s="2" t="e">
        <f t="shared" si="94"/>
        <v>#DIV/0!</v>
      </c>
      <c r="H2037" t="e">
        <f t="shared" si="95"/>
        <v>#DIV/0!</v>
      </c>
    </row>
    <row r="2038" spans="2:8" x14ac:dyDescent="0.25">
      <c r="B2038">
        <v>385</v>
      </c>
      <c r="C2038">
        <v>76</v>
      </c>
      <c r="D2038" t="str">
        <f t="shared" si="93"/>
        <v>Poza</v>
      </c>
      <c r="F2038">
        <f>COUNTIF($D$3:D2032,"W kole")</f>
        <v>1613</v>
      </c>
      <c r="G2038" s="2" t="e">
        <f t="shared" si="94"/>
        <v>#DIV/0!</v>
      </c>
      <c r="H2038" t="e">
        <f t="shared" si="95"/>
        <v>#DIV/0!</v>
      </c>
    </row>
    <row r="2039" spans="2:8" x14ac:dyDescent="0.25">
      <c r="B2039">
        <v>85</v>
      </c>
      <c r="C2039">
        <v>326</v>
      </c>
      <c r="D2039" t="str">
        <f t="shared" si="93"/>
        <v>W kole</v>
      </c>
      <c r="F2039">
        <f>COUNTIF($D$3:D2033,"W kole")</f>
        <v>1614</v>
      </c>
      <c r="G2039" s="2" t="e">
        <f t="shared" si="94"/>
        <v>#DIV/0!</v>
      </c>
      <c r="H2039" t="e">
        <f t="shared" si="95"/>
        <v>#DIV/0!</v>
      </c>
    </row>
    <row r="2040" spans="2:8" x14ac:dyDescent="0.25">
      <c r="B2040">
        <v>289</v>
      </c>
      <c r="C2040">
        <v>185</v>
      </c>
      <c r="D2040" t="str">
        <f t="shared" si="93"/>
        <v>W kole</v>
      </c>
      <c r="F2040">
        <f>COUNTIF($D$3:D2034,"W kole")</f>
        <v>1615</v>
      </c>
      <c r="G2040" s="2" t="e">
        <f t="shared" si="94"/>
        <v>#DIV/0!</v>
      </c>
      <c r="H2040" t="e">
        <f t="shared" si="95"/>
        <v>#DIV/0!</v>
      </c>
    </row>
    <row r="2041" spans="2:8" x14ac:dyDescent="0.25">
      <c r="B2041">
        <v>355</v>
      </c>
      <c r="C2041">
        <v>208</v>
      </c>
      <c r="D2041" t="str">
        <f t="shared" si="93"/>
        <v>W kole</v>
      </c>
      <c r="F2041">
        <f>COUNTIF($D$3:D2035,"W kole")</f>
        <v>1616</v>
      </c>
      <c r="G2041" s="2" t="e">
        <f t="shared" si="94"/>
        <v>#DIV/0!</v>
      </c>
      <c r="H2041" t="e">
        <f t="shared" si="95"/>
        <v>#DIV/0!</v>
      </c>
    </row>
    <row r="2042" spans="2:8" x14ac:dyDescent="0.25">
      <c r="B2042">
        <v>185</v>
      </c>
      <c r="C2042">
        <v>235</v>
      </c>
      <c r="D2042" t="str">
        <f t="shared" si="93"/>
        <v>W kole</v>
      </c>
      <c r="F2042">
        <f>COUNTIF($D$3:D2036,"W kole")</f>
        <v>1617</v>
      </c>
      <c r="G2042" s="2" t="e">
        <f t="shared" si="94"/>
        <v>#DIV/0!</v>
      </c>
      <c r="H2042" t="e">
        <f t="shared" si="95"/>
        <v>#DIV/0!</v>
      </c>
    </row>
    <row r="2043" spans="2:8" x14ac:dyDescent="0.25">
      <c r="B2043">
        <v>272</v>
      </c>
      <c r="C2043">
        <v>247</v>
      </c>
      <c r="D2043" t="str">
        <f t="shared" si="93"/>
        <v>W kole</v>
      </c>
      <c r="F2043">
        <f>COUNTIF($D$3:D2037,"W kole")</f>
        <v>1617</v>
      </c>
      <c r="G2043" s="2" t="e">
        <f t="shared" si="94"/>
        <v>#DIV/0!</v>
      </c>
      <c r="H2043" t="e">
        <f t="shared" si="95"/>
        <v>#DIV/0!</v>
      </c>
    </row>
    <row r="2044" spans="2:8" x14ac:dyDescent="0.25">
      <c r="B2044">
        <v>387</v>
      </c>
      <c r="C2044">
        <v>9</v>
      </c>
      <c r="D2044" t="str">
        <f t="shared" si="93"/>
        <v>Poza</v>
      </c>
      <c r="F2044">
        <f>COUNTIF($D$3:D2038,"W kole")</f>
        <v>1617</v>
      </c>
      <c r="G2044" s="2" t="e">
        <f t="shared" si="94"/>
        <v>#DIV/0!</v>
      </c>
      <c r="H2044" t="e">
        <f t="shared" si="95"/>
        <v>#DIV/0!</v>
      </c>
    </row>
    <row r="2045" spans="2:8" x14ac:dyDescent="0.25">
      <c r="B2045">
        <v>328</v>
      </c>
      <c r="C2045">
        <v>159</v>
      </c>
      <c r="D2045" t="str">
        <f t="shared" si="93"/>
        <v>W kole</v>
      </c>
      <c r="F2045">
        <f>COUNTIF($D$3:D2039,"W kole")</f>
        <v>1618</v>
      </c>
      <c r="G2045" s="2" t="e">
        <f t="shared" si="94"/>
        <v>#DIV/0!</v>
      </c>
      <c r="H2045" t="e">
        <f t="shared" si="95"/>
        <v>#DIV/0!</v>
      </c>
    </row>
    <row r="2046" spans="2:8" x14ac:dyDescent="0.25">
      <c r="B2046">
        <v>317</v>
      </c>
      <c r="C2046">
        <v>288</v>
      </c>
      <c r="D2046" t="str">
        <f t="shared" si="93"/>
        <v>W kole</v>
      </c>
      <c r="F2046">
        <f>COUNTIF($D$3:D2040,"W kole")</f>
        <v>1619</v>
      </c>
      <c r="G2046" s="2" t="e">
        <f t="shared" si="94"/>
        <v>#DIV/0!</v>
      </c>
      <c r="H2046" t="e">
        <f t="shared" si="95"/>
        <v>#DIV/0!</v>
      </c>
    </row>
    <row r="2047" spans="2:8" x14ac:dyDescent="0.25">
      <c r="B2047">
        <v>296</v>
      </c>
      <c r="C2047">
        <v>371</v>
      </c>
      <c r="D2047" t="str">
        <f t="shared" si="93"/>
        <v>W kole</v>
      </c>
      <c r="F2047">
        <f>COUNTIF($D$3:D2041,"W kole")</f>
        <v>1620</v>
      </c>
      <c r="G2047" s="2" t="e">
        <f t="shared" si="94"/>
        <v>#DIV/0!</v>
      </c>
      <c r="H2047" t="e">
        <f t="shared" si="95"/>
        <v>#DIV/0!</v>
      </c>
    </row>
    <row r="2048" spans="2:8" x14ac:dyDescent="0.25">
      <c r="B2048">
        <v>117</v>
      </c>
      <c r="C2048">
        <v>306</v>
      </c>
      <c r="D2048" t="str">
        <f t="shared" si="93"/>
        <v>W kole</v>
      </c>
      <c r="F2048">
        <f>COUNTIF($D$3:D2042,"W kole")</f>
        <v>1621</v>
      </c>
      <c r="G2048" s="2" t="e">
        <f t="shared" si="94"/>
        <v>#DIV/0!</v>
      </c>
      <c r="H2048" t="e">
        <f t="shared" si="95"/>
        <v>#DIV/0!</v>
      </c>
    </row>
    <row r="2049" spans="2:8" x14ac:dyDescent="0.25">
      <c r="B2049">
        <v>156</v>
      </c>
      <c r="C2049">
        <v>138</v>
      </c>
      <c r="D2049" t="str">
        <f t="shared" si="93"/>
        <v>W kole</v>
      </c>
      <c r="F2049">
        <f>COUNTIF($D$3:D2043,"W kole")</f>
        <v>1622</v>
      </c>
      <c r="G2049" s="2" t="e">
        <f t="shared" si="94"/>
        <v>#DIV/0!</v>
      </c>
      <c r="H2049" t="e">
        <f t="shared" si="95"/>
        <v>#DIV/0!</v>
      </c>
    </row>
    <row r="2050" spans="2:8" x14ac:dyDescent="0.25">
      <c r="B2050">
        <v>138</v>
      </c>
      <c r="C2050">
        <v>260</v>
      </c>
      <c r="D2050" t="str">
        <f t="shared" si="93"/>
        <v>W kole</v>
      </c>
      <c r="F2050">
        <f>COUNTIF($D$3:D2044,"W kole")</f>
        <v>1622</v>
      </c>
      <c r="G2050" s="2" t="e">
        <f t="shared" si="94"/>
        <v>#DIV/0!</v>
      </c>
      <c r="H2050" t="e">
        <f t="shared" si="95"/>
        <v>#DIV/0!</v>
      </c>
    </row>
    <row r="2051" spans="2:8" x14ac:dyDescent="0.25">
      <c r="B2051">
        <v>98</v>
      </c>
      <c r="C2051">
        <v>287</v>
      </c>
      <c r="D2051" t="str">
        <f t="shared" si="93"/>
        <v>W kole</v>
      </c>
      <c r="F2051">
        <f>COUNTIF($D$3:D2045,"W kole")</f>
        <v>1623</v>
      </c>
      <c r="G2051" s="2" t="e">
        <f t="shared" si="94"/>
        <v>#DIV/0!</v>
      </c>
      <c r="H2051" t="e">
        <f t="shared" si="95"/>
        <v>#DIV/0!</v>
      </c>
    </row>
    <row r="2052" spans="2:8" x14ac:dyDescent="0.25">
      <c r="B2052">
        <v>332</v>
      </c>
      <c r="C2052">
        <v>256</v>
      </c>
      <c r="D2052" t="str">
        <f t="shared" ref="D2052:D2115" si="96">IF((B2052-$T$5) * (B2052-$T$5) + (C2052-$U$5) * (C2052-$U$5) = ($V$5*$V$5), "Na brzegu", IF((B2052-$T$5) * (B2052-$T$5) + (C2052-$U$5) * (C2052-$U$5) &lt; ($V$5*$V$5), "W kole", "Poza"))</f>
        <v>W kole</v>
      </c>
      <c r="F2052">
        <f>COUNTIF($D$3:D2046,"W kole")</f>
        <v>1624</v>
      </c>
      <c r="G2052" s="2" t="e">
        <f t="shared" si="94"/>
        <v>#DIV/0!</v>
      </c>
      <c r="H2052" t="e">
        <f t="shared" si="95"/>
        <v>#DIV/0!</v>
      </c>
    </row>
    <row r="2053" spans="2:8" x14ac:dyDescent="0.25">
      <c r="B2053">
        <v>202</v>
      </c>
      <c r="C2053">
        <v>380</v>
      </c>
      <c r="D2053" t="str">
        <f t="shared" si="96"/>
        <v>W kole</v>
      </c>
      <c r="F2053">
        <f>COUNTIF($D$3:D2047,"W kole")</f>
        <v>1625</v>
      </c>
      <c r="G2053" s="2" t="e">
        <f t="shared" si="94"/>
        <v>#DIV/0!</v>
      </c>
      <c r="H2053" t="e">
        <f t="shared" si="95"/>
        <v>#DIV/0!</v>
      </c>
    </row>
    <row r="2054" spans="2:8" x14ac:dyDescent="0.25">
      <c r="B2054">
        <v>280</v>
      </c>
      <c r="C2054">
        <v>48</v>
      </c>
      <c r="D2054" t="str">
        <f t="shared" si="96"/>
        <v>W kole</v>
      </c>
      <c r="F2054">
        <f>COUNTIF($D$3:D2048,"W kole")</f>
        <v>1626</v>
      </c>
      <c r="G2054" s="2" t="e">
        <f t="shared" si="94"/>
        <v>#DIV/0!</v>
      </c>
      <c r="H2054" t="e">
        <f t="shared" si="95"/>
        <v>#DIV/0!</v>
      </c>
    </row>
    <row r="2055" spans="2:8" x14ac:dyDescent="0.25">
      <c r="B2055">
        <v>70</v>
      </c>
      <c r="C2055">
        <v>192</v>
      </c>
      <c r="D2055" t="str">
        <f t="shared" si="96"/>
        <v>W kole</v>
      </c>
      <c r="F2055">
        <f>COUNTIF($D$3:D2049,"W kole")</f>
        <v>1627</v>
      </c>
      <c r="G2055" s="2" t="e">
        <f t="shared" si="94"/>
        <v>#DIV/0!</v>
      </c>
      <c r="H2055" t="e">
        <f t="shared" si="95"/>
        <v>#DIV/0!</v>
      </c>
    </row>
    <row r="2056" spans="2:8" x14ac:dyDescent="0.25">
      <c r="B2056">
        <v>373</v>
      </c>
      <c r="C2056">
        <v>324</v>
      </c>
      <c r="D2056" t="str">
        <f t="shared" si="96"/>
        <v>Poza</v>
      </c>
      <c r="F2056">
        <f>COUNTIF($D$3:D2050,"W kole")</f>
        <v>1628</v>
      </c>
      <c r="G2056" s="2" t="e">
        <f t="shared" si="94"/>
        <v>#DIV/0!</v>
      </c>
      <c r="H2056" t="e">
        <f t="shared" si="95"/>
        <v>#DIV/0!</v>
      </c>
    </row>
    <row r="2057" spans="2:8" x14ac:dyDescent="0.25">
      <c r="B2057">
        <v>309</v>
      </c>
      <c r="C2057">
        <v>330</v>
      </c>
      <c r="D2057" t="str">
        <f t="shared" si="96"/>
        <v>W kole</v>
      </c>
      <c r="F2057">
        <f>COUNTIF($D$3:D2051,"W kole")</f>
        <v>1629</v>
      </c>
      <c r="G2057" s="2" t="e">
        <f t="shared" si="94"/>
        <v>#DIV/0!</v>
      </c>
      <c r="H2057" t="e">
        <f t="shared" si="95"/>
        <v>#DIV/0!</v>
      </c>
    </row>
    <row r="2058" spans="2:8" x14ac:dyDescent="0.25">
      <c r="B2058">
        <v>252</v>
      </c>
      <c r="C2058">
        <v>269</v>
      </c>
      <c r="D2058" t="str">
        <f t="shared" si="96"/>
        <v>W kole</v>
      </c>
      <c r="F2058">
        <f>COUNTIF($D$3:D2052,"W kole")</f>
        <v>1630</v>
      </c>
      <c r="G2058" s="2" t="e">
        <f t="shared" ref="G2058:G2121" si="97">(F2058*$R$5)/(E2058*$Q$5)</f>
        <v>#DIV/0!</v>
      </c>
      <c r="H2058" t="e">
        <f t="shared" ref="H2058:H2121" si="98">ABS(PI()-G2058)</f>
        <v>#DIV/0!</v>
      </c>
    </row>
    <row r="2059" spans="2:8" x14ac:dyDescent="0.25">
      <c r="B2059">
        <v>38</v>
      </c>
      <c r="C2059">
        <v>279</v>
      </c>
      <c r="D2059" t="str">
        <f t="shared" si="96"/>
        <v>W kole</v>
      </c>
      <c r="F2059">
        <f>COUNTIF($D$3:D2053,"W kole")</f>
        <v>1631</v>
      </c>
      <c r="G2059" s="2" t="e">
        <f t="shared" si="97"/>
        <v>#DIV/0!</v>
      </c>
      <c r="H2059" t="e">
        <f t="shared" si="98"/>
        <v>#DIV/0!</v>
      </c>
    </row>
    <row r="2060" spans="2:8" x14ac:dyDescent="0.25">
      <c r="B2060">
        <v>130</v>
      </c>
      <c r="C2060">
        <v>229</v>
      </c>
      <c r="D2060" t="str">
        <f t="shared" si="96"/>
        <v>W kole</v>
      </c>
      <c r="F2060">
        <f>COUNTIF($D$3:D2054,"W kole")</f>
        <v>1632</v>
      </c>
      <c r="G2060" s="2" t="e">
        <f t="shared" si="97"/>
        <v>#DIV/0!</v>
      </c>
      <c r="H2060" t="e">
        <f t="shared" si="98"/>
        <v>#DIV/0!</v>
      </c>
    </row>
    <row r="2061" spans="2:8" x14ac:dyDescent="0.25">
      <c r="B2061">
        <v>86</v>
      </c>
      <c r="C2061">
        <v>146</v>
      </c>
      <c r="D2061" t="str">
        <f t="shared" si="96"/>
        <v>W kole</v>
      </c>
      <c r="F2061">
        <f>COUNTIF($D$3:D2055,"W kole")</f>
        <v>1633</v>
      </c>
      <c r="G2061" s="2" t="e">
        <f t="shared" si="97"/>
        <v>#DIV/0!</v>
      </c>
      <c r="H2061" t="e">
        <f t="shared" si="98"/>
        <v>#DIV/0!</v>
      </c>
    </row>
    <row r="2062" spans="2:8" x14ac:dyDescent="0.25">
      <c r="B2062">
        <v>339</v>
      </c>
      <c r="C2062">
        <v>326</v>
      </c>
      <c r="D2062" t="str">
        <f t="shared" si="96"/>
        <v>W kole</v>
      </c>
      <c r="F2062">
        <f>COUNTIF($D$3:D2056,"W kole")</f>
        <v>1633</v>
      </c>
      <c r="G2062" s="2" t="e">
        <f t="shared" si="97"/>
        <v>#DIV/0!</v>
      </c>
      <c r="H2062" t="e">
        <f t="shared" si="98"/>
        <v>#DIV/0!</v>
      </c>
    </row>
    <row r="2063" spans="2:8" x14ac:dyDescent="0.25">
      <c r="B2063">
        <v>215</v>
      </c>
      <c r="C2063">
        <v>97</v>
      </c>
      <c r="D2063" t="str">
        <f t="shared" si="96"/>
        <v>W kole</v>
      </c>
      <c r="F2063">
        <f>COUNTIF($D$3:D2057,"W kole")</f>
        <v>1634</v>
      </c>
      <c r="G2063" s="2" t="e">
        <f t="shared" si="97"/>
        <v>#DIV/0!</v>
      </c>
      <c r="H2063" t="e">
        <f t="shared" si="98"/>
        <v>#DIV/0!</v>
      </c>
    </row>
    <row r="2064" spans="2:8" x14ac:dyDescent="0.25">
      <c r="B2064">
        <v>175</v>
      </c>
      <c r="C2064">
        <v>318</v>
      </c>
      <c r="D2064" t="str">
        <f t="shared" si="96"/>
        <v>W kole</v>
      </c>
      <c r="F2064">
        <f>COUNTIF($D$3:D2058,"W kole")</f>
        <v>1635</v>
      </c>
      <c r="G2064" s="2" t="e">
        <f t="shared" si="97"/>
        <v>#DIV/0!</v>
      </c>
      <c r="H2064" t="e">
        <f t="shared" si="98"/>
        <v>#DIV/0!</v>
      </c>
    </row>
    <row r="2065" spans="2:8" x14ac:dyDescent="0.25">
      <c r="B2065">
        <v>1</v>
      </c>
      <c r="C2065">
        <v>205</v>
      </c>
      <c r="D2065" t="str">
        <f t="shared" si="96"/>
        <v>W kole</v>
      </c>
      <c r="F2065">
        <f>COUNTIF($D$3:D2059,"W kole")</f>
        <v>1636</v>
      </c>
      <c r="G2065" s="2" t="e">
        <f t="shared" si="97"/>
        <v>#DIV/0!</v>
      </c>
      <c r="H2065" t="e">
        <f t="shared" si="98"/>
        <v>#DIV/0!</v>
      </c>
    </row>
    <row r="2066" spans="2:8" x14ac:dyDescent="0.25">
      <c r="B2066">
        <v>324</v>
      </c>
      <c r="C2066">
        <v>301</v>
      </c>
      <c r="D2066" t="str">
        <f t="shared" si="96"/>
        <v>W kole</v>
      </c>
      <c r="F2066">
        <f>COUNTIF($D$3:D2060,"W kole")</f>
        <v>1637</v>
      </c>
      <c r="G2066" s="2" t="e">
        <f t="shared" si="97"/>
        <v>#DIV/0!</v>
      </c>
      <c r="H2066" t="e">
        <f t="shared" si="98"/>
        <v>#DIV/0!</v>
      </c>
    </row>
    <row r="2067" spans="2:8" x14ac:dyDescent="0.25">
      <c r="B2067">
        <v>326</v>
      </c>
      <c r="C2067">
        <v>68</v>
      </c>
      <c r="D2067" t="str">
        <f t="shared" si="96"/>
        <v>W kole</v>
      </c>
      <c r="F2067">
        <f>COUNTIF($D$3:D2061,"W kole")</f>
        <v>1638</v>
      </c>
      <c r="G2067" s="2" t="e">
        <f t="shared" si="97"/>
        <v>#DIV/0!</v>
      </c>
      <c r="H2067" t="e">
        <f t="shared" si="98"/>
        <v>#DIV/0!</v>
      </c>
    </row>
    <row r="2068" spans="2:8" x14ac:dyDescent="0.25">
      <c r="B2068">
        <v>395</v>
      </c>
      <c r="C2068">
        <v>384</v>
      </c>
      <c r="D2068" t="str">
        <f t="shared" si="96"/>
        <v>Poza</v>
      </c>
      <c r="F2068">
        <f>COUNTIF($D$3:D2062,"W kole")</f>
        <v>1639</v>
      </c>
      <c r="G2068" s="2" t="e">
        <f t="shared" si="97"/>
        <v>#DIV/0!</v>
      </c>
      <c r="H2068" t="e">
        <f t="shared" si="98"/>
        <v>#DIV/0!</v>
      </c>
    </row>
    <row r="2069" spans="2:8" x14ac:dyDescent="0.25">
      <c r="B2069">
        <v>372</v>
      </c>
      <c r="C2069">
        <v>328</v>
      </c>
      <c r="D2069" t="str">
        <f t="shared" si="96"/>
        <v>Poza</v>
      </c>
      <c r="F2069">
        <f>COUNTIF($D$3:D2063,"W kole")</f>
        <v>1640</v>
      </c>
      <c r="G2069" s="2" t="e">
        <f t="shared" si="97"/>
        <v>#DIV/0!</v>
      </c>
      <c r="H2069" t="e">
        <f t="shared" si="98"/>
        <v>#DIV/0!</v>
      </c>
    </row>
    <row r="2070" spans="2:8" x14ac:dyDescent="0.25">
      <c r="B2070">
        <v>311</v>
      </c>
      <c r="C2070">
        <v>384</v>
      </c>
      <c r="D2070" t="str">
        <f t="shared" si="96"/>
        <v>Poza</v>
      </c>
      <c r="F2070">
        <f>COUNTIF($D$3:D2064,"W kole")</f>
        <v>1641</v>
      </c>
      <c r="G2070" s="2" t="e">
        <f t="shared" si="97"/>
        <v>#DIV/0!</v>
      </c>
      <c r="H2070" t="e">
        <f t="shared" si="98"/>
        <v>#DIV/0!</v>
      </c>
    </row>
    <row r="2071" spans="2:8" x14ac:dyDescent="0.25">
      <c r="B2071">
        <v>52</v>
      </c>
      <c r="C2071">
        <v>330</v>
      </c>
      <c r="D2071" t="str">
        <f t="shared" si="96"/>
        <v>W kole</v>
      </c>
      <c r="F2071">
        <f>COUNTIF($D$3:D2065,"W kole")</f>
        <v>1642</v>
      </c>
      <c r="G2071" s="2" t="e">
        <f t="shared" si="97"/>
        <v>#DIV/0!</v>
      </c>
      <c r="H2071" t="e">
        <f t="shared" si="98"/>
        <v>#DIV/0!</v>
      </c>
    </row>
    <row r="2072" spans="2:8" x14ac:dyDescent="0.25">
      <c r="B2072">
        <v>133</v>
      </c>
      <c r="C2072">
        <v>294</v>
      </c>
      <c r="D2072" t="str">
        <f t="shared" si="96"/>
        <v>W kole</v>
      </c>
      <c r="F2072">
        <f>COUNTIF($D$3:D2066,"W kole")</f>
        <v>1643</v>
      </c>
      <c r="G2072" s="2" t="e">
        <f t="shared" si="97"/>
        <v>#DIV/0!</v>
      </c>
      <c r="H2072" t="e">
        <f t="shared" si="98"/>
        <v>#DIV/0!</v>
      </c>
    </row>
    <row r="2073" spans="2:8" x14ac:dyDescent="0.25">
      <c r="B2073">
        <v>263</v>
      </c>
      <c r="C2073">
        <v>270</v>
      </c>
      <c r="D2073" t="str">
        <f t="shared" si="96"/>
        <v>W kole</v>
      </c>
      <c r="F2073">
        <f>COUNTIF($D$3:D2067,"W kole")</f>
        <v>1644</v>
      </c>
      <c r="G2073" s="2" t="e">
        <f t="shared" si="97"/>
        <v>#DIV/0!</v>
      </c>
      <c r="H2073" t="e">
        <f t="shared" si="98"/>
        <v>#DIV/0!</v>
      </c>
    </row>
    <row r="2074" spans="2:8" x14ac:dyDescent="0.25">
      <c r="B2074">
        <v>31</v>
      </c>
      <c r="C2074">
        <v>264</v>
      </c>
      <c r="D2074" t="str">
        <f t="shared" si="96"/>
        <v>W kole</v>
      </c>
      <c r="F2074">
        <f>COUNTIF($D$3:D2068,"W kole")</f>
        <v>1644</v>
      </c>
      <c r="G2074" s="2" t="e">
        <f t="shared" si="97"/>
        <v>#DIV/0!</v>
      </c>
      <c r="H2074" t="e">
        <f t="shared" si="98"/>
        <v>#DIV/0!</v>
      </c>
    </row>
    <row r="2075" spans="2:8" x14ac:dyDescent="0.25">
      <c r="B2075">
        <v>252</v>
      </c>
      <c r="C2075">
        <v>68</v>
      </c>
      <c r="D2075" t="str">
        <f t="shared" si="96"/>
        <v>W kole</v>
      </c>
      <c r="F2075">
        <f>COUNTIF($D$3:D2069,"W kole")</f>
        <v>1644</v>
      </c>
      <c r="G2075" s="2" t="e">
        <f t="shared" si="97"/>
        <v>#DIV/0!</v>
      </c>
      <c r="H2075" t="e">
        <f t="shared" si="98"/>
        <v>#DIV/0!</v>
      </c>
    </row>
    <row r="2076" spans="2:8" x14ac:dyDescent="0.25">
      <c r="B2076">
        <v>6</v>
      </c>
      <c r="C2076">
        <v>285</v>
      </c>
      <c r="D2076" t="str">
        <f t="shared" si="96"/>
        <v>Poza</v>
      </c>
      <c r="F2076">
        <f>COUNTIF($D$3:D2070,"W kole")</f>
        <v>1644</v>
      </c>
      <c r="G2076" s="2" t="e">
        <f t="shared" si="97"/>
        <v>#DIV/0!</v>
      </c>
      <c r="H2076" t="e">
        <f t="shared" si="98"/>
        <v>#DIV/0!</v>
      </c>
    </row>
    <row r="2077" spans="2:8" x14ac:dyDescent="0.25">
      <c r="B2077">
        <v>127</v>
      </c>
      <c r="C2077">
        <v>264</v>
      </c>
      <c r="D2077" t="str">
        <f t="shared" si="96"/>
        <v>W kole</v>
      </c>
      <c r="F2077">
        <f>COUNTIF($D$3:D2071,"W kole")</f>
        <v>1645</v>
      </c>
      <c r="G2077" s="2" t="e">
        <f t="shared" si="97"/>
        <v>#DIV/0!</v>
      </c>
      <c r="H2077" t="e">
        <f t="shared" si="98"/>
        <v>#DIV/0!</v>
      </c>
    </row>
    <row r="2078" spans="2:8" x14ac:dyDescent="0.25">
      <c r="B2078">
        <v>9</v>
      </c>
      <c r="C2078">
        <v>16</v>
      </c>
      <c r="D2078" t="str">
        <f t="shared" si="96"/>
        <v>Poza</v>
      </c>
      <c r="F2078">
        <f>COUNTIF($D$3:D2072,"W kole")</f>
        <v>1646</v>
      </c>
      <c r="G2078" s="2" t="e">
        <f t="shared" si="97"/>
        <v>#DIV/0!</v>
      </c>
      <c r="H2078" t="e">
        <f t="shared" si="98"/>
        <v>#DIV/0!</v>
      </c>
    </row>
    <row r="2079" spans="2:8" x14ac:dyDescent="0.25">
      <c r="B2079">
        <v>148</v>
      </c>
      <c r="C2079">
        <v>189</v>
      </c>
      <c r="D2079" t="str">
        <f t="shared" si="96"/>
        <v>W kole</v>
      </c>
      <c r="F2079">
        <f>COUNTIF($D$3:D2073,"W kole")</f>
        <v>1647</v>
      </c>
      <c r="G2079" s="2" t="e">
        <f t="shared" si="97"/>
        <v>#DIV/0!</v>
      </c>
      <c r="H2079" t="e">
        <f t="shared" si="98"/>
        <v>#DIV/0!</v>
      </c>
    </row>
    <row r="2080" spans="2:8" x14ac:dyDescent="0.25">
      <c r="B2080">
        <v>183</v>
      </c>
      <c r="C2080">
        <v>3</v>
      </c>
      <c r="D2080" t="str">
        <f t="shared" si="96"/>
        <v>W kole</v>
      </c>
      <c r="F2080">
        <f>COUNTIF($D$3:D2074,"W kole")</f>
        <v>1648</v>
      </c>
      <c r="G2080" s="2" t="e">
        <f t="shared" si="97"/>
        <v>#DIV/0!</v>
      </c>
      <c r="H2080" t="e">
        <f t="shared" si="98"/>
        <v>#DIV/0!</v>
      </c>
    </row>
    <row r="2081" spans="2:8" x14ac:dyDescent="0.25">
      <c r="B2081">
        <v>171</v>
      </c>
      <c r="C2081">
        <v>316</v>
      </c>
      <c r="D2081" t="str">
        <f t="shared" si="96"/>
        <v>W kole</v>
      </c>
      <c r="F2081">
        <f>COUNTIF($D$3:D2075,"W kole")</f>
        <v>1649</v>
      </c>
      <c r="G2081" s="2" t="e">
        <f t="shared" si="97"/>
        <v>#DIV/0!</v>
      </c>
      <c r="H2081" t="e">
        <f t="shared" si="98"/>
        <v>#DIV/0!</v>
      </c>
    </row>
    <row r="2082" spans="2:8" x14ac:dyDescent="0.25">
      <c r="B2082">
        <v>252</v>
      </c>
      <c r="C2082">
        <v>218</v>
      </c>
      <c r="D2082" t="str">
        <f t="shared" si="96"/>
        <v>W kole</v>
      </c>
      <c r="F2082">
        <f>COUNTIF($D$3:D2076,"W kole")</f>
        <v>1649</v>
      </c>
      <c r="G2082" s="2" t="e">
        <f t="shared" si="97"/>
        <v>#DIV/0!</v>
      </c>
      <c r="H2082" t="e">
        <f t="shared" si="98"/>
        <v>#DIV/0!</v>
      </c>
    </row>
    <row r="2083" spans="2:8" x14ac:dyDescent="0.25">
      <c r="B2083">
        <v>249</v>
      </c>
      <c r="C2083">
        <v>265</v>
      </c>
      <c r="D2083" t="str">
        <f t="shared" si="96"/>
        <v>W kole</v>
      </c>
      <c r="F2083">
        <f>COUNTIF($D$3:D2077,"W kole")</f>
        <v>1650</v>
      </c>
      <c r="G2083" s="2" t="e">
        <f t="shared" si="97"/>
        <v>#DIV/0!</v>
      </c>
      <c r="H2083" t="e">
        <f t="shared" si="98"/>
        <v>#DIV/0!</v>
      </c>
    </row>
    <row r="2084" spans="2:8" x14ac:dyDescent="0.25">
      <c r="B2084">
        <v>279</v>
      </c>
      <c r="C2084">
        <v>172</v>
      </c>
      <c r="D2084" t="str">
        <f t="shared" si="96"/>
        <v>W kole</v>
      </c>
      <c r="F2084">
        <f>COUNTIF($D$3:D2078,"W kole")</f>
        <v>1650</v>
      </c>
      <c r="G2084" s="2" t="e">
        <f t="shared" si="97"/>
        <v>#DIV/0!</v>
      </c>
      <c r="H2084" t="e">
        <f t="shared" si="98"/>
        <v>#DIV/0!</v>
      </c>
    </row>
    <row r="2085" spans="2:8" x14ac:dyDescent="0.25">
      <c r="B2085">
        <v>258</v>
      </c>
      <c r="C2085">
        <v>377</v>
      </c>
      <c r="D2085" t="str">
        <f t="shared" si="96"/>
        <v>W kole</v>
      </c>
      <c r="F2085">
        <f>COUNTIF($D$3:D2079,"W kole")</f>
        <v>1651</v>
      </c>
      <c r="G2085" s="2" t="e">
        <f t="shared" si="97"/>
        <v>#DIV/0!</v>
      </c>
      <c r="H2085" t="e">
        <f t="shared" si="98"/>
        <v>#DIV/0!</v>
      </c>
    </row>
    <row r="2086" spans="2:8" x14ac:dyDescent="0.25">
      <c r="B2086">
        <v>260</v>
      </c>
      <c r="C2086">
        <v>203</v>
      </c>
      <c r="D2086" t="str">
        <f t="shared" si="96"/>
        <v>W kole</v>
      </c>
      <c r="F2086">
        <f>COUNTIF($D$3:D2080,"W kole")</f>
        <v>1652</v>
      </c>
      <c r="G2086" s="2" t="e">
        <f t="shared" si="97"/>
        <v>#DIV/0!</v>
      </c>
      <c r="H2086" t="e">
        <f t="shared" si="98"/>
        <v>#DIV/0!</v>
      </c>
    </row>
    <row r="2087" spans="2:8" x14ac:dyDescent="0.25">
      <c r="B2087">
        <v>396</v>
      </c>
      <c r="C2087">
        <v>87</v>
      </c>
      <c r="D2087" t="str">
        <f t="shared" si="96"/>
        <v>Poza</v>
      </c>
      <c r="F2087">
        <f>COUNTIF($D$3:D2081,"W kole")</f>
        <v>1653</v>
      </c>
      <c r="G2087" s="2" t="e">
        <f t="shared" si="97"/>
        <v>#DIV/0!</v>
      </c>
      <c r="H2087" t="e">
        <f t="shared" si="98"/>
        <v>#DIV/0!</v>
      </c>
    </row>
    <row r="2088" spans="2:8" x14ac:dyDescent="0.25">
      <c r="B2088">
        <v>273</v>
      </c>
      <c r="C2088">
        <v>192</v>
      </c>
      <c r="D2088" t="str">
        <f t="shared" si="96"/>
        <v>W kole</v>
      </c>
      <c r="F2088">
        <f>COUNTIF($D$3:D2082,"W kole")</f>
        <v>1654</v>
      </c>
      <c r="G2088" s="2" t="e">
        <f t="shared" si="97"/>
        <v>#DIV/0!</v>
      </c>
      <c r="H2088" t="e">
        <f t="shared" si="98"/>
        <v>#DIV/0!</v>
      </c>
    </row>
    <row r="2089" spans="2:8" x14ac:dyDescent="0.25">
      <c r="B2089">
        <v>274</v>
      </c>
      <c r="C2089">
        <v>392</v>
      </c>
      <c r="D2089" t="str">
        <f t="shared" si="96"/>
        <v>Poza</v>
      </c>
      <c r="F2089">
        <f>COUNTIF($D$3:D2083,"W kole")</f>
        <v>1655</v>
      </c>
      <c r="G2089" s="2" t="e">
        <f t="shared" si="97"/>
        <v>#DIV/0!</v>
      </c>
      <c r="H2089" t="e">
        <f t="shared" si="98"/>
        <v>#DIV/0!</v>
      </c>
    </row>
    <row r="2090" spans="2:8" x14ac:dyDescent="0.25">
      <c r="B2090">
        <v>211</v>
      </c>
      <c r="C2090">
        <v>29</v>
      </c>
      <c r="D2090" t="str">
        <f t="shared" si="96"/>
        <v>W kole</v>
      </c>
      <c r="F2090">
        <f>COUNTIF($D$3:D2084,"W kole")</f>
        <v>1656</v>
      </c>
      <c r="G2090" s="2" t="e">
        <f t="shared" si="97"/>
        <v>#DIV/0!</v>
      </c>
      <c r="H2090" t="e">
        <f t="shared" si="98"/>
        <v>#DIV/0!</v>
      </c>
    </row>
    <row r="2091" spans="2:8" x14ac:dyDescent="0.25">
      <c r="B2091">
        <v>14</v>
      </c>
      <c r="C2091">
        <v>342</v>
      </c>
      <c r="D2091" t="str">
        <f t="shared" si="96"/>
        <v>Poza</v>
      </c>
      <c r="F2091">
        <f>COUNTIF($D$3:D2085,"W kole")</f>
        <v>1657</v>
      </c>
      <c r="G2091" s="2" t="e">
        <f t="shared" si="97"/>
        <v>#DIV/0!</v>
      </c>
      <c r="H2091" t="e">
        <f t="shared" si="98"/>
        <v>#DIV/0!</v>
      </c>
    </row>
    <row r="2092" spans="2:8" x14ac:dyDescent="0.25">
      <c r="B2092">
        <v>117</v>
      </c>
      <c r="C2092">
        <v>221</v>
      </c>
      <c r="D2092" t="str">
        <f t="shared" si="96"/>
        <v>W kole</v>
      </c>
      <c r="F2092">
        <f>COUNTIF($D$3:D2086,"W kole")</f>
        <v>1658</v>
      </c>
      <c r="G2092" s="2" t="e">
        <f t="shared" si="97"/>
        <v>#DIV/0!</v>
      </c>
      <c r="H2092" t="e">
        <f t="shared" si="98"/>
        <v>#DIV/0!</v>
      </c>
    </row>
    <row r="2093" spans="2:8" x14ac:dyDescent="0.25">
      <c r="B2093">
        <v>44</v>
      </c>
      <c r="C2093">
        <v>339</v>
      </c>
      <c r="D2093" t="str">
        <f t="shared" si="96"/>
        <v>Poza</v>
      </c>
      <c r="F2093">
        <f>COUNTIF($D$3:D2087,"W kole")</f>
        <v>1658</v>
      </c>
      <c r="G2093" s="2" t="e">
        <f t="shared" si="97"/>
        <v>#DIV/0!</v>
      </c>
      <c r="H2093" t="e">
        <f t="shared" si="98"/>
        <v>#DIV/0!</v>
      </c>
    </row>
    <row r="2094" spans="2:8" x14ac:dyDescent="0.25">
      <c r="B2094">
        <v>220</v>
      </c>
      <c r="C2094">
        <v>168</v>
      </c>
      <c r="D2094" t="str">
        <f t="shared" si="96"/>
        <v>W kole</v>
      </c>
      <c r="F2094">
        <f>COUNTIF($D$3:D2088,"W kole")</f>
        <v>1659</v>
      </c>
      <c r="G2094" s="2" t="e">
        <f t="shared" si="97"/>
        <v>#DIV/0!</v>
      </c>
      <c r="H2094" t="e">
        <f t="shared" si="98"/>
        <v>#DIV/0!</v>
      </c>
    </row>
    <row r="2095" spans="2:8" x14ac:dyDescent="0.25">
      <c r="B2095">
        <v>249</v>
      </c>
      <c r="C2095">
        <v>146</v>
      </c>
      <c r="D2095" t="str">
        <f t="shared" si="96"/>
        <v>W kole</v>
      </c>
      <c r="F2095">
        <f>COUNTIF($D$3:D2089,"W kole")</f>
        <v>1659</v>
      </c>
      <c r="G2095" s="2" t="e">
        <f t="shared" si="97"/>
        <v>#DIV/0!</v>
      </c>
      <c r="H2095" t="e">
        <f t="shared" si="98"/>
        <v>#DIV/0!</v>
      </c>
    </row>
    <row r="2096" spans="2:8" x14ac:dyDescent="0.25">
      <c r="B2096">
        <v>119</v>
      </c>
      <c r="C2096">
        <v>74</v>
      </c>
      <c r="D2096" t="str">
        <f t="shared" si="96"/>
        <v>W kole</v>
      </c>
      <c r="F2096">
        <f>COUNTIF($D$3:D2090,"W kole")</f>
        <v>1660</v>
      </c>
      <c r="G2096" s="2" t="e">
        <f t="shared" si="97"/>
        <v>#DIV/0!</v>
      </c>
      <c r="H2096" t="e">
        <f t="shared" si="98"/>
        <v>#DIV/0!</v>
      </c>
    </row>
    <row r="2097" spans="2:8" x14ac:dyDescent="0.25">
      <c r="B2097">
        <v>151</v>
      </c>
      <c r="C2097">
        <v>71</v>
      </c>
      <c r="D2097" t="str">
        <f t="shared" si="96"/>
        <v>W kole</v>
      </c>
      <c r="F2097">
        <f>COUNTIF($D$3:D2091,"W kole")</f>
        <v>1660</v>
      </c>
      <c r="G2097" s="2" t="e">
        <f t="shared" si="97"/>
        <v>#DIV/0!</v>
      </c>
      <c r="H2097" t="e">
        <f t="shared" si="98"/>
        <v>#DIV/0!</v>
      </c>
    </row>
    <row r="2098" spans="2:8" x14ac:dyDescent="0.25">
      <c r="B2098">
        <v>171</v>
      </c>
      <c r="C2098">
        <v>300</v>
      </c>
      <c r="D2098" t="str">
        <f t="shared" si="96"/>
        <v>W kole</v>
      </c>
      <c r="F2098">
        <f>COUNTIF($D$3:D2092,"W kole")</f>
        <v>1661</v>
      </c>
      <c r="G2098" s="2" t="e">
        <f t="shared" si="97"/>
        <v>#DIV/0!</v>
      </c>
      <c r="H2098" t="e">
        <f t="shared" si="98"/>
        <v>#DIV/0!</v>
      </c>
    </row>
    <row r="2099" spans="2:8" x14ac:dyDescent="0.25">
      <c r="B2099">
        <v>154</v>
      </c>
      <c r="C2099">
        <v>191</v>
      </c>
      <c r="D2099" t="str">
        <f t="shared" si="96"/>
        <v>W kole</v>
      </c>
      <c r="F2099">
        <f>COUNTIF($D$3:D2093,"W kole")</f>
        <v>1661</v>
      </c>
      <c r="G2099" s="2" t="e">
        <f t="shared" si="97"/>
        <v>#DIV/0!</v>
      </c>
      <c r="H2099" t="e">
        <f t="shared" si="98"/>
        <v>#DIV/0!</v>
      </c>
    </row>
    <row r="2100" spans="2:8" x14ac:dyDescent="0.25">
      <c r="B2100">
        <v>111</v>
      </c>
      <c r="C2100">
        <v>16</v>
      </c>
      <c r="D2100" t="str">
        <f t="shared" si="96"/>
        <v>Poza</v>
      </c>
      <c r="F2100">
        <f>COUNTIF($D$3:D2094,"W kole")</f>
        <v>1662</v>
      </c>
      <c r="G2100" s="2" t="e">
        <f t="shared" si="97"/>
        <v>#DIV/0!</v>
      </c>
      <c r="H2100" t="e">
        <f t="shared" si="98"/>
        <v>#DIV/0!</v>
      </c>
    </row>
    <row r="2101" spans="2:8" x14ac:dyDescent="0.25">
      <c r="B2101">
        <v>2</v>
      </c>
      <c r="C2101">
        <v>175</v>
      </c>
      <c r="D2101" t="str">
        <f t="shared" si="96"/>
        <v>W kole</v>
      </c>
      <c r="F2101">
        <f>COUNTIF($D$3:D2095,"W kole")</f>
        <v>1663</v>
      </c>
      <c r="G2101" s="2" t="e">
        <f t="shared" si="97"/>
        <v>#DIV/0!</v>
      </c>
      <c r="H2101" t="e">
        <f t="shared" si="98"/>
        <v>#DIV/0!</v>
      </c>
    </row>
    <row r="2102" spans="2:8" x14ac:dyDescent="0.25">
      <c r="B2102">
        <v>202</v>
      </c>
      <c r="C2102">
        <v>396</v>
      </c>
      <c r="D2102" t="str">
        <f t="shared" si="96"/>
        <v>W kole</v>
      </c>
      <c r="F2102">
        <f>COUNTIF($D$3:D2096,"W kole")</f>
        <v>1664</v>
      </c>
      <c r="G2102" s="2" t="e">
        <f t="shared" si="97"/>
        <v>#DIV/0!</v>
      </c>
      <c r="H2102" t="e">
        <f t="shared" si="98"/>
        <v>#DIV/0!</v>
      </c>
    </row>
    <row r="2103" spans="2:8" x14ac:dyDescent="0.25">
      <c r="B2103">
        <v>151</v>
      </c>
      <c r="C2103">
        <v>361</v>
      </c>
      <c r="D2103" t="str">
        <f t="shared" si="96"/>
        <v>W kole</v>
      </c>
      <c r="F2103">
        <f>COUNTIF($D$3:D2097,"W kole")</f>
        <v>1665</v>
      </c>
      <c r="G2103" s="2" t="e">
        <f t="shared" si="97"/>
        <v>#DIV/0!</v>
      </c>
      <c r="H2103" t="e">
        <f t="shared" si="98"/>
        <v>#DIV/0!</v>
      </c>
    </row>
    <row r="2104" spans="2:8" x14ac:dyDescent="0.25">
      <c r="B2104">
        <v>70</v>
      </c>
      <c r="C2104">
        <v>79</v>
      </c>
      <c r="D2104" t="str">
        <f t="shared" si="96"/>
        <v>W kole</v>
      </c>
      <c r="F2104">
        <f>COUNTIF($D$3:D2098,"W kole")</f>
        <v>1666</v>
      </c>
      <c r="G2104" s="2" t="e">
        <f t="shared" si="97"/>
        <v>#DIV/0!</v>
      </c>
      <c r="H2104" t="e">
        <f t="shared" si="98"/>
        <v>#DIV/0!</v>
      </c>
    </row>
    <row r="2105" spans="2:8" x14ac:dyDescent="0.25">
      <c r="B2105">
        <v>121</v>
      </c>
      <c r="C2105">
        <v>181</v>
      </c>
      <c r="D2105" t="str">
        <f t="shared" si="96"/>
        <v>W kole</v>
      </c>
      <c r="F2105">
        <f>COUNTIF($D$3:D2099,"W kole")</f>
        <v>1667</v>
      </c>
      <c r="G2105" s="2" t="e">
        <f t="shared" si="97"/>
        <v>#DIV/0!</v>
      </c>
      <c r="H2105" t="e">
        <f t="shared" si="98"/>
        <v>#DIV/0!</v>
      </c>
    </row>
    <row r="2106" spans="2:8" x14ac:dyDescent="0.25">
      <c r="B2106">
        <v>12</v>
      </c>
      <c r="C2106">
        <v>311</v>
      </c>
      <c r="D2106" t="str">
        <f t="shared" si="96"/>
        <v>Poza</v>
      </c>
      <c r="F2106">
        <f>COUNTIF($D$3:D2100,"W kole")</f>
        <v>1667</v>
      </c>
      <c r="G2106" s="2" t="e">
        <f t="shared" si="97"/>
        <v>#DIV/0!</v>
      </c>
      <c r="H2106" t="e">
        <f t="shared" si="98"/>
        <v>#DIV/0!</v>
      </c>
    </row>
    <row r="2107" spans="2:8" x14ac:dyDescent="0.25">
      <c r="B2107">
        <v>251</v>
      </c>
      <c r="C2107">
        <v>227</v>
      </c>
      <c r="D2107" t="str">
        <f t="shared" si="96"/>
        <v>W kole</v>
      </c>
      <c r="F2107">
        <f>COUNTIF($D$3:D2101,"W kole")</f>
        <v>1668</v>
      </c>
      <c r="G2107" s="2" t="e">
        <f t="shared" si="97"/>
        <v>#DIV/0!</v>
      </c>
      <c r="H2107" t="e">
        <f t="shared" si="98"/>
        <v>#DIV/0!</v>
      </c>
    </row>
    <row r="2108" spans="2:8" x14ac:dyDescent="0.25">
      <c r="B2108">
        <v>305</v>
      </c>
      <c r="C2108">
        <v>370</v>
      </c>
      <c r="D2108" t="str">
        <f t="shared" si="96"/>
        <v>W kole</v>
      </c>
      <c r="F2108">
        <f>COUNTIF($D$3:D2102,"W kole")</f>
        <v>1669</v>
      </c>
      <c r="G2108" s="2" t="e">
        <f t="shared" si="97"/>
        <v>#DIV/0!</v>
      </c>
      <c r="H2108" t="e">
        <f t="shared" si="98"/>
        <v>#DIV/0!</v>
      </c>
    </row>
    <row r="2109" spans="2:8" x14ac:dyDescent="0.25">
      <c r="B2109">
        <v>214</v>
      </c>
      <c r="C2109">
        <v>333</v>
      </c>
      <c r="D2109" t="str">
        <f t="shared" si="96"/>
        <v>W kole</v>
      </c>
      <c r="F2109">
        <f>COUNTIF($D$3:D2103,"W kole")</f>
        <v>1670</v>
      </c>
      <c r="G2109" s="2" t="e">
        <f t="shared" si="97"/>
        <v>#DIV/0!</v>
      </c>
      <c r="H2109" t="e">
        <f t="shared" si="98"/>
        <v>#DIV/0!</v>
      </c>
    </row>
    <row r="2110" spans="2:8" x14ac:dyDescent="0.25">
      <c r="B2110">
        <v>352</v>
      </c>
      <c r="C2110">
        <v>300</v>
      </c>
      <c r="D2110" t="str">
        <f t="shared" si="96"/>
        <v>W kole</v>
      </c>
      <c r="F2110">
        <f>COUNTIF($D$3:D2104,"W kole")</f>
        <v>1671</v>
      </c>
      <c r="G2110" s="2" t="e">
        <f t="shared" si="97"/>
        <v>#DIV/0!</v>
      </c>
      <c r="H2110" t="e">
        <f t="shared" si="98"/>
        <v>#DIV/0!</v>
      </c>
    </row>
    <row r="2111" spans="2:8" x14ac:dyDescent="0.25">
      <c r="B2111">
        <v>98</v>
      </c>
      <c r="C2111">
        <v>73</v>
      </c>
      <c r="D2111" t="str">
        <f t="shared" si="96"/>
        <v>W kole</v>
      </c>
      <c r="F2111">
        <f>COUNTIF($D$3:D2105,"W kole")</f>
        <v>1672</v>
      </c>
      <c r="G2111" s="2" t="e">
        <f t="shared" si="97"/>
        <v>#DIV/0!</v>
      </c>
      <c r="H2111" t="e">
        <f t="shared" si="98"/>
        <v>#DIV/0!</v>
      </c>
    </row>
    <row r="2112" spans="2:8" x14ac:dyDescent="0.25">
      <c r="B2112">
        <v>128</v>
      </c>
      <c r="C2112">
        <v>294</v>
      </c>
      <c r="D2112" t="str">
        <f t="shared" si="96"/>
        <v>W kole</v>
      </c>
      <c r="F2112">
        <f>COUNTIF($D$3:D2106,"W kole")</f>
        <v>1672</v>
      </c>
      <c r="G2112" s="2" t="e">
        <f t="shared" si="97"/>
        <v>#DIV/0!</v>
      </c>
      <c r="H2112" t="e">
        <f t="shared" si="98"/>
        <v>#DIV/0!</v>
      </c>
    </row>
    <row r="2113" spans="2:8" x14ac:dyDescent="0.25">
      <c r="B2113">
        <v>282</v>
      </c>
      <c r="C2113">
        <v>351</v>
      </c>
      <c r="D2113" t="str">
        <f t="shared" si="96"/>
        <v>W kole</v>
      </c>
      <c r="F2113">
        <f>COUNTIF($D$3:D2107,"W kole")</f>
        <v>1673</v>
      </c>
      <c r="G2113" s="2" t="e">
        <f t="shared" si="97"/>
        <v>#DIV/0!</v>
      </c>
      <c r="H2113" t="e">
        <f t="shared" si="98"/>
        <v>#DIV/0!</v>
      </c>
    </row>
    <row r="2114" spans="2:8" x14ac:dyDescent="0.25">
      <c r="B2114">
        <v>220</v>
      </c>
      <c r="C2114">
        <v>289</v>
      </c>
      <c r="D2114" t="str">
        <f t="shared" si="96"/>
        <v>W kole</v>
      </c>
      <c r="F2114">
        <f>COUNTIF($D$3:D2108,"W kole")</f>
        <v>1674</v>
      </c>
      <c r="G2114" s="2" t="e">
        <f t="shared" si="97"/>
        <v>#DIV/0!</v>
      </c>
      <c r="H2114" t="e">
        <f t="shared" si="98"/>
        <v>#DIV/0!</v>
      </c>
    </row>
    <row r="2115" spans="2:8" x14ac:dyDescent="0.25">
      <c r="B2115">
        <v>55</v>
      </c>
      <c r="C2115">
        <v>376</v>
      </c>
      <c r="D2115" t="str">
        <f t="shared" si="96"/>
        <v>Poza</v>
      </c>
      <c r="F2115">
        <f>COUNTIF($D$3:D2109,"W kole")</f>
        <v>1675</v>
      </c>
      <c r="G2115" s="2" t="e">
        <f t="shared" si="97"/>
        <v>#DIV/0!</v>
      </c>
      <c r="H2115" t="e">
        <f t="shared" si="98"/>
        <v>#DIV/0!</v>
      </c>
    </row>
    <row r="2116" spans="2:8" x14ac:dyDescent="0.25">
      <c r="B2116">
        <v>103</v>
      </c>
      <c r="C2116">
        <v>24</v>
      </c>
      <c r="D2116" t="str">
        <f t="shared" ref="D2116:D2179" si="99">IF((B2116-$T$5) * (B2116-$T$5) + (C2116-$U$5) * (C2116-$U$5) = ($V$5*$V$5), "Na brzegu", IF((B2116-$T$5) * (B2116-$T$5) + (C2116-$U$5) * (C2116-$U$5) &lt; ($V$5*$V$5), "W kole", "Poza"))</f>
        <v>Poza</v>
      </c>
      <c r="F2116">
        <f>COUNTIF($D$3:D2110,"W kole")</f>
        <v>1676</v>
      </c>
      <c r="G2116" s="2" t="e">
        <f t="shared" si="97"/>
        <v>#DIV/0!</v>
      </c>
      <c r="H2116" t="e">
        <f t="shared" si="98"/>
        <v>#DIV/0!</v>
      </c>
    </row>
    <row r="2117" spans="2:8" x14ac:dyDescent="0.25">
      <c r="B2117">
        <v>52</v>
      </c>
      <c r="C2117">
        <v>223</v>
      </c>
      <c r="D2117" t="str">
        <f t="shared" si="99"/>
        <v>W kole</v>
      </c>
      <c r="F2117">
        <f>COUNTIF($D$3:D2111,"W kole")</f>
        <v>1677</v>
      </c>
      <c r="G2117" s="2" t="e">
        <f t="shared" si="97"/>
        <v>#DIV/0!</v>
      </c>
      <c r="H2117" t="e">
        <f t="shared" si="98"/>
        <v>#DIV/0!</v>
      </c>
    </row>
    <row r="2118" spans="2:8" x14ac:dyDescent="0.25">
      <c r="B2118">
        <v>204</v>
      </c>
      <c r="C2118">
        <v>107</v>
      </c>
      <c r="D2118" t="str">
        <f t="shared" si="99"/>
        <v>W kole</v>
      </c>
      <c r="F2118">
        <f>COUNTIF($D$3:D2112,"W kole")</f>
        <v>1678</v>
      </c>
      <c r="G2118" s="2" t="e">
        <f t="shared" si="97"/>
        <v>#DIV/0!</v>
      </c>
      <c r="H2118" t="e">
        <f t="shared" si="98"/>
        <v>#DIV/0!</v>
      </c>
    </row>
    <row r="2119" spans="2:8" x14ac:dyDescent="0.25">
      <c r="B2119">
        <v>223</v>
      </c>
      <c r="C2119">
        <v>256</v>
      </c>
      <c r="D2119" t="str">
        <f t="shared" si="99"/>
        <v>W kole</v>
      </c>
      <c r="F2119">
        <f>COUNTIF($D$3:D2113,"W kole")</f>
        <v>1679</v>
      </c>
      <c r="G2119" s="2" t="e">
        <f t="shared" si="97"/>
        <v>#DIV/0!</v>
      </c>
      <c r="H2119" t="e">
        <f t="shared" si="98"/>
        <v>#DIV/0!</v>
      </c>
    </row>
    <row r="2120" spans="2:8" x14ac:dyDescent="0.25">
      <c r="B2120">
        <v>399</v>
      </c>
      <c r="C2120">
        <v>90</v>
      </c>
      <c r="D2120" t="str">
        <f t="shared" si="99"/>
        <v>Poza</v>
      </c>
      <c r="F2120">
        <f>COUNTIF($D$3:D2114,"W kole")</f>
        <v>1680</v>
      </c>
      <c r="G2120" s="2" t="e">
        <f t="shared" si="97"/>
        <v>#DIV/0!</v>
      </c>
      <c r="H2120" t="e">
        <f t="shared" si="98"/>
        <v>#DIV/0!</v>
      </c>
    </row>
    <row r="2121" spans="2:8" x14ac:dyDescent="0.25">
      <c r="B2121">
        <v>125</v>
      </c>
      <c r="C2121">
        <v>261</v>
      </c>
      <c r="D2121" t="str">
        <f t="shared" si="99"/>
        <v>W kole</v>
      </c>
      <c r="F2121">
        <f>COUNTIF($D$3:D2115,"W kole")</f>
        <v>1680</v>
      </c>
      <c r="G2121" s="2" t="e">
        <f t="shared" si="97"/>
        <v>#DIV/0!</v>
      </c>
      <c r="H2121" t="e">
        <f t="shared" si="98"/>
        <v>#DIV/0!</v>
      </c>
    </row>
    <row r="2122" spans="2:8" x14ac:dyDescent="0.25">
      <c r="B2122">
        <v>219</v>
      </c>
      <c r="C2122">
        <v>117</v>
      </c>
      <c r="D2122" t="str">
        <f t="shared" si="99"/>
        <v>W kole</v>
      </c>
      <c r="F2122">
        <f>COUNTIF($D$3:D2116,"W kole")</f>
        <v>1680</v>
      </c>
      <c r="G2122" s="2" t="e">
        <f t="shared" ref="G2122:G2185" si="100">(F2122*$R$5)/(E2122*$Q$5)</f>
        <v>#DIV/0!</v>
      </c>
      <c r="H2122" t="e">
        <f t="shared" ref="H2122:H2185" si="101">ABS(PI()-G2122)</f>
        <v>#DIV/0!</v>
      </c>
    </row>
    <row r="2123" spans="2:8" x14ac:dyDescent="0.25">
      <c r="B2123">
        <v>363</v>
      </c>
      <c r="C2123">
        <v>93</v>
      </c>
      <c r="D2123" t="str">
        <f t="shared" si="99"/>
        <v>W kole</v>
      </c>
      <c r="F2123">
        <f>COUNTIF($D$3:D2117,"W kole")</f>
        <v>1681</v>
      </c>
      <c r="G2123" s="2" t="e">
        <f t="shared" si="100"/>
        <v>#DIV/0!</v>
      </c>
      <c r="H2123" t="e">
        <f t="shared" si="101"/>
        <v>#DIV/0!</v>
      </c>
    </row>
    <row r="2124" spans="2:8" x14ac:dyDescent="0.25">
      <c r="B2124">
        <v>10</v>
      </c>
      <c r="C2124">
        <v>34</v>
      </c>
      <c r="D2124" t="str">
        <f t="shared" si="99"/>
        <v>Poza</v>
      </c>
      <c r="F2124">
        <f>COUNTIF($D$3:D2118,"W kole")</f>
        <v>1682</v>
      </c>
      <c r="G2124" s="2" t="e">
        <f t="shared" si="100"/>
        <v>#DIV/0!</v>
      </c>
      <c r="H2124" t="e">
        <f t="shared" si="101"/>
        <v>#DIV/0!</v>
      </c>
    </row>
    <row r="2125" spans="2:8" x14ac:dyDescent="0.25">
      <c r="B2125">
        <v>263</v>
      </c>
      <c r="C2125">
        <v>7</v>
      </c>
      <c r="D2125" t="str">
        <f t="shared" si="99"/>
        <v>Poza</v>
      </c>
      <c r="F2125">
        <f>COUNTIF($D$3:D2119,"W kole")</f>
        <v>1683</v>
      </c>
      <c r="G2125" s="2" t="e">
        <f t="shared" si="100"/>
        <v>#DIV/0!</v>
      </c>
      <c r="H2125" t="e">
        <f t="shared" si="101"/>
        <v>#DIV/0!</v>
      </c>
    </row>
    <row r="2126" spans="2:8" x14ac:dyDescent="0.25">
      <c r="B2126">
        <v>181</v>
      </c>
      <c r="C2126">
        <v>234</v>
      </c>
      <c r="D2126" t="str">
        <f t="shared" si="99"/>
        <v>W kole</v>
      </c>
      <c r="F2126">
        <f>COUNTIF($D$3:D2120,"W kole")</f>
        <v>1683</v>
      </c>
      <c r="G2126" s="2" t="e">
        <f t="shared" si="100"/>
        <v>#DIV/0!</v>
      </c>
      <c r="H2126" t="e">
        <f t="shared" si="101"/>
        <v>#DIV/0!</v>
      </c>
    </row>
    <row r="2127" spans="2:8" x14ac:dyDescent="0.25">
      <c r="B2127">
        <v>393</v>
      </c>
      <c r="C2127">
        <v>12</v>
      </c>
      <c r="D2127" t="str">
        <f t="shared" si="99"/>
        <v>Poza</v>
      </c>
      <c r="F2127">
        <f>COUNTIF($D$3:D2121,"W kole")</f>
        <v>1684</v>
      </c>
      <c r="G2127" s="2" t="e">
        <f t="shared" si="100"/>
        <v>#DIV/0!</v>
      </c>
      <c r="H2127" t="e">
        <f t="shared" si="101"/>
        <v>#DIV/0!</v>
      </c>
    </row>
    <row r="2128" spans="2:8" x14ac:dyDescent="0.25">
      <c r="B2128">
        <v>225</v>
      </c>
      <c r="C2128">
        <v>59</v>
      </c>
      <c r="D2128" t="str">
        <f t="shared" si="99"/>
        <v>W kole</v>
      </c>
      <c r="F2128">
        <f>COUNTIF($D$3:D2122,"W kole")</f>
        <v>1685</v>
      </c>
      <c r="G2128" s="2" t="e">
        <f t="shared" si="100"/>
        <v>#DIV/0!</v>
      </c>
      <c r="H2128" t="e">
        <f t="shared" si="101"/>
        <v>#DIV/0!</v>
      </c>
    </row>
    <row r="2129" spans="2:8" x14ac:dyDescent="0.25">
      <c r="B2129">
        <v>280</v>
      </c>
      <c r="C2129">
        <v>303</v>
      </c>
      <c r="D2129" t="str">
        <f t="shared" si="99"/>
        <v>W kole</v>
      </c>
      <c r="F2129">
        <f>COUNTIF($D$3:D2123,"W kole")</f>
        <v>1686</v>
      </c>
      <c r="G2129" s="2" t="e">
        <f t="shared" si="100"/>
        <v>#DIV/0!</v>
      </c>
      <c r="H2129" t="e">
        <f t="shared" si="101"/>
        <v>#DIV/0!</v>
      </c>
    </row>
    <row r="2130" spans="2:8" x14ac:dyDescent="0.25">
      <c r="B2130">
        <v>88</v>
      </c>
      <c r="C2130">
        <v>76</v>
      </c>
      <c r="D2130" t="str">
        <f t="shared" si="99"/>
        <v>W kole</v>
      </c>
      <c r="F2130">
        <f>COUNTIF($D$3:D2124,"W kole")</f>
        <v>1686</v>
      </c>
      <c r="G2130" s="2" t="e">
        <f t="shared" si="100"/>
        <v>#DIV/0!</v>
      </c>
      <c r="H2130" t="e">
        <f t="shared" si="101"/>
        <v>#DIV/0!</v>
      </c>
    </row>
    <row r="2131" spans="2:8" x14ac:dyDescent="0.25">
      <c r="B2131">
        <v>284</v>
      </c>
      <c r="C2131">
        <v>392</v>
      </c>
      <c r="D2131" t="str">
        <f t="shared" si="99"/>
        <v>Poza</v>
      </c>
      <c r="F2131">
        <f>COUNTIF($D$3:D2125,"W kole")</f>
        <v>1686</v>
      </c>
      <c r="G2131" s="2" t="e">
        <f t="shared" si="100"/>
        <v>#DIV/0!</v>
      </c>
      <c r="H2131" t="e">
        <f t="shared" si="101"/>
        <v>#DIV/0!</v>
      </c>
    </row>
    <row r="2132" spans="2:8" x14ac:dyDescent="0.25">
      <c r="B2132">
        <v>191</v>
      </c>
      <c r="C2132">
        <v>295</v>
      </c>
      <c r="D2132" t="str">
        <f t="shared" si="99"/>
        <v>W kole</v>
      </c>
      <c r="F2132">
        <f>COUNTIF($D$3:D2126,"W kole")</f>
        <v>1687</v>
      </c>
      <c r="G2132" s="2" t="e">
        <f t="shared" si="100"/>
        <v>#DIV/0!</v>
      </c>
      <c r="H2132" t="e">
        <f t="shared" si="101"/>
        <v>#DIV/0!</v>
      </c>
    </row>
    <row r="2133" spans="2:8" x14ac:dyDescent="0.25">
      <c r="B2133">
        <v>14</v>
      </c>
      <c r="C2133">
        <v>139</v>
      </c>
      <c r="D2133" t="str">
        <f t="shared" si="99"/>
        <v>W kole</v>
      </c>
      <c r="F2133">
        <f>COUNTIF($D$3:D2127,"W kole")</f>
        <v>1687</v>
      </c>
      <c r="G2133" s="2" t="e">
        <f t="shared" si="100"/>
        <v>#DIV/0!</v>
      </c>
      <c r="H2133" t="e">
        <f t="shared" si="101"/>
        <v>#DIV/0!</v>
      </c>
    </row>
    <row r="2134" spans="2:8" x14ac:dyDescent="0.25">
      <c r="B2134">
        <v>207</v>
      </c>
      <c r="C2134">
        <v>385</v>
      </c>
      <c r="D2134" t="str">
        <f t="shared" si="99"/>
        <v>W kole</v>
      </c>
      <c r="F2134">
        <f>COUNTIF($D$3:D2128,"W kole")</f>
        <v>1688</v>
      </c>
      <c r="G2134" s="2" t="e">
        <f t="shared" si="100"/>
        <v>#DIV/0!</v>
      </c>
      <c r="H2134" t="e">
        <f t="shared" si="101"/>
        <v>#DIV/0!</v>
      </c>
    </row>
    <row r="2135" spans="2:8" x14ac:dyDescent="0.25">
      <c r="B2135">
        <v>86</v>
      </c>
      <c r="C2135">
        <v>346</v>
      </c>
      <c r="D2135" t="str">
        <f t="shared" si="99"/>
        <v>W kole</v>
      </c>
      <c r="F2135">
        <f>COUNTIF($D$3:D2129,"W kole")</f>
        <v>1689</v>
      </c>
      <c r="G2135" s="2" t="e">
        <f t="shared" si="100"/>
        <v>#DIV/0!</v>
      </c>
      <c r="H2135" t="e">
        <f t="shared" si="101"/>
        <v>#DIV/0!</v>
      </c>
    </row>
    <row r="2136" spans="2:8" x14ac:dyDescent="0.25">
      <c r="B2136">
        <v>235</v>
      </c>
      <c r="C2136">
        <v>211</v>
      </c>
      <c r="D2136" t="str">
        <f t="shared" si="99"/>
        <v>W kole</v>
      </c>
      <c r="F2136">
        <f>COUNTIF($D$3:D2130,"W kole")</f>
        <v>1690</v>
      </c>
      <c r="G2136" s="2" t="e">
        <f t="shared" si="100"/>
        <v>#DIV/0!</v>
      </c>
      <c r="H2136" t="e">
        <f t="shared" si="101"/>
        <v>#DIV/0!</v>
      </c>
    </row>
    <row r="2137" spans="2:8" x14ac:dyDescent="0.25">
      <c r="B2137">
        <v>278</v>
      </c>
      <c r="C2137">
        <v>224</v>
      </c>
      <c r="D2137" t="str">
        <f t="shared" si="99"/>
        <v>W kole</v>
      </c>
      <c r="F2137">
        <f>COUNTIF($D$3:D2131,"W kole")</f>
        <v>1690</v>
      </c>
      <c r="G2137" s="2" t="e">
        <f t="shared" si="100"/>
        <v>#DIV/0!</v>
      </c>
      <c r="H2137" t="e">
        <f t="shared" si="101"/>
        <v>#DIV/0!</v>
      </c>
    </row>
    <row r="2138" spans="2:8" x14ac:dyDescent="0.25">
      <c r="B2138">
        <v>79</v>
      </c>
      <c r="C2138">
        <v>39</v>
      </c>
      <c r="D2138" t="str">
        <f t="shared" si="99"/>
        <v>Poza</v>
      </c>
      <c r="F2138">
        <f>COUNTIF($D$3:D2132,"W kole")</f>
        <v>1691</v>
      </c>
      <c r="G2138" s="2" t="e">
        <f t="shared" si="100"/>
        <v>#DIV/0!</v>
      </c>
      <c r="H2138" t="e">
        <f t="shared" si="101"/>
        <v>#DIV/0!</v>
      </c>
    </row>
    <row r="2139" spans="2:8" x14ac:dyDescent="0.25">
      <c r="B2139">
        <v>288</v>
      </c>
      <c r="C2139">
        <v>357</v>
      </c>
      <c r="D2139" t="str">
        <f t="shared" si="99"/>
        <v>W kole</v>
      </c>
      <c r="F2139">
        <f>COUNTIF($D$3:D2133,"W kole")</f>
        <v>1692</v>
      </c>
      <c r="G2139" s="2" t="e">
        <f t="shared" si="100"/>
        <v>#DIV/0!</v>
      </c>
      <c r="H2139" t="e">
        <f t="shared" si="101"/>
        <v>#DIV/0!</v>
      </c>
    </row>
    <row r="2140" spans="2:8" x14ac:dyDescent="0.25">
      <c r="B2140">
        <v>138</v>
      </c>
      <c r="C2140">
        <v>39</v>
      </c>
      <c r="D2140" t="str">
        <f t="shared" si="99"/>
        <v>W kole</v>
      </c>
      <c r="F2140">
        <f>COUNTIF($D$3:D2134,"W kole")</f>
        <v>1693</v>
      </c>
      <c r="G2140" s="2" t="e">
        <f t="shared" si="100"/>
        <v>#DIV/0!</v>
      </c>
      <c r="H2140" t="e">
        <f t="shared" si="101"/>
        <v>#DIV/0!</v>
      </c>
    </row>
    <row r="2141" spans="2:8" x14ac:dyDescent="0.25">
      <c r="B2141">
        <v>289</v>
      </c>
      <c r="C2141">
        <v>176</v>
      </c>
      <c r="D2141" t="str">
        <f t="shared" si="99"/>
        <v>W kole</v>
      </c>
      <c r="F2141">
        <f>COUNTIF($D$3:D2135,"W kole")</f>
        <v>1694</v>
      </c>
      <c r="G2141" s="2" t="e">
        <f t="shared" si="100"/>
        <v>#DIV/0!</v>
      </c>
      <c r="H2141" t="e">
        <f t="shared" si="101"/>
        <v>#DIV/0!</v>
      </c>
    </row>
    <row r="2142" spans="2:8" x14ac:dyDescent="0.25">
      <c r="B2142">
        <v>316</v>
      </c>
      <c r="C2142">
        <v>156</v>
      </c>
      <c r="D2142" t="str">
        <f t="shared" si="99"/>
        <v>W kole</v>
      </c>
      <c r="F2142">
        <f>COUNTIF($D$3:D2136,"W kole")</f>
        <v>1695</v>
      </c>
      <c r="G2142" s="2" t="e">
        <f t="shared" si="100"/>
        <v>#DIV/0!</v>
      </c>
      <c r="H2142" t="e">
        <f t="shared" si="101"/>
        <v>#DIV/0!</v>
      </c>
    </row>
    <row r="2143" spans="2:8" x14ac:dyDescent="0.25">
      <c r="B2143">
        <v>53</v>
      </c>
      <c r="C2143">
        <v>111</v>
      </c>
      <c r="D2143" t="str">
        <f t="shared" si="99"/>
        <v>W kole</v>
      </c>
      <c r="F2143">
        <f>COUNTIF($D$3:D2137,"W kole")</f>
        <v>1696</v>
      </c>
      <c r="G2143" s="2" t="e">
        <f t="shared" si="100"/>
        <v>#DIV/0!</v>
      </c>
      <c r="H2143" t="e">
        <f t="shared" si="101"/>
        <v>#DIV/0!</v>
      </c>
    </row>
    <row r="2144" spans="2:8" x14ac:dyDescent="0.25">
      <c r="B2144">
        <v>10</v>
      </c>
      <c r="C2144">
        <v>291</v>
      </c>
      <c r="D2144" t="str">
        <f t="shared" si="99"/>
        <v>Poza</v>
      </c>
      <c r="F2144">
        <f>COUNTIF($D$3:D2138,"W kole")</f>
        <v>1696</v>
      </c>
      <c r="G2144" s="2" t="e">
        <f t="shared" si="100"/>
        <v>#DIV/0!</v>
      </c>
      <c r="H2144" t="e">
        <f t="shared" si="101"/>
        <v>#DIV/0!</v>
      </c>
    </row>
    <row r="2145" spans="2:8" x14ac:dyDescent="0.25">
      <c r="B2145">
        <v>235</v>
      </c>
      <c r="C2145">
        <v>355</v>
      </c>
      <c r="D2145" t="str">
        <f t="shared" si="99"/>
        <v>W kole</v>
      </c>
      <c r="F2145">
        <f>COUNTIF($D$3:D2139,"W kole")</f>
        <v>1697</v>
      </c>
      <c r="G2145" s="2" t="e">
        <f t="shared" si="100"/>
        <v>#DIV/0!</v>
      </c>
      <c r="H2145" t="e">
        <f t="shared" si="101"/>
        <v>#DIV/0!</v>
      </c>
    </row>
    <row r="2146" spans="2:8" x14ac:dyDescent="0.25">
      <c r="B2146">
        <v>204</v>
      </c>
      <c r="C2146">
        <v>31</v>
      </c>
      <c r="D2146" t="str">
        <f t="shared" si="99"/>
        <v>W kole</v>
      </c>
      <c r="F2146">
        <f>COUNTIF($D$3:D2140,"W kole")</f>
        <v>1698</v>
      </c>
      <c r="G2146" s="2" t="e">
        <f t="shared" si="100"/>
        <v>#DIV/0!</v>
      </c>
      <c r="H2146" t="e">
        <f t="shared" si="101"/>
        <v>#DIV/0!</v>
      </c>
    </row>
    <row r="2147" spans="2:8" x14ac:dyDescent="0.25">
      <c r="B2147">
        <v>64</v>
      </c>
      <c r="C2147">
        <v>181</v>
      </c>
      <c r="D2147" t="str">
        <f t="shared" si="99"/>
        <v>W kole</v>
      </c>
      <c r="F2147">
        <f>COUNTIF($D$3:D2141,"W kole")</f>
        <v>1699</v>
      </c>
      <c r="G2147" s="2" t="e">
        <f t="shared" si="100"/>
        <v>#DIV/0!</v>
      </c>
      <c r="H2147" t="e">
        <f t="shared" si="101"/>
        <v>#DIV/0!</v>
      </c>
    </row>
    <row r="2148" spans="2:8" x14ac:dyDescent="0.25">
      <c r="B2148">
        <v>67</v>
      </c>
      <c r="C2148">
        <v>309</v>
      </c>
      <c r="D2148" t="str">
        <f t="shared" si="99"/>
        <v>W kole</v>
      </c>
      <c r="F2148">
        <f>COUNTIF($D$3:D2142,"W kole")</f>
        <v>1700</v>
      </c>
      <c r="G2148" s="2" t="e">
        <f t="shared" si="100"/>
        <v>#DIV/0!</v>
      </c>
      <c r="H2148" t="e">
        <f t="shared" si="101"/>
        <v>#DIV/0!</v>
      </c>
    </row>
    <row r="2149" spans="2:8" x14ac:dyDescent="0.25">
      <c r="B2149">
        <v>229</v>
      </c>
      <c r="C2149">
        <v>329</v>
      </c>
      <c r="D2149" t="str">
        <f t="shared" si="99"/>
        <v>W kole</v>
      </c>
      <c r="F2149">
        <f>COUNTIF($D$3:D2143,"W kole")</f>
        <v>1701</v>
      </c>
      <c r="G2149" s="2" t="e">
        <f t="shared" si="100"/>
        <v>#DIV/0!</v>
      </c>
      <c r="H2149" t="e">
        <f t="shared" si="101"/>
        <v>#DIV/0!</v>
      </c>
    </row>
    <row r="2150" spans="2:8" x14ac:dyDescent="0.25">
      <c r="B2150">
        <v>379</v>
      </c>
      <c r="C2150">
        <v>29</v>
      </c>
      <c r="D2150" t="str">
        <f t="shared" si="99"/>
        <v>Poza</v>
      </c>
      <c r="F2150">
        <f>COUNTIF($D$3:D2144,"W kole")</f>
        <v>1701</v>
      </c>
      <c r="G2150" s="2" t="e">
        <f t="shared" si="100"/>
        <v>#DIV/0!</v>
      </c>
      <c r="H2150" t="e">
        <f t="shared" si="101"/>
        <v>#DIV/0!</v>
      </c>
    </row>
    <row r="2151" spans="2:8" x14ac:dyDescent="0.25">
      <c r="B2151">
        <v>233</v>
      </c>
      <c r="C2151">
        <v>231</v>
      </c>
      <c r="D2151" t="str">
        <f t="shared" si="99"/>
        <v>W kole</v>
      </c>
      <c r="F2151">
        <f>COUNTIF($D$3:D2145,"W kole")</f>
        <v>1702</v>
      </c>
      <c r="G2151" s="2" t="e">
        <f t="shared" si="100"/>
        <v>#DIV/0!</v>
      </c>
      <c r="H2151" t="e">
        <f t="shared" si="101"/>
        <v>#DIV/0!</v>
      </c>
    </row>
    <row r="2152" spans="2:8" x14ac:dyDescent="0.25">
      <c r="B2152">
        <v>158</v>
      </c>
      <c r="C2152">
        <v>255</v>
      </c>
      <c r="D2152" t="str">
        <f t="shared" si="99"/>
        <v>W kole</v>
      </c>
      <c r="F2152">
        <f>COUNTIF($D$3:D2146,"W kole")</f>
        <v>1703</v>
      </c>
      <c r="G2152" s="2" t="e">
        <f t="shared" si="100"/>
        <v>#DIV/0!</v>
      </c>
      <c r="H2152" t="e">
        <f t="shared" si="101"/>
        <v>#DIV/0!</v>
      </c>
    </row>
    <row r="2153" spans="2:8" x14ac:dyDescent="0.25">
      <c r="B2153">
        <v>328</v>
      </c>
      <c r="C2153">
        <v>220</v>
      </c>
      <c r="D2153" t="str">
        <f t="shared" si="99"/>
        <v>W kole</v>
      </c>
      <c r="F2153">
        <f>COUNTIF($D$3:D2147,"W kole")</f>
        <v>1704</v>
      </c>
      <c r="G2153" s="2" t="e">
        <f t="shared" si="100"/>
        <v>#DIV/0!</v>
      </c>
      <c r="H2153" t="e">
        <f t="shared" si="101"/>
        <v>#DIV/0!</v>
      </c>
    </row>
    <row r="2154" spans="2:8" x14ac:dyDescent="0.25">
      <c r="B2154">
        <v>102</v>
      </c>
      <c r="C2154">
        <v>123</v>
      </c>
      <c r="D2154" t="str">
        <f t="shared" si="99"/>
        <v>W kole</v>
      </c>
      <c r="F2154">
        <f>COUNTIF($D$3:D2148,"W kole")</f>
        <v>1705</v>
      </c>
      <c r="G2154" s="2" t="e">
        <f t="shared" si="100"/>
        <v>#DIV/0!</v>
      </c>
      <c r="H2154" t="e">
        <f t="shared" si="101"/>
        <v>#DIV/0!</v>
      </c>
    </row>
    <row r="2155" spans="2:8" x14ac:dyDescent="0.25">
      <c r="B2155">
        <v>67</v>
      </c>
      <c r="C2155">
        <v>316</v>
      </c>
      <c r="D2155" t="str">
        <f t="shared" si="99"/>
        <v>W kole</v>
      </c>
      <c r="F2155">
        <f>COUNTIF($D$3:D2149,"W kole")</f>
        <v>1706</v>
      </c>
      <c r="G2155" s="2" t="e">
        <f t="shared" si="100"/>
        <v>#DIV/0!</v>
      </c>
      <c r="H2155" t="e">
        <f t="shared" si="101"/>
        <v>#DIV/0!</v>
      </c>
    </row>
    <row r="2156" spans="2:8" x14ac:dyDescent="0.25">
      <c r="B2156">
        <v>389</v>
      </c>
      <c r="C2156">
        <v>108</v>
      </c>
      <c r="D2156" t="str">
        <f t="shared" si="99"/>
        <v>Poza</v>
      </c>
      <c r="F2156">
        <f>COUNTIF($D$3:D2150,"W kole")</f>
        <v>1706</v>
      </c>
      <c r="G2156" s="2" t="e">
        <f t="shared" si="100"/>
        <v>#DIV/0!</v>
      </c>
      <c r="H2156" t="e">
        <f t="shared" si="101"/>
        <v>#DIV/0!</v>
      </c>
    </row>
    <row r="2157" spans="2:8" x14ac:dyDescent="0.25">
      <c r="B2157">
        <v>47</v>
      </c>
      <c r="C2157">
        <v>133</v>
      </c>
      <c r="D2157" t="str">
        <f t="shared" si="99"/>
        <v>W kole</v>
      </c>
      <c r="F2157">
        <f>COUNTIF($D$3:D2151,"W kole")</f>
        <v>1707</v>
      </c>
      <c r="G2157" s="2" t="e">
        <f t="shared" si="100"/>
        <v>#DIV/0!</v>
      </c>
      <c r="H2157" t="e">
        <f t="shared" si="101"/>
        <v>#DIV/0!</v>
      </c>
    </row>
    <row r="2158" spans="2:8" x14ac:dyDescent="0.25">
      <c r="B2158">
        <v>385</v>
      </c>
      <c r="C2158">
        <v>163</v>
      </c>
      <c r="D2158" t="str">
        <f t="shared" si="99"/>
        <v>W kole</v>
      </c>
      <c r="F2158">
        <f>COUNTIF($D$3:D2152,"W kole")</f>
        <v>1708</v>
      </c>
      <c r="G2158" s="2" t="e">
        <f t="shared" si="100"/>
        <v>#DIV/0!</v>
      </c>
      <c r="H2158" t="e">
        <f t="shared" si="101"/>
        <v>#DIV/0!</v>
      </c>
    </row>
    <row r="2159" spans="2:8" x14ac:dyDescent="0.25">
      <c r="B2159">
        <v>240</v>
      </c>
      <c r="C2159">
        <v>137</v>
      </c>
      <c r="D2159" t="str">
        <f t="shared" si="99"/>
        <v>W kole</v>
      </c>
      <c r="F2159">
        <f>COUNTIF($D$3:D2153,"W kole")</f>
        <v>1709</v>
      </c>
      <c r="G2159" s="2" t="e">
        <f t="shared" si="100"/>
        <v>#DIV/0!</v>
      </c>
      <c r="H2159" t="e">
        <f t="shared" si="101"/>
        <v>#DIV/0!</v>
      </c>
    </row>
    <row r="2160" spans="2:8" x14ac:dyDescent="0.25">
      <c r="B2160">
        <v>20</v>
      </c>
      <c r="C2160">
        <v>166</v>
      </c>
      <c r="D2160" t="str">
        <f t="shared" si="99"/>
        <v>W kole</v>
      </c>
      <c r="F2160">
        <f>COUNTIF($D$3:D2154,"W kole")</f>
        <v>1710</v>
      </c>
      <c r="G2160" s="2" t="e">
        <f t="shared" si="100"/>
        <v>#DIV/0!</v>
      </c>
      <c r="H2160" t="e">
        <f t="shared" si="101"/>
        <v>#DIV/0!</v>
      </c>
    </row>
    <row r="2161" spans="2:8" x14ac:dyDescent="0.25">
      <c r="B2161">
        <v>177</v>
      </c>
      <c r="C2161">
        <v>21</v>
      </c>
      <c r="D2161" t="str">
        <f t="shared" si="99"/>
        <v>W kole</v>
      </c>
      <c r="F2161">
        <f>COUNTIF($D$3:D2155,"W kole")</f>
        <v>1711</v>
      </c>
      <c r="G2161" s="2" t="e">
        <f t="shared" si="100"/>
        <v>#DIV/0!</v>
      </c>
      <c r="H2161" t="e">
        <f t="shared" si="101"/>
        <v>#DIV/0!</v>
      </c>
    </row>
    <row r="2162" spans="2:8" x14ac:dyDescent="0.25">
      <c r="B2162">
        <v>284</v>
      </c>
      <c r="C2162">
        <v>374</v>
      </c>
      <c r="D2162" t="str">
        <f t="shared" si="99"/>
        <v>W kole</v>
      </c>
      <c r="F2162">
        <f>COUNTIF($D$3:D2156,"W kole")</f>
        <v>1711</v>
      </c>
      <c r="G2162" s="2" t="e">
        <f t="shared" si="100"/>
        <v>#DIV/0!</v>
      </c>
      <c r="H2162" t="e">
        <f t="shared" si="101"/>
        <v>#DIV/0!</v>
      </c>
    </row>
    <row r="2163" spans="2:8" x14ac:dyDescent="0.25">
      <c r="B2163">
        <v>154</v>
      </c>
      <c r="C2163">
        <v>356</v>
      </c>
      <c r="D2163" t="str">
        <f t="shared" si="99"/>
        <v>W kole</v>
      </c>
      <c r="F2163">
        <f>COUNTIF($D$3:D2157,"W kole")</f>
        <v>1712</v>
      </c>
      <c r="G2163" s="2" t="e">
        <f t="shared" si="100"/>
        <v>#DIV/0!</v>
      </c>
      <c r="H2163" t="e">
        <f t="shared" si="101"/>
        <v>#DIV/0!</v>
      </c>
    </row>
    <row r="2164" spans="2:8" x14ac:dyDescent="0.25">
      <c r="B2164">
        <v>281</v>
      </c>
      <c r="C2164">
        <v>314</v>
      </c>
      <c r="D2164" t="str">
        <f t="shared" si="99"/>
        <v>W kole</v>
      </c>
      <c r="F2164">
        <f>COUNTIF($D$3:D2158,"W kole")</f>
        <v>1713</v>
      </c>
      <c r="G2164" s="2" t="e">
        <f t="shared" si="100"/>
        <v>#DIV/0!</v>
      </c>
      <c r="H2164" t="e">
        <f t="shared" si="101"/>
        <v>#DIV/0!</v>
      </c>
    </row>
    <row r="2165" spans="2:8" x14ac:dyDescent="0.25">
      <c r="B2165">
        <v>205</v>
      </c>
      <c r="C2165">
        <v>64</v>
      </c>
      <c r="D2165" t="str">
        <f t="shared" si="99"/>
        <v>W kole</v>
      </c>
      <c r="F2165">
        <f>COUNTIF($D$3:D2159,"W kole")</f>
        <v>1714</v>
      </c>
      <c r="G2165" s="2" t="e">
        <f t="shared" si="100"/>
        <v>#DIV/0!</v>
      </c>
      <c r="H2165" t="e">
        <f t="shared" si="101"/>
        <v>#DIV/0!</v>
      </c>
    </row>
    <row r="2166" spans="2:8" x14ac:dyDescent="0.25">
      <c r="B2166">
        <v>14</v>
      </c>
      <c r="C2166">
        <v>231</v>
      </c>
      <c r="D2166" t="str">
        <f t="shared" si="99"/>
        <v>W kole</v>
      </c>
      <c r="F2166">
        <f>COUNTIF($D$3:D2160,"W kole")</f>
        <v>1715</v>
      </c>
      <c r="G2166" s="2" t="e">
        <f t="shared" si="100"/>
        <v>#DIV/0!</v>
      </c>
      <c r="H2166" t="e">
        <f t="shared" si="101"/>
        <v>#DIV/0!</v>
      </c>
    </row>
    <row r="2167" spans="2:8" x14ac:dyDescent="0.25">
      <c r="B2167">
        <v>347</v>
      </c>
      <c r="C2167">
        <v>134</v>
      </c>
      <c r="D2167" t="str">
        <f t="shared" si="99"/>
        <v>W kole</v>
      </c>
      <c r="F2167">
        <f>COUNTIF($D$3:D2161,"W kole")</f>
        <v>1716</v>
      </c>
      <c r="G2167" s="2" t="e">
        <f t="shared" si="100"/>
        <v>#DIV/0!</v>
      </c>
      <c r="H2167" t="e">
        <f t="shared" si="101"/>
        <v>#DIV/0!</v>
      </c>
    </row>
    <row r="2168" spans="2:8" x14ac:dyDescent="0.25">
      <c r="B2168">
        <v>227</v>
      </c>
      <c r="C2168">
        <v>204</v>
      </c>
      <c r="D2168" t="str">
        <f t="shared" si="99"/>
        <v>W kole</v>
      </c>
      <c r="F2168">
        <f>COUNTIF($D$3:D2162,"W kole")</f>
        <v>1717</v>
      </c>
      <c r="G2168" s="2" t="e">
        <f t="shared" si="100"/>
        <v>#DIV/0!</v>
      </c>
      <c r="H2168" t="e">
        <f t="shared" si="101"/>
        <v>#DIV/0!</v>
      </c>
    </row>
    <row r="2169" spans="2:8" x14ac:dyDescent="0.25">
      <c r="B2169">
        <v>98</v>
      </c>
      <c r="C2169">
        <v>206</v>
      </c>
      <c r="D2169" t="str">
        <f t="shared" si="99"/>
        <v>W kole</v>
      </c>
      <c r="F2169">
        <f>COUNTIF($D$3:D2163,"W kole")</f>
        <v>1718</v>
      </c>
      <c r="G2169" s="2" t="e">
        <f t="shared" si="100"/>
        <v>#DIV/0!</v>
      </c>
      <c r="H2169" t="e">
        <f t="shared" si="101"/>
        <v>#DIV/0!</v>
      </c>
    </row>
    <row r="2170" spans="2:8" x14ac:dyDescent="0.25">
      <c r="B2170">
        <v>343</v>
      </c>
      <c r="C2170">
        <v>144</v>
      </c>
      <c r="D2170" t="str">
        <f t="shared" si="99"/>
        <v>W kole</v>
      </c>
      <c r="F2170">
        <f>COUNTIF($D$3:D2164,"W kole")</f>
        <v>1719</v>
      </c>
      <c r="G2170" s="2" t="e">
        <f t="shared" si="100"/>
        <v>#DIV/0!</v>
      </c>
      <c r="H2170" t="e">
        <f t="shared" si="101"/>
        <v>#DIV/0!</v>
      </c>
    </row>
    <row r="2171" spans="2:8" x14ac:dyDescent="0.25">
      <c r="B2171">
        <v>318</v>
      </c>
      <c r="C2171">
        <v>305</v>
      </c>
      <c r="D2171" t="str">
        <f t="shared" si="99"/>
        <v>W kole</v>
      </c>
      <c r="F2171">
        <f>COUNTIF($D$3:D2165,"W kole")</f>
        <v>1720</v>
      </c>
      <c r="G2171" s="2" t="e">
        <f t="shared" si="100"/>
        <v>#DIV/0!</v>
      </c>
      <c r="H2171" t="e">
        <f t="shared" si="101"/>
        <v>#DIV/0!</v>
      </c>
    </row>
    <row r="2172" spans="2:8" x14ac:dyDescent="0.25">
      <c r="B2172">
        <v>45</v>
      </c>
      <c r="C2172">
        <v>71</v>
      </c>
      <c r="D2172" t="str">
        <f t="shared" si="99"/>
        <v>Poza</v>
      </c>
      <c r="F2172">
        <f>COUNTIF($D$3:D2166,"W kole")</f>
        <v>1721</v>
      </c>
      <c r="G2172" s="2" t="e">
        <f t="shared" si="100"/>
        <v>#DIV/0!</v>
      </c>
      <c r="H2172" t="e">
        <f t="shared" si="101"/>
        <v>#DIV/0!</v>
      </c>
    </row>
    <row r="2173" spans="2:8" x14ac:dyDescent="0.25">
      <c r="B2173">
        <v>50</v>
      </c>
      <c r="C2173">
        <v>373</v>
      </c>
      <c r="D2173" t="str">
        <f t="shared" si="99"/>
        <v>Poza</v>
      </c>
      <c r="F2173">
        <f>COUNTIF($D$3:D2167,"W kole")</f>
        <v>1722</v>
      </c>
      <c r="G2173" s="2" t="e">
        <f t="shared" si="100"/>
        <v>#DIV/0!</v>
      </c>
      <c r="H2173" t="e">
        <f t="shared" si="101"/>
        <v>#DIV/0!</v>
      </c>
    </row>
    <row r="2174" spans="2:8" x14ac:dyDescent="0.25">
      <c r="B2174">
        <v>176</v>
      </c>
      <c r="C2174">
        <v>388</v>
      </c>
      <c r="D2174" t="str">
        <f t="shared" si="99"/>
        <v>W kole</v>
      </c>
      <c r="F2174">
        <f>COUNTIF($D$3:D2168,"W kole")</f>
        <v>1723</v>
      </c>
      <c r="G2174" s="2" t="e">
        <f t="shared" si="100"/>
        <v>#DIV/0!</v>
      </c>
      <c r="H2174" t="e">
        <f t="shared" si="101"/>
        <v>#DIV/0!</v>
      </c>
    </row>
    <row r="2175" spans="2:8" x14ac:dyDescent="0.25">
      <c r="B2175">
        <v>263</v>
      </c>
      <c r="C2175">
        <v>352</v>
      </c>
      <c r="D2175" t="str">
        <f t="shared" si="99"/>
        <v>W kole</v>
      </c>
      <c r="F2175">
        <f>COUNTIF($D$3:D2169,"W kole")</f>
        <v>1724</v>
      </c>
      <c r="G2175" s="2" t="e">
        <f t="shared" si="100"/>
        <v>#DIV/0!</v>
      </c>
      <c r="H2175" t="e">
        <f t="shared" si="101"/>
        <v>#DIV/0!</v>
      </c>
    </row>
    <row r="2176" spans="2:8" x14ac:dyDescent="0.25">
      <c r="B2176">
        <v>296</v>
      </c>
      <c r="C2176">
        <v>134</v>
      </c>
      <c r="D2176" t="str">
        <f t="shared" si="99"/>
        <v>W kole</v>
      </c>
      <c r="F2176">
        <f>COUNTIF($D$3:D2170,"W kole")</f>
        <v>1725</v>
      </c>
      <c r="G2176" s="2" t="e">
        <f t="shared" si="100"/>
        <v>#DIV/0!</v>
      </c>
      <c r="H2176" t="e">
        <f t="shared" si="101"/>
        <v>#DIV/0!</v>
      </c>
    </row>
    <row r="2177" spans="2:8" x14ac:dyDescent="0.25">
      <c r="B2177">
        <v>138</v>
      </c>
      <c r="C2177">
        <v>313</v>
      </c>
      <c r="D2177" t="str">
        <f t="shared" si="99"/>
        <v>W kole</v>
      </c>
      <c r="F2177">
        <f>COUNTIF($D$3:D2171,"W kole")</f>
        <v>1726</v>
      </c>
      <c r="G2177" s="2" t="e">
        <f t="shared" si="100"/>
        <v>#DIV/0!</v>
      </c>
      <c r="H2177" t="e">
        <f t="shared" si="101"/>
        <v>#DIV/0!</v>
      </c>
    </row>
    <row r="2178" spans="2:8" x14ac:dyDescent="0.25">
      <c r="B2178">
        <v>1</v>
      </c>
      <c r="C2178">
        <v>382</v>
      </c>
      <c r="D2178" t="str">
        <f t="shared" si="99"/>
        <v>Poza</v>
      </c>
      <c r="F2178">
        <f>COUNTIF($D$3:D2172,"W kole")</f>
        <v>1726</v>
      </c>
      <c r="G2178" s="2" t="e">
        <f t="shared" si="100"/>
        <v>#DIV/0!</v>
      </c>
      <c r="H2178" t="e">
        <f t="shared" si="101"/>
        <v>#DIV/0!</v>
      </c>
    </row>
    <row r="2179" spans="2:8" x14ac:dyDescent="0.25">
      <c r="B2179">
        <v>287</v>
      </c>
      <c r="C2179">
        <v>265</v>
      </c>
      <c r="D2179" t="str">
        <f t="shared" si="99"/>
        <v>W kole</v>
      </c>
      <c r="F2179">
        <f>COUNTIF($D$3:D2173,"W kole")</f>
        <v>1726</v>
      </c>
      <c r="G2179" s="2" t="e">
        <f t="shared" si="100"/>
        <v>#DIV/0!</v>
      </c>
      <c r="H2179" t="e">
        <f t="shared" si="101"/>
        <v>#DIV/0!</v>
      </c>
    </row>
    <row r="2180" spans="2:8" x14ac:dyDescent="0.25">
      <c r="B2180">
        <v>156</v>
      </c>
      <c r="C2180">
        <v>124</v>
      </c>
      <c r="D2180" t="str">
        <f t="shared" ref="D2180:D2243" si="102">IF((B2180-$T$5) * (B2180-$T$5) + (C2180-$U$5) * (C2180-$U$5) = ($V$5*$V$5), "Na brzegu", IF((B2180-$T$5) * (B2180-$T$5) + (C2180-$U$5) * (C2180-$U$5) &lt; ($V$5*$V$5), "W kole", "Poza"))</f>
        <v>W kole</v>
      </c>
      <c r="F2180">
        <f>COUNTIF($D$3:D2174,"W kole")</f>
        <v>1727</v>
      </c>
      <c r="G2180" s="2" t="e">
        <f t="shared" si="100"/>
        <v>#DIV/0!</v>
      </c>
      <c r="H2180" t="e">
        <f t="shared" si="101"/>
        <v>#DIV/0!</v>
      </c>
    </row>
    <row r="2181" spans="2:8" x14ac:dyDescent="0.25">
      <c r="B2181">
        <v>374</v>
      </c>
      <c r="C2181">
        <v>281</v>
      </c>
      <c r="D2181" t="str">
        <f t="shared" si="102"/>
        <v>W kole</v>
      </c>
      <c r="F2181">
        <f>COUNTIF($D$3:D2175,"W kole")</f>
        <v>1728</v>
      </c>
      <c r="G2181" s="2" t="e">
        <f t="shared" si="100"/>
        <v>#DIV/0!</v>
      </c>
      <c r="H2181" t="e">
        <f t="shared" si="101"/>
        <v>#DIV/0!</v>
      </c>
    </row>
    <row r="2182" spans="2:8" x14ac:dyDescent="0.25">
      <c r="B2182">
        <v>106</v>
      </c>
      <c r="C2182">
        <v>203</v>
      </c>
      <c r="D2182" t="str">
        <f t="shared" si="102"/>
        <v>W kole</v>
      </c>
      <c r="F2182">
        <f>COUNTIF($D$3:D2176,"W kole")</f>
        <v>1729</v>
      </c>
      <c r="G2182" s="2" t="e">
        <f t="shared" si="100"/>
        <v>#DIV/0!</v>
      </c>
      <c r="H2182" t="e">
        <f t="shared" si="101"/>
        <v>#DIV/0!</v>
      </c>
    </row>
    <row r="2183" spans="2:8" x14ac:dyDescent="0.25">
      <c r="B2183">
        <v>318</v>
      </c>
      <c r="C2183">
        <v>362</v>
      </c>
      <c r="D2183" t="str">
        <f t="shared" si="102"/>
        <v>Poza</v>
      </c>
      <c r="F2183">
        <f>COUNTIF($D$3:D2177,"W kole")</f>
        <v>1730</v>
      </c>
      <c r="G2183" s="2" t="e">
        <f t="shared" si="100"/>
        <v>#DIV/0!</v>
      </c>
      <c r="H2183" t="e">
        <f t="shared" si="101"/>
        <v>#DIV/0!</v>
      </c>
    </row>
    <row r="2184" spans="2:8" x14ac:dyDescent="0.25">
      <c r="B2184">
        <v>283</v>
      </c>
      <c r="C2184">
        <v>160</v>
      </c>
      <c r="D2184" t="str">
        <f t="shared" si="102"/>
        <v>W kole</v>
      </c>
      <c r="F2184">
        <f>COUNTIF($D$3:D2178,"W kole")</f>
        <v>1730</v>
      </c>
      <c r="G2184" s="2" t="e">
        <f t="shared" si="100"/>
        <v>#DIV/0!</v>
      </c>
      <c r="H2184" t="e">
        <f t="shared" si="101"/>
        <v>#DIV/0!</v>
      </c>
    </row>
    <row r="2185" spans="2:8" x14ac:dyDescent="0.25">
      <c r="B2185">
        <v>174</v>
      </c>
      <c r="C2185">
        <v>235</v>
      </c>
      <c r="D2185" t="str">
        <f t="shared" si="102"/>
        <v>W kole</v>
      </c>
      <c r="F2185">
        <f>COUNTIF($D$3:D2179,"W kole")</f>
        <v>1731</v>
      </c>
      <c r="G2185" s="2" t="e">
        <f t="shared" si="100"/>
        <v>#DIV/0!</v>
      </c>
      <c r="H2185" t="e">
        <f t="shared" si="101"/>
        <v>#DIV/0!</v>
      </c>
    </row>
    <row r="2186" spans="2:8" x14ac:dyDescent="0.25">
      <c r="B2186">
        <v>173</v>
      </c>
      <c r="C2186">
        <v>321</v>
      </c>
      <c r="D2186" t="str">
        <f t="shared" si="102"/>
        <v>W kole</v>
      </c>
      <c r="F2186">
        <f>COUNTIF($D$3:D2180,"W kole")</f>
        <v>1732</v>
      </c>
      <c r="G2186" s="2" t="e">
        <f t="shared" ref="G2186:G2249" si="103">(F2186*$R$5)/(E2186*$Q$5)</f>
        <v>#DIV/0!</v>
      </c>
      <c r="H2186" t="e">
        <f t="shared" ref="H2186:H2249" si="104">ABS(PI()-G2186)</f>
        <v>#DIV/0!</v>
      </c>
    </row>
    <row r="2187" spans="2:8" x14ac:dyDescent="0.25">
      <c r="B2187">
        <v>167</v>
      </c>
      <c r="C2187">
        <v>33</v>
      </c>
      <c r="D2187" t="str">
        <f t="shared" si="102"/>
        <v>W kole</v>
      </c>
      <c r="F2187">
        <f>COUNTIF($D$3:D2181,"W kole")</f>
        <v>1733</v>
      </c>
      <c r="G2187" s="2" t="e">
        <f t="shared" si="103"/>
        <v>#DIV/0!</v>
      </c>
      <c r="H2187" t="e">
        <f t="shared" si="104"/>
        <v>#DIV/0!</v>
      </c>
    </row>
    <row r="2188" spans="2:8" x14ac:dyDescent="0.25">
      <c r="B2188">
        <v>221</v>
      </c>
      <c r="C2188">
        <v>188</v>
      </c>
      <c r="D2188" t="str">
        <f t="shared" si="102"/>
        <v>W kole</v>
      </c>
      <c r="F2188">
        <f>COUNTIF($D$3:D2182,"W kole")</f>
        <v>1734</v>
      </c>
      <c r="G2188" s="2" t="e">
        <f t="shared" si="103"/>
        <v>#DIV/0!</v>
      </c>
      <c r="H2188" t="e">
        <f t="shared" si="104"/>
        <v>#DIV/0!</v>
      </c>
    </row>
    <row r="2189" spans="2:8" x14ac:dyDescent="0.25">
      <c r="B2189">
        <v>88</v>
      </c>
      <c r="C2189">
        <v>121</v>
      </c>
      <c r="D2189" t="str">
        <f t="shared" si="102"/>
        <v>W kole</v>
      </c>
      <c r="F2189">
        <f>COUNTIF($D$3:D2183,"W kole")</f>
        <v>1734</v>
      </c>
      <c r="G2189" s="2" t="e">
        <f t="shared" si="103"/>
        <v>#DIV/0!</v>
      </c>
      <c r="H2189" t="e">
        <f t="shared" si="104"/>
        <v>#DIV/0!</v>
      </c>
    </row>
    <row r="2190" spans="2:8" x14ac:dyDescent="0.25">
      <c r="B2190">
        <v>229</v>
      </c>
      <c r="C2190">
        <v>21</v>
      </c>
      <c r="D2190" t="str">
        <f t="shared" si="102"/>
        <v>W kole</v>
      </c>
      <c r="F2190">
        <f>COUNTIF($D$3:D2184,"W kole")</f>
        <v>1735</v>
      </c>
      <c r="G2190" s="2" t="e">
        <f t="shared" si="103"/>
        <v>#DIV/0!</v>
      </c>
      <c r="H2190" t="e">
        <f t="shared" si="104"/>
        <v>#DIV/0!</v>
      </c>
    </row>
    <row r="2191" spans="2:8" x14ac:dyDescent="0.25">
      <c r="B2191">
        <v>371</v>
      </c>
      <c r="C2191">
        <v>377</v>
      </c>
      <c r="D2191" t="str">
        <f t="shared" si="102"/>
        <v>Poza</v>
      </c>
      <c r="F2191">
        <f>COUNTIF($D$3:D2185,"W kole")</f>
        <v>1736</v>
      </c>
      <c r="G2191" s="2" t="e">
        <f t="shared" si="103"/>
        <v>#DIV/0!</v>
      </c>
      <c r="H2191" t="e">
        <f t="shared" si="104"/>
        <v>#DIV/0!</v>
      </c>
    </row>
    <row r="2192" spans="2:8" x14ac:dyDescent="0.25">
      <c r="B2192">
        <v>251</v>
      </c>
      <c r="C2192">
        <v>64</v>
      </c>
      <c r="D2192" t="str">
        <f t="shared" si="102"/>
        <v>W kole</v>
      </c>
      <c r="F2192">
        <f>COUNTIF($D$3:D2186,"W kole")</f>
        <v>1737</v>
      </c>
      <c r="G2192" s="2" t="e">
        <f t="shared" si="103"/>
        <v>#DIV/0!</v>
      </c>
      <c r="H2192" t="e">
        <f t="shared" si="104"/>
        <v>#DIV/0!</v>
      </c>
    </row>
    <row r="2193" spans="2:8" x14ac:dyDescent="0.25">
      <c r="B2193">
        <v>70</v>
      </c>
      <c r="C2193">
        <v>288</v>
      </c>
      <c r="D2193" t="str">
        <f t="shared" si="102"/>
        <v>W kole</v>
      </c>
      <c r="F2193">
        <f>COUNTIF($D$3:D2187,"W kole")</f>
        <v>1738</v>
      </c>
      <c r="G2193" s="2" t="e">
        <f t="shared" si="103"/>
        <v>#DIV/0!</v>
      </c>
      <c r="H2193" t="e">
        <f t="shared" si="104"/>
        <v>#DIV/0!</v>
      </c>
    </row>
    <row r="2194" spans="2:8" x14ac:dyDescent="0.25">
      <c r="B2194">
        <v>291</v>
      </c>
      <c r="C2194">
        <v>327</v>
      </c>
      <c r="D2194" t="str">
        <f t="shared" si="102"/>
        <v>W kole</v>
      </c>
      <c r="F2194">
        <f>COUNTIF($D$3:D2188,"W kole")</f>
        <v>1739</v>
      </c>
      <c r="G2194" s="2" t="e">
        <f t="shared" si="103"/>
        <v>#DIV/0!</v>
      </c>
      <c r="H2194" t="e">
        <f t="shared" si="104"/>
        <v>#DIV/0!</v>
      </c>
    </row>
    <row r="2195" spans="2:8" x14ac:dyDescent="0.25">
      <c r="B2195">
        <v>202</v>
      </c>
      <c r="C2195">
        <v>133</v>
      </c>
      <c r="D2195" t="str">
        <f t="shared" si="102"/>
        <v>W kole</v>
      </c>
      <c r="F2195">
        <f>COUNTIF($D$3:D2189,"W kole")</f>
        <v>1740</v>
      </c>
      <c r="G2195" s="2" t="e">
        <f t="shared" si="103"/>
        <v>#DIV/0!</v>
      </c>
      <c r="H2195" t="e">
        <f t="shared" si="104"/>
        <v>#DIV/0!</v>
      </c>
    </row>
    <row r="2196" spans="2:8" x14ac:dyDescent="0.25">
      <c r="B2196">
        <v>6</v>
      </c>
      <c r="C2196">
        <v>309</v>
      </c>
      <c r="D2196" t="str">
        <f t="shared" si="102"/>
        <v>Poza</v>
      </c>
      <c r="F2196">
        <f>COUNTIF($D$3:D2190,"W kole")</f>
        <v>1741</v>
      </c>
      <c r="G2196" s="2" t="e">
        <f t="shared" si="103"/>
        <v>#DIV/0!</v>
      </c>
      <c r="H2196" t="e">
        <f t="shared" si="104"/>
        <v>#DIV/0!</v>
      </c>
    </row>
    <row r="2197" spans="2:8" x14ac:dyDescent="0.25">
      <c r="B2197">
        <v>392</v>
      </c>
      <c r="C2197">
        <v>242</v>
      </c>
      <c r="D2197" t="str">
        <f t="shared" si="102"/>
        <v>W kole</v>
      </c>
      <c r="F2197">
        <f>COUNTIF($D$3:D2191,"W kole")</f>
        <v>1741</v>
      </c>
      <c r="G2197" s="2" t="e">
        <f t="shared" si="103"/>
        <v>#DIV/0!</v>
      </c>
      <c r="H2197" t="e">
        <f t="shared" si="104"/>
        <v>#DIV/0!</v>
      </c>
    </row>
    <row r="2198" spans="2:8" x14ac:dyDescent="0.25">
      <c r="B2198">
        <v>202</v>
      </c>
      <c r="C2198">
        <v>340</v>
      </c>
      <c r="D2198" t="str">
        <f t="shared" si="102"/>
        <v>W kole</v>
      </c>
      <c r="F2198">
        <f>COUNTIF($D$3:D2192,"W kole")</f>
        <v>1742</v>
      </c>
      <c r="G2198" s="2" t="e">
        <f t="shared" si="103"/>
        <v>#DIV/0!</v>
      </c>
      <c r="H2198" t="e">
        <f t="shared" si="104"/>
        <v>#DIV/0!</v>
      </c>
    </row>
    <row r="2199" spans="2:8" x14ac:dyDescent="0.25">
      <c r="B2199">
        <v>99</v>
      </c>
      <c r="C2199">
        <v>354</v>
      </c>
      <c r="D2199" t="str">
        <f t="shared" si="102"/>
        <v>W kole</v>
      </c>
      <c r="F2199">
        <f>COUNTIF($D$3:D2193,"W kole")</f>
        <v>1743</v>
      </c>
      <c r="G2199" s="2" t="e">
        <f t="shared" si="103"/>
        <v>#DIV/0!</v>
      </c>
      <c r="H2199" t="e">
        <f t="shared" si="104"/>
        <v>#DIV/0!</v>
      </c>
    </row>
    <row r="2200" spans="2:8" x14ac:dyDescent="0.25">
      <c r="B2200">
        <v>76</v>
      </c>
      <c r="C2200">
        <v>184</v>
      </c>
      <c r="D2200" t="str">
        <f t="shared" si="102"/>
        <v>W kole</v>
      </c>
      <c r="F2200">
        <f>COUNTIF($D$3:D2194,"W kole")</f>
        <v>1744</v>
      </c>
      <c r="G2200" s="2" t="e">
        <f t="shared" si="103"/>
        <v>#DIV/0!</v>
      </c>
      <c r="H2200" t="e">
        <f t="shared" si="104"/>
        <v>#DIV/0!</v>
      </c>
    </row>
    <row r="2201" spans="2:8" x14ac:dyDescent="0.25">
      <c r="B2201">
        <v>296</v>
      </c>
      <c r="C2201">
        <v>210</v>
      </c>
      <c r="D2201" t="str">
        <f t="shared" si="102"/>
        <v>W kole</v>
      </c>
      <c r="F2201">
        <f>COUNTIF($D$3:D2195,"W kole")</f>
        <v>1745</v>
      </c>
      <c r="G2201" s="2" t="e">
        <f t="shared" si="103"/>
        <v>#DIV/0!</v>
      </c>
      <c r="H2201" t="e">
        <f t="shared" si="104"/>
        <v>#DIV/0!</v>
      </c>
    </row>
    <row r="2202" spans="2:8" x14ac:dyDescent="0.25">
      <c r="B2202">
        <v>333</v>
      </c>
      <c r="C2202">
        <v>395</v>
      </c>
      <c r="D2202" t="str">
        <f t="shared" si="102"/>
        <v>Poza</v>
      </c>
      <c r="F2202">
        <f>COUNTIF($D$3:D2196,"W kole")</f>
        <v>1745</v>
      </c>
      <c r="G2202" s="2" t="e">
        <f t="shared" si="103"/>
        <v>#DIV/0!</v>
      </c>
      <c r="H2202" t="e">
        <f t="shared" si="104"/>
        <v>#DIV/0!</v>
      </c>
    </row>
    <row r="2203" spans="2:8" x14ac:dyDescent="0.25">
      <c r="B2203">
        <v>285</v>
      </c>
      <c r="C2203">
        <v>63</v>
      </c>
      <c r="D2203" t="str">
        <f t="shared" si="102"/>
        <v>W kole</v>
      </c>
      <c r="F2203">
        <f>COUNTIF($D$3:D2197,"W kole")</f>
        <v>1746</v>
      </c>
      <c r="G2203" s="2" t="e">
        <f t="shared" si="103"/>
        <v>#DIV/0!</v>
      </c>
      <c r="H2203" t="e">
        <f t="shared" si="104"/>
        <v>#DIV/0!</v>
      </c>
    </row>
    <row r="2204" spans="2:8" x14ac:dyDescent="0.25">
      <c r="B2204">
        <v>25</v>
      </c>
      <c r="C2204">
        <v>253</v>
      </c>
      <c r="D2204" t="str">
        <f t="shared" si="102"/>
        <v>W kole</v>
      </c>
      <c r="F2204">
        <f>COUNTIF($D$3:D2198,"W kole")</f>
        <v>1747</v>
      </c>
      <c r="G2204" s="2" t="e">
        <f t="shared" si="103"/>
        <v>#DIV/0!</v>
      </c>
      <c r="H2204" t="e">
        <f t="shared" si="104"/>
        <v>#DIV/0!</v>
      </c>
    </row>
    <row r="2205" spans="2:8" x14ac:dyDescent="0.25">
      <c r="B2205">
        <v>230</v>
      </c>
      <c r="C2205">
        <v>392</v>
      </c>
      <c r="D2205" t="str">
        <f t="shared" si="102"/>
        <v>W kole</v>
      </c>
      <c r="F2205">
        <f>COUNTIF($D$3:D2199,"W kole")</f>
        <v>1748</v>
      </c>
      <c r="G2205" s="2" t="e">
        <f t="shared" si="103"/>
        <v>#DIV/0!</v>
      </c>
      <c r="H2205" t="e">
        <f t="shared" si="104"/>
        <v>#DIV/0!</v>
      </c>
    </row>
    <row r="2206" spans="2:8" x14ac:dyDescent="0.25">
      <c r="B2206">
        <v>5</v>
      </c>
      <c r="C2206">
        <v>353</v>
      </c>
      <c r="D2206" t="str">
        <f t="shared" si="102"/>
        <v>Poza</v>
      </c>
      <c r="F2206">
        <f>COUNTIF($D$3:D2200,"W kole")</f>
        <v>1749</v>
      </c>
      <c r="G2206" s="2" t="e">
        <f t="shared" si="103"/>
        <v>#DIV/0!</v>
      </c>
      <c r="H2206" t="e">
        <f t="shared" si="104"/>
        <v>#DIV/0!</v>
      </c>
    </row>
    <row r="2207" spans="2:8" x14ac:dyDescent="0.25">
      <c r="B2207">
        <v>285</v>
      </c>
      <c r="C2207">
        <v>10</v>
      </c>
      <c r="D2207" t="str">
        <f t="shared" si="102"/>
        <v>Poza</v>
      </c>
      <c r="F2207">
        <f>COUNTIF($D$3:D2201,"W kole")</f>
        <v>1750</v>
      </c>
      <c r="G2207" s="2" t="e">
        <f t="shared" si="103"/>
        <v>#DIV/0!</v>
      </c>
      <c r="H2207" t="e">
        <f t="shared" si="104"/>
        <v>#DIV/0!</v>
      </c>
    </row>
    <row r="2208" spans="2:8" x14ac:dyDescent="0.25">
      <c r="B2208">
        <v>136</v>
      </c>
      <c r="C2208">
        <v>399</v>
      </c>
      <c r="D2208" t="str">
        <f t="shared" si="102"/>
        <v>Poza</v>
      </c>
      <c r="F2208">
        <f>COUNTIF($D$3:D2202,"W kole")</f>
        <v>1750</v>
      </c>
      <c r="G2208" s="2" t="e">
        <f t="shared" si="103"/>
        <v>#DIV/0!</v>
      </c>
      <c r="H2208" t="e">
        <f t="shared" si="104"/>
        <v>#DIV/0!</v>
      </c>
    </row>
    <row r="2209" spans="2:8" x14ac:dyDescent="0.25">
      <c r="B2209">
        <v>272</v>
      </c>
      <c r="C2209">
        <v>70</v>
      </c>
      <c r="D2209" t="str">
        <f t="shared" si="102"/>
        <v>W kole</v>
      </c>
      <c r="F2209">
        <f>COUNTIF($D$3:D2203,"W kole")</f>
        <v>1751</v>
      </c>
      <c r="G2209" s="2" t="e">
        <f t="shared" si="103"/>
        <v>#DIV/0!</v>
      </c>
      <c r="H2209" t="e">
        <f t="shared" si="104"/>
        <v>#DIV/0!</v>
      </c>
    </row>
    <row r="2210" spans="2:8" x14ac:dyDescent="0.25">
      <c r="B2210">
        <v>372</v>
      </c>
      <c r="C2210">
        <v>381</v>
      </c>
      <c r="D2210" t="str">
        <f t="shared" si="102"/>
        <v>Poza</v>
      </c>
      <c r="F2210">
        <f>COUNTIF($D$3:D2204,"W kole")</f>
        <v>1752</v>
      </c>
      <c r="G2210" s="2" t="e">
        <f t="shared" si="103"/>
        <v>#DIV/0!</v>
      </c>
      <c r="H2210" t="e">
        <f t="shared" si="104"/>
        <v>#DIV/0!</v>
      </c>
    </row>
    <row r="2211" spans="2:8" x14ac:dyDescent="0.25">
      <c r="B2211">
        <v>107</v>
      </c>
      <c r="C2211">
        <v>10</v>
      </c>
      <c r="D2211" t="str">
        <f t="shared" si="102"/>
        <v>Poza</v>
      </c>
      <c r="F2211">
        <f>COUNTIF($D$3:D2205,"W kole")</f>
        <v>1753</v>
      </c>
      <c r="G2211" s="2" t="e">
        <f t="shared" si="103"/>
        <v>#DIV/0!</v>
      </c>
      <c r="H2211" t="e">
        <f t="shared" si="104"/>
        <v>#DIV/0!</v>
      </c>
    </row>
    <row r="2212" spans="2:8" x14ac:dyDescent="0.25">
      <c r="B2212">
        <v>55</v>
      </c>
      <c r="C2212">
        <v>167</v>
      </c>
      <c r="D2212" t="str">
        <f t="shared" si="102"/>
        <v>W kole</v>
      </c>
      <c r="F2212">
        <f>COUNTIF($D$3:D2206,"W kole")</f>
        <v>1753</v>
      </c>
      <c r="G2212" s="2" t="e">
        <f t="shared" si="103"/>
        <v>#DIV/0!</v>
      </c>
      <c r="H2212" t="e">
        <f t="shared" si="104"/>
        <v>#DIV/0!</v>
      </c>
    </row>
    <row r="2213" spans="2:8" x14ac:dyDescent="0.25">
      <c r="B2213">
        <v>87</v>
      </c>
      <c r="C2213">
        <v>390</v>
      </c>
      <c r="D2213" t="str">
        <f t="shared" si="102"/>
        <v>Poza</v>
      </c>
      <c r="F2213">
        <f>COUNTIF($D$3:D2207,"W kole")</f>
        <v>1753</v>
      </c>
      <c r="G2213" s="2" t="e">
        <f t="shared" si="103"/>
        <v>#DIV/0!</v>
      </c>
      <c r="H2213" t="e">
        <f t="shared" si="104"/>
        <v>#DIV/0!</v>
      </c>
    </row>
    <row r="2214" spans="2:8" x14ac:dyDescent="0.25">
      <c r="B2214">
        <v>1</v>
      </c>
      <c r="C2214">
        <v>391</v>
      </c>
      <c r="D2214" t="str">
        <f t="shared" si="102"/>
        <v>Poza</v>
      </c>
      <c r="F2214">
        <f>COUNTIF($D$3:D2208,"W kole")</f>
        <v>1753</v>
      </c>
      <c r="G2214" s="2" t="e">
        <f t="shared" si="103"/>
        <v>#DIV/0!</v>
      </c>
      <c r="H2214" t="e">
        <f t="shared" si="104"/>
        <v>#DIV/0!</v>
      </c>
    </row>
    <row r="2215" spans="2:8" x14ac:dyDescent="0.25">
      <c r="B2215">
        <v>9</v>
      </c>
      <c r="C2215">
        <v>91</v>
      </c>
      <c r="D2215" t="str">
        <f t="shared" si="102"/>
        <v>Poza</v>
      </c>
      <c r="F2215">
        <f>COUNTIF($D$3:D2209,"W kole")</f>
        <v>1754</v>
      </c>
      <c r="G2215" s="2" t="e">
        <f t="shared" si="103"/>
        <v>#DIV/0!</v>
      </c>
      <c r="H2215" t="e">
        <f t="shared" si="104"/>
        <v>#DIV/0!</v>
      </c>
    </row>
    <row r="2216" spans="2:8" x14ac:dyDescent="0.25">
      <c r="B2216">
        <v>114</v>
      </c>
      <c r="C2216">
        <v>340</v>
      </c>
      <c r="D2216" t="str">
        <f t="shared" si="102"/>
        <v>W kole</v>
      </c>
      <c r="F2216">
        <f>COUNTIF($D$3:D2210,"W kole")</f>
        <v>1754</v>
      </c>
      <c r="G2216" s="2" t="e">
        <f t="shared" si="103"/>
        <v>#DIV/0!</v>
      </c>
      <c r="H2216" t="e">
        <f t="shared" si="104"/>
        <v>#DIV/0!</v>
      </c>
    </row>
    <row r="2217" spans="2:8" x14ac:dyDescent="0.25">
      <c r="B2217">
        <v>30</v>
      </c>
      <c r="C2217">
        <v>99</v>
      </c>
      <c r="D2217" t="str">
        <f t="shared" si="102"/>
        <v>W kole</v>
      </c>
      <c r="F2217">
        <f>COUNTIF($D$3:D2211,"W kole")</f>
        <v>1754</v>
      </c>
      <c r="G2217" s="2" t="e">
        <f t="shared" si="103"/>
        <v>#DIV/0!</v>
      </c>
      <c r="H2217" t="e">
        <f t="shared" si="104"/>
        <v>#DIV/0!</v>
      </c>
    </row>
    <row r="2218" spans="2:8" x14ac:dyDescent="0.25">
      <c r="B2218">
        <v>237</v>
      </c>
      <c r="C2218">
        <v>125</v>
      </c>
      <c r="D2218" t="str">
        <f t="shared" si="102"/>
        <v>W kole</v>
      </c>
      <c r="F2218">
        <f>COUNTIF($D$3:D2212,"W kole")</f>
        <v>1755</v>
      </c>
      <c r="G2218" s="2" t="e">
        <f t="shared" si="103"/>
        <v>#DIV/0!</v>
      </c>
      <c r="H2218" t="e">
        <f t="shared" si="104"/>
        <v>#DIV/0!</v>
      </c>
    </row>
    <row r="2219" spans="2:8" x14ac:dyDescent="0.25">
      <c r="B2219">
        <v>304</v>
      </c>
      <c r="C2219">
        <v>172</v>
      </c>
      <c r="D2219" t="str">
        <f t="shared" si="102"/>
        <v>W kole</v>
      </c>
      <c r="F2219">
        <f>COUNTIF($D$3:D2213,"W kole")</f>
        <v>1755</v>
      </c>
      <c r="G2219" s="2" t="e">
        <f t="shared" si="103"/>
        <v>#DIV/0!</v>
      </c>
      <c r="H2219" t="e">
        <f t="shared" si="104"/>
        <v>#DIV/0!</v>
      </c>
    </row>
    <row r="2220" spans="2:8" x14ac:dyDescent="0.25">
      <c r="B2220">
        <v>271</v>
      </c>
      <c r="C2220">
        <v>225</v>
      </c>
      <c r="D2220" t="str">
        <f t="shared" si="102"/>
        <v>W kole</v>
      </c>
      <c r="F2220">
        <f>COUNTIF($D$3:D2214,"W kole")</f>
        <v>1755</v>
      </c>
      <c r="G2220" s="2" t="e">
        <f t="shared" si="103"/>
        <v>#DIV/0!</v>
      </c>
      <c r="H2220" t="e">
        <f t="shared" si="104"/>
        <v>#DIV/0!</v>
      </c>
    </row>
    <row r="2221" spans="2:8" x14ac:dyDescent="0.25">
      <c r="B2221">
        <v>352</v>
      </c>
      <c r="C2221">
        <v>329</v>
      </c>
      <c r="D2221" t="str">
        <f t="shared" si="102"/>
        <v>W kole</v>
      </c>
      <c r="F2221">
        <f>COUNTIF($D$3:D2215,"W kole")</f>
        <v>1755</v>
      </c>
      <c r="G2221" s="2" t="e">
        <f t="shared" si="103"/>
        <v>#DIV/0!</v>
      </c>
      <c r="H2221" t="e">
        <f t="shared" si="104"/>
        <v>#DIV/0!</v>
      </c>
    </row>
    <row r="2222" spans="2:8" x14ac:dyDescent="0.25">
      <c r="B2222">
        <v>169</v>
      </c>
      <c r="C2222">
        <v>128</v>
      </c>
      <c r="D2222" t="str">
        <f t="shared" si="102"/>
        <v>W kole</v>
      </c>
      <c r="F2222">
        <f>COUNTIF($D$3:D2216,"W kole")</f>
        <v>1756</v>
      </c>
      <c r="G2222" s="2" t="e">
        <f t="shared" si="103"/>
        <v>#DIV/0!</v>
      </c>
      <c r="H2222" t="e">
        <f t="shared" si="104"/>
        <v>#DIV/0!</v>
      </c>
    </row>
    <row r="2223" spans="2:8" x14ac:dyDescent="0.25">
      <c r="B2223">
        <v>294</v>
      </c>
      <c r="C2223">
        <v>183</v>
      </c>
      <c r="D2223" t="str">
        <f t="shared" si="102"/>
        <v>W kole</v>
      </c>
      <c r="F2223">
        <f>COUNTIF($D$3:D2217,"W kole")</f>
        <v>1757</v>
      </c>
      <c r="G2223" s="2" t="e">
        <f t="shared" si="103"/>
        <v>#DIV/0!</v>
      </c>
      <c r="H2223" t="e">
        <f t="shared" si="104"/>
        <v>#DIV/0!</v>
      </c>
    </row>
    <row r="2224" spans="2:8" x14ac:dyDescent="0.25">
      <c r="B2224">
        <v>204</v>
      </c>
      <c r="C2224">
        <v>42</v>
      </c>
      <c r="D2224" t="str">
        <f t="shared" si="102"/>
        <v>W kole</v>
      </c>
      <c r="F2224">
        <f>COUNTIF($D$3:D2218,"W kole")</f>
        <v>1758</v>
      </c>
      <c r="G2224" s="2" t="e">
        <f t="shared" si="103"/>
        <v>#DIV/0!</v>
      </c>
      <c r="H2224" t="e">
        <f t="shared" si="104"/>
        <v>#DIV/0!</v>
      </c>
    </row>
    <row r="2225" spans="2:8" x14ac:dyDescent="0.25">
      <c r="B2225">
        <v>36</v>
      </c>
      <c r="C2225">
        <v>76</v>
      </c>
      <c r="D2225" t="str">
        <f t="shared" si="102"/>
        <v>Poza</v>
      </c>
      <c r="F2225">
        <f>COUNTIF($D$3:D2219,"W kole")</f>
        <v>1759</v>
      </c>
      <c r="G2225" s="2" t="e">
        <f t="shared" si="103"/>
        <v>#DIV/0!</v>
      </c>
      <c r="H2225" t="e">
        <f t="shared" si="104"/>
        <v>#DIV/0!</v>
      </c>
    </row>
    <row r="2226" spans="2:8" x14ac:dyDescent="0.25">
      <c r="B2226">
        <v>57</v>
      </c>
      <c r="C2226">
        <v>37</v>
      </c>
      <c r="D2226" t="str">
        <f t="shared" si="102"/>
        <v>Poza</v>
      </c>
      <c r="F2226">
        <f>COUNTIF($D$3:D2220,"W kole")</f>
        <v>1760</v>
      </c>
      <c r="G2226" s="2" t="e">
        <f t="shared" si="103"/>
        <v>#DIV/0!</v>
      </c>
      <c r="H2226" t="e">
        <f t="shared" si="104"/>
        <v>#DIV/0!</v>
      </c>
    </row>
    <row r="2227" spans="2:8" x14ac:dyDescent="0.25">
      <c r="B2227">
        <v>36</v>
      </c>
      <c r="C2227">
        <v>3</v>
      </c>
      <c r="D2227" t="str">
        <f t="shared" si="102"/>
        <v>Poza</v>
      </c>
      <c r="F2227">
        <f>COUNTIF($D$3:D2221,"W kole")</f>
        <v>1761</v>
      </c>
      <c r="G2227" s="2" t="e">
        <f t="shared" si="103"/>
        <v>#DIV/0!</v>
      </c>
      <c r="H2227" t="e">
        <f t="shared" si="104"/>
        <v>#DIV/0!</v>
      </c>
    </row>
    <row r="2228" spans="2:8" x14ac:dyDescent="0.25">
      <c r="B2228">
        <v>283</v>
      </c>
      <c r="C2228">
        <v>351</v>
      </c>
      <c r="D2228" t="str">
        <f t="shared" si="102"/>
        <v>W kole</v>
      </c>
      <c r="F2228">
        <f>COUNTIF($D$3:D2222,"W kole")</f>
        <v>1762</v>
      </c>
      <c r="G2228" s="2" t="e">
        <f t="shared" si="103"/>
        <v>#DIV/0!</v>
      </c>
      <c r="H2228" t="e">
        <f t="shared" si="104"/>
        <v>#DIV/0!</v>
      </c>
    </row>
    <row r="2229" spans="2:8" x14ac:dyDescent="0.25">
      <c r="B2229">
        <v>121</v>
      </c>
      <c r="C2229">
        <v>246</v>
      </c>
      <c r="D2229" t="str">
        <f t="shared" si="102"/>
        <v>W kole</v>
      </c>
      <c r="F2229">
        <f>COUNTIF($D$3:D2223,"W kole")</f>
        <v>1763</v>
      </c>
      <c r="G2229" s="2" t="e">
        <f t="shared" si="103"/>
        <v>#DIV/0!</v>
      </c>
      <c r="H2229" t="e">
        <f t="shared" si="104"/>
        <v>#DIV/0!</v>
      </c>
    </row>
    <row r="2230" spans="2:8" x14ac:dyDescent="0.25">
      <c r="B2230">
        <v>225</v>
      </c>
      <c r="C2230">
        <v>45</v>
      </c>
      <c r="D2230" t="str">
        <f t="shared" si="102"/>
        <v>W kole</v>
      </c>
      <c r="F2230">
        <f>COUNTIF($D$3:D2224,"W kole")</f>
        <v>1764</v>
      </c>
      <c r="G2230" s="2" t="e">
        <f t="shared" si="103"/>
        <v>#DIV/0!</v>
      </c>
      <c r="H2230" t="e">
        <f t="shared" si="104"/>
        <v>#DIV/0!</v>
      </c>
    </row>
    <row r="2231" spans="2:8" x14ac:dyDescent="0.25">
      <c r="B2231">
        <v>241</v>
      </c>
      <c r="C2231">
        <v>161</v>
      </c>
      <c r="D2231" t="str">
        <f t="shared" si="102"/>
        <v>W kole</v>
      </c>
      <c r="F2231">
        <f>COUNTIF($D$3:D2225,"W kole")</f>
        <v>1764</v>
      </c>
      <c r="G2231" s="2" t="e">
        <f t="shared" si="103"/>
        <v>#DIV/0!</v>
      </c>
      <c r="H2231" t="e">
        <f t="shared" si="104"/>
        <v>#DIV/0!</v>
      </c>
    </row>
    <row r="2232" spans="2:8" x14ac:dyDescent="0.25">
      <c r="B2232">
        <v>161</v>
      </c>
      <c r="C2232">
        <v>154</v>
      </c>
      <c r="D2232" t="str">
        <f t="shared" si="102"/>
        <v>W kole</v>
      </c>
      <c r="F2232">
        <f>COUNTIF($D$3:D2226,"W kole")</f>
        <v>1764</v>
      </c>
      <c r="G2232" s="2" t="e">
        <f t="shared" si="103"/>
        <v>#DIV/0!</v>
      </c>
      <c r="H2232" t="e">
        <f t="shared" si="104"/>
        <v>#DIV/0!</v>
      </c>
    </row>
    <row r="2233" spans="2:8" x14ac:dyDescent="0.25">
      <c r="B2233">
        <v>33</v>
      </c>
      <c r="C2233">
        <v>170</v>
      </c>
      <c r="D2233" t="str">
        <f t="shared" si="102"/>
        <v>W kole</v>
      </c>
      <c r="F2233">
        <f>COUNTIF($D$3:D2227,"W kole")</f>
        <v>1764</v>
      </c>
      <c r="G2233" s="2" t="e">
        <f t="shared" si="103"/>
        <v>#DIV/0!</v>
      </c>
      <c r="H2233" t="e">
        <f t="shared" si="104"/>
        <v>#DIV/0!</v>
      </c>
    </row>
    <row r="2234" spans="2:8" x14ac:dyDescent="0.25">
      <c r="B2234">
        <v>296</v>
      </c>
      <c r="C2234">
        <v>353</v>
      </c>
      <c r="D2234" t="str">
        <f t="shared" si="102"/>
        <v>W kole</v>
      </c>
      <c r="F2234">
        <f>COUNTIF($D$3:D2228,"W kole")</f>
        <v>1765</v>
      </c>
      <c r="G2234" s="2" t="e">
        <f t="shared" si="103"/>
        <v>#DIV/0!</v>
      </c>
      <c r="H2234" t="e">
        <f t="shared" si="104"/>
        <v>#DIV/0!</v>
      </c>
    </row>
    <row r="2235" spans="2:8" x14ac:dyDescent="0.25">
      <c r="B2235">
        <v>257</v>
      </c>
      <c r="C2235">
        <v>318</v>
      </c>
      <c r="D2235" t="str">
        <f t="shared" si="102"/>
        <v>W kole</v>
      </c>
      <c r="F2235">
        <f>COUNTIF($D$3:D2229,"W kole")</f>
        <v>1766</v>
      </c>
      <c r="G2235" s="2" t="e">
        <f t="shared" si="103"/>
        <v>#DIV/0!</v>
      </c>
      <c r="H2235" t="e">
        <f t="shared" si="104"/>
        <v>#DIV/0!</v>
      </c>
    </row>
    <row r="2236" spans="2:8" x14ac:dyDescent="0.25">
      <c r="B2236">
        <v>28</v>
      </c>
      <c r="C2236">
        <v>112</v>
      </c>
      <c r="D2236" t="str">
        <f t="shared" si="102"/>
        <v>W kole</v>
      </c>
      <c r="F2236">
        <f>COUNTIF($D$3:D2230,"W kole")</f>
        <v>1767</v>
      </c>
      <c r="G2236" s="2" t="e">
        <f t="shared" si="103"/>
        <v>#DIV/0!</v>
      </c>
      <c r="H2236" t="e">
        <f t="shared" si="104"/>
        <v>#DIV/0!</v>
      </c>
    </row>
    <row r="2237" spans="2:8" x14ac:dyDescent="0.25">
      <c r="B2237">
        <v>209</v>
      </c>
      <c r="C2237">
        <v>143</v>
      </c>
      <c r="D2237" t="str">
        <f t="shared" si="102"/>
        <v>W kole</v>
      </c>
      <c r="F2237">
        <f>COUNTIF($D$3:D2231,"W kole")</f>
        <v>1768</v>
      </c>
      <c r="G2237" s="2" t="e">
        <f t="shared" si="103"/>
        <v>#DIV/0!</v>
      </c>
      <c r="H2237" t="e">
        <f t="shared" si="104"/>
        <v>#DIV/0!</v>
      </c>
    </row>
    <row r="2238" spans="2:8" x14ac:dyDescent="0.25">
      <c r="B2238">
        <v>239</v>
      </c>
      <c r="C2238">
        <v>282</v>
      </c>
      <c r="D2238" t="str">
        <f t="shared" si="102"/>
        <v>W kole</v>
      </c>
      <c r="F2238">
        <f>COUNTIF($D$3:D2232,"W kole")</f>
        <v>1769</v>
      </c>
      <c r="G2238" s="2" t="e">
        <f t="shared" si="103"/>
        <v>#DIV/0!</v>
      </c>
      <c r="H2238" t="e">
        <f t="shared" si="104"/>
        <v>#DIV/0!</v>
      </c>
    </row>
    <row r="2239" spans="2:8" x14ac:dyDescent="0.25">
      <c r="B2239">
        <v>383</v>
      </c>
      <c r="C2239">
        <v>213</v>
      </c>
      <c r="D2239" t="str">
        <f t="shared" si="102"/>
        <v>W kole</v>
      </c>
      <c r="F2239">
        <f>COUNTIF($D$3:D2233,"W kole")</f>
        <v>1770</v>
      </c>
      <c r="G2239" s="2" t="e">
        <f t="shared" si="103"/>
        <v>#DIV/0!</v>
      </c>
      <c r="H2239" t="e">
        <f t="shared" si="104"/>
        <v>#DIV/0!</v>
      </c>
    </row>
    <row r="2240" spans="2:8" x14ac:dyDescent="0.25">
      <c r="B2240">
        <v>109</v>
      </c>
      <c r="C2240">
        <v>27</v>
      </c>
      <c r="D2240" t="str">
        <f t="shared" si="102"/>
        <v>W kole</v>
      </c>
      <c r="F2240">
        <f>COUNTIF($D$3:D2234,"W kole")</f>
        <v>1771</v>
      </c>
      <c r="G2240" s="2" t="e">
        <f t="shared" si="103"/>
        <v>#DIV/0!</v>
      </c>
      <c r="H2240" t="e">
        <f t="shared" si="104"/>
        <v>#DIV/0!</v>
      </c>
    </row>
    <row r="2241" spans="2:8" x14ac:dyDescent="0.25">
      <c r="B2241">
        <v>12</v>
      </c>
      <c r="C2241">
        <v>396</v>
      </c>
      <c r="D2241" t="str">
        <f t="shared" si="102"/>
        <v>Poza</v>
      </c>
      <c r="F2241">
        <f>COUNTIF($D$3:D2235,"W kole")</f>
        <v>1772</v>
      </c>
      <c r="G2241" s="2" t="e">
        <f t="shared" si="103"/>
        <v>#DIV/0!</v>
      </c>
      <c r="H2241" t="e">
        <f t="shared" si="104"/>
        <v>#DIV/0!</v>
      </c>
    </row>
    <row r="2242" spans="2:8" x14ac:dyDescent="0.25">
      <c r="B2242">
        <v>278</v>
      </c>
      <c r="C2242">
        <v>22</v>
      </c>
      <c r="D2242" t="str">
        <f t="shared" si="102"/>
        <v>W kole</v>
      </c>
      <c r="F2242">
        <f>COUNTIF($D$3:D2236,"W kole")</f>
        <v>1773</v>
      </c>
      <c r="G2242" s="2" t="e">
        <f t="shared" si="103"/>
        <v>#DIV/0!</v>
      </c>
      <c r="H2242" t="e">
        <f t="shared" si="104"/>
        <v>#DIV/0!</v>
      </c>
    </row>
    <row r="2243" spans="2:8" x14ac:dyDescent="0.25">
      <c r="B2243">
        <v>352</v>
      </c>
      <c r="C2243">
        <v>125</v>
      </c>
      <c r="D2243" t="str">
        <f t="shared" si="102"/>
        <v>W kole</v>
      </c>
      <c r="F2243">
        <f>COUNTIF($D$3:D2237,"W kole")</f>
        <v>1774</v>
      </c>
      <c r="G2243" s="2" t="e">
        <f t="shared" si="103"/>
        <v>#DIV/0!</v>
      </c>
      <c r="H2243" t="e">
        <f t="shared" si="104"/>
        <v>#DIV/0!</v>
      </c>
    </row>
    <row r="2244" spans="2:8" x14ac:dyDescent="0.25">
      <c r="B2244">
        <v>147</v>
      </c>
      <c r="C2244">
        <v>364</v>
      </c>
      <c r="D2244" t="str">
        <f t="shared" ref="D2244:D2307" si="105">IF((B2244-$T$5) * (B2244-$T$5) + (C2244-$U$5) * (C2244-$U$5) = ($V$5*$V$5), "Na brzegu", IF((B2244-$T$5) * (B2244-$T$5) + (C2244-$U$5) * (C2244-$U$5) &lt; ($V$5*$V$5), "W kole", "Poza"))</f>
        <v>W kole</v>
      </c>
      <c r="F2244">
        <f>COUNTIF($D$3:D2238,"W kole")</f>
        <v>1775</v>
      </c>
      <c r="G2244" s="2" t="e">
        <f t="shared" si="103"/>
        <v>#DIV/0!</v>
      </c>
      <c r="H2244" t="e">
        <f t="shared" si="104"/>
        <v>#DIV/0!</v>
      </c>
    </row>
    <row r="2245" spans="2:8" x14ac:dyDescent="0.25">
      <c r="B2245">
        <v>80</v>
      </c>
      <c r="C2245">
        <v>262</v>
      </c>
      <c r="D2245" t="str">
        <f t="shared" si="105"/>
        <v>W kole</v>
      </c>
      <c r="F2245">
        <f>COUNTIF($D$3:D2239,"W kole")</f>
        <v>1776</v>
      </c>
      <c r="G2245" s="2" t="e">
        <f t="shared" si="103"/>
        <v>#DIV/0!</v>
      </c>
      <c r="H2245" t="e">
        <f t="shared" si="104"/>
        <v>#DIV/0!</v>
      </c>
    </row>
    <row r="2246" spans="2:8" x14ac:dyDescent="0.25">
      <c r="B2246">
        <v>262</v>
      </c>
      <c r="C2246">
        <v>203</v>
      </c>
      <c r="D2246" t="str">
        <f t="shared" si="105"/>
        <v>W kole</v>
      </c>
      <c r="F2246">
        <f>COUNTIF($D$3:D2240,"W kole")</f>
        <v>1777</v>
      </c>
      <c r="G2246" s="2" t="e">
        <f t="shared" si="103"/>
        <v>#DIV/0!</v>
      </c>
      <c r="H2246" t="e">
        <f t="shared" si="104"/>
        <v>#DIV/0!</v>
      </c>
    </row>
    <row r="2247" spans="2:8" x14ac:dyDescent="0.25">
      <c r="B2247">
        <v>272</v>
      </c>
      <c r="C2247">
        <v>104</v>
      </c>
      <c r="D2247" t="str">
        <f t="shared" si="105"/>
        <v>W kole</v>
      </c>
      <c r="F2247">
        <f>COUNTIF($D$3:D2241,"W kole")</f>
        <v>1777</v>
      </c>
      <c r="G2247" s="2" t="e">
        <f t="shared" si="103"/>
        <v>#DIV/0!</v>
      </c>
      <c r="H2247" t="e">
        <f t="shared" si="104"/>
        <v>#DIV/0!</v>
      </c>
    </row>
    <row r="2248" spans="2:8" x14ac:dyDescent="0.25">
      <c r="B2248">
        <v>341</v>
      </c>
      <c r="C2248">
        <v>300</v>
      </c>
      <c r="D2248" t="str">
        <f t="shared" si="105"/>
        <v>W kole</v>
      </c>
      <c r="F2248">
        <f>COUNTIF($D$3:D2242,"W kole")</f>
        <v>1778</v>
      </c>
      <c r="G2248" s="2" t="e">
        <f t="shared" si="103"/>
        <v>#DIV/0!</v>
      </c>
      <c r="H2248" t="e">
        <f t="shared" si="104"/>
        <v>#DIV/0!</v>
      </c>
    </row>
    <row r="2249" spans="2:8" x14ac:dyDescent="0.25">
      <c r="B2249">
        <v>307</v>
      </c>
      <c r="C2249">
        <v>157</v>
      </c>
      <c r="D2249" t="str">
        <f t="shared" si="105"/>
        <v>W kole</v>
      </c>
      <c r="F2249">
        <f>COUNTIF($D$3:D2243,"W kole")</f>
        <v>1779</v>
      </c>
      <c r="G2249" s="2" t="e">
        <f t="shared" si="103"/>
        <v>#DIV/0!</v>
      </c>
      <c r="H2249" t="e">
        <f t="shared" si="104"/>
        <v>#DIV/0!</v>
      </c>
    </row>
    <row r="2250" spans="2:8" x14ac:dyDescent="0.25">
      <c r="B2250">
        <v>224</v>
      </c>
      <c r="C2250">
        <v>298</v>
      </c>
      <c r="D2250" t="str">
        <f t="shared" si="105"/>
        <v>W kole</v>
      </c>
      <c r="F2250">
        <f>COUNTIF($D$3:D2244,"W kole")</f>
        <v>1780</v>
      </c>
      <c r="G2250" s="2" t="e">
        <f t="shared" ref="G2250:G2313" si="106">(F2250*$R$5)/(E2250*$Q$5)</f>
        <v>#DIV/0!</v>
      </c>
      <c r="H2250" t="e">
        <f t="shared" ref="H2250:H2313" si="107">ABS(PI()-G2250)</f>
        <v>#DIV/0!</v>
      </c>
    </row>
    <row r="2251" spans="2:8" x14ac:dyDescent="0.25">
      <c r="B2251">
        <v>132</v>
      </c>
      <c r="C2251">
        <v>360</v>
      </c>
      <c r="D2251" t="str">
        <f t="shared" si="105"/>
        <v>W kole</v>
      </c>
      <c r="F2251">
        <f>COUNTIF($D$3:D2245,"W kole")</f>
        <v>1781</v>
      </c>
      <c r="G2251" s="2" t="e">
        <f t="shared" si="106"/>
        <v>#DIV/0!</v>
      </c>
      <c r="H2251" t="e">
        <f t="shared" si="107"/>
        <v>#DIV/0!</v>
      </c>
    </row>
    <row r="2252" spans="2:8" x14ac:dyDescent="0.25">
      <c r="B2252">
        <v>102</v>
      </c>
      <c r="C2252">
        <v>88</v>
      </c>
      <c r="D2252" t="str">
        <f t="shared" si="105"/>
        <v>W kole</v>
      </c>
      <c r="F2252">
        <f>COUNTIF($D$3:D2246,"W kole")</f>
        <v>1782</v>
      </c>
      <c r="G2252" s="2" t="e">
        <f t="shared" si="106"/>
        <v>#DIV/0!</v>
      </c>
      <c r="H2252" t="e">
        <f t="shared" si="107"/>
        <v>#DIV/0!</v>
      </c>
    </row>
    <row r="2253" spans="2:8" x14ac:dyDescent="0.25">
      <c r="B2253">
        <v>146</v>
      </c>
      <c r="C2253">
        <v>342</v>
      </c>
      <c r="D2253" t="str">
        <f t="shared" si="105"/>
        <v>W kole</v>
      </c>
      <c r="F2253">
        <f>COUNTIF($D$3:D2247,"W kole")</f>
        <v>1783</v>
      </c>
      <c r="G2253" s="2" t="e">
        <f t="shared" si="106"/>
        <v>#DIV/0!</v>
      </c>
      <c r="H2253" t="e">
        <f t="shared" si="107"/>
        <v>#DIV/0!</v>
      </c>
    </row>
    <row r="2254" spans="2:8" x14ac:dyDescent="0.25">
      <c r="B2254">
        <v>29</v>
      </c>
      <c r="C2254">
        <v>93</v>
      </c>
      <c r="D2254" t="str">
        <f t="shared" si="105"/>
        <v>Poza</v>
      </c>
      <c r="F2254">
        <f>COUNTIF($D$3:D2248,"W kole")</f>
        <v>1784</v>
      </c>
      <c r="G2254" s="2" t="e">
        <f t="shared" si="106"/>
        <v>#DIV/0!</v>
      </c>
      <c r="H2254" t="e">
        <f t="shared" si="107"/>
        <v>#DIV/0!</v>
      </c>
    </row>
    <row r="2255" spans="2:8" x14ac:dyDescent="0.25">
      <c r="B2255">
        <v>146</v>
      </c>
      <c r="C2255">
        <v>79</v>
      </c>
      <c r="D2255" t="str">
        <f t="shared" si="105"/>
        <v>W kole</v>
      </c>
      <c r="F2255">
        <f>COUNTIF($D$3:D2249,"W kole")</f>
        <v>1785</v>
      </c>
      <c r="G2255" s="2" t="e">
        <f t="shared" si="106"/>
        <v>#DIV/0!</v>
      </c>
      <c r="H2255" t="e">
        <f t="shared" si="107"/>
        <v>#DIV/0!</v>
      </c>
    </row>
    <row r="2256" spans="2:8" x14ac:dyDescent="0.25">
      <c r="B2256">
        <v>51</v>
      </c>
      <c r="C2256">
        <v>200</v>
      </c>
      <c r="D2256" t="str">
        <f t="shared" si="105"/>
        <v>W kole</v>
      </c>
      <c r="F2256">
        <f>COUNTIF($D$3:D2250,"W kole")</f>
        <v>1786</v>
      </c>
      <c r="G2256" s="2" t="e">
        <f t="shared" si="106"/>
        <v>#DIV/0!</v>
      </c>
      <c r="H2256" t="e">
        <f t="shared" si="107"/>
        <v>#DIV/0!</v>
      </c>
    </row>
    <row r="2257" spans="2:8" x14ac:dyDescent="0.25">
      <c r="B2257">
        <v>286</v>
      </c>
      <c r="C2257">
        <v>344</v>
      </c>
      <c r="D2257" t="str">
        <f t="shared" si="105"/>
        <v>W kole</v>
      </c>
      <c r="F2257">
        <f>COUNTIF($D$3:D2251,"W kole")</f>
        <v>1787</v>
      </c>
      <c r="G2257" s="2" t="e">
        <f t="shared" si="106"/>
        <v>#DIV/0!</v>
      </c>
      <c r="H2257" t="e">
        <f t="shared" si="107"/>
        <v>#DIV/0!</v>
      </c>
    </row>
    <row r="2258" spans="2:8" x14ac:dyDescent="0.25">
      <c r="B2258">
        <v>135</v>
      </c>
      <c r="C2258">
        <v>76</v>
      </c>
      <c r="D2258" t="str">
        <f t="shared" si="105"/>
        <v>W kole</v>
      </c>
      <c r="F2258">
        <f>COUNTIF($D$3:D2252,"W kole")</f>
        <v>1788</v>
      </c>
      <c r="G2258" s="2" t="e">
        <f t="shared" si="106"/>
        <v>#DIV/0!</v>
      </c>
      <c r="H2258" t="e">
        <f t="shared" si="107"/>
        <v>#DIV/0!</v>
      </c>
    </row>
    <row r="2259" spans="2:8" x14ac:dyDescent="0.25">
      <c r="B2259">
        <v>285</v>
      </c>
      <c r="C2259">
        <v>110</v>
      </c>
      <c r="D2259" t="str">
        <f t="shared" si="105"/>
        <v>W kole</v>
      </c>
      <c r="F2259">
        <f>COUNTIF($D$3:D2253,"W kole")</f>
        <v>1789</v>
      </c>
      <c r="G2259" s="2" t="e">
        <f t="shared" si="106"/>
        <v>#DIV/0!</v>
      </c>
      <c r="H2259" t="e">
        <f t="shared" si="107"/>
        <v>#DIV/0!</v>
      </c>
    </row>
    <row r="2260" spans="2:8" x14ac:dyDescent="0.25">
      <c r="B2260">
        <v>185</v>
      </c>
      <c r="C2260">
        <v>44</v>
      </c>
      <c r="D2260" t="str">
        <f t="shared" si="105"/>
        <v>W kole</v>
      </c>
      <c r="F2260">
        <f>COUNTIF($D$3:D2254,"W kole")</f>
        <v>1789</v>
      </c>
      <c r="G2260" s="2" t="e">
        <f t="shared" si="106"/>
        <v>#DIV/0!</v>
      </c>
      <c r="H2260" t="e">
        <f t="shared" si="107"/>
        <v>#DIV/0!</v>
      </c>
    </row>
    <row r="2261" spans="2:8" x14ac:dyDescent="0.25">
      <c r="B2261">
        <v>93</v>
      </c>
      <c r="C2261">
        <v>179</v>
      </c>
      <c r="D2261" t="str">
        <f t="shared" si="105"/>
        <v>W kole</v>
      </c>
      <c r="F2261">
        <f>COUNTIF($D$3:D2255,"W kole")</f>
        <v>1790</v>
      </c>
      <c r="G2261" s="2" t="e">
        <f t="shared" si="106"/>
        <v>#DIV/0!</v>
      </c>
      <c r="H2261" t="e">
        <f t="shared" si="107"/>
        <v>#DIV/0!</v>
      </c>
    </row>
    <row r="2262" spans="2:8" x14ac:dyDescent="0.25">
      <c r="B2262">
        <v>327</v>
      </c>
      <c r="C2262">
        <v>321</v>
      </c>
      <c r="D2262" t="str">
        <f t="shared" si="105"/>
        <v>W kole</v>
      </c>
      <c r="F2262">
        <f>COUNTIF($D$3:D2256,"W kole")</f>
        <v>1791</v>
      </c>
      <c r="G2262" s="2" t="e">
        <f t="shared" si="106"/>
        <v>#DIV/0!</v>
      </c>
      <c r="H2262" t="e">
        <f t="shared" si="107"/>
        <v>#DIV/0!</v>
      </c>
    </row>
    <row r="2263" spans="2:8" x14ac:dyDescent="0.25">
      <c r="B2263">
        <v>5</v>
      </c>
      <c r="C2263">
        <v>90</v>
      </c>
      <c r="D2263" t="str">
        <f t="shared" si="105"/>
        <v>Poza</v>
      </c>
      <c r="F2263">
        <f>COUNTIF($D$3:D2257,"W kole")</f>
        <v>1792</v>
      </c>
      <c r="G2263" s="2" t="e">
        <f t="shared" si="106"/>
        <v>#DIV/0!</v>
      </c>
      <c r="H2263" t="e">
        <f t="shared" si="107"/>
        <v>#DIV/0!</v>
      </c>
    </row>
    <row r="2264" spans="2:8" x14ac:dyDescent="0.25">
      <c r="B2264">
        <v>29</v>
      </c>
      <c r="C2264">
        <v>183</v>
      </c>
      <c r="D2264" t="str">
        <f t="shared" si="105"/>
        <v>W kole</v>
      </c>
      <c r="F2264">
        <f>COUNTIF($D$3:D2258,"W kole")</f>
        <v>1793</v>
      </c>
      <c r="G2264" s="2" t="e">
        <f t="shared" si="106"/>
        <v>#DIV/0!</v>
      </c>
      <c r="H2264" t="e">
        <f t="shared" si="107"/>
        <v>#DIV/0!</v>
      </c>
    </row>
    <row r="2265" spans="2:8" x14ac:dyDescent="0.25">
      <c r="B2265">
        <v>302</v>
      </c>
      <c r="C2265">
        <v>127</v>
      </c>
      <c r="D2265" t="str">
        <f t="shared" si="105"/>
        <v>W kole</v>
      </c>
      <c r="F2265">
        <f>COUNTIF($D$3:D2259,"W kole")</f>
        <v>1794</v>
      </c>
      <c r="G2265" s="2" t="e">
        <f t="shared" si="106"/>
        <v>#DIV/0!</v>
      </c>
      <c r="H2265" t="e">
        <f t="shared" si="107"/>
        <v>#DIV/0!</v>
      </c>
    </row>
    <row r="2266" spans="2:8" x14ac:dyDescent="0.25">
      <c r="B2266">
        <v>219</v>
      </c>
      <c r="C2266">
        <v>44</v>
      </c>
      <c r="D2266" t="str">
        <f t="shared" si="105"/>
        <v>W kole</v>
      </c>
      <c r="F2266">
        <f>COUNTIF($D$3:D2260,"W kole")</f>
        <v>1795</v>
      </c>
      <c r="G2266" s="2" t="e">
        <f t="shared" si="106"/>
        <v>#DIV/0!</v>
      </c>
      <c r="H2266" t="e">
        <f t="shared" si="107"/>
        <v>#DIV/0!</v>
      </c>
    </row>
    <row r="2267" spans="2:8" x14ac:dyDescent="0.25">
      <c r="B2267">
        <v>172</v>
      </c>
      <c r="C2267">
        <v>145</v>
      </c>
      <c r="D2267" t="str">
        <f t="shared" si="105"/>
        <v>W kole</v>
      </c>
      <c r="F2267">
        <f>COUNTIF($D$3:D2261,"W kole")</f>
        <v>1796</v>
      </c>
      <c r="G2267" s="2" t="e">
        <f t="shared" si="106"/>
        <v>#DIV/0!</v>
      </c>
      <c r="H2267" t="e">
        <f t="shared" si="107"/>
        <v>#DIV/0!</v>
      </c>
    </row>
    <row r="2268" spans="2:8" x14ac:dyDescent="0.25">
      <c r="B2268">
        <v>84</v>
      </c>
      <c r="C2268">
        <v>100</v>
      </c>
      <c r="D2268" t="str">
        <f t="shared" si="105"/>
        <v>W kole</v>
      </c>
      <c r="F2268">
        <f>COUNTIF($D$3:D2262,"W kole")</f>
        <v>1797</v>
      </c>
      <c r="G2268" s="2" t="e">
        <f t="shared" si="106"/>
        <v>#DIV/0!</v>
      </c>
      <c r="H2268" t="e">
        <f t="shared" si="107"/>
        <v>#DIV/0!</v>
      </c>
    </row>
    <row r="2269" spans="2:8" x14ac:dyDescent="0.25">
      <c r="B2269">
        <v>110</v>
      </c>
      <c r="C2269">
        <v>20</v>
      </c>
      <c r="D2269" t="str">
        <f t="shared" si="105"/>
        <v>Poza</v>
      </c>
      <c r="F2269">
        <f>COUNTIF($D$3:D2263,"W kole")</f>
        <v>1797</v>
      </c>
      <c r="G2269" s="2" t="e">
        <f t="shared" si="106"/>
        <v>#DIV/0!</v>
      </c>
      <c r="H2269" t="e">
        <f t="shared" si="107"/>
        <v>#DIV/0!</v>
      </c>
    </row>
    <row r="2270" spans="2:8" x14ac:dyDescent="0.25">
      <c r="B2270">
        <v>234</v>
      </c>
      <c r="C2270">
        <v>378</v>
      </c>
      <c r="D2270" t="str">
        <f t="shared" si="105"/>
        <v>W kole</v>
      </c>
      <c r="F2270">
        <f>COUNTIF($D$3:D2264,"W kole")</f>
        <v>1798</v>
      </c>
      <c r="G2270" s="2" t="e">
        <f t="shared" si="106"/>
        <v>#DIV/0!</v>
      </c>
      <c r="H2270" t="e">
        <f t="shared" si="107"/>
        <v>#DIV/0!</v>
      </c>
    </row>
    <row r="2271" spans="2:8" x14ac:dyDescent="0.25">
      <c r="B2271">
        <v>221</v>
      </c>
      <c r="C2271">
        <v>339</v>
      </c>
      <c r="D2271" t="str">
        <f t="shared" si="105"/>
        <v>W kole</v>
      </c>
      <c r="F2271">
        <f>COUNTIF($D$3:D2265,"W kole")</f>
        <v>1799</v>
      </c>
      <c r="G2271" s="2" t="e">
        <f t="shared" si="106"/>
        <v>#DIV/0!</v>
      </c>
      <c r="H2271" t="e">
        <f t="shared" si="107"/>
        <v>#DIV/0!</v>
      </c>
    </row>
    <row r="2272" spans="2:8" x14ac:dyDescent="0.25">
      <c r="B2272">
        <v>399</v>
      </c>
      <c r="C2272">
        <v>127</v>
      </c>
      <c r="D2272" t="str">
        <f t="shared" si="105"/>
        <v>Poza</v>
      </c>
      <c r="F2272">
        <f>COUNTIF($D$3:D2266,"W kole")</f>
        <v>1800</v>
      </c>
      <c r="G2272" s="2" t="e">
        <f t="shared" si="106"/>
        <v>#DIV/0!</v>
      </c>
      <c r="H2272" t="e">
        <f t="shared" si="107"/>
        <v>#DIV/0!</v>
      </c>
    </row>
    <row r="2273" spans="2:8" x14ac:dyDescent="0.25">
      <c r="B2273">
        <v>77</v>
      </c>
      <c r="C2273">
        <v>164</v>
      </c>
      <c r="D2273" t="str">
        <f t="shared" si="105"/>
        <v>W kole</v>
      </c>
      <c r="F2273">
        <f>COUNTIF($D$3:D2267,"W kole")</f>
        <v>1801</v>
      </c>
      <c r="G2273" s="2" t="e">
        <f t="shared" si="106"/>
        <v>#DIV/0!</v>
      </c>
      <c r="H2273" t="e">
        <f t="shared" si="107"/>
        <v>#DIV/0!</v>
      </c>
    </row>
    <row r="2274" spans="2:8" x14ac:dyDescent="0.25">
      <c r="B2274">
        <v>17</v>
      </c>
      <c r="C2274">
        <v>266</v>
      </c>
      <c r="D2274" t="str">
        <f t="shared" si="105"/>
        <v>W kole</v>
      </c>
      <c r="F2274">
        <f>COUNTIF($D$3:D2268,"W kole")</f>
        <v>1802</v>
      </c>
      <c r="G2274" s="2" t="e">
        <f t="shared" si="106"/>
        <v>#DIV/0!</v>
      </c>
      <c r="H2274" t="e">
        <f t="shared" si="107"/>
        <v>#DIV/0!</v>
      </c>
    </row>
    <row r="2275" spans="2:8" x14ac:dyDescent="0.25">
      <c r="B2275">
        <v>40</v>
      </c>
      <c r="C2275">
        <v>175</v>
      </c>
      <c r="D2275" t="str">
        <f t="shared" si="105"/>
        <v>W kole</v>
      </c>
      <c r="F2275">
        <f>COUNTIF($D$3:D2269,"W kole")</f>
        <v>1802</v>
      </c>
      <c r="G2275" s="2" t="e">
        <f t="shared" si="106"/>
        <v>#DIV/0!</v>
      </c>
      <c r="H2275" t="e">
        <f t="shared" si="107"/>
        <v>#DIV/0!</v>
      </c>
    </row>
    <row r="2276" spans="2:8" x14ac:dyDescent="0.25">
      <c r="B2276">
        <v>145</v>
      </c>
      <c r="C2276">
        <v>143</v>
      </c>
      <c r="D2276" t="str">
        <f t="shared" si="105"/>
        <v>W kole</v>
      </c>
      <c r="F2276">
        <f>COUNTIF($D$3:D2270,"W kole")</f>
        <v>1803</v>
      </c>
      <c r="G2276" s="2" t="e">
        <f t="shared" si="106"/>
        <v>#DIV/0!</v>
      </c>
      <c r="H2276" t="e">
        <f t="shared" si="107"/>
        <v>#DIV/0!</v>
      </c>
    </row>
    <row r="2277" spans="2:8" x14ac:dyDescent="0.25">
      <c r="B2277">
        <v>138</v>
      </c>
      <c r="C2277">
        <v>214</v>
      </c>
      <c r="D2277" t="str">
        <f t="shared" si="105"/>
        <v>W kole</v>
      </c>
      <c r="F2277">
        <f>COUNTIF($D$3:D2271,"W kole")</f>
        <v>1804</v>
      </c>
      <c r="G2277" s="2" t="e">
        <f t="shared" si="106"/>
        <v>#DIV/0!</v>
      </c>
      <c r="H2277" t="e">
        <f t="shared" si="107"/>
        <v>#DIV/0!</v>
      </c>
    </row>
    <row r="2278" spans="2:8" x14ac:dyDescent="0.25">
      <c r="B2278">
        <v>91</v>
      </c>
      <c r="C2278">
        <v>326</v>
      </c>
      <c r="D2278" t="str">
        <f t="shared" si="105"/>
        <v>W kole</v>
      </c>
      <c r="F2278">
        <f>COUNTIF($D$3:D2272,"W kole")</f>
        <v>1804</v>
      </c>
      <c r="G2278" s="2" t="e">
        <f t="shared" si="106"/>
        <v>#DIV/0!</v>
      </c>
      <c r="H2278" t="e">
        <f t="shared" si="107"/>
        <v>#DIV/0!</v>
      </c>
    </row>
    <row r="2279" spans="2:8" x14ac:dyDescent="0.25">
      <c r="B2279">
        <v>334</v>
      </c>
      <c r="C2279">
        <v>383</v>
      </c>
      <c r="D2279" t="str">
        <f t="shared" si="105"/>
        <v>Poza</v>
      </c>
      <c r="F2279">
        <f>COUNTIF($D$3:D2273,"W kole")</f>
        <v>1805</v>
      </c>
      <c r="G2279" s="2" t="e">
        <f t="shared" si="106"/>
        <v>#DIV/0!</v>
      </c>
      <c r="H2279" t="e">
        <f t="shared" si="107"/>
        <v>#DIV/0!</v>
      </c>
    </row>
    <row r="2280" spans="2:8" x14ac:dyDescent="0.25">
      <c r="B2280">
        <v>358</v>
      </c>
      <c r="C2280">
        <v>226</v>
      </c>
      <c r="D2280" t="str">
        <f t="shared" si="105"/>
        <v>W kole</v>
      </c>
      <c r="F2280">
        <f>COUNTIF($D$3:D2274,"W kole")</f>
        <v>1806</v>
      </c>
      <c r="G2280" s="2" t="e">
        <f t="shared" si="106"/>
        <v>#DIV/0!</v>
      </c>
      <c r="H2280" t="e">
        <f t="shared" si="107"/>
        <v>#DIV/0!</v>
      </c>
    </row>
    <row r="2281" spans="2:8" x14ac:dyDescent="0.25">
      <c r="B2281">
        <v>53</v>
      </c>
      <c r="C2281">
        <v>143</v>
      </c>
      <c r="D2281" t="str">
        <f t="shared" si="105"/>
        <v>W kole</v>
      </c>
      <c r="F2281">
        <f>COUNTIF($D$3:D2275,"W kole")</f>
        <v>1807</v>
      </c>
      <c r="G2281" s="2" t="e">
        <f t="shared" si="106"/>
        <v>#DIV/0!</v>
      </c>
      <c r="H2281" t="e">
        <f t="shared" si="107"/>
        <v>#DIV/0!</v>
      </c>
    </row>
    <row r="2282" spans="2:8" x14ac:dyDescent="0.25">
      <c r="B2282">
        <v>66</v>
      </c>
      <c r="C2282">
        <v>84</v>
      </c>
      <c r="D2282" t="str">
        <f t="shared" si="105"/>
        <v>W kole</v>
      </c>
      <c r="F2282">
        <f>COUNTIF($D$3:D2276,"W kole")</f>
        <v>1808</v>
      </c>
      <c r="G2282" s="2" t="e">
        <f t="shared" si="106"/>
        <v>#DIV/0!</v>
      </c>
      <c r="H2282" t="e">
        <f t="shared" si="107"/>
        <v>#DIV/0!</v>
      </c>
    </row>
    <row r="2283" spans="2:8" x14ac:dyDescent="0.25">
      <c r="B2283">
        <v>245</v>
      </c>
      <c r="C2283">
        <v>50</v>
      </c>
      <c r="D2283" t="str">
        <f t="shared" si="105"/>
        <v>W kole</v>
      </c>
      <c r="F2283">
        <f>COUNTIF($D$3:D2277,"W kole")</f>
        <v>1809</v>
      </c>
      <c r="G2283" s="2" t="e">
        <f t="shared" si="106"/>
        <v>#DIV/0!</v>
      </c>
      <c r="H2283" t="e">
        <f t="shared" si="107"/>
        <v>#DIV/0!</v>
      </c>
    </row>
    <row r="2284" spans="2:8" x14ac:dyDescent="0.25">
      <c r="B2284">
        <v>42</v>
      </c>
      <c r="C2284">
        <v>130</v>
      </c>
      <c r="D2284" t="str">
        <f t="shared" si="105"/>
        <v>W kole</v>
      </c>
      <c r="F2284">
        <f>COUNTIF($D$3:D2278,"W kole")</f>
        <v>1810</v>
      </c>
      <c r="G2284" s="2" t="e">
        <f t="shared" si="106"/>
        <v>#DIV/0!</v>
      </c>
      <c r="H2284" t="e">
        <f t="shared" si="107"/>
        <v>#DIV/0!</v>
      </c>
    </row>
    <row r="2285" spans="2:8" x14ac:dyDescent="0.25">
      <c r="B2285">
        <v>256</v>
      </c>
      <c r="C2285">
        <v>46</v>
      </c>
      <c r="D2285" t="str">
        <f t="shared" si="105"/>
        <v>W kole</v>
      </c>
      <c r="F2285">
        <f>COUNTIF($D$3:D2279,"W kole")</f>
        <v>1810</v>
      </c>
      <c r="G2285" s="2" t="e">
        <f t="shared" si="106"/>
        <v>#DIV/0!</v>
      </c>
      <c r="H2285" t="e">
        <f t="shared" si="107"/>
        <v>#DIV/0!</v>
      </c>
    </row>
    <row r="2286" spans="2:8" x14ac:dyDescent="0.25">
      <c r="B2286">
        <v>50</v>
      </c>
      <c r="C2286">
        <v>57</v>
      </c>
      <c r="D2286" t="str">
        <f t="shared" si="105"/>
        <v>Poza</v>
      </c>
      <c r="F2286">
        <f>COUNTIF($D$3:D2280,"W kole")</f>
        <v>1811</v>
      </c>
      <c r="G2286" s="2" t="e">
        <f t="shared" si="106"/>
        <v>#DIV/0!</v>
      </c>
      <c r="H2286" t="e">
        <f t="shared" si="107"/>
        <v>#DIV/0!</v>
      </c>
    </row>
    <row r="2287" spans="2:8" x14ac:dyDescent="0.25">
      <c r="B2287">
        <v>10</v>
      </c>
      <c r="C2287">
        <v>180</v>
      </c>
      <c r="D2287" t="str">
        <f t="shared" si="105"/>
        <v>W kole</v>
      </c>
      <c r="F2287">
        <f>COUNTIF($D$3:D2281,"W kole")</f>
        <v>1812</v>
      </c>
      <c r="G2287" s="2" t="e">
        <f t="shared" si="106"/>
        <v>#DIV/0!</v>
      </c>
      <c r="H2287" t="e">
        <f t="shared" si="107"/>
        <v>#DIV/0!</v>
      </c>
    </row>
    <row r="2288" spans="2:8" x14ac:dyDescent="0.25">
      <c r="B2288">
        <v>373</v>
      </c>
      <c r="C2288">
        <v>396</v>
      </c>
      <c r="D2288" t="str">
        <f t="shared" si="105"/>
        <v>Poza</v>
      </c>
      <c r="F2288">
        <f>COUNTIF($D$3:D2282,"W kole")</f>
        <v>1813</v>
      </c>
      <c r="G2288" s="2" t="e">
        <f t="shared" si="106"/>
        <v>#DIV/0!</v>
      </c>
      <c r="H2288" t="e">
        <f t="shared" si="107"/>
        <v>#DIV/0!</v>
      </c>
    </row>
    <row r="2289" spans="2:8" x14ac:dyDescent="0.25">
      <c r="B2289">
        <v>212</v>
      </c>
      <c r="C2289">
        <v>40</v>
      </c>
      <c r="D2289" t="str">
        <f t="shared" si="105"/>
        <v>W kole</v>
      </c>
      <c r="F2289">
        <f>COUNTIF($D$3:D2283,"W kole")</f>
        <v>1814</v>
      </c>
      <c r="G2289" s="2" t="e">
        <f t="shared" si="106"/>
        <v>#DIV/0!</v>
      </c>
      <c r="H2289" t="e">
        <f t="shared" si="107"/>
        <v>#DIV/0!</v>
      </c>
    </row>
    <row r="2290" spans="2:8" x14ac:dyDescent="0.25">
      <c r="B2290">
        <v>66</v>
      </c>
      <c r="C2290">
        <v>259</v>
      </c>
      <c r="D2290" t="str">
        <f t="shared" si="105"/>
        <v>W kole</v>
      </c>
      <c r="F2290">
        <f>COUNTIF($D$3:D2284,"W kole")</f>
        <v>1815</v>
      </c>
      <c r="G2290" s="2" t="e">
        <f t="shared" si="106"/>
        <v>#DIV/0!</v>
      </c>
      <c r="H2290" t="e">
        <f t="shared" si="107"/>
        <v>#DIV/0!</v>
      </c>
    </row>
    <row r="2291" spans="2:8" x14ac:dyDescent="0.25">
      <c r="B2291">
        <v>85</v>
      </c>
      <c r="C2291">
        <v>125</v>
      </c>
      <c r="D2291" t="str">
        <f t="shared" si="105"/>
        <v>W kole</v>
      </c>
      <c r="F2291">
        <f>COUNTIF($D$3:D2285,"W kole")</f>
        <v>1816</v>
      </c>
      <c r="G2291" s="2" t="e">
        <f t="shared" si="106"/>
        <v>#DIV/0!</v>
      </c>
      <c r="H2291" t="e">
        <f t="shared" si="107"/>
        <v>#DIV/0!</v>
      </c>
    </row>
    <row r="2292" spans="2:8" x14ac:dyDescent="0.25">
      <c r="B2292">
        <v>214</v>
      </c>
      <c r="C2292">
        <v>120</v>
      </c>
      <c r="D2292" t="str">
        <f t="shared" si="105"/>
        <v>W kole</v>
      </c>
      <c r="F2292">
        <f>COUNTIF($D$3:D2286,"W kole")</f>
        <v>1816</v>
      </c>
      <c r="G2292" s="2" t="e">
        <f t="shared" si="106"/>
        <v>#DIV/0!</v>
      </c>
      <c r="H2292" t="e">
        <f t="shared" si="107"/>
        <v>#DIV/0!</v>
      </c>
    </row>
    <row r="2293" spans="2:8" x14ac:dyDescent="0.25">
      <c r="B2293">
        <v>391</v>
      </c>
      <c r="C2293">
        <v>51</v>
      </c>
      <c r="D2293" t="str">
        <f t="shared" si="105"/>
        <v>Poza</v>
      </c>
      <c r="F2293">
        <f>COUNTIF($D$3:D2287,"W kole")</f>
        <v>1817</v>
      </c>
      <c r="G2293" s="2" t="e">
        <f t="shared" si="106"/>
        <v>#DIV/0!</v>
      </c>
      <c r="H2293" t="e">
        <f t="shared" si="107"/>
        <v>#DIV/0!</v>
      </c>
    </row>
    <row r="2294" spans="2:8" x14ac:dyDescent="0.25">
      <c r="B2294">
        <v>274</v>
      </c>
      <c r="C2294">
        <v>133</v>
      </c>
      <c r="D2294" t="str">
        <f t="shared" si="105"/>
        <v>W kole</v>
      </c>
      <c r="F2294">
        <f>COUNTIF($D$3:D2288,"W kole")</f>
        <v>1817</v>
      </c>
      <c r="G2294" s="2" t="e">
        <f t="shared" si="106"/>
        <v>#DIV/0!</v>
      </c>
      <c r="H2294" t="e">
        <f t="shared" si="107"/>
        <v>#DIV/0!</v>
      </c>
    </row>
    <row r="2295" spans="2:8" x14ac:dyDescent="0.25">
      <c r="B2295">
        <v>195</v>
      </c>
      <c r="C2295">
        <v>350</v>
      </c>
      <c r="D2295" t="str">
        <f t="shared" si="105"/>
        <v>W kole</v>
      </c>
      <c r="F2295">
        <f>COUNTIF($D$3:D2289,"W kole")</f>
        <v>1818</v>
      </c>
      <c r="G2295" s="2" t="e">
        <f t="shared" si="106"/>
        <v>#DIV/0!</v>
      </c>
      <c r="H2295" t="e">
        <f t="shared" si="107"/>
        <v>#DIV/0!</v>
      </c>
    </row>
    <row r="2296" spans="2:8" x14ac:dyDescent="0.25">
      <c r="B2296">
        <v>266</v>
      </c>
      <c r="C2296">
        <v>82</v>
      </c>
      <c r="D2296" t="str">
        <f t="shared" si="105"/>
        <v>W kole</v>
      </c>
      <c r="F2296">
        <f>COUNTIF($D$3:D2290,"W kole")</f>
        <v>1819</v>
      </c>
      <c r="G2296" s="2" t="e">
        <f t="shared" si="106"/>
        <v>#DIV/0!</v>
      </c>
      <c r="H2296" t="e">
        <f t="shared" si="107"/>
        <v>#DIV/0!</v>
      </c>
    </row>
    <row r="2297" spans="2:8" x14ac:dyDescent="0.25">
      <c r="B2297">
        <v>223</v>
      </c>
      <c r="C2297">
        <v>323</v>
      </c>
      <c r="D2297" t="str">
        <f t="shared" si="105"/>
        <v>W kole</v>
      </c>
      <c r="F2297">
        <f>COUNTIF($D$3:D2291,"W kole")</f>
        <v>1820</v>
      </c>
      <c r="G2297" s="2" t="e">
        <f t="shared" si="106"/>
        <v>#DIV/0!</v>
      </c>
      <c r="H2297" t="e">
        <f t="shared" si="107"/>
        <v>#DIV/0!</v>
      </c>
    </row>
    <row r="2298" spans="2:8" x14ac:dyDescent="0.25">
      <c r="B2298">
        <v>307</v>
      </c>
      <c r="C2298">
        <v>257</v>
      </c>
      <c r="D2298" t="str">
        <f t="shared" si="105"/>
        <v>W kole</v>
      </c>
      <c r="F2298">
        <f>COUNTIF($D$3:D2292,"W kole")</f>
        <v>1821</v>
      </c>
      <c r="G2298" s="2" t="e">
        <f t="shared" si="106"/>
        <v>#DIV/0!</v>
      </c>
      <c r="H2298" t="e">
        <f t="shared" si="107"/>
        <v>#DIV/0!</v>
      </c>
    </row>
    <row r="2299" spans="2:8" x14ac:dyDescent="0.25">
      <c r="B2299">
        <v>135</v>
      </c>
      <c r="C2299">
        <v>365</v>
      </c>
      <c r="D2299" t="str">
        <f t="shared" si="105"/>
        <v>W kole</v>
      </c>
      <c r="F2299">
        <f>COUNTIF($D$3:D2293,"W kole")</f>
        <v>1821</v>
      </c>
      <c r="G2299" s="2" t="e">
        <f t="shared" si="106"/>
        <v>#DIV/0!</v>
      </c>
      <c r="H2299" t="e">
        <f t="shared" si="107"/>
        <v>#DIV/0!</v>
      </c>
    </row>
    <row r="2300" spans="2:8" x14ac:dyDescent="0.25">
      <c r="B2300">
        <v>209</v>
      </c>
      <c r="C2300">
        <v>13</v>
      </c>
      <c r="D2300" t="str">
        <f t="shared" si="105"/>
        <v>W kole</v>
      </c>
      <c r="F2300">
        <f>COUNTIF($D$3:D2294,"W kole")</f>
        <v>1822</v>
      </c>
      <c r="G2300" s="2" t="e">
        <f t="shared" si="106"/>
        <v>#DIV/0!</v>
      </c>
      <c r="H2300" t="e">
        <f t="shared" si="107"/>
        <v>#DIV/0!</v>
      </c>
    </row>
    <row r="2301" spans="2:8" x14ac:dyDescent="0.25">
      <c r="B2301">
        <v>391</v>
      </c>
      <c r="C2301">
        <v>173</v>
      </c>
      <c r="D2301" t="str">
        <f t="shared" si="105"/>
        <v>W kole</v>
      </c>
      <c r="F2301">
        <f>COUNTIF($D$3:D2295,"W kole")</f>
        <v>1823</v>
      </c>
      <c r="G2301" s="2" t="e">
        <f t="shared" si="106"/>
        <v>#DIV/0!</v>
      </c>
      <c r="H2301" t="e">
        <f t="shared" si="107"/>
        <v>#DIV/0!</v>
      </c>
    </row>
    <row r="2302" spans="2:8" x14ac:dyDescent="0.25">
      <c r="B2302">
        <v>205</v>
      </c>
      <c r="C2302">
        <v>288</v>
      </c>
      <c r="D2302" t="str">
        <f t="shared" si="105"/>
        <v>W kole</v>
      </c>
      <c r="F2302">
        <f>COUNTIF($D$3:D2296,"W kole")</f>
        <v>1824</v>
      </c>
      <c r="G2302" s="2" t="e">
        <f t="shared" si="106"/>
        <v>#DIV/0!</v>
      </c>
      <c r="H2302" t="e">
        <f t="shared" si="107"/>
        <v>#DIV/0!</v>
      </c>
    </row>
    <row r="2303" spans="2:8" x14ac:dyDescent="0.25">
      <c r="B2303">
        <v>48</v>
      </c>
      <c r="C2303">
        <v>360</v>
      </c>
      <c r="D2303" t="str">
        <f t="shared" si="105"/>
        <v>Poza</v>
      </c>
      <c r="F2303">
        <f>COUNTIF($D$3:D2297,"W kole")</f>
        <v>1825</v>
      </c>
      <c r="G2303" s="2" t="e">
        <f t="shared" si="106"/>
        <v>#DIV/0!</v>
      </c>
      <c r="H2303" t="e">
        <f t="shared" si="107"/>
        <v>#DIV/0!</v>
      </c>
    </row>
    <row r="2304" spans="2:8" x14ac:dyDescent="0.25">
      <c r="B2304">
        <v>277</v>
      </c>
      <c r="C2304">
        <v>134</v>
      </c>
      <c r="D2304" t="str">
        <f t="shared" si="105"/>
        <v>W kole</v>
      </c>
      <c r="F2304">
        <f>COUNTIF($D$3:D2298,"W kole")</f>
        <v>1826</v>
      </c>
      <c r="G2304" s="2" t="e">
        <f t="shared" si="106"/>
        <v>#DIV/0!</v>
      </c>
      <c r="H2304" t="e">
        <f t="shared" si="107"/>
        <v>#DIV/0!</v>
      </c>
    </row>
    <row r="2305" spans="2:8" x14ac:dyDescent="0.25">
      <c r="B2305">
        <v>57</v>
      </c>
      <c r="C2305">
        <v>392</v>
      </c>
      <c r="D2305" t="str">
        <f t="shared" si="105"/>
        <v>Poza</v>
      </c>
      <c r="F2305">
        <f>COUNTIF($D$3:D2299,"W kole")</f>
        <v>1827</v>
      </c>
      <c r="G2305" s="2" t="e">
        <f t="shared" si="106"/>
        <v>#DIV/0!</v>
      </c>
      <c r="H2305" t="e">
        <f t="shared" si="107"/>
        <v>#DIV/0!</v>
      </c>
    </row>
    <row r="2306" spans="2:8" x14ac:dyDescent="0.25">
      <c r="B2306">
        <v>275</v>
      </c>
      <c r="C2306">
        <v>22</v>
      </c>
      <c r="D2306" t="str">
        <f t="shared" si="105"/>
        <v>W kole</v>
      </c>
      <c r="F2306">
        <f>COUNTIF($D$3:D2300,"W kole")</f>
        <v>1828</v>
      </c>
      <c r="G2306" s="2" t="e">
        <f t="shared" si="106"/>
        <v>#DIV/0!</v>
      </c>
      <c r="H2306" t="e">
        <f t="shared" si="107"/>
        <v>#DIV/0!</v>
      </c>
    </row>
    <row r="2307" spans="2:8" x14ac:dyDescent="0.25">
      <c r="B2307">
        <v>12</v>
      </c>
      <c r="C2307">
        <v>353</v>
      </c>
      <c r="D2307" t="str">
        <f t="shared" si="105"/>
        <v>Poza</v>
      </c>
      <c r="F2307">
        <f>COUNTIF($D$3:D2301,"W kole")</f>
        <v>1829</v>
      </c>
      <c r="G2307" s="2" t="e">
        <f t="shared" si="106"/>
        <v>#DIV/0!</v>
      </c>
      <c r="H2307" t="e">
        <f t="shared" si="107"/>
        <v>#DIV/0!</v>
      </c>
    </row>
    <row r="2308" spans="2:8" x14ac:dyDescent="0.25">
      <c r="B2308">
        <v>202</v>
      </c>
      <c r="C2308">
        <v>24</v>
      </c>
      <c r="D2308" t="str">
        <f t="shared" ref="D2308:D2371" si="108">IF((B2308-$T$5) * (B2308-$T$5) + (C2308-$U$5) * (C2308-$U$5) = ($V$5*$V$5), "Na brzegu", IF((B2308-$T$5) * (B2308-$T$5) + (C2308-$U$5) * (C2308-$U$5) &lt; ($V$5*$V$5), "W kole", "Poza"))</f>
        <v>W kole</v>
      </c>
      <c r="F2308">
        <f>COUNTIF($D$3:D2302,"W kole")</f>
        <v>1830</v>
      </c>
      <c r="G2308" s="2" t="e">
        <f t="shared" si="106"/>
        <v>#DIV/0!</v>
      </c>
      <c r="H2308" t="e">
        <f t="shared" si="107"/>
        <v>#DIV/0!</v>
      </c>
    </row>
    <row r="2309" spans="2:8" x14ac:dyDescent="0.25">
      <c r="B2309">
        <v>46</v>
      </c>
      <c r="C2309">
        <v>349</v>
      </c>
      <c r="D2309" t="str">
        <f t="shared" si="108"/>
        <v>Poza</v>
      </c>
      <c r="F2309">
        <f>COUNTIF($D$3:D2303,"W kole")</f>
        <v>1830</v>
      </c>
      <c r="G2309" s="2" t="e">
        <f t="shared" si="106"/>
        <v>#DIV/0!</v>
      </c>
      <c r="H2309" t="e">
        <f t="shared" si="107"/>
        <v>#DIV/0!</v>
      </c>
    </row>
    <row r="2310" spans="2:8" x14ac:dyDescent="0.25">
      <c r="B2310">
        <v>227</v>
      </c>
      <c r="C2310">
        <v>203</v>
      </c>
      <c r="D2310" t="str">
        <f t="shared" si="108"/>
        <v>W kole</v>
      </c>
      <c r="F2310">
        <f>COUNTIF($D$3:D2304,"W kole")</f>
        <v>1831</v>
      </c>
      <c r="G2310" s="2" t="e">
        <f t="shared" si="106"/>
        <v>#DIV/0!</v>
      </c>
      <c r="H2310" t="e">
        <f t="shared" si="107"/>
        <v>#DIV/0!</v>
      </c>
    </row>
    <row r="2311" spans="2:8" x14ac:dyDescent="0.25">
      <c r="B2311">
        <v>207</v>
      </c>
      <c r="C2311">
        <v>330</v>
      </c>
      <c r="D2311" t="str">
        <f t="shared" si="108"/>
        <v>W kole</v>
      </c>
      <c r="F2311">
        <f>COUNTIF($D$3:D2305,"W kole")</f>
        <v>1831</v>
      </c>
      <c r="G2311" s="2" t="e">
        <f t="shared" si="106"/>
        <v>#DIV/0!</v>
      </c>
      <c r="H2311" t="e">
        <f t="shared" si="107"/>
        <v>#DIV/0!</v>
      </c>
    </row>
    <row r="2312" spans="2:8" x14ac:dyDescent="0.25">
      <c r="B2312">
        <v>7</v>
      </c>
      <c r="C2312">
        <v>34</v>
      </c>
      <c r="D2312" t="str">
        <f t="shared" si="108"/>
        <v>Poza</v>
      </c>
      <c r="F2312">
        <f>COUNTIF($D$3:D2306,"W kole")</f>
        <v>1832</v>
      </c>
      <c r="G2312" s="2" t="e">
        <f t="shared" si="106"/>
        <v>#DIV/0!</v>
      </c>
      <c r="H2312" t="e">
        <f t="shared" si="107"/>
        <v>#DIV/0!</v>
      </c>
    </row>
    <row r="2313" spans="2:8" x14ac:dyDescent="0.25">
      <c r="B2313">
        <v>383</v>
      </c>
      <c r="C2313">
        <v>215</v>
      </c>
      <c r="D2313" t="str">
        <f t="shared" si="108"/>
        <v>W kole</v>
      </c>
      <c r="F2313">
        <f>COUNTIF($D$3:D2307,"W kole")</f>
        <v>1832</v>
      </c>
      <c r="G2313" s="2" t="e">
        <f t="shared" si="106"/>
        <v>#DIV/0!</v>
      </c>
      <c r="H2313" t="e">
        <f t="shared" si="107"/>
        <v>#DIV/0!</v>
      </c>
    </row>
    <row r="2314" spans="2:8" x14ac:dyDescent="0.25">
      <c r="B2314">
        <v>241</v>
      </c>
      <c r="C2314">
        <v>235</v>
      </c>
      <c r="D2314" t="str">
        <f t="shared" si="108"/>
        <v>W kole</v>
      </c>
      <c r="F2314">
        <f>COUNTIF($D$3:D2308,"W kole")</f>
        <v>1833</v>
      </c>
      <c r="G2314" s="2" t="e">
        <f t="shared" ref="G2314:G2377" si="109">(F2314*$R$5)/(E2314*$Q$5)</f>
        <v>#DIV/0!</v>
      </c>
      <c r="H2314" t="e">
        <f t="shared" ref="H2314:H2377" si="110">ABS(PI()-G2314)</f>
        <v>#DIV/0!</v>
      </c>
    </row>
    <row r="2315" spans="2:8" x14ac:dyDescent="0.25">
      <c r="B2315">
        <v>328</v>
      </c>
      <c r="C2315">
        <v>246</v>
      </c>
      <c r="D2315" t="str">
        <f t="shared" si="108"/>
        <v>W kole</v>
      </c>
      <c r="F2315">
        <f>COUNTIF($D$3:D2309,"W kole")</f>
        <v>1833</v>
      </c>
      <c r="G2315" s="2" t="e">
        <f t="shared" si="109"/>
        <v>#DIV/0!</v>
      </c>
      <c r="H2315" t="e">
        <f t="shared" si="110"/>
        <v>#DIV/0!</v>
      </c>
    </row>
    <row r="2316" spans="2:8" x14ac:dyDescent="0.25">
      <c r="B2316">
        <v>138</v>
      </c>
      <c r="C2316">
        <v>129</v>
      </c>
      <c r="D2316" t="str">
        <f t="shared" si="108"/>
        <v>W kole</v>
      </c>
      <c r="F2316">
        <f>COUNTIF($D$3:D2310,"W kole")</f>
        <v>1834</v>
      </c>
      <c r="G2316" s="2" t="e">
        <f t="shared" si="109"/>
        <v>#DIV/0!</v>
      </c>
      <c r="H2316" t="e">
        <f t="shared" si="110"/>
        <v>#DIV/0!</v>
      </c>
    </row>
    <row r="2317" spans="2:8" x14ac:dyDescent="0.25">
      <c r="B2317">
        <v>298</v>
      </c>
      <c r="C2317">
        <v>305</v>
      </c>
      <c r="D2317" t="str">
        <f t="shared" si="108"/>
        <v>W kole</v>
      </c>
      <c r="F2317">
        <f>COUNTIF($D$3:D2311,"W kole")</f>
        <v>1835</v>
      </c>
      <c r="G2317" s="2" t="e">
        <f t="shared" si="109"/>
        <v>#DIV/0!</v>
      </c>
      <c r="H2317" t="e">
        <f t="shared" si="110"/>
        <v>#DIV/0!</v>
      </c>
    </row>
    <row r="2318" spans="2:8" x14ac:dyDescent="0.25">
      <c r="B2318">
        <v>278</v>
      </c>
      <c r="C2318">
        <v>195</v>
      </c>
      <c r="D2318" t="str">
        <f t="shared" si="108"/>
        <v>W kole</v>
      </c>
      <c r="F2318">
        <f>COUNTIF($D$3:D2312,"W kole")</f>
        <v>1835</v>
      </c>
      <c r="G2318" s="2" t="e">
        <f t="shared" si="109"/>
        <v>#DIV/0!</v>
      </c>
      <c r="H2318" t="e">
        <f t="shared" si="110"/>
        <v>#DIV/0!</v>
      </c>
    </row>
    <row r="2319" spans="2:8" x14ac:dyDescent="0.25">
      <c r="B2319">
        <v>316</v>
      </c>
      <c r="C2319">
        <v>319</v>
      </c>
      <c r="D2319" t="str">
        <f t="shared" si="108"/>
        <v>W kole</v>
      </c>
      <c r="F2319">
        <f>COUNTIF($D$3:D2313,"W kole")</f>
        <v>1836</v>
      </c>
      <c r="G2319" s="2" t="e">
        <f t="shared" si="109"/>
        <v>#DIV/0!</v>
      </c>
      <c r="H2319" t="e">
        <f t="shared" si="110"/>
        <v>#DIV/0!</v>
      </c>
    </row>
    <row r="2320" spans="2:8" x14ac:dyDescent="0.25">
      <c r="B2320">
        <v>84</v>
      </c>
      <c r="C2320">
        <v>316</v>
      </c>
      <c r="D2320" t="str">
        <f t="shared" si="108"/>
        <v>W kole</v>
      </c>
      <c r="F2320">
        <f>COUNTIF($D$3:D2314,"W kole")</f>
        <v>1837</v>
      </c>
      <c r="G2320" s="2" t="e">
        <f t="shared" si="109"/>
        <v>#DIV/0!</v>
      </c>
      <c r="H2320" t="e">
        <f t="shared" si="110"/>
        <v>#DIV/0!</v>
      </c>
    </row>
    <row r="2321" spans="2:8" x14ac:dyDescent="0.25">
      <c r="B2321">
        <v>151</v>
      </c>
      <c r="C2321">
        <v>255</v>
      </c>
      <c r="D2321" t="str">
        <f t="shared" si="108"/>
        <v>W kole</v>
      </c>
      <c r="F2321">
        <f>COUNTIF($D$3:D2315,"W kole")</f>
        <v>1838</v>
      </c>
      <c r="G2321" s="2" t="e">
        <f t="shared" si="109"/>
        <v>#DIV/0!</v>
      </c>
      <c r="H2321" t="e">
        <f t="shared" si="110"/>
        <v>#DIV/0!</v>
      </c>
    </row>
    <row r="2322" spans="2:8" x14ac:dyDescent="0.25">
      <c r="B2322">
        <v>185</v>
      </c>
      <c r="C2322">
        <v>330</v>
      </c>
      <c r="D2322" t="str">
        <f t="shared" si="108"/>
        <v>W kole</v>
      </c>
      <c r="F2322">
        <f>COUNTIF($D$3:D2316,"W kole")</f>
        <v>1839</v>
      </c>
      <c r="G2322" s="2" t="e">
        <f t="shared" si="109"/>
        <v>#DIV/0!</v>
      </c>
      <c r="H2322" t="e">
        <f t="shared" si="110"/>
        <v>#DIV/0!</v>
      </c>
    </row>
    <row r="2323" spans="2:8" x14ac:dyDescent="0.25">
      <c r="B2323">
        <v>193</v>
      </c>
      <c r="C2323">
        <v>222</v>
      </c>
      <c r="D2323" t="str">
        <f t="shared" si="108"/>
        <v>W kole</v>
      </c>
      <c r="F2323">
        <f>COUNTIF($D$3:D2317,"W kole")</f>
        <v>1840</v>
      </c>
      <c r="G2323" s="2" t="e">
        <f t="shared" si="109"/>
        <v>#DIV/0!</v>
      </c>
      <c r="H2323" t="e">
        <f t="shared" si="110"/>
        <v>#DIV/0!</v>
      </c>
    </row>
    <row r="2324" spans="2:8" x14ac:dyDescent="0.25">
      <c r="B2324">
        <v>276</v>
      </c>
      <c r="C2324">
        <v>173</v>
      </c>
      <c r="D2324" t="str">
        <f t="shared" si="108"/>
        <v>W kole</v>
      </c>
      <c r="F2324">
        <f>COUNTIF($D$3:D2318,"W kole")</f>
        <v>1841</v>
      </c>
      <c r="G2324" s="2" t="e">
        <f t="shared" si="109"/>
        <v>#DIV/0!</v>
      </c>
      <c r="H2324" t="e">
        <f t="shared" si="110"/>
        <v>#DIV/0!</v>
      </c>
    </row>
    <row r="2325" spans="2:8" x14ac:dyDescent="0.25">
      <c r="B2325">
        <v>165</v>
      </c>
      <c r="C2325">
        <v>265</v>
      </c>
      <c r="D2325" t="str">
        <f t="shared" si="108"/>
        <v>W kole</v>
      </c>
      <c r="F2325">
        <f>COUNTIF($D$3:D2319,"W kole")</f>
        <v>1842</v>
      </c>
      <c r="G2325" s="2" t="e">
        <f t="shared" si="109"/>
        <v>#DIV/0!</v>
      </c>
      <c r="H2325" t="e">
        <f t="shared" si="110"/>
        <v>#DIV/0!</v>
      </c>
    </row>
    <row r="2326" spans="2:8" x14ac:dyDescent="0.25">
      <c r="B2326">
        <v>328</v>
      </c>
      <c r="C2326">
        <v>199</v>
      </c>
      <c r="D2326" t="str">
        <f t="shared" si="108"/>
        <v>W kole</v>
      </c>
      <c r="F2326">
        <f>COUNTIF($D$3:D2320,"W kole")</f>
        <v>1843</v>
      </c>
      <c r="G2326" s="2" t="e">
        <f t="shared" si="109"/>
        <v>#DIV/0!</v>
      </c>
      <c r="H2326" t="e">
        <f t="shared" si="110"/>
        <v>#DIV/0!</v>
      </c>
    </row>
    <row r="2327" spans="2:8" x14ac:dyDescent="0.25">
      <c r="B2327">
        <v>351</v>
      </c>
      <c r="C2327">
        <v>41</v>
      </c>
      <c r="D2327" t="str">
        <f t="shared" si="108"/>
        <v>Poza</v>
      </c>
      <c r="F2327">
        <f>COUNTIF($D$3:D2321,"W kole")</f>
        <v>1844</v>
      </c>
      <c r="G2327" s="2" t="e">
        <f t="shared" si="109"/>
        <v>#DIV/0!</v>
      </c>
      <c r="H2327" t="e">
        <f t="shared" si="110"/>
        <v>#DIV/0!</v>
      </c>
    </row>
    <row r="2328" spans="2:8" x14ac:dyDescent="0.25">
      <c r="B2328">
        <v>284</v>
      </c>
      <c r="C2328">
        <v>148</v>
      </c>
      <c r="D2328" t="str">
        <f t="shared" si="108"/>
        <v>W kole</v>
      </c>
      <c r="F2328">
        <f>COUNTIF($D$3:D2322,"W kole")</f>
        <v>1845</v>
      </c>
      <c r="G2328" s="2" t="e">
        <f t="shared" si="109"/>
        <v>#DIV/0!</v>
      </c>
      <c r="H2328" t="e">
        <f t="shared" si="110"/>
        <v>#DIV/0!</v>
      </c>
    </row>
    <row r="2329" spans="2:8" x14ac:dyDescent="0.25">
      <c r="B2329">
        <v>140</v>
      </c>
      <c r="C2329">
        <v>2</v>
      </c>
      <c r="D2329" t="str">
        <f t="shared" si="108"/>
        <v>Poza</v>
      </c>
      <c r="F2329">
        <f>COUNTIF($D$3:D2323,"W kole")</f>
        <v>1846</v>
      </c>
      <c r="G2329" s="2" t="e">
        <f t="shared" si="109"/>
        <v>#DIV/0!</v>
      </c>
      <c r="H2329" t="e">
        <f t="shared" si="110"/>
        <v>#DIV/0!</v>
      </c>
    </row>
    <row r="2330" spans="2:8" x14ac:dyDescent="0.25">
      <c r="B2330">
        <v>152</v>
      </c>
      <c r="C2330">
        <v>55</v>
      </c>
      <c r="D2330" t="str">
        <f t="shared" si="108"/>
        <v>W kole</v>
      </c>
      <c r="F2330">
        <f>COUNTIF($D$3:D2324,"W kole")</f>
        <v>1847</v>
      </c>
      <c r="G2330" s="2" t="e">
        <f t="shared" si="109"/>
        <v>#DIV/0!</v>
      </c>
      <c r="H2330" t="e">
        <f t="shared" si="110"/>
        <v>#DIV/0!</v>
      </c>
    </row>
    <row r="2331" spans="2:8" x14ac:dyDescent="0.25">
      <c r="B2331">
        <v>183</v>
      </c>
      <c r="C2331">
        <v>206</v>
      </c>
      <c r="D2331" t="str">
        <f t="shared" si="108"/>
        <v>W kole</v>
      </c>
      <c r="F2331">
        <f>COUNTIF($D$3:D2325,"W kole")</f>
        <v>1848</v>
      </c>
      <c r="G2331" s="2" t="e">
        <f t="shared" si="109"/>
        <v>#DIV/0!</v>
      </c>
      <c r="H2331" t="e">
        <f t="shared" si="110"/>
        <v>#DIV/0!</v>
      </c>
    </row>
    <row r="2332" spans="2:8" x14ac:dyDescent="0.25">
      <c r="B2332">
        <v>220</v>
      </c>
      <c r="C2332">
        <v>196</v>
      </c>
      <c r="D2332" t="str">
        <f t="shared" si="108"/>
        <v>W kole</v>
      </c>
      <c r="F2332">
        <f>COUNTIF($D$3:D2326,"W kole")</f>
        <v>1849</v>
      </c>
      <c r="G2332" s="2" t="e">
        <f t="shared" si="109"/>
        <v>#DIV/0!</v>
      </c>
      <c r="H2332" t="e">
        <f t="shared" si="110"/>
        <v>#DIV/0!</v>
      </c>
    </row>
    <row r="2333" spans="2:8" x14ac:dyDescent="0.25">
      <c r="B2333">
        <v>373</v>
      </c>
      <c r="C2333">
        <v>196</v>
      </c>
      <c r="D2333" t="str">
        <f t="shared" si="108"/>
        <v>W kole</v>
      </c>
      <c r="F2333">
        <f>COUNTIF($D$3:D2327,"W kole")</f>
        <v>1849</v>
      </c>
      <c r="G2333" s="2" t="e">
        <f t="shared" si="109"/>
        <v>#DIV/0!</v>
      </c>
      <c r="H2333" t="e">
        <f t="shared" si="110"/>
        <v>#DIV/0!</v>
      </c>
    </row>
    <row r="2334" spans="2:8" x14ac:dyDescent="0.25">
      <c r="B2334">
        <v>362</v>
      </c>
      <c r="C2334">
        <v>14</v>
      </c>
      <c r="D2334" t="str">
        <f t="shared" si="108"/>
        <v>Poza</v>
      </c>
      <c r="F2334">
        <f>COUNTIF($D$3:D2328,"W kole")</f>
        <v>1850</v>
      </c>
      <c r="G2334" s="2" t="e">
        <f t="shared" si="109"/>
        <v>#DIV/0!</v>
      </c>
      <c r="H2334" t="e">
        <f t="shared" si="110"/>
        <v>#DIV/0!</v>
      </c>
    </row>
    <row r="2335" spans="2:8" x14ac:dyDescent="0.25">
      <c r="B2335">
        <v>108</v>
      </c>
      <c r="C2335">
        <v>245</v>
      </c>
      <c r="D2335" t="str">
        <f t="shared" si="108"/>
        <v>W kole</v>
      </c>
      <c r="F2335">
        <f>COUNTIF($D$3:D2329,"W kole")</f>
        <v>1850</v>
      </c>
      <c r="G2335" s="2" t="e">
        <f t="shared" si="109"/>
        <v>#DIV/0!</v>
      </c>
      <c r="H2335" t="e">
        <f t="shared" si="110"/>
        <v>#DIV/0!</v>
      </c>
    </row>
    <row r="2336" spans="2:8" x14ac:dyDescent="0.25">
      <c r="B2336">
        <v>295</v>
      </c>
      <c r="C2336">
        <v>7</v>
      </c>
      <c r="D2336" t="str">
        <f t="shared" si="108"/>
        <v>Poza</v>
      </c>
      <c r="F2336">
        <f>COUNTIF($D$3:D2330,"W kole")</f>
        <v>1851</v>
      </c>
      <c r="G2336" s="2" t="e">
        <f t="shared" si="109"/>
        <v>#DIV/0!</v>
      </c>
      <c r="H2336" t="e">
        <f t="shared" si="110"/>
        <v>#DIV/0!</v>
      </c>
    </row>
    <row r="2337" spans="2:8" x14ac:dyDescent="0.25">
      <c r="B2337">
        <v>47</v>
      </c>
      <c r="C2337">
        <v>176</v>
      </c>
      <c r="D2337" t="str">
        <f t="shared" si="108"/>
        <v>W kole</v>
      </c>
      <c r="F2337">
        <f>COUNTIF($D$3:D2331,"W kole")</f>
        <v>1852</v>
      </c>
      <c r="G2337" s="2" t="e">
        <f t="shared" si="109"/>
        <v>#DIV/0!</v>
      </c>
      <c r="H2337" t="e">
        <f t="shared" si="110"/>
        <v>#DIV/0!</v>
      </c>
    </row>
    <row r="2338" spans="2:8" x14ac:dyDescent="0.25">
      <c r="B2338">
        <v>17</v>
      </c>
      <c r="C2338">
        <v>327</v>
      </c>
      <c r="D2338" t="str">
        <f t="shared" si="108"/>
        <v>Poza</v>
      </c>
      <c r="F2338">
        <f>COUNTIF($D$3:D2332,"W kole")</f>
        <v>1853</v>
      </c>
      <c r="G2338" s="2" t="e">
        <f t="shared" si="109"/>
        <v>#DIV/0!</v>
      </c>
      <c r="H2338" t="e">
        <f t="shared" si="110"/>
        <v>#DIV/0!</v>
      </c>
    </row>
    <row r="2339" spans="2:8" x14ac:dyDescent="0.25">
      <c r="B2339">
        <v>102</v>
      </c>
      <c r="C2339">
        <v>205</v>
      </c>
      <c r="D2339" t="str">
        <f t="shared" si="108"/>
        <v>W kole</v>
      </c>
      <c r="F2339">
        <f>COUNTIF($D$3:D2333,"W kole")</f>
        <v>1854</v>
      </c>
      <c r="G2339" s="2" t="e">
        <f t="shared" si="109"/>
        <v>#DIV/0!</v>
      </c>
      <c r="H2339" t="e">
        <f t="shared" si="110"/>
        <v>#DIV/0!</v>
      </c>
    </row>
    <row r="2340" spans="2:8" x14ac:dyDescent="0.25">
      <c r="B2340">
        <v>393</v>
      </c>
      <c r="C2340">
        <v>284</v>
      </c>
      <c r="D2340" t="str">
        <f t="shared" si="108"/>
        <v>Poza</v>
      </c>
      <c r="F2340">
        <f>COUNTIF($D$3:D2334,"W kole")</f>
        <v>1854</v>
      </c>
      <c r="G2340" s="2" t="e">
        <f t="shared" si="109"/>
        <v>#DIV/0!</v>
      </c>
      <c r="H2340" t="e">
        <f t="shared" si="110"/>
        <v>#DIV/0!</v>
      </c>
    </row>
    <row r="2341" spans="2:8" x14ac:dyDescent="0.25">
      <c r="B2341">
        <v>317</v>
      </c>
      <c r="C2341">
        <v>311</v>
      </c>
      <c r="D2341" t="str">
        <f t="shared" si="108"/>
        <v>W kole</v>
      </c>
      <c r="F2341">
        <f>COUNTIF($D$3:D2335,"W kole")</f>
        <v>1855</v>
      </c>
      <c r="G2341" s="2" t="e">
        <f t="shared" si="109"/>
        <v>#DIV/0!</v>
      </c>
      <c r="H2341" t="e">
        <f t="shared" si="110"/>
        <v>#DIV/0!</v>
      </c>
    </row>
    <row r="2342" spans="2:8" x14ac:dyDescent="0.25">
      <c r="B2342">
        <v>179</v>
      </c>
      <c r="C2342">
        <v>49</v>
      </c>
      <c r="D2342" t="str">
        <f t="shared" si="108"/>
        <v>W kole</v>
      </c>
      <c r="F2342">
        <f>COUNTIF($D$3:D2336,"W kole")</f>
        <v>1855</v>
      </c>
      <c r="G2342" s="2" t="e">
        <f t="shared" si="109"/>
        <v>#DIV/0!</v>
      </c>
      <c r="H2342" t="e">
        <f t="shared" si="110"/>
        <v>#DIV/0!</v>
      </c>
    </row>
    <row r="2343" spans="2:8" x14ac:dyDescent="0.25">
      <c r="B2343">
        <v>309</v>
      </c>
      <c r="C2343">
        <v>73</v>
      </c>
      <c r="D2343" t="str">
        <f t="shared" si="108"/>
        <v>W kole</v>
      </c>
      <c r="F2343">
        <f>COUNTIF($D$3:D2337,"W kole")</f>
        <v>1856</v>
      </c>
      <c r="G2343" s="2" t="e">
        <f t="shared" si="109"/>
        <v>#DIV/0!</v>
      </c>
      <c r="H2343" t="e">
        <f t="shared" si="110"/>
        <v>#DIV/0!</v>
      </c>
    </row>
    <row r="2344" spans="2:8" x14ac:dyDescent="0.25">
      <c r="B2344">
        <v>82</v>
      </c>
      <c r="C2344">
        <v>160</v>
      </c>
      <c r="D2344" t="str">
        <f t="shared" si="108"/>
        <v>W kole</v>
      </c>
      <c r="F2344">
        <f>COUNTIF($D$3:D2338,"W kole")</f>
        <v>1856</v>
      </c>
      <c r="G2344" s="2" t="e">
        <f t="shared" si="109"/>
        <v>#DIV/0!</v>
      </c>
      <c r="H2344" t="e">
        <f t="shared" si="110"/>
        <v>#DIV/0!</v>
      </c>
    </row>
    <row r="2345" spans="2:8" x14ac:dyDescent="0.25">
      <c r="B2345">
        <v>342</v>
      </c>
      <c r="C2345">
        <v>195</v>
      </c>
      <c r="D2345" t="str">
        <f t="shared" si="108"/>
        <v>W kole</v>
      </c>
      <c r="F2345">
        <f>COUNTIF($D$3:D2339,"W kole")</f>
        <v>1857</v>
      </c>
      <c r="G2345" s="2" t="e">
        <f t="shared" si="109"/>
        <v>#DIV/0!</v>
      </c>
      <c r="H2345" t="e">
        <f t="shared" si="110"/>
        <v>#DIV/0!</v>
      </c>
    </row>
    <row r="2346" spans="2:8" x14ac:dyDescent="0.25">
      <c r="B2346">
        <v>244</v>
      </c>
      <c r="C2346">
        <v>345</v>
      </c>
      <c r="D2346" t="str">
        <f t="shared" si="108"/>
        <v>W kole</v>
      </c>
      <c r="F2346">
        <f>COUNTIF($D$3:D2340,"W kole")</f>
        <v>1857</v>
      </c>
      <c r="G2346" s="2" t="e">
        <f t="shared" si="109"/>
        <v>#DIV/0!</v>
      </c>
      <c r="H2346" t="e">
        <f t="shared" si="110"/>
        <v>#DIV/0!</v>
      </c>
    </row>
    <row r="2347" spans="2:8" x14ac:dyDescent="0.25">
      <c r="B2347">
        <v>253</v>
      </c>
      <c r="C2347">
        <v>188</v>
      </c>
      <c r="D2347" t="str">
        <f t="shared" si="108"/>
        <v>W kole</v>
      </c>
      <c r="F2347">
        <f>COUNTIF($D$3:D2341,"W kole")</f>
        <v>1858</v>
      </c>
      <c r="G2347" s="2" t="e">
        <f t="shared" si="109"/>
        <v>#DIV/0!</v>
      </c>
      <c r="H2347" t="e">
        <f t="shared" si="110"/>
        <v>#DIV/0!</v>
      </c>
    </row>
    <row r="2348" spans="2:8" x14ac:dyDescent="0.25">
      <c r="B2348">
        <v>30</v>
      </c>
      <c r="C2348">
        <v>240</v>
      </c>
      <c r="D2348" t="str">
        <f t="shared" si="108"/>
        <v>W kole</v>
      </c>
      <c r="F2348">
        <f>COUNTIF($D$3:D2342,"W kole")</f>
        <v>1859</v>
      </c>
      <c r="G2348" s="2" t="e">
        <f t="shared" si="109"/>
        <v>#DIV/0!</v>
      </c>
      <c r="H2348" t="e">
        <f t="shared" si="110"/>
        <v>#DIV/0!</v>
      </c>
    </row>
    <row r="2349" spans="2:8" x14ac:dyDescent="0.25">
      <c r="B2349">
        <v>193</v>
      </c>
      <c r="C2349">
        <v>272</v>
      </c>
      <c r="D2349" t="str">
        <f t="shared" si="108"/>
        <v>W kole</v>
      </c>
      <c r="F2349">
        <f>COUNTIF($D$3:D2343,"W kole")</f>
        <v>1860</v>
      </c>
      <c r="G2349" s="2" t="e">
        <f t="shared" si="109"/>
        <v>#DIV/0!</v>
      </c>
      <c r="H2349" t="e">
        <f t="shared" si="110"/>
        <v>#DIV/0!</v>
      </c>
    </row>
    <row r="2350" spans="2:8" x14ac:dyDescent="0.25">
      <c r="B2350">
        <v>127</v>
      </c>
      <c r="C2350">
        <v>341</v>
      </c>
      <c r="D2350" t="str">
        <f t="shared" si="108"/>
        <v>W kole</v>
      </c>
      <c r="F2350">
        <f>COUNTIF($D$3:D2344,"W kole")</f>
        <v>1861</v>
      </c>
      <c r="G2350" s="2" t="e">
        <f t="shared" si="109"/>
        <v>#DIV/0!</v>
      </c>
      <c r="H2350" t="e">
        <f t="shared" si="110"/>
        <v>#DIV/0!</v>
      </c>
    </row>
    <row r="2351" spans="2:8" x14ac:dyDescent="0.25">
      <c r="B2351">
        <v>110</v>
      </c>
      <c r="C2351">
        <v>108</v>
      </c>
      <c r="D2351" t="str">
        <f t="shared" si="108"/>
        <v>W kole</v>
      </c>
      <c r="F2351">
        <f>COUNTIF($D$3:D2345,"W kole")</f>
        <v>1862</v>
      </c>
      <c r="G2351" s="2" t="e">
        <f t="shared" si="109"/>
        <v>#DIV/0!</v>
      </c>
      <c r="H2351" t="e">
        <f t="shared" si="110"/>
        <v>#DIV/0!</v>
      </c>
    </row>
    <row r="2352" spans="2:8" x14ac:dyDescent="0.25">
      <c r="B2352">
        <v>115</v>
      </c>
      <c r="C2352">
        <v>257</v>
      </c>
      <c r="D2352" t="str">
        <f t="shared" si="108"/>
        <v>W kole</v>
      </c>
      <c r="F2352">
        <f>COUNTIF($D$3:D2346,"W kole")</f>
        <v>1863</v>
      </c>
      <c r="G2352" s="2" t="e">
        <f t="shared" si="109"/>
        <v>#DIV/0!</v>
      </c>
      <c r="H2352" t="e">
        <f t="shared" si="110"/>
        <v>#DIV/0!</v>
      </c>
    </row>
    <row r="2353" spans="2:8" x14ac:dyDescent="0.25">
      <c r="B2353">
        <v>196</v>
      </c>
      <c r="C2353">
        <v>107</v>
      </c>
      <c r="D2353" t="str">
        <f t="shared" si="108"/>
        <v>W kole</v>
      </c>
      <c r="F2353">
        <f>COUNTIF($D$3:D2347,"W kole")</f>
        <v>1864</v>
      </c>
      <c r="G2353" s="2" t="e">
        <f t="shared" si="109"/>
        <v>#DIV/0!</v>
      </c>
      <c r="H2353" t="e">
        <f t="shared" si="110"/>
        <v>#DIV/0!</v>
      </c>
    </row>
    <row r="2354" spans="2:8" x14ac:dyDescent="0.25">
      <c r="B2354">
        <v>374</v>
      </c>
      <c r="C2354">
        <v>50</v>
      </c>
      <c r="D2354" t="str">
        <f t="shared" si="108"/>
        <v>Poza</v>
      </c>
      <c r="F2354">
        <f>COUNTIF($D$3:D2348,"W kole")</f>
        <v>1865</v>
      </c>
      <c r="G2354" s="2" t="e">
        <f t="shared" si="109"/>
        <v>#DIV/0!</v>
      </c>
      <c r="H2354" t="e">
        <f t="shared" si="110"/>
        <v>#DIV/0!</v>
      </c>
    </row>
    <row r="2355" spans="2:8" x14ac:dyDescent="0.25">
      <c r="B2355">
        <v>21</v>
      </c>
      <c r="C2355">
        <v>313</v>
      </c>
      <c r="D2355" t="str">
        <f t="shared" si="108"/>
        <v>Poza</v>
      </c>
      <c r="F2355">
        <f>COUNTIF($D$3:D2349,"W kole")</f>
        <v>1866</v>
      </c>
      <c r="G2355" s="2" t="e">
        <f t="shared" si="109"/>
        <v>#DIV/0!</v>
      </c>
      <c r="H2355" t="e">
        <f t="shared" si="110"/>
        <v>#DIV/0!</v>
      </c>
    </row>
    <row r="2356" spans="2:8" x14ac:dyDescent="0.25">
      <c r="B2356">
        <v>362</v>
      </c>
      <c r="C2356">
        <v>147</v>
      </c>
      <c r="D2356" t="str">
        <f t="shared" si="108"/>
        <v>W kole</v>
      </c>
      <c r="F2356">
        <f>COUNTIF($D$3:D2350,"W kole")</f>
        <v>1867</v>
      </c>
      <c r="G2356" s="2" t="e">
        <f t="shared" si="109"/>
        <v>#DIV/0!</v>
      </c>
      <c r="H2356" t="e">
        <f t="shared" si="110"/>
        <v>#DIV/0!</v>
      </c>
    </row>
    <row r="2357" spans="2:8" x14ac:dyDescent="0.25">
      <c r="B2357">
        <v>195</v>
      </c>
      <c r="C2357">
        <v>39</v>
      </c>
      <c r="D2357" t="str">
        <f t="shared" si="108"/>
        <v>W kole</v>
      </c>
      <c r="F2357">
        <f>COUNTIF($D$3:D2351,"W kole")</f>
        <v>1868</v>
      </c>
      <c r="G2357" s="2" t="e">
        <f t="shared" si="109"/>
        <v>#DIV/0!</v>
      </c>
      <c r="H2357" t="e">
        <f t="shared" si="110"/>
        <v>#DIV/0!</v>
      </c>
    </row>
    <row r="2358" spans="2:8" x14ac:dyDescent="0.25">
      <c r="B2358">
        <v>261</v>
      </c>
      <c r="C2358">
        <v>139</v>
      </c>
      <c r="D2358" t="str">
        <f t="shared" si="108"/>
        <v>W kole</v>
      </c>
      <c r="F2358">
        <f>COUNTIF($D$3:D2352,"W kole")</f>
        <v>1869</v>
      </c>
      <c r="G2358" s="2" t="e">
        <f t="shared" si="109"/>
        <v>#DIV/0!</v>
      </c>
      <c r="H2358" t="e">
        <f t="shared" si="110"/>
        <v>#DIV/0!</v>
      </c>
    </row>
    <row r="2359" spans="2:8" x14ac:dyDescent="0.25">
      <c r="B2359">
        <v>352</v>
      </c>
      <c r="C2359">
        <v>3</v>
      </c>
      <c r="D2359" t="str">
        <f t="shared" si="108"/>
        <v>Poza</v>
      </c>
      <c r="F2359">
        <f>COUNTIF($D$3:D2353,"W kole")</f>
        <v>1870</v>
      </c>
      <c r="G2359" s="2" t="e">
        <f t="shared" si="109"/>
        <v>#DIV/0!</v>
      </c>
      <c r="H2359" t="e">
        <f t="shared" si="110"/>
        <v>#DIV/0!</v>
      </c>
    </row>
    <row r="2360" spans="2:8" x14ac:dyDescent="0.25">
      <c r="B2360">
        <v>208</v>
      </c>
      <c r="C2360">
        <v>144</v>
      </c>
      <c r="D2360" t="str">
        <f t="shared" si="108"/>
        <v>W kole</v>
      </c>
      <c r="F2360">
        <f>COUNTIF($D$3:D2354,"W kole")</f>
        <v>1870</v>
      </c>
      <c r="G2360" s="2" t="e">
        <f t="shared" si="109"/>
        <v>#DIV/0!</v>
      </c>
      <c r="H2360" t="e">
        <f t="shared" si="110"/>
        <v>#DIV/0!</v>
      </c>
    </row>
    <row r="2361" spans="2:8" x14ac:dyDescent="0.25">
      <c r="B2361">
        <v>233</v>
      </c>
      <c r="C2361">
        <v>51</v>
      </c>
      <c r="D2361" t="str">
        <f t="shared" si="108"/>
        <v>W kole</v>
      </c>
      <c r="F2361">
        <f>COUNTIF($D$3:D2355,"W kole")</f>
        <v>1870</v>
      </c>
      <c r="G2361" s="2" t="e">
        <f t="shared" si="109"/>
        <v>#DIV/0!</v>
      </c>
      <c r="H2361" t="e">
        <f t="shared" si="110"/>
        <v>#DIV/0!</v>
      </c>
    </row>
    <row r="2362" spans="2:8" x14ac:dyDescent="0.25">
      <c r="B2362">
        <v>203</v>
      </c>
      <c r="C2362">
        <v>73</v>
      </c>
      <c r="D2362" t="str">
        <f t="shared" si="108"/>
        <v>W kole</v>
      </c>
      <c r="F2362">
        <f>COUNTIF($D$3:D2356,"W kole")</f>
        <v>1871</v>
      </c>
      <c r="G2362" s="2" t="e">
        <f t="shared" si="109"/>
        <v>#DIV/0!</v>
      </c>
      <c r="H2362" t="e">
        <f t="shared" si="110"/>
        <v>#DIV/0!</v>
      </c>
    </row>
    <row r="2363" spans="2:8" x14ac:dyDescent="0.25">
      <c r="B2363">
        <v>288</v>
      </c>
      <c r="C2363">
        <v>1</v>
      </c>
      <c r="D2363" t="str">
        <f t="shared" si="108"/>
        <v>Poza</v>
      </c>
      <c r="F2363">
        <f>COUNTIF($D$3:D2357,"W kole")</f>
        <v>1872</v>
      </c>
      <c r="G2363" s="2" t="e">
        <f t="shared" si="109"/>
        <v>#DIV/0!</v>
      </c>
      <c r="H2363" t="e">
        <f t="shared" si="110"/>
        <v>#DIV/0!</v>
      </c>
    </row>
    <row r="2364" spans="2:8" x14ac:dyDescent="0.25">
      <c r="B2364">
        <v>90</v>
      </c>
      <c r="C2364">
        <v>243</v>
      </c>
      <c r="D2364" t="str">
        <f t="shared" si="108"/>
        <v>W kole</v>
      </c>
      <c r="F2364">
        <f>COUNTIF($D$3:D2358,"W kole")</f>
        <v>1873</v>
      </c>
      <c r="G2364" s="2" t="e">
        <f t="shared" si="109"/>
        <v>#DIV/0!</v>
      </c>
      <c r="H2364" t="e">
        <f t="shared" si="110"/>
        <v>#DIV/0!</v>
      </c>
    </row>
    <row r="2365" spans="2:8" x14ac:dyDescent="0.25">
      <c r="B2365">
        <v>77</v>
      </c>
      <c r="C2365">
        <v>169</v>
      </c>
      <c r="D2365" t="str">
        <f t="shared" si="108"/>
        <v>W kole</v>
      </c>
      <c r="F2365">
        <f>COUNTIF($D$3:D2359,"W kole")</f>
        <v>1873</v>
      </c>
      <c r="G2365" s="2" t="e">
        <f t="shared" si="109"/>
        <v>#DIV/0!</v>
      </c>
      <c r="H2365" t="e">
        <f t="shared" si="110"/>
        <v>#DIV/0!</v>
      </c>
    </row>
    <row r="2366" spans="2:8" x14ac:dyDescent="0.25">
      <c r="B2366">
        <v>211</v>
      </c>
      <c r="C2366">
        <v>154</v>
      </c>
      <c r="D2366" t="str">
        <f t="shared" si="108"/>
        <v>W kole</v>
      </c>
      <c r="F2366">
        <f>COUNTIF($D$3:D2360,"W kole")</f>
        <v>1874</v>
      </c>
      <c r="G2366" s="2" t="e">
        <f t="shared" si="109"/>
        <v>#DIV/0!</v>
      </c>
      <c r="H2366" t="e">
        <f t="shared" si="110"/>
        <v>#DIV/0!</v>
      </c>
    </row>
    <row r="2367" spans="2:8" x14ac:dyDescent="0.25">
      <c r="B2367">
        <v>177</v>
      </c>
      <c r="C2367">
        <v>352</v>
      </c>
      <c r="D2367" t="str">
        <f t="shared" si="108"/>
        <v>W kole</v>
      </c>
      <c r="F2367">
        <f>COUNTIF($D$3:D2361,"W kole")</f>
        <v>1875</v>
      </c>
      <c r="G2367" s="2" t="e">
        <f t="shared" si="109"/>
        <v>#DIV/0!</v>
      </c>
      <c r="H2367" t="e">
        <f t="shared" si="110"/>
        <v>#DIV/0!</v>
      </c>
    </row>
    <row r="2368" spans="2:8" x14ac:dyDescent="0.25">
      <c r="B2368">
        <v>261</v>
      </c>
      <c r="C2368">
        <v>200</v>
      </c>
      <c r="D2368" t="str">
        <f t="shared" si="108"/>
        <v>W kole</v>
      </c>
      <c r="F2368">
        <f>COUNTIF($D$3:D2362,"W kole")</f>
        <v>1876</v>
      </c>
      <c r="G2368" s="2" t="e">
        <f t="shared" si="109"/>
        <v>#DIV/0!</v>
      </c>
      <c r="H2368" t="e">
        <f t="shared" si="110"/>
        <v>#DIV/0!</v>
      </c>
    </row>
    <row r="2369" spans="2:8" x14ac:dyDescent="0.25">
      <c r="B2369">
        <v>186</v>
      </c>
      <c r="C2369">
        <v>244</v>
      </c>
      <c r="D2369" t="str">
        <f t="shared" si="108"/>
        <v>W kole</v>
      </c>
      <c r="F2369">
        <f>COUNTIF($D$3:D2363,"W kole")</f>
        <v>1876</v>
      </c>
      <c r="G2369" s="2" t="e">
        <f t="shared" si="109"/>
        <v>#DIV/0!</v>
      </c>
      <c r="H2369" t="e">
        <f t="shared" si="110"/>
        <v>#DIV/0!</v>
      </c>
    </row>
    <row r="2370" spans="2:8" x14ac:dyDescent="0.25">
      <c r="B2370">
        <v>224</v>
      </c>
      <c r="C2370">
        <v>344</v>
      </c>
      <c r="D2370" t="str">
        <f t="shared" si="108"/>
        <v>W kole</v>
      </c>
      <c r="F2370">
        <f>COUNTIF($D$3:D2364,"W kole")</f>
        <v>1877</v>
      </c>
      <c r="G2370" s="2" t="e">
        <f t="shared" si="109"/>
        <v>#DIV/0!</v>
      </c>
      <c r="H2370" t="e">
        <f t="shared" si="110"/>
        <v>#DIV/0!</v>
      </c>
    </row>
    <row r="2371" spans="2:8" x14ac:dyDescent="0.25">
      <c r="B2371">
        <v>343</v>
      </c>
      <c r="C2371">
        <v>170</v>
      </c>
      <c r="D2371" t="str">
        <f t="shared" si="108"/>
        <v>W kole</v>
      </c>
      <c r="F2371">
        <f>COUNTIF($D$3:D2365,"W kole")</f>
        <v>1878</v>
      </c>
      <c r="G2371" s="2" t="e">
        <f t="shared" si="109"/>
        <v>#DIV/0!</v>
      </c>
      <c r="H2371" t="e">
        <f t="shared" si="110"/>
        <v>#DIV/0!</v>
      </c>
    </row>
    <row r="2372" spans="2:8" x14ac:dyDescent="0.25">
      <c r="B2372">
        <v>374</v>
      </c>
      <c r="C2372">
        <v>350</v>
      </c>
      <c r="D2372" t="str">
        <f t="shared" ref="D2372:D2435" si="111">IF((B2372-$T$5) * (B2372-$T$5) + (C2372-$U$5) * (C2372-$U$5) = ($V$5*$V$5), "Na brzegu", IF((B2372-$T$5) * (B2372-$T$5) + (C2372-$U$5) * (C2372-$U$5) &lt; ($V$5*$V$5), "W kole", "Poza"))</f>
        <v>Poza</v>
      </c>
      <c r="F2372">
        <f>COUNTIF($D$3:D2366,"W kole")</f>
        <v>1879</v>
      </c>
      <c r="G2372" s="2" t="e">
        <f t="shared" si="109"/>
        <v>#DIV/0!</v>
      </c>
      <c r="H2372" t="e">
        <f t="shared" si="110"/>
        <v>#DIV/0!</v>
      </c>
    </row>
    <row r="2373" spans="2:8" x14ac:dyDescent="0.25">
      <c r="B2373">
        <v>307</v>
      </c>
      <c r="C2373">
        <v>368</v>
      </c>
      <c r="D2373" t="str">
        <f t="shared" si="111"/>
        <v>W kole</v>
      </c>
      <c r="F2373">
        <f>COUNTIF($D$3:D2367,"W kole")</f>
        <v>1880</v>
      </c>
      <c r="G2373" s="2" t="e">
        <f t="shared" si="109"/>
        <v>#DIV/0!</v>
      </c>
      <c r="H2373" t="e">
        <f t="shared" si="110"/>
        <v>#DIV/0!</v>
      </c>
    </row>
    <row r="2374" spans="2:8" x14ac:dyDescent="0.25">
      <c r="B2374">
        <v>188</v>
      </c>
      <c r="C2374">
        <v>394</v>
      </c>
      <c r="D2374" t="str">
        <f t="shared" si="111"/>
        <v>W kole</v>
      </c>
      <c r="F2374">
        <f>COUNTIF($D$3:D2368,"W kole")</f>
        <v>1881</v>
      </c>
      <c r="G2374" s="2" t="e">
        <f t="shared" si="109"/>
        <v>#DIV/0!</v>
      </c>
      <c r="H2374" t="e">
        <f t="shared" si="110"/>
        <v>#DIV/0!</v>
      </c>
    </row>
    <row r="2375" spans="2:8" x14ac:dyDescent="0.25">
      <c r="B2375">
        <v>135</v>
      </c>
      <c r="C2375">
        <v>112</v>
      </c>
      <c r="D2375" t="str">
        <f t="shared" si="111"/>
        <v>W kole</v>
      </c>
      <c r="F2375">
        <f>COUNTIF($D$3:D2369,"W kole")</f>
        <v>1882</v>
      </c>
      <c r="G2375" s="2" t="e">
        <f t="shared" si="109"/>
        <v>#DIV/0!</v>
      </c>
      <c r="H2375" t="e">
        <f t="shared" si="110"/>
        <v>#DIV/0!</v>
      </c>
    </row>
    <row r="2376" spans="2:8" x14ac:dyDescent="0.25">
      <c r="B2376">
        <v>281</v>
      </c>
      <c r="C2376">
        <v>280</v>
      </c>
      <c r="D2376" t="str">
        <f t="shared" si="111"/>
        <v>W kole</v>
      </c>
      <c r="F2376">
        <f>COUNTIF($D$3:D2370,"W kole")</f>
        <v>1883</v>
      </c>
      <c r="G2376" s="2" t="e">
        <f t="shared" si="109"/>
        <v>#DIV/0!</v>
      </c>
      <c r="H2376" t="e">
        <f t="shared" si="110"/>
        <v>#DIV/0!</v>
      </c>
    </row>
    <row r="2377" spans="2:8" x14ac:dyDescent="0.25">
      <c r="B2377">
        <v>184</v>
      </c>
      <c r="C2377">
        <v>126</v>
      </c>
      <c r="D2377" t="str">
        <f t="shared" si="111"/>
        <v>W kole</v>
      </c>
      <c r="F2377">
        <f>COUNTIF($D$3:D2371,"W kole")</f>
        <v>1884</v>
      </c>
      <c r="G2377" s="2" t="e">
        <f t="shared" si="109"/>
        <v>#DIV/0!</v>
      </c>
      <c r="H2377" t="e">
        <f t="shared" si="110"/>
        <v>#DIV/0!</v>
      </c>
    </row>
    <row r="2378" spans="2:8" x14ac:dyDescent="0.25">
      <c r="B2378">
        <v>186</v>
      </c>
      <c r="C2378">
        <v>37</v>
      </c>
      <c r="D2378" t="str">
        <f t="shared" si="111"/>
        <v>W kole</v>
      </c>
      <c r="F2378">
        <f>COUNTIF($D$3:D2372,"W kole")</f>
        <v>1884</v>
      </c>
      <c r="G2378" s="2" t="e">
        <f t="shared" ref="G2378:G2441" si="112">(F2378*$R$5)/(E2378*$Q$5)</f>
        <v>#DIV/0!</v>
      </c>
      <c r="H2378" t="e">
        <f t="shared" ref="H2378:H2441" si="113">ABS(PI()-G2378)</f>
        <v>#DIV/0!</v>
      </c>
    </row>
    <row r="2379" spans="2:8" x14ac:dyDescent="0.25">
      <c r="B2379">
        <v>388</v>
      </c>
      <c r="C2379">
        <v>102</v>
      </c>
      <c r="D2379" t="str">
        <f t="shared" si="111"/>
        <v>Poza</v>
      </c>
      <c r="F2379">
        <f>COUNTIF($D$3:D2373,"W kole")</f>
        <v>1885</v>
      </c>
      <c r="G2379" s="2" t="e">
        <f t="shared" si="112"/>
        <v>#DIV/0!</v>
      </c>
      <c r="H2379" t="e">
        <f t="shared" si="113"/>
        <v>#DIV/0!</v>
      </c>
    </row>
    <row r="2380" spans="2:8" x14ac:dyDescent="0.25">
      <c r="B2380">
        <v>317</v>
      </c>
      <c r="C2380">
        <v>79</v>
      </c>
      <c r="D2380" t="str">
        <f t="shared" si="111"/>
        <v>W kole</v>
      </c>
      <c r="F2380">
        <f>COUNTIF($D$3:D2374,"W kole")</f>
        <v>1886</v>
      </c>
      <c r="G2380" s="2" t="e">
        <f t="shared" si="112"/>
        <v>#DIV/0!</v>
      </c>
      <c r="H2380" t="e">
        <f t="shared" si="113"/>
        <v>#DIV/0!</v>
      </c>
    </row>
    <row r="2381" spans="2:8" x14ac:dyDescent="0.25">
      <c r="B2381">
        <v>146</v>
      </c>
      <c r="C2381">
        <v>130</v>
      </c>
      <c r="D2381" t="str">
        <f t="shared" si="111"/>
        <v>W kole</v>
      </c>
      <c r="F2381">
        <f>COUNTIF($D$3:D2375,"W kole")</f>
        <v>1887</v>
      </c>
      <c r="G2381" s="2" t="e">
        <f t="shared" si="112"/>
        <v>#DIV/0!</v>
      </c>
      <c r="H2381" t="e">
        <f t="shared" si="113"/>
        <v>#DIV/0!</v>
      </c>
    </row>
    <row r="2382" spans="2:8" x14ac:dyDescent="0.25">
      <c r="B2382">
        <v>317</v>
      </c>
      <c r="C2382">
        <v>131</v>
      </c>
      <c r="D2382" t="str">
        <f t="shared" si="111"/>
        <v>W kole</v>
      </c>
      <c r="F2382">
        <f>COUNTIF($D$3:D2376,"W kole")</f>
        <v>1888</v>
      </c>
      <c r="G2382" s="2" t="e">
        <f t="shared" si="112"/>
        <v>#DIV/0!</v>
      </c>
      <c r="H2382" t="e">
        <f t="shared" si="113"/>
        <v>#DIV/0!</v>
      </c>
    </row>
    <row r="2383" spans="2:8" x14ac:dyDescent="0.25">
      <c r="B2383">
        <v>16</v>
      </c>
      <c r="C2383">
        <v>362</v>
      </c>
      <c r="D2383" t="str">
        <f t="shared" si="111"/>
        <v>Poza</v>
      </c>
      <c r="F2383">
        <f>COUNTIF($D$3:D2377,"W kole")</f>
        <v>1889</v>
      </c>
      <c r="G2383" s="2" t="e">
        <f t="shared" si="112"/>
        <v>#DIV/0!</v>
      </c>
      <c r="H2383" t="e">
        <f t="shared" si="113"/>
        <v>#DIV/0!</v>
      </c>
    </row>
    <row r="2384" spans="2:8" x14ac:dyDescent="0.25">
      <c r="B2384">
        <v>333</v>
      </c>
      <c r="C2384">
        <v>98</v>
      </c>
      <c r="D2384" t="str">
        <f t="shared" si="111"/>
        <v>W kole</v>
      </c>
      <c r="F2384">
        <f>COUNTIF($D$3:D2378,"W kole")</f>
        <v>1890</v>
      </c>
      <c r="G2384" s="2" t="e">
        <f t="shared" si="112"/>
        <v>#DIV/0!</v>
      </c>
      <c r="H2384" t="e">
        <f t="shared" si="113"/>
        <v>#DIV/0!</v>
      </c>
    </row>
    <row r="2385" spans="2:8" x14ac:dyDescent="0.25">
      <c r="B2385">
        <v>271</v>
      </c>
      <c r="C2385">
        <v>283</v>
      </c>
      <c r="D2385" t="str">
        <f t="shared" si="111"/>
        <v>W kole</v>
      </c>
      <c r="F2385">
        <f>COUNTIF($D$3:D2379,"W kole")</f>
        <v>1890</v>
      </c>
      <c r="G2385" s="2" t="e">
        <f t="shared" si="112"/>
        <v>#DIV/0!</v>
      </c>
      <c r="H2385" t="e">
        <f t="shared" si="113"/>
        <v>#DIV/0!</v>
      </c>
    </row>
    <row r="2386" spans="2:8" x14ac:dyDescent="0.25">
      <c r="B2386">
        <v>212</v>
      </c>
      <c r="C2386">
        <v>81</v>
      </c>
      <c r="D2386" t="str">
        <f t="shared" si="111"/>
        <v>W kole</v>
      </c>
      <c r="F2386">
        <f>COUNTIF($D$3:D2380,"W kole")</f>
        <v>1891</v>
      </c>
      <c r="G2386" s="2" t="e">
        <f t="shared" si="112"/>
        <v>#DIV/0!</v>
      </c>
      <c r="H2386" t="e">
        <f t="shared" si="113"/>
        <v>#DIV/0!</v>
      </c>
    </row>
    <row r="2387" spans="2:8" x14ac:dyDescent="0.25">
      <c r="B2387">
        <v>34</v>
      </c>
      <c r="C2387">
        <v>376</v>
      </c>
      <c r="D2387" t="str">
        <f t="shared" si="111"/>
        <v>Poza</v>
      </c>
      <c r="F2387">
        <f>COUNTIF($D$3:D2381,"W kole")</f>
        <v>1892</v>
      </c>
      <c r="G2387" s="2" t="e">
        <f t="shared" si="112"/>
        <v>#DIV/0!</v>
      </c>
      <c r="H2387" t="e">
        <f t="shared" si="113"/>
        <v>#DIV/0!</v>
      </c>
    </row>
    <row r="2388" spans="2:8" x14ac:dyDescent="0.25">
      <c r="B2388">
        <v>313</v>
      </c>
      <c r="C2388">
        <v>353</v>
      </c>
      <c r="D2388" t="str">
        <f t="shared" si="111"/>
        <v>W kole</v>
      </c>
      <c r="F2388">
        <f>COUNTIF($D$3:D2382,"W kole")</f>
        <v>1893</v>
      </c>
      <c r="G2388" s="2" t="e">
        <f t="shared" si="112"/>
        <v>#DIV/0!</v>
      </c>
      <c r="H2388" t="e">
        <f t="shared" si="113"/>
        <v>#DIV/0!</v>
      </c>
    </row>
    <row r="2389" spans="2:8" x14ac:dyDescent="0.25">
      <c r="B2389">
        <v>202</v>
      </c>
      <c r="C2389">
        <v>144</v>
      </c>
      <c r="D2389" t="str">
        <f t="shared" si="111"/>
        <v>W kole</v>
      </c>
      <c r="F2389">
        <f>COUNTIF($D$3:D2383,"W kole")</f>
        <v>1893</v>
      </c>
      <c r="G2389" s="2" t="e">
        <f t="shared" si="112"/>
        <v>#DIV/0!</v>
      </c>
      <c r="H2389" t="e">
        <f t="shared" si="113"/>
        <v>#DIV/0!</v>
      </c>
    </row>
    <row r="2390" spans="2:8" x14ac:dyDescent="0.25">
      <c r="B2390">
        <v>213</v>
      </c>
      <c r="C2390">
        <v>68</v>
      </c>
      <c r="D2390" t="str">
        <f t="shared" si="111"/>
        <v>W kole</v>
      </c>
      <c r="F2390">
        <f>COUNTIF($D$3:D2384,"W kole")</f>
        <v>1894</v>
      </c>
      <c r="G2390" s="2" t="e">
        <f t="shared" si="112"/>
        <v>#DIV/0!</v>
      </c>
      <c r="H2390" t="e">
        <f t="shared" si="113"/>
        <v>#DIV/0!</v>
      </c>
    </row>
    <row r="2391" spans="2:8" x14ac:dyDescent="0.25">
      <c r="B2391">
        <v>348</v>
      </c>
      <c r="C2391">
        <v>6</v>
      </c>
      <c r="D2391" t="str">
        <f t="shared" si="111"/>
        <v>Poza</v>
      </c>
      <c r="F2391">
        <f>COUNTIF($D$3:D2385,"W kole")</f>
        <v>1895</v>
      </c>
      <c r="G2391" s="2" t="e">
        <f t="shared" si="112"/>
        <v>#DIV/0!</v>
      </c>
      <c r="H2391" t="e">
        <f t="shared" si="113"/>
        <v>#DIV/0!</v>
      </c>
    </row>
    <row r="2392" spans="2:8" x14ac:dyDescent="0.25">
      <c r="B2392">
        <v>186</v>
      </c>
      <c r="C2392">
        <v>128</v>
      </c>
      <c r="D2392" t="str">
        <f t="shared" si="111"/>
        <v>W kole</v>
      </c>
      <c r="F2392">
        <f>COUNTIF($D$3:D2386,"W kole")</f>
        <v>1896</v>
      </c>
      <c r="G2392" s="2" t="e">
        <f t="shared" si="112"/>
        <v>#DIV/0!</v>
      </c>
      <c r="H2392" t="e">
        <f t="shared" si="113"/>
        <v>#DIV/0!</v>
      </c>
    </row>
    <row r="2393" spans="2:8" x14ac:dyDescent="0.25">
      <c r="B2393">
        <v>78</v>
      </c>
      <c r="C2393">
        <v>18</v>
      </c>
      <c r="D2393" t="str">
        <f t="shared" si="111"/>
        <v>Poza</v>
      </c>
      <c r="F2393">
        <f>COUNTIF($D$3:D2387,"W kole")</f>
        <v>1896</v>
      </c>
      <c r="G2393" s="2" t="e">
        <f t="shared" si="112"/>
        <v>#DIV/0!</v>
      </c>
      <c r="H2393" t="e">
        <f t="shared" si="113"/>
        <v>#DIV/0!</v>
      </c>
    </row>
    <row r="2394" spans="2:8" x14ac:dyDescent="0.25">
      <c r="B2394">
        <v>308</v>
      </c>
      <c r="C2394">
        <v>281</v>
      </c>
      <c r="D2394" t="str">
        <f t="shared" si="111"/>
        <v>W kole</v>
      </c>
      <c r="F2394">
        <f>COUNTIF($D$3:D2388,"W kole")</f>
        <v>1897</v>
      </c>
      <c r="G2394" s="2" t="e">
        <f t="shared" si="112"/>
        <v>#DIV/0!</v>
      </c>
      <c r="H2394" t="e">
        <f t="shared" si="113"/>
        <v>#DIV/0!</v>
      </c>
    </row>
    <row r="2395" spans="2:8" x14ac:dyDescent="0.25">
      <c r="B2395">
        <v>72</v>
      </c>
      <c r="C2395">
        <v>361</v>
      </c>
      <c r="D2395" t="str">
        <f t="shared" si="111"/>
        <v>Poza</v>
      </c>
      <c r="F2395">
        <f>COUNTIF($D$3:D2389,"W kole")</f>
        <v>1898</v>
      </c>
      <c r="G2395" s="2" t="e">
        <f t="shared" si="112"/>
        <v>#DIV/0!</v>
      </c>
      <c r="H2395" t="e">
        <f t="shared" si="113"/>
        <v>#DIV/0!</v>
      </c>
    </row>
    <row r="2396" spans="2:8" x14ac:dyDescent="0.25">
      <c r="B2396">
        <v>273</v>
      </c>
      <c r="C2396">
        <v>22</v>
      </c>
      <c r="D2396" t="str">
        <f t="shared" si="111"/>
        <v>W kole</v>
      </c>
      <c r="F2396">
        <f>COUNTIF($D$3:D2390,"W kole")</f>
        <v>1899</v>
      </c>
      <c r="G2396" s="2" t="e">
        <f t="shared" si="112"/>
        <v>#DIV/0!</v>
      </c>
      <c r="H2396" t="e">
        <f t="shared" si="113"/>
        <v>#DIV/0!</v>
      </c>
    </row>
    <row r="2397" spans="2:8" x14ac:dyDescent="0.25">
      <c r="B2397">
        <v>21</v>
      </c>
      <c r="C2397">
        <v>79</v>
      </c>
      <c r="D2397" t="str">
        <f t="shared" si="111"/>
        <v>Poza</v>
      </c>
      <c r="F2397">
        <f>COUNTIF($D$3:D2391,"W kole")</f>
        <v>1899</v>
      </c>
      <c r="G2397" s="2" t="e">
        <f t="shared" si="112"/>
        <v>#DIV/0!</v>
      </c>
      <c r="H2397" t="e">
        <f t="shared" si="113"/>
        <v>#DIV/0!</v>
      </c>
    </row>
    <row r="2398" spans="2:8" x14ac:dyDescent="0.25">
      <c r="B2398">
        <v>277</v>
      </c>
      <c r="C2398">
        <v>221</v>
      </c>
      <c r="D2398" t="str">
        <f t="shared" si="111"/>
        <v>W kole</v>
      </c>
      <c r="F2398">
        <f>COUNTIF($D$3:D2392,"W kole")</f>
        <v>1900</v>
      </c>
      <c r="G2398" s="2" t="e">
        <f t="shared" si="112"/>
        <v>#DIV/0!</v>
      </c>
      <c r="H2398" t="e">
        <f t="shared" si="113"/>
        <v>#DIV/0!</v>
      </c>
    </row>
    <row r="2399" spans="2:8" x14ac:dyDescent="0.25">
      <c r="B2399">
        <v>315</v>
      </c>
      <c r="C2399">
        <v>207</v>
      </c>
      <c r="D2399" t="str">
        <f t="shared" si="111"/>
        <v>W kole</v>
      </c>
      <c r="F2399">
        <f>COUNTIF($D$3:D2393,"W kole")</f>
        <v>1900</v>
      </c>
      <c r="G2399" s="2" t="e">
        <f t="shared" si="112"/>
        <v>#DIV/0!</v>
      </c>
      <c r="H2399" t="e">
        <f t="shared" si="113"/>
        <v>#DIV/0!</v>
      </c>
    </row>
    <row r="2400" spans="2:8" x14ac:dyDescent="0.25">
      <c r="B2400">
        <v>341</v>
      </c>
      <c r="C2400">
        <v>160</v>
      </c>
      <c r="D2400" t="str">
        <f t="shared" si="111"/>
        <v>W kole</v>
      </c>
      <c r="F2400">
        <f>COUNTIF($D$3:D2394,"W kole")</f>
        <v>1901</v>
      </c>
      <c r="G2400" s="2" t="e">
        <f t="shared" si="112"/>
        <v>#DIV/0!</v>
      </c>
      <c r="H2400" t="e">
        <f t="shared" si="113"/>
        <v>#DIV/0!</v>
      </c>
    </row>
    <row r="2401" spans="2:8" x14ac:dyDescent="0.25">
      <c r="B2401">
        <v>386</v>
      </c>
      <c r="C2401">
        <v>370</v>
      </c>
      <c r="D2401" t="str">
        <f t="shared" si="111"/>
        <v>Poza</v>
      </c>
      <c r="F2401">
        <f>COUNTIF($D$3:D2395,"W kole")</f>
        <v>1901</v>
      </c>
      <c r="G2401" s="2" t="e">
        <f t="shared" si="112"/>
        <v>#DIV/0!</v>
      </c>
      <c r="H2401" t="e">
        <f t="shared" si="113"/>
        <v>#DIV/0!</v>
      </c>
    </row>
    <row r="2402" spans="2:8" x14ac:dyDescent="0.25">
      <c r="B2402">
        <v>123</v>
      </c>
      <c r="C2402">
        <v>25</v>
      </c>
      <c r="D2402" t="str">
        <f t="shared" si="111"/>
        <v>W kole</v>
      </c>
      <c r="F2402">
        <f>COUNTIF($D$3:D2396,"W kole")</f>
        <v>1902</v>
      </c>
      <c r="G2402" s="2" t="e">
        <f t="shared" si="112"/>
        <v>#DIV/0!</v>
      </c>
      <c r="H2402" t="e">
        <f t="shared" si="113"/>
        <v>#DIV/0!</v>
      </c>
    </row>
    <row r="2403" spans="2:8" x14ac:dyDescent="0.25">
      <c r="B2403">
        <v>217</v>
      </c>
      <c r="C2403">
        <v>326</v>
      </c>
      <c r="D2403" t="str">
        <f t="shared" si="111"/>
        <v>W kole</v>
      </c>
      <c r="F2403">
        <f>COUNTIF($D$3:D2397,"W kole")</f>
        <v>1902</v>
      </c>
      <c r="G2403" s="2" t="e">
        <f t="shared" si="112"/>
        <v>#DIV/0!</v>
      </c>
      <c r="H2403" t="e">
        <f t="shared" si="113"/>
        <v>#DIV/0!</v>
      </c>
    </row>
    <row r="2404" spans="2:8" x14ac:dyDescent="0.25">
      <c r="B2404">
        <v>23</v>
      </c>
      <c r="C2404">
        <v>7</v>
      </c>
      <c r="D2404" t="str">
        <f t="shared" si="111"/>
        <v>Poza</v>
      </c>
      <c r="F2404">
        <f>COUNTIF($D$3:D2398,"W kole")</f>
        <v>1903</v>
      </c>
      <c r="G2404" s="2" t="e">
        <f t="shared" si="112"/>
        <v>#DIV/0!</v>
      </c>
      <c r="H2404" t="e">
        <f t="shared" si="113"/>
        <v>#DIV/0!</v>
      </c>
    </row>
    <row r="2405" spans="2:8" x14ac:dyDescent="0.25">
      <c r="B2405">
        <v>368</v>
      </c>
      <c r="C2405">
        <v>284</v>
      </c>
      <c r="D2405" t="str">
        <f t="shared" si="111"/>
        <v>W kole</v>
      </c>
      <c r="F2405">
        <f>COUNTIF($D$3:D2399,"W kole")</f>
        <v>1904</v>
      </c>
      <c r="G2405" s="2" t="e">
        <f t="shared" si="112"/>
        <v>#DIV/0!</v>
      </c>
      <c r="H2405" t="e">
        <f t="shared" si="113"/>
        <v>#DIV/0!</v>
      </c>
    </row>
    <row r="2406" spans="2:8" x14ac:dyDescent="0.25">
      <c r="B2406">
        <v>256</v>
      </c>
      <c r="C2406">
        <v>219</v>
      </c>
      <c r="D2406" t="str">
        <f t="shared" si="111"/>
        <v>W kole</v>
      </c>
      <c r="F2406">
        <f>COUNTIF($D$3:D2400,"W kole")</f>
        <v>1905</v>
      </c>
      <c r="G2406" s="2" t="e">
        <f t="shared" si="112"/>
        <v>#DIV/0!</v>
      </c>
      <c r="H2406" t="e">
        <f t="shared" si="113"/>
        <v>#DIV/0!</v>
      </c>
    </row>
    <row r="2407" spans="2:8" x14ac:dyDescent="0.25">
      <c r="B2407">
        <v>389</v>
      </c>
      <c r="C2407">
        <v>118</v>
      </c>
      <c r="D2407" t="str">
        <f t="shared" si="111"/>
        <v>Poza</v>
      </c>
      <c r="F2407">
        <f>COUNTIF($D$3:D2401,"W kole")</f>
        <v>1905</v>
      </c>
      <c r="G2407" s="2" t="e">
        <f t="shared" si="112"/>
        <v>#DIV/0!</v>
      </c>
      <c r="H2407" t="e">
        <f t="shared" si="113"/>
        <v>#DIV/0!</v>
      </c>
    </row>
    <row r="2408" spans="2:8" x14ac:dyDescent="0.25">
      <c r="B2408">
        <v>223</v>
      </c>
      <c r="C2408">
        <v>60</v>
      </c>
      <c r="D2408" t="str">
        <f t="shared" si="111"/>
        <v>W kole</v>
      </c>
      <c r="F2408">
        <f>COUNTIF($D$3:D2402,"W kole")</f>
        <v>1906</v>
      </c>
      <c r="G2408" s="2" t="e">
        <f t="shared" si="112"/>
        <v>#DIV/0!</v>
      </c>
      <c r="H2408" t="e">
        <f t="shared" si="113"/>
        <v>#DIV/0!</v>
      </c>
    </row>
    <row r="2409" spans="2:8" x14ac:dyDescent="0.25">
      <c r="B2409">
        <v>228</v>
      </c>
      <c r="C2409">
        <v>23</v>
      </c>
      <c r="D2409" t="str">
        <f t="shared" si="111"/>
        <v>W kole</v>
      </c>
      <c r="F2409">
        <f>COUNTIF($D$3:D2403,"W kole")</f>
        <v>1907</v>
      </c>
      <c r="G2409" s="2" t="e">
        <f t="shared" si="112"/>
        <v>#DIV/0!</v>
      </c>
      <c r="H2409" t="e">
        <f t="shared" si="113"/>
        <v>#DIV/0!</v>
      </c>
    </row>
    <row r="2410" spans="2:8" x14ac:dyDescent="0.25">
      <c r="B2410">
        <v>10</v>
      </c>
      <c r="C2410">
        <v>289</v>
      </c>
      <c r="D2410" t="str">
        <f t="shared" si="111"/>
        <v>Poza</v>
      </c>
      <c r="F2410">
        <f>COUNTIF($D$3:D2404,"W kole")</f>
        <v>1907</v>
      </c>
      <c r="G2410" s="2" t="e">
        <f t="shared" si="112"/>
        <v>#DIV/0!</v>
      </c>
      <c r="H2410" t="e">
        <f t="shared" si="113"/>
        <v>#DIV/0!</v>
      </c>
    </row>
    <row r="2411" spans="2:8" x14ac:dyDescent="0.25">
      <c r="B2411">
        <v>117</v>
      </c>
      <c r="C2411">
        <v>8</v>
      </c>
      <c r="D2411" t="str">
        <f t="shared" si="111"/>
        <v>Poza</v>
      </c>
      <c r="F2411">
        <f>COUNTIF($D$3:D2405,"W kole")</f>
        <v>1908</v>
      </c>
      <c r="G2411" s="2" t="e">
        <f t="shared" si="112"/>
        <v>#DIV/0!</v>
      </c>
      <c r="H2411" t="e">
        <f t="shared" si="113"/>
        <v>#DIV/0!</v>
      </c>
    </row>
    <row r="2412" spans="2:8" x14ac:dyDescent="0.25">
      <c r="B2412">
        <v>64</v>
      </c>
      <c r="C2412">
        <v>97</v>
      </c>
      <c r="D2412" t="str">
        <f t="shared" si="111"/>
        <v>W kole</v>
      </c>
      <c r="F2412">
        <f>COUNTIF($D$3:D2406,"W kole")</f>
        <v>1909</v>
      </c>
      <c r="G2412" s="2" t="e">
        <f t="shared" si="112"/>
        <v>#DIV/0!</v>
      </c>
      <c r="H2412" t="e">
        <f t="shared" si="113"/>
        <v>#DIV/0!</v>
      </c>
    </row>
    <row r="2413" spans="2:8" x14ac:dyDescent="0.25">
      <c r="B2413">
        <v>204</v>
      </c>
      <c r="C2413">
        <v>108</v>
      </c>
      <c r="D2413" t="str">
        <f t="shared" si="111"/>
        <v>W kole</v>
      </c>
      <c r="F2413">
        <f>COUNTIF($D$3:D2407,"W kole")</f>
        <v>1909</v>
      </c>
      <c r="G2413" s="2" t="e">
        <f t="shared" si="112"/>
        <v>#DIV/0!</v>
      </c>
      <c r="H2413" t="e">
        <f t="shared" si="113"/>
        <v>#DIV/0!</v>
      </c>
    </row>
    <row r="2414" spans="2:8" x14ac:dyDescent="0.25">
      <c r="B2414">
        <v>2</v>
      </c>
      <c r="C2414">
        <v>102</v>
      </c>
      <c r="D2414" t="str">
        <f t="shared" si="111"/>
        <v>Poza</v>
      </c>
      <c r="F2414">
        <f>COUNTIF($D$3:D2408,"W kole")</f>
        <v>1910</v>
      </c>
      <c r="G2414" s="2" t="e">
        <f t="shared" si="112"/>
        <v>#DIV/0!</v>
      </c>
      <c r="H2414" t="e">
        <f t="shared" si="113"/>
        <v>#DIV/0!</v>
      </c>
    </row>
    <row r="2415" spans="2:8" x14ac:dyDescent="0.25">
      <c r="B2415">
        <v>52</v>
      </c>
      <c r="C2415">
        <v>94</v>
      </c>
      <c r="D2415" t="str">
        <f t="shared" si="111"/>
        <v>W kole</v>
      </c>
      <c r="F2415">
        <f>COUNTIF($D$3:D2409,"W kole")</f>
        <v>1911</v>
      </c>
      <c r="G2415" s="2" t="e">
        <f t="shared" si="112"/>
        <v>#DIV/0!</v>
      </c>
      <c r="H2415" t="e">
        <f t="shared" si="113"/>
        <v>#DIV/0!</v>
      </c>
    </row>
    <row r="2416" spans="2:8" x14ac:dyDescent="0.25">
      <c r="B2416">
        <v>54</v>
      </c>
      <c r="C2416">
        <v>117</v>
      </c>
      <c r="D2416" t="str">
        <f t="shared" si="111"/>
        <v>W kole</v>
      </c>
      <c r="F2416">
        <f>COUNTIF($D$3:D2410,"W kole")</f>
        <v>1911</v>
      </c>
      <c r="G2416" s="2" t="e">
        <f t="shared" si="112"/>
        <v>#DIV/0!</v>
      </c>
      <c r="H2416" t="e">
        <f t="shared" si="113"/>
        <v>#DIV/0!</v>
      </c>
    </row>
    <row r="2417" spans="2:8" x14ac:dyDescent="0.25">
      <c r="B2417">
        <v>310</v>
      </c>
      <c r="C2417">
        <v>312</v>
      </c>
      <c r="D2417" t="str">
        <f t="shared" si="111"/>
        <v>W kole</v>
      </c>
      <c r="F2417">
        <f>COUNTIF($D$3:D2411,"W kole")</f>
        <v>1911</v>
      </c>
      <c r="G2417" s="2" t="e">
        <f t="shared" si="112"/>
        <v>#DIV/0!</v>
      </c>
      <c r="H2417" t="e">
        <f t="shared" si="113"/>
        <v>#DIV/0!</v>
      </c>
    </row>
    <row r="2418" spans="2:8" x14ac:dyDescent="0.25">
      <c r="B2418">
        <v>116</v>
      </c>
      <c r="C2418">
        <v>293</v>
      </c>
      <c r="D2418" t="str">
        <f t="shared" si="111"/>
        <v>W kole</v>
      </c>
      <c r="F2418">
        <f>COUNTIF($D$3:D2412,"W kole")</f>
        <v>1912</v>
      </c>
      <c r="G2418" s="2" t="e">
        <f t="shared" si="112"/>
        <v>#DIV/0!</v>
      </c>
      <c r="H2418" t="e">
        <f t="shared" si="113"/>
        <v>#DIV/0!</v>
      </c>
    </row>
    <row r="2419" spans="2:8" x14ac:dyDescent="0.25">
      <c r="B2419">
        <v>54</v>
      </c>
      <c r="C2419">
        <v>361</v>
      </c>
      <c r="D2419" t="str">
        <f t="shared" si="111"/>
        <v>Poza</v>
      </c>
      <c r="F2419">
        <f>COUNTIF($D$3:D2413,"W kole")</f>
        <v>1913</v>
      </c>
      <c r="G2419" s="2" t="e">
        <f t="shared" si="112"/>
        <v>#DIV/0!</v>
      </c>
      <c r="H2419" t="e">
        <f t="shared" si="113"/>
        <v>#DIV/0!</v>
      </c>
    </row>
    <row r="2420" spans="2:8" x14ac:dyDescent="0.25">
      <c r="B2420">
        <v>79</v>
      </c>
      <c r="C2420">
        <v>76</v>
      </c>
      <c r="D2420" t="str">
        <f t="shared" si="111"/>
        <v>W kole</v>
      </c>
      <c r="F2420">
        <f>COUNTIF($D$3:D2414,"W kole")</f>
        <v>1913</v>
      </c>
      <c r="G2420" s="2" t="e">
        <f t="shared" si="112"/>
        <v>#DIV/0!</v>
      </c>
      <c r="H2420" t="e">
        <f t="shared" si="113"/>
        <v>#DIV/0!</v>
      </c>
    </row>
    <row r="2421" spans="2:8" x14ac:dyDescent="0.25">
      <c r="B2421">
        <v>280</v>
      </c>
      <c r="C2421">
        <v>55</v>
      </c>
      <c r="D2421" t="str">
        <f t="shared" si="111"/>
        <v>W kole</v>
      </c>
      <c r="F2421">
        <f>COUNTIF($D$3:D2415,"W kole")</f>
        <v>1914</v>
      </c>
      <c r="G2421" s="2" t="e">
        <f t="shared" si="112"/>
        <v>#DIV/0!</v>
      </c>
      <c r="H2421" t="e">
        <f t="shared" si="113"/>
        <v>#DIV/0!</v>
      </c>
    </row>
    <row r="2422" spans="2:8" x14ac:dyDescent="0.25">
      <c r="B2422">
        <v>123</v>
      </c>
      <c r="C2422">
        <v>391</v>
      </c>
      <c r="D2422" t="str">
        <f t="shared" si="111"/>
        <v>Poza</v>
      </c>
      <c r="F2422">
        <f>COUNTIF($D$3:D2416,"W kole")</f>
        <v>1915</v>
      </c>
      <c r="G2422" s="2" t="e">
        <f t="shared" si="112"/>
        <v>#DIV/0!</v>
      </c>
      <c r="H2422" t="e">
        <f t="shared" si="113"/>
        <v>#DIV/0!</v>
      </c>
    </row>
    <row r="2423" spans="2:8" x14ac:dyDescent="0.25">
      <c r="B2423">
        <v>395</v>
      </c>
      <c r="C2423">
        <v>378</v>
      </c>
      <c r="D2423" t="str">
        <f t="shared" si="111"/>
        <v>Poza</v>
      </c>
      <c r="F2423">
        <f>COUNTIF($D$3:D2417,"W kole")</f>
        <v>1916</v>
      </c>
      <c r="G2423" s="2" t="e">
        <f t="shared" si="112"/>
        <v>#DIV/0!</v>
      </c>
      <c r="H2423" t="e">
        <f t="shared" si="113"/>
        <v>#DIV/0!</v>
      </c>
    </row>
    <row r="2424" spans="2:8" x14ac:dyDescent="0.25">
      <c r="B2424">
        <v>32</v>
      </c>
      <c r="C2424">
        <v>300</v>
      </c>
      <c r="D2424" t="str">
        <f t="shared" si="111"/>
        <v>W kole</v>
      </c>
      <c r="F2424">
        <f>COUNTIF($D$3:D2418,"W kole")</f>
        <v>1917</v>
      </c>
      <c r="G2424" s="2" t="e">
        <f t="shared" si="112"/>
        <v>#DIV/0!</v>
      </c>
      <c r="H2424" t="e">
        <f t="shared" si="113"/>
        <v>#DIV/0!</v>
      </c>
    </row>
    <row r="2425" spans="2:8" x14ac:dyDescent="0.25">
      <c r="B2425">
        <v>159</v>
      </c>
      <c r="C2425">
        <v>287</v>
      </c>
      <c r="D2425" t="str">
        <f t="shared" si="111"/>
        <v>W kole</v>
      </c>
      <c r="F2425">
        <f>COUNTIF($D$3:D2419,"W kole")</f>
        <v>1917</v>
      </c>
      <c r="G2425" s="2" t="e">
        <f t="shared" si="112"/>
        <v>#DIV/0!</v>
      </c>
      <c r="H2425" t="e">
        <f t="shared" si="113"/>
        <v>#DIV/0!</v>
      </c>
    </row>
    <row r="2426" spans="2:8" x14ac:dyDescent="0.25">
      <c r="B2426">
        <v>201</v>
      </c>
      <c r="C2426">
        <v>152</v>
      </c>
      <c r="D2426" t="str">
        <f t="shared" si="111"/>
        <v>W kole</v>
      </c>
      <c r="F2426">
        <f>COUNTIF($D$3:D2420,"W kole")</f>
        <v>1918</v>
      </c>
      <c r="G2426" s="2" t="e">
        <f t="shared" si="112"/>
        <v>#DIV/0!</v>
      </c>
      <c r="H2426" t="e">
        <f t="shared" si="113"/>
        <v>#DIV/0!</v>
      </c>
    </row>
    <row r="2427" spans="2:8" x14ac:dyDescent="0.25">
      <c r="B2427">
        <v>172</v>
      </c>
      <c r="C2427">
        <v>379</v>
      </c>
      <c r="D2427" t="str">
        <f t="shared" si="111"/>
        <v>W kole</v>
      </c>
      <c r="F2427">
        <f>COUNTIF($D$3:D2421,"W kole")</f>
        <v>1919</v>
      </c>
      <c r="G2427" s="2" t="e">
        <f t="shared" si="112"/>
        <v>#DIV/0!</v>
      </c>
      <c r="H2427" t="e">
        <f t="shared" si="113"/>
        <v>#DIV/0!</v>
      </c>
    </row>
    <row r="2428" spans="2:8" x14ac:dyDescent="0.25">
      <c r="B2428">
        <v>44</v>
      </c>
      <c r="C2428">
        <v>201</v>
      </c>
      <c r="D2428" t="str">
        <f t="shared" si="111"/>
        <v>W kole</v>
      </c>
      <c r="F2428">
        <f>COUNTIF($D$3:D2422,"W kole")</f>
        <v>1919</v>
      </c>
      <c r="G2428" s="2" t="e">
        <f t="shared" si="112"/>
        <v>#DIV/0!</v>
      </c>
      <c r="H2428" t="e">
        <f t="shared" si="113"/>
        <v>#DIV/0!</v>
      </c>
    </row>
    <row r="2429" spans="2:8" x14ac:dyDescent="0.25">
      <c r="B2429">
        <v>275</v>
      </c>
      <c r="C2429">
        <v>10</v>
      </c>
      <c r="D2429" t="str">
        <f t="shared" si="111"/>
        <v>Poza</v>
      </c>
      <c r="F2429">
        <f>COUNTIF($D$3:D2423,"W kole")</f>
        <v>1919</v>
      </c>
      <c r="G2429" s="2" t="e">
        <f t="shared" si="112"/>
        <v>#DIV/0!</v>
      </c>
      <c r="H2429" t="e">
        <f t="shared" si="113"/>
        <v>#DIV/0!</v>
      </c>
    </row>
    <row r="2430" spans="2:8" x14ac:dyDescent="0.25">
      <c r="B2430">
        <v>38</v>
      </c>
      <c r="C2430">
        <v>87</v>
      </c>
      <c r="D2430" t="str">
        <f t="shared" si="111"/>
        <v>W kole</v>
      </c>
      <c r="F2430">
        <f>COUNTIF($D$3:D2424,"W kole")</f>
        <v>1920</v>
      </c>
      <c r="G2430" s="2" t="e">
        <f t="shared" si="112"/>
        <v>#DIV/0!</v>
      </c>
      <c r="H2430" t="e">
        <f t="shared" si="113"/>
        <v>#DIV/0!</v>
      </c>
    </row>
    <row r="2431" spans="2:8" x14ac:dyDescent="0.25">
      <c r="B2431">
        <v>62</v>
      </c>
      <c r="C2431">
        <v>120</v>
      </c>
      <c r="D2431" t="str">
        <f t="shared" si="111"/>
        <v>W kole</v>
      </c>
      <c r="F2431">
        <f>COUNTIF($D$3:D2425,"W kole")</f>
        <v>1921</v>
      </c>
      <c r="G2431" s="2" t="e">
        <f t="shared" si="112"/>
        <v>#DIV/0!</v>
      </c>
      <c r="H2431" t="e">
        <f t="shared" si="113"/>
        <v>#DIV/0!</v>
      </c>
    </row>
    <row r="2432" spans="2:8" x14ac:dyDescent="0.25">
      <c r="B2432">
        <v>224</v>
      </c>
      <c r="C2432">
        <v>94</v>
      </c>
      <c r="D2432" t="str">
        <f t="shared" si="111"/>
        <v>W kole</v>
      </c>
      <c r="F2432">
        <f>COUNTIF($D$3:D2426,"W kole")</f>
        <v>1922</v>
      </c>
      <c r="G2432" s="2" t="e">
        <f t="shared" si="112"/>
        <v>#DIV/0!</v>
      </c>
      <c r="H2432" t="e">
        <f t="shared" si="113"/>
        <v>#DIV/0!</v>
      </c>
    </row>
    <row r="2433" spans="2:8" x14ac:dyDescent="0.25">
      <c r="B2433">
        <v>97</v>
      </c>
      <c r="C2433">
        <v>192</v>
      </c>
      <c r="D2433" t="str">
        <f t="shared" si="111"/>
        <v>W kole</v>
      </c>
      <c r="F2433">
        <f>COUNTIF($D$3:D2427,"W kole")</f>
        <v>1923</v>
      </c>
      <c r="G2433" s="2" t="e">
        <f t="shared" si="112"/>
        <v>#DIV/0!</v>
      </c>
      <c r="H2433" t="e">
        <f t="shared" si="113"/>
        <v>#DIV/0!</v>
      </c>
    </row>
    <row r="2434" spans="2:8" x14ac:dyDescent="0.25">
      <c r="B2434">
        <v>290</v>
      </c>
      <c r="C2434">
        <v>222</v>
      </c>
      <c r="D2434" t="str">
        <f t="shared" si="111"/>
        <v>W kole</v>
      </c>
      <c r="F2434">
        <f>COUNTIF($D$3:D2428,"W kole")</f>
        <v>1924</v>
      </c>
      <c r="G2434" s="2" t="e">
        <f t="shared" si="112"/>
        <v>#DIV/0!</v>
      </c>
      <c r="H2434" t="e">
        <f t="shared" si="113"/>
        <v>#DIV/0!</v>
      </c>
    </row>
    <row r="2435" spans="2:8" x14ac:dyDescent="0.25">
      <c r="B2435">
        <v>383</v>
      </c>
      <c r="C2435">
        <v>238</v>
      </c>
      <c r="D2435" t="str">
        <f t="shared" si="111"/>
        <v>W kole</v>
      </c>
      <c r="F2435">
        <f>COUNTIF($D$3:D2429,"W kole")</f>
        <v>1924</v>
      </c>
      <c r="G2435" s="2" t="e">
        <f t="shared" si="112"/>
        <v>#DIV/0!</v>
      </c>
      <c r="H2435" t="e">
        <f t="shared" si="113"/>
        <v>#DIV/0!</v>
      </c>
    </row>
    <row r="2436" spans="2:8" x14ac:dyDescent="0.25">
      <c r="B2436">
        <v>4</v>
      </c>
      <c r="C2436">
        <v>385</v>
      </c>
      <c r="D2436" t="str">
        <f t="shared" ref="D2436:D2499" si="114">IF((B2436-$T$5) * (B2436-$T$5) + (C2436-$U$5) * (C2436-$U$5) = ($V$5*$V$5), "Na brzegu", IF((B2436-$T$5) * (B2436-$T$5) + (C2436-$U$5) * (C2436-$U$5) &lt; ($V$5*$V$5), "W kole", "Poza"))</f>
        <v>Poza</v>
      </c>
      <c r="F2436">
        <f>COUNTIF($D$3:D2430,"W kole")</f>
        <v>1925</v>
      </c>
      <c r="G2436" s="2" t="e">
        <f t="shared" si="112"/>
        <v>#DIV/0!</v>
      </c>
      <c r="H2436" t="e">
        <f t="shared" si="113"/>
        <v>#DIV/0!</v>
      </c>
    </row>
    <row r="2437" spans="2:8" x14ac:dyDescent="0.25">
      <c r="B2437">
        <v>380</v>
      </c>
      <c r="C2437">
        <v>357</v>
      </c>
      <c r="D2437" t="str">
        <f t="shared" si="114"/>
        <v>Poza</v>
      </c>
      <c r="F2437">
        <f>COUNTIF($D$3:D2431,"W kole")</f>
        <v>1926</v>
      </c>
      <c r="G2437" s="2" t="e">
        <f t="shared" si="112"/>
        <v>#DIV/0!</v>
      </c>
      <c r="H2437" t="e">
        <f t="shared" si="113"/>
        <v>#DIV/0!</v>
      </c>
    </row>
    <row r="2438" spans="2:8" x14ac:dyDescent="0.25">
      <c r="B2438">
        <v>193</v>
      </c>
      <c r="C2438">
        <v>6</v>
      </c>
      <c r="D2438" t="str">
        <f t="shared" si="114"/>
        <v>W kole</v>
      </c>
      <c r="F2438">
        <f>COUNTIF($D$3:D2432,"W kole")</f>
        <v>1927</v>
      </c>
      <c r="G2438" s="2" t="e">
        <f t="shared" si="112"/>
        <v>#DIV/0!</v>
      </c>
      <c r="H2438" t="e">
        <f t="shared" si="113"/>
        <v>#DIV/0!</v>
      </c>
    </row>
    <row r="2439" spans="2:8" x14ac:dyDescent="0.25">
      <c r="B2439">
        <v>391</v>
      </c>
      <c r="C2439">
        <v>89</v>
      </c>
      <c r="D2439" t="str">
        <f t="shared" si="114"/>
        <v>Poza</v>
      </c>
      <c r="F2439">
        <f>COUNTIF($D$3:D2433,"W kole")</f>
        <v>1928</v>
      </c>
      <c r="G2439" s="2" t="e">
        <f t="shared" si="112"/>
        <v>#DIV/0!</v>
      </c>
      <c r="H2439" t="e">
        <f t="shared" si="113"/>
        <v>#DIV/0!</v>
      </c>
    </row>
    <row r="2440" spans="2:8" x14ac:dyDescent="0.25">
      <c r="B2440">
        <v>251</v>
      </c>
      <c r="C2440">
        <v>170</v>
      </c>
      <c r="D2440" t="str">
        <f t="shared" si="114"/>
        <v>W kole</v>
      </c>
      <c r="F2440">
        <f>COUNTIF($D$3:D2434,"W kole")</f>
        <v>1929</v>
      </c>
      <c r="G2440" s="2" t="e">
        <f t="shared" si="112"/>
        <v>#DIV/0!</v>
      </c>
      <c r="H2440" t="e">
        <f t="shared" si="113"/>
        <v>#DIV/0!</v>
      </c>
    </row>
    <row r="2441" spans="2:8" x14ac:dyDescent="0.25">
      <c r="B2441">
        <v>87</v>
      </c>
      <c r="C2441">
        <v>158</v>
      </c>
      <c r="D2441" t="str">
        <f t="shared" si="114"/>
        <v>W kole</v>
      </c>
      <c r="F2441">
        <f>COUNTIF($D$3:D2435,"W kole")</f>
        <v>1930</v>
      </c>
      <c r="G2441" s="2" t="e">
        <f t="shared" si="112"/>
        <v>#DIV/0!</v>
      </c>
      <c r="H2441" t="e">
        <f t="shared" si="113"/>
        <v>#DIV/0!</v>
      </c>
    </row>
    <row r="2442" spans="2:8" x14ac:dyDescent="0.25">
      <c r="B2442">
        <v>160</v>
      </c>
      <c r="C2442">
        <v>148</v>
      </c>
      <c r="D2442" t="str">
        <f t="shared" si="114"/>
        <v>W kole</v>
      </c>
      <c r="F2442">
        <f>COUNTIF($D$3:D2436,"W kole")</f>
        <v>1930</v>
      </c>
      <c r="G2442" s="2" t="e">
        <f t="shared" ref="G2442:G2505" si="115">(F2442*$R$5)/(E2442*$Q$5)</f>
        <v>#DIV/0!</v>
      </c>
      <c r="H2442" t="e">
        <f t="shared" ref="H2442:H2505" si="116">ABS(PI()-G2442)</f>
        <v>#DIV/0!</v>
      </c>
    </row>
    <row r="2443" spans="2:8" x14ac:dyDescent="0.25">
      <c r="B2443">
        <v>390</v>
      </c>
      <c r="C2443">
        <v>303</v>
      </c>
      <c r="D2443" t="str">
        <f t="shared" si="114"/>
        <v>Poza</v>
      </c>
      <c r="F2443">
        <f>COUNTIF($D$3:D2437,"W kole")</f>
        <v>1930</v>
      </c>
      <c r="G2443" s="2" t="e">
        <f t="shared" si="115"/>
        <v>#DIV/0!</v>
      </c>
      <c r="H2443" t="e">
        <f t="shared" si="116"/>
        <v>#DIV/0!</v>
      </c>
    </row>
    <row r="2444" spans="2:8" x14ac:dyDescent="0.25">
      <c r="B2444">
        <v>387</v>
      </c>
      <c r="C2444">
        <v>141</v>
      </c>
      <c r="D2444" t="str">
        <f t="shared" si="114"/>
        <v>W kole</v>
      </c>
      <c r="F2444">
        <f>COUNTIF($D$3:D2438,"W kole")</f>
        <v>1931</v>
      </c>
      <c r="G2444" s="2" t="e">
        <f t="shared" si="115"/>
        <v>#DIV/0!</v>
      </c>
      <c r="H2444" t="e">
        <f t="shared" si="116"/>
        <v>#DIV/0!</v>
      </c>
    </row>
    <row r="2445" spans="2:8" x14ac:dyDescent="0.25">
      <c r="B2445">
        <v>282</v>
      </c>
      <c r="C2445">
        <v>78</v>
      </c>
      <c r="D2445" t="str">
        <f t="shared" si="114"/>
        <v>W kole</v>
      </c>
      <c r="F2445">
        <f>COUNTIF($D$3:D2439,"W kole")</f>
        <v>1931</v>
      </c>
      <c r="G2445" s="2" t="e">
        <f t="shared" si="115"/>
        <v>#DIV/0!</v>
      </c>
      <c r="H2445" t="e">
        <f t="shared" si="116"/>
        <v>#DIV/0!</v>
      </c>
    </row>
    <row r="2446" spans="2:8" x14ac:dyDescent="0.25">
      <c r="B2446">
        <v>190</v>
      </c>
      <c r="C2446">
        <v>223</v>
      </c>
      <c r="D2446" t="str">
        <f t="shared" si="114"/>
        <v>W kole</v>
      </c>
      <c r="F2446">
        <f>COUNTIF($D$3:D2440,"W kole")</f>
        <v>1932</v>
      </c>
      <c r="G2446" s="2" t="e">
        <f t="shared" si="115"/>
        <v>#DIV/0!</v>
      </c>
      <c r="H2446" t="e">
        <f t="shared" si="116"/>
        <v>#DIV/0!</v>
      </c>
    </row>
    <row r="2447" spans="2:8" x14ac:dyDescent="0.25">
      <c r="B2447">
        <v>20</v>
      </c>
      <c r="C2447">
        <v>285</v>
      </c>
      <c r="D2447" t="str">
        <f t="shared" si="114"/>
        <v>W kole</v>
      </c>
      <c r="F2447">
        <f>COUNTIF($D$3:D2441,"W kole")</f>
        <v>1933</v>
      </c>
      <c r="G2447" s="2" t="e">
        <f t="shared" si="115"/>
        <v>#DIV/0!</v>
      </c>
      <c r="H2447" t="e">
        <f t="shared" si="116"/>
        <v>#DIV/0!</v>
      </c>
    </row>
    <row r="2448" spans="2:8" x14ac:dyDescent="0.25">
      <c r="B2448">
        <v>307</v>
      </c>
      <c r="C2448">
        <v>112</v>
      </c>
      <c r="D2448" t="str">
        <f t="shared" si="114"/>
        <v>W kole</v>
      </c>
      <c r="F2448">
        <f>COUNTIF($D$3:D2442,"W kole")</f>
        <v>1934</v>
      </c>
      <c r="G2448" s="2" t="e">
        <f t="shared" si="115"/>
        <v>#DIV/0!</v>
      </c>
      <c r="H2448" t="e">
        <f t="shared" si="116"/>
        <v>#DIV/0!</v>
      </c>
    </row>
    <row r="2449" spans="2:8" x14ac:dyDescent="0.25">
      <c r="B2449">
        <v>239</v>
      </c>
      <c r="C2449">
        <v>381</v>
      </c>
      <c r="D2449" t="str">
        <f t="shared" si="114"/>
        <v>W kole</v>
      </c>
      <c r="F2449">
        <f>COUNTIF($D$3:D2443,"W kole")</f>
        <v>1934</v>
      </c>
      <c r="G2449" s="2" t="e">
        <f t="shared" si="115"/>
        <v>#DIV/0!</v>
      </c>
      <c r="H2449" t="e">
        <f t="shared" si="116"/>
        <v>#DIV/0!</v>
      </c>
    </row>
    <row r="2450" spans="2:8" x14ac:dyDescent="0.25">
      <c r="B2450">
        <v>111</v>
      </c>
      <c r="C2450">
        <v>141</v>
      </c>
      <c r="D2450" t="str">
        <f t="shared" si="114"/>
        <v>W kole</v>
      </c>
      <c r="F2450">
        <f>COUNTIF($D$3:D2444,"W kole")</f>
        <v>1935</v>
      </c>
      <c r="G2450" s="2" t="e">
        <f t="shared" si="115"/>
        <v>#DIV/0!</v>
      </c>
      <c r="H2450" t="e">
        <f t="shared" si="116"/>
        <v>#DIV/0!</v>
      </c>
    </row>
    <row r="2451" spans="2:8" x14ac:dyDescent="0.25">
      <c r="B2451">
        <v>280</v>
      </c>
      <c r="C2451">
        <v>290</v>
      </c>
      <c r="D2451" t="str">
        <f t="shared" si="114"/>
        <v>W kole</v>
      </c>
      <c r="F2451">
        <f>COUNTIF($D$3:D2445,"W kole")</f>
        <v>1936</v>
      </c>
      <c r="G2451" s="2" t="e">
        <f t="shared" si="115"/>
        <v>#DIV/0!</v>
      </c>
      <c r="H2451" t="e">
        <f t="shared" si="116"/>
        <v>#DIV/0!</v>
      </c>
    </row>
    <row r="2452" spans="2:8" x14ac:dyDescent="0.25">
      <c r="B2452">
        <v>237</v>
      </c>
      <c r="C2452">
        <v>300</v>
      </c>
      <c r="D2452" t="str">
        <f t="shared" si="114"/>
        <v>W kole</v>
      </c>
      <c r="F2452">
        <f>COUNTIF($D$3:D2446,"W kole")</f>
        <v>1937</v>
      </c>
      <c r="G2452" s="2" t="e">
        <f t="shared" si="115"/>
        <v>#DIV/0!</v>
      </c>
      <c r="H2452" t="e">
        <f t="shared" si="116"/>
        <v>#DIV/0!</v>
      </c>
    </row>
    <row r="2453" spans="2:8" x14ac:dyDescent="0.25">
      <c r="B2453">
        <v>392</v>
      </c>
      <c r="C2453">
        <v>159</v>
      </c>
      <c r="D2453" t="str">
        <f t="shared" si="114"/>
        <v>W kole</v>
      </c>
      <c r="F2453">
        <f>COUNTIF($D$3:D2447,"W kole")</f>
        <v>1938</v>
      </c>
      <c r="G2453" s="2" t="e">
        <f t="shared" si="115"/>
        <v>#DIV/0!</v>
      </c>
      <c r="H2453" t="e">
        <f t="shared" si="116"/>
        <v>#DIV/0!</v>
      </c>
    </row>
    <row r="2454" spans="2:8" x14ac:dyDescent="0.25">
      <c r="B2454">
        <v>197</v>
      </c>
      <c r="C2454">
        <v>222</v>
      </c>
      <c r="D2454" t="str">
        <f t="shared" si="114"/>
        <v>W kole</v>
      </c>
      <c r="F2454">
        <f>COUNTIF($D$3:D2448,"W kole")</f>
        <v>1939</v>
      </c>
      <c r="G2454" s="2" t="e">
        <f t="shared" si="115"/>
        <v>#DIV/0!</v>
      </c>
      <c r="H2454" t="e">
        <f t="shared" si="116"/>
        <v>#DIV/0!</v>
      </c>
    </row>
    <row r="2455" spans="2:8" x14ac:dyDescent="0.25">
      <c r="B2455">
        <v>146</v>
      </c>
      <c r="C2455">
        <v>288</v>
      </c>
      <c r="D2455" t="str">
        <f t="shared" si="114"/>
        <v>W kole</v>
      </c>
      <c r="F2455">
        <f>COUNTIF($D$3:D2449,"W kole")</f>
        <v>1940</v>
      </c>
      <c r="G2455" s="2" t="e">
        <f t="shared" si="115"/>
        <v>#DIV/0!</v>
      </c>
      <c r="H2455" t="e">
        <f t="shared" si="116"/>
        <v>#DIV/0!</v>
      </c>
    </row>
    <row r="2456" spans="2:8" x14ac:dyDescent="0.25">
      <c r="B2456">
        <v>280</v>
      </c>
      <c r="C2456">
        <v>249</v>
      </c>
      <c r="D2456" t="str">
        <f t="shared" si="114"/>
        <v>W kole</v>
      </c>
      <c r="F2456">
        <f>COUNTIF($D$3:D2450,"W kole")</f>
        <v>1941</v>
      </c>
      <c r="G2456" s="2" t="e">
        <f t="shared" si="115"/>
        <v>#DIV/0!</v>
      </c>
      <c r="H2456" t="e">
        <f t="shared" si="116"/>
        <v>#DIV/0!</v>
      </c>
    </row>
    <row r="2457" spans="2:8" x14ac:dyDescent="0.25">
      <c r="B2457">
        <v>391</v>
      </c>
      <c r="C2457">
        <v>286</v>
      </c>
      <c r="D2457" t="str">
        <f t="shared" si="114"/>
        <v>Poza</v>
      </c>
      <c r="F2457">
        <f>COUNTIF($D$3:D2451,"W kole")</f>
        <v>1942</v>
      </c>
      <c r="G2457" s="2" t="e">
        <f t="shared" si="115"/>
        <v>#DIV/0!</v>
      </c>
      <c r="H2457" t="e">
        <f t="shared" si="116"/>
        <v>#DIV/0!</v>
      </c>
    </row>
    <row r="2458" spans="2:8" x14ac:dyDescent="0.25">
      <c r="B2458">
        <v>207</v>
      </c>
      <c r="C2458">
        <v>122</v>
      </c>
      <c r="D2458" t="str">
        <f t="shared" si="114"/>
        <v>W kole</v>
      </c>
      <c r="F2458">
        <f>COUNTIF($D$3:D2452,"W kole")</f>
        <v>1943</v>
      </c>
      <c r="G2458" s="2" t="e">
        <f t="shared" si="115"/>
        <v>#DIV/0!</v>
      </c>
      <c r="H2458" t="e">
        <f t="shared" si="116"/>
        <v>#DIV/0!</v>
      </c>
    </row>
    <row r="2459" spans="2:8" x14ac:dyDescent="0.25">
      <c r="B2459">
        <v>119</v>
      </c>
      <c r="C2459">
        <v>245</v>
      </c>
      <c r="D2459" t="str">
        <f t="shared" si="114"/>
        <v>W kole</v>
      </c>
      <c r="F2459">
        <f>COUNTIF($D$3:D2453,"W kole")</f>
        <v>1944</v>
      </c>
      <c r="G2459" s="2" t="e">
        <f t="shared" si="115"/>
        <v>#DIV/0!</v>
      </c>
      <c r="H2459" t="e">
        <f t="shared" si="116"/>
        <v>#DIV/0!</v>
      </c>
    </row>
    <row r="2460" spans="2:8" x14ac:dyDescent="0.25">
      <c r="B2460">
        <v>223</v>
      </c>
      <c r="C2460">
        <v>263</v>
      </c>
      <c r="D2460" t="str">
        <f t="shared" si="114"/>
        <v>W kole</v>
      </c>
      <c r="F2460">
        <f>COUNTIF($D$3:D2454,"W kole")</f>
        <v>1945</v>
      </c>
      <c r="G2460" s="2" t="e">
        <f t="shared" si="115"/>
        <v>#DIV/0!</v>
      </c>
      <c r="H2460" t="e">
        <f t="shared" si="116"/>
        <v>#DIV/0!</v>
      </c>
    </row>
    <row r="2461" spans="2:8" x14ac:dyDescent="0.25">
      <c r="B2461">
        <v>103</v>
      </c>
      <c r="C2461">
        <v>96</v>
      </c>
      <c r="D2461" t="str">
        <f t="shared" si="114"/>
        <v>W kole</v>
      </c>
      <c r="F2461">
        <f>COUNTIF($D$3:D2455,"W kole")</f>
        <v>1946</v>
      </c>
      <c r="G2461" s="2" t="e">
        <f t="shared" si="115"/>
        <v>#DIV/0!</v>
      </c>
      <c r="H2461" t="e">
        <f t="shared" si="116"/>
        <v>#DIV/0!</v>
      </c>
    </row>
    <row r="2462" spans="2:8" x14ac:dyDescent="0.25">
      <c r="B2462">
        <v>144</v>
      </c>
      <c r="C2462">
        <v>128</v>
      </c>
      <c r="D2462" t="str">
        <f t="shared" si="114"/>
        <v>W kole</v>
      </c>
      <c r="F2462">
        <f>COUNTIF($D$3:D2456,"W kole")</f>
        <v>1947</v>
      </c>
      <c r="G2462" s="2" t="e">
        <f t="shared" si="115"/>
        <v>#DIV/0!</v>
      </c>
      <c r="H2462" t="e">
        <f t="shared" si="116"/>
        <v>#DIV/0!</v>
      </c>
    </row>
    <row r="2463" spans="2:8" x14ac:dyDescent="0.25">
      <c r="B2463">
        <v>366</v>
      </c>
      <c r="C2463">
        <v>95</v>
      </c>
      <c r="D2463" t="str">
        <f t="shared" si="114"/>
        <v>W kole</v>
      </c>
      <c r="F2463">
        <f>COUNTIF($D$3:D2457,"W kole")</f>
        <v>1947</v>
      </c>
      <c r="G2463" s="2" t="e">
        <f t="shared" si="115"/>
        <v>#DIV/0!</v>
      </c>
      <c r="H2463" t="e">
        <f t="shared" si="116"/>
        <v>#DIV/0!</v>
      </c>
    </row>
    <row r="2464" spans="2:8" x14ac:dyDescent="0.25">
      <c r="B2464">
        <v>140</v>
      </c>
      <c r="C2464">
        <v>348</v>
      </c>
      <c r="D2464" t="str">
        <f t="shared" si="114"/>
        <v>W kole</v>
      </c>
      <c r="F2464">
        <f>COUNTIF($D$3:D2458,"W kole")</f>
        <v>1948</v>
      </c>
      <c r="G2464" s="2" t="e">
        <f t="shared" si="115"/>
        <v>#DIV/0!</v>
      </c>
      <c r="H2464" t="e">
        <f t="shared" si="116"/>
        <v>#DIV/0!</v>
      </c>
    </row>
    <row r="2465" spans="2:8" x14ac:dyDescent="0.25">
      <c r="B2465">
        <v>117</v>
      </c>
      <c r="C2465">
        <v>56</v>
      </c>
      <c r="D2465" t="str">
        <f t="shared" si="114"/>
        <v>W kole</v>
      </c>
      <c r="F2465">
        <f>COUNTIF($D$3:D2459,"W kole")</f>
        <v>1949</v>
      </c>
      <c r="G2465" s="2" t="e">
        <f t="shared" si="115"/>
        <v>#DIV/0!</v>
      </c>
      <c r="H2465" t="e">
        <f t="shared" si="116"/>
        <v>#DIV/0!</v>
      </c>
    </row>
    <row r="2466" spans="2:8" x14ac:dyDescent="0.25">
      <c r="B2466">
        <v>247</v>
      </c>
      <c r="C2466">
        <v>233</v>
      </c>
      <c r="D2466" t="str">
        <f t="shared" si="114"/>
        <v>W kole</v>
      </c>
      <c r="F2466">
        <f>COUNTIF($D$3:D2460,"W kole")</f>
        <v>1950</v>
      </c>
      <c r="G2466" s="2" t="e">
        <f t="shared" si="115"/>
        <v>#DIV/0!</v>
      </c>
      <c r="H2466" t="e">
        <f t="shared" si="116"/>
        <v>#DIV/0!</v>
      </c>
    </row>
    <row r="2467" spans="2:8" x14ac:dyDescent="0.25">
      <c r="B2467">
        <v>317</v>
      </c>
      <c r="C2467">
        <v>139</v>
      </c>
      <c r="D2467" t="str">
        <f t="shared" si="114"/>
        <v>W kole</v>
      </c>
      <c r="F2467">
        <f>COUNTIF($D$3:D2461,"W kole")</f>
        <v>1951</v>
      </c>
      <c r="G2467" s="2" t="e">
        <f t="shared" si="115"/>
        <v>#DIV/0!</v>
      </c>
      <c r="H2467" t="e">
        <f t="shared" si="116"/>
        <v>#DIV/0!</v>
      </c>
    </row>
    <row r="2468" spans="2:8" x14ac:dyDescent="0.25">
      <c r="B2468">
        <v>115</v>
      </c>
      <c r="C2468">
        <v>110</v>
      </c>
      <c r="D2468" t="str">
        <f t="shared" si="114"/>
        <v>W kole</v>
      </c>
      <c r="F2468">
        <f>COUNTIF($D$3:D2462,"W kole")</f>
        <v>1952</v>
      </c>
      <c r="G2468" s="2" t="e">
        <f t="shared" si="115"/>
        <v>#DIV/0!</v>
      </c>
      <c r="H2468" t="e">
        <f t="shared" si="116"/>
        <v>#DIV/0!</v>
      </c>
    </row>
    <row r="2469" spans="2:8" x14ac:dyDescent="0.25">
      <c r="B2469">
        <v>189</v>
      </c>
      <c r="C2469">
        <v>161</v>
      </c>
      <c r="D2469" t="str">
        <f t="shared" si="114"/>
        <v>W kole</v>
      </c>
      <c r="F2469">
        <f>COUNTIF($D$3:D2463,"W kole")</f>
        <v>1953</v>
      </c>
      <c r="G2469" s="2" t="e">
        <f t="shared" si="115"/>
        <v>#DIV/0!</v>
      </c>
      <c r="H2469" t="e">
        <f t="shared" si="116"/>
        <v>#DIV/0!</v>
      </c>
    </row>
    <row r="2470" spans="2:8" x14ac:dyDescent="0.25">
      <c r="B2470">
        <v>128</v>
      </c>
      <c r="C2470">
        <v>124</v>
      </c>
      <c r="D2470" t="str">
        <f t="shared" si="114"/>
        <v>W kole</v>
      </c>
      <c r="F2470">
        <f>COUNTIF($D$3:D2464,"W kole")</f>
        <v>1954</v>
      </c>
      <c r="G2470" s="2" t="e">
        <f t="shared" si="115"/>
        <v>#DIV/0!</v>
      </c>
      <c r="H2470" t="e">
        <f t="shared" si="116"/>
        <v>#DIV/0!</v>
      </c>
    </row>
    <row r="2471" spans="2:8" x14ac:dyDescent="0.25">
      <c r="B2471">
        <v>383</v>
      </c>
      <c r="C2471">
        <v>207</v>
      </c>
      <c r="D2471" t="str">
        <f t="shared" si="114"/>
        <v>W kole</v>
      </c>
      <c r="F2471">
        <f>COUNTIF($D$3:D2465,"W kole")</f>
        <v>1955</v>
      </c>
      <c r="G2471" s="2" t="e">
        <f t="shared" si="115"/>
        <v>#DIV/0!</v>
      </c>
      <c r="H2471" t="e">
        <f t="shared" si="116"/>
        <v>#DIV/0!</v>
      </c>
    </row>
    <row r="2472" spans="2:8" x14ac:dyDescent="0.25">
      <c r="B2472">
        <v>58</v>
      </c>
      <c r="C2472">
        <v>169</v>
      </c>
      <c r="D2472" t="str">
        <f t="shared" si="114"/>
        <v>W kole</v>
      </c>
      <c r="F2472">
        <f>COUNTIF($D$3:D2466,"W kole")</f>
        <v>1956</v>
      </c>
      <c r="G2472" s="2" t="e">
        <f t="shared" si="115"/>
        <v>#DIV/0!</v>
      </c>
      <c r="H2472" t="e">
        <f t="shared" si="116"/>
        <v>#DIV/0!</v>
      </c>
    </row>
    <row r="2473" spans="2:8" x14ac:dyDescent="0.25">
      <c r="B2473">
        <v>119</v>
      </c>
      <c r="C2473">
        <v>131</v>
      </c>
      <c r="D2473" t="str">
        <f t="shared" si="114"/>
        <v>W kole</v>
      </c>
      <c r="F2473">
        <f>COUNTIF($D$3:D2467,"W kole")</f>
        <v>1957</v>
      </c>
      <c r="G2473" s="2" t="e">
        <f t="shared" si="115"/>
        <v>#DIV/0!</v>
      </c>
      <c r="H2473" t="e">
        <f t="shared" si="116"/>
        <v>#DIV/0!</v>
      </c>
    </row>
    <row r="2474" spans="2:8" x14ac:dyDescent="0.25">
      <c r="B2474">
        <v>329</v>
      </c>
      <c r="C2474">
        <v>48</v>
      </c>
      <c r="D2474" t="str">
        <f t="shared" si="114"/>
        <v>W kole</v>
      </c>
      <c r="F2474">
        <f>COUNTIF($D$3:D2468,"W kole")</f>
        <v>1958</v>
      </c>
      <c r="G2474" s="2" t="e">
        <f t="shared" si="115"/>
        <v>#DIV/0!</v>
      </c>
      <c r="H2474" t="e">
        <f t="shared" si="116"/>
        <v>#DIV/0!</v>
      </c>
    </row>
    <row r="2475" spans="2:8" x14ac:dyDescent="0.25">
      <c r="B2475">
        <v>50</v>
      </c>
      <c r="C2475">
        <v>73</v>
      </c>
      <c r="D2475" t="str">
        <f t="shared" si="114"/>
        <v>W kole</v>
      </c>
      <c r="F2475">
        <f>COUNTIF($D$3:D2469,"W kole")</f>
        <v>1959</v>
      </c>
      <c r="G2475" s="2" t="e">
        <f t="shared" si="115"/>
        <v>#DIV/0!</v>
      </c>
      <c r="H2475" t="e">
        <f t="shared" si="116"/>
        <v>#DIV/0!</v>
      </c>
    </row>
    <row r="2476" spans="2:8" x14ac:dyDescent="0.25">
      <c r="B2476">
        <v>352</v>
      </c>
      <c r="C2476">
        <v>325</v>
      </c>
      <c r="D2476" t="str">
        <f t="shared" si="114"/>
        <v>W kole</v>
      </c>
      <c r="F2476">
        <f>COUNTIF($D$3:D2470,"W kole")</f>
        <v>1960</v>
      </c>
      <c r="G2476" s="2" t="e">
        <f t="shared" si="115"/>
        <v>#DIV/0!</v>
      </c>
      <c r="H2476" t="e">
        <f t="shared" si="116"/>
        <v>#DIV/0!</v>
      </c>
    </row>
    <row r="2477" spans="2:8" x14ac:dyDescent="0.25">
      <c r="B2477">
        <v>80</v>
      </c>
      <c r="C2477">
        <v>73</v>
      </c>
      <c r="D2477" t="str">
        <f t="shared" si="114"/>
        <v>W kole</v>
      </c>
      <c r="F2477">
        <f>COUNTIF($D$3:D2471,"W kole")</f>
        <v>1961</v>
      </c>
      <c r="G2477" s="2" t="e">
        <f t="shared" si="115"/>
        <v>#DIV/0!</v>
      </c>
      <c r="H2477" t="e">
        <f t="shared" si="116"/>
        <v>#DIV/0!</v>
      </c>
    </row>
    <row r="2478" spans="2:8" x14ac:dyDescent="0.25">
      <c r="B2478">
        <v>128</v>
      </c>
      <c r="C2478">
        <v>125</v>
      </c>
      <c r="D2478" t="str">
        <f t="shared" si="114"/>
        <v>W kole</v>
      </c>
      <c r="F2478">
        <f>COUNTIF($D$3:D2472,"W kole")</f>
        <v>1962</v>
      </c>
      <c r="G2478" s="2" t="e">
        <f t="shared" si="115"/>
        <v>#DIV/0!</v>
      </c>
      <c r="H2478" t="e">
        <f t="shared" si="116"/>
        <v>#DIV/0!</v>
      </c>
    </row>
    <row r="2479" spans="2:8" x14ac:dyDescent="0.25">
      <c r="B2479">
        <v>241</v>
      </c>
      <c r="C2479">
        <v>47</v>
      </c>
      <c r="D2479" t="str">
        <f t="shared" si="114"/>
        <v>W kole</v>
      </c>
      <c r="F2479">
        <f>COUNTIF($D$3:D2473,"W kole")</f>
        <v>1963</v>
      </c>
      <c r="G2479" s="2" t="e">
        <f t="shared" si="115"/>
        <v>#DIV/0!</v>
      </c>
      <c r="H2479" t="e">
        <f t="shared" si="116"/>
        <v>#DIV/0!</v>
      </c>
    </row>
    <row r="2480" spans="2:8" x14ac:dyDescent="0.25">
      <c r="B2480">
        <v>238</v>
      </c>
      <c r="C2480">
        <v>140</v>
      </c>
      <c r="D2480" t="str">
        <f t="shared" si="114"/>
        <v>W kole</v>
      </c>
      <c r="F2480">
        <f>COUNTIF($D$3:D2474,"W kole")</f>
        <v>1964</v>
      </c>
      <c r="G2480" s="2" t="e">
        <f t="shared" si="115"/>
        <v>#DIV/0!</v>
      </c>
      <c r="H2480" t="e">
        <f t="shared" si="116"/>
        <v>#DIV/0!</v>
      </c>
    </row>
    <row r="2481" spans="2:8" x14ac:dyDescent="0.25">
      <c r="B2481">
        <v>76</v>
      </c>
      <c r="C2481">
        <v>239</v>
      </c>
      <c r="D2481" t="str">
        <f t="shared" si="114"/>
        <v>W kole</v>
      </c>
      <c r="F2481">
        <f>COUNTIF($D$3:D2475,"W kole")</f>
        <v>1965</v>
      </c>
      <c r="G2481" s="2" t="e">
        <f t="shared" si="115"/>
        <v>#DIV/0!</v>
      </c>
      <c r="H2481" t="e">
        <f t="shared" si="116"/>
        <v>#DIV/0!</v>
      </c>
    </row>
    <row r="2482" spans="2:8" x14ac:dyDescent="0.25">
      <c r="B2482">
        <v>62</v>
      </c>
      <c r="C2482">
        <v>366</v>
      </c>
      <c r="D2482" t="str">
        <f t="shared" si="114"/>
        <v>Poza</v>
      </c>
      <c r="F2482">
        <f>COUNTIF($D$3:D2476,"W kole")</f>
        <v>1966</v>
      </c>
      <c r="G2482" s="2" t="e">
        <f t="shared" si="115"/>
        <v>#DIV/0!</v>
      </c>
      <c r="H2482" t="e">
        <f t="shared" si="116"/>
        <v>#DIV/0!</v>
      </c>
    </row>
    <row r="2483" spans="2:8" x14ac:dyDescent="0.25">
      <c r="B2483">
        <v>227</v>
      </c>
      <c r="C2483">
        <v>239</v>
      </c>
      <c r="D2483" t="str">
        <f t="shared" si="114"/>
        <v>W kole</v>
      </c>
      <c r="F2483">
        <f>COUNTIF($D$3:D2477,"W kole")</f>
        <v>1967</v>
      </c>
      <c r="G2483" s="2" t="e">
        <f t="shared" si="115"/>
        <v>#DIV/0!</v>
      </c>
      <c r="H2483" t="e">
        <f t="shared" si="116"/>
        <v>#DIV/0!</v>
      </c>
    </row>
    <row r="2484" spans="2:8" x14ac:dyDescent="0.25">
      <c r="B2484">
        <v>333</v>
      </c>
      <c r="C2484">
        <v>343</v>
      </c>
      <c r="D2484" t="str">
        <f t="shared" si="114"/>
        <v>W kole</v>
      </c>
      <c r="F2484">
        <f>COUNTIF($D$3:D2478,"W kole")</f>
        <v>1968</v>
      </c>
      <c r="G2484" s="2" t="e">
        <f t="shared" si="115"/>
        <v>#DIV/0!</v>
      </c>
      <c r="H2484" t="e">
        <f t="shared" si="116"/>
        <v>#DIV/0!</v>
      </c>
    </row>
    <row r="2485" spans="2:8" x14ac:dyDescent="0.25">
      <c r="B2485">
        <v>21</v>
      </c>
      <c r="C2485">
        <v>219</v>
      </c>
      <c r="D2485" t="str">
        <f t="shared" si="114"/>
        <v>W kole</v>
      </c>
      <c r="F2485">
        <f>COUNTIF($D$3:D2479,"W kole")</f>
        <v>1969</v>
      </c>
      <c r="G2485" s="2" t="e">
        <f t="shared" si="115"/>
        <v>#DIV/0!</v>
      </c>
      <c r="H2485" t="e">
        <f t="shared" si="116"/>
        <v>#DIV/0!</v>
      </c>
    </row>
    <row r="2486" spans="2:8" x14ac:dyDescent="0.25">
      <c r="B2486">
        <v>98</v>
      </c>
      <c r="C2486">
        <v>170</v>
      </c>
      <c r="D2486" t="str">
        <f t="shared" si="114"/>
        <v>W kole</v>
      </c>
      <c r="F2486">
        <f>COUNTIF($D$3:D2480,"W kole")</f>
        <v>1970</v>
      </c>
      <c r="G2486" s="2" t="e">
        <f t="shared" si="115"/>
        <v>#DIV/0!</v>
      </c>
      <c r="H2486" t="e">
        <f t="shared" si="116"/>
        <v>#DIV/0!</v>
      </c>
    </row>
    <row r="2487" spans="2:8" x14ac:dyDescent="0.25">
      <c r="B2487">
        <v>212</v>
      </c>
      <c r="C2487">
        <v>216</v>
      </c>
      <c r="D2487" t="str">
        <f t="shared" si="114"/>
        <v>W kole</v>
      </c>
      <c r="F2487">
        <f>COUNTIF($D$3:D2481,"W kole")</f>
        <v>1971</v>
      </c>
      <c r="G2487" s="2" t="e">
        <f t="shared" si="115"/>
        <v>#DIV/0!</v>
      </c>
      <c r="H2487" t="e">
        <f t="shared" si="116"/>
        <v>#DIV/0!</v>
      </c>
    </row>
    <row r="2488" spans="2:8" x14ac:dyDescent="0.25">
      <c r="B2488">
        <v>23</v>
      </c>
      <c r="C2488">
        <v>10</v>
      </c>
      <c r="D2488" t="str">
        <f t="shared" si="114"/>
        <v>Poza</v>
      </c>
      <c r="F2488">
        <f>COUNTIF($D$3:D2482,"W kole")</f>
        <v>1971</v>
      </c>
      <c r="G2488" s="2" t="e">
        <f t="shared" si="115"/>
        <v>#DIV/0!</v>
      </c>
      <c r="H2488" t="e">
        <f t="shared" si="116"/>
        <v>#DIV/0!</v>
      </c>
    </row>
    <row r="2489" spans="2:8" x14ac:dyDescent="0.25">
      <c r="B2489">
        <v>56</v>
      </c>
      <c r="C2489">
        <v>302</v>
      </c>
      <c r="D2489" t="str">
        <f t="shared" si="114"/>
        <v>W kole</v>
      </c>
      <c r="F2489">
        <f>COUNTIF($D$3:D2483,"W kole")</f>
        <v>1972</v>
      </c>
      <c r="G2489" s="2" t="e">
        <f t="shared" si="115"/>
        <v>#DIV/0!</v>
      </c>
      <c r="H2489" t="e">
        <f t="shared" si="116"/>
        <v>#DIV/0!</v>
      </c>
    </row>
    <row r="2490" spans="2:8" x14ac:dyDescent="0.25">
      <c r="B2490">
        <v>344</v>
      </c>
      <c r="C2490">
        <v>196</v>
      </c>
      <c r="D2490" t="str">
        <f t="shared" si="114"/>
        <v>W kole</v>
      </c>
      <c r="F2490">
        <f>COUNTIF($D$3:D2484,"W kole")</f>
        <v>1973</v>
      </c>
      <c r="G2490" s="2" t="e">
        <f t="shared" si="115"/>
        <v>#DIV/0!</v>
      </c>
      <c r="H2490" t="e">
        <f t="shared" si="116"/>
        <v>#DIV/0!</v>
      </c>
    </row>
    <row r="2491" spans="2:8" x14ac:dyDescent="0.25">
      <c r="B2491">
        <v>160</v>
      </c>
      <c r="C2491">
        <v>298</v>
      </c>
      <c r="D2491" t="str">
        <f t="shared" si="114"/>
        <v>W kole</v>
      </c>
      <c r="F2491">
        <f>COUNTIF($D$3:D2485,"W kole")</f>
        <v>1974</v>
      </c>
      <c r="G2491" s="2" t="e">
        <f t="shared" si="115"/>
        <v>#DIV/0!</v>
      </c>
      <c r="H2491" t="e">
        <f t="shared" si="116"/>
        <v>#DIV/0!</v>
      </c>
    </row>
    <row r="2492" spans="2:8" x14ac:dyDescent="0.25">
      <c r="B2492">
        <v>71</v>
      </c>
      <c r="C2492">
        <v>398</v>
      </c>
      <c r="D2492" t="str">
        <f t="shared" si="114"/>
        <v>Poza</v>
      </c>
      <c r="F2492">
        <f>COUNTIF($D$3:D2486,"W kole")</f>
        <v>1975</v>
      </c>
      <c r="G2492" s="2" t="e">
        <f t="shared" si="115"/>
        <v>#DIV/0!</v>
      </c>
      <c r="H2492" t="e">
        <f t="shared" si="116"/>
        <v>#DIV/0!</v>
      </c>
    </row>
    <row r="2493" spans="2:8" x14ac:dyDescent="0.25">
      <c r="B2493">
        <v>306</v>
      </c>
      <c r="C2493">
        <v>319</v>
      </c>
      <c r="D2493" t="str">
        <f t="shared" si="114"/>
        <v>W kole</v>
      </c>
      <c r="F2493">
        <f>COUNTIF($D$3:D2487,"W kole")</f>
        <v>1976</v>
      </c>
      <c r="G2493" s="2" t="e">
        <f t="shared" si="115"/>
        <v>#DIV/0!</v>
      </c>
      <c r="H2493" t="e">
        <f t="shared" si="116"/>
        <v>#DIV/0!</v>
      </c>
    </row>
    <row r="2494" spans="2:8" x14ac:dyDescent="0.25">
      <c r="B2494">
        <v>140</v>
      </c>
      <c r="C2494">
        <v>7</v>
      </c>
      <c r="D2494" t="str">
        <f t="shared" si="114"/>
        <v>Poza</v>
      </c>
      <c r="F2494">
        <f>COUNTIF($D$3:D2488,"W kole")</f>
        <v>1976</v>
      </c>
      <c r="G2494" s="2" t="e">
        <f t="shared" si="115"/>
        <v>#DIV/0!</v>
      </c>
      <c r="H2494" t="e">
        <f t="shared" si="116"/>
        <v>#DIV/0!</v>
      </c>
    </row>
    <row r="2495" spans="2:8" x14ac:dyDescent="0.25">
      <c r="B2495">
        <v>371</v>
      </c>
      <c r="C2495">
        <v>328</v>
      </c>
      <c r="D2495" t="str">
        <f t="shared" si="114"/>
        <v>Poza</v>
      </c>
      <c r="F2495">
        <f>COUNTIF($D$3:D2489,"W kole")</f>
        <v>1977</v>
      </c>
      <c r="G2495" s="2" t="e">
        <f t="shared" si="115"/>
        <v>#DIV/0!</v>
      </c>
      <c r="H2495" t="e">
        <f t="shared" si="116"/>
        <v>#DIV/0!</v>
      </c>
    </row>
    <row r="2496" spans="2:8" x14ac:dyDescent="0.25">
      <c r="B2496">
        <v>160</v>
      </c>
      <c r="C2496">
        <v>332</v>
      </c>
      <c r="D2496" t="str">
        <f t="shared" si="114"/>
        <v>W kole</v>
      </c>
      <c r="F2496">
        <f>COUNTIF($D$3:D2490,"W kole")</f>
        <v>1978</v>
      </c>
      <c r="G2496" s="2" t="e">
        <f t="shared" si="115"/>
        <v>#DIV/0!</v>
      </c>
      <c r="H2496" t="e">
        <f t="shared" si="116"/>
        <v>#DIV/0!</v>
      </c>
    </row>
    <row r="2497" spans="2:8" x14ac:dyDescent="0.25">
      <c r="B2497">
        <v>314</v>
      </c>
      <c r="C2497">
        <v>164</v>
      </c>
      <c r="D2497" t="str">
        <f t="shared" si="114"/>
        <v>W kole</v>
      </c>
      <c r="F2497">
        <f>COUNTIF($D$3:D2491,"W kole")</f>
        <v>1979</v>
      </c>
      <c r="G2497" s="2" t="e">
        <f t="shared" si="115"/>
        <v>#DIV/0!</v>
      </c>
      <c r="H2497" t="e">
        <f t="shared" si="116"/>
        <v>#DIV/0!</v>
      </c>
    </row>
    <row r="2498" spans="2:8" x14ac:dyDescent="0.25">
      <c r="B2498">
        <v>373</v>
      </c>
      <c r="C2498">
        <v>333</v>
      </c>
      <c r="D2498" t="str">
        <f t="shared" si="114"/>
        <v>Poza</v>
      </c>
      <c r="F2498">
        <f>COUNTIF($D$3:D2492,"W kole")</f>
        <v>1979</v>
      </c>
      <c r="G2498" s="2" t="e">
        <f t="shared" si="115"/>
        <v>#DIV/0!</v>
      </c>
      <c r="H2498" t="e">
        <f t="shared" si="116"/>
        <v>#DIV/0!</v>
      </c>
    </row>
    <row r="2499" spans="2:8" x14ac:dyDescent="0.25">
      <c r="B2499">
        <v>214</v>
      </c>
      <c r="C2499">
        <v>235</v>
      </c>
      <c r="D2499" t="str">
        <f t="shared" si="114"/>
        <v>W kole</v>
      </c>
      <c r="F2499">
        <f>COUNTIF($D$3:D2493,"W kole")</f>
        <v>1980</v>
      </c>
      <c r="G2499" s="2" t="e">
        <f t="shared" si="115"/>
        <v>#DIV/0!</v>
      </c>
      <c r="H2499" t="e">
        <f t="shared" si="116"/>
        <v>#DIV/0!</v>
      </c>
    </row>
    <row r="2500" spans="2:8" x14ac:dyDescent="0.25">
      <c r="B2500">
        <v>290</v>
      </c>
      <c r="C2500">
        <v>99</v>
      </c>
      <c r="D2500" t="str">
        <f t="shared" ref="D2500:D2563" si="117">IF((B2500-$T$5) * (B2500-$T$5) + (C2500-$U$5) * (C2500-$U$5) = ($V$5*$V$5), "Na brzegu", IF((B2500-$T$5) * (B2500-$T$5) + (C2500-$U$5) * (C2500-$U$5) &lt; ($V$5*$V$5), "W kole", "Poza"))</f>
        <v>W kole</v>
      </c>
      <c r="F2500">
        <f>COUNTIF($D$3:D2494,"W kole")</f>
        <v>1980</v>
      </c>
      <c r="G2500" s="2" t="e">
        <f t="shared" si="115"/>
        <v>#DIV/0!</v>
      </c>
      <c r="H2500" t="e">
        <f t="shared" si="116"/>
        <v>#DIV/0!</v>
      </c>
    </row>
    <row r="2501" spans="2:8" x14ac:dyDescent="0.25">
      <c r="B2501">
        <v>88</v>
      </c>
      <c r="C2501">
        <v>344</v>
      </c>
      <c r="D2501" t="str">
        <f t="shared" si="117"/>
        <v>W kole</v>
      </c>
      <c r="F2501">
        <f>COUNTIF($D$3:D2495,"W kole")</f>
        <v>1980</v>
      </c>
      <c r="G2501" s="2" t="e">
        <f t="shared" si="115"/>
        <v>#DIV/0!</v>
      </c>
      <c r="H2501" t="e">
        <f t="shared" si="116"/>
        <v>#DIV/0!</v>
      </c>
    </row>
    <row r="2502" spans="2:8" x14ac:dyDescent="0.25">
      <c r="B2502">
        <v>206</v>
      </c>
      <c r="C2502">
        <v>88</v>
      </c>
      <c r="D2502" t="str">
        <f t="shared" si="117"/>
        <v>W kole</v>
      </c>
      <c r="F2502">
        <f>COUNTIF($D$3:D2496,"W kole")</f>
        <v>1981</v>
      </c>
      <c r="G2502" s="2" t="e">
        <f t="shared" si="115"/>
        <v>#DIV/0!</v>
      </c>
      <c r="H2502" t="e">
        <f t="shared" si="116"/>
        <v>#DIV/0!</v>
      </c>
    </row>
    <row r="2503" spans="2:8" x14ac:dyDescent="0.25">
      <c r="B2503">
        <v>351</v>
      </c>
      <c r="C2503">
        <v>210</v>
      </c>
      <c r="D2503" t="str">
        <f t="shared" si="117"/>
        <v>W kole</v>
      </c>
      <c r="F2503">
        <f>COUNTIF($D$3:D2497,"W kole")</f>
        <v>1982</v>
      </c>
      <c r="G2503" s="2" t="e">
        <f t="shared" si="115"/>
        <v>#DIV/0!</v>
      </c>
      <c r="H2503" t="e">
        <f t="shared" si="116"/>
        <v>#DIV/0!</v>
      </c>
    </row>
    <row r="2504" spans="2:8" x14ac:dyDescent="0.25">
      <c r="B2504">
        <v>86</v>
      </c>
      <c r="C2504">
        <v>78</v>
      </c>
      <c r="D2504" t="str">
        <f t="shared" si="117"/>
        <v>W kole</v>
      </c>
      <c r="F2504">
        <f>COUNTIF($D$3:D2498,"W kole")</f>
        <v>1982</v>
      </c>
      <c r="G2504" s="2" t="e">
        <f t="shared" si="115"/>
        <v>#DIV/0!</v>
      </c>
      <c r="H2504" t="e">
        <f t="shared" si="116"/>
        <v>#DIV/0!</v>
      </c>
    </row>
    <row r="2505" spans="2:8" x14ac:dyDescent="0.25">
      <c r="B2505">
        <v>222</v>
      </c>
      <c r="C2505">
        <v>384</v>
      </c>
      <c r="D2505" t="str">
        <f t="shared" si="117"/>
        <v>W kole</v>
      </c>
      <c r="F2505">
        <f>COUNTIF($D$3:D2499,"W kole")</f>
        <v>1983</v>
      </c>
      <c r="G2505" s="2" t="e">
        <f t="shared" si="115"/>
        <v>#DIV/0!</v>
      </c>
      <c r="H2505" t="e">
        <f t="shared" si="116"/>
        <v>#DIV/0!</v>
      </c>
    </row>
    <row r="2506" spans="2:8" x14ac:dyDescent="0.25">
      <c r="B2506">
        <v>31</v>
      </c>
      <c r="C2506">
        <v>291</v>
      </c>
      <c r="D2506" t="str">
        <f t="shared" si="117"/>
        <v>W kole</v>
      </c>
      <c r="F2506">
        <f>COUNTIF($D$3:D2500,"W kole")</f>
        <v>1984</v>
      </c>
      <c r="G2506" s="2" t="e">
        <f t="shared" ref="G2506:G2569" si="118">(F2506*$R$5)/(E2506*$Q$5)</f>
        <v>#DIV/0!</v>
      </c>
      <c r="H2506" t="e">
        <f t="shared" ref="H2506:H2569" si="119">ABS(PI()-G2506)</f>
        <v>#DIV/0!</v>
      </c>
    </row>
    <row r="2507" spans="2:8" x14ac:dyDescent="0.25">
      <c r="B2507">
        <v>30</v>
      </c>
      <c r="C2507">
        <v>135</v>
      </c>
      <c r="D2507" t="str">
        <f t="shared" si="117"/>
        <v>W kole</v>
      </c>
      <c r="F2507">
        <f>COUNTIF($D$3:D2501,"W kole")</f>
        <v>1985</v>
      </c>
      <c r="G2507" s="2" t="e">
        <f t="shared" si="118"/>
        <v>#DIV/0!</v>
      </c>
      <c r="H2507" t="e">
        <f t="shared" si="119"/>
        <v>#DIV/0!</v>
      </c>
    </row>
    <row r="2508" spans="2:8" x14ac:dyDescent="0.25">
      <c r="B2508">
        <v>242</v>
      </c>
      <c r="C2508">
        <v>191</v>
      </c>
      <c r="D2508" t="str">
        <f t="shared" si="117"/>
        <v>W kole</v>
      </c>
      <c r="F2508">
        <f>COUNTIF($D$3:D2502,"W kole")</f>
        <v>1986</v>
      </c>
      <c r="G2508" s="2" t="e">
        <f t="shared" si="118"/>
        <v>#DIV/0!</v>
      </c>
      <c r="H2508" t="e">
        <f t="shared" si="119"/>
        <v>#DIV/0!</v>
      </c>
    </row>
    <row r="2509" spans="2:8" x14ac:dyDescent="0.25">
      <c r="B2509">
        <v>160</v>
      </c>
      <c r="C2509">
        <v>110</v>
      </c>
      <c r="D2509" t="str">
        <f t="shared" si="117"/>
        <v>W kole</v>
      </c>
      <c r="F2509">
        <f>COUNTIF($D$3:D2503,"W kole")</f>
        <v>1987</v>
      </c>
      <c r="G2509" s="2" t="e">
        <f t="shared" si="118"/>
        <v>#DIV/0!</v>
      </c>
      <c r="H2509" t="e">
        <f t="shared" si="119"/>
        <v>#DIV/0!</v>
      </c>
    </row>
    <row r="2510" spans="2:8" x14ac:dyDescent="0.25">
      <c r="B2510">
        <v>77</v>
      </c>
      <c r="C2510">
        <v>358</v>
      </c>
      <c r="D2510" t="str">
        <f t="shared" si="117"/>
        <v>Poza</v>
      </c>
      <c r="F2510">
        <f>COUNTIF($D$3:D2504,"W kole")</f>
        <v>1988</v>
      </c>
      <c r="G2510" s="2" t="e">
        <f t="shared" si="118"/>
        <v>#DIV/0!</v>
      </c>
      <c r="H2510" t="e">
        <f t="shared" si="119"/>
        <v>#DIV/0!</v>
      </c>
    </row>
    <row r="2511" spans="2:8" x14ac:dyDescent="0.25">
      <c r="B2511">
        <v>310</v>
      </c>
      <c r="C2511">
        <v>296</v>
      </c>
      <c r="D2511" t="str">
        <f t="shared" si="117"/>
        <v>W kole</v>
      </c>
      <c r="F2511">
        <f>COUNTIF($D$3:D2505,"W kole")</f>
        <v>1989</v>
      </c>
      <c r="G2511" s="2" t="e">
        <f t="shared" si="118"/>
        <v>#DIV/0!</v>
      </c>
      <c r="H2511" t="e">
        <f t="shared" si="119"/>
        <v>#DIV/0!</v>
      </c>
    </row>
    <row r="2512" spans="2:8" x14ac:dyDescent="0.25">
      <c r="B2512">
        <v>195</v>
      </c>
      <c r="C2512">
        <v>196</v>
      </c>
      <c r="D2512" t="str">
        <f t="shared" si="117"/>
        <v>W kole</v>
      </c>
      <c r="F2512">
        <f>COUNTIF($D$3:D2506,"W kole")</f>
        <v>1990</v>
      </c>
      <c r="G2512" s="2" t="e">
        <f t="shared" si="118"/>
        <v>#DIV/0!</v>
      </c>
      <c r="H2512" t="e">
        <f t="shared" si="119"/>
        <v>#DIV/0!</v>
      </c>
    </row>
    <row r="2513" spans="2:8" x14ac:dyDescent="0.25">
      <c r="B2513">
        <v>216</v>
      </c>
      <c r="C2513">
        <v>58</v>
      </c>
      <c r="D2513" t="str">
        <f t="shared" si="117"/>
        <v>W kole</v>
      </c>
      <c r="F2513">
        <f>COUNTIF($D$3:D2507,"W kole")</f>
        <v>1991</v>
      </c>
      <c r="G2513" s="2" t="e">
        <f t="shared" si="118"/>
        <v>#DIV/0!</v>
      </c>
      <c r="H2513" t="e">
        <f t="shared" si="119"/>
        <v>#DIV/0!</v>
      </c>
    </row>
    <row r="2514" spans="2:8" x14ac:dyDescent="0.25">
      <c r="B2514">
        <v>373</v>
      </c>
      <c r="C2514">
        <v>120</v>
      </c>
      <c r="D2514" t="str">
        <f t="shared" si="117"/>
        <v>W kole</v>
      </c>
      <c r="F2514">
        <f>COUNTIF($D$3:D2508,"W kole")</f>
        <v>1992</v>
      </c>
      <c r="G2514" s="2" t="e">
        <f t="shared" si="118"/>
        <v>#DIV/0!</v>
      </c>
      <c r="H2514" t="e">
        <f t="shared" si="119"/>
        <v>#DIV/0!</v>
      </c>
    </row>
    <row r="2515" spans="2:8" x14ac:dyDescent="0.25">
      <c r="B2515">
        <v>205</v>
      </c>
      <c r="C2515">
        <v>88</v>
      </c>
      <c r="D2515" t="str">
        <f t="shared" si="117"/>
        <v>W kole</v>
      </c>
      <c r="F2515">
        <f>COUNTIF($D$3:D2509,"W kole")</f>
        <v>1993</v>
      </c>
      <c r="G2515" s="2" t="e">
        <f t="shared" si="118"/>
        <v>#DIV/0!</v>
      </c>
      <c r="H2515" t="e">
        <f t="shared" si="119"/>
        <v>#DIV/0!</v>
      </c>
    </row>
    <row r="2516" spans="2:8" x14ac:dyDescent="0.25">
      <c r="B2516">
        <v>205</v>
      </c>
      <c r="C2516">
        <v>230</v>
      </c>
      <c r="D2516" t="str">
        <f t="shared" si="117"/>
        <v>W kole</v>
      </c>
      <c r="F2516">
        <f>COUNTIF($D$3:D2510,"W kole")</f>
        <v>1993</v>
      </c>
      <c r="G2516" s="2" t="e">
        <f t="shared" si="118"/>
        <v>#DIV/0!</v>
      </c>
      <c r="H2516" t="e">
        <f t="shared" si="119"/>
        <v>#DIV/0!</v>
      </c>
    </row>
    <row r="2517" spans="2:8" x14ac:dyDescent="0.25">
      <c r="B2517">
        <v>241</v>
      </c>
      <c r="C2517">
        <v>229</v>
      </c>
      <c r="D2517" t="str">
        <f t="shared" si="117"/>
        <v>W kole</v>
      </c>
      <c r="F2517">
        <f>COUNTIF($D$3:D2511,"W kole")</f>
        <v>1994</v>
      </c>
      <c r="G2517" s="2" t="e">
        <f t="shared" si="118"/>
        <v>#DIV/0!</v>
      </c>
      <c r="H2517" t="e">
        <f t="shared" si="119"/>
        <v>#DIV/0!</v>
      </c>
    </row>
    <row r="2518" spans="2:8" x14ac:dyDescent="0.25">
      <c r="B2518">
        <v>400</v>
      </c>
      <c r="C2518">
        <v>267</v>
      </c>
      <c r="D2518" t="str">
        <f t="shared" si="117"/>
        <v>Poza</v>
      </c>
      <c r="F2518">
        <f>COUNTIF($D$3:D2512,"W kole")</f>
        <v>1995</v>
      </c>
      <c r="G2518" s="2" t="e">
        <f t="shared" si="118"/>
        <v>#DIV/0!</v>
      </c>
      <c r="H2518" t="e">
        <f t="shared" si="119"/>
        <v>#DIV/0!</v>
      </c>
    </row>
    <row r="2519" spans="2:8" x14ac:dyDescent="0.25">
      <c r="B2519">
        <v>4</v>
      </c>
      <c r="C2519">
        <v>19</v>
      </c>
      <c r="D2519" t="str">
        <f t="shared" si="117"/>
        <v>Poza</v>
      </c>
      <c r="F2519">
        <f>COUNTIF($D$3:D2513,"W kole")</f>
        <v>1996</v>
      </c>
      <c r="G2519" s="2" t="e">
        <f t="shared" si="118"/>
        <v>#DIV/0!</v>
      </c>
      <c r="H2519" t="e">
        <f t="shared" si="119"/>
        <v>#DIV/0!</v>
      </c>
    </row>
    <row r="2520" spans="2:8" x14ac:dyDescent="0.25">
      <c r="B2520">
        <v>205</v>
      </c>
      <c r="C2520">
        <v>318</v>
      </c>
      <c r="D2520" t="str">
        <f t="shared" si="117"/>
        <v>W kole</v>
      </c>
      <c r="F2520">
        <f>COUNTIF($D$3:D2514,"W kole")</f>
        <v>1997</v>
      </c>
      <c r="G2520" s="2" t="e">
        <f t="shared" si="118"/>
        <v>#DIV/0!</v>
      </c>
      <c r="H2520" t="e">
        <f t="shared" si="119"/>
        <v>#DIV/0!</v>
      </c>
    </row>
    <row r="2521" spans="2:8" x14ac:dyDescent="0.25">
      <c r="B2521">
        <v>283</v>
      </c>
      <c r="C2521">
        <v>71</v>
      </c>
      <c r="D2521" t="str">
        <f t="shared" si="117"/>
        <v>W kole</v>
      </c>
      <c r="F2521">
        <f>COUNTIF($D$3:D2515,"W kole")</f>
        <v>1998</v>
      </c>
      <c r="G2521" s="2" t="e">
        <f t="shared" si="118"/>
        <v>#DIV/0!</v>
      </c>
      <c r="H2521" t="e">
        <f t="shared" si="119"/>
        <v>#DIV/0!</v>
      </c>
    </row>
    <row r="2522" spans="2:8" x14ac:dyDescent="0.25">
      <c r="B2522">
        <v>251</v>
      </c>
      <c r="C2522">
        <v>324</v>
      </c>
      <c r="D2522" t="str">
        <f t="shared" si="117"/>
        <v>W kole</v>
      </c>
      <c r="F2522">
        <f>COUNTIF($D$3:D2516,"W kole")</f>
        <v>1999</v>
      </c>
      <c r="G2522" s="2" t="e">
        <f t="shared" si="118"/>
        <v>#DIV/0!</v>
      </c>
      <c r="H2522" t="e">
        <f t="shared" si="119"/>
        <v>#DIV/0!</v>
      </c>
    </row>
    <row r="2523" spans="2:8" x14ac:dyDescent="0.25">
      <c r="B2523">
        <v>96</v>
      </c>
      <c r="C2523">
        <v>120</v>
      </c>
      <c r="D2523" t="str">
        <f t="shared" si="117"/>
        <v>W kole</v>
      </c>
      <c r="F2523">
        <f>COUNTIF($D$3:D2517,"W kole")</f>
        <v>2000</v>
      </c>
      <c r="G2523" s="2" t="e">
        <f t="shared" si="118"/>
        <v>#DIV/0!</v>
      </c>
      <c r="H2523" t="e">
        <f t="shared" si="119"/>
        <v>#DIV/0!</v>
      </c>
    </row>
    <row r="2524" spans="2:8" x14ac:dyDescent="0.25">
      <c r="B2524">
        <v>266</v>
      </c>
      <c r="C2524">
        <v>49</v>
      </c>
      <c r="D2524" t="str">
        <f t="shared" si="117"/>
        <v>W kole</v>
      </c>
      <c r="F2524">
        <f>COUNTIF($D$3:D2518,"W kole")</f>
        <v>2000</v>
      </c>
      <c r="G2524" s="2" t="e">
        <f t="shared" si="118"/>
        <v>#DIV/0!</v>
      </c>
      <c r="H2524" t="e">
        <f t="shared" si="119"/>
        <v>#DIV/0!</v>
      </c>
    </row>
    <row r="2525" spans="2:8" x14ac:dyDescent="0.25">
      <c r="B2525">
        <v>138</v>
      </c>
      <c r="C2525">
        <v>242</v>
      </c>
      <c r="D2525" t="str">
        <f t="shared" si="117"/>
        <v>W kole</v>
      </c>
      <c r="F2525">
        <f>COUNTIF($D$3:D2519,"W kole")</f>
        <v>2000</v>
      </c>
      <c r="G2525" s="2" t="e">
        <f t="shared" si="118"/>
        <v>#DIV/0!</v>
      </c>
      <c r="H2525" t="e">
        <f t="shared" si="119"/>
        <v>#DIV/0!</v>
      </c>
    </row>
    <row r="2526" spans="2:8" x14ac:dyDescent="0.25">
      <c r="B2526">
        <v>52</v>
      </c>
      <c r="C2526">
        <v>181</v>
      </c>
      <c r="D2526" t="str">
        <f t="shared" si="117"/>
        <v>W kole</v>
      </c>
      <c r="F2526">
        <f>COUNTIF($D$3:D2520,"W kole")</f>
        <v>2001</v>
      </c>
      <c r="G2526" s="2" t="e">
        <f t="shared" si="118"/>
        <v>#DIV/0!</v>
      </c>
      <c r="H2526" t="e">
        <f t="shared" si="119"/>
        <v>#DIV/0!</v>
      </c>
    </row>
    <row r="2527" spans="2:8" x14ac:dyDescent="0.25">
      <c r="B2527">
        <v>88</v>
      </c>
      <c r="C2527">
        <v>275</v>
      </c>
      <c r="D2527" t="str">
        <f t="shared" si="117"/>
        <v>W kole</v>
      </c>
      <c r="F2527">
        <f>COUNTIF($D$3:D2521,"W kole")</f>
        <v>2002</v>
      </c>
      <c r="G2527" s="2" t="e">
        <f t="shared" si="118"/>
        <v>#DIV/0!</v>
      </c>
      <c r="H2527" t="e">
        <f t="shared" si="119"/>
        <v>#DIV/0!</v>
      </c>
    </row>
    <row r="2528" spans="2:8" x14ac:dyDescent="0.25">
      <c r="B2528">
        <v>358</v>
      </c>
      <c r="C2528">
        <v>331</v>
      </c>
      <c r="D2528" t="str">
        <f t="shared" si="117"/>
        <v>Poza</v>
      </c>
      <c r="F2528">
        <f>COUNTIF($D$3:D2522,"W kole")</f>
        <v>2003</v>
      </c>
      <c r="G2528" s="2" t="e">
        <f t="shared" si="118"/>
        <v>#DIV/0!</v>
      </c>
      <c r="H2528" t="e">
        <f t="shared" si="119"/>
        <v>#DIV/0!</v>
      </c>
    </row>
    <row r="2529" spans="2:8" x14ac:dyDescent="0.25">
      <c r="B2529">
        <v>9</v>
      </c>
      <c r="C2529">
        <v>38</v>
      </c>
      <c r="D2529" t="str">
        <f t="shared" si="117"/>
        <v>Poza</v>
      </c>
      <c r="F2529">
        <f>COUNTIF($D$3:D2523,"W kole")</f>
        <v>2004</v>
      </c>
      <c r="G2529" s="2" t="e">
        <f t="shared" si="118"/>
        <v>#DIV/0!</v>
      </c>
      <c r="H2529" t="e">
        <f t="shared" si="119"/>
        <v>#DIV/0!</v>
      </c>
    </row>
    <row r="2530" spans="2:8" x14ac:dyDescent="0.25">
      <c r="B2530">
        <v>99</v>
      </c>
      <c r="C2530">
        <v>180</v>
      </c>
      <c r="D2530" t="str">
        <f t="shared" si="117"/>
        <v>W kole</v>
      </c>
      <c r="F2530">
        <f>COUNTIF($D$3:D2524,"W kole")</f>
        <v>2005</v>
      </c>
      <c r="G2530" s="2" t="e">
        <f t="shared" si="118"/>
        <v>#DIV/0!</v>
      </c>
      <c r="H2530" t="e">
        <f t="shared" si="119"/>
        <v>#DIV/0!</v>
      </c>
    </row>
    <row r="2531" spans="2:8" x14ac:dyDescent="0.25">
      <c r="B2531">
        <v>235</v>
      </c>
      <c r="C2531">
        <v>31</v>
      </c>
      <c r="D2531" t="str">
        <f t="shared" si="117"/>
        <v>W kole</v>
      </c>
      <c r="F2531">
        <f>COUNTIF($D$3:D2525,"W kole")</f>
        <v>2006</v>
      </c>
      <c r="G2531" s="2" t="e">
        <f t="shared" si="118"/>
        <v>#DIV/0!</v>
      </c>
      <c r="H2531" t="e">
        <f t="shared" si="119"/>
        <v>#DIV/0!</v>
      </c>
    </row>
    <row r="2532" spans="2:8" x14ac:dyDescent="0.25">
      <c r="B2532">
        <v>344</v>
      </c>
      <c r="C2532">
        <v>221</v>
      </c>
      <c r="D2532" t="str">
        <f t="shared" si="117"/>
        <v>W kole</v>
      </c>
      <c r="F2532">
        <f>COUNTIF($D$3:D2526,"W kole")</f>
        <v>2007</v>
      </c>
      <c r="G2532" s="2" t="e">
        <f t="shared" si="118"/>
        <v>#DIV/0!</v>
      </c>
      <c r="H2532" t="e">
        <f t="shared" si="119"/>
        <v>#DIV/0!</v>
      </c>
    </row>
    <row r="2533" spans="2:8" x14ac:dyDescent="0.25">
      <c r="B2533">
        <v>86</v>
      </c>
      <c r="C2533">
        <v>370</v>
      </c>
      <c r="D2533" t="str">
        <f t="shared" si="117"/>
        <v>Poza</v>
      </c>
      <c r="F2533">
        <f>COUNTIF($D$3:D2527,"W kole")</f>
        <v>2008</v>
      </c>
      <c r="G2533" s="2" t="e">
        <f t="shared" si="118"/>
        <v>#DIV/0!</v>
      </c>
      <c r="H2533" t="e">
        <f t="shared" si="119"/>
        <v>#DIV/0!</v>
      </c>
    </row>
    <row r="2534" spans="2:8" x14ac:dyDescent="0.25">
      <c r="B2534">
        <v>360</v>
      </c>
      <c r="C2534">
        <v>257</v>
      </c>
      <c r="D2534" t="str">
        <f t="shared" si="117"/>
        <v>W kole</v>
      </c>
      <c r="F2534">
        <f>COUNTIF($D$3:D2528,"W kole")</f>
        <v>2008</v>
      </c>
      <c r="G2534" s="2" t="e">
        <f t="shared" si="118"/>
        <v>#DIV/0!</v>
      </c>
      <c r="H2534" t="e">
        <f t="shared" si="119"/>
        <v>#DIV/0!</v>
      </c>
    </row>
    <row r="2535" spans="2:8" x14ac:dyDescent="0.25">
      <c r="B2535">
        <v>261</v>
      </c>
      <c r="C2535">
        <v>156</v>
      </c>
      <c r="D2535" t="str">
        <f t="shared" si="117"/>
        <v>W kole</v>
      </c>
      <c r="F2535">
        <f>COUNTIF($D$3:D2529,"W kole")</f>
        <v>2008</v>
      </c>
      <c r="G2535" s="2" t="e">
        <f t="shared" si="118"/>
        <v>#DIV/0!</v>
      </c>
      <c r="H2535" t="e">
        <f t="shared" si="119"/>
        <v>#DIV/0!</v>
      </c>
    </row>
    <row r="2536" spans="2:8" x14ac:dyDescent="0.25">
      <c r="B2536">
        <v>308</v>
      </c>
      <c r="C2536">
        <v>92</v>
      </c>
      <c r="D2536" t="str">
        <f t="shared" si="117"/>
        <v>W kole</v>
      </c>
      <c r="F2536">
        <f>COUNTIF($D$3:D2530,"W kole")</f>
        <v>2009</v>
      </c>
      <c r="G2536" s="2" t="e">
        <f t="shared" si="118"/>
        <v>#DIV/0!</v>
      </c>
      <c r="H2536" t="e">
        <f t="shared" si="119"/>
        <v>#DIV/0!</v>
      </c>
    </row>
    <row r="2537" spans="2:8" x14ac:dyDescent="0.25">
      <c r="B2537">
        <v>167</v>
      </c>
      <c r="C2537">
        <v>54</v>
      </c>
      <c r="D2537" t="str">
        <f t="shared" si="117"/>
        <v>W kole</v>
      </c>
      <c r="F2537">
        <f>COUNTIF($D$3:D2531,"W kole")</f>
        <v>2010</v>
      </c>
      <c r="G2537" s="2" t="e">
        <f t="shared" si="118"/>
        <v>#DIV/0!</v>
      </c>
      <c r="H2537" t="e">
        <f t="shared" si="119"/>
        <v>#DIV/0!</v>
      </c>
    </row>
    <row r="2538" spans="2:8" x14ac:dyDescent="0.25">
      <c r="B2538">
        <v>257</v>
      </c>
      <c r="C2538">
        <v>50</v>
      </c>
      <c r="D2538" t="str">
        <f t="shared" si="117"/>
        <v>W kole</v>
      </c>
      <c r="F2538">
        <f>COUNTIF($D$3:D2532,"W kole")</f>
        <v>2011</v>
      </c>
      <c r="G2538" s="2" t="e">
        <f t="shared" si="118"/>
        <v>#DIV/0!</v>
      </c>
      <c r="H2538" t="e">
        <f t="shared" si="119"/>
        <v>#DIV/0!</v>
      </c>
    </row>
    <row r="2539" spans="2:8" x14ac:dyDescent="0.25">
      <c r="B2539">
        <v>299</v>
      </c>
      <c r="C2539">
        <v>285</v>
      </c>
      <c r="D2539" t="str">
        <f t="shared" si="117"/>
        <v>W kole</v>
      </c>
      <c r="F2539">
        <f>COUNTIF($D$3:D2533,"W kole")</f>
        <v>2011</v>
      </c>
      <c r="G2539" s="2" t="e">
        <f t="shared" si="118"/>
        <v>#DIV/0!</v>
      </c>
      <c r="H2539" t="e">
        <f t="shared" si="119"/>
        <v>#DIV/0!</v>
      </c>
    </row>
    <row r="2540" spans="2:8" x14ac:dyDescent="0.25">
      <c r="B2540">
        <v>371</v>
      </c>
      <c r="C2540">
        <v>334</v>
      </c>
      <c r="D2540" t="str">
        <f t="shared" si="117"/>
        <v>Poza</v>
      </c>
      <c r="F2540">
        <f>COUNTIF($D$3:D2534,"W kole")</f>
        <v>2012</v>
      </c>
      <c r="G2540" s="2" t="e">
        <f t="shared" si="118"/>
        <v>#DIV/0!</v>
      </c>
      <c r="H2540" t="e">
        <f t="shared" si="119"/>
        <v>#DIV/0!</v>
      </c>
    </row>
    <row r="2541" spans="2:8" x14ac:dyDescent="0.25">
      <c r="B2541">
        <v>125</v>
      </c>
      <c r="C2541">
        <v>43</v>
      </c>
      <c r="D2541" t="str">
        <f t="shared" si="117"/>
        <v>W kole</v>
      </c>
      <c r="F2541">
        <f>COUNTIF($D$3:D2535,"W kole")</f>
        <v>2013</v>
      </c>
      <c r="G2541" s="2" t="e">
        <f t="shared" si="118"/>
        <v>#DIV/0!</v>
      </c>
      <c r="H2541" t="e">
        <f t="shared" si="119"/>
        <v>#DIV/0!</v>
      </c>
    </row>
    <row r="2542" spans="2:8" x14ac:dyDescent="0.25">
      <c r="B2542">
        <v>340</v>
      </c>
      <c r="C2542">
        <v>306</v>
      </c>
      <c r="D2542" t="str">
        <f t="shared" si="117"/>
        <v>W kole</v>
      </c>
      <c r="F2542">
        <f>COUNTIF($D$3:D2536,"W kole")</f>
        <v>2014</v>
      </c>
      <c r="G2542" s="2" t="e">
        <f t="shared" si="118"/>
        <v>#DIV/0!</v>
      </c>
      <c r="H2542" t="e">
        <f t="shared" si="119"/>
        <v>#DIV/0!</v>
      </c>
    </row>
    <row r="2543" spans="2:8" x14ac:dyDescent="0.25">
      <c r="B2543">
        <v>237</v>
      </c>
      <c r="C2543">
        <v>131</v>
      </c>
      <c r="D2543" t="str">
        <f t="shared" si="117"/>
        <v>W kole</v>
      </c>
      <c r="F2543">
        <f>COUNTIF($D$3:D2537,"W kole")</f>
        <v>2015</v>
      </c>
      <c r="G2543" s="2" t="e">
        <f t="shared" si="118"/>
        <v>#DIV/0!</v>
      </c>
      <c r="H2543" t="e">
        <f t="shared" si="119"/>
        <v>#DIV/0!</v>
      </c>
    </row>
    <row r="2544" spans="2:8" x14ac:dyDescent="0.25">
      <c r="B2544">
        <v>44</v>
      </c>
      <c r="C2544">
        <v>249</v>
      </c>
      <c r="D2544" t="str">
        <f t="shared" si="117"/>
        <v>W kole</v>
      </c>
      <c r="F2544">
        <f>COUNTIF($D$3:D2538,"W kole")</f>
        <v>2016</v>
      </c>
      <c r="G2544" s="2" t="e">
        <f t="shared" si="118"/>
        <v>#DIV/0!</v>
      </c>
      <c r="H2544" t="e">
        <f t="shared" si="119"/>
        <v>#DIV/0!</v>
      </c>
    </row>
    <row r="2545" spans="2:8" x14ac:dyDescent="0.25">
      <c r="B2545">
        <v>65</v>
      </c>
      <c r="C2545">
        <v>15</v>
      </c>
      <c r="D2545" t="str">
        <f t="shared" si="117"/>
        <v>Poza</v>
      </c>
      <c r="F2545">
        <f>COUNTIF($D$3:D2539,"W kole")</f>
        <v>2017</v>
      </c>
      <c r="G2545" s="2" t="e">
        <f t="shared" si="118"/>
        <v>#DIV/0!</v>
      </c>
      <c r="H2545" t="e">
        <f t="shared" si="119"/>
        <v>#DIV/0!</v>
      </c>
    </row>
    <row r="2546" spans="2:8" x14ac:dyDescent="0.25">
      <c r="B2546">
        <v>360</v>
      </c>
      <c r="C2546">
        <v>42</v>
      </c>
      <c r="D2546" t="str">
        <f t="shared" si="117"/>
        <v>Poza</v>
      </c>
      <c r="F2546">
        <f>COUNTIF($D$3:D2540,"W kole")</f>
        <v>2017</v>
      </c>
      <c r="G2546" s="2" t="e">
        <f t="shared" si="118"/>
        <v>#DIV/0!</v>
      </c>
      <c r="H2546" t="e">
        <f t="shared" si="119"/>
        <v>#DIV/0!</v>
      </c>
    </row>
    <row r="2547" spans="2:8" x14ac:dyDescent="0.25">
      <c r="B2547">
        <v>39</v>
      </c>
      <c r="C2547">
        <v>274</v>
      </c>
      <c r="D2547" t="str">
        <f t="shared" si="117"/>
        <v>W kole</v>
      </c>
      <c r="F2547">
        <f>COUNTIF($D$3:D2541,"W kole")</f>
        <v>2018</v>
      </c>
      <c r="G2547" s="2" t="e">
        <f t="shared" si="118"/>
        <v>#DIV/0!</v>
      </c>
      <c r="H2547" t="e">
        <f t="shared" si="119"/>
        <v>#DIV/0!</v>
      </c>
    </row>
    <row r="2548" spans="2:8" x14ac:dyDescent="0.25">
      <c r="B2548">
        <v>350</v>
      </c>
      <c r="C2548">
        <v>157</v>
      </c>
      <c r="D2548" t="str">
        <f t="shared" si="117"/>
        <v>W kole</v>
      </c>
      <c r="F2548">
        <f>COUNTIF($D$3:D2542,"W kole")</f>
        <v>2019</v>
      </c>
      <c r="G2548" s="2" t="e">
        <f t="shared" si="118"/>
        <v>#DIV/0!</v>
      </c>
      <c r="H2548" t="e">
        <f t="shared" si="119"/>
        <v>#DIV/0!</v>
      </c>
    </row>
    <row r="2549" spans="2:8" x14ac:dyDescent="0.25">
      <c r="B2549">
        <v>358</v>
      </c>
      <c r="C2549">
        <v>83</v>
      </c>
      <c r="D2549" t="str">
        <f t="shared" si="117"/>
        <v>W kole</v>
      </c>
      <c r="F2549">
        <f>COUNTIF($D$3:D2543,"W kole")</f>
        <v>2020</v>
      </c>
      <c r="G2549" s="2" t="e">
        <f t="shared" si="118"/>
        <v>#DIV/0!</v>
      </c>
      <c r="H2549" t="e">
        <f t="shared" si="119"/>
        <v>#DIV/0!</v>
      </c>
    </row>
    <row r="2550" spans="2:8" x14ac:dyDescent="0.25">
      <c r="B2550">
        <v>313</v>
      </c>
      <c r="C2550">
        <v>224</v>
      </c>
      <c r="D2550" t="str">
        <f t="shared" si="117"/>
        <v>W kole</v>
      </c>
      <c r="F2550">
        <f>COUNTIF($D$3:D2544,"W kole")</f>
        <v>2021</v>
      </c>
      <c r="G2550" s="2" t="e">
        <f t="shared" si="118"/>
        <v>#DIV/0!</v>
      </c>
      <c r="H2550" t="e">
        <f t="shared" si="119"/>
        <v>#DIV/0!</v>
      </c>
    </row>
    <row r="2551" spans="2:8" x14ac:dyDescent="0.25">
      <c r="B2551">
        <v>126</v>
      </c>
      <c r="C2551">
        <v>285</v>
      </c>
      <c r="D2551" t="str">
        <f t="shared" si="117"/>
        <v>W kole</v>
      </c>
      <c r="F2551">
        <f>COUNTIF($D$3:D2545,"W kole")</f>
        <v>2021</v>
      </c>
      <c r="G2551" s="2" t="e">
        <f t="shared" si="118"/>
        <v>#DIV/0!</v>
      </c>
      <c r="H2551" t="e">
        <f t="shared" si="119"/>
        <v>#DIV/0!</v>
      </c>
    </row>
    <row r="2552" spans="2:8" x14ac:dyDescent="0.25">
      <c r="B2552">
        <v>311</v>
      </c>
      <c r="C2552">
        <v>273</v>
      </c>
      <c r="D2552" t="str">
        <f t="shared" si="117"/>
        <v>W kole</v>
      </c>
      <c r="F2552">
        <f>COUNTIF($D$3:D2546,"W kole")</f>
        <v>2021</v>
      </c>
      <c r="G2552" s="2" t="e">
        <f t="shared" si="118"/>
        <v>#DIV/0!</v>
      </c>
      <c r="H2552" t="e">
        <f t="shared" si="119"/>
        <v>#DIV/0!</v>
      </c>
    </row>
    <row r="2553" spans="2:8" x14ac:dyDescent="0.25">
      <c r="B2553">
        <v>253</v>
      </c>
      <c r="C2553">
        <v>50</v>
      </c>
      <c r="D2553" t="str">
        <f t="shared" si="117"/>
        <v>W kole</v>
      </c>
      <c r="F2553">
        <f>COUNTIF($D$3:D2547,"W kole")</f>
        <v>2022</v>
      </c>
      <c r="G2553" s="2" t="e">
        <f t="shared" si="118"/>
        <v>#DIV/0!</v>
      </c>
      <c r="H2553" t="e">
        <f t="shared" si="119"/>
        <v>#DIV/0!</v>
      </c>
    </row>
    <row r="2554" spans="2:8" x14ac:dyDescent="0.25">
      <c r="B2554">
        <v>66</v>
      </c>
      <c r="C2554">
        <v>76</v>
      </c>
      <c r="D2554" t="str">
        <f t="shared" si="117"/>
        <v>W kole</v>
      </c>
      <c r="F2554">
        <f>COUNTIF($D$3:D2548,"W kole")</f>
        <v>2023</v>
      </c>
      <c r="G2554" s="2" t="e">
        <f t="shared" si="118"/>
        <v>#DIV/0!</v>
      </c>
      <c r="H2554" t="e">
        <f t="shared" si="119"/>
        <v>#DIV/0!</v>
      </c>
    </row>
    <row r="2555" spans="2:8" x14ac:dyDescent="0.25">
      <c r="B2555">
        <v>9</v>
      </c>
      <c r="C2555">
        <v>309</v>
      </c>
      <c r="D2555" t="str">
        <f t="shared" si="117"/>
        <v>Poza</v>
      </c>
      <c r="F2555">
        <f>COUNTIF($D$3:D2549,"W kole")</f>
        <v>2024</v>
      </c>
      <c r="G2555" s="2" t="e">
        <f t="shared" si="118"/>
        <v>#DIV/0!</v>
      </c>
      <c r="H2555" t="e">
        <f t="shared" si="119"/>
        <v>#DIV/0!</v>
      </c>
    </row>
    <row r="2556" spans="2:8" x14ac:dyDescent="0.25">
      <c r="B2556">
        <v>196</v>
      </c>
      <c r="C2556">
        <v>377</v>
      </c>
      <c r="D2556" t="str">
        <f t="shared" si="117"/>
        <v>W kole</v>
      </c>
      <c r="F2556">
        <f>COUNTIF($D$3:D2550,"W kole")</f>
        <v>2025</v>
      </c>
      <c r="G2556" s="2" t="e">
        <f t="shared" si="118"/>
        <v>#DIV/0!</v>
      </c>
      <c r="H2556" t="e">
        <f t="shared" si="119"/>
        <v>#DIV/0!</v>
      </c>
    </row>
    <row r="2557" spans="2:8" x14ac:dyDescent="0.25">
      <c r="B2557">
        <v>184</v>
      </c>
      <c r="C2557">
        <v>270</v>
      </c>
      <c r="D2557" t="str">
        <f t="shared" si="117"/>
        <v>W kole</v>
      </c>
      <c r="F2557">
        <f>COUNTIF($D$3:D2551,"W kole")</f>
        <v>2026</v>
      </c>
      <c r="G2557" s="2" t="e">
        <f t="shared" si="118"/>
        <v>#DIV/0!</v>
      </c>
      <c r="H2557" t="e">
        <f t="shared" si="119"/>
        <v>#DIV/0!</v>
      </c>
    </row>
    <row r="2558" spans="2:8" x14ac:dyDescent="0.25">
      <c r="B2558">
        <v>286</v>
      </c>
      <c r="C2558">
        <v>78</v>
      </c>
      <c r="D2558" t="str">
        <f t="shared" si="117"/>
        <v>W kole</v>
      </c>
      <c r="F2558">
        <f>COUNTIF($D$3:D2552,"W kole")</f>
        <v>2027</v>
      </c>
      <c r="G2558" s="2" t="e">
        <f t="shared" si="118"/>
        <v>#DIV/0!</v>
      </c>
      <c r="H2558" t="e">
        <f t="shared" si="119"/>
        <v>#DIV/0!</v>
      </c>
    </row>
    <row r="2559" spans="2:8" x14ac:dyDescent="0.25">
      <c r="B2559">
        <v>337</v>
      </c>
      <c r="C2559">
        <v>248</v>
      </c>
      <c r="D2559" t="str">
        <f t="shared" si="117"/>
        <v>W kole</v>
      </c>
      <c r="F2559">
        <f>COUNTIF($D$3:D2553,"W kole")</f>
        <v>2028</v>
      </c>
      <c r="G2559" s="2" t="e">
        <f t="shared" si="118"/>
        <v>#DIV/0!</v>
      </c>
      <c r="H2559" t="e">
        <f t="shared" si="119"/>
        <v>#DIV/0!</v>
      </c>
    </row>
    <row r="2560" spans="2:8" x14ac:dyDescent="0.25">
      <c r="B2560">
        <v>330</v>
      </c>
      <c r="C2560">
        <v>26</v>
      </c>
      <c r="D2560" t="str">
        <f t="shared" si="117"/>
        <v>Poza</v>
      </c>
      <c r="F2560">
        <f>COUNTIF($D$3:D2554,"W kole")</f>
        <v>2029</v>
      </c>
      <c r="G2560" s="2" t="e">
        <f t="shared" si="118"/>
        <v>#DIV/0!</v>
      </c>
      <c r="H2560" t="e">
        <f t="shared" si="119"/>
        <v>#DIV/0!</v>
      </c>
    </row>
    <row r="2561" spans="2:8" x14ac:dyDescent="0.25">
      <c r="B2561">
        <v>292</v>
      </c>
      <c r="C2561">
        <v>63</v>
      </c>
      <c r="D2561" t="str">
        <f t="shared" si="117"/>
        <v>W kole</v>
      </c>
      <c r="F2561">
        <f>COUNTIF($D$3:D2555,"W kole")</f>
        <v>2029</v>
      </c>
      <c r="G2561" s="2" t="e">
        <f t="shared" si="118"/>
        <v>#DIV/0!</v>
      </c>
      <c r="H2561" t="e">
        <f t="shared" si="119"/>
        <v>#DIV/0!</v>
      </c>
    </row>
    <row r="2562" spans="2:8" x14ac:dyDescent="0.25">
      <c r="B2562">
        <v>47</v>
      </c>
      <c r="C2562">
        <v>399</v>
      </c>
      <c r="D2562" t="str">
        <f t="shared" si="117"/>
        <v>Poza</v>
      </c>
      <c r="F2562">
        <f>COUNTIF($D$3:D2556,"W kole")</f>
        <v>2030</v>
      </c>
      <c r="G2562" s="2" t="e">
        <f t="shared" si="118"/>
        <v>#DIV/0!</v>
      </c>
      <c r="H2562" t="e">
        <f t="shared" si="119"/>
        <v>#DIV/0!</v>
      </c>
    </row>
    <row r="2563" spans="2:8" x14ac:dyDescent="0.25">
      <c r="B2563">
        <v>371</v>
      </c>
      <c r="C2563">
        <v>344</v>
      </c>
      <c r="D2563" t="str">
        <f t="shared" si="117"/>
        <v>Poza</v>
      </c>
      <c r="F2563">
        <f>COUNTIF($D$3:D2557,"W kole")</f>
        <v>2031</v>
      </c>
      <c r="G2563" s="2" t="e">
        <f t="shared" si="118"/>
        <v>#DIV/0!</v>
      </c>
      <c r="H2563" t="e">
        <f t="shared" si="119"/>
        <v>#DIV/0!</v>
      </c>
    </row>
    <row r="2564" spans="2:8" x14ac:dyDescent="0.25">
      <c r="B2564">
        <v>313</v>
      </c>
      <c r="C2564">
        <v>246</v>
      </c>
      <c r="D2564" t="str">
        <f t="shared" ref="D2564:D2627" si="120">IF((B2564-$T$5) * (B2564-$T$5) + (C2564-$U$5) * (C2564-$U$5) = ($V$5*$V$5), "Na brzegu", IF((B2564-$T$5) * (B2564-$T$5) + (C2564-$U$5) * (C2564-$U$5) &lt; ($V$5*$V$5), "W kole", "Poza"))</f>
        <v>W kole</v>
      </c>
      <c r="F2564">
        <f>COUNTIF($D$3:D2558,"W kole")</f>
        <v>2032</v>
      </c>
      <c r="G2564" s="2" t="e">
        <f t="shared" si="118"/>
        <v>#DIV/0!</v>
      </c>
      <c r="H2564" t="e">
        <f t="shared" si="119"/>
        <v>#DIV/0!</v>
      </c>
    </row>
    <row r="2565" spans="2:8" x14ac:dyDescent="0.25">
      <c r="B2565">
        <v>107</v>
      </c>
      <c r="C2565">
        <v>367</v>
      </c>
      <c r="D2565" t="str">
        <f t="shared" si="120"/>
        <v>W kole</v>
      </c>
      <c r="F2565">
        <f>COUNTIF($D$3:D2559,"W kole")</f>
        <v>2033</v>
      </c>
      <c r="G2565" s="2" t="e">
        <f t="shared" si="118"/>
        <v>#DIV/0!</v>
      </c>
      <c r="H2565" t="e">
        <f t="shared" si="119"/>
        <v>#DIV/0!</v>
      </c>
    </row>
    <row r="2566" spans="2:8" x14ac:dyDescent="0.25">
      <c r="B2566">
        <v>180</v>
      </c>
      <c r="C2566">
        <v>7</v>
      </c>
      <c r="D2566" t="str">
        <f t="shared" si="120"/>
        <v>W kole</v>
      </c>
      <c r="F2566">
        <f>COUNTIF($D$3:D2560,"W kole")</f>
        <v>2033</v>
      </c>
      <c r="G2566" s="2" t="e">
        <f t="shared" si="118"/>
        <v>#DIV/0!</v>
      </c>
      <c r="H2566" t="e">
        <f t="shared" si="119"/>
        <v>#DIV/0!</v>
      </c>
    </row>
    <row r="2567" spans="2:8" x14ac:dyDescent="0.25">
      <c r="B2567">
        <v>150</v>
      </c>
      <c r="C2567">
        <v>309</v>
      </c>
      <c r="D2567" t="str">
        <f t="shared" si="120"/>
        <v>W kole</v>
      </c>
      <c r="F2567">
        <f>COUNTIF($D$3:D2561,"W kole")</f>
        <v>2034</v>
      </c>
      <c r="G2567" s="2" t="e">
        <f t="shared" si="118"/>
        <v>#DIV/0!</v>
      </c>
      <c r="H2567" t="e">
        <f t="shared" si="119"/>
        <v>#DIV/0!</v>
      </c>
    </row>
    <row r="2568" spans="2:8" x14ac:dyDescent="0.25">
      <c r="B2568">
        <v>140</v>
      </c>
      <c r="C2568">
        <v>261</v>
      </c>
      <c r="D2568" t="str">
        <f t="shared" si="120"/>
        <v>W kole</v>
      </c>
      <c r="F2568">
        <f>COUNTIF($D$3:D2562,"W kole")</f>
        <v>2034</v>
      </c>
      <c r="G2568" s="2" t="e">
        <f t="shared" si="118"/>
        <v>#DIV/0!</v>
      </c>
      <c r="H2568" t="e">
        <f t="shared" si="119"/>
        <v>#DIV/0!</v>
      </c>
    </row>
    <row r="2569" spans="2:8" x14ac:dyDescent="0.25">
      <c r="B2569">
        <v>128</v>
      </c>
      <c r="C2569">
        <v>237</v>
      </c>
      <c r="D2569" t="str">
        <f t="shared" si="120"/>
        <v>W kole</v>
      </c>
      <c r="F2569">
        <f>COUNTIF($D$3:D2563,"W kole")</f>
        <v>2034</v>
      </c>
      <c r="G2569" s="2" t="e">
        <f t="shared" si="118"/>
        <v>#DIV/0!</v>
      </c>
      <c r="H2569" t="e">
        <f t="shared" si="119"/>
        <v>#DIV/0!</v>
      </c>
    </row>
    <row r="2570" spans="2:8" x14ac:dyDescent="0.25">
      <c r="B2570">
        <v>218</v>
      </c>
      <c r="C2570">
        <v>234</v>
      </c>
      <c r="D2570" t="str">
        <f t="shared" si="120"/>
        <v>W kole</v>
      </c>
      <c r="F2570">
        <f>COUNTIF($D$3:D2564,"W kole")</f>
        <v>2035</v>
      </c>
      <c r="G2570" s="2" t="e">
        <f t="shared" ref="G2570:G2633" si="121">(F2570*$R$5)/(E2570*$Q$5)</f>
        <v>#DIV/0!</v>
      </c>
      <c r="H2570" t="e">
        <f t="shared" ref="H2570:H2633" si="122">ABS(PI()-G2570)</f>
        <v>#DIV/0!</v>
      </c>
    </row>
    <row r="2571" spans="2:8" x14ac:dyDescent="0.25">
      <c r="B2571">
        <v>259</v>
      </c>
      <c r="C2571">
        <v>75</v>
      </c>
      <c r="D2571" t="str">
        <f t="shared" si="120"/>
        <v>W kole</v>
      </c>
      <c r="F2571">
        <f>COUNTIF($D$3:D2565,"W kole")</f>
        <v>2036</v>
      </c>
      <c r="G2571" s="2" t="e">
        <f t="shared" si="121"/>
        <v>#DIV/0!</v>
      </c>
      <c r="H2571" t="e">
        <f t="shared" si="122"/>
        <v>#DIV/0!</v>
      </c>
    </row>
    <row r="2572" spans="2:8" x14ac:dyDescent="0.25">
      <c r="B2572">
        <v>111</v>
      </c>
      <c r="C2572">
        <v>250</v>
      </c>
      <c r="D2572" t="str">
        <f t="shared" si="120"/>
        <v>W kole</v>
      </c>
      <c r="F2572">
        <f>COUNTIF($D$3:D2566,"W kole")</f>
        <v>2037</v>
      </c>
      <c r="G2572" s="2" t="e">
        <f t="shared" si="121"/>
        <v>#DIV/0!</v>
      </c>
      <c r="H2572" t="e">
        <f t="shared" si="122"/>
        <v>#DIV/0!</v>
      </c>
    </row>
    <row r="2573" spans="2:8" x14ac:dyDescent="0.25">
      <c r="B2573">
        <v>251</v>
      </c>
      <c r="C2573">
        <v>370</v>
      </c>
      <c r="D2573" t="str">
        <f t="shared" si="120"/>
        <v>W kole</v>
      </c>
      <c r="F2573">
        <f>COUNTIF($D$3:D2567,"W kole")</f>
        <v>2038</v>
      </c>
      <c r="G2573" s="2" t="e">
        <f t="shared" si="121"/>
        <v>#DIV/0!</v>
      </c>
      <c r="H2573" t="e">
        <f t="shared" si="122"/>
        <v>#DIV/0!</v>
      </c>
    </row>
    <row r="2574" spans="2:8" x14ac:dyDescent="0.25">
      <c r="B2574">
        <v>106</v>
      </c>
      <c r="C2574">
        <v>207</v>
      </c>
      <c r="D2574" t="str">
        <f t="shared" si="120"/>
        <v>W kole</v>
      </c>
      <c r="F2574">
        <f>COUNTIF($D$3:D2568,"W kole")</f>
        <v>2039</v>
      </c>
      <c r="G2574" s="2" t="e">
        <f t="shared" si="121"/>
        <v>#DIV/0!</v>
      </c>
      <c r="H2574" t="e">
        <f t="shared" si="122"/>
        <v>#DIV/0!</v>
      </c>
    </row>
    <row r="2575" spans="2:8" x14ac:dyDescent="0.25">
      <c r="B2575">
        <v>214</v>
      </c>
      <c r="C2575">
        <v>317</v>
      </c>
      <c r="D2575" t="str">
        <f t="shared" si="120"/>
        <v>W kole</v>
      </c>
      <c r="F2575">
        <f>COUNTIF($D$3:D2569,"W kole")</f>
        <v>2040</v>
      </c>
      <c r="G2575" s="2" t="e">
        <f t="shared" si="121"/>
        <v>#DIV/0!</v>
      </c>
      <c r="H2575" t="e">
        <f t="shared" si="122"/>
        <v>#DIV/0!</v>
      </c>
    </row>
    <row r="2576" spans="2:8" x14ac:dyDescent="0.25">
      <c r="B2576">
        <v>159</v>
      </c>
      <c r="C2576">
        <v>200</v>
      </c>
      <c r="D2576" t="str">
        <f t="shared" si="120"/>
        <v>W kole</v>
      </c>
      <c r="F2576">
        <f>COUNTIF($D$3:D2570,"W kole")</f>
        <v>2041</v>
      </c>
      <c r="G2576" s="2" t="e">
        <f t="shared" si="121"/>
        <v>#DIV/0!</v>
      </c>
      <c r="H2576" t="e">
        <f t="shared" si="122"/>
        <v>#DIV/0!</v>
      </c>
    </row>
    <row r="2577" spans="2:8" x14ac:dyDescent="0.25">
      <c r="B2577">
        <v>359</v>
      </c>
      <c r="C2577">
        <v>306</v>
      </c>
      <c r="D2577" t="str">
        <f t="shared" si="120"/>
        <v>W kole</v>
      </c>
      <c r="F2577">
        <f>COUNTIF($D$3:D2571,"W kole")</f>
        <v>2042</v>
      </c>
      <c r="G2577" s="2" t="e">
        <f t="shared" si="121"/>
        <v>#DIV/0!</v>
      </c>
      <c r="H2577" t="e">
        <f t="shared" si="122"/>
        <v>#DIV/0!</v>
      </c>
    </row>
    <row r="2578" spans="2:8" x14ac:dyDescent="0.25">
      <c r="B2578">
        <v>314</v>
      </c>
      <c r="C2578">
        <v>267</v>
      </c>
      <c r="D2578" t="str">
        <f t="shared" si="120"/>
        <v>W kole</v>
      </c>
      <c r="F2578">
        <f>COUNTIF($D$3:D2572,"W kole")</f>
        <v>2043</v>
      </c>
      <c r="G2578" s="2" t="e">
        <f t="shared" si="121"/>
        <v>#DIV/0!</v>
      </c>
      <c r="H2578" t="e">
        <f t="shared" si="122"/>
        <v>#DIV/0!</v>
      </c>
    </row>
    <row r="2579" spans="2:8" x14ac:dyDescent="0.25">
      <c r="B2579">
        <v>269</v>
      </c>
      <c r="C2579">
        <v>393</v>
      </c>
      <c r="D2579" t="str">
        <f t="shared" si="120"/>
        <v>Poza</v>
      </c>
      <c r="F2579">
        <f>COUNTIF($D$3:D2573,"W kole")</f>
        <v>2044</v>
      </c>
      <c r="G2579" s="2" t="e">
        <f t="shared" si="121"/>
        <v>#DIV/0!</v>
      </c>
      <c r="H2579" t="e">
        <f t="shared" si="122"/>
        <v>#DIV/0!</v>
      </c>
    </row>
    <row r="2580" spans="2:8" x14ac:dyDescent="0.25">
      <c r="B2580">
        <v>39</v>
      </c>
      <c r="C2580">
        <v>69</v>
      </c>
      <c r="D2580" t="str">
        <f t="shared" si="120"/>
        <v>Poza</v>
      </c>
      <c r="F2580">
        <f>COUNTIF($D$3:D2574,"W kole")</f>
        <v>2045</v>
      </c>
      <c r="G2580" s="2" t="e">
        <f t="shared" si="121"/>
        <v>#DIV/0!</v>
      </c>
      <c r="H2580" t="e">
        <f t="shared" si="122"/>
        <v>#DIV/0!</v>
      </c>
    </row>
    <row r="2581" spans="2:8" x14ac:dyDescent="0.25">
      <c r="B2581">
        <v>128</v>
      </c>
      <c r="C2581">
        <v>104</v>
      </c>
      <c r="D2581" t="str">
        <f t="shared" si="120"/>
        <v>W kole</v>
      </c>
      <c r="F2581">
        <f>COUNTIF($D$3:D2575,"W kole")</f>
        <v>2046</v>
      </c>
      <c r="G2581" s="2" t="e">
        <f t="shared" si="121"/>
        <v>#DIV/0!</v>
      </c>
      <c r="H2581" t="e">
        <f t="shared" si="122"/>
        <v>#DIV/0!</v>
      </c>
    </row>
    <row r="2582" spans="2:8" x14ac:dyDescent="0.25">
      <c r="B2582">
        <v>166</v>
      </c>
      <c r="C2582">
        <v>141</v>
      </c>
      <c r="D2582" t="str">
        <f t="shared" si="120"/>
        <v>W kole</v>
      </c>
      <c r="F2582">
        <f>COUNTIF($D$3:D2576,"W kole")</f>
        <v>2047</v>
      </c>
      <c r="G2582" s="2" t="e">
        <f t="shared" si="121"/>
        <v>#DIV/0!</v>
      </c>
      <c r="H2582" t="e">
        <f t="shared" si="122"/>
        <v>#DIV/0!</v>
      </c>
    </row>
    <row r="2583" spans="2:8" x14ac:dyDescent="0.25">
      <c r="B2583">
        <v>43</v>
      </c>
      <c r="C2583">
        <v>196</v>
      </c>
      <c r="D2583" t="str">
        <f t="shared" si="120"/>
        <v>W kole</v>
      </c>
      <c r="F2583">
        <f>COUNTIF($D$3:D2577,"W kole")</f>
        <v>2048</v>
      </c>
      <c r="G2583" s="2" t="e">
        <f t="shared" si="121"/>
        <v>#DIV/0!</v>
      </c>
      <c r="H2583" t="e">
        <f t="shared" si="122"/>
        <v>#DIV/0!</v>
      </c>
    </row>
    <row r="2584" spans="2:8" x14ac:dyDescent="0.25">
      <c r="B2584">
        <v>87</v>
      </c>
      <c r="C2584">
        <v>211</v>
      </c>
      <c r="D2584" t="str">
        <f t="shared" si="120"/>
        <v>W kole</v>
      </c>
      <c r="F2584">
        <f>COUNTIF($D$3:D2578,"W kole")</f>
        <v>2049</v>
      </c>
      <c r="G2584" s="2" t="e">
        <f t="shared" si="121"/>
        <v>#DIV/0!</v>
      </c>
      <c r="H2584" t="e">
        <f t="shared" si="122"/>
        <v>#DIV/0!</v>
      </c>
    </row>
    <row r="2585" spans="2:8" x14ac:dyDescent="0.25">
      <c r="B2585">
        <v>150</v>
      </c>
      <c r="C2585">
        <v>147</v>
      </c>
      <c r="D2585" t="str">
        <f t="shared" si="120"/>
        <v>W kole</v>
      </c>
      <c r="F2585">
        <f>COUNTIF($D$3:D2579,"W kole")</f>
        <v>2049</v>
      </c>
      <c r="G2585" s="2" t="e">
        <f t="shared" si="121"/>
        <v>#DIV/0!</v>
      </c>
      <c r="H2585" t="e">
        <f t="shared" si="122"/>
        <v>#DIV/0!</v>
      </c>
    </row>
    <row r="2586" spans="2:8" x14ac:dyDescent="0.25">
      <c r="B2586">
        <v>114</v>
      </c>
      <c r="C2586">
        <v>376</v>
      </c>
      <c r="D2586" t="str">
        <f t="shared" si="120"/>
        <v>W kole</v>
      </c>
      <c r="F2586">
        <f>COUNTIF($D$3:D2580,"W kole")</f>
        <v>2049</v>
      </c>
      <c r="G2586" s="2" t="e">
        <f t="shared" si="121"/>
        <v>#DIV/0!</v>
      </c>
      <c r="H2586" t="e">
        <f t="shared" si="122"/>
        <v>#DIV/0!</v>
      </c>
    </row>
    <row r="2587" spans="2:8" x14ac:dyDescent="0.25">
      <c r="B2587">
        <v>30</v>
      </c>
      <c r="C2587">
        <v>119</v>
      </c>
      <c r="D2587" t="str">
        <f t="shared" si="120"/>
        <v>W kole</v>
      </c>
      <c r="F2587">
        <f>COUNTIF($D$3:D2581,"W kole")</f>
        <v>2050</v>
      </c>
      <c r="G2587" s="2" t="e">
        <f t="shared" si="121"/>
        <v>#DIV/0!</v>
      </c>
      <c r="H2587" t="e">
        <f t="shared" si="122"/>
        <v>#DIV/0!</v>
      </c>
    </row>
    <row r="2588" spans="2:8" x14ac:dyDescent="0.25">
      <c r="B2588">
        <v>129</v>
      </c>
      <c r="C2588">
        <v>291</v>
      </c>
      <c r="D2588" t="str">
        <f t="shared" si="120"/>
        <v>W kole</v>
      </c>
      <c r="F2588">
        <f>COUNTIF($D$3:D2582,"W kole")</f>
        <v>2051</v>
      </c>
      <c r="G2588" s="2" t="e">
        <f t="shared" si="121"/>
        <v>#DIV/0!</v>
      </c>
      <c r="H2588" t="e">
        <f t="shared" si="122"/>
        <v>#DIV/0!</v>
      </c>
    </row>
    <row r="2589" spans="2:8" x14ac:dyDescent="0.25">
      <c r="B2589">
        <v>32</v>
      </c>
      <c r="C2589">
        <v>368</v>
      </c>
      <c r="D2589" t="str">
        <f t="shared" si="120"/>
        <v>Poza</v>
      </c>
      <c r="F2589">
        <f>COUNTIF($D$3:D2583,"W kole")</f>
        <v>2052</v>
      </c>
      <c r="G2589" s="2" t="e">
        <f t="shared" si="121"/>
        <v>#DIV/0!</v>
      </c>
      <c r="H2589" t="e">
        <f t="shared" si="122"/>
        <v>#DIV/0!</v>
      </c>
    </row>
    <row r="2590" spans="2:8" x14ac:dyDescent="0.25">
      <c r="B2590">
        <v>60</v>
      </c>
      <c r="C2590">
        <v>267</v>
      </c>
      <c r="D2590" t="str">
        <f t="shared" si="120"/>
        <v>W kole</v>
      </c>
      <c r="F2590">
        <f>COUNTIF($D$3:D2584,"W kole")</f>
        <v>2053</v>
      </c>
      <c r="G2590" s="2" t="e">
        <f t="shared" si="121"/>
        <v>#DIV/0!</v>
      </c>
      <c r="H2590" t="e">
        <f t="shared" si="122"/>
        <v>#DIV/0!</v>
      </c>
    </row>
    <row r="2591" spans="2:8" x14ac:dyDescent="0.25">
      <c r="B2591">
        <v>295</v>
      </c>
      <c r="C2591">
        <v>262</v>
      </c>
      <c r="D2591" t="str">
        <f t="shared" si="120"/>
        <v>W kole</v>
      </c>
      <c r="F2591">
        <f>COUNTIF($D$3:D2585,"W kole")</f>
        <v>2054</v>
      </c>
      <c r="G2591" s="2" t="e">
        <f t="shared" si="121"/>
        <v>#DIV/0!</v>
      </c>
      <c r="H2591" t="e">
        <f t="shared" si="122"/>
        <v>#DIV/0!</v>
      </c>
    </row>
    <row r="2592" spans="2:8" x14ac:dyDescent="0.25">
      <c r="B2592">
        <v>346</v>
      </c>
      <c r="C2592">
        <v>308</v>
      </c>
      <c r="D2592" t="str">
        <f t="shared" si="120"/>
        <v>W kole</v>
      </c>
      <c r="F2592">
        <f>COUNTIF($D$3:D2586,"W kole")</f>
        <v>2055</v>
      </c>
      <c r="G2592" s="2" t="e">
        <f t="shared" si="121"/>
        <v>#DIV/0!</v>
      </c>
      <c r="H2592" t="e">
        <f t="shared" si="122"/>
        <v>#DIV/0!</v>
      </c>
    </row>
    <row r="2593" spans="2:8" x14ac:dyDescent="0.25">
      <c r="B2593">
        <v>329</v>
      </c>
      <c r="C2593">
        <v>388</v>
      </c>
      <c r="D2593" t="str">
        <f t="shared" si="120"/>
        <v>Poza</v>
      </c>
      <c r="F2593">
        <f>COUNTIF($D$3:D2587,"W kole")</f>
        <v>2056</v>
      </c>
      <c r="G2593" s="2" t="e">
        <f t="shared" si="121"/>
        <v>#DIV/0!</v>
      </c>
      <c r="H2593" t="e">
        <f t="shared" si="122"/>
        <v>#DIV/0!</v>
      </c>
    </row>
    <row r="2594" spans="2:8" x14ac:dyDescent="0.25">
      <c r="B2594">
        <v>390</v>
      </c>
      <c r="C2594">
        <v>75</v>
      </c>
      <c r="D2594" t="str">
        <f t="shared" si="120"/>
        <v>Poza</v>
      </c>
      <c r="F2594">
        <f>COUNTIF($D$3:D2588,"W kole")</f>
        <v>2057</v>
      </c>
      <c r="G2594" s="2" t="e">
        <f t="shared" si="121"/>
        <v>#DIV/0!</v>
      </c>
      <c r="H2594" t="e">
        <f t="shared" si="122"/>
        <v>#DIV/0!</v>
      </c>
    </row>
    <row r="2595" spans="2:8" x14ac:dyDescent="0.25">
      <c r="B2595">
        <v>57</v>
      </c>
      <c r="C2595">
        <v>204</v>
      </c>
      <c r="D2595" t="str">
        <f t="shared" si="120"/>
        <v>W kole</v>
      </c>
      <c r="F2595">
        <f>COUNTIF($D$3:D2589,"W kole")</f>
        <v>2057</v>
      </c>
      <c r="G2595" s="2" t="e">
        <f t="shared" si="121"/>
        <v>#DIV/0!</v>
      </c>
      <c r="H2595" t="e">
        <f t="shared" si="122"/>
        <v>#DIV/0!</v>
      </c>
    </row>
    <row r="2596" spans="2:8" x14ac:dyDescent="0.25">
      <c r="B2596">
        <v>312</v>
      </c>
      <c r="C2596">
        <v>216</v>
      </c>
      <c r="D2596" t="str">
        <f t="shared" si="120"/>
        <v>W kole</v>
      </c>
      <c r="F2596">
        <f>COUNTIF($D$3:D2590,"W kole")</f>
        <v>2058</v>
      </c>
      <c r="G2596" s="2" t="e">
        <f t="shared" si="121"/>
        <v>#DIV/0!</v>
      </c>
      <c r="H2596" t="e">
        <f t="shared" si="122"/>
        <v>#DIV/0!</v>
      </c>
    </row>
    <row r="2597" spans="2:8" x14ac:dyDescent="0.25">
      <c r="B2597">
        <v>271</v>
      </c>
      <c r="C2597">
        <v>19</v>
      </c>
      <c r="D2597" t="str">
        <f t="shared" si="120"/>
        <v>W kole</v>
      </c>
      <c r="F2597">
        <f>COUNTIF($D$3:D2591,"W kole")</f>
        <v>2059</v>
      </c>
      <c r="G2597" s="2" t="e">
        <f t="shared" si="121"/>
        <v>#DIV/0!</v>
      </c>
      <c r="H2597" t="e">
        <f t="shared" si="122"/>
        <v>#DIV/0!</v>
      </c>
    </row>
    <row r="2598" spans="2:8" x14ac:dyDescent="0.25">
      <c r="B2598">
        <v>370</v>
      </c>
      <c r="C2598">
        <v>249</v>
      </c>
      <c r="D2598" t="str">
        <f t="shared" si="120"/>
        <v>W kole</v>
      </c>
      <c r="F2598">
        <f>COUNTIF($D$3:D2592,"W kole")</f>
        <v>2060</v>
      </c>
      <c r="G2598" s="2" t="e">
        <f t="shared" si="121"/>
        <v>#DIV/0!</v>
      </c>
      <c r="H2598" t="e">
        <f t="shared" si="122"/>
        <v>#DIV/0!</v>
      </c>
    </row>
    <row r="2599" spans="2:8" x14ac:dyDescent="0.25">
      <c r="B2599">
        <v>101</v>
      </c>
      <c r="C2599">
        <v>379</v>
      </c>
      <c r="D2599" t="str">
        <f t="shared" si="120"/>
        <v>Poza</v>
      </c>
      <c r="F2599">
        <f>COUNTIF($D$3:D2593,"W kole")</f>
        <v>2060</v>
      </c>
      <c r="G2599" s="2" t="e">
        <f t="shared" si="121"/>
        <v>#DIV/0!</v>
      </c>
      <c r="H2599" t="e">
        <f t="shared" si="122"/>
        <v>#DIV/0!</v>
      </c>
    </row>
    <row r="2600" spans="2:8" x14ac:dyDescent="0.25">
      <c r="B2600">
        <v>299</v>
      </c>
      <c r="C2600">
        <v>219</v>
      </c>
      <c r="D2600" t="str">
        <f t="shared" si="120"/>
        <v>W kole</v>
      </c>
      <c r="F2600">
        <f>COUNTIF($D$3:D2594,"W kole")</f>
        <v>2060</v>
      </c>
      <c r="G2600" s="2" t="e">
        <f t="shared" si="121"/>
        <v>#DIV/0!</v>
      </c>
      <c r="H2600" t="e">
        <f t="shared" si="122"/>
        <v>#DIV/0!</v>
      </c>
    </row>
    <row r="2601" spans="2:8" x14ac:dyDescent="0.25">
      <c r="B2601">
        <v>139</v>
      </c>
      <c r="C2601">
        <v>38</v>
      </c>
      <c r="D2601" t="str">
        <f t="shared" si="120"/>
        <v>W kole</v>
      </c>
      <c r="F2601">
        <f>COUNTIF($D$3:D2595,"W kole")</f>
        <v>2061</v>
      </c>
      <c r="G2601" s="2" t="e">
        <f t="shared" si="121"/>
        <v>#DIV/0!</v>
      </c>
      <c r="H2601" t="e">
        <f t="shared" si="122"/>
        <v>#DIV/0!</v>
      </c>
    </row>
    <row r="2602" spans="2:8" x14ac:dyDescent="0.25">
      <c r="B2602">
        <v>333</v>
      </c>
      <c r="C2602">
        <v>241</v>
      </c>
      <c r="D2602" t="str">
        <f t="shared" si="120"/>
        <v>W kole</v>
      </c>
      <c r="F2602">
        <f>COUNTIF($D$3:D2596,"W kole")</f>
        <v>2062</v>
      </c>
      <c r="G2602" s="2" t="e">
        <f t="shared" si="121"/>
        <v>#DIV/0!</v>
      </c>
      <c r="H2602" t="e">
        <f t="shared" si="122"/>
        <v>#DIV/0!</v>
      </c>
    </row>
    <row r="2603" spans="2:8" x14ac:dyDescent="0.25">
      <c r="B2603">
        <v>323</v>
      </c>
      <c r="C2603">
        <v>46</v>
      </c>
      <c r="D2603" t="str">
        <f t="shared" si="120"/>
        <v>W kole</v>
      </c>
      <c r="F2603">
        <f>COUNTIF($D$3:D2597,"W kole")</f>
        <v>2063</v>
      </c>
      <c r="G2603" s="2" t="e">
        <f t="shared" si="121"/>
        <v>#DIV/0!</v>
      </c>
      <c r="H2603" t="e">
        <f t="shared" si="122"/>
        <v>#DIV/0!</v>
      </c>
    </row>
    <row r="2604" spans="2:8" x14ac:dyDescent="0.25">
      <c r="B2604">
        <v>56</v>
      </c>
      <c r="C2604">
        <v>364</v>
      </c>
      <c r="D2604" t="str">
        <f t="shared" si="120"/>
        <v>Poza</v>
      </c>
      <c r="F2604">
        <f>COUNTIF($D$3:D2598,"W kole")</f>
        <v>2064</v>
      </c>
      <c r="G2604" s="2" t="e">
        <f t="shared" si="121"/>
        <v>#DIV/0!</v>
      </c>
      <c r="H2604" t="e">
        <f t="shared" si="122"/>
        <v>#DIV/0!</v>
      </c>
    </row>
    <row r="2605" spans="2:8" x14ac:dyDescent="0.25">
      <c r="B2605">
        <v>323</v>
      </c>
      <c r="C2605">
        <v>251</v>
      </c>
      <c r="D2605" t="str">
        <f t="shared" si="120"/>
        <v>W kole</v>
      </c>
      <c r="F2605">
        <f>COUNTIF($D$3:D2599,"W kole")</f>
        <v>2064</v>
      </c>
      <c r="G2605" s="2" t="e">
        <f t="shared" si="121"/>
        <v>#DIV/0!</v>
      </c>
      <c r="H2605" t="e">
        <f t="shared" si="122"/>
        <v>#DIV/0!</v>
      </c>
    </row>
    <row r="2606" spans="2:8" x14ac:dyDescent="0.25">
      <c r="B2606">
        <v>55</v>
      </c>
      <c r="C2606">
        <v>149</v>
      </c>
      <c r="D2606" t="str">
        <f t="shared" si="120"/>
        <v>W kole</v>
      </c>
      <c r="F2606">
        <f>COUNTIF($D$3:D2600,"W kole")</f>
        <v>2065</v>
      </c>
      <c r="G2606" s="2" t="e">
        <f t="shared" si="121"/>
        <v>#DIV/0!</v>
      </c>
      <c r="H2606" t="e">
        <f t="shared" si="122"/>
        <v>#DIV/0!</v>
      </c>
    </row>
    <row r="2607" spans="2:8" x14ac:dyDescent="0.25">
      <c r="B2607">
        <v>161</v>
      </c>
      <c r="C2607">
        <v>131</v>
      </c>
      <c r="D2607" t="str">
        <f t="shared" si="120"/>
        <v>W kole</v>
      </c>
      <c r="F2607">
        <f>COUNTIF($D$3:D2601,"W kole")</f>
        <v>2066</v>
      </c>
      <c r="G2607" s="2" t="e">
        <f t="shared" si="121"/>
        <v>#DIV/0!</v>
      </c>
      <c r="H2607" t="e">
        <f t="shared" si="122"/>
        <v>#DIV/0!</v>
      </c>
    </row>
    <row r="2608" spans="2:8" x14ac:dyDescent="0.25">
      <c r="B2608">
        <v>381</v>
      </c>
      <c r="C2608">
        <v>390</v>
      </c>
      <c r="D2608" t="str">
        <f t="shared" si="120"/>
        <v>Poza</v>
      </c>
      <c r="F2608">
        <f>COUNTIF($D$3:D2602,"W kole")</f>
        <v>2067</v>
      </c>
      <c r="G2608" s="2" t="e">
        <f t="shared" si="121"/>
        <v>#DIV/0!</v>
      </c>
      <c r="H2608" t="e">
        <f t="shared" si="122"/>
        <v>#DIV/0!</v>
      </c>
    </row>
    <row r="2609" spans="2:8" x14ac:dyDescent="0.25">
      <c r="B2609">
        <v>195</v>
      </c>
      <c r="C2609">
        <v>192</v>
      </c>
      <c r="D2609" t="str">
        <f t="shared" si="120"/>
        <v>W kole</v>
      </c>
      <c r="F2609">
        <f>COUNTIF($D$3:D2603,"W kole")</f>
        <v>2068</v>
      </c>
      <c r="G2609" s="2" t="e">
        <f t="shared" si="121"/>
        <v>#DIV/0!</v>
      </c>
      <c r="H2609" t="e">
        <f t="shared" si="122"/>
        <v>#DIV/0!</v>
      </c>
    </row>
    <row r="2610" spans="2:8" x14ac:dyDescent="0.25">
      <c r="B2610">
        <v>368</v>
      </c>
      <c r="C2610">
        <v>105</v>
      </c>
      <c r="D2610" t="str">
        <f t="shared" si="120"/>
        <v>W kole</v>
      </c>
      <c r="F2610">
        <f>COUNTIF($D$3:D2604,"W kole")</f>
        <v>2068</v>
      </c>
      <c r="G2610" s="2" t="e">
        <f t="shared" si="121"/>
        <v>#DIV/0!</v>
      </c>
      <c r="H2610" t="e">
        <f t="shared" si="122"/>
        <v>#DIV/0!</v>
      </c>
    </row>
    <row r="2611" spans="2:8" x14ac:dyDescent="0.25">
      <c r="B2611">
        <v>126</v>
      </c>
      <c r="C2611">
        <v>318</v>
      </c>
      <c r="D2611" t="str">
        <f t="shared" si="120"/>
        <v>W kole</v>
      </c>
      <c r="F2611">
        <f>COUNTIF($D$3:D2605,"W kole")</f>
        <v>2069</v>
      </c>
      <c r="G2611" s="2" t="e">
        <f t="shared" si="121"/>
        <v>#DIV/0!</v>
      </c>
      <c r="H2611" t="e">
        <f t="shared" si="122"/>
        <v>#DIV/0!</v>
      </c>
    </row>
    <row r="2612" spans="2:8" x14ac:dyDescent="0.25">
      <c r="B2612">
        <v>69</v>
      </c>
      <c r="C2612">
        <v>129</v>
      </c>
      <c r="D2612" t="str">
        <f t="shared" si="120"/>
        <v>W kole</v>
      </c>
      <c r="F2612">
        <f>COUNTIF($D$3:D2606,"W kole")</f>
        <v>2070</v>
      </c>
      <c r="G2612" s="2" t="e">
        <f t="shared" si="121"/>
        <v>#DIV/0!</v>
      </c>
      <c r="H2612" t="e">
        <f t="shared" si="122"/>
        <v>#DIV/0!</v>
      </c>
    </row>
    <row r="2613" spans="2:8" x14ac:dyDescent="0.25">
      <c r="B2613">
        <v>319</v>
      </c>
      <c r="C2613">
        <v>191</v>
      </c>
      <c r="D2613" t="str">
        <f t="shared" si="120"/>
        <v>W kole</v>
      </c>
      <c r="F2613">
        <f>COUNTIF($D$3:D2607,"W kole")</f>
        <v>2071</v>
      </c>
      <c r="G2613" s="2" t="e">
        <f t="shared" si="121"/>
        <v>#DIV/0!</v>
      </c>
      <c r="H2613" t="e">
        <f t="shared" si="122"/>
        <v>#DIV/0!</v>
      </c>
    </row>
    <row r="2614" spans="2:8" x14ac:dyDescent="0.25">
      <c r="B2614">
        <v>18</v>
      </c>
      <c r="C2614">
        <v>57</v>
      </c>
      <c r="D2614" t="str">
        <f t="shared" si="120"/>
        <v>Poza</v>
      </c>
      <c r="F2614">
        <f>COUNTIF($D$3:D2608,"W kole")</f>
        <v>2071</v>
      </c>
      <c r="G2614" s="2" t="e">
        <f t="shared" si="121"/>
        <v>#DIV/0!</v>
      </c>
      <c r="H2614" t="e">
        <f t="shared" si="122"/>
        <v>#DIV/0!</v>
      </c>
    </row>
    <row r="2615" spans="2:8" x14ac:dyDescent="0.25">
      <c r="B2615">
        <v>11</v>
      </c>
      <c r="C2615">
        <v>36</v>
      </c>
      <c r="D2615" t="str">
        <f t="shared" si="120"/>
        <v>Poza</v>
      </c>
      <c r="F2615">
        <f>COUNTIF($D$3:D2609,"W kole")</f>
        <v>2072</v>
      </c>
      <c r="G2615" s="2" t="e">
        <f t="shared" si="121"/>
        <v>#DIV/0!</v>
      </c>
      <c r="H2615" t="e">
        <f t="shared" si="122"/>
        <v>#DIV/0!</v>
      </c>
    </row>
    <row r="2616" spans="2:8" x14ac:dyDescent="0.25">
      <c r="B2616">
        <v>264</v>
      </c>
      <c r="C2616">
        <v>385</v>
      </c>
      <c r="D2616" t="str">
        <f t="shared" si="120"/>
        <v>W kole</v>
      </c>
      <c r="F2616">
        <f>COUNTIF($D$3:D2610,"W kole")</f>
        <v>2073</v>
      </c>
      <c r="G2616" s="2" t="e">
        <f t="shared" si="121"/>
        <v>#DIV/0!</v>
      </c>
      <c r="H2616" t="e">
        <f t="shared" si="122"/>
        <v>#DIV/0!</v>
      </c>
    </row>
    <row r="2617" spans="2:8" x14ac:dyDescent="0.25">
      <c r="B2617">
        <v>251</v>
      </c>
      <c r="C2617">
        <v>62</v>
      </c>
      <c r="D2617" t="str">
        <f t="shared" si="120"/>
        <v>W kole</v>
      </c>
      <c r="F2617">
        <f>COUNTIF($D$3:D2611,"W kole")</f>
        <v>2074</v>
      </c>
      <c r="G2617" s="2" t="e">
        <f t="shared" si="121"/>
        <v>#DIV/0!</v>
      </c>
      <c r="H2617" t="e">
        <f t="shared" si="122"/>
        <v>#DIV/0!</v>
      </c>
    </row>
    <row r="2618" spans="2:8" x14ac:dyDescent="0.25">
      <c r="B2618">
        <v>73</v>
      </c>
      <c r="C2618">
        <v>268</v>
      </c>
      <c r="D2618" t="str">
        <f t="shared" si="120"/>
        <v>W kole</v>
      </c>
      <c r="F2618">
        <f>COUNTIF($D$3:D2612,"W kole")</f>
        <v>2075</v>
      </c>
      <c r="G2618" s="2" t="e">
        <f t="shared" si="121"/>
        <v>#DIV/0!</v>
      </c>
      <c r="H2618" t="e">
        <f t="shared" si="122"/>
        <v>#DIV/0!</v>
      </c>
    </row>
    <row r="2619" spans="2:8" x14ac:dyDescent="0.25">
      <c r="B2619">
        <v>382</v>
      </c>
      <c r="C2619">
        <v>127</v>
      </c>
      <c r="D2619" t="str">
        <f t="shared" si="120"/>
        <v>W kole</v>
      </c>
      <c r="F2619">
        <f>COUNTIF($D$3:D2613,"W kole")</f>
        <v>2076</v>
      </c>
      <c r="G2619" s="2" t="e">
        <f t="shared" si="121"/>
        <v>#DIV/0!</v>
      </c>
      <c r="H2619" t="e">
        <f t="shared" si="122"/>
        <v>#DIV/0!</v>
      </c>
    </row>
    <row r="2620" spans="2:8" x14ac:dyDescent="0.25">
      <c r="B2620">
        <v>108</v>
      </c>
      <c r="C2620">
        <v>356</v>
      </c>
      <c r="D2620" t="str">
        <f t="shared" si="120"/>
        <v>W kole</v>
      </c>
      <c r="F2620">
        <f>COUNTIF($D$3:D2614,"W kole")</f>
        <v>2076</v>
      </c>
      <c r="G2620" s="2" t="e">
        <f t="shared" si="121"/>
        <v>#DIV/0!</v>
      </c>
      <c r="H2620" t="e">
        <f t="shared" si="122"/>
        <v>#DIV/0!</v>
      </c>
    </row>
    <row r="2621" spans="2:8" x14ac:dyDescent="0.25">
      <c r="B2621">
        <v>382</v>
      </c>
      <c r="C2621">
        <v>323</v>
      </c>
      <c r="D2621" t="str">
        <f t="shared" si="120"/>
        <v>Poza</v>
      </c>
      <c r="F2621">
        <f>COUNTIF($D$3:D2615,"W kole")</f>
        <v>2076</v>
      </c>
      <c r="G2621" s="2" t="e">
        <f t="shared" si="121"/>
        <v>#DIV/0!</v>
      </c>
      <c r="H2621" t="e">
        <f t="shared" si="122"/>
        <v>#DIV/0!</v>
      </c>
    </row>
    <row r="2622" spans="2:8" x14ac:dyDescent="0.25">
      <c r="B2622">
        <v>201</v>
      </c>
      <c r="C2622">
        <v>49</v>
      </c>
      <c r="D2622" t="str">
        <f t="shared" si="120"/>
        <v>W kole</v>
      </c>
      <c r="F2622">
        <f>COUNTIF($D$3:D2616,"W kole")</f>
        <v>2077</v>
      </c>
      <c r="G2622" s="2" t="e">
        <f t="shared" si="121"/>
        <v>#DIV/0!</v>
      </c>
      <c r="H2622" t="e">
        <f t="shared" si="122"/>
        <v>#DIV/0!</v>
      </c>
    </row>
    <row r="2623" spans="2:8" x14ac:dyDescent="0.25">
      <c r="B2623">
        <v>346</v>
      </c>
      <c r="C2623">
        <v>340</v>
      </c>
      <c r="D2623" t="str">
        <f t="shared" si="120"/>
        <v>Poza</v>
      </c>
      <c r="F2623">
        <f>COUNTIF($D$3:D2617,"W kole")</f>
        <v>2078</v>
      </c>
      <c r="G2623" s="2" t="e">
        <f t="shared" si="121"/>
        <v>#DIV/0!</v>
      </c>
      <c r="H2623" t="e">
        <f t="shared" si="122"/>
        <v>#DIV/0!</v>
      </c>
    </row>
    <row r="2624" spans="2:8" x14ac:dyDescent="0.25">
      <c r="B2624">
        <v>239</v>
      </c>
      <c r="C2624">
        <v>5</v>
      </c>
      <c r="D2624" t="str">
        <f t="shared" si="120"/>
        <v>W kole</v>
      </c>
      <c r="F2624">
        <f>COUNTIF($D$3:D2618,"W kole")</f>
        <v>2079</v>
      </c>
      <c r="G2624" s="2" t="e">
        <f t="shared" si="121"/>
        <v>#DIV/0!</v>
      </c>
      <c r="H2624" t="e">
        <f t="shared" si="122"/>
        <v>#DIV/0!</v>
      </c>
    </row>
    <row r="2625" spans="2:8" x14ac:dyDescent="0.25">
      <c r="B2625">
        <v>330</v>
      </c>
      <c r="C2625">
        <v>166</v>
      </c>
      <c r="D2625" t="str">
        <f t="shared" si="120"/>
        <v>W kole</v>
      </c>
      <c r="F2625">
        <f>COUNTIF($D$3:D2619,"W kole")</f>
        <v>2080</v>
      </c>
      <c r="G2625" s="2" t="e">
        <f t="shared" si="121"/>
        <v>#DIV/0!</v>
      </c>
      <c r="H2625" t="e">
        <f t="shared" si="122"/>
        <v>#DIV/0!</v>
      </c>
    </row>
    <row r="2626" spans="2:8" x14ac:dyDescent="0.25">
      <c r="B2626">
        <v>367</v>
      </c>
      <c r="C2626">
        <v>291</v>
      </c>
      <c r="D2626" t="str">
        <f t="shared" si="120"/>
        <v>W kole</v>
      </c>
      <c r="F2626">
        <f>COUNTIF($D$3:D2620,"W kole")</f>
        <v>2081</v>
      </c>
      <c r="G2626" s="2" t="e">
        <f t="shared" si="121"/>
        <v>#DIV/0!</v>
      </c>
      <c r="H2626" t="e">
        <f t="shared" si="122"/>
        <v>#DIV/0!</v>
      </c>
    </row>
    <row r="2627" spans="2:8" x14ac:dyDescent="0.25">
      <c r="B2627">
        <v>169</v>
      </c>
      <c r="C2627">
        <v>232</v>
      </c>
      <c r="D2627" t="str">
        <f t="shared" si="120"/>
        <v>W kole</v>
      </c>
      <c r="F2627">
        <f>COUNTIF($D$3:D2621,"W kole")</f>
        <v>2081</v>
      </c>
      <c r="G2627" s="2" t="e">
        <f t="shared" si="121"/>
        <v>#DIV/0!</v>
      </c>
      <c r="H2627" t="e">
        <f t="shared" si="122"/>
        <v>#DIV/0!</v>
      </c>
    </row>
    <row r="2628" spans="2:8" x14ac:dyDescent="0.25">
      <c r="B2628">
        <v>177</v>
      </c>
      <c r="C2628">
        <v>159</v>
      </c>
      <c r="D2628" t="str">
        <f t="shared" ref="D2628:D2691" si="123">IF((B2628-$T$5) * (B2628-$T$5) + (C2628-$U$5) * (C2628-$U$5) = ($V$5*$V$5), "Na brzegu", IF((B2628-$T$5) * (B2628-$T$5) + (C2628-$U$5) * (C2628-$U$5) &lt; ($V$5*$V$5), "W kole", "Poza"))</f>
        <v>W kole</v>
      </c>
      <c r="F2628">
        <f>COUNTIF($D$3:D2622,"W kole")</f>
        <v>2082</v>
      </c>
      <c r="G2628" s="2" t="e">
        <f t="shared" si="121"/>
        <v>#DIV/0!</v>
      </c>
      <c r="H2628" t="e">
        <f t="shared" si="122"/>
        <v>#DIV/0!</v>
      </c>
    </row>
    <row r="2629" spans="2:8" x14ac:dyDescent="0.25">
      <c r="B2629">
        <v>307</v>
      </c>
      <c r="C2629">
        <v>120</v>
      </c>
      <c r="D2629" t="str">
        <f t="shared" si="123"/>
        <v>W kole</v>
      </c>
      <c r="F2629">
        <f>COUNTIF($D$3:D2623,"W kole")</f>
        <v>2082</v>
      </c>
      <c r="G2629" s="2" t="e">
        <f t="shared" si="121"/>
        <v>#DIV/0!</v>
      </c>
      <c r="H2629" t="e">
        <f t="shared" si="122"/>
        <v>#DIV/0!</v>
      </c>
    </row>
    <row r="2630" spans="2:8" x14ac:dyDescent="0.25">
      <c r="B2630">
        <v>47</v>
      </c>
      <c r="C2630">
        <v>210</v>
      </c>
      <c r="D2630" t="str">
        <f t="shared" si="123"/>
        <v>W kole</v>
      </c>
      <c r="F2630">
        <f>COUNTIF($D$3:D2624,"W kole")</f>
        <v>2083</v>
      </c>
      <c r="G2630" s="2" t="e">
        <f t="shared" si="121"/>
        <v>#DIV/0!</v>
      </c>
      <c r="H2630" t="e">
        <f t="shared" si="122"/>
        <v>#DIV/0!</v>
      </c>
    </row>
    <row r="2631" spans="2:8" x14ac:dyDescent="0.25">
      <c r="B2631">
        <v>271</v>
      </c>
      <c r="C2631">
        <v>358</v>
      </c>
      <c r="D2631" t="str">
        <f t="shared" si="123"/>
        <v>W kole</v>
      </c>
      <c r="F2631">
        <f>COUNTIF($D$3:D2625,"W kole")</f>
        <v>2084</v>
      </c>
      <c r="G2631" s="2" t="e">
        <f t="shared" si="121"/>
        <v>#DIV/0!</v>
      </c>
      <c r="H2631" t="e">
        <f t="shared" si="122"/>
        <v>#DIV/0!</v>
      </c>
    </row>
    <row r="2632" spans="2:8" x14ac:dyDescent="0.25">
      <c r="B2632">
        <v>263</v>
      </c>
      <c r="C2632">
        <v>155</v>
      </c>
      <c r="D2632" t="str">
        <f t="shared" si="123"/>
        <v>W kole</v>
      </c>
      <c r="F2632">
        <f>COUNTIF($D$3:D2626,"W kole")</f>
        <v>2085</v>
      </c>
      <c r="G2632" s="2" t="e">
        <f t="shared" si="121"/>
        <v>#DIV/0!</v>
      </c>
      <c r="H2632" t="e">
        <f t="shared" si="122"/>
        <v>#DIV/0!</v>
      </c>
    </row>
    <row r="2633" spans="2:8" x14ac:dyDescent="0.25">
      <c r="B2633">
        <v>214</v>
      </c>
      <c r="C2633">
        <v>185</v>
      </c>
      <c r="D2633" t="str">
        <f t="shared" si="123"/>
        <v>W kole</v>
      </c>
      <c r="F2633">
        <f>COUNTIF($D$3:D2627,"W kole")</f>
        <v>2086</v>
      </c>
      <c r="G2633" s="2" t="e">
        <f t="shared" si="121"/>
        <v>#DIV/0!</v>
      </c>
      <c r="H2633" t="e">
        <f t="shared" si="122"/>
        <v>#DIV/0!</v>
      </c>
    </row>
    <row r="2634" spans="2:8" x14ac:dyDescent="0.25">
      <c r="B2634">
        <v>243</v>
      </c>
      <c r="C2634">
        <v>355</v>
      </c>
      <c r="D2634" t="str">
        <f t="shared" si="123"/>
        <v>W kole</v>
      </c>
      <c r="F2634">
        <f>COUNTIF($D$3:D2628,"W kole")</f>
        <v>2087</v>
      </c>
      <c r="G2634" s="2" t="e">
        <f t="shared" ref="G2634:G2697" si="124">(F2634*$R$5)/(E2634*$Q$5)</f>
        <v>#DIV/0!</v>
      </c>
      <c r="H2634" t="e">
        <f t="shared" ref="H2634:H2697" si="125">ABS(PI()-G2634)</f>
        <v>#DIV/0!</v>
      </c>
    </row>
    <row r="2635" spans="2:8" x14ac:dyDescent="0.25">
      <c r="B2635">
        <v>322</v>
      </c>
      <c r="C2635">
        <v>325</v>
      </c>
      <c r="D2635" t="str">
        <f t="shared" si="123"/>
        <v>W kole</v>
      </c>
      <c r="F2635">
        <f>COUNTIF($D$3:D2629,"W kole")</f>
        <v>2088</v>
      </c>
      <c r="G2635" s="2" t="e">
        <f t="shared" si="124"/>
        <v>#DIV/0!</v>
      </c>
      <c r="H2635" t="e">
        <f t="shared" si="125"/>
        <v>#DIV/0!</v>
      </c>
    </row>
    <row r="2636" spans="2:8" x14ac:dyDescent="0.25">
      <c r="B2636">
        <v>7</v>
      </c>
      <c r="C2636">
        <v>350</v>
      </c>
      <c r="D2636" t="str">
        <f t="shared" si="123"/>
        <v>Poza</v>
      </c>
      <c r="F2636">
        <f>COUNTIF($D$3:D2630,"W kole")</f>
        <v>2089</v>
      </c>
      <c r="G2636" s="2" t="e">
        <f t="shared" si="124"/>
        <v>#DIV/0!</v>
      </c>
      <c r="H2636" t="e">
        <f t="shared" si="125"/>
        <v>#DIV/0!</v>
      </c>
    </row>
    <row r="2637" spans="2:8" x14ac:dyDescent="0.25">
      <c r="B2637">
        <v>380</v>
      </c>
      <c r="C2637">
        <v>178</v>
      </c>
      <c r="D2637" t="str">
        <f t="shared" si="123"/>
        <v>W kole</v>
      </c>
      <c r="F2637">
        <f>COUNTIF($D$3:D2631,"W kole")</f>
        <v>2090</v>
      </c>
      <c r="G2637" s="2" t="e">
        <f t="shared" si="124"/>
        <v>#DIV/0!</v>
      </c>
      <c r="H2637" t="e">
        <f t="shared" si="125"/>
        <v>#DIV/0!</v>
      </c>
    </row>
    <row r="2638" spans="2:8" x14ac:dyDescent="0.25">
      <c r="B2638">
        <v>287</v>
      </c>
      <c r="C2638">
        <v>287</v>
      </c>
      <c r="D2638" t="str">
        <f t="shared" si="123"/>
        <v>W kole</v>
      </c>
      <c r="F2638">
        <f>COUNTIF($D$3:D2632,"W kole")</f>
        <v>2091</v>
      </c>
      <c r="G2638" s="2" t="e">
        <f t="shared" si="124"/>
        <v>#DIV/0!</v>
      </c>
      <c r="H2638" t="e">
        <f t="shared" si="125"/>
        <v>#DIV/0!</v>
      </c>
    </row>
    <row r="2639" spans="2:8" x14ac:dyDescent="0.25">
      <c r="B2639">
        <v>26</v>
      </c>
      <c r="C2639">
        <v>192</v>
      </c>
      <c r="D2639" t="str">
        <f t="shared" si="123"/>
        <v>W kole</v>
      </c>
      <c r="F2639">
        <f>COUNTIF($D$3:D2633,"W kole")</f>
        <v>2092</v>
      </c>
      <c r="G2639" s="2" t="e">
        <f t="shared" si="124"/>
        <v>#DIV/0!</v>
      </c>
      <c r="H2639" t="e">
        <f t="shared" si="125"/>
        <v>#DIV/0!</v>
      </c>
    </row>
    <row r="2640" spans="2:8" x14ac:dyDescent="0.25">
      <c r="B2640">
        <v>41</v>
      </c>
      <c r="C2640">
        <v>50</v>
      </c>
      <c r="D2640" t="str">
        <f t="shared" si="123"/>
        <v>Poza</v>
      </c>
      <c r="F2640">
        <f>COUNTIF($D$3:D2634,"W kole")</f>
        <v>2093</v>
      </c>
      <c r="G2640" s="2" t="e">
        <f t="shared" si="124"/>
        <v>#DIV/0!</v>
      </c>
      <c r="H2640" t="e">
        <f t="shared" si="125"/>
        <v>#DIV/0!</v>
      </c>
    </row>
    <row r="2641" spans="2:8" x14ac:dyDescent="0.25">
      <c r="B2641">
        <v>212</v>
      </c>
      <c r="C2641">
        <v>320</v>
      </c>
      <c r="D2641" t="str">
        <f t="shared" si="123"/>
        <v>W kole</v>
      </c>
      <c r="F2641">
        <f>COUNTIF($D$3:D2635,"W kole")</f>
        <v>2094</v>
      </c>
      <c r="G2641" s="2" t="e">
        <f t="shared" si="124"/>
        <v>#DIV/0!</v>
      </c>
      <c r="H2641" t="e">
        <f t="shared" si="125"/>
        <v>#DIV/0!</v>
      </c>
    </row>
    <row r="2642" spans="2:8" x14ac:dyDescent="0.25">
      <c r="B2642">
        <v>237</v>
      </c>
      <c r="C2642">
        <v>59</v>
      </c>
      <c r="D2642" t="str">
        <f t="shared" si="123"/>
        <v>W kole</v>
      </c>
      <c r="F2642">
        <f>COUNTIF($D$3:D2636,"W kole")</f>
        <v>2094</v>
      </c>
      <c r="G2642" s="2" t="e">
        <f t="shared" si="124"/>
        <v>#DIV/0!</v>
      </c>
      <c r="H2642" t="e">
        <f t="shared" si="125"/>
        <v>#DIV/0!</v>
      </c>
    </row>
    <row r="2643" spans="2:8" x14ac:dyDescent="0.25">
      <c r="B2643">
        <v>224</v>
      </c>
      <c r="C2643">
        <v>323</v>
      </c>
      <c r="D2643" t="str">
        <f t="shared" si="123"/>
        <v>W kole</v>
      </c>
      <c r="F2643">
        <f>COUNTIF($D$3:D2637,"W kole")</f>
        <v>2095</v>
      </c>
      <c r="G2643" s="2" t="e">
        <f t="shared" si="124"/>
        <v>#DIV/0!</v>
      </c>
      <c r="H2643" t="e">
        <f t="shared" si="125"/>
        <v>#DIV/0!</v>
      </c>
    </row>
    <row r="2644" spans="2:8" x14ac:dyDescent="0.25">
      <c r="B2644">
        <v>106</v>
      </c>
      <c r="C2644">
        <v>7</v>
      </c>
      <c r="D2644" t="str">
        <f t="shared" si="123"/>
        <v>Poza</v>
      </c>
      <c r="F2644">
        <f>COUNTIF($D$3:D2638,"W kole")</f>
        <v>2096</v>
      </c>
      <c r="G2644" s="2" t="e">
        <f t="shared" si="124"/>
        <v>#DIV/0!</v>
      </c>
      <c r="H2644" t="e">
        <f t="shared" si="125"/>
        <v>#DIV/0!</v>
      </c>
    </row>
    <row r="2645" spans="2:8" x14ac:dyDescent="0.25">
      <c r="B2645">
        <v>138</v>
      </c>
      <c r="C2645">
        <v>227</v>
      </c>
      <c r="D2645" t="str">
        <f t="shared" si="123"/>
        <v>W kole</v>
      </c>
      <c r="F2645">
        <f>COUNTIF($D$3:D2639,"W kole")</f>
        <v>2097</v>
      </c>
      <c r="G2645" s="2" t="e">
        <f t="shared" si="124"/>
        <v>#DIV/0!</v>
      </c>
      <c r="H2645" t="e">
        <f t="shared" si="125"/>
        <v>#DIV/0!</v>
      </c>
    </row>
    <row r="2646" spans="2:8" x14ac:dyDescent="0.25">
      <c r="B2646">
        <v>238</v>
      </c>
      <c r="C2646">
        <v>366</v>
      </c>
      <c r="D2646" t="str">
        <f t="shared" si="123"/>
        <v>W kole</v>
      </c>
      <c r="F2646">
        <f>COUNTIF($D$3:D2640,"W kole")</f>
        <v>2097</v>
      </c>
      <c r="G2646" s="2" t="e">
        <f t="shared" si="124"/>
        <v>#DIV/0!</v>
      </c>
      <c r="H2646" t="e">
        <f t="shared" si="125"/>
        <v>#DIV/0!</v>
      </c>
    </row>
    <row r="2647" spans="2:8" x14ac:dyDescent="0.25">
      <c r="B2647">
        <v>179</v>
      </c>
      <c r="C2647">
        <v>73</v>
      </c>
      <c r="D2647" t="str">
        <f t="shared" si="123"/>
        <v>W kole</v>
      </c>
      <c r="F2647">
        <f>COUNTIF($D$3:D2641,"W kole")</f>
        <v>2098</v>
      </c>
      <c r="G2647" s="2" t="e">
        <f t="shared" si="124"/>
        <v>#DIV/0!</v>
      </c>
      <c r="H2647" t="e">
        <f t="shared" si="125"/>
        <v>#DIV/0!</v>
      </c>
    </row>
    <row r="2648" spans="2:8" x14ac:dyDescent="0.25">
      <c r="B2648">
        <v>143</v>
      </c>
      <c r="C2648">
        <v>357</v>
      </c>
      <c r="D2648" t="str">
        <f t="shared" si="123"/>
        <v>W kole</v>
      </c>
      <c r="F2648">
        <f>COUNTIF($D$3:D2642,"W kole")</f>
        <v>2099</v>
      </c>
      <c r="G2648" s="2" t="e">
        <f t="shared" si="124"/>
        <v>#DIV/0!</v>
      </c>
      <c r="H2648" t="e">
        <f t="shared" si="125"/>
        <v>#DIV/0!</v>
      </c>
    </row>
    <row r="2649" spans="2:8" x14ac:dyDescent="0.25">
      <c r="B2649">
        <v>141</v>
      </c>
      <c r="C2649">
        <v>107</v>
      </c>
      <c r="D2649" t="str">
        <f t="shared" si="123"/>
        <v>W kole</v>
      </c>
      <c r="F2649">
        <f>COUNTIF($D$3:D2643,"W kole")</f>
        <v>2100</v>
      </c>
      <c r="G2649" s="2" t="e">
        <f t="shared" si="124"/>
        <v>#DIV/0!</v>
      </c>
      <c r="H2649" t="e">
        <f t="shared" si="125"/>
        <v>#DIV/0!</v>
      </c>
    </row>
    <row r="2650" spans="2:8" x14ac:dyDescent="0.25">
      <c r="B2650">
        <v>344</v>
      </c>
      <c r="C2650">
        <v>49</v>
      </c>
      <c r="D2650" t="str">
        <f t="shared" si="123"/>
        <v>Poza</v>
      </c>
      <c r="F2650">
        <f>COUNTIF($D$3:D2644,"W kole")</f>
        <v>2100</v>
      </c>
      <c r="G2650" s="2" t="e">
        <f t="shared" si="124"/>
        <v>#DIV/0!</v>
      </c>
      <c r="H2650" t="e">
        <f t="shared" si="125"/>
        <v>#DIV/0!</v>
      </c>
    </row>
    <row r="2651" spans="2:8" x14ac:dyDescent="0.25">
      <c r="B2651">
        <v>66</v>
      </c>
      <c r="C2651">
        <v>334</v>
      </c>
      <c r="D2651" t="str">
        <f t="shared" si="123"/>
        <v>W kole</v>
      </c>
      <c r="F2651">
        <f>COUNTIF($D$3:D2645,"W kole")</f>
        <v>2101</v>
      </c>
      <c r="G2651" s="2" t="e">
        <f t="shared" si="124"/>
        <v>#DIV/0!</v>
      </c>
      <c r="H2651" t="e">
        <f t="shared" si="125"/>
        <v>#DIV/0!</v>
      </c>
    </row>
    <row r="2652" spans="2:8" x14ac:dyDescent="0.25">
      <c r="B2652">
        <v>156</v>
      </c>
      <c r="C2652">
        <v>110</v>
      </c>
      <c r="D2652" t="str">
        <f t="shared" si="123"/>
        <v>W kole</v>
      </c>
      <c r="F2652">
        <f>COUNTIF($D$3:D2646,"W kole")</f>
        <v>2102</v>
      </c>
      <c r="G2652" s="2" t="e">
        <f t="shared" si="124"/>
        <v>#DIV/0!</v>
      </c>
      <c r="H2652" t="e">
        <f t="shared" si="125"/>
        <v>#DIV/0!</v>
      </c>
    </row>
    <row r="2653" spans="2:8" x14ac:dyDescent="0.25">
      <c r="B2653">
        <v>228</v>
      </c>
      <c r="C2653">
        <v>268</v>
      </c>
      <c r="D2653" t="str">
        <f t="shared" si="123"/>
        <v>W kole</v>
      </c>
      <c r="F2653">
        <f>COUNTIF($D$3:D2647,"W kole")</f>
        <v>2103</v>
      </c>
      <c r="G2653" s="2" t="e">
        <f t="shared" si="124"/>
        <v>#DIV/0!</v>
      </c>
      <c r="H2653" t="e">
        <f t="shared" si="125"/>
        <v>#DIV/0!</v>
      </c>
    </row>
    <row r="2654" spans="2:8" x14ac:dyDescent="0.25">
      <c r="B2654">
        <v>22</v>
      </c>
      <c r="C2654">
        <v>39</v>
      </c>
      <c r="D2654" t="str">
        <f t="shared" si="123"/>
        <v>Poza</v>
      </c>
      <c r="F2654">
        <f>COUNTIF($D$3:D2648,"W kole")</f>
        <v>2104</v>
      </c>
      <c r="G2654" s="2" t="e">
        <f t="shared" si="124"/>
        <v>#DIV/0!</v>
      </c>
      <c r="H2654" t="e">
        <f t="shared" si="125"/>
        <v>#DIV/0!</v>
      </c>
    </row>
    <row r="2655" spans="2:8" x14ac:dyDescent="0.25">
      <c r="B2655">
        <v>128</v>
      </c>
      <c r="C2655">
        <v>296</v>
      </c>
      <c r="D2655" t="str">
        <f t="shared" si="123"/>
        <v>W kole</v>
      </c>
      <c r="F2655">
        <f>COUNTIF($D$3:D2649,"W kole")</f>
        <v>2105</v>
      </c>
      <c r="G2655" s="2" t="e">
        <f t="shared" si="124"/>
        <v>#DIV/0!</v>
      </c>
      <c r="H2655" t="e">
        <f t="shared" si="125"/>
        <v>#DIV/0!</v>
      </c>
    </row>
    <row r="2656" spans="2:8" x14ac:dyDescent="0.25">
      <c r="B2656">
        <v>355</v>
      </c>
      <c r="C2656">
        <v>5</v>
      </c>
      <c r="D2656" t="str">
        <f t="shared" si="123"/>
        <v>Poza</v>
      </c>
      <c r="F2656">
        <f>COUNTIF($D$3:D2650,"W kole")</f>
        <v>2105</v>
      </c>
      <c r="G2656" s="2" t="e">
        <f t="shared" si="124"/>
        <v>#DIV/0!</v>
      </c>
      <c r="H2656" t="e">
        <f t="shared" si="125"/>
        <v>#DIV/0!</v>
      </c>
    </row>
    <row r="2657" spans="2:8" x14ac:dyDescent="0.25">
      <c r="B2657">
        <v>76</v>
      </c>
      <c r="C2657">
        <v>83</v>
      </c>
      <c r="D2657" t="str">
        <f t="shared" si="123"/>
        <v>W kole</v>
      </c>
      <c r="F2657">
        <f>COUNTIF($D$3:D2651,"W kole")</f>
        <v>2106</v>
      </c>
      <c r="G2657" s="2" t="e">
        <f t="shared" si="124"/>
        <v>#DIV/0!</v>
      </c>
      <c r="H2657" t="e">
        <f t="shared" si="125"/>
        <v>#DIV/0!</v>
      </c>
    </row>
    <row r="2658" spans="2:8" x14ac:dyDescent="0.25">
      <c r="B2658">
        <v>115</v>
      </c>
      <c r="C2658">
        <v>252</v>
      </c>
      <c r="D2658" t="str">
        <f t="shared" si="123"/>
        <v>W kole</v>
      </c>
      <c r="F2658">
        <f>COUNTIF($D$3:D2652,"W kole")</f>
        <v>2107</v>
      </c>
      <c r="G2658" s="2" t="e">
        <f t="shared" si="124"/>
        <v>#DIV/0!</v>
      </c>
      <c r="H2658" t="e">
        <f t="shared" si="125"/>
        <v>#DIV/0!</v>
      </c>
    </row>
    <row r="2659" spans="2:8" x14ac:dyDescent="0.25">
      <c r="B2659">
        <v>255</v>
      </c>
      <c r="C2659">
        <v>234</v>
      </c>
      <c r="D2659" t="str">
        <f t="shared" si="123"/>
        <v>W kole</v>
      </c>
      <c r="F2659">
        <f>COUNTIF($D$3:D2653,"W kole")</f>
        <v>2108</v>
      </c>
      <c r="G2659" s="2" t="e">
        <f t="shared" si="124"/>
        <v>#DIV/0!</v>
      </c>
      <c r="H2659" t="e">
        <f t="shared" si="125"/>
        <v>#DIV/0!</v>
      </c>
    </row>
    <row r="2660" spans="2:8" x14ac:dyDescent="0.25">
      <c r="B2660">
        <v>19</v>
      </c>
      <c r="C2660">
        <v>386</v>
      </c>
      <c r="D2660" t="str">
        <f t="shared" si="123"/>
        <v>Poza</v>
      </c>
      <c r="F2660">
        <f>COUNTIF($D$3:D2654,"W kole")</f>
        <v>2108</v>
      </c>
      <c r="G2660" s="2" t="e">
        <f t="shared" si="124"/>
        <v>#DIV/0!</v>
      </c>
      <c r="H2660" t="e">
        <f t="shared" si="125"/>
        <v>#DIV/0!</v>
      </c>
    </row>
    <row r="2661" spans="2:8" x14ac:dyDescent="0.25">
      <c r="B2661">
        <v>378</v>
      </c>
      <c r="C2661">
        <v>200</v>
      </c>
      <c r="D2661" t="str">
        <f t="shared" si="123"/>
        <v>W kole</v>
      </c>
      <c r="F2661">
        <f>COUNTIF($D$3:D2655,"W kole")</f>
        <v>2109</v>
      </c>
      <c r="G2661" s="2" t="e">
        <f t="shared" si="124"/>
        <v>#DIV/0!</v>
      </c>
      <c r="H2661" t="e">
        <f t="shared" si="125"/>
        <v>#DIV/0!</v>
      </c>
    </row>
    <row r="2662" spans="2:8" x14ac:dyDescent="0.25">
      <c r="B2662">
        <v>356</v>
      </c>
      <c r="C2662">
        <v>253</v>
      </c>
      <c r="D2662" t="str">
        <f t="shared" si="123"/>
        <v>W kole</v>
      </c>
      <c r="F2662">
        <f>COUNTIF($D$3:D2656,"W kole")</f>
        <v>2109</v>
      </c>
      <c r="G2662" s="2" t="e">
        <f t="shared" si="124"/>
        <v>#DIV/0!</v>
      </c>
      <c r="H2662" t="e">
        <f t="shared" si="125"/>
        <v>#DIV/0!</v>
      </c>
    </row>
    <row r="2663" spans="2:8" x14ac:dyDescent="0.25">
      <c r="B2663">
        <v>307</v>
      </c>
      <c r="C2663">
        <v>69</v>
      </c>
      <c r="D2663" t="str">
        <f t="shared" si="123"/>
        <v>W kole</v>
      </c>
      <c r="F2663">
        <f>COUNTIF($D$3:D2657,"W kole")</f>
        <v>2110</v>
      </c>
      <c r="G2663" s="2" t="e">
        <f t="shared" si="124"/>
        <v>#DIV/0!</v>
      </c>
      <c r="H2663" t="e">
        <f t="shared" si="125"/>
        <v>#DIV/0!</v>
      </c>
    </row>
    <row r="2664" spans="2:8" x14ac:dyDescent="0.25">
      <c r="B2664">
        <v>110</v>
      </c>
      <c r="C2664">
        <v>190</v>
      </c>
      <c r="D2664" t="str">
        <f t="shared" si="123"/>
        <v>W kole</v>
      </c>
      <c r="F2664">
        <f>COUNTIF($D$3:D2658,"W kole")</f>
        <v>2111</v>
      </c>
      <c r="G2664" s="2" t="e">
        <f t="shared" si="124"/>
        <v>#DIV/0!</v>
      </c>
      <c r="H2664" t="e">
        <f t="shared" si="125"/>
        <v>#DIV/0!</v>
      </c>
    </row>
    <row r="2665" spans="2:8" x14ac:dyDescent="0.25">
      <c r="B2665">
        <v>395</v>
      </c>
      <c r="C2665">
        <v>301</v>
      </c>
      <c r="D2665" t="str">
        <f t="shared" si="123"/>
        <v>Poza</v>
      </c>
      <c r="F2665">
        <f>COUNTIF($D$3:D2659,"W kole")</f>
        <v>2112</v>
      </c>
      <c r="G2665" s="2" t="e">
        <f t="shared" si="124"/>
        <v>#DIV/0!</v>
      </c>
      <c r="H2665" t="e">
        <f t="shared" si="125"/>
        <v>#DIV/0!</v>
      </c>
    </row>
    <row r="2666" spans="2:8" x14ac:dyDescent="0.25">
      <c r="B2666">
        <v>117</v>
      </c>
      <c r="C2666">
        <v>265</v>
      </c>
      <c r="D2666" t="str">
        <f t="shared" si="123"/>
        <v>W kole</v>
      </c>
      <c r="F2666">
        <f>COUNTIF($D$3:D2660,"W kole")</f>
        <v>2112</v>
      </c>
      <c r="G2666" s="2" t="e">
        <f t="shared" si="124"/>
        <v>#DIV/0!</v>
      </c>
      <c r="H2666" t="e">
        <f t="shared" si="125"/>
        <v>#DIV/0!</v>
      </c>
    </row>
    <row r="2667" spans="2:8" x14ac:dyDescent="0.25">
      <c r="B2667">
        <v>31</v>
      </c>
      <c r="C2667">
        <v>303</v>
      </c>
      <c r="D2667" t="str">
        <f t="shared" si="123"/>
        <v>W kole</v>
      </c>
      <c r="F2667">
        <f>COUNTIF($D$3:D2661,"W kole")</f>
        <v>2113</v>
      </c>
      <c r="G2667" s="2" t="e">
        <f t="shared" si="124"/>
        <v>#DIV/0!</v>
      </c>
      <c r="H2667" t="e">
        <f t="shared" si="125"/>
        <v>#DIV/0!</v>
      </c>
    </row>
    <row r="2668" spans="2:8" x14ac:dyDescent="0.25">
      <c r="B2668">
        <v>276</v>
      </c>
      <c r="C2668">
        <v>167</v>
      </c>
      <c r="D2668" t="str">
        <f t="shared" si="123"/>
        <v>W kole</v>
      </c>
      <c r="F2668">
        <f>COUNTIF($D$3:D2662,"W kole")</f>
        <v>2114</v>
      </c>
      <c r="G2668" s="2" t="e">
        <f t="shared" si="124"/>
        <v>#DIV/0!</v>
      </c>
      <c r="H2668" t="e">
        <f t="shared" si="125"/>
        <v>#DIV/0!</v>
      </c>
    </row>
    <row r="2669" spans="2:8" x14ac:dyDescent="0.25">
      <c r="B2669">
        <v>233</v>
      </c>
      <c r="C2669">
        <v>5</v>
      </c>
      <c r="D2669" t="str">
        <f t="shared" si="123"/>
        <v>W kole</v>
      </c>
      <c r="F2669">
        <f>COUNTIF($D$3:D2663,"W kole")</f>
        <v>2115</v>
      </c>
      <c r="G2669" s="2" t="e">
        <f t="shared" si="124"/>
        <v>#DIV/0!</v>
      </c>
      <c r="H2669" t="e">
        <f t="shared" si="125"/>
        <v>#DIV/0!</v>
      </c>
    </row>
    <row r="2670" spans="2:8" x14ac:dyDescent="0.25">
      <c r="B2670">
        <v>385</v>
      </c>
      <c r="C2670">
        <v>12</v>
      </c>
      <c r="D2670" t="str">
        <f t="shared" si="123"/>
        <v>Poza</v>
      </c>
      <c r="F2670">
        <f>COUNTIF($D$3:D2664,"W kole")</f>
        <v>2116</v>
      </c>
      <c r="G2670" s="2" t="e">
        <f t="shared" si="124"/>
        <v>#DIV/0!</v>
      </c>
      <c r="H2670" t="e">
        <f t="shared" si="125"/>
        <v>#DIV/0!</v>
      </c>
    </row>
    <row r="2671" spans="2:8" x14ac:dyDescent="0.25">
      <c r="B2671">
        <v>337</v>
      </c>
      <c r="C2671">
        <v>282</v>
      </c>
      <c r="D2671" t="str">
        <f t="shared" si="123"/>
        <v>W kole</v>
      </c>
      <c r="F2671">
        <f>COUNTIF($D$3:D2665,"W kole")</f>
        <v>2116</v>
      </c>
      <c r="G2671" s="2" t="e">
        <f t="shared" si="124"/>
        <v>#DIV/0!</v>
      </c>
      <c r="H2671" t="e">
        <f t="shared" si="125"/>
        <v>#DIV/0!</v>
      </c>
    </row>
    <row r="2672" spans="2:8" x14ac:dyDescent="0.25">
      <c r="B2672">
        <v>186</v>
      </c>
      <c r="C2672">
        <v>149</v>
      </c>
      <c r="D2672" t="str">
        <f t="shared" si="123"/>
        <v>W kole</v>
      </c>
      <c r="F2672">
        <f>COUNTIF($D$3:D2666,"W kole")</f>
        <v>2117</v>
      </c>
      <c r="G2672" s="2" t="e">
        <f t="shared" si="124"/>
        <v>#DIV/0!</v>
      </c>
      <c r="H2672" t="e">
        <f t="shared" si="125"/>
        <v>#DIV/0!</v>
      </c>
    </row>
    <row r="2673" spans="2:8" x14ac:dyDescent="0.25">
      <c r="B2673">
        <v>142</v>
      </c>
      <c r="C2673">
        <v>62</v>
      </c>
      <c r="D2673" t="str">
        <f t="shared" si="123"/>
        <v>W kole</v>
      </c>
      <c r="F2673">
        <f>COUNTIF($D$3:D2667,"W kole")</f>
        <v>2118</v>
      </c>
      <c r="G2673" s="2" t="e">
        <f t="shared" si="124"/>
        <v>#DIV/0!</v>
      </c>
      <c r="H2673" t="e">
        <f t="shared" si="125"/>
        <v>#DIV/0!</v>
      </c>
    </row>
    <row r="2674" spans="2:8" x14ac:dyDescent="0.25">
      <c r="B2674">
        <v>98</v>
      </c>
      <c r="C2674">
        <v>3</v>
      </c>
      <c r="D2674" t="str">
        <f t="shared" si="123"/>
        <v>Poza</v>
      </c>
      <c r="F2674">
        <f>COUNTIF($D$3:D2668,"W kole")</f>
        <v>2119</v>
      </c>
      <c r="G2674" s="2" t="e">
        <f t="shared" si="124"/>
        <v>#DIV/0!</v>
      </c>
      <c r="H2674" t="e">
        <f t="shared" si="125"/>
        <v>#DIV/0!</v>
      </c>
    </row>
    <row r="2675" spans="2:8" x14ac:dyDescent="0.25">
      <c r="B2675">
        <v>214</v>
      </c>
      <c r="C2675">
        <v>19</v>
      </c>
      <c r="D2675" t="str">
        <f t="shared" si="123"/>
        <v>W kole</v>
      </c>
      <c r="F2675">
        <f>COUNTIF($D$3:D2669,"W kole")</f>
        <v>2120</v>
      </c>
      <c r="G2675" s="2" t="e">
        <f t="shared" si="124"/>
        <v>#DIV/0!</v>
      </c>
      <c r="H2675" t="e">
        <f t="shared" si="125"/>
        <v>#DIV/0!</v>
      </c>
    </row>
    <row r="2676" spans="2:8" x14ac:dyDescent="0.25">
      <c r="B2676">
        <v>159</v>
      </c>
      <c r="C2676">
        <v>165</v>
      </c>
      <c r="D2676" t="str">
        <f t="shared" si="123"/>
        <v>W kole</v>
      </c>
      <c r="F2676">
        <f>COUNTIF($D$3:D2670,"W kole")</f>
        <v>2120</v>
      </c>
      <c r="G2676" s="2" t="e">
        <f t="shared" si="124"/>
        <v>#DIV/0!</v>
      </c>
      <c r="H2676" t="e">
        <f t="shared" si="125"/>
        <v>#DIV/0!</v>
      </c>
    </row>
    <row r="2677" spans="2:8" x14ac:dyDescent="0.25">
      <c r="B2677">
        <v>374</v>
      </c>
      <c r="C2677">
        <v>389</v>
      </c>
      <c r="D2677" t="str">
        <f t="shared" si="123"/>
        <v>Poza</v>
      </c>
      <c r="F2677">
        <f>COUNTIF($D$3:D2671,"W kole")</f>
        <v>2121</v>
      </c>
      <c r="G2677" s="2" t="e">
        <f t="shared" si="124"/>
        <v>#DIV/0!</v>
      </c>
      <c r="H2677" t="e">
        <f t="shared" si="125"/>
        <v>#DIV/0!</v>
      </c>
    </row>
    <row r="2678" spans="2:8" x14ac:dyDescent="0.25">
      <c r="B2678">
        <v>359</v>
      </c>
      <c r="C2678">
        <v>238</v>
      </c>
      <c r="D2678" t="str">
        <f t="shared" si="123"/>
        <v>W kole</v>
      </c>
      <c r="F2678">
        <f>COUNTIF($D$3:D2672,"W kole")</f>
        <v>2122</v>
      </c>
      <c r="G2678" s="2" t="e">
        <f t="shared" si="124"/>
        <v>#DIV/0!</v>
      </c>
      <c r="H2678" t="e">
        <f t="shared" si="125"/>
        <v>#DIV/0!</v>
      </c>
    </row>
    <row r="2679" spans="2:8" x14ac:dyDescent="0.25">
      <c r="B2679">
        <v>336</v>
      </c>
      <c r="C2679">
        <v>65</v>
      </c>
      <c r="D2679" t="str">
        <f t="shared" si="123"/>
        <v>W kole</v>
      </c>
      <c r="F2679">
        <f>COUNTIF($D$3:D2673,"W kole")</f>
        <v>2123</v>
      </c>
      <c r="G2679" s="2" t="e">
        <f t="shared" si="124"/>
        <v>#DIV/0!</v>
      </c>
      <c r="H2679" t="e">
        <f t="shared" si="125"/>
        <v>#DIV/0!</v>
      </c>
    </row>
    <row r="2680" spans="2:8" x14ac:dyDescent="0.25">
      <c r="B2680">
        <v>51</v>
      </c>
      <c r="C2680">
        <v>55</v>
      </c>
      <c r="D2680" t="str">
        <f t="shared" si="123"/>
        <v>Poza</v>
      </c>
      <c r="F2680">
        <f>COUNTIF($D$3:D2674,"W kole")</f>
        <v>2123</v>
      </c>
      <c r="G2680" s="2" t="e">
        <f t="shared" si="124"/>
        <v>#DIV/0!</v>
      </c>
      <c r="H2680" t="e">
        <f t="shared" si="125"/>
        <v>#DIV/0!</v>
      </c>
    </row>
    <row r="2681" spans="2:8" x14ac:dyDescent="0.25">
      <c r="B2681">
        <v>68</v>
      </c>
      <c r="C2681">
        <v>351</v>
      </c>
      <c r="D2681" t="str">
        <f t="shared" si="123"/>
        <v>Poza</v>
      </c>
      <c r="F2681">
        <f>COUNTIF($D$3:D2675,"W kole")</f>
        <v>2124</v>
      </c>
      <c r="G2681" s="2" t="e">
        <f t="shared" si="124"/>
        <v>#DIV/0!</v>
      </c>
      <c r="H2681" t="e">
        <f t="shared" si="125"/>
        <v>#DIV/0!</v>
      </c>
    </row>
    <row r="2682" spans="2:8" x14ac:dyDescent="0.25">
      <c r="B2682">
        <v>308</v>
      </c>
      <c r="C2682">
        <v>69</v>
      </c>
      <c r="D2682" t="str">
        <f t="shared" si="123"/>
        <v>W kole</v>
      </c>
      <c r="F2682">
        <f>COUNTIF($D$3:D2676,"W kole")</f>
        <v>2125</v>
      </c>
      <c r="G2682" s="2" t="e">
        <f t="shared" si="124"/>
        <v>#DIV/0!</v>
      </c>
      <c r="H2682" t="e">
        <f t="shared" si="125"/>
        <v>#DIV/0!</v>
      </c>
    </row>
    <row r="2683" spans="2:8" x14ac:dyDescent="0.25">
      <c r="B2683">
        <v>164</v>
      </c>
      <c r="C2683">
        <v>342</v>
      </c>
      <c r="D2683" t="str">
        <f t="shared" si="123"/>
        <v>W kole</v>
      </c>
      <c r="F2683">
        <f>COUNTIF($D$3:D2677,"W kole")</f>
        <v>2125</v>
      </c>
      <c r="G2683" s="2" t="e">
        <f t="shared" si="124"/>
        <v>#DIV/0!</v>
      </c>
      <c r="H2683" t="e">
        <f t="shared" si="125"/>
        <v>#DIV/0!</v>
      </c>
    </row>
    <row r="2684" spans="2:8" x14ac:dyDescent="0.25">
      <c r="B2684">
        <v>145</v>
      </c>
      <c r="C2684">
        <v>122</v>
      </c>
      <c r="D2684" t="str">
        <f t="shared" si="123"/>
        <v>W kole</v>
      </c>
      <c r="F2684">
        <f>COUNTIF($D$3:D2678,"W kole")</f>
        <v>2126</v>
      </c>
      <c r="G2684" s="2" t="e">
        <f t="shared" si="124"/>
        <v>#DIV/0!</v>
      </c>
      <c r="H2684" t="e">
        <f t="shared" si="125"/>
        <v>#DIV/0!</v>
      </c>
    </row>
    <row r="2685" spans="2:8" x14ac:dyDescent="0.25">
      <c r="B2685">
        <v>123</v>
      </c>
      <c r="C2685">
        <v>267</v>
      </c>
      <c r="D2685" t="str">
        <f t="shared" si="123"/>
        <v>W kole</v>
      </c>
      <c r="F2685">
        <f>COUNTIF($D$3:D2679,"W kole")</f>
        <v>2127</v>
      </c>
      <c r="G2685" s="2" t="e">
        <f t="shared" si="124"/>
        <v>#DIV/0!</v>
      </c>
      <c r="H2685" t="e">
        <f t="shared" si="125"/>
        <v>#DIV/0!</v>
      </c>
    </row>
    <row r="2686" spans="2:8" x14ac:dyDescent="0.25">
      <c r="B2686">
        <v>193</v>
      </c>
      <c r="C2686">
        <v>358</v>
      </c>
      <c r="D2686" t="str">
        <f t="shared" si="123"/>
        <v>W kole</v>
      </c>
      <c r="F2686">
        <f>COUNTIF($D$3:D2680,"W kole")</f>
        <v>2127</v>
      </c>
      <c r="G2686" s="2" t="e">
        <f t="shared" si="124"/>
        <v>#DIV/0!</v>
      </c>
      <c r="H2686" t="e">
        <f t="shared" si="125"/>
        <v>#DIV/0!</v>
      </c>
    </row>
    <row r="2687" spans="2:8" x14ac:dyDescent="0.25">
      <c r="B2687">
        <v>389</v>
      </c>
      <c r="C2687">
        <v>69</v>
      </c>
      <c r="D2687" t="str">
        <f t="shared" si="123"/>
        <v>Poza</v>
      </c>
      <c r="F2687">
        <f>COUNTIF($D$3:D2681,"W kole")</f>
        <v>2127</v>
      </c>
      <c r="G2687" s="2" t="e">
        <f t="shared" si="124"/>
        <v>#DIV/0!</v>
      </c>
      <c r="H2687" t="e">
        <f t="shared" si="125"/>
        <v>#DIV/0!</v>
      </c>
    </row>
    <row r="2688" spans="2:8" x14ac:dyDescent="0.25">
      <c r="B2688">
        <v>214</v>
      </c>
      <c r="C2688">
        <v>51</v>
      </c>
      <c r="D2688" t="str">
        <f t="shared" si="123"/>
        <v>W kole</v>
      </c>
      <c r="F2688">
        <f>COUNTIF($D$3:D2682,"W kole")</f>
        <v>2128</v>
      </c>
      <c r="G2688" s="2" t="e">
        <f t="shared" si="124"/>
        <v>#DIV/0!</v>
      </c>
      <c r="H2688" t="e">
        <f t="shared" si="125"/>
        <v>#DIV/0!</v>
      </c>
    </row>
    <row r="2689" spans="2:8" x14ac:dyDescent="0.25">
      <c r="B2689">
        <v>377</v>
      </c>
      <c r="C2689">
        <v>69</v>
      </c>
      <c r="D2689" t="str">
        <f t="shared" si="123"/>
        <v>Poza</v>
      </c>
      <c r="F2689">
        <f>COUNTIF($D$3:D2683,"W kole")</f>
        <v>2129</v>
      </c>
      <c r="G2689" s="2" t="e">
        <f t="shared" si="124"/>
        <v>#DIV/0!</v>
      </c>
      <c r="H2689" t="e">
        <f t="shared" si="125"/>
        <v>#DIV/0!</v>
      </c>
    </row>
    <row r="2690" spans="2:8" x14ac:dyDescent="0.25">
      <c r="B2690">
        <v>148</v>
      </c>
      <c r="C2690">
        <v>128</v>
      </c>
      <c r="D2690" t="str">
        <f t="shared" si="123"/>
        <v>W kole</v>
      </c>
      <c r="F2690">
        <f>COUNTIF($D$3:D2684,"W kole")</f>
        <v>2130</v>
      </c>
      <c r="G2690" s="2" t="e">
        <f t="shared" si="124"/>
        <v>#DIV/0!</v>
      </c>
      <c r="H2690" t="e">
        <f t="shared" si="125"/>
        <v>#DIV/0!</v>
      </c>
    </row>
    <row r="2691" spans="2:8" x14ac:dyDescent="0.25">
      <c r="B2691">
        <v>178</v>
      </c>
      <c r="C2691">
        <v>32</v>
      </c>
      <c r="D2691" t="str">
        <f t="shared" si="123"/>
        <v>W kole</v>
      </c>
      <c r="F2691">
        <f>COUNTIF($D$3:D2685,"W kole")</f>
        <v>2131</v>
      </c>
      <c r="G2691" s="2" t="e">
        <f t="shared" si="124"/>
        <v>#DIV/0!</v>
      </c>
      <c r="H2691" t="e">
        <f t="shared" si="125"/>
        <v>#DIV/0!</v>
      </c>
    </row>
    <row r="2692" spans="2:8" x14ac:dyDescent="0.25">
      <c r="B2692">
        <v>206</v>
      </c>
      <c r="C2692">
        <v>365</v>
      </c>
      <c r="D2692" t="str">
        <f t="shared" ref="D2692:D2755" si="126">IF((B2692-$T$5) * (B2692-$T$5) + (C2692-$U$5) * (C2692-$U$5) = ($V$5*$V$5), "Na brzegu", IF((B2692-$T$5) * (B2692-$T$5) + (C2692-$U$5) * (C2692-$U$5) &lt; ($V$5*$V$5), "W kole", "Poza"))</f>
        <v>W kole</v>
      </c>
      <c r="F2692">
        <f>COUNTIF($D$3:D2686,"W kole")</f>
        <v>2132</v>
      </c>
      <c r="G2692" s="2" t="e">
        <f t="shared" si="124"/>
        <v>#DIV/0!</v>
      </c>
      <c r="H2692" t="e">
        <f t="shared" si="125"/>
        <v>#DIV/0!</v>
      </c>
    </row>
    <row r="2693" spans="2:8" x14ac:dyDescent="0.25">
      <c r="B2693">
        <v>75</v>
      </c>
      <c r="C2693">
        <v>297</v>
      </c>
      <c r="D2693" t="str">
        <f t="shared" si="126"/>
        <v>W kole</v>
      </c>
      <c r="F2693">
        <f>COUNTIF($D$3:D2687,"W kole")</f>
        <v>2132</v>
      </c>
      <c r="G2693" s="2" t="e">
        <f t="shared" si="124"/>
        <v>#DIV/0!</v>
      </c>
      <c r="H2693" t="e">
        <f t="shared" si="125"/>
        <v>#DIV/0!</v>
      </c>
    </row>
    <row r="2694" spans="2:8" x14ac:dyDescent="0.25">
      <c r="B2694">
        <v>9</v>
      </c>
      <c r="C2694">
        <v>319</v>
      </c>
      <c r="D2694" t="str">
        <f t="shared" si="126"/>
        <v>Poza</v>
      </c>
      <c r="F2694">
        <f>COUNTIF($D$3:D2688,"W kole")</f>
        <v>2133</v>
      </c>
      <c r="G2694" s="2" t="e">
        <f t="shared" si="124"/>
        <v>#DIV/0!</v>
      </c>
      <c r="H2694" t="e">
        <f t="shared" si="125"/>
        <v>#DIV/0!</v>
      </c>
    </row>
    <row r="2695" spans="2:8" x14ac:dyDescent="0.25">
      <c r="B2695">
        <v>360</v>
      </c>
      <c r="C2695">
        <v>101</v>
      </c>
      <c r="D2695" t="str">
        <f t="shared" si="126"/>
        <v>W kole</v>
      </c>
      <c r="F2695">
        <f>COUNTIF($D$3:D2689,"W kole")</f>
        <v>2133</v>
      </c>
      <c r="G2695" s="2" t="e">
        <f t="shared" si="124"/>
        <v>#DIV/0!</v>
      </c>
      <c r="H2695" t="e">
        <f t="shared" si="125"/>
        <v>#DIV/0!</v>
      </c>
    </row>
    <row r="2696" spans="2:8" x14ac:dyDescent="0.25">
      <c r="B2696">
        <v>326</v>
      </c>
      <c r="C2696">
        <v>196</v>
      </c>
      <c r="D2696" t="str">
        <f t="shared" si="126"/>
        <v>W kole</v>
      </c>
      <c r="F2696">
        <f>COUNTIF($D$3:D2690,"W kole")</f>
        <v>2134</v>
      </c>
      <c r="G2696" s="2" t="e">
        <f t="shared" si="124"/>
        <v>#DIV/0!</v>
      </c>
      <c r="H2696" t="e">
        <f t="shared" si="125"/>
        <v>#DIV/0!</v>
      </c>
    </row>
    <row r="2697" spans="2:8" x14ac:dyDescent="0.25">
      <c r="B2697">
        <v>84</v>
      </c>
      <c r="C2697">
        <v>122</v>
      </c>
      <c r="D2697" t="str">
        <f t="shared" si="126"/>
        <v>W kole</v>
      </c>
      <c r="F2697">
        <f>COUNTIF($D$3:D2691,"W kole")</f>
        <v>2135</v>
      </c>
      <c r="G2697" s="2" t="e">
        <f t="shared" si="124"/>
        <v>#DIV/0!</v>
      </c>
      <c r="H2697" t="e">
        <f t="shared" si="125"/>
        <v>#DIV/0!</v>
      </c>
    </row>
    <row r="2698" spans="2:8" x14ac:dyDescent="0.25">
      <c r="B2698">
        <v>202</v>
      </c>
      <c r="C2698">
        <v>275</v>
      </c>
      <c r="D2698" t="str">
        <f t="shared" si="126"/>
        <v>W kole</v>
      </c>
      <c r="F2698">
        <f>COUNTIF($D$3:D2692,"W kole")</f>
        <v>2136</v>
      </c>
      <c r="G2698" s="2" t="e">
        <f t="shared" ref="G2698:G2761" si="127">(F2698*$R$5)/(E2698*$Q$5)</f>
        <v>#DIV/0!</v>
      </c>
      <c r="H2698" t="e">
        <f t="shared" ref="H2698:H2761" si="128">ABS(PI()-G2698)</f>
        <v>#DIV/0!</v>
      </c>
    </row>
    <row r="2699" spans="2:8" x14ac:dyDescent="0.25">
      <c r="B2699">
        <v>388</v>
      </c>
      <c r="C2699">
        <v>93</v>
      </c>
      <c r="D2699" t="str">
        <f t="shared" si="126"/>
        <v>Poza</v>
      </c>
      <c r="F2699">
        <f>COUNTIF($D$3:D2693,"W kole")</f>
        <v>2137</v>
      </c>
      <c r="G2699" s="2" t="e">
        <f t="shared" si="127"/>
        <v>#DIV/0!</v>
      </c>
      <c r="H2699" t="e">
        <f t="shared" si="128"/>
        <v>#DIV/0!</v>
      </c>
    </row>
    <row r="2700" spans="2:8" x14ac:dyDescent="0.25">
      <c r="B2700">
        <v>384</v>
      </c>
      <c r="C2700">
        <v>57</v>
      </c>
      <c r="D2700" t="str">
        <f t="shared" si="126"/>
        <v>Poza</v>
      </c>
      <c r="F2700">
        <f>COUNTIF($D$3:D2694,"W kole")</f>
        <v>2137</v>
      </c>
      <c r="G2700" s="2" t="e">
        <f t="shared" si="127"/>
        <v>#DIV/0!</v>
      </c>
      <c r="H2700" t="e">
        <f t="shared" si="128"/>
        <v>#DIV/0!</v>
      </c>
    </row>
    <row r="2701" spans="2:8" x14ac:dyDescent="0.25">
      <c r="B2701">
        <v>340</v>
      </c>
      <c r="C2701">
        <v>364</v>
      </c>
      <c r="D2701" t="str">
        <f t="shared" si="126"/>
        <v>Poza</v>
      </c>
      <c r="F2701">
        <f>COUNTIF($D$3:D2695,"W kole")</f>
        <v>2138</v>
      </c>
      <c r="G2701" s="2" t="e">
        <f t="shared" si="127"/>
        <v>#DIV/0!</v>
      </c>
      <c r="H2701" t="e">
        <f t="shared" si="128"/>
        <v>#DIV/0!</v>
      </c>
    </row>
    <row r="2702" spans="2:8" x14ac:dyDescent="0.25">
      <c r="B2702">
        <v>14</v>
      </c>
      <c r="C2702">
        <v>323</v>
      </c>
      <c r="D2702" t="str">
        <f t="shared" si="126"/>
        <v>Poza</v>
      </c>
      <c r="F2702">
        <f>COUNTIF($D$3:D2696,"W kole")</f>
        <v>2139</v>
      </c>
      <c r="G2702" s="2" t="e">
        <f t="shared" si="127"/>
        <v>#DIV/0!</v>
      </c>
      <c r="H2702" t="e">
        <f t="shared" si="128"/>
        <v>#DIV/0!</v>
      </c>
    </row>
    <row r="2703" spans="2:8" x14ac:dyDescent="0.25">
      <c r="B2703">
        <v>364</v>
      </c>
      <c r="C2703">
        <v>289</v>
      </c>
      <c r="D2703" t="str">
        <f t="shared" si="126"/>
        <v>W kole</v>
      </c>
      <c r="F2703">
        <f>COUNTIF($D$3:D2697,"W kole")</f>
        <v>2140</v>
      </c>
      <c r="G2703" s="2" t="e">
        <f t="shared" si="127"/>
        <v>#DIV/0!</v>
      </c>
      <c r="H2703" t="e">
        <f t="shared" si="128"/>
        <v>#DIV/0!</v>
      </c>
    </row>
    <row r="2704" spans="2:8" x14ac:dyDescent="0.25">
      <c r="B2704">
        <v>139</v>
      </c>
      <c r="C2704">
        <v>150</v>
      </c>
      <c r="D2704" t="str">
        <f t="shared" si="126"/>
        <v>W kole</v>
      </c>
      <c r="F2704">
        <f>COUNTIF($D$3:D2698,"W kole")</f>
        <v>2141</v>
      </c>
      <c r="G2704" s="2" t="e">
        <f t="shared" si="127"/>
        <v>#DIV/0!</v>
      </c>
      <c r="H2704" t="e">
        <f t="shared" si="128"/>
        <v>#DIV/0!</v>
      </c>
    </row>
    <row r="2705" spans="2:8" x14ac:dyDescent="0.25">
      <c r="B2705">
        <v>237</v>
      </c>
      <c r="C2705">
        <v>262</v>
      </c>
      <c r="D2705" t="str">
        <f t="shared" si="126"/>
        <v>W kole</v>
      </c>
      <c r="F2705">
        <f>COUNTIF($D$3:D2699,"W kole")</f>
        <v>2141</v>
      </c>
      <c r="G2705" s="2" t="e">
        <f t="shared" si="127"/>
        <v>#DIV/0!</v>
      </c>
      <c r="H2705" t="e">
        <f t="shared" si="128"/>
        <v>#DIV/0!</v>
      </c>
    </row>
    <row r="2706" spans="2:8" x14ac:dyDescent="0.25">
      <c r="B2706">
        <v>44</v>
      </c>
      <c r="C2706">
        <v>199</v>
      </c>
      <c r="D2706" t="str">
        <f t="shared" si="126"/>
        <v>W kole</v>
      </c>
      <c r="F2706">
        <f>COUNTIF($D$3:D2700,"W kole")</f>
        <v>2141</v>
      </c>
      <c r="G2706" s="2" t="e">
        <f t="shared" si="127"/>
        <v>#DIV/0!</v>
      </c>
      <c r="H2706" t="e">
        <f t="shared" si="128"/>
        <v>#DIV/0!</v>
      </c>
    </row>
    <row r="2707" spans="2:8" x14ac:dyDescent="0.25">
      <c r="B2707">
        <v>193</v>
      </c>
      <c r="C2707">
        <v>333</v>
      </c>
      <c r="D2707" t="str">
        <f t="shared" si="126"/>
        <v>W kole</v>
      </c>
      <c r="F2707">
        <f>COUNTIF($D$3:D2701,"W kole")</f>
        <v>2141</v>
      </c>
      <c r="G2707" s="2" t="e">
        <f t="shared" si="127"/>
        <v>#DIV/0!</v>
      </c>
      <c r="H2707" t="e">
        <f t="shared" si="128"/>
        <v>#DIV/0!</v>
      </c>
    </row>
    <row r="2708" spans="2:8" x14ac:dyDescent="0.25">
      <c r="B2708">
        <v>16</v>
      </c>
      <c r="C2708">
        <v>345</v>
      </c>
      <c r="D2708" t="str">
        <f t="shared" si="126"/>
        <v>Poza</v>
      </c>
      <c r="F2708">
        <f>COUNTIF($D$3:D2702,"W kole")</f>
        <v>2141</v>
      </c>
      <c r="G2708" s="2" t="e">
        <f t="shared" si="127"/>
        <v>#DIV/0!</v>
      </c>
      <c r="H2708" t="e">
        <f t="shared" si="128"/>
        <v>#DIV/0!</v>
      </c>
    </row>
    <row r="2709" spans="2:8" x14ac:dyDescent="0.25">
      <c r="B2709">
        <v>327</v>
      </c>
      <c r="C2709">
        <v>341</v>
      </c>
      <c r="D2709" t="str">
        <f t="shared" si="126"/>
        <v>W kole</v>
      </c>
      <c r="F2709">
        <f>COUNTIF($D$3:D2703,"W kole")</f>
        <v>2142</v>
      </c>
      <c r="G2709" s="2" t="e">
        <f t="shared" si="127"/>
        <v>#DIV/0!</v>
      </c>
      <c r="H2709" t="e">
        <f t="shared" si="128"/>
        <v>#DIV/0!</v>
      </c>
    </row>
    <row r="2710" spans="2:8" x14ac:dyDescent="0.25">
      <c r="B2710">
        <v>382</v>
      </c>
      <c r="C2710">
        <v>127</v>
      </c>
      <c r="D2710" t="str">
        <f t="shared" si="126"/>
        <v>W kole</v>
      </c>
      <c r="F2710">
        <f>COUNTIF($D$3:D2704,"W kole")</f>
        <v>2143</v>
      </c>
      <c r="G2710" s="2" t="e">
        <f t="shared" si="127"/>
        <v>#DIV/0!</v>
      </c>
      <c r="H2710" t="e">
        <f t="shared" si="128"/>
        <v>#DIV/0!</v>
      </c>
    </row>
    <row r="2711" spans="2:8" x14ac:dyDescent="0.25">
      <c r="B2711">
        <v>11</v>
      </c>
      <c r="C2711">
        <v>201</v>
      </c>
      <c r="D2711" t="str">
        <f t="shared" si="126"/>
        <v>W kole</v>
      </c>
      <c r="F2711">
        <f>COUNTIF($D$3:D2705,"W kole")</f>
        <v>2144</v>
      </c>
      <c r="G2711" s="2" t="e">
        <f t="shared" si="127"/>
        <v>#DIV/0!</v>
      </c>
      <c r="H2711" t="e">
        <f t="shared" si="128"/>
        <v>#DIV/0!</v>
      </c>
    </row>
    <row r="2712" spans="2:8" x14ac:dyDescent="0.25">
      <c r="B2712">
        <v>192</v>
      </c>
      <c r="C2712">
        <v>223</v>
      </c>
      <c r="D2712" t="str">
        <f t="shared" si="126"/>
        <v>W kole</v>
      </c>
      <c r="F2712">
        <f>COUNTIF($D$3:D2706,"W kole")</f>
        <v>2145</v>
      </c>
      <c r="G2712" s="2" t="e">
        <f t="shared" si="127"/>
        <v>#DIV/0!</v>
      </c>
      <c r="H2712" t="e">
        <f t="shared" si="128"/>
        <v>#DIV/0!</v>
      </c>
    </row>
    <row r="2713" spans="2:8" x14ac:dyDescent="0.25">
      <c r="B2713">
        <v>145</v>
      </c>
      <c r="C2713">
        <v>391</v>
      </c>
      <c r="D2713" t="str">
        <f t="shared" si="126"/>
        <v>W kole</v>
      </c>
      <c r="F2713">
        <f>COUNTIF($D$3:D2707,"W kole")</f>
        <v>2146</v>
      </c>
      <c r="G2713" s="2" t="e">
        <f t="shared" si="127"/>
        <v>#DIV/0!</v>
      </c>
      <c r="H2713" t="e">
        <f t="shared" si="128"/>
        <v>#DIV/0!</v>
      </c>
    </row>
    <row r="2714" spans="2:8" x14ac:dyDescent="0.25">
      <c r="B2714">
        <v>249</v>
      </c>
      <c r="C2714">
        <v>169</v>
      </c>
      <c r="D2714" t="str">
        <f t="shared" si="126"/>
        <v>W kole</v>
      </c>
      <c r="F2714">
        <f>COUNTIF($D$3:D2708,"W kole")</f>
        <v>2146</v>
      </c>
      <c r="G2714" s="2" t="e">
        <f t="shared" si="127"/>
        <v>#DIV/0!</v>
      </c>
      <c r="H2714" t="e">
        <f t="shared" si="128"/>
        <v>#DIV/0!</v>
      </c>
    </row>
    <row r="2715" spans="2:8" x14ac:dyDescent="0.25">
      <c r="B2715">
        <v>381</v>
      </c>
      <c r="C2715">
        <v>51</v>
      </c>
      <c r="D2715" t="str">
        <f t="shared" si="126"/>
        <v>Poza</v>
      </c>
      <c r="F2715">
        <f>COUNTIF($D$3:D2709,"W kole")</f>
        <v>2147</v>
      </c>
      <c r="G2715" s="2" t="e">
        <f t="shared" si="127"/>
        <v>#DIV/0!</v>
      </c>
      <c r="H2715" t="e">
        <f t="shared" si="128"/>
        <v>#DIV/0!</v>
      </c>
    </row>
    <row r="2716" spans="2:8" x14ac:dyDescent="0.25">
      <c r="B2716">
        <v>347</v>
      </c>
      <c r="C2716">
        <v>371</v>
      </c>
      <c r="D2716" t="str">
        <f t="shared" si="126"/>
        <v>Poza</v>
      </c>
      <c r="F2716">
        <f>COUNTIF($D$3:D2710,"W kole")</f>
        <v>2148</v>
      </c>
      <c r="G2716" s="2" t="e">
        <f t="shared" si="127"/>
        <v>#DIV/0!</v>
      </c>
      <c r="H2716" t="e">
        <f t="shared" si="128"/>
        <v>#DIV/0!</v>
      </c>
    </row>
    <row r="2717" spans="2:8" x14ac:dyDescent="0.25">
      <c r="B2717">
        <v>31</v>
      </c>
      <c r="C2717">
        <v>122</v>
      </c>
      <c r="D2717" t="str">
        <f t="shared" si="126"/>
        <v>W kole</v>
      </c>
      <c r="F2717">
        <f>COUNTIF($D$3:D2711,"W kole")</f>
        <v>2149</v>
      </c>
      <c r="G2717" s="2" t="e">
        <f t="shared" si="127"/>
        <v>#DIV/0!</v>
      </c>
      <c r="H2717" t="e">
        <f t="shared" si="128"/>
        <v>#DIV/0!</v>
      </c>
    </row>
    <row r="2718" spans="2:8" x14ac:dyDescent="0.25">
      <c r="B2718">
        <v>12</v>
      </c>
      <c r="C2718">
        <v>285</v>
      </c>
      <c r="D2718" t="str">
        <f t="shared" si="126"/>
        <v>Poza</v>
      </c>
      <c r="F2718">
        <f>COUNTIF($D$3:D2712,"W kole")</f>
        <v>2150</v>
      </c>
      <c r="G2718" s="2" t="e">
        <f t="shared" si="127"/>
        <v>#DIV/0!</v>
      </c>
      <c r="H2718" t="e">
        <f t="shared" si="128"/>
        <v>#DIV/0!</v>
      </c>
    </row>
    <row r="2719" spans="2:8" x14ac:dyDescent="0.25">
      <c r="B2719">
        <v>388</v>
      </c>
      <c r="C2719">
        <v>218</v>
      </c>
      <c r="D2719" t="str">
        <f t="shared" si="126"/>
        <v>W kole</v>
      </c>
      <c r="F2719">
        <f>COUNTIF($D$3:D2713,"W kole")</f>
        <v>2151</v>
      </c>
      <c r="G2719" s="2" t="e">
        <f t="shared" si="127"/>
        <v>#DIV/0!</v>
      </c>
      <c r="H2719" t="e">
        <f t="shared" si="128"/>
        <v>#DIV/0!</v>
      </c>
    </row>
    <row r="2720" spans="2:8" x14ac:dyDescent="0.25">
      <c r="B2720">
        <v>96</v>
      </c>
      <c r="C2720">
        <v>366</v>
      </c>
      <c r="D2720" t="str">
        <f t="shared" si="126"/>
        <v>W kole</v>
      </c>
      <c r="F2720">
        <f>COUNTIF($D$3:D2714,"W kole")</f>
        <v>2152</v>
      </c>
      <c r="G2720" s="2" t="e">
        <f t="shared" si="127"/>
        <v>#DIV/0!</v>
      </c>
      <c r="H2720" t="e">
        <f t="shared" si="128"/>
        <v>#DIV/0!</v>
      </c>
    </row>
    <row r="2721" spans="2:8" x14ac:dyDescent="0.25">
      <c r="B2721">
        <v>142</v>
      </c>
      <c r="C2721">
        <v>300</v>
      </c>
      <c r="D2721" t="str">
        <f t="shared" si="126"/>
        <v>W kole</v>
      </c>
      <c r="F2721">
        <f>COUNTIF($D$3:D2715,"W kole")</f>
        <v>2152</v>
      </c>
      <c r="G2721" s="2" t="e">
        <f t="shared" si="127"/>
        <v>#DIV/0!</v>
      </c>
      <c r="H2721" t="e">
        <f t="shared" si="128"/>
        <v>#DIV/0!</v>
      </c>
    </row>
    <row r="2722" spans="2:8" x14ac:dyDescent="0.25">
      <c r="B2722">
        <v>161</v>
      </c>
      <c r="C2722">
        <v>49</v>
      </c>
      <c r="D2722" t="str">
        <f t="shared" si="126"/>
        <v>W kole</v>
      </c>
      <c r="F2722">
        <f>COUNTIF($D$3:D2716,"W kole")</f>
        <v>2152</v>
      </c>
      <c r="G2722" s="2" t="e">
        <f t="shared" si="127"/>
        <v>#DIV/0!</v>
      </c>
      <c r="H2722" t="e">
        <f t="shared" si="128"/>
        <v>#DIV/0!</v>
      </c>
    </row>
    <row r="2723" spans="2:8" x14ac:dyDescent="0.25">
      <c r="B2723">
        <v>60</v>
      </c>
      <c r="C2723">
        <v>77</v>
      </c>
      <c r="D2723" t="str">
        <f t="shared" si="126"/>
        <v>W kole</v>
      </c>
      <c r="F2723">
        <f>COUNTIF($D$3:D2717,"W kole")</f>
        <v>2153</v>
      </c>
      <c r="G2723" s="2" t="e">
        <f t="shared" si="127"/>
        <v>#DIV/0!</v>
      </c>
      <c r="H2723" t="e">
        <f t="shared" si="128"/>
        <v>#DIV/0!</v>
      </c>
    </row>
    <row r="2724" spans="2:8" x14ac:dyDescent="0.25">
      <c r="B2724">
        <v>132</v>
      </c>
      <c r="C2724">
        <v>250</v>
      </c>
      <c r="D2724" t="str">
        <f t="shared" si="126"/>
        <v>W kole</v>
      </c>
      <c r="F2724">
        <f>COUNTIF($D$3:D2718,"W kole")</f>
        <v>2153</v>
      </c>
      <c r="G2724" s="2" t="e">
        <f t="shared" si="127"/>
        <v>#DIV/0!</v>
      </c>
      <c r="H2724" t="e">
        <f t="shared" si="128"/>
        <v>#DIV/0!</v>
      </c>
    </row>
    <row r="2725" spans="2:8" x14ac:dyDescent="0.25">
      <c r="B2725">
        <v>310</v>
      </c>
      <c r="C2725">
        <v>235</v>
      </c>
      <c r="D2725" t="str">
        <f t="shared" si="126"/>
        <v>W kole</v>
      </c>
      <c r="F2725">
        <f>COUNTIF($D$3:D2719,"W kole")</f>
        <v>2154</v>
      </c>
      <c r="G2725" s="2" t="e">
        <f t="shared" si="127"/>
        <v>#DIV/0!</v>
      </c>
      <c r="H2725" t="e">
        <f t="shared" si="128"/>
        <v>#DIV/0!</v>
      </c>
    </row>
    <row r="2726" spans="2:8" x14ac:dyDescent="0.25">
      <c r="B2726">
        <v>244</v>
      </c>
      <c r="C2726">
        <v>1</v>
      </c>
      <c r="D2726" t="str">
        <f t="shared" si="126"/>
        <v>Poza</v>
      </c>
      <c r="F2726">
        <f>COUNTIF($D$3:D2720,"W kole")</f>
        <v>2155</v>
      </c>
      <c r="G2726" s="2" t="e">
        <f t="shared" si="127"/>
        <v>#DIV/0!</v>
      </c>
      <c r="H2726" t="e">
        <f t="shared" si="128"/>
        <v>#DIV/0!</v>
      </c>
    </row>
    <row r="2727" spans="2:8" x14ac:dyDescent="0.25">
      <c r="B2727">
        <v>396</v>
      </c>
      <c r="C2727">
        <v>365</v>
      </c>
      <c r="D2727" t="str">
        <f t="shared" si="126"/>
        <v>Poza</v>
      </c>
      <c r="F2727">
        <f>COUNTIF($D$3:D2721,"W kole")</f>
        <v>2156</v>
      </c>
      <c r="G2727" s="2" t="e">
        <f t="shared" si="127"/>
        <v>#DIV/0!</v>
      </c>
      <c r="H2727" t="e">
        <f t="shared" si="128"/>
        <v>#DIV/0!</v>
      </c>
    </row>
    <row r="2728" spans="2:8" x14ac:dyDescent="0.25">
      <c r="B2728">
        <v>167</v>
      </c>
      <c r="C2728">
        <v>75</v>
      </c>
      <c r="D2728" t="str">
        <f t="shared" si="126"/>
        <v>W kole</v>
      </c>
      <c r="F2728">
        <f>COUNTIF($D$3:D2722,"W kole")</f>
        <v>2157</v>
      </c>
      <c r="G2728" s="2" t="e">
        <f t="shared" si="127"/>
        <v>#DIV/0!</v>
      </c>
      <c r="H2728" t="e">
        <f t="shared" si="128"/>
        <v>#DIV/0!</v>
      </c>
    </row>
    <row r="2729" spans="2:8" x14ac:dyDescent="0.25">
      <c r="B2729">
        <v>14</v>
      </c>
      <c r="C2729">
        <v>50</v>
      </c>
      <c r="D2729" t="str">
        <f t="shared" si="126"/>
        <v>Poza</v>
      </c>
      <c r="F2729">
        <f>COUNTIF($D$3:D2723,"W kole")</f>
        <v>2158</v>
      </c>
      <c r="G2729" s="2" t="e">
        <f t="shared" si="127"/>
        <v>#DIV/0!</v>
      </c>
      <c r="H2729" t="e">
        <f t="shared" si="128"/>
        <v>#DIV/0!</v>
      </c>
    </row>
    <row r="2730" spans="2:8" x14ac:dyDescent="0.25">
      <c r="B2730">
        <v>70</v>
      </c>
      <c r="C2730">
        <v>296</v>
      </c>
      <c r="D2730" t="str">
        <f t="shared" si="126"/>
        <v>W kole</v>
      </c>
      <c r="F2730">
        <f>COUNTIF($D$3:D2724,"W kole")</f>
        <v>2159</v>
      </c>
      <c r="G2730" s="2" t="e">
        <f t="shared" si="127"/>
        <v>#DIV/0!</v>
      </c>
      <c r="H2730" t="e">
        <f t="shared" si="128"/>
        <v>#DIV/0!</v>
      </c>
    </row>
    <row r="2731" spans="2:8" x14ac:dyDescent="0.25">
      <c r="B2731">
        <v>290</v>
      </c>
      <c r="C2731">
        <v>102</v>
      </c>
      <c r="D2731" t="str">
        <f t="shared" si="126"/>
        <v>W kole</v>
      </c>
      <c r="F2731">
        <f>COUNTIF($D$3:D2725,"W kole")</f>
        <v>2160</v>
      </c>
      <c r="G2731" s="2" t="e">
        <f t="shared" si="127"/>
        <v>#DIV/0!</v>
      </c>
      <c r="H2731" t="e">
        <f t="shared" si="128"/>
        <v>#DIV/0!</v>
      </c>
    </row>
    <row r="2732" spans="2:8" x14ac:dyDescent="0.25">
      <c r="B2732">
        <v>274</v>
      </c>
      <c r="C2732">
        <v>231</v>
      </c>
      <c r="D2732" t="str">
        <f t="shared" si="126"/>
        <v>W kole</v>
      </c>
      <c r="F2732">
        <f>COUNTIF($D$3:D2726,"W kole")</f>
        <v>2160</v>
      </c>
      <c r="G2732" s="2" t="e">
        <f t="shared" si="127"/>
        <v>#DIV/0!</v>
      </c>
      <c r="H2732" t="e">
        <f t="shared" si="128"/>
        <v>#DIV/0!</v>
      </c>
    </row>
    <row r="2733" spans="2:8" x14ac:dyDescent="0.25">
      <c r="B2733">
        <v>193</v>
      </c>
      <c r="C2733">
        <v>355</v>
      </c>
      <c r="D2733" t="str">
        <f t="shared" si="126"/>
        <v>W kole</v>
      </c>
      <c r="F2733">
        <f>COUNTIF($D$3:D2727,"W kole")</f>
        <v>2160</v>
      </c>
      <c r="G2733" s="2" t="e">
        <f t="shared" si="127"/>
        <v>#DIV/0!</v>
      </c>
      <c r="H2733" t="e">
        <f t="shared" si="128"/>
        <v>#DIV/0!</v>
      </c>
    </row>
    <row r="2734" spans="2:8" x14ac:dyDescent="0.25">
      <c r="B2734">
        <v>12</v>
      </c>
      <c r="C2734">
        <v>106</v>
      </c>
      <c r="D2734" t="str">
        <f t="shared" si="126"/>
        <v>Poza</v>
      </c>
      <c r="F2734">
        <f>COUNTIF($D$3:D2728,"W kole")</f>
        <v>2161</v>
      </c>
      <c r="G2734" s="2" t="e">
        <f t="shared" si="127"/>
        <v>#DIV/0!</v>
      </c>
      <c r="H2734" t="e">
        <f t="shared" si="128"/>
        <v>#DIV/0!</v>
      </c>
    </row>
    <row r="2735" spans="2:8" x14ac:dyDescent="0.25">
      <c r="B2735">
        <v>256</v>
      </c>
      <c r="C2735">
        <v>393</v>
      </c>
      <c r="D2735" t="str">
        <f t="shared" si="126"/>
        <v>Poza</v>
      </c>
      <c r="F2735">
        <f>COUNTIF($D$3:D2729,"W kole")</f>
        <v>2161</v>
      </c>
      <c r="G2735" s="2" t="e">
        <f t="shared" si="127"/>
        <v>#DIV/0!</v>
      </c>
      <c r="H2735" t="e">
        <f t="shared" si="128"/>
        <v>#DIV/0!</v>
      </c>
    </row>
    <row r="2736" spans="2:8" x14ac:dyDescent="0.25">
      <c r="B2736">
        <v>216</v>
      </c>
      <c r="C2736">
        <v>166</v>
      </c>
      <c r="D2736" t="str">
        <f t="shared" si="126"/>
        <v>W kole</v>
      </c>
      <c r="F2736">
        <f>COUNTIF($D$3:D2730,"W kole")</f>
        <v>2162</v>
      </c>
      <c r="G2736" s="2" t="e">
        <f t="shared" si="127"/>
        <v>#DIV/0!</v>
      </c>
      <c r="H2736" t="e">
        <f t="shared" si="128"/>
        <v>#DIV/0!</v>
      </c>
    </row>
    <row r="2737" spans="2:8" x14ac:dyDescent="0.25">
      <c r="B2737">
        <v>397</v>
      </c>
      <c r="C2737">
        <v>54</v>
      </c>
      <c r="D2737" t="str">
        <f t="shared" si="126"/>
        <v>Poza</v>
      </c>
      <c r="F2737">
        <f>COUNTIF($D$3:D2731,"W kole")</f>
        <v>2163</v>
      </c>
      <c r="G2737" s="2" t="e">
        <f t="shared" si="127"/>
        <v>#DIV/0!</v>
      </c>
      <c r="H2737" t="e">
        <f t="shared" si="128"/>
        <v>#DIV/0!</v>
      </c>
    </row>
    <row r="2738" spans="2:8" x14ac:dyDescent="0.25">
      <c r="B2738">
        <v>188</v>
      </c>
      <c r="C2738">
        <v>341</v>
      </c>
      <c r="D2738" t="str">
        <f t="shared" si="126"/>
        <v>W kole</v>
      </c>
      <c r="F2738">
        <f>COUNTIF($D$3:D2732,"W kole")</f>
        <v>2164</v>
      </c>
      <c r="G2738" s="2" t="e">
        <f t="shared" si="127"/>
        <v>#DIV/0!</v>
      </c>
      <c r="H2738" t="e">
        <f t="shared" si="128"/>
        <v>#DIV/0!</v>
      </c>
    </row>
    <row r="2739" spans="2:8" x14ac:dyDescent="0.25">
      <c r="B2739">
        <v>253</v>
      </c>
      <c r="C2739">
        <v>119</v>
      </c>
      <c r="D2739" t="str">
        <f t="shared" si="126"/>
        <v>W kole</v>
      </c>
      <c r="F2739">
        <f>COUNTIF($D$3:D2733,"W kole")</f>
        <v>2165</v>
      </c>
      <c r="G2739" s="2" t="e">
        <f t="shared" si="127"/>
        <v>#DIV/0!</v>
      </c>
      <c r="H2739" t="e">
        <f t="shared" si="128"/>
        <v>#DIV/0!</v>
      </c>
    </row>
    <row r="2740" spans="2:8" x14ac:dyDescent="0.25">
      <c r="B2740">
        <v>192</v>
      </c>
      <c r="C2740">
        <v>132</v>
      </c>
      <c r="D2740" t="str">
        <f t="shared" si="126"/>
        <v>W kole</v>
      </c>
      <c r="F2740">
        <f>COUNTIF($D$3:D2734,"W kole")</f>
        <v>2165</v>
      </c>
      <c r="G2740" s="2" t="e">
        <f t="shared" si="127"/>
        <v>#DIV/0!</v>
      </c>
      <c r="H2740" t="e">
        <f t="shared" si="128"/>
        <v>#DIV/0!</v>
      </c>
    </row>
    <row r="2741" spans="2:8" x14ac:dyDescent="0.25">
      <c r="B2741">
        <v>208</v>
      </c>
      <c r="C2741">
        <v>178</v>
      </c>
      <c r="D2741" t="str">
        <f t="shared" si="126"/>
        <v>W kole</v>
      </c>
      <c r="F2741">
        <f>COUNTIF($D$3:D2735,"W kole")</f>
        <v>2165</v>
      </c>
      <c r="G2741" s="2" t="e">
        <f t="shared" si="127"/>
        <v>#DIV/0!</v>
      </c>
      <c r="H2741" t="e">
        <f t="shared" si="128"/>
        <v>#DIV/0!</v>
      </c>
    </row>
    <row r="2742" spans="2:8" x14ac:dyDescent="0.25">
      <c r="B2742">
        <v>379</v>
      </c>
      <c r="C2742">
        <v>344</v>
      </c>
      <c r="D2742" t="str">
        <f t="shared" si="126"/>
        <v>Poza</v>
      </c>
      <c r="F2742">
        <f>COUNTIF($D$3:D2736,"W kole")</f>
        <v>2166</v>
      </c>
      <c r="G2742" s="2" t="e">
        <f t="shared" si="127"/>
        <v>#DIV/0!</v>
      </c>
      <c r="H2742" t="e">
        <f t="shared" si="128"/>
        <v>#DIV/0!</v>
      </c>
    </row>
    <row r="2743" spans="2:8" x14ac:dyDescent="0.25">
      <c r="B2743">
        <v>99</v>
      </c>
      <c r="C2743">
        <v>81</v>
      </c>
      <c r="D2743" t="str">
        <f t="shared" si="126"/>
        <v>W kole</v>
      </c>
      <c r="F2743">
        <f>COUNTIF($D$3:D2737,"W kole")</f>
        <v>2166</v>
      </c>
      <c r="G2743" s="2" t="e">
        <f t="shared" si="127"/>
        <v>#DIV/0!</v>
      </c>
      <c r="H2743" t="e">
        <f t="shared" si="128"/>
        <v>#DIV/0!</v>
      </c>
    </row>
    <row r="2744" spans="2:8" x14ac:dyDescent="0.25">
      <c r="B2744">
        <v>352</v>
      </c>
      <c r="C2744">
        <v>241</v>
      </c>
      <c r="D2744" t="str">
        <f t="shared" si="126"/>
        <v>W kole</v>
      </c>
      <c r="F2744">
        <f>COUNTIF($D$3:D2738,"W kole")</f>
        <v>2167</v>
      </c>
      <c r="G2744" s="2" t="e">
        <f t="shared" si="127"/>
        <v>#DIV/0!</v>
      </c>
      <c r="H2744" t="e">
        <f t="shared" si="128"/>
        <v>#DIV/0!</v>
      </c>
    </row>
    <row r="2745" spans="2:8" x14ac:dyDescent="0.25">
      <c r="B2745">
        <v>78</v>
      </c>
      <c r="C2745">
        <v>88</v>
      </c>
      <c r="D2745" t="str">
        <f t="shared" si="126"/>
        <v>W kole</v>
      </c>
      <c r="F2745">
        <f>COUNTIF($D$3:D2739,"W kole")</f>
        <v>2168</v>
      </c>
      <c r="G2745" s="2" t="e">
        <f t="shared" si="127"/>
        <v>#DIV/0!</v>
      </c>
      <c r="H2745" t="e">
        <f t="shared" si="128"/>
        <v>#DIV/0!</v>
      </c>
    </row>
    <row r="2746" spans="2:8" x14ac:dyDescent="0.25">
      <c r="B2746">
        <v>141</v>
      </c>
      <c r="C2746">
        <v>14</v>
      </c>
      <c r="D2746" t="str">
        <f t="shared" si="126"/>
        <v>W kole</v>
      </c>
      <c r="F2746">
        <f>COUNTIF($D$3:D2740,"W kole")</f>
        <v>2169</v>
      </c>
      <c r="G2746" s="2" t="e">
        <f t="shared" si="127"/>
        <v>#DIV/0!</v>
      </c>
      <c r="H2746" t="e">
        <f t="shared" si="128"/>
        <v>#DIV/0!</v>
      </c>
    </row>
    <row r="2747" spans="2:8" x14ac:dyDescent="0.25">
      <c r="B2747">
        <v>326</v>
      </c>
      <c r="C2747">
        <v>261</v>
      </c>
      <c r="D2747" t="str">
        <f t="shared" si="126"/>
        <v>W kole</v>
      </c>
      <c r="F2747">
        <f>COUNTIF($D$3:D2741,"W kole")</f>
        <v>2170</v>
      </c>
      <c r="G2747" s="2" t="e">
        <f t="shared" si="127"/>
        <v>#DIV/0!</v>
      </c>
      <c r="H2747" t="e">
        <f t="shared" si="128"/>
        <v>#DIV/0!</v>
      </c>
    </row>
    <row r="2748" spans="2:8" x14ac:dyDescent="0.25">
      <c r="B2748">
        <v>7</v>
      </c>
      <c r="C2748">
        <v>212</v>
      </c>
      <c r="D2748" t="str">
        <f t="shared" si="126"/>
        <v>W kole</v>
      </c>
      <c r="F2748">
        <f>COUNTIF($D$3:D2742,"W kole")</f>
        <v>2170</v>
      </c>
      <c r="G2748" s="2" t="e">
        <f t="shared" si="127"/>
        <v>#DIV/0!</v>
      </c>
      <c r="H2748" t="e">
        <f t="shared" si="128"/>
        <v>#DIV/0!</v>
      </c>
    </row>
    <row r="2749" spans="2:8" x14ac:dyDescent="0.25">
      <c r="B2749">
        <v>295</v>
      </c>
      <c r="C2749">
        <v>34</v>
      </c>
      <c r="D2749" t="str">
        <f t="shared" si="126"/>
        <v>W kole</v>
      </c>
      <c r="F2749">
        <f>COUNTIF($D$3:D2743,"W kole")</f>
        <v>2171</v>
      </c>
      <c r="G2749" s="2" t="e">
        <f t="shared" si="127"/>
        <v>#DIV/0!</v>
      </c>
      <c r="H2749" t="e">
        <f t="shared" si="128"/>
        <v>#DIV/0!</v>
      </c>
    </row>
    <row r="2750" spans="2:8" x14ac:dyDescent="0.25">
      <c r="B2750">
        <v>241</v>
      </c>
      <c r="C2750">
        <v>271</v>
      </c>
      <c r="D2750" t="str">
        <f t="shared" si="126"/>
        <v>W kole</v>
      </c>
      <c r="F2750">
        <f>COUNTIF($D$3:D2744,"W kole")</f>
        <v>2172</v>
      </c>
      <c r="G2750" s="2" t="e">
        <f t="shared" si="127"/>
        <v>#DIV/0!</v>
      </c>
      <c r="H2750" t="e">
        <f t="shared" si="128"/>
        <v>#DIV/0!</v>
      </c>
    </row>
    <row r="2751" spans="2:8" x14ac:dyDescent="0.25">
      <c r="B2751">
        <v>193</v>
      </c>
      <c r="C2751">
        <v>61</v>
      </c>
      <c r="D2751" t="str">
        <f t="shared" si="126"/>
        <v>W kole</v>
      </c>
      <c r="F2751">
        <f>COUNTIF($D$3:D2745,"W kole")</f>
        <v>2173</v>
      </c>
      <c r="G2751" s="2" t="e">
        <f t="shared" si="127"/>
        <v>#DIV/0!</v>
      </c>
      <c r="H2751" t="e">
        <f t="shared" si="128"/>
        <v>#DIV/0!</v>
      </c>
    </row>
    <row r="2752" spans="2:8" x14ac:dyDescent="0.25">
      <c r="B2752">
        <v>353</v>
      </c>
      <c r="C2752">
        <v>61</v>
      </c>
      <c r="D2752" t="str">
        <f t="shared" si="126"/>
        <v>Poza</v>
      </c>
      <c r="F2752">
        <f>COUNTIF($D$3:D2746,"W kole")</f>
        <v>2174</v>
      </c>
      <c r="G2752" s="2" t="e">
        <f t="shared" si="127"/>
        <v>#DIV/0!</v>
      </c>
      <c r="H2752" t="e">
        <f t="shared" si="128"/>
        <v>#DIV/0!</v>
      </c>
    </row>
    <row r="2753" spans="2:8" x14ac:dyDescent="0.25">
      <c r="B2753">
        <v>210</v>
      </c>
      <c r="C2753">
        <v>85</v>
      </c>
      <c r="D2753" t="str">
        <f t="shared" si="126"/>
        <v>W kole</v>
      </c>
      <c r="F2753">
        <f>COUNTIF($D$3:D2747,"W kole")</f>
        <v>2175</v>
      </c>
      <c r="G2753" s="2" t="e">
        <f t="shared" si="127"/>
        <v>#DIV/0!</v>
      </c>
      <c r="H2753" t="e">
        <f t="shared" si="128"/>
        <v>#DIV/0!</v>
      </c>
    </row>
    <row r="2754" spans="2:8" x14ac:dyDescent="0.25">
      <c r="B2754">
        <v>184</v>
      </c>
      <c r="C2754">
        <v>188</v>
      </c>
      <c r="D2754" t="str">
        <f t="shared" si="126"/>
        <v>W kole</v>
      </c>
      <c r="F2754">
        <f>COUNTIF($D$3:D2748,"W kole")</f>
        <v>2176</v>
      </c>
      <c r="G2754" s="2" t="e">
        <f t="shared" si="127"/>
        <v>#DIV/0!</v>
      </c>
      <c r="H2754" t="e">
        <f t="shared" si="128"/>
        <v>#DIV/0!</v>
      </c>
    </row>
    <row r="2755" spans="2:8" x14ac:dyDescent="0.25">
      <c r="B2755">
        <v>266</v>
      </c>
      <c r="C2755">
        <v>338</v>
      </c>
      <c r="D2755" t="str">
        <f t="shared" si="126"/>
        <v>W kole</v>
      </c>
      <c r="F2755">
        <f>COUNTIF($D$3:D2749,"W kole")</f>
        <v>2177</v>
      </c>
      <c r="G2755" s="2" t="e">
        <f t="shared" si="127"/>
        <v>#DIV/0!</v>
      </c>
      <c r="H2755" t="e">
        <f t="shared" si="128"/>
        <v>#DIV/0!</v>
      </c>
    </row>
    <row r="2756" spans="2:8" x14ac:dyDescent="0.25">
      <c r="B2756">
        <v>21</v>
      </c>
      <c r="C2756">
        <v>78</v>
      </c>
      <c r="D2756" t="str">
        <f t="shared" ref="D2756:D2819" si="129">IF((B2756-$T$5) * (B2756-$T$5) + (C2756-$U$5) * (C2756-$U$5) = ($V$5*$V$5), "Na brzegu", IF((B2756-$T$5) * (B2756-$T$5) + (C2756-$U$5) * (C2756-$U$5) &lt; ($V$5*$V$5), "W kole", "Poza"))</f>
        <v>Poza</v>
      </c>
      <c r="F2756">
        <f>COUNTIF($D$3:D2750,"W kole")</f>
        <v>2178</v>
      </c>
      <c r="G2756" s="2" t="e">
        <f t="shared" si="127"/>
        <v>#DIV/0!</v>
      </c>
      <c r="H2756" t="e">
        <f t="shared" si="128"/>
        <v>#DIV/0!</v>
      </c>
    </row>
    <row r="2757" spans="2:8" x14ac:dyDescent="0.25">
      <c r="B2757">
        <v>357</v>
      </c>
      <c r="C2757">
        <v>377</v>
      </c>
      <c r="D2757" t="str">
        <f t="shared" si="129"/>
        <v>Poza</v>
      </c>
      <c r="F2757">
        <f>COUNTIF($D$3:D2751,"W kole")</f>
        <v>2179</v>
      </c>
      <c r="G2757" s="2" t="e">
        <f t="shared" si="127"/>
        <v>#DIV/0!</v>
      </c>
      <c r="H2757" t="e">
        <f t="shared" si="128"/>
        <v>#DIV/0!</v>
      </c>
    </row>
    <row r="2758" spans="2:8" x14ac:dyDescent="0.25">
      <c r="B2758">
        <v>2</v>
      </c>
      <c r="C2758">
        <v>317</v>
      </c>
      <c r="D2758" t="str">
        <f t="shared" si="129"/>
        <v>Poza</v>
      </c>
      <c r="F2758">
        <f>COUNTIF($D$3:D2752,"W kole")</f>
        <v>2179</v>
      </c>
      <c r="G2758" s="2" t="e">
        <f t="shared" si="127"/>
        <v>#DIV/0!</v>
      </c>
      <c r="H2758" t="e">
        <f t="shared" si="128"/>
        <v>#DIV/0!</v>
      </c>
    </row>
    <row r="2759" spans="2:8" x14ac:dyDescent="0.25">
      <c r="B2759">
        <v>258</v>
      </c>
      <c r="C2759">
        <v>161</v>
      </c>
      <c r="D2759" t="str">
        <f t="shared" si="129"/>
        <v>W kole</v>
      </c>
      <c r="F2759">
        <f>COUNTIF($D$3:D2753,"W kole")</f>
        <v>2180</v>
      </c>
      <c r="G2759" s="2" t="e">
        <f t="shared" si="127"/>
        <v>#DIV/0!</v>
      </c>
      <c r="H2759" t="e">
        <f t="shared" si="128"/>
        <v>#DIV/0!</v>
      </c>
    </row>
    <row r="2760" spans="2:8" x14ac:dyDescent="0.25">
      <c r="B2760">
        <v>57</v>
      </c>
      <c r="C2760">
        <v>332</v>
      </c>
      <c r="D2760" t="str">
        <f t="shared" si="129"/>
        <v>W kole</v>
      </c>
      <c r="F2760">
        <f>COUNTIF($D$3:D2754,"W kole")</f>
        <v>2181</v>
      </c>
      <c r="G2760" s="2" t="e">
        <f t="shared" si="127"/>
        <v>#DIV/0!</v>
      </c>
      <c r="H2760" t="e">
        <f t="shared" si="128"/>
        <v>#DIV/0!</v>
      </c>
    </row>
    <row r="2761" spans="2:8" x14ac:dyDescent="0.25">
      <c r="B2761">
        <v>216</v>
      </c>
      <c r="C2761">
        <v>337</v>
      </c>
      <c r="D2761" t="str">
        <f t="shared" si="129"/>
        <v>W kole</v>
      </c>
      <c r="F2761">
        <f>COUNTIF($D$3:D2755,"W kole")</f>
        <v>2182</v>
      </c>
      <c r="G2761" s="2" t="e">
        <f t="shared" si="127"/>
        <v>#DIV/0!</v>
      </c>
      <c r="H2761" t="e">
        <f t="shared" si="128"/>
        <v>#DIV/0!</v>
      </c>
    </row>
    <row r="2762" spans="2:8" x14ac:dyDescent="0.25">
      <c r="B2762">
        <v>53</v>
      </c>
      <c r="C2762">
        <v>38</v>
      </c>
      <c r="D2762" t="str">
        <f t="shared" si="129"/>
        <v>Poza</v>
      </c>
      <c r="F2762">
        <f>COUNTIF($D$3:D2756,"W kole")</f>
        <v>2182</v>
      </c>
      <c r="G2762" s="2" t="e">
        <f t="shared" ref="G2762:G2825" si="130">(F2762*$R$5)/(E2762*$Q$5)</f>
        <v>#DIV/0!</v>
      </c>
      <c r="H2762" t="e">
        <f t="shared" ref="H2762:H2825" si="131">ABS(PI()-G2762)</f>
        <v>#DIV/0!</v>
      </c>
    </row>
    <row r="2763" spans="2:8" x14ac:dyDescent="0.25">
      <c r="B2763">
        <v>103</v>
      </c>
      <c r="C2763">
        <v>118</v>
      </c>
      <c r="D2763" t="str">
        <f t="shared" si="129"/>
        <v>W kole</v>
      </c>
      <c r="F2763">
        <f>COUNTIF($D$3:D2757,"W kole")</f>
        <v>2182</v>
      </c>
      <c r="G2763" s="2" t="e">
        <f t="shared" si="130"/>
        <v>#DIV/0!</v>
      </c>
      <c r="H2763" t="e">
        <f t="shared" si="131"/>
        <v>#DIV/0!</v>
      </c>
    </row>
    <row r="2764" spans="2:8" x14ac:dyDescent="0.25">
      <c r="B2764">
        <v>310</v>
      </c>
      <c r="C2764">
        <v>32</v>
      </c>
      <c r="D2764" t="str">
        <f t="shared" si="129"/>
        <v>Poza</v>
      </c>
      <c r="F2764">
        <f>COUNTIF($D$3:D2758,"W kole")</f>
        <v>2182</v>
      </c>
      <c r="G2764" s="2" t="e">
        <f t="shared" si="130"/>
        <v>#DIV/0!</v>
      </c>
      <c r="H2764" t="e">
        <f t="shared" si="131"/>
        <v>#DIV/0!</v>
      </c>
    </row>
    <row r="2765" spans="2:8" x14ac:dyDescent="0.25">
      <c r="B2765">
        <v>265</v>
      </c>
      <c r="C2765">
        <v>308</v>
      </c>
      <c r="D2765" t="str">
        <f t="shared" si="129"/>
        <v>W kole</v>
      </c>
      <c r="F2765">
        <f>COUNTIF($D$3:D2759,"W kole")</f>
        <v>2183</v>
      </c>
      <c r="G2765" s="2" t="e">
        <f t="shared" si="130"/>
        <v>#DIV/0!</v>
      </c>
      <c r="H2765" t="e">
        <f t="shared" si="131"/>
        <v>#DIV/0!</v>
      </c>
    </row>
    <row r="2766" spans="2:8" x14ac:dyDescent="0.25">
      <c r="B2766">
        <v>130</v>
      </c>
      <c r="C2766">
        <v>173</v>
      </c>
      <c r="D2766" t="str">
        <f t="shared" si="129"/>
        <v>W kole</v>
      </c>
      <c r="F2766">
        <f>COUNTIF($D$3:D2760,"W kole")</f>
        <v>2184</v>
      </c>
      <c r="G2766" s="2" t="e">
        <f t="shared" si="130"/>
        <v>#DIV/0!</v>
      </c>
      <c r="H2766" t="e">
        <f t="shared" si="131"/>
        <v>#DIV/0!</v>
      </c>
    </row>
    <row r="2767" spans="2:8" x14ac:dyDescent="0.25">
      <c r="B2767">
        <v>93</v>
      </c>
      <c r="C2767">
        <v>113</v>
      </c>
      <c r="D2767" t="str">
        <f t="shared" si="129"/>
        <v>W kole</v>
      </c>
      <c r="F2767">
        <f>COUNTIF($D$3:D2761,"W kole")</f>
        <v>2185</v>
      </c>
      <c r="G2767" s="2" t="e">
        <f t="shared" si="130"/>
        <v>#DIV/0!</v>
      </c>
      <c r="H2767" t="e">
        <f t="shared" si="131"/>
        <v>#DIV/0!</v>
      </c>
    </row>
    <row r="2768" spans="2:8" x14ac:dyDescent="0.25">
      <c r="B2768">
        <v>219</v>
      </c>
      <c r="C2768">
        <v>367</v>
      </c>
      <c r="D2768" t="str">
        <f t="shared" si="129"/>
        <v>W kole</v>
      </c>
      <c r="F2768">
        <f>COUNTIF($D$3:D2762,"W kole")</f>
        <v>2185</v>
      </c>
      <c r="G2768" s="2" t="e">
        <f t="shared" si="130"/>
        <v>#DIV/0!</v>
      </c>
      <c r="H2768" t="e">
        <f t="shared" si="131"/>
        <v>#DIV/0!</v>
      </c>
    </row>
    <row r="2769" spans="2:8" x14ac:dyDescent="0.25">
      <c r="B2769">
        <v>38</v>
      </c>
      <c r="C2769">
        <v>196</v>
      </c>
      <c r="D2769" t="str">
        <f t="shared" si="129"/>
        <v>W kole</v>
      </c>
      <c r="F2769">
        <f>COUNTIF($D$3:D2763,"W kole")</f>
        <v>2186</v>
      </c>
      <c r="G2769" s="2" t="e">
        <f t="shared" si="130"/>
        <v>#DIV/0!</v>
      </c>
      <c r="H2769" t="e">
        <f t="shared" si="131"/>
        <v>#DIV/0!</v>
      </c>
    </row>
    <row r="2770" spans="2:8" x14ac:dyDescent="0.25">
      <c r="B2770">
        <v>335</v>
      </c>
      <c r="C2770">
        <v>286</v>
      </c>
      <c r="D2770" t="str">
        <f t="shared" si="129"/>
        <v>W kole</v>
      </c>
      <c r="F2770">
        <f>COUNTIF($D$3:D2764,"W kole")</f>
        <v>2186</v>
      </c>
      <c r="G2770" s="2" t="e">
        <f t="shared" si="130"/>
        <v>#DIV/0!</v>
      </c>
      <c r="H2770" t="e">
        <f t="shared" si="131"/>
        <v>#DIV/0!</v>
      </c>
    </row>
    <row r="2771" spans="2:8" x14ac:dyDescent="0.25">
      <c r="B2771">
        <v>283</v>
      </c>
      <c r="C2771">
        <v>119</v>
      </c>
      <c r="D2771" t="str">
        <f t="shared" si="129"/>
        <v>W kole</v>
      </c>
      <c r="F2771">
        <f>COUNTIF($D$3:D2765,"W kole")</f>
        <v>2187</v>
      </c>
      <c r="G2771" s="2" t="e">
        <f t="shared" si="130"/>
        <v>#DIV/0!</v>
      </c>
      <c r="H2771" t="e">
        <f t="shared" si="131"/>
        <v>#DIV/0!</v>
      </c>
    </row>
    <row r="2772" spans="2:8" x14ac:dyDescent="0.25">
      <c r="B2772">
        <v>210</v>
      </c>
      <c r="C2772">
        <v>333</v>
      </c>
      <c r="D2772" t="str">
        <f t="shared" si="129"/>
        <v>W kole</v>
      </c>
      <c r="F2772">
        <f>COUNTIF($D$3:D2766,"W kole")</f>
        <v>2188</v>
      </c>
      <c r="G2772" s="2" t="e">
        <f t="shared" si="130"/>
        <v>#DIV/0!</v>
      </c>
      <c r="H2772" t="e">
        <f t="shared" si="131"/>
        <v>#DIV/0!</v>
      </c>
    </row>
    <row r="2773" spans="2:8" x14ac:dyDescent="0.25">
      <c r="B2773">
        <v>266</v>
      </c>
      <c r="C2773">
        <v>192</v>
      </c>
      <c r="D2773" t="str">
        <f t="shared" si="129"/>
        <v>W kole</v>
      </c>
      <c r="F2773">
        <f>COUNTIF($D$3:D2767,"W kole")</f>
        <v>2189</v>
      </c>
      <c r="G2773" s="2" t="e">
        <f t="shared" si="130"/>
        <v>#DIV/0!</v>
      </c>
      <c r="H2773" t="e">
        <f t="shared" si="131"/>
        <v>#DIV/0!</v>
      </c>
    </row>
    <row r="2774" spans="2:8" x14ac:dyDescent="0.25">
      <c r="B2774">
        <v>262</v>
      </c>
      <c r="C2774">
        <v>209</v>
      </c>
      <c r="D2774" t="str">
        <f t="shared" si="129"/>
        <v>W kole</v>
      </c>
      <c r="F2774">
        <f>COUNTIF($D$3:D2768,"W kole")</f>
        <v>2190</v>
      </c>
      <c r="G2774" s="2" t="e">
        <f t="shared" si="130"/>
        <v>#DIV/0!</v>
      </c>
      <c r="H2774" t="e">
        <f t="shared" si="131"/>
        <v>#DIV/0!</v>
      </c>
    </row>
    <row r="2775" spans="2:8" x14ac:dyDescent="0.25">
      <c r="B2775">
        <v>119</v>
      </c>
      <c r="C2775">
        <v>315</v>
      </c>
      <c r="D2775" t="str">
        <f t="shared" si="129"/>
        <v>W kole</v>
      </c>
      <c r="F2775">
        <f>COUNTIF($D$3:D2769,"W kole")</f>
        <v>2191</v>
      </c>
      <c r="G2775" s="2" t="e">
        <f t="shared" si="130"/>
        <v>#DIV/0!</v>
      </c>
      <c r="H2775" t="e">
        <f t="shared" si="131"/>
        <v>#DIV/0!</v>
      </c>
    </row>
    <row r="2776" spans="2:8" x14ac:dyDescent="0.25">
      <c r="B2776">
        <v>248</v>
      </c>
      <c r="C2776">
        <v>364</v>
      </c>
      <c r="D2776" t="str">
        <f t="shared" si="129"/>
        <v>W kole</v>
      </c>
      <c r="F2776">
        <f>COUNTIF($D$3:D2770,"W kole")</f>
        <v>2192</v>
      </c>
      <c r="G2776" s="2" t="e">
        <f t="shared" si="130"/>
        <v>#DIV/0!</v>
      </c>
      <c r="H2776" t="e">
        <f t="shared" si="131"/>
        <v>#DIV/0!</v>
      </c>
    </row>
    <row r="2777" spans="2:8" x14ac:dyDescent="0.25">
      <c r="B2777">
        <v>57</v>
      </c>
      <c r="C2777">
        <v>83</v>
      </c>
      <c r="D2777" t="str">
        <f t="shared" si="129"/>
        <v>W kole</v>
      </c>
      <c r="F2777">
        <f>COUNTIF($D$3:D2771,"W kole")</f>
        <v>2193</v>
      </c>
      <c r="G2777" s="2" t="e">
        <f t="shared" si="130"/>
        <v>#DIV/0!</v>
      </c>
      <c r="H2777" t="e">
        <f t="shared" si="131"/>
        <v>#DIV/0!</v>
      </c>
    </row>
    <row r="2778" spans="2:8" x14ac:dyDescent="0.25">
      <c r="B2778">
        <v>43</v>
      </c>
      <c r="C2778">
        <v>196</v>
      </c>
      <c r="D2778" t="str">
        <f t="shared" si="129"/>
        <v>W kole</v>
      </c>
      <c r="F2778">
        <f>COUNTIF($D$3:D2772,"W kole")</f>
        <v>2194</v>
      </c>
      <c r="G2778" s="2" t="e">
        <f t="shared" si="130"/>
        <v>#DIV/0!</v>
      </c>
      <c r="H2778" t="e">
        <f t="shared" si="131"/>
        <v>#DIV/0!</v>
      </c>
    </row>
    <row r="2779" spans="2:8" x14ac:dyDescent="0.25">
      <c r="B2779">
        <v>53</v>
      </c>
      <c r="C2779">
        <v>32</v>
      </c>
      <c r="D2779" t="str">
        <f t="shared" si="129"/>
        <v>Poza</v>
      </c>
      <c r="F2779">
        <f>COUNTIF($D$3:D2773,"W kole")</f>
        <v>2195</v>
      </c>
      <c r="G2779" s="2" t="e">
        <f t="shared" si="130"/>
        <v>#DIV/0!</v>
      </c>
      <c r="H2779" t="e">
        <f t="shared" si="131"/>
        <v>#DIV/0!</v>
      </c>
    </row>
    <row r="2780" spans="2:8" x14ac:dyDescent="0.25">
      <c r="B2780">
        <v>25</v>
      </c>
      <c r="C2780">
        <v>108</v>
      </c>
      <c r="D2780" t="str">
        <f t="shared" si="129"/>
        <v>W kole</v>
      </c>
      <c r="F2780">
        <f>COUNTIF($D$3:D2774,"W kole")</f>
        <v>2196</v>
      </c>
      <c r="G2780" s="2" t="e">
        <f t="shared" si="130"/>
        <v>#DIV/0!</v>
      </c>
      <c r="H2780" t="e">
        <f t="shared" si="131"/>
        <v>#DIV/0!</v>
      </c>
    </row>
    <row r="2781" spans="2:8" x14ac:dyDescent="0.25">
      <c r="B2781">
        <v>225</v>
      </c>
      <c r="C2781">
        <v>377</v>
      </c>
      <c r="D2781" t="str">
        <f t="shared" si="129"/>
        <v>W kole</v>
      </c>
      <c r="F2781">
        <f>COUNTIF($D$3:D2775,"W kole")</f>
        <v>2197</v>
      </c>
      <c r="G2781" s="2" t="e">
        <f t="shared" si="130"/>
        <v>#DIV/0!</v>
      </c>
      <c r="H2781" t="e">
        <f t="shared" si="131"/>
        <v>#DIV/0!</v>
      </c>
    </row>
    <row r="2782" spans="2:8" x14ac:dyDescent="0.25">
      <c r="B2782">
        <v>241</v>
      </c>
      <c r="C2782">
        <v>10</v>
      </c>
      <c r="D2782" t="str">
        <f t="shared" si="129"/>
        <v>W kole</v>
      </c>
      <c r="F2782">
        <f>COUNTIF($D$3:D2776,"W kole")</f>
        <v>2198</v>
      </c>
      <c r="G2782" s="2" t="e">
        <f t="shared" si="130"/>
        <v>#DIV/0!</v>
      </c>
      <c r="H2782" t="e">
        <f t="shared" si="131"/>
        <v>#DIV/0!</v>
      </c>
    </row>
    <row r="2783" spans="2:8" x14ac:dyDescent="0.25">
      <c r="B2783">
        <v>12</v>
      </c>
      <c r="C2783">
        <v>273</v>
      </c>
      <c r="D2783" t="str">
        <f t="shared" si="129"/>
        <v>Poza</v>
      </c>
      <c r="F2783">
        <f>COUNTIF($D$3:D2777,"W kole")</f>
        <v>2199</v>
      </c>
      <c r="G2783" s="2" t="e">
        <f t="shared" si="130"/>
        <v>#DIV/0!</v>
      </c>
      <c r="H2783" t="e">
        <f t="shared" si="131"/>
        <v>#DIV/0!</v>
      </c>
    </row>
    <row r="2784" spans="2:8" x14ac:dyDescent="0.25">
      <c r="B2784">
        <v>176</v>
      </c>
      <c r="C2784">
        <v>127</v>
      </c>
      <c r="D2784" t="str">
        <f t="shared" si="129"/>
        <v>W kole</v>
      </c>
      <c r="F2784">
        <f>COUNTIF($D$3:D2778,"W kole")</f>
        <v>2200</v>
      </c>
      <c r="G2784" s="2" t="e">
        <f t="shared" si="130"/>
        <v>#DIV/0!</v>
      </c>
      <c r="H2784" t="e">
        <f t="shared" si="131"/>
        <v>#DIV/0!</v>
      </c>
    </row>
    <row r="2785" spans="2:8" x14ac:dyDescent="0.25">
      <c r="B2785">
        <v>114</v>
      </c>
      <c r="C2785">
        <v>366</v>
      </c>
      <c r="D2785" t="str">
        <f t="shared" si="129"/>
        <v>W kole</v>
      </c>
      <c r="F2785">
        <f>COUNTIF($D$3:D2779,"W kole")</f>
        <v>2200</v>
      </c>
      <c r="G2785" s="2" t="e">
        <f t="shared" si="130"/>
        <v>#DIV/0!</v>
      </c>
      <c r="H2785" t="e">
        <f t="shared" si="131"/>
        <v>#DIV/0!</v>
      </c>
    </row>
    <row r="2786" spans="2:8" x14ac:dyDescent="0.25">
      <c r="B2786">
        <v>101</v>
      </c>
      <c r="C2786">
        <v>67</v>
      </c>
      <c r="D2786" t="str">
        <f t="shared" si="129"/>
        <v>W kole</v>
      </c>
      <c r="F2786">
        <f>COUNTIF($D$3:D2780,"W kole")</f>
        <v>2201</v>
      </c>
      <c r="G2786" s="2" t="e">
        <f t="shared" si="130"/>
        <v>#DIV/0!</v>
      </c>
      <c r="H2786" t="e">
        <f t="shared" si="131"/>
        <v>#DIV/0!</v>
      </c>
    </row>
    <row r="2787" spans="2:8" x14ac:dyDescent="0.25">
      <c r="B2787">
        <v>122</v>
      </c>
      <c r="C2787">
        <v>316</v>
      </c>
      <c r="D2787" t="str">
        <f t="shared" si="129"/>
        <v>W kole</v>
      </c>
      <c r="F2787">
        <f>COUNTIF($D$3:D2781,"W kole")</f>
        <v>2202</v>
      </c>
      <c r="G2787" s="2" t="e">
        <f t="shared" si="130"/>
        <v>#DIV/0!</v>
      </c>
      <c r="H2787" t="e">
        <f t="shared" si="131"/>
        <v>#DIV/0!</v>
      </c>
    </row>
    <row r="2788" spans="2:8" x14ac:dyDescent="0.25">
      <c r="B2788">
        <v>193</v>
      </c>
      <c r="C2788">
        <v>247</v>
      </c>
      <c r="D2788" t="str">
        <f t="shared" si="129"/>
        <v>W kole</v>
      </c>
      <c r="F2788">
        <f>COUNTIF($D$3:D2782,"W kole")</f>
        <v>2203</v>
      </c>
      <c r="G2788" s="2" t="e">
        <f t="shared" si="130"/>
        <v>#DIV/0!</v>
      </c>
      <c r="H2788" t="e">
        <f t="shared" si="131"/>
        <v>#DIV/0!</v>
      </c>
    </row>
    <row r="2789" spans="2:8" x14ac:dyDescent="0.25">
      <c r="B2789">
        <v>303</v>
      </c>
      <c r="C2789">
        <v>226</v>
      </c>
      <c r="D2789" t="str">
        <f t="shared" si="129"/>
        <v>W kole</v>
      </c>
      <c r="F2789">
        <f>COUNTIF($D$3:D2783,"W kole")</f>
        <v>2203</v>
      </c>
      <c r="G2789" s="2" t="e">
        <f t="shared" si="130"/>
        <v>#DIV/0!</v>
      </c>
      <c r="H2789" t="e">
        <f t="shared" si="131"/>
        <v>#DIV/0!</v>
      </c>
    </row>
    <row r="2790" spans="2:8" x14ac:dyDescent="0.25">
      <c r="B2790">
        <v>26</v>
      </c>
      <c r="C2790">
        <v>73</v>
      </c>
      <c r="D2790" t="str">
        <f t="shared" si="129"/>
        <v>Poza</v>
      </c>
      <c r="F2790">
        <f>COUNTIF($D$3:D2784,"W kole")</f>
        <v>2204</v>
      </c>
      <c r="G2790" s="2" t="e">
        <f t="shared" si="130"/>
        <v>#DIV/0!</v>
      </c>
      <c r="H2790" t="e">
        <f t="shared" si="131"/>
        <v>#DIV/0!</v>
      </c>
    </row>
    <row r="2791" spans="2:8" x14ac:dyDescent="0.25">
      <c r="B2791">
        <v>24</v>
      </c>
      <c r="C2791">
        <v>53</v>
      </c>
      <c r="D2791" t="str">
        <f t="shared" si="129"/>
        <v>Poza</v>
      </c>
      <c r="F2791">
        <f>COUNTIF($D$3:D2785,"W kole")</f>
        <v>2205</v>
      </c>
      <c r="G2791" s="2" t="e">
        <f t="shared" si="130"/>
        <v>#DIV/0!</v>
      </c>
      <c r="H2791" t="e">
        <f t="shared" si="131"/>
        <v>#DIV/0!</v>
      </c>
    </row>
    <row r="2792" spans="2:8" x14ac:dyDescent="0.25">
      <c r="B2792">
        <v>159</v>
      </c>
      <c r="C2792">
        <v>170</v>
      </c>
      <c r="D2792" t="str">
        <f t="shared" si="129"/>
        <v>W kole</v>
      </c>
      <c r="F2792">
        <f>COUNTIF($D$3:D2786,"W kole")</f>
        <v>2206</v>
      </c>
      <c r="G2792" s="2" t="e">
        <f t="shared" si="130"/>
        <v>#DIV/0!</v>
      </c>
      <c r="H2792" t="e">
        <f t="shared" si="131"/>
        <v>#DIV/0!</v>
      </c>
    </row>
    <row r="2793" spans="2:8" x14ac:dyDescent="0.25">
      <c r="B2793">
        <v>379</v>
      </c>
      <c r="C2793">
        <v>138</v>
      </c>
      <c r="D2793" t="str">
        <f t="shared" si="129"/>
        <v>W kole</v>
      </c>
      <c r="F2793">
        <f>COUNTIF($D$3:D2787,"W kole")</f>
        <v>2207</v>
      </c>
      <c r="G2793" s="2" t="e">
        <f t="shared" si="130"/>
        <v>#DIV/0!</v>
      </c>
      <c r="H2793" t="e">
        <f t="shared" si="131"/>
        <v>#DIV/0!</v>
      </c>
    </row>
    <row r="2794" spans="2:8" x14ac:dyDescent="0.25">
      <c r="B2794">
        <v>219</v>
      </c>
      <c r="C2794">
        <v>126</v>
      </c>
      <c r="D2794" t="str">
        <f t="shared" si="129"/>
        <v>W kole</v>
      </c>
      <c r="F2794">
        <f>COUNTIF($D$3:D2788,"W kole")</f>
        <v>2208</v>
      </c>
      <c r="G2794" s="2" t="e">
        <f t="shared" si="130"/>
        <v>#DIV/0!</v>
      </c>
      <c r="H2794" t="e">
        <f t="shared" si="131"/>
        <v>#DIV/0!</v>
      </c>
    </row>
    <row r="2795" spans="2:8" x14ac:dyDescent="0.25">
      <c r="B2795">
        <v>195</v>
      </c>
      <c r="C2795">
        <v>296</v>
      </c>
      <c r="D2795" t="str">
        <f t="shared" si="129"/>
        <v>W kole</v>
      </c>
      <c r="F2795">
        <f>COUNTIF($D$3:D2789,"W kole")</f>
        <v>2209</v>
      </c>
      <c r="G2795" s="2" t="e">
        <f t="shared" si="130"/>
        <v>#DIV/0!</v>
      </c>
      <c r="H2795" t="e">
        <f t="shared" si="131"/>
        <v>#DIV/0!</v>
      </c>
    </row>
    <row r="2796" spans="2:8" x14ac:dyDescent="0.25">
      <c r="B2796">
        <v>226</v>
      </c>
      <c r="C2796">
        <v>268</v>
      </c>
      <c r="D2796" t="str">
        <f t="shared" si="129"/>
        <v>W kole</v>
      </c>
      <c r="F2796">
        <f>COUNTIF($D$3:D2790,"W kole")</f>
        <v>2209</v>
      </c>
      <c r="G2796" s="2" t="e">
        <f t="shared" si="130"/>
        <v>#DIV/0!</v>
      </c>
      <c r="H2796" t="e">
        <f t="shared" si="131"/>
        <v>#DIV/0!</v>
      </c>
    </row>
    <row r="2797" spans="2:8" x14ac:dyDescent="0.25">
      <c r="B2797">
        <v>20</v>
      </c>
      <c r="C2797">
        <v>287</v>
      </c>
      <c r="D2797" t="str">
        <f t="shared" si="129"/>
        <v>W kole</v>
      </c>
      <c r="F2797">
        <f>COUNTIF($D$3:D2791,"W kole")</f>
        <v>2209</v>
      </c>
      <c r="G2797" s="2" t="e">
        <f t="shared" si="130"/>
        <v>#DIV/0!</v>
      </c>
      <c r="H2797" t="e">
        <f t="shared" si="131"/>
        <v>#DIV/0!</v>
      </c>
    </row>
    <row r="2798" spans="2:8" x14ac:dyDescent="0.25">
      <c r="B2798">
        <v>340</v>
      </c>
      <c r="C2798">
        <v>373</v>
      </c>
      <c r="D2798" t="str">
        <f t="shared" si="129"/>
        <v>Poza</v>
      </c>
      <c r="F2798">
        <f>COUNTIF($D$3:D2792,"W kole")</f>
        <v>2210</v>
      </c>
      <c r="G2798" s="2" t="e">
        <f t="shared" si="130"/>
        <v>#DIV/0!</v>
      </c>
      <c r="H2798" t="e">
        <f t="shared" si="131"/>
        <v>#DIV/0!</v>
      </c>
    </row>
    <row r="2799" spans="2:8" x14ac:dyDescent="0.25">
      <c r="B2799">
        <v>269</v>
      </c>
      <c r="C2799">
        <v>103</v>
      </c>
      <c r="D2799" t="str">
        <f t="shared" si="129"/>
        <v>W kole</v>
      </c>
      <c r="F2799">
        <f>COUNTIF($D$3:D2793,"W kole")</f>
        <v>2211</v>
      </c>
      <c r="G2799" s="2" t="e">
        <f t="shared" si="130"/>
        <v>#DIV/0!</v>
      </c>
      <c r="H2799" t="e">
        <f t="shared" si="131"/>
        <v>#DIV/0!</v>
      </c>
    </row>
    <row r="2800" spans="2:8" x14ac:dyDescent="0.25">
      <c r="B2800">
        <v>105</v>
      </c>
      <c r="C2800">
        <v>59</v>
      </c>
      <c r="D2800" t="str">
        <f t="shared" si="129"/>
        <v>W kole</v>
      </c>
      <c r="F2800">
        <f>COUNTIF($D$3:D2794,"W kole")</f>
        <v>2212</v>
      </c>
      <c r="G2800" s="2" t="e">
        <f t="shared" si="130"/>
        <v>#DIV/0!</v>
      </c>
      <c r="H2800" t="e">
        <f t="shared" si="131"/>
        <v>#DIV/0!</v>
      </c>
    </row>
    <row r="2801" spans="2:8" x14ac:dyDescent="0.25">
      <c r="B2801">
        <v>172</v>
      </c>
      <c r="C2801">
        <v>324</v>
      </c>
      <c r="D2801" t="str">
        <f t="shared" si="129"/>
        <v>W kole</v>
      </c>
      <c r="F2801">
        <f>COUNTIF($D$3:D2795,"W kole")</f>
        <v>2213</v>
      </c>
      <c r="G2801" s="2" t="e">
        <f t="shared" si="130"/>
        <v>#DIV/0!</v>
      </c>
      <c r="H2801" t="e">
        <f t="shared" si="131"/>
        <v>#DIV/0!</v>
      </c>
    </row>
    <row r="2802" spans="2:8" x14ac:dyDescent="0.25">
      <c r="B2802">
        <v>398</v>
      </c>
      <c r="C2802">
        <v>389</v>
      </c>
      <c r="D2802" t="str">
        <f t="shared" si="129"/>
        <v>Poza</v>
      </c>
      <c r="F2802">
        <f>COUNTIF($D$3:D2796,"W kole")</f>
        <v>2214</v>
      </c>
      <c r="G2802" s="2" t="e">
        <f t="shared" si="130"/>
        <v>#DIV/0!</v>
      </c>
      <c r="H2802" t="e">
        <f t="shared" si="131"/>
        <v>#DIV/0!</v>
      </c>
    </row>
    <row r="2803" spans="2:8" x14ac:dyDescent="0.25">
      <c r="B2803">
        <v>256</v>
      </c>
      <c r="C2803">
        <v>160</v>
      </c>
      <c r="D2803" t="str">
        <f t="shared" si="129"/>
        <v>W kole</v>
      </c>
      <c r="F2803">
        <f>COUNTIF($D$3:D2797,"W kole")</f>
        <v>2215</v>
      </c>
      <c r="G2803" s="2" t="e">
        <f t="shared" si="130"/>
        <v>#DIV/0!</v>
      </c>
      <c r="H2803" t="e">
        <f t="shared" si="131"/>
        <v>#DIV/0!</v>
      </c>
    </row>
    <row r="2804" spans="2:8" x14ac:dyDescent="0.25">
      <c r="B2804">
        <v>227</v>
      </c>
      <c r="C2804">
        <v>98</v>
      </c>
      <c r="D2804" t="str">
        <f t="shared" si="129"/>
        <v>W kole</v>
      </c>
      <c r="F2804">
        <f>COUNTIF($D$3:D2798,"W kole")</f>
        <v>2215</v>
      </c>
      <c r="G2804" s="2" t="e">
        <f t="shared" si="130"/>
        <v>#DIV/0!</v>
      </c>
      <c r="H2804" t="e">
        <f t="shared" si="131"/>
        <v>#DIV/0!</v>
      </c>
    </row>
    <row r="2805" spans="2:8" x14ac:dyDescent="0.25">
      <c r="B2805">
        <v>0</v>
      </c>
      <c r="C2805">
        <v>159</v>
      </c>
      <c r="D2805" t="str">
        <f t="shared" si="129"/>
        <v>Poza</v>
      </c>
      <c r="F2805">
        <f>COUNTIF($D$3:D2799,"W kole")</f>
        <v>2216</v>
      </c>
      <c r="G2805" s="2" t="e">
        <f t="shared" si="130"/>
        <v>#DIV/0!</v>
      </c>
      <c r="H2805" t="e">
        <f t="shared" si="131"/>
        <v>#DIV/0!</v>
      </c>
    </row>
    <row r="2806" spans="2:8" x14ac:dyDescent="0.25">
      <c r="B2806">
        <v>370</v>
      </c>
      <c r="C2806">
        <v>150</v>
      </c>
      <c r="D2806" t="str">
        <f t="shared" si="129"/>
        <v>W kole</v>
      </c>
      <c r="F2806">
        <f>COUNTIF($D$3:D2800,"W kole")</f>
        <v>2217</v>
      </c>
      <c r="G2806" s="2" t="e">
        <f t="shared" si="130"/>
        <v>#DIV/0!</v>
      </c>
      <c r="H2806" t="e">
        <f t="shared" si="131"/>
        <v>#DIV/0!</v>
      </c>
    </row>
    <row r="2807" spans="2:8" x14ac:dyDescent="0.25">
      <c r="B2807">
        <v>186</v>
      </c>
      <c r="C2807">
        <v>113</v>
      </c>
      <c r="D2807" t="str">
        <f t="shared" si="129"/>
        <v>W kole</v>
      </c>
      <c r="F2807">
        <f>COUNTIF($D$3:D2801,"W kole")</f>
        <v>2218</v>
      </c>
      <c r="G2807" s="2" t="e">
        <f t="shared" si="130"/>
        <v>#DIV/0!</v>
      </c>
      <c r="H2807" t="e">
        <f t="shared" si="131"/>
        <v>#DIV/0!</v>
      </c>
    </row>
    <row r="2808" spans="2:8" x14ac:dyDescent="0.25">
      <c r="B2808">
        <v>25</v>
      </c>
      <c r="C2808">
        <v>176</v>
      </c>
      <c r="D2808" t="str">
        <f t="shared" si="129"/>
        <v>W kole</v>
      </c>
      <c r="F2808">
        <f>COUNTIF($D$3:D2802,"W kole")</f>
        <v>2218</v>
      </c>
      <c r="G2808" s="2" t="e">
        <f t="shared" si="130"/>
        <v>#DIV/0!</v>
      </c>
      <c r="H2808" t="e">
        <f t="shared" si="131"/>
        <v>#DIV/0!</v>
      </c>
    </row>
    <row r="2809" spans="2:8" x14ac:dyDescent="0.25">
      <c r="B2809">
        <v>315</v>
      </c>
      <c r="C2809">
        <v>356</v>
      </c>
      <c r="D2809" t="str">
        <f t="shared" si="129"/>
        <v>W kole</v>
      </c>
      <c r="F2809">
        <f>COUNTIF($D$3:D2803,"W kole")</f>
        <v>2219</v>
      </c>
      <c r="G2809" s="2" t="e">
        <f t="shared" si="130"/>
        <v>#DIV/0!</v>
      </c>
      <c r="H2809" t="e">
        <f t="shared" si="131"/>
        <v>#DIV/0!</v>
      </c>
    </row>
    <row r="2810" spans="2:8" x14ac:dyDescent="0.25">
      <c r="B2810">
        <v>302</v>
      </c>
      <c r="C2810">
        <v>239</v>
      </c>
      <c r="D2810" t="str">
        <f t="shared" si="129"/>
        <v>W kole</v>
      </c>
      <c r="F2810">
        <f>COUNTIF($D$3:D2804,"W kole")</f>
        <v>2220</v>
      </c>
      <c r="G2810" s="2" t="e">
        <f t="shared" si="130"/>
        <v>#DIV/0!</v>
      </c>
      <c r="H2810" t="e">
        <f t="shared" si="131"/>
        <v>#DIV/0!</v>
      </c>
    </row>
    <row r="2811" spans="2:8" x14ac:dyDescent="0.25">
      <c r="B2811">
        <v>369</v>
      </c>
      <c r="C2811">
        <v>316</v>
      </c>
      <c r="D2811" t="str">
        <f t="shared" si="129"/>
        <v>Poza</v>
      </c>
      <c r="F2811">
        <f>COUNTIF($D$3:D2805,"W kole")</f>
        <v>2220</v>
      </c>
      <c r="G2811" s="2" t="e">
        <f t="shared" si="130"/>
        <v>#DIV/0!</v>
      </c>
      <c r="H2811" t="e">
        <f t="shared" si="131"/>
        <v>#DIV/0!</v>
      </c>
    </row>
    <row r="2812" spans="2:8" x14ac:dyDescent="0.25">
      <c r="B2812">
        <v>361</v>
      </c>
      <c r="C2812">
        <v>325</v>
      </c>
      <c r="D2812" t="str">
        <f t="shared" si="129"/>
        <v>Poza</v>
      </c>
      <c r="F2812">
        <f>COUNTIF($D$3:D2806,"W kole")</f>
        <v>2221</v>
      </c>
      <c r="G2812" s="2" t="e">
        <f t="shared" si="130"/>
        <v>#DIV/0!</v>
      </c>
      <c r="H2812" t="e">
        <f t="shared" si="131"/>
        <v>#DIV/0!</v>
      </c>
    </row>
    <row r="2813" spans="2:8" x14ac:dyDescent="0.25">
      <c r="B2813">
        <v>300</v>
      </c>
      <c r="C2813">
        <v>234</v>
      </c>
      <c r="D2813" t="str">
        <f t="shared" si="129"/>
        <v>W kole</v>
      </c>
      <c r="F2813">
        <f>COUNTIF($D$3:D2807,"W kole")</f>
        <v>2222</v>
      </c>
      <c r="G2813" s="2" t="e">
        <f t="shared" si="130"/>
        <v>#DIV/0!</v>
      </c>
      <c r="H2813" t="e">
        <f t="shared" si="131"/>
        <v>#DIV/0!</v>
      </c>
    </row>
    <row r="2814" spans="2:8" x14ac:dyDescent="0.25">
      <c r="B2814">
        <v>256</v>
      </c>
      <c r="C2814">
        <v>268</v>
      </c>
      <c r="D2814" t="str">
        <f t="shared" si="129"/>
        <v>W kole</v>
      </c>
      <c r="F2814">
        <f>COUNTIF($D$3:D2808,"W kole")</f>
        <v>2223</v>
      </c>
      <c r="G2814" s="2" t="e">
        <f t="shared" si="130"/>
        <v>#DIV/0!</v>
      </c>
      <c r="H2814" t="e">
        <f t="shared" si="131"/>
        <v>#DIV/0!</v>
      </c>
    </row>
    <row r="2815" spans="2:8" x14ac:dyDescent="0.25">
      <c r="B2815">
        <v>51</v>
      </c>
      <c r="C2815">
        <v>285</v>
      </c>
      <c r="D2815" t="str">
        <f t="shared" si="129"/>
        <v>W kole</v>
      </c>
      <c r="F2815">
        <f>COUNTIF($D$3:D2809,"W kole")</f>
        <v>2224</v>
      </c>
      <c r="G2815" s="2" t="e">
        <f t="shared" si="130"/>
        <v>#DIV/0!</v>
      </c>
      <c r="H2815" t="e">
        <f t="shared" si="131"/>
        <v>#DIV/0!</v>
      </c>
    </row>
    <row r="2816" spans="2:8" x14ac:dyDescent="0.25">
      <c r="B2816">
        <v>109</v>
      </c>
      <c r="C2816">
        <v>289</v>
      </c>
      <c r="D2816" t="str">
        <f t="shared" si="129"/>
        <v>W kole</v>
      </c>
      <c r="F2816">
        <f>COUNTIF($D$3:D2810,"W kole")</f>
        <v>2225</v>
      </c>
      <c r="G2816" s="2" t="e">
        <f t="shared" si="130"/>
        <v>#DIV/0!</v>
      </c>
      <c r="H2816" t="e">
        <f t="shared" si="131"/>
        <v>#DIV/0!</v>
      </c>
    </row>
    <row r="2817" spans="2:8" x14ac:dyDescent="0.25">
      <c r="B2817">
        <v>317</v>
      </c>
      <c r="C2817">
        <v>126</v>
      </c>
      <c r="D2817" t="str">
        <f t="shared" si="129"/>
        <v>W kole</v>
      </c>
      <c r="F2817">
        <f>COUNTIF($D$3:D2811,"W kole")</f>
        <v>2225</v>
      </c>
      <c r="G2817" s="2" t="e">
        <f t="shared" si="130"/>
        <v>#DIV/0!</v>
      </c>
      <c r="H2817" t="e">
        <f t="shared" si="131"/>
        <v>#DIV/0!</v>
      </c>
    </row>
    <row r="2818" spans="2:8" x14ac:dyDescent="0.25">
      <c r="B2818">
        <v>0</v>
      </c>
      <c r="C2818">
        <v>211</v>
      </c>
      <c r="D2818" t="str">
        <f t="shared" si="129"/>
        <v>Poza</v>
      </c>
      <c r="F2818">
        <f>COUNTIF($D$3:D2812,"W kole")</f>
        <v>2225</v>
      </c>
      <c r="G2818" s="2" t="e">
        <f t="shared" si="130"/>
        <v>#DIV/0!</v>
      </c>
      <c r="H2818" t="e">
        <f t="shared" si="131"/>
        <v>#DIV/0!</v>
      </c>
    </row>
    <row r="2819" spans="2:8" x14ac:dyDescent="0.25">
      <c r="B2819">
        <v>94</v>
      </c>
      <c r="C2819">
        <v>261</v>
      </c>
      <c r="D2819" t="str">
        <f t="shared" si="129"/>
        <v>W kole</v>
      </c>
      <c r="F2819">
        <f>COUNTIF($D$3:D2813,"W kole")</f>
        <v>2226</v>
      </c>
      <c r="G2819" s="2" t="e">
        <f t="shared" si="130"/>
        <v>#DIV/0!</v>
      </c>
      <c r="H2819" t="e">
        <f t="shared" si="131"/>
        <v>#DIV/0!</v>
      </c>
    </row>
    <row r="2820" spans="2:8" x14ac:dyDescent="0.25">
      <c r="B2820">
        <v>141</v>
      </c>
      <c r="C2820">
        <v>224</v>
      </c>
      <c r="D2820" t="str">
        <f t="shared" ref="D2820:D2883" si="132">IF((B2820-$T$5) * (B2820-$T$5) + (C2820-$U$5) * (C2820-$U$5) = ($V$5*$V$5), "Na brzegu", IF((B2820-$T$5) * (B2820-$T$5) + (C2820-$U$5) * (C2820-$U$5) &lt; ($V$5*$V$5), "W kole", "Poza"))</f>
        <v>W kole</v>
      </c>
      <c r="F2820">
        <f>COUNTIF($D$3:D2814,"W kole")</f>
        <v>2227</v>
      </c>
      <c r="G2820" s="2" t="e">
        <f t="shared" si="130"/>
        <v>#DIV/0!</v>
      </c>
      <c r="H2820" t="e">
        <f t="shared" si="131"/>
        <v>#DIV/0!</v>
      </c>
    </row>
    <row r="2821" spans="2:8" x14ac:dyDescent="0.25">
      <c r="B2821">
        <v>9</v>
      </c>
      <c r="C2821">
        <v>213</v>
      </c>
      <c r="D2821" t="str">
        <f t="shared" si="132"/>
        <v>W kole</v>
      </c>
      <c r="F2821">
        <f>COUNTIF($D$3:D2815,"W kole")</f>
        <v>2228</v>
      </c>
      <c r="G2821" s="2" t="e">
        <f t="shared" si="130"/>
        <v>#DIV/0!</v>
      </c>
      <c r="H2821" t="e">
        <f t="shared" si="131"/>
        <v>#DIV/0!</v>
      </c>
    </row>
    <row r="2822" spans="2:8" x14ac:dyDescent="0.25">
      <c r="B2822">
        <v>262</v>
      </c>
      <c r="C2822">
        <v>297</v>
      </c>
      <c r="D2822" t="str">
        <f t="shared" si="132"/>
        <v>W kole</v>
      </c>
      <c r="F2822">
        <f>COUNTIF($D$3:D2816,"W kole")</f>
        <v>2229</v>
      </c>
      <c r="G2822" s="2" t="e">
        <f t="shared" si="130"/>
        <v>#DIV/0!</v>
      </c>
      <c r="H2822" t="e">
        <f t="shared" si="131"/>
        <v>#DIV/0!</v>
      </c>
    </row>
    <row r="2823" spans="2:8" x14ac:dyDescent="0.25">
      <c r="B2823">
        <v>210</v>
      </c>
      <c r="C2823">
        <v>383</v>
      </c>
      <c r="D2823" t="str">
        <f t="shared" si="132"/>
        <v>W kole</v>
      </c>
      <c r="F2823">
        <f>COUNTIF($D$3:D2817,"W kole")</f>
        <v>2230</v>
      </c>
      <c r="G2823" s="2" t="e">
        <f t="shared" si="130"/>
        <v>#DIV/0!</v>
      </c>
      <c r="H2823" t="e">
        <f t="shared" si="131"/>
        <v>#DIV/0!</v>
      </c>
    </row>
    <row r="2824" spans="2:8" x14ac:dyDescent="0.25">
      <c r="B2824">
        <v>96</v>
      </c>
      <c r="C2824">
        <v>150</v>
      </c>
      <c r="D2824" t="str">
        <f t="shared" si="132"/>
        <v>W kole</v>
      </c>
      <c r="F2824">
        <f>COUNTIF($D$3:D2818,"W kole")</f>
        <v>2230</v>
      </c>
      <c r="G2824" s="2" t="e">
        <f t="shared" si="130"/>
        <v>#DIV/0!</v>
      </c>
      <c r="H2824" t="e">
        <f t="shared" si="131"/>
        <v>#DIV/0!</v>
      </c>
    </row>
    <row r="2825" spans="2:8" x14ac:dyDescent="0.25">
      <c r="B2825">
        <v>57</v>
      </c>
      <c r="C2825">
        <v>5</v>
      </c>
      <c r="D2825" t="str">
        <f t="shared" si="132"/>
        <v>Poza</v>
      </c>
      <c r="F2825">
        <f>COUNTIF($D$3:D2819,"W kole")</f>
        <v>2231</v>
      </c>
      <c r="G2825" s="2" t="e">
        <f t="shared" si="130"/>
        <v>#DIV/0!</v>
      </c>
      <c r="H2825" t="e">
        <f t="shared" si="131"/>
        <v>#DIV/0!</v>
      </c>
    </row>
    <row r="2826" spans="2:8" x14ac:dyDescent="0.25">
      <c r="B2826">
        <v>79</v>
      </c>
      <c r="C2826">
        <v>390</v>
      </c>
      <c r="D2826" t="str">
        <f t="shared" si="132"/>
        <v>Poza</v>
      </c>
      <c r="F2826">
        <f>COUNTIF($D$3:D2820,"W kole")</f>
        <v>2232</v>
      </c>
      <c r="G2826" s="2" t="e">
        <f t="shared" ref="G2826:G2889" si="133">(F2826*$R$5)/(E2826*$Q$5)</f>
        <v>#DIV/0!</v>
      </c>
      <c r="H2826" t="e">
        <f t="shared" ref="H2826:H2889" si="134">ABS(PI()-G2826)</f>
        <v>#DIV/0!</v>
      </c>
    </row>
    <row r="2827" spans="2:8" x14ac:dyDescent="0.25">
      <c r="B2827">
        <v>106</v>
      </c>
      <c r="C2827">
        <v>213</v>
      </c>
      <c r="D2827" t="str">
        <f t="shared" si="132"/>
        <v>W kole</v>
      </c>
      <c r="F2827">
        <f>COUNTIF($D$3:D2821,"W kole")</f>
        <v>2233</v>
      </c>
      <c r="G2827" s="2" t="e">
        <f t="shared" si="133"/>
        <v>#DIV/0!</v>
      </c>
      <c r="H2827" t="e">
        <f t="shared" si="134"/>
        <v>#DIV/0!</v>
      </c>
    </row>
    <row r="2828" spans="2:8" x14ac:dyDescent="0.25">
      <c r="B2828">
        <v>181</v>
      </c>
      <c r="C2828">
        <v>59</v>
      </c>
      <c r="D2828" t="str">
        <f t="shared" si="132"/>
        <v>W kole</v>
      </c>
      <c r="F2828">
        <f>COUNTIF($D$3:D2822,"W kole")</f>
        <v>2234</v>
      </c>
      <c r="G2828" s="2" t="e">
        <f t="shared" si="133"/>
        <v>#DIV/0!</v>
      </c>
      <c r="H2828" t="e">
        <f t="shared" si="134"/>
        <v>#DIV/0!</v>
      </c>
    </row>
    <row r="2829" spans="2:8" x14ac:dyDescent="0.25">
      <c r="B2829">
        <v>115</v>
      </c>
      <c r="C2829">
        <v>86</v>
      </c>
      <c r="D2829" t="str">
        <f t="shared" si="132"/>
        <v>W kole</v>
      </c>
      <c r="F2829">
        <f>COUNTIF($D$3:D2823,"W kole")</f>
        <v>2235</v>
      </c>
      <c r="G2829" s="2" t="e">
        <f t="shared" si="133"/>
        <v>#DIV/0!</v>
      </c>
      <c r="H2829" t="e">
        <f t="shared" si="134"/>
        <v>#DIV/0!</v>
      </c>
    </row>
    <row r="2830" spans="2:8" x14ac:dyDescent="0.25">
      <c r="B2830">
        <v>272</v>
      </c>
      <c r="C2830">
        <v>249</v>
      </c>
      <c r="D2830" t="str">
        <f t="shared" si="132"/>
        <v>W kole</v>
      </c>
      <c r="F2830">
        <f>COUNTIF($D$3:D2824,"W kole")</f>
        <v>2236</v>
      </c>
      <c r="G2830" s="2" t="e">
        <f t="shared" si="133"/>
        <v>#DIV/0!</v>
      </c>
      <c r="H2830" t="e">
        <f t="shared" si="134"/>
        <v>#DIV/0!</v>
      </c>
    </row>
    <row r="2831" spans="2:8" x14ac:dyDescent="0.25">
      <c r="B2831">
        <v>157</v>
      </c>
      <c r="C2831">
        <v>399</v>
      </c>
      <c r="D2831" t="str">
        <f t="shared" si="132"/>
        <v>Poza</v>
      </c>
      <c r="F2831">
        <f>COUNTIF($D$3:D2825,"W kole")</f>
        <v>2236</v>
      </c>
      <c r="G2831" s="2" t="e">
        <f t="shared" si="133"/>
        <v>#DIV/0!</v>
      </c>
      <c r="H2831" t="e">
        <f t="shared" si="134"/>
        <v>#DIV/0!</v>
      </c>
    </row>
    <row r="2832" spans="2:8" x14ac:dyDescent="0.25">
      <c r="B2832">
        <v>142</v>
      </c>
      <c r="C2832">
        <v>254</v>
      </c>
      <c r="D2832" t="str">
        <f t="shared" si="132"/>
        <v>W kole</v>
      </c>
      <c r="F2832">
        <f>COUNTIF($D$3:D2826,"W kole")</f>
        <v>2236</v>
      </c>
      <c r="G2832" s="2" t="e">
        <f t="shared" si="133"/>
        <v>#DIV/0!</v>
      </c>
      <c r="H2832" t="e">
        <f t="shared" si="134"/>
        <v>#DIV/0!</v>
      </c>
    </row>
    <row r="2833" spans="2:8" x14ac:dyDescent="0.25">
      <c r="B2833">
        <v>338</v>
      </c>
      <c r="C2833">
        <v>308</v>
      </c>
      <c r="D2833" t="str">
        <f t="shared" si="132"/>
        <v>W kole</v>
      </c>
      <c r="F2833">
        <f>COUNTIF($D$3:D2827,"W kole")</f>
        <v>2237</v>
      </c>
      <c r="G2833" s="2" t="e">
        <f t="shared" si="133"/>
        <v>#DIV/0!</v>
      </c>
      <c r="H2833" t="e">
        <f t="shared" si="134"/>
        <v>#DIV/0!</v>
      </c>
    </row>
    <row r="2834" spans="2:8" x14ac:dyDescent="0.25">
      <c r="B2834">
        <v>159</v>
      </c>
      <c r="C2834">
        <v>383</v>
      </c>
      <c r="D2834" t="str">
        <f t="shared" si="132"/>
        <v>W kole</v>
      </c>
      <c r="F2834">
        <f>COUNTIF($D$3:D2828,"W kole")</f>
        <v>2238</v>
      </c>
      <c r="G2834" s="2" t="e">
        <f t="shared" si="133"/>
        <v>#DIV/0!</v>
      </c>
      <c r="H2834" t="e">
        <f t="shared" si="134"/>
        <v>#DIV/0!</v>
      </c>
    </row>
    <row r="2835" spans="2:8" x14ac:dyDescent="0.25">
      <c r="B2835">
        <v>30</v>
      </c>
      <c r="C2835">
        <v>250</v>
      </c>
      <c r="D2835" t="str">
        <f t="shared" si="132"/>
        <v>W kole</v>
      </c>
      <c r="F2835">
        <f>COUNTIF($D$3:D2829,"W kole")</f>
        <v>2239</v>
      </c>
      <c r="G2835" s="2" t="e">
        <f t="shared" si="133"/>
        <v>#DIV/0!</v>
      </c>
      <c r="H2835" t="e">
        <f t="shared" si="134"/>
        <v>#DIV/0!</v>
      </c>
    </row>
    <row r="2836" spans="2:8" x14ac:dyDescent="0.25">
      <c r="B2836">
        <v>61</v>
      </c>
      <c r="C2836">
        <v>216</v>
      </c>
      <c r="D2836" t="str">
        <f t="shared" si="132"/>
        <v>W kole</v>
      </c>
      <c r="F2836">
        <f>COUNTIF($D$3:D2830,"W kole")</f>
        <v>2240</v>
      </c>
      <c r="G2836" s="2" t="e">
        <f t="shared" si="133"/>
        <v>#DIV/0!</v>
      </c>
      <c r="H2836" t="e">
        <f t="shared" si="134"/>
        <v>#DIV/0!</v>
      </c>
    </row>
    <row r="2837" spans="2:8" x14ac:dyDescent="0.25">
      <c r="B2837">
        <v>232</v>
      </c>
      <c r="C2837">
        <v>357</v>
      </c>
      <c r="D2837" t="str">
        <f t="shared" si="132"/>
        <v>W kole</v>
      </c>
      <c r="F2837">
        <f>COUNTIF($D$3:D2831,"W kole")</f>
        <v>2240</v>
      </c>
      <c r="G2837" s="2" t="e">
        <f t="shared" si="133"/>
        <v>#DIV/0!</v>
      </c>
      <c r="H2837" t="e">
        <f t="shared" si="134"/>
        <v>#DIV/0!</v>
      </c>
    </row>
    <row r="2838" spans="2:8" x14ac:dyDescent="0.25">
      <c r="B2838">
        <v>63</v>
      </c>
      <c r="C2838">
        <v>244</v>
      </c>
      <c r="D2838" t="str">
        <f t="shared" si="132"/>
        <v>W kole</v>
      </c>
      <c r="F2838">
        <f>COUNTIF($D$3:D2832,"W kole")</f>
        <v>2241</v>
      </c>
      <c r="G2838" s="2" t="e">
        <f t="shared" si="133"/>
        <v>#DIV/0!</v>
      </c>
      <c r="H2838" t="e">
        <f t="shared" si="134"/>
        <v>#DIV/0!</v>
      </c>
    </row>
    <row r="2839" spans="2:8" x14ac:dyDescent="0.25">
      <c r="B2839">
        <v>45</v>
      </c>
      <c r="C2839">
        <v>353</v>
      </c>
      <c r="D2839" t="str">
        <f t="shared" si="132"/>
        <v>Poza</v>
      </c>
      <c r="F2839">
        <f>COUNTIF($D$3:D2833,"W kole")</f>
        <v>2242</v>
      </c>
      <c r="G2839" s="2" t="e">
        <f t="shared" si="133"/>
        <v>#DIV/0!</v>
      </c>
      <c r="H2839" t="e">
        <f t="shared" si="134"/>
        <v>#DIV/0!</v>
      </c>
    </row>
    <row r="2840" spans="2:8" x14ac:dyDescent="0.25">
      <c r="B2840">
        <v>301</v>
      </c>
      <c r="C2840">
        <v>256</v>
      </c>
      <c r="D2840" t="str">
        <f t="shared" si="132"/>
        <v>W kole</v>
      </c>
      <c r="F2840">
        <f>COUNTIF($D$3:D2834,"W kole")</f>
        <v>2243</v>
      </c>
      <c r="G2840" s="2" t="e">
        <f t="shared" si="133"/>
        <v>#DIV/0!</v>
      </c>
      <c r="H2840" t="e">
        <f t="shared" si="134"/>
        <v>#DIV/0!</v>
      </c>
    </row>
    <row r="2841" spans="2:8" x14ac:dyDescent="0.25">
      <c r="B2841">
        <v>196</v>
      </c>
      <c r="C2841">
        <v>179</v>
      </c>
      <c r="D2841" t="str">
        <f t="shared" si="132"/>
        <v>W kole</v>
      </c>
      <c r="F2841">
        <f>COUNTIF($D$3:D2835,"W kole")</f>
        <v>2244</v>
      </c>
      <c r="G2841" s="2" t="e">
        <f t="shared" si="133"/>
        <v>#DIV/0!</v>
      </c>
      <c r="H2841" t="e">
        <f t="shared" si="134"/>
        <v>#DIV/0!</v>
      </c>
    </row>
    <row r="2842" spans="2:8" x14ac:dyDescent="0.25">
      <c r="B2842">
        <v>21</v>
      </c>
      <c r="C2842">
        <v>394</v>
      </c>
      <c r="D2842" t="str">
        <f t="shared" si="132"/>
        <v>Poza</v>
      </c>
      <c r="F2842">
        <f>COUNTIF($D$3:D2836,"W kole")</f>
        <v>2245</v>
      </c>
      <c r="G2842" s="2" t="e">
        <f t="shared" si="133"/>
        <v>#DIV/0!</v>
      </c>
      <c r="H2842" t="e">
        <f t="shared" si="134"/>
        <v>#DIV/0!</v>
      </c>
    </row>
    <row r="2843" spans="2:8" x14ac:dyDescent="0.25">
      <c r="B2843">
        <v>75</v>
      </c>
      <c r="C2843">
        <v>325</v>
      </c>
      <c r="D2843" t="str">
        <f t="shared" si="132"/>
        <v>W kole</v>
      </c>
      <c r="F2843">
        <f>COUNTIF($D$3:D2837,"W kole")</f>
        <v>2246</v>
      </c>
      <c r="G2843" s="2" t="e">
        <f t="shared" si="133"/>
        <v>#DIV/0!</v>
      </c>
      <c r="H2843" t="e">
        <f t="shared" si="134"/>
        <v>#DIV/0!</v>
      </c>
    </row>
    <row r="2844" spans="2:8" x14ac:dyDescent="0.25">
      <c r="B2844">
        <v>385</v>
      </c>
      <c r="C2844">
        <v>269</v>
      </c>
      <c r="D2844" t="str">
        <f t="shared" si="132"/>
        <v>W kole</v>
      </c>
      <c r="F2844">
        <f>COUNTIF($D$3:D2838,"W kole")</f>
        <v>2247</v>
      </c>
      <c r="G2844" s="2" t="e">
        <f t="shared" si="133"/>
        <v>#DIV/0!</v>
      </c>
      <c r="H2844" t="e">
        <f t="shared" si="134"/>
        <v>#DIV/0!</v>
      </c>
    </row>
    <row r="2845" spans="2:8" x14ac:dyDescent="0.25">
      <c r="B2845">
        <v>150</v>
      </c>
      <c r="C2845">
        <v>377</v>
      </c>
      <c r="D2845" t="str">
        <f t="shared" si="132"/>
        <v>W kole</v>
      </c>
      <c r="F2845">
        <f>COUNTIF($D$3:D2839,"W kole")</f>
        <v>2247</v>
      </c>
      <c r="G2845" s="2" t="e">
        <f t="shared" si="133"/>
        <v>#DIV/0!</v>
      </c>
      <c r="H2845" t="e">
        <f t="shared" si="134"/>
        <v>#DIV/0!</v>
      </c>
    </row>
    <row r="2846" spans="2:8" x14ac:dyDescent="0.25">
      <c r="B2846">
        <v>126</v>
      </c>
      <c r="C2846">
        <v>52</v>
      </c>
      <c r="D2846" t="str">
        <f t="shared" si="132"/>
        <v>W kole</v>
      </c>
      <c r="F2846">
        <f>COUNTIF($D$3:D2840,"W kole")</f>
        <v>2248</v>
      </c>
      <c r="G2846" s="2" t="e">
        <f t="shared" si="133"/>
        <v>#DIV/0!</v>
      </c>
      <c r="H2846" t="e">
        <f t="shared" si="134"/>
        <v>#DIV/0!</v>
      </c>
    </row>
    <row r="2847" spans="2:8" x14ac:dyDescent="0.25">
      <c r="B2847">
        <v>14</v>
      </c>
      <c r="C2847">
        <v>287</v>
      </c>
      <c r="D2847" t="str">
        <f t="shared" si="132"/>
        <v>Poza</v>
      </c>
      <c r="F2847">
        <f>COUNTIF($D$3:D2841,"W kole")</f>
        <v>2249</v>
      </c>
      <c r="G2847" s="2" t="e">
        <f t="shared" si="133"/>
        <v>#DIV/0!</v>
      </c>
      <c r="H2847" t="e">
        <f t="shared" si="134"/>
        <v>#DIV/0!</v>
      </c>
    </row>
    <row r="2848" spans="2:8" x14ac:dyDescent="0.25">
      <c r="B2848">
        <v>7</v>
      </c>
      <c r="C2848">
        <v>44</v>
      </c>
      <c r="D2848" t="str">
        <f t="shared" si="132"/>
        <v>Poza</v>
      </c>
      <c r="F2848">
        <f>COUNTIF($D$3:D2842,"W kole")</f>
        <v>2249</v>
      </c>
      <c r="G2848" s="2" t="e">
        <f t="shared" si="133"/>
        <v>#DIV/0!</v>
      </c>
      <c r="H2848" t="e">
        <f t="shared" si="134"/>
        <v>#DIV/0!</v>
      </c>
    </row>
    <row r="2849" spans="2:8" x14ac:dyDescent="0.25">
      <c r="B2849">
        <v>47</v>
      </c>
      <c r="C2849">
        <v>241</v>
      </c>
      <c r="D2849" t="str">
        <f t="shared" si="132"/>
        <v>W kole</v>
      </c>
      <c r="F2849">
        <f>COUNTIF($D$3:D2843,"W kole")</f>
        <v>2250</v>
      </c>
      <c r="G2849" s="2" t="e">
        <f t="shared" si="133"/>
        <v>#DIV/0!</v>
      </c>
      <c r="H2849" t="e">
        <f t="shared" si="134"/>
        <v>#DIV/0!</v>
      </c>
    </row>
    <row r="2850" spans="2:8" x14ac:dyDescent="0.25">
      <c r="B2850">
        <v>399</v>
      </c>
      <c r="C2850">
        <v>113</v>
      </c>
      <c r="D2850" t="str">
        <f t="shared" si="132"/>
        <v>Poza</v>
      </c>
      <c r="F2850">
        <f>COUNTIF($D$3:D2844,"W kole")</f>
        <v>2251</v>
      </c>
      <c r="G2850" s="2" t="e">
        <f t="shared" si="133"/>
        <v>#DIV/0!</v>
      </c>
      <c r="H2850" t="e">
        <f t="shared" si="134"/>
        <v>#DIV/0!</v>
      </c>
    </row>
    <row r="2851" spans="2:8" x14ac:dyDescent="0.25">
      <c r="B2851">
        <v>290</v>
      </c>
      <c r="C2851">
        <v>269</v>
      </c>
      <c r="D2851" t="str">
        <f t="shared" si="132"/>
        <v>W kole</v>
      </c>
      <c r="F2851">
        <f>COUNTIF($D$3:D2845,"W kole")</f>
        <v>2252</v>
      </c>
      <c r="G2851" s="2" t="e">
        <f t="shared" si="133"/>
        <v>#DIV/0!</v>
      </c>
      <c r="H2851" t="e">
        <f t="shared" si="134"/>
        <v>#DIV/0!</v>
      </c>
    </row>
    <row r="2852" spans="2:8" x14ac:dyDescent="0.25">
      <c r="B2852">
        <v>111</v>
      </c>
      <c r="C2852">
        <v>190</v>
      </c>
      <c r="D2852" t="str">
        <f t="shared" si="132"/>
        <v>W kole</v>
      </c>
      <c r="F2852">
        <f>COUNTIF($D$3:D2846,"W kole")</f>
        <v>2253</v>
      </c>
      <c r="G2852" s="2" t="e">
        <f t="shared" si="133"/>
        <v>#DIV/0!</v>
      </c>
      <c r="H2852" t="e">
        <f t="shared" si="134"/>
        <v>#DIV/0!</v>
      </c>
    </row>
    <row r="2853" spans="2:8" x14ac:dyDescent="0.25">
      <c r="B2853">
        <v>357</v>
      </c>
      <c r="C2853">
        <v>266</v>
      </c>
      <c r="D2853" t="str">
        <f t="shared" si="132"/>
        <v>W kole</v>
      </c>
      <c r="F2853">
        <f>COUNTIF($D$3:D2847,"W kole")</f>
        <v>2253</v>
      </c>
      <c r="G2853" s="2" t="e">
        <f t="shared" si="133"/>
        <v>#DIV/0!</v>
      </c>
      <c r="H2853" t="e">
        <f t="shared" si="134"/>
        <v>#DIV/0!</v>
      </c>
    </row>
    <row r="2854" spans="2:8" x14ac:dyDescent="0.25">
      <c r="B2854">
        <v>311</v>
      </c>
      <c r="C2854">
        <v>134</v>
      </c>
      <c r="D2854" t="str">
        <f t="shared" si="132"/>
        <v>W kole</v>
      </c>
      <c r="F2854">
        <f>COUNTIF($D$3:D2848,"W kole")</f>
        <v>2253</v>
      </c>
      <c r="G2854" s="2" t="e">
        <f t="shared" si="133"/>
        <v>#DIV/0!</v>
      </c>
      <c r="H2854" t="e">
        <f t="shared" si="134"/>
        <v>#DIV/0!</v>
      </c>
    </row>
    <row r="2855" spans="2:8" x14ac:dyDescent="0.25">
      <c r="B2855">
        <v>332</v>
      </c>
      <c r="C2855">
        <v>183</v>
      </c>
      <c r="D2855" t="str">
        <f t="shared" si="132"/>
        <v>W kole</v>
      </c>
      <c r="F2855">
        <f>COUNTIF($D$3:D2849,"W kole")</f>
        <v>2254</v>
      </c>
      <c r="G2855" s="2" t="e">
        <f t="shared" si="133"/>
        <v>#DIV/0!</v>
      </c>
      <c r="H2855" t="e">
        <f t="shared" si="134"/>
        <v>#DIV/0!</v>
      </c>
    </row>
    <row r="2856" spans="2:8" x14ac:dyDescent="0.25">
      <c r="B2856">
        <v>36</v>
      </c>
      <c r="C2856">
        <v>27</v>
      </c>
      <c r="D2856" t="str">
        <f t="shared" si="132"/>
        <v>Poza</v>
      </c>
      <c r="F2856">
        <f>COUNTIF($D$3:D2850,"W kole")</f>
        <v>2254</v>
      </c>
      <c r="G2856" s="2" t="e">
        <f t="shared" si="133"/>
        <v>#DIV/0!</v>
      </c>
      <c r="H2856" t="e">
        <f t="shared" si="134"/>
        <v>#DIV/0!</v>
      </c>
    </row>
    <row r="2857" spans="2:8" x14ac:dyDescent="0.25">
      <c r="B2857">
        <v>241</v>
      </c>
      <c r="C2857">
        <v>114</v>
      </c>
      <c r="D2857" t="str">
        <f t="shared" si="132"/>
        <v>W kole</v>
      </c>
      <c r="F2857">
        <f>COUNTIF($D$3:D2851,"W kole")</f>
        <v>2255</v>
      </c>
      <c r="G2857" s="2" t="e">
        <f t="shared" si="133"/>
        <v>#DIV/0!</v>
      </c>
      <c r="H2857" t="e">
        <f t="shared" si="134"/>
        <v>#DIV/0!</v>
      </c>
    </row>
    <row r="2858" spans="2:8" x14ac:dyDescent="0.25">
      <c r="B2858">
        <v>163</v>
      </c>
      <c r="C2858">
        <v>26</v>
      </c>
      <c r="D2858" t="str">
        <f t="shared" si="132"/>
        <v>W kole</v>
      </c>
      <c r="F2858">
        <f>COUNTIF($D$3:D2852,"W kole")</f>
        <v>2256</v>
      </c>
      <c r="G2858" s="2" t="e">
        <f t="shared" si="133"/>
        <v>#DIV/0!</v>
      </c>
      <c r="H2858" t="e">
        <f t="shared" si="134"/>
        <v>#DIV/0!</v>
      </c>
    </row>
    <row r="2859" spans="2:8" x14ac:dyDescent="0.25">
      <c r="B2859">
        <v>106</v>
      </c>
      <c r="C2859">
        <v>60</v>
      </c>
      <c r="D2859" t="str">
        <f t="shared" si="132"/>
        <v>W kole</v>
      </c>
      <c r="F2859">
        <f>COUNTIF($D$3:D2853,"W kole")</f>
        <v>2257</v>
      </c>
      <c r="G2859" s="2" t="e">
        <f t="shared" si="133"/>
        <v>#DIV/0!</v>
      </c>
      <c r="H2859" t="e">
        <f t="shared" si="134"/>
        <v>#DIV/0!</v>
      </c>
    </row>
    <row r="2860" spans="2:8" x14ac:dyDescent="0.25">
      <c r="B2860">
        <v>377</v>
      </c>
      <c r="C2860">
        <v>116</v>
      </c>
      <c r="D2860" t="str">
        <f t="shared" si="132"/>
        <v>W kole</v>
      </c>
      <c r="F2860">
        <f>COUNTIF($D$3:D2854,"W kole")</f>
        <v>2258</v>
      </c>
      <c r="G2860" s="2" t="e">
        <f t="shared" si="133"/>
        <v>#DIV/0!</v>
      </c>
      <c r="H2860" t="e">
        <f t="shared" si="134"/>
        <v>#DIV/0!</v>
      </c>
    </row>
    <row r="2861" spans="2:8" x14ac:dyDescent="0.25">
      <c r="B2861">
        <v>373</v>
      </c>
      <c r="C2861">
        <v>295</v>
      </c>
      <c r="D2861" t="str">
        <f t="shared" si="132"/>
        <v>W kole</v>
      </c>
      <c r="F2861">
        <f>COUNTIF($D$3:D2855,"W kole")</f>
        <v>2259</v>
      </c>
      <c r="G2861" s="2" t="e">
        <f t="shared" si="133"/>
        <v>#DIV/0!</v>
      </c>
      <c r="H2861" t="e">
        <f t="shared" si="134"/>
        <v>#DIV/0!</v>
      </c>
    </row>
    <row r="2862" spans="2:8" x14ac:dyDescent="0.25">
      <c r="B2862">
        <v>89</v>
      </c>
      <c r="C2862">
        <v>89</v>
      </c>
      <c r="D2862" t="str">
        <f t="shared" si="132"/>
        <v>W kole</v>
      </c>
      <c r="F2862">
        <f>COUNTIF($D$3:D2856,"W kole")</f>
        <v>2259</v>
      </c>
      <c r="G2862" s="2" t="e">
        <f t="shared" si="133"/>
        <v>#DIV/0!</v>
      </c>
      <c r="H2862" t="e">
        <f t="shared" si="134"/>
        <v>#DIV/0!</v>
      </c>
    </row>
    <row r="2863" spans="2:8" x14ac:dyDescent="0.25">
      <c r="B2863">
        <v>164</v>
      </c>
      <c r="C2863">
        <v>223</v>
      </c>
      <c r="D2863" t="str">
        <f t="shared" si="132"/>
        <v>W kole</v>
      </c>
      <c r="F2863">
        <f>COUNTIF($D$3:D2857,"W kole")</f>
        <v>2260</v>
      </c>
      <c r="G2863" s="2" t="e">
        <f t="shared" si="133"/>
        <v>#DIV/0!</v>
      </c>
      <c r="H2863" t="e">
        <f t="shared" si="134"/>
        <v>#DIV/0!</v>
      </c>
    </row>
    <row r="2864" spans="2:8" x14ac:dyDescent="0.25">
      <c r="B2864">
        <v>108</v>
      </c>
      <c r="C2864">
        <v>247</v>
      </c>
      <c r="D2864" t="str">
        <f t="shared" si="132"/>
        <v>W kole</v>
      </c>
      <c r="F2864">
        <f>COUNTIF($D$3:D2858,"W kole")</f>
        <v>2261</v>
      </c>
      <c r="G2864" s="2" t="e">
        <f t="shared" si="133"/>
        <v>#DIV/0!</v>
      </c>
      <c r="H2864" t="e">
        <f t="shared" si="134"/>
        <v>#DIV/0!</v>
      </c>
    </row>
    <row r="2865" spans="2:8" x14ac:dyDescent="0.25">
      <c r="B2865">
        <v>348</v>
      </c>
      <c r="C2865">
        <v>249</v>
      </c>
      <c r="D2865" t="str">
        <f t="shared" si="132"/>
        <v>W kole</v>
      </c>
      <c r="F2865">
        <f>COUNTIF($D$3:D2859,"W kole")</f>
        <v>2262</v>
      </c>
      <c r="G2865" s="2" t="e">
        <f t="shared" si="133"/>
        <v>#DIV/0!</v>
      </c>
      <c r="H2865" t="e">
        <f t="shared" si="134"/>
        <v>#DIV/0!</v>
      </c>
    </row>
    <row r="2866" spans="2:8" x14ac:dyDescent="0.25">
      <c r="B2866">
        <v>67</v>
      </c>
      <c r="C2866">
        <v>93</v>
      </c>
      <c r="D2866" t="str">
        <f t="shared" si="132"/>
        <v>W kole</v>
      </c>
      <c r="F2866">
        <f>COUNTIF($D$3:D2860,"W kole")</f>
        <v>2263</v>
      </c>
      <c r="G2866" s="2" t="e">
        <f t="shared" si="133"/>
        <v>#DIV/0!</v>
      </c>
      <c r="H2866" t="e">
        <f t="shared" si="134"/>
        <v>#DIV/0!</v>
      </c>
    </row>
    <row r="2867" spans="2:8" x14ac:dyDescent="0.25">
      <c r="B2867">
        <v>371</v>
      </c>
      <c r="C2867">
        <v>142</v>
      </c>
      <c r="D2867" t="str">
        <f t="shared" si="132"/>
        <v>W kole</v>
      </c>
      <c r="F2867">
        <f>COUNTIF($D$3:D2861,"W kole")</f>
        <v>2264</v>
      </c>
      <c r="G2867" s="2" t="e">
        <f t="shared" si="133"/>
        <v>#DIV/0!</v>
      </c>
      <c r="H2867" t="e">
        <f t="shared" si="134"/>
        <v>#DIV/0!</v>
      </c>
    </row>
    <row r="2868" spans="2:8" x14ac:dyDescent="0.25">
      <c r="B2868">
        <v>158</v>
      </c>
      <c r="C2868">
        <v>269</v>
      </c>
      <c r="D2868" t="str">
        <f t="shared" si="132"/>
        <v>W kole</v>
      </c>
      <c r="F2868">
        <f>COUNTIF($D$3:D2862,"W kole")</f>
        <v>2265</v>
      </c>
      <c r="G2868" s="2" t="e">
        <f t="shared" si="133"/>
        <v>#DIV/0!</v>
      </c>
      <c r="H2868" t="e">
        <f t="shared" si="134"/>
        <v>#DIV/0!</v>
      </c>
    </row>
    <row r="2869" spans="2:8" x14ac:dyDescent="0.25">
      <c r="B2869">
        <v>163</v>
      </c>
      <c r="C2869">
        <v>332</v>
      </c>
      <c r="D2869" t="str">
        <f t="shared" si="132"/>
        <v>W kole</v>
      </c>
      <c r="F2869">
        <f>COUNTIF($D$3:D2863,"W kole")</f>
        <v>2266</v>
      </c>
      <c r="G2869" s="2" t="e">
        <f t="shared" si="133"/>
        <v>#DIV/0!</v>
      </c>
      <c r="H2869" t="e">
        <f t="shared" si="134"/>
        <v>#DIV/0!</v>
      </c>
    </row>
    <row r="2870" spans="2:8" x14ac:dyDescent="0.25">
      <c r="B2870">
        <v>334</v>
      </c>
      <c r="C2870">
        <v>168</v>
      </c>
      <c r="D2870" t="str">
        <f t="shared" si="132"/>
        <v>W kole</v>
      </c>
      <c r="F2870">
        <f>COUNTIF($D$3:D2864,"W kole")</f>
        <v>2267</v>
      </c>
      <c r="G2870" s="2" t="e">
        <f t="shared" si="133"/>
        <v>#DIV/0!</v>
      </c>
      <c r="H2870" t="e">
        <f t="shared" si="134"/>
        <v>#DIV/0!</v>
      </c>
    </row>
    <row r="2871" spans="2:8" x14ac:dyDescent="0.25">
      <c r="B2871">
        <v>55</v>
      </c>
      <c r="C2871">
        <v>112</v>
      </c>
      <c r="D2871" t="str">
        <f t="shared" si="132"/>
        <v>W kole</v>
      </c>
      <c r="F2871">
        <f>COUNTIF($D$3:D2865,"W kole")</f>
        <v>2268</v>
      </c>
      <c r="G2871" s="2" t="e">
        <f t="shared" si="133"/>
        <v>#DIV/0!</v>
      </c>
      <c r="H2871" t="e">
        <f t="shared" si="134"/>
        <v>#DIV/0!</v>
      </c>
    </row>
    <row r="2872" spans="2:8" x14ac:dyDescent="0.25">
      <c r="B2872">
        <v>119</v>
      </c>
      <c r="C2872">
        <v>75</v>
      </c>
      <c r="D2872" t="str">
        <f t="shared" si="132"/>
        <v>W kole</v>
      </c>
      <c r="F2872">
        <f>COUNTIF($D$3:D2866,"W kole")</f>
        <v>2269</v>
      </c>
      <c r="G2872" s="2" t="e">
        <f t="shared" si="133"/>
        <v>#DIV/0!</v>
      </c>
      <c r="H2872" t="e">
        <f t="shared" si="134"/>
        <v>#DIV/0!</v>
      </c>
    </row>
    <row r="2873" spans="2:8" x14ac:dyDescent="0.25">
      <c r="B2873">
        <v>298</v>
      </c>
      <c r="C2873">
        <v>119</v>
      </c>
      <c r="D2873" t="str">
        <f t="shared" si="132"/>
        <v>W kole</v>
      </c>
      <c r="F2873">
        <f>COUNTIF($D$3:D2867,"W kole")</f>
        <v>2270</v>
      </c>
      <c r="G2873" s="2" t="e">
        <f t="shared" si="133"/>
        <v>#DIV/0!</v>
      </c>
      <c r="H2873" t="e">
        <f t="shared" si="134"/>
        <v>#DIV/0!</v>
      </c>
    </row>
    <row r="2874" spans="2:8" x14ac:dyDescent="0.25">
      <c r="B2874">
        <v>178</v>
      </c>
      <c r="C2874">
        <v>335</v>
      </c>
      <c r="D2874" t="str">
        <f t="shared" si="132"/>
        <v>W kole</v>
      </c>
      <c r="F2874">
        <f>COUNTIF($D$3:D2868,"W kole")</f>
        <v>2271</v>
      </c>
      <c r="G2874" s="2" t="e">
        <f t="shared" si="133"/>
        <v>#DIV/0!</v>
      </c>
      <c r="H2874" t="e">
        <f t="shared" si="134"/>
        <v>#DIV/0!</v>
      </c>
    </row>
    <row r="2875" spans="2:8" x14ac:dyDescent="0.25">
      <c r="B2875">
        <v>169</v>
      </c>
      <c r="C2875">
        <v>98</v>
      </c>
      <c r="D2875" t="str">
        <f t="shared" si="132"/>
        <v>W kole</v>
      </c>
      <c r="F2875">
        <f>COUNTIF($D$3:D2869,"W kole")</f>
        <v>2272</v>
      </c>
      <c r="G2875" s="2" t="e">
        <f t="shared" si="133"/>
        <v>#DIV/0!</v>
      </c>
      <c r="H2875" t="e">
        <f t="shared" si="134"/>
        <v>#DIV/0!</v>
      </c>
    </row>
    <row r="2876" spans="2:8" x14ac:dyDescent="0.25">
      <c r="B2876">
        <v>67</v>
      </c>
      <c r="C2876">
        <v>229</v>
      </c>
      <c r="D2876" t="str">
        <f t="shared" si="132"/>
        <v>W kole</v>
      </c>
      <c r="F2876">
        <f>COUNTIF($D$3:D2870,"W kole")</f>
        <v>2273</v>
      </c>
      <c r="G2876" s="2" t="e">
        <f t="shared" si="133"/>
        <v>#DIV/0!</v>
      </c>
      <c r="H2876" t="e">
        <f t="shared" si="134"/>
        <v>#DIV/0!</v>
      </c>
    </row>
    <row r="2877" spans="2:8" x14ac:dyDescent="0.25">
      <c r="B2877">
        <v>202</v>
      </c>
      <c r="C2877">
        <v>98</v>
      </c>
      <c r="D2877" t="str">
        <f t="shared" si="132"/>
        <v>W kole</v>
      </c>
      <c r="F2877">
        <f>COUNTIF($D$3:D2871,"W kole")</f>
        <v>2274</v>
      </c>
      <c r="G2877" s="2" t="e">
        <f t="shared" si="133"/>
        <v>#DIV/0!</v>
      </c>
      <c r="H2877" t="e">
        <f t="shared" si="134"/>
        <v>#DIV/0!</v>
      </c>
    </row>
    <row r="2878" spans="2:8" x14ac:dyDescent="0.25">
      <c r="B2878">
        <v>119</v>
      </c>
      <c r="C2878">
        <v>262</v>
      </c>
      <c r="D2878" t="str">
        <f t="shared" si="132"/>
        <v>W kole</v>
      </c>
      <c r="F2878">
        <f>COUNTIF($D$3:D2872,"W kole")</f>
        <v>2275</v>
      </c>
      <c r="G2878" s="2" t="e">
        <f t="shared" si="133"/>
        <v>#DIV/0!</v>
      </c>
      <c r="H2878" t="e">
        <f t="shared" si="134"/>
        <v>#DIV/0!</v>
      </c>
    </row>
    <row r="2879" spans="2:8" x14ac:dyDescent="0.25">
      <c r="B2879">
        <v>317</v>
      </c>
      <c r="C2879">
        <v>79</v>
      </c>
      <c r="D2879" t="str">
        <f t="shared" si="132"/>
        <v>W kole</v>
      </c>
      <c r="F2879">
        <f>COUNTIF($D$3:D2873,"W kole")</f>
        <v>2276</v>
      </c>
      <c r="G2879" s="2" t="e">
        <f t="shared" si="133"/>
        <v>#DIV/0!</v>
      </c>
      <c r="H2879" t="e">
        <f t="shared" si="134"/>
        <v>#DIV/0!</v>
      </c>
    </row>
    <row r="2880" spans="2:8" x14ac:dyDescent="0.25">
      <c r="B2880">
        <v>384</v>
      </c>
      <c r="C2880">
        <v>278</v>
      </c>
      <c r="D2880" t="str">
        <f t="shared" si="132"/>
        <v>W kole</v>
      </c>
      <c r="F2880">
        <f>COUNTIF($D$3:D2874,"W kole")</f>
        <v>2277</v>
      </c>
      <c r="G2880" s="2" t="e">
        <f t="shared" si="133"/>
        <v>#DIV/0!</v>
      </c>
      <c r="H2880" t="e">
        <f t="shared" si="134"/>
        <v>#DIV/0!</v>
      </c>
    </row>
    <row r="2881" spans="2:8" x14ac:dyDescent="0.25">
      <c r="B2881">
        <v>45</v>
      </c>
      <c r="C2881">
        <v>131</v>
      </c>
      <c r="D2881" t="str">
        <f t="shared" si="132"/>
        <v>W kole</v>
      </c>
      <c r="F2881">
        <f>COUNTIF($D$3:D2875,"W kole")</f>
        <v>2278</v>
      </c>
      <c r="G2881" s="2" t="e">
        <f t="shared" si="133"/>
        <v>#DIV/0!</v>
      </c>
      <c r="H2881" t="e">
        <f t="shared" si="134"/>
        <v>#DIV/0!</v>
      </c>
    </row>
    <row r="2882" spans="2:8" x14ac:dyDescent="0.25">
      <c r="B2882">
        <v>53</v>
      </c>
      <c r="C2882">
        <v>395</v>
      </c>
      <c r="D2882" t="str">
        <f t="shared" si="132"/>
        <v>Poza</v>
      </c>
      <c r="F2882">
        <f>COUNTIF($D$3:D2876,"W kole")</f>
        <v>2279</v>
      </c>
      <c r="G2882" s="2" t="e">
        <f t="shared" si="133"/>
        <v>#DIV/0!</v>
      </c>
      <c r="H2882" t="e">
        <f t="shared" si="134"/>
        <v>#DIV/0!</v>
      </c>
    </row>
    <row r="2883" spans="2:8" x14ac:dyDescent="0.25">
      <c r="B2883">
        <v>170</v>
      </c>
      <c r="C2883">
        <v>246</v>
      </c>
      <c r="D2883" t="str">
        <f t="shared" si="132"/>
        <v>W kole</v>
      </c>
      <c r="F2883">
        <f>COUNTIF($D$3:D2877,"W kole")</f>
        <v>2280</v>
      </c>
      <c r="G2883" s="2" t="e">
        <f t="shared" si="133"/>
        <v>#DIV/0!</v>
      </c>
      <c r="H2883" t="e">
        <f t="shared" si="134"/>
        <v>#DIV/0!</v>
      </c>
    </row>
    <row r="2884" spans="2:8" x14ac:dyDescent="0.25">
      <c r="B2884">
        <v>219</v>
      </c>
      <c r="C2884">
        <v>336</v>
      </c>
      <c r="D2884" t="str">
        <f t="shared" ref="D2884:D2947" si="135">IF((B2884-$T$5) * (B2884-$T$5) + (C2884-$U$5) * (C2884-$U$5) = ($V$5*$V$5), "Na brzegu", IF((B2884-$T$5) * (B2884-$T$5) + (C2884-$U$5) * (C2884-$U$5) &lt; ($V$5*$V$5), "W kole", "Poza"))</f>
        <v>W kole</v>
      </c>
      <c r="F2884">
        <f>COUNTIF($D$3:D2878,"W kole")</f>
        <v>2281</v>
      </c>
      <c r="G2884" s="2" t="e">
        <f t="shared" si="133"/>
        <v>#DIV/0!</v>
      </c>
      <c r="H2884" t="e">
        <f t="shared" si="134"/>
        <v>#DIV/0!</v>
      </c>
    </row>
    <row r="2885" spans="2:8" x14ac:dyDescent="0.25">
      <c r="B2885">
        <v>188</v>
      </c>
      <c r="C2885">
        <v>235</v>
      </c>
      <c r="D2885" t="str">
        <f t="shared" si="135"/>
        <v>W kole</v>
      </c>
      <c r="F2885">
        <f>COUNTIF($D$3:D2879,"W kole")</f>
        <v>2282</v>
      </c>
      <c r="G2885" s="2" t="e">
        <f t="shared" si="133"/>
        <v>#DIV/0!</v>
      </c>
      <c r="H2885" t="e">
        <f t="shared" si="134"/>
        <v>#DIV/0!</v>
      </c>
    </row>
    <row r="2886" spans="2:8" x14ac:dyDescent="0.25">
      <c r="B2886">
        <v>203</v>
      </c>
      <c r="C2886">
        <v>335</v>
      </c>
      <c r="D2886" t="str">
        <f t="shared" si="135"/>
        <v>W kole</v>
      </c>
      <c r="F2886">
        <f>COUNTIF($D$3:D2880,"W kole")</f>
        <v>2283</v>
      </c>
      <c r="G2886" s="2" t="e">
        <f t="shared" si="133"/>
        <v>#DIV/0!</v>
      </c>
      <c r="H2886" t="e">
        <f t="shared" si="134"/>
        <v>#DIV/0!</v>
      </c>
    </row>
    <row r="2887" spans="2:8" x14ac:dyDescent="0.25">
      <c r="B2887">
        <v>321</v>
      </c>
      <c r="C2887">
        <v>367</v>
      </c>
      <c r="D2887" t="str">
        <f t="shared" si="135"/>
        <v>Poza</v>
      </c>
      <c r="F2887">
        <f>COUNTIF($D$3:D2881,"W kole")</f>
        <v>2284</v>
      </c>
      <c r="G2887" s="2" t="e">
        <f t="shared" si="133"/>
        <v>#DIV/0!</v>
      </c>
      <c r="H2887" t="e">
        <f t="shared" si="134"/>
        <v>#DIV/0!</v>
      </c>
    </row>
    <row r="2888" spans="2:8" x14ac:dyDescent="0.25">
      <c r="B2888">
        <v>29</v>
      </c>
      <c r="C2888">
        <v>400</v>
      </c>
      <c r="D2888" t="str">
        <f t="shared" si="135"/>
        <v>Poza</v>
      </c>
      <c r="F2888">
        <f>COUNTIF($D$3:D2882,"W kole")</f>
        <v>2284</v>
      </c>
      <c r="G2888" s="2" t="e">
        <f t="shared" si="133"/>
        <v>#DIV/0!</v>
      </c>
      <c r="H2888" t="e">
        <f t="shared" si="134"/>
        <v>#DIV/0!</v>
      </c>
    </row>
    <row r="2889" spans="2:8" x14ac:dyDescent="0.25">
      <c r="B2889">
        <v>140</v>
      </c>
      <c r="C2889">
        <v>197</v>
      </c>
      <c r="D2889" t="str">
        <f t="shared" si="135"/>
        <v>W kole</v>
      </c>
      <c r="F2889">
        <f>COUNTIF($D$3:D2883,"W kole")</f>
        <v>2285</v>
      </c>
      <c r="G2889" s="2" t="e">
        <f t="shared" si="133"/>
        <v>#DIV/0!</v>
      </c>
      <c r="H2889" t="e">
        <f t="shared" si="134"/>
        <v>#DIV/0!</v>
      </c>
    </row>
    <row r="2890" spans="2:8" x14ac:dyDescent="0.25">
      <c r="B2890">
        <v>330</v>
      </c>
      <c r="C2890">
        <v>151</v>
      </c>
      <c r="D2890" t="str">
        <f t="shared" si="135"/>
        <v>W kole</v>
      </c>
      <c r="F2890">
        <f>COUNTIF($D$3:D2884,"W kole")</f>
        <v>2286</v>
      </c>
      <c r="G2890" s="2" t="e">
        <f t="shared" ref="G2890:G2953" si="136">(F2890*$R$5)/(E2890*$Q$5)</f>
        <v>#DIV/0!</v>
      </c>
      <c r="H2890" t="e">
        <f t="shared" ref="H2890:H2953" si="137">ABS(PI()-G2890)</f>
        <v>#DIV/0!</v>
      </c>
    </row>
    <row r="2891" spans="2:8" x14ac:dyDescent="0.25">
      <c r="B2891">
        <v>153</v>
      </c>
      <c r="C2891">
        <v>294</v>
      </c>
      <c r="D2891" t="str">
        <f t="shared" si="135"/>
        <v>W kole</v>
      </c>
      <c r="F2891">
        <f>COUNTIF($D$3:D2885,"W kole")</f>
        <v>2287</v>
      </c>
      <c r="G2891" s="2" t="e">
        <f t="shared" si="136"/>
        <v>#DIV/0!</v>
      </c>
      <c r="H2891" t="e">
        <f t="shared" si="137"/>
        <v>#DIV/0!</v>
      </c>
    </row>
    <row r="2892" spans="2:8" x14ac:dyDescent="0.25">
      <c r="B2892">
        <v>248</v>
      </c>
      <c r="C2892">
        <v>163</v>
      </c>
      <c r="D2892" t="str">
        <f t="shared" si="135"/>
        <v>W kole</v>
      </c>
      <c r="F2892">
        <f>COUNTIF($D$3:D2886,"W kole")</f>
        <v>2288</v>
      </c>
      <c r="G2892" s="2" t="e">
        <f t="shared" si="136"/>
        <v>#DIV/0!</v>
      </c>
      <c r="H2892" t="e">
        <f t="shared" si="137"/>
        <v>#DIV/0!</v>
      </c>
    </row>
    <row r="2893" spans="2:8" x14ac:dyDescent="0.25">
      <c r="B2893">
        <v>233</v>
      </c>
      <c r="C2893">
        <v>32</v>
      </c>
      <c r="D2893" t="str">
        <f t="shared" si="135"/>
        <v>W kole</v>
      </c>
      <c r="F2893">
        <f>COUNTIF($D$3:D2887,"W kole")</f>
        <v>2288</v>
      </c>
      <c r="G2893" s="2" t="e">
        <f t="shared" si="136"/>
        <v>#DIV/0!</v>
      </c>
      <c r="H2893" t="e">
        <f t="shared" si="137"/>
        <v>#DIV/0!</v>
      </c>
    </row>
    <row r="2894" spans="2:8" x14ac:dyDescent="0.25">
      <c r="B2894">
        <v>208</v>
      </c>
      <c r="C2894">
        <v>166</v>
      </c>
      <c r="D2894" t="str">
        <f t="shared" si="135"/>
        <v>W kole</v>
      </c>
      <c r="F2894">
        <f>COUNTIF($D$3:D2888,"W kole")</f>
        <v>2288</v>
      </c>
      <c r="G2894" s="2" t="e">
        <f t="shared" si="136"/>
        <v>#DIV/0!</v>
      </c>
      <c r="H2894" t="e">
        <f t="shared" si="137"/>
        <v>#DIV/0!</v>
      </c>
    </row>
    <row r="2895" spans="2:8" x14ac:dyDescent="0.25">
      <c r="B2895">
        <v>374</v>
      </c>
      <c r="C2895">
        <v>231</v>
      </c>
      <c r="D2895" t="str">
        <f t="shared" si="135"/>
        <v>W kole</v>
      </c>
      <c r="F2895">
        <f>COUNTIF($D$3:D2889,"W kole")</f>
        <v>2289</v>
      </c>
      <c r="G2895" s="2" t="e">
        <f t="shared" si="136"/>
        <v>#DIV/0!</v>
      </c>
      <c r="H2895" t="e">
        <f t="shared" si="137"/>
        <v>#DIV/0!</v>
      </c>
    </row>
    <row r="2896" spans="2:8" x14ac:dyDescent="0.25">
      <c r="B2896">
        <v>60</v>
      </c>
      <c r="C2896">
        <v>117</v>
      </c>
      <c r="D2896" t="str">
        <f t="shared" si="135"/>
        <v>W kole</v>
      </c>
      <c r="F2896">
        <f>COUNTIF($D$3:D2890,"W kole")</f>
        <v>2290</v>
      </c>
      <c r="G2896" s="2" t="e">
        <f t="shared" si="136"/>
        <v>#DIV/0!</v>
      </c>
      <c r="H2896" t="e">
        <f t="shared" si="137"/>
        <v>#DIV/0!</v>
      </c>
    </row>
    <row r="2897" spans="2:8" x14ac:dyDescent="0.25">
      <c r="B2897">
        <v>67</v>
      </c>
      <c r="C2897">
        <v>215</v>
      </c>
      <c r="D2897" t="str">
        <f t="shared" si="135"/>
        <v>W kole</v>
      </c>
      <c r="F2897">
        <f>COUNTIF($D$3:D2891,"W kole")</f>
        <v>2291</v>
      </c>
      <c r="G2897" s="2" t="e">
        <f t="shared" si="136"/>
        <v>#DIV/0!</v>
      </c>
      <c r="H2897" t="e">
        <f t="shared" si="137"/>
        <v>#DIV/0!</v>
      </c>
    </row>
    <row r="2898" spans="2:8" x14ac:dyDescent="0.25">
      <c r="B2898">
        <v>189</v>
      </c>
      <c r="C2898">
        <v>149</v>
      </c>
      <c r="D2898" t="str">
        <f t="shared" si="135"/>
        <v>W kole</v>
      </c>
      <c r="F2898">
        <f>COUNTIF($D$3:D2892,"W kole")</f>
        <v>2292</v>
      </c>
      <c r="G2898" s="2" t="e">
        <f t="shared" si="136"/>
        <v>#DIV/0!</v>
      </c>
      <c r="H2898" t="e">
        <f t="shared" si="137"/>
        <v>#DIV/0!</v>
      </c>
    </row>
    <row r="2899" spans="2:8" x14ac:dyDescent="0.25">
      <c r="B2899">
        <v>390</v>
      </c>
      <c r="C2899">
        <v>88</v>
      </c>
      <c r="D2899" t="str">
        <f t="shared" si="135"/>
        <v>Poza</v>
      </c>
      <c r="F2899">
        <f>COUNTIF($D$3:D2893,"W kole")</f>
        <v>2293</v>
      </c>
      <c r="G2899" s="2" t="e">
        <f t="shared" si="136"/>
        <v>#DIV/0!</v>
      </c>
      <c r="H2899" t="e">
        <f t="shared" si="137"/>
        <v>#DIV/0!</v>
      </c>
    </row>
    <row r="2900" spans="2:8" x14ac:dyDescent="0.25">
      <c r="B2900">
        <v>175</v>
      </c>
      <c r="C2900">
        <v>17</v>
      </c>
      <c r="D2900" t="str">
        <f t="shared" si="135"/>
        <v>W kole</v>
      </c>
      <c r="F2900">
        <f>COUNTIF($D$3:D2894,"W kole")</f>
        <v>2294</v>
      </c>
      <c r="G2900" s="2" t="e">
        <f t="shared" si="136"/>
        <v>#DIV/0!</v>
      </c>
      <c r="H2900" t="e">
        <f t="shared" si="137"/>
        <v>#DIV/0!</v>
      </c>
    </row>
    <row r="2901" spans="2:8" x14ac:dyDescent="0.25">
      <c r="B2901">
        <v>358</v>
      </c>
      <c r="C2901">
        <v>245</v>
      </c>
      <c r="D2901" t="str">
        <f t="shared" si="135"/>
        <v>W kole</v>
      </c>
      <c r="F2901">
        <f>COUNTIF($D$3:D2895,"W kole")</f>
        <v>2295</v>
      </c>
      <c r="G2901" s="2" t="e">
        <f t="shared" si="136"/>
        <v>#DIV/0!</v>
      </c>
      <c r="H2901" t="e">
        <f t="shared" si="137"/>
        <v>#DIV/0!</v>
      </c>
    </row>
    <row r="2902" spans="2:8" x14ac:dyDescent="0.25">
      <c r="B2902">
        <v>205</v>
      </c>
      <c r="C2902">
        <v>176</v>
      </c>
      <c r="D2902" t="str">
        <f t="shared" si="135"/>
        <v>W kole</v>
      </c>
      <c r="F2902">
        <f>COUNTIF($D$3:D2896,"W kole")</f>
        <v>2296</v>
      </c>
      <c r="G2902" s="2" t="e">
        <f t="shared" si="136"/>
        <v>#DIV/0!</v>
      </c>
      <c r="H2902" t="e">
        <f t="shared" si="137"/>
        <v>#DIV/0!</v>
      </c>
    </row>
    <row r="2903" spans="2:8" x14ac:dyDescent="0.25">
      <c r="B2903">
        <v>362</v>
      </c>
      <c r="C2903">
        <v>67</v>
      </c>
      <c r="D2903" t="str">
        <f t="shared" si="135"/>
        <v>Poza</v>
      </c>
      <c r="F2903">
        <f>COUNTIF($D$3:D2897,"W kole")</f>
        <v>2297</v>
      </c>
      <c r="G2903" s="2" t="e">
        <f t="shared" si="136"/>
        <v>#DIV/0!</v>
      </c>
      <c r="H2903" t="e">
        <f t="shared" si="137"/>
        <v>#DIV/0!</v>
      </c>
    </row>
    <row r="2904" spans="2:8" x14ac:dyDescent="0.25">
      <c r="B2904">
        <v>235</v>
      </c>
      <c r="C2904">
        <v>223</v>
      </c>
      <c r="D2904" t="str">
        <f t="shared" si="135"/>
        <v>W kole</v>
      </c>
      <c r="F2904">
        <f>COUNTIF($D$3:D2898,"W kole")</f>
        <v>2298</v>
      </c>
      <c r="G2904" s="2" t="e">
        <f t="shared" si="136"/>
        <v>#DIV/0!</v>
      </c>
      <c r="H2904" t="e">
        <f t="shared" si="137"/>
        <v>#DIV/0!</v>
      </c>
    </row>
    <row r="2905" spans="2:8" x14ac:dyDescent="0.25">
      <c r="B2905">
        <v>367</v>
      </c>
      <c r="C2905">
        <v>380</v>
      </c>
      <c r="D2905" t="str">
        <f t="shared" si="135"/>
        <v>Poza</v>
      </c>
      <c r="F2905">
        <f>COUNTIF($D$3:D2899,"W kole")</f>
        <v>2298</v>
      </c>
      <c r="G2905" s="2" t="e">
        <f t="shared" si="136"/>
        <v>#DIV/0!</v>
      </c>
      <c r="H2905" t="e">
        <f t="shared" si="137"/>
        <v>#DIV/0!</v>
      </c>
    </row>
    <row r="2906" spans="2:8" x14ac:dyDescent="0.25">
      <c r="B2906">
        <v>121</v>
      </c>
      <c r="C2906">
        <v>339</v>
      </c>
      <c r="D2906" t="str">
        <f t="shared" si="135"/>
        <v>W kole</v>
      </c>
      <c r="F2906">
        <f>COUNTIF($D$3:D2900,"W kole")</f>
        <v>2299</v>
      </c>
      <c r="G2906" s="2" t="e">
        <f t="shared" si="136"/>
        <v>#DIV/0!</v>
      </c>
      <c r="H2906" t="e">
        <f t="shared" si="137"/>
        <v>#DIV/0!</v>
      </c>
    </row>
    <row r="2907" spans="2:8" x14ac:dyDescent="0.25">
      <c r="B2907">
        <v>350</v>
      </c>
      <c r="C2907">
        <v>277</v>
      </c>
      <c r="D2907" t="str">
        <f t="shared" si="135"/>
        <v>W kole</v>
      </c>
      <c r="F2907">
        <f>COUNTIF($D$3:D2901,"W kole")</f>
        <v>2300</v>
      </c>
      <c r="G2907" s="2" t="e">
        <f t="shared" si="136"/>
        <v>#DIV/0!</v>
      </c>
      <c r="H2907" t="e">
        <f t="shared" si="137"/>
        <v>#DIV/0!</v>
      </c>
    </row>
    <row r="2908" spans="2:8" x14ac:dyDescent="0.25">
      <c r="B2908">
        <v>39</v>
      </c>
      <c r="C2908">
        <v>281</v>
      </c>
      <c r="D2908" t="str">
        <f t="shared" si="135"/>
        <v>W kole</v>
      </c>
      <c r="F2908">
        <f>COUNTIF($D$3:D2902,"W kole")</f>
        <v>2301</v>
      </c>
      <c r="G2908" s="2" t="e">
        <f t="shared" si="136"/>
        <v>#DIV/0!</v>
      </c>
      <c r="H2908" t="e">
        <f t="shared" si="137"/>
        <v>#DIV/0!</v>
      </c>
    </row>
    <row r="2909" spans="2:8" x14ac:dyDescent="0.25">
      <c r="B2909">
        <v>264</v>
      </c>
      <c r="C2909">
        <v>179</v>
      </c>
      <c r="D2909" t="str">
        <f t="shared" si="135"/>
        <v>W kole</v>
      </c>
      <c r="F2909">
        <f>COUNTIF($D$3:D2903,"W kole")</f>
        <v>2301</v>
      </c>
      <c r="G2909" s="2" t="e">
        <f t="shared" si="136"/>
        <v>#DIV/0!</v>
      </c>
      <c r="H2909" t="e">
        <f t="shared" si="137"/>
        <v>#DIV/0!</v>
      </c>
    </row>
    <row r="2910" spans="2:8" x14ac:dyDescent="0.25">
      <c r="B2910">
        <v>380</v>
      </c>
      <c r="C2910">
        <v>44</v>
      </c>
      <c r="D2910" t="str">
        <f t="shared" si="135"/>
        <v>Poza</v>
      </c>
      <c r="F2910">
        <f>COUNTIF($D$3:D2904,"W kole")</f>
        <v>2302</v>
      </c>
      <c r="G2910" s="2" t="e">
        <f t="shared" si="136"/>
        <v>#DIV/0!</v>
      </c>
      <c r="H2910" t="e">
        <f t="shared" si="137"/>
        <v>#DIV/0!</v>
      </c>
    </row>
    <row r="2911" spans="2:8" x14ac:dyDescent="0.25">
      <c r="B2911">
        <v>192</v>
      </c>
      <c r="C2911">
        <v>182</v>
      </c>
      <c r="D2911" t="str">
        <f t="shared" si="135"/>
        <v>W kole</v>
      </c>
      <c r="F2911">
        <f>COUNTIF($D$3:D2905,"W kole")</f>
        <v>2302</v>
      </c>
      <c r="G2911" s="2" t="e">
        <f t="shared" si="136"/>
        <v>#DIV/0!</v>
      </c>
      <c r="H2911" t="e">
        <f t="shared" si="137"/>
        <v>#DIV/0!</v>
      </c>
    </row>
    <row r="2912" spans="2:8" x14ac:dyDescent="0.25">
      <c r="B2912">
        <v>395</v>
      </c>
      <c r="C2912">
        <v>370</v>
      </c>
      <c r="D2912" t="str">
        <f t="shared" si="135"/>
        <v>Poza</v>
      </c>
      <c r="F2912">
        <f>COUNTIF($D$3:D2906,"W kole")</f>
        <v>2303</v>
      </c>
      <c r="G2912" s="2" t="e">
        <f t="shared" si="136"/>
        <v>#DIV/0!</v>
      </c>
      <c r="H2912" t="e">
        <f t="shared" si="137"/>
        <v>#DIV/0!</v>
      </c>
    </row>
    <row r="2913" spans="2:8" x14ac:dyDescent="0.25">
      <c r="B2913">
        <v>94</v>
      </c>
      <c r="C2913">
        <v>175</v>
      </c>
      <c r="D2913" t="str">
        <f t="shared" si="135"/>
        <v>W kole</v>
      </c>
      <c r="F2913">
        <f>COUNTIF($D$3:D2907,"W kole")</f>
        <v>2304</v>
      </c>
      <c r="G2913" s="2" t="e">
        <f t="shared" si="136"/>
        <v>#DIV/0!</v>
      </c>
      <c r="H2913" t="e">
        <f t="shared" si="137"/>
        <v>#DIV/0!</v>
      </c>
    </row>
    <row r="2914" spans="2:8" x14ac:dyDescent="0.25">
      <c r="B2914">
        <v>208</v>
      </c>
      <c r="C2914">
        <v>112</v>
      </c>
      <c r="D2914" t="str">
        <f t="shared" si="135"/>
        <v>W kole</v>
      </c>
      <c r="F2914">
        <f>COUNTIF($D$3:D2908,"W kole")</f>
        <v>2305</v>
      </c>
      <c r="G2914" s="2" t="e">
        <f t="shared" si="136"/>
        <v>#DIV/0!</v>
      </c>
      <c r="H2914" t="e">
        <f t="shared" si="137"/>
        <v>#DIV/0!</v>
      </c>
    </row>
    <row r="2915" spans="2:8" x14ac:dyDescent="0.25">
      <c r="B2915">
        <v>212</v>
      </c>
      <c r="C2915">
        <v>173</v>
      </c>
      <c r="D2915" t="str">
        <f t="shared" si="135"/>
        <v>W kole</v>
      </c>
      <c r="F2915">
        <f>COUNTIF($D$3:D2909,"W kole")</f>
        <v>2306</v>
      </c>
      <c r="G2915" s="2" t="e">
        <f t="shared" si="136"/>
        <v>#DIV/0!</v>
      </c>
      <c r="H2915" t="e">
        <f t="shared" si="137"/>
        <v>#DIV/0!</v>
      </c>
    </row>
    <row r="2916" spans="2:8" x14ac:dyDescent="0.25">
      <c r="B2916">
        <v>162</v>
      </c>
      <c r="C2916">
        <v>120</v>
      </c>
      <c r="D2916" t="str">
        <f t="shared" si="135"/>
        <v>W kole</v>
      </c>
      <c r="F2916">
        <f>COUNTIF($D$3:D2910,"W kole")</f>
        <v>2306</v>
      </c>
      <c r="G2916" s="2" t="e">
        <f t="shared" si="136"/>
        <v>#DIV/0!</v>
      </c>
      <c r="H2916" t="e">
        <f t="shared" si="137"/>
        <v>#DIV/0!</v>
      </c>
    </row>
    <row r="2917" spans="2:8" x14ac:dyDescent="0.25">
      <c r="B2917">
        <v>336</v>
      </c>
      <c r="C2917">
        <v>44</v>
      </c>
      <c r="D2917" t="str">
        <f t="shared" si="135"/>
        <v>Poza</v>
      </c>
      <c r="F2917">
        <f>COUNTIF($D$3:D2911,"W kole")</f>
        <v>2307</v>
      </c>
      <c r="G2917" s="2" t="e">
        <f t="shared" si="136"/>
        <v>#DIV/0!</v>
      </c>
      <c r="H2917" t="e">
        <f t="shared" si="137"/>
        <v>#DIV/0!</v>
      </c>
    </row>
    <row r="2918" spans="2:8" x14ac:dyDescent="0.25">
      <c r="B2918">
        <v>345</v>
      </c>
      <c r="C2918">
        <v>104</v>
      </c>
      <c r="D2918" t="str">
        <f t="shared" si="135"/>
        <v>W kole</v>
      </c>
      <c r="F2918">
        <f>COUNTIF($D$3:D2912,"W kole")</f>
        <v>2307</v>
      </c>
      <c r="G2918" s="2" t="e">
        <f t="shared" si="136"/>
        <v>#DIV/0!</v>
      </c>
      <c r="H2918" t="e">
        <f t="shared" si="137"/>
        <v>#DIV/0!</v>
      </c>
    </row>
    <row r="2919" spans="2:8" x14ac:dyDescent="0.25">
      <c r="B2919">
        <v>245</v>
      </c>
      <c r="C2919">
        <v>101</v>
      </c>
      <c r="D2919" t="str">
        <f t="shared" si="135"/>
        <v>W kole</v>
      </c>
      <c r="F2919">
        <f>COUNTIF($D$3:D2913,"W kole")</f>
        <v>2308</v>
      </c>
      <c r="G2919" s="2" t="e">
        <f t="shared" si="136"/>
        <v>#DIV/0!</v>
      </c>
      <c r="H2919" t="e">
        <f t="shared" si="137"/>
        <v>#DIV/0!</v>
      </c>
    </row>
    <row r="2920" spans="2:8" x14ac:dyDescent="0.25">
      <c r="B2920">
        <v>364</v>
      </c>
      <c r="C2920">
        <v>22</v>
      </c>
      <c r="D2920" t="str">
        <f t="shared" si="135"/>
        <v>Poza</v>
      </c>
      <c r="F2920">
        <f>COUNTIF($D$3:D2914,"W kole")</f>
        <v>2309</v>
      </c>
      <c r="G2920" s="2" t="e">
        <f t="shared" si="136"/>
        <v>#DIV/0!</v>
      </c>
      <c r="H2920" t="e">
        <f t="shared" si="137"/>
        <v>#DIV/0!</v>
      </c>
    </row>
    <row r="2921" spans="2:8" x14ac:dyDescent="0.25">
      <c r="B2921">
        <v>322</v>
      </c>
      <c r="C2921">
        <v>214</v>
      </c>
      <c r="D2921" t="str">
        <f t="shared" si="135"/>
        <v>W kole</v>
      </c>
      <c r="F2921">
        <f>COUNTIF($D$3:D2915,"W kole")</f>
        <v>2310</v>
      </c>
      <c r="G2921" s="2" t="e">
        <f t="shared" si="136"/>
        <v>#DIV/0!</v>
      </c>
      <c r="H2921" t="e">
        <f t="shared" si="137"/>
        <v>#DIV/0!</v>
      </c>
    </row>
    <row r="2922" spans="2:8" x14ac:dyDescent="0.25">
      <c r="B2922">
        <v>367</v>
      </c>
      <c r="C2922">
        <v>220</v>
      </c>
      <c r="D2922" t="str">
        <f t="shared" si="135"/>
        <v>W kole</v>
      </c>
      <c r="F2922">
        <f>COUNTIF($D$3:D2916,"W kole")</f>
        <v>2311</v>
      </c>
      <c r="G2922" s="2" t="e">
        <f t="shared" si="136"/>
        <v>#DIV/0!</v>
      </c>
      <c r="H2922" t="e">
        <f t="shared" si="137"/>
        <v>#DIV/0!</v>
      </c>
    </row>
    <row r="2923" spans="2:8" x14ac:dyDescent="0.25">
      <c r="B2923">
        <v>266</v>
      </c>
      <c r="C2923">
        <v>271</v>
      </c>
      <c r="D2923" t="str">
        <f t="shared" si="135"/>
        <v>W kole</v>
      </c>
      <c r="F2923">
        <f>COUNTIF($D$3:D2917,"W kole")</f>
        <v>2311</v>
      </c>
      <c r="G2923" s="2" t="e">
        <f t="shared" si="136"/>
        <v>#DIV/0!</v>
      </c>
      <c r="H2923" t="e">
        <f t="shared" si="137"/>
        <v>#DIV/0!</v>
      </c>
    </row>
    <row r="2924" spans="2:8" x14ac:dyDescent="0.25">
      <c r="B2924">
        <v>78</v>
      </c>
      <c r="C2924">
        <v>106</v>
      </c>
      <c r="D2924" t="str">
        <f t="shared" si="135"/>
        <v>W kole</v>
      </c>
      <c r="F2924">
        <f>COUNTIF($D$3:D2918,"W kole")</f>
        <v>2312</v>
      </c>
      <c r="G2924" s="2" t="e">
        <f t="shared" si="136"/>
        <v>#DIV/0!</v>
      </c>
      <c r="H2924" t="e">
        <f t="shared" si="137"/>
        <v>#DIV/0!</v>
      </c>
    </row>
    <row r="2925" spans="2:8" x14ac:dyDescent="0.25">
      <c r="B2925">
        <v>127</v>
      </c>
      <c r="C2925">
        <v>264</v>
      </c>
      <c r="D2925" t="str">
        <f t="shared" si="135"/>
        <v>W kole</v>
      </c>
      <c r="F2925">
        <f>COUNTIF($D$3:D2919,"W kole")</f>
        <v>2313</v>
      </c>
      <c r="G2925" s="2" t="e">
        <f t="shared" si="136"/>
        <v>#DIV/0!</v>
      </c>
      <c r="H2925" t="e">
        <f t="shared" si="137"/>
        <v>#DIV/0!</v>
      </c>
    </row>
    <row r="2926" spans="2:8" x14ac:dyDescent="0.25">
      <c r="B2926">
        <v>394</v>
      </c>
      <c r="C2926">
        <v>216</v>
      </c>
      <c r="D2926" t="str">
        <f t="shared" si="135"/>
        <v>W kole</v>
      </c>
      <c r="F2926">
        <f>COUNTIF($D$3:D2920,"W kole")</f>
        <v>2313</v>
      </c>
      <c r="G2926" s="2" t="e">
        <f t="shared" si="136"/>
        <v>#DIV/0!</v>
      </c>
      <c r="H2926" t="e">
        <f t="shared" si="137"/>
        <v>#DIV/0!</v>
      </c>
    </row>
    <row r="2927" spans="2:8" x14ac:dyDescent="0.25">
      <c r="B2927">
        <v>254</v>
      </c>
      <c r="C2927">
        <v>65</v>
      </c>
      <c r="D2927" t="str">
        <f t="shared" si="135"/>
        <v>W kole</v>
      </c>
      <c r="F2927">
        <f>COUNTIF($D$3:D2921,"W kole")</f>
        <v>2314</v>
      </c>
      <c r="G2927" s="2" t="e">
        <f t="shared" si="136"/>
        <v>#DIV/0!</v>
      </c>
      <c r="H2927" t="e">
        <f t="shared" si="137"/>
        <v>#DIV/0!</v>
      </c>
    </row>
    <row r="2928" spans="2:8" x14ac:dyDescent="0.25">
      <c r="B2928">
        <v>225</v>
      </c>
      <c r="C2928">
        <v>175</v>
      </c>
      <c r="D2928" t="str">
        <f t="shared" si="135"/>
        <v>W kole</v>
      </c>
      <c r="F2928">
        <f>COUNTIF($D$3:D2922,"W kole")</f>
        <v>2315</v>
      </c>
      <c r="G2928" s="2" t="e">
        <f t="shared" si="136"/>
        <v>#DIV/0!</v>
      </c>
      <c r="H2928" t="e">
        <f t="shared" si="137"/>
        <v>#DIV/0!</v>
      </c>
    </row>
    <row r="2929" spans="2:8" x14ac:dyDescent="0.25">
      <c r="B2929">
        <v>155</v>
      </c>
      <c r="C2929">
        <v>379</v>
      </c>
      <c r="D2929" t="str">
        <f t="shared" si="135"/>
        <v>W kole</v>
      </c>
      <c r="F2929">
        <f>COUNTIF($D$3:D2923,"W kole")</f>
        <v>2316</v>
      </c>
      <c r="G2929" s="2" t="e">
        <f t="shared" si="136"/>
        <v>#DIV/0!</v>
      </c>
      <c r="H2929" t="e">
        <f t="shared" si="137"/>
        <v>#DIV/0!</v>
      </c>
    </row>
    <row r="2930" spans="2:8" x14ac:dyDescent="0.25">
      <c r="B2930">
        <v>319</v>
      </c>
      <c r="C2930">
        <v>242</v>
      </c>
      <c r="D2930" t="str">
        <f t="shared" si="135"/>
        <v>W kole</v>
      </c>
      <c r="F2930">
        <f>COUNTIF($D$3:D2924,"W kole")</f>
        <v>2317</v>
      </c>
      <c r="G2930" s="2" t="e">
        <f t="shared" si="136"/>
        <v>#DIV/0!</v>
      </c>
      <c r="H2930" t="e">
        <f t="shared" si="137"/>
        <v>#DIV/0!</v>
      </c>
    </row>
    <row r="2931" spans="2:8" x14ac:dyDescent="0.25">
      <c r="B2931">
        <v>393</v>
      </c>
      <c r="C2931">
        <v>183</v>
      </c>
      <c r="D2931" t="str">
        <f t="shared" si="135"/>
        <v>W kole</v>
      </c>
      <c r="F2931">
        <f>COUNTIF($D$3:D2925,"W kole")</f>
        <v>2318</v>
      </c>
      <c r="G2931" s="2" t="e">
        <f t="shared" si="136"/>
        <v>#DIV/0!</v>
      </c>
      <c r="H2931" t="e">
        <f t="shared" si="137"/>
        <v>#DIV/0!</v>
      </c>
    </row>
    <row r="2932" spans="2:8" x14ac:dyDescent="0.25">
      <c r="B2932">
        <v>74</v>
      </c>
      <c r="C2932">
        <v>176</v>
      </c>
      <c r="D2932" t="str">
        <f t="shared" si="135"/>
        <v>W kole</v>
      </c>
      <c r="F2932">
        <f>COUNTIF($D$3:D2926,"W kole")</f>
        <v>2319</v>
      </c>
      <c r="G2932" s="2" t="e">
        <f t="shared" si="136"/>
        <v>#DIV/0!</v>
      </c>
      <c r="H2932" t="e">
        <f t="shared" si="137"/>
        <v>#DIV/0!</v>
      </c>
    </row>
    <row r="2933" spans="2:8" x14ac:dyDescent="0.25">
      <c r="B2933">
        <v>260</v>
      </c>
      <c r="C2933">
        <v>67</v>
      </c>
      <c r="D2933" t="str">
        <f t="shared" si="135"/>
        <v>W kole</v>
      </c>
      <c r="F2933">
        <f>COUNTIF($D$3:D2927,"W kole")</f>
        <v>2320</v>
      </c>
      <c r="G2933" s="2" t="e">
        <f t="shared" si="136"/>
        <v>#DIV/0!</v>
      </c>
      <c r="H2933" t="e">
        <f t="shared" si="137"/>
        <v>#DIV/0!</v>
      </c>
    </row>
    <row r="2934" spans="2:8" x14ac:dyDescent="0.25">
      <c r="B2934">
        <v>6</v>
      </c>
      <c r="C2934">
        <v>192</v>
      </c>
      <c r="D2934" t="str">
        <f t="shared" si="135"/>
        <v>W kole</v>
      </c>
      <c r="F2934">
        <f>COUNTIF($D$3:D2928,"W kole")</f>
        <v>2321</v>
      </c>
      <c r="G2934" s="2" t="e">
        <f t="shared" si="136"/>
        <v>#DIV/0!</v>
      </c>
      <c r="H2934" t="e">
        <f t="shared" si="137"/>
        <v>#DIV/0!</v>
      </c>
    </row>
    <row r="2935" spans="2:8" x14ac:dyDescent="0.25">
      <c r="B2935">
        <v>166</v>
      </c>
      <c r="C2935">
        <v>121</v>
      </c>
      <c r="D2935" t="str">
        <f t="shared" si="135"/>
        <v>W kole</v>
      </c>
      <c r="F2935">
        <f>COUNTIF($D$3:D2929,"W kole")</f>
        <v>2322</v>
      </c>
      <c r="G2935" s="2" t="e">
        <f t="shared" si="136"/>
        <v>#DIV/0!</v>
      </c>
      <c r="H2935" t="e">
        <f t="shared" si="137"/>
        <v>#DIV/0!</v>
      </c>
    </row>
    <row r="2936" spans="2:8" x14ac:dyDescent="0.25">
      <c r="B2936">
        <v>59</v>
      </c>
      <c r="C2936">
        <v>104</v>
      </c>
      <c r="D2936" t="str">
        <f t="shared" si="135"/>
        <v>W kole</v>
      </c>
      <c r="F2936">
        <f>COUNTIF($D$3:D2930,"W kole")</f>
        <v>2323</v>
      </c>
      <c r="G2936" s="2" t="e">
        <f t="shared" si="136"/>
        <v>#DIV/0!</v>
      </c>
      <c r="H2936" t="e">
        <f t="shared" si="137"/>
        <v>#DIV/0!</v>
      </c>
    </row>
    <row r="2937" spans="2:8" x14ac:dyDescent="0.25">
      <c r="B2937">
        <v>127</v>
      </c>
      <c r="C2937">
        <v>48</v>
      </c>
      <c r="D2937" t="str">
        <f t="shared" si="135"/>
        <v>W kole</v>
      </c>
      <c r="F2937">
        <f>COUNTIF($D$3:D2931,"W kole")</f>
        <v>2324</v>
      </c>
      <c r="G2937" s="2" t="e">
        <f t="shared" si="136"/>
        <v>#DIV/0!</v>
      </c>
      <c r="H2937" t="e">
        <f t="shared" si="137"/>
        <v>#DIV/0!</v>
      </c>
    </row>
    <row r="2938" spans="2:8" x14ac:dyDescent="0.25">
      <c r="B2938">
        <v>119</v>
      </c>
      <c r="C2938">
        <v>311</v>
      </c>
      <c r="D2938" t="str">
        <f t="shared" si="135"/>
        <v>W kole</v>
      </c>
      <c r="F2938">
        <f>COUNTIF($D$3:D2932,"W kole")</f>
        <v>2325</v>
      </c>
      <c r="G2938" s="2" t="e">
        <f t="shared" si="136"/>
        <v>#DIV/0!</v>
      </c>
      <c r="H2938" t="e">
        <f t="shared" si="137"/>
        <v>#DIV/0!</v>
      </c>
    </row>
    <row r="2939" spans="2:8" x14ac:dyDescent="0.25">
      <c r="B2939">
        <v>103</v>
      </c>
      <c r="C2939">
        <v>316</v>
      </c>
      <c r="D2939" t="str">
        <f t="shared" si="135"/>
        <v>W kole</v>
      </c>
      <c r="F2939">
        <f>COUNTIF($D$3:D2933,"W kole")</f>
        <v>2326</v>
      </c>
      <c r="G2939" s="2" t="e">
        <f t="shared" si="136"/>
        <v>#DIV/0!</v>
      </c>
      <c r="H2939" t="e">
        <f t="shared" si="137"/>
        <v>#DIV/0!</v>
      </c>
    </row>
    <row r="2940" spans="2:8" x14ac:dyDescent="0.25">
      <c r="B2940">
        <v>371</v>
      </c>
      <c r="C2940">
        <v>268</v>
      </c>
      <c r="D2940" t="str">
        <f t="shared" si="135"/>
        <v>W kole</v>
      </c>
      <c r="F2940">
        <f>COUNTIF($D$3:D2934,"W kole")</f>
        <v>2327</v>
      </c>
      <c r="G2940" s="2" t="e">
        <f t="shared" si="136"/>
        <v>#DIV/0!</v>
      </c>
      <c r="H2940" t="e">
        <f t="shared" si="137"/>
        <v>#DIV/0!</v>
      </c>
    </row>
    <row r="2941" spans="2:8" x14ac:dyDescent="0.25">
      <c r="B2941">
        <v>40</v>
      </c>
      <c r="C2941">
        <v>119</v>
      </c>
      <c r="D2941" t="str">
        <f t="shared" si="135"/>
        <v>W kole</v>
      </c>
      <c r="F2941">
        <f>COUNTIF($D$3:D2935,"W kole")</f>
        <v>2328</v>
      </c>
      <c r="G2941" s="2" t="e">
        <f t="shared" si="136"/>
        <v>#DIV/0!</v>
      </c>
      <c r="H2941" t="e">
        <f t="shared" si="137"/>
        <v>#DIV/0!</v>
      </c>
    </row>
    <row r="2942" spans="2:8" x14ac:dyDescent="0.25">
      <c r="B2942">
        <v>308</v>
      </c>
      <c r="C2942">
        <v>183</v>
      </c>
      <c r="D2942" t="str">
        <f t="shared" si="135"/>
        <v>W kole</v>
      </c>
      <c r="F2942">
        <f>COUNTIF($D$3:D2936,"W kole")</f>
        <v>2329</v>
      </c>
      <c r="G2942" s="2" t="e">
        <f t="shared" si="136"/>
        <v>#DIV/0!</v>
      </c>
      <c r="H2942" t="e">
        <f t="shared" si="137"/>
        <v>#DIV/0!</v>
      </c>
    </row>
    <row r="2943" spans="2:8" x14ac:dyDescent="0.25">
      <c r="B2943">
        <v>397</v>
      </c>
      <c r="C2943">
        <v>175</v>
      </c>
      <c r="D2943" t="str">
        <f t="shared" si="135"/>
        <v>W kole</v>
      </c>
      <c r="F2943">
        <f>COUNTIF($D$3:D2937,"W kole")</f>
        <v>2330</v>
      </c>
      <c r="G2943" s="2" t="e">
        <f t="shared" si="136"/>
        <v>#DIV/0!</v>
      </c>
      <c r="H2943" t="e">
        <f t="shared" si="137"/>
        <v>#DIV/0!</v>
      </c>
    </row>
    <row r="2944" spans="2:8" x14ac:dyDescent="0.25">
      <c r="B2944">
        <v>52</v>
      </c>
      <c r="C2944">
        <v>136</v>
      </c>
      <c r="D2944" t="str">
        <f t="shared" si="135"/>
        <v>W kole</v>
      </c>
      <c r="F2944">
        <f>COUNTIF($D$3:D2938,"W kole")</f>
        <v>2331</v>
      </c>
      <c r="G2944" s="2" t="e">
        <f t="shared" si="136"/>
        <v>#DIV/0!</v>
      </c>
      <c r="H2944" t="e">
        <f t="shared" si="137"/>
        <v>#DIV/0!</v>
      </c>
    </row>
    <row r="2945" spans="2:8" x14ac:dyDescent="0.25">
      <c r="B2945">
        <v>369</v>
      </c>
      <c r="C2945">
        <v>120</v>
      </c>
      <c r="D2945" t="str">
        <f t="shared" si="135"/>
        <v>W kole</v>
      </c>
      <c r="F2945">
        <f>COUNTIF($D$3:D2939,"W kole")</f>
        <v>2332</v>
      </c>
      <c r="G2945" s="2" t="e">
        <f t="shared" si="136"/>
        <v>#DIV/0!</v>
      </c>
      <c r="H2945" t="e">
        <f t="shared" si="137"/>
        <v>#DIV/0!</v>
      </c>
    </row>
    <row r="2946" spans="2:8" x14ac:dyDescent="0.25">
      <c r="B2946">
        <v>39</v>
      </c>
      <c r="C2946">
        <v>192</v>
      </c>
      <c r="D2946" t="str">
        <f t="shared" si="135"/>
        <v>W kole</v>
      </c>
      <c r="F2946">
        <f>COUNTIF($D$3:D2940,"W kole")</f>
        <v>2333</v>
      </c>
      <c r="G2946" s="2" t="e">
        <f t="shared" si="136"/>
        <v>#DIV/0!</v>
      </c>
      <c r="H2946" t="e">
        <f t="shared" si="137"/>
        <v>#DIV/0!</v>
      </c>
    </row>
    <row r="2947" spans="2:8" x14ac:dyDescent="0.25">
      <c r="B2947">
        <v>62</v>
      </c>
      <c r="C2947">
        <v>34</v>
      </c>
      <c r="D2947" t="str">
        <f t="shared" si="135"/>
        <v>Poza</v>
      </c>
      <c r="F2947">
        <f>COUNTIF($D$3:D2941,"W kole")</f>
        <v>2334</v>
      </c>
      <c r="G2947" s="2" t="e">
        <f t="shared" si="136"/>
        <v>#DIV/0!</v>
      </c>
      <c r="H2947" t="e">
        <f t="shared" si="137"/>
        <v>#DIV/0!</v>
      </c>
    </row>
    <row r="2948" spans="2:8" x14ac:dyDescent="0.25">
      <c r="B2948">
        <v>314</v>
      </c>
      <c r="C2948">
        <v>335</v>
      </c>
      <c r="D2948" t="str">
        <f t="shared" ref="D2948:D3011" si="138">IF((B2948-$T$5) * (B2948-$T$5) + (C2948-$U$5) * (C2948-$U$5) = ($V$5*$V$5), "Na brzegu", IF((B2948-$T$5) * (B2948-$T$5) + (C2948-$U$5) * (C2948-$U$5) &lt; ($V$5*$V$5), "W kole", "Poza"))</f>
        <v>W kole</v>
      </c>
      <c r="F2948">
        <f>COUNTIF($D$3:D2942,"W kole")</f>
        <v>2335</v>
      </c>
      <c r="G2948" s="2" t="e">
        <f t="shared" si="136"/>
        <v>#DIV/0!</v>
      </c>
      <c r="H2948" t="e">
        <f t="shared" si="137"/>
        <v>#DIV/0!</v>
      </c>
    </row>
    <row r="2949" spans="2:8" x14ac:dyDescent="0.25">
      <c r="B2949">
        <v>109</v>
      </c>
      <c r="C2949">
        <v>18</v>
      </c>
      <c r="D2949" t="str">
        <f t="shared" si="138"/>
        <v>Poza</v>
      </c>
      <c r="F2949">
        <f>COUNTIF($D$3:D2943,"W kole")</f>
        <v>2336</v>
      </c>
      <c r="G2949" s="2" t="e">
        <f t="shared" si="136"/>
        <v>#DIV/0!</v>
      </c>
      <c r="H2949" t="e">
        <f t="shared" si="137"/>
        <v>#DIV/0!</v>
      </c>
    </row>
    <row r="2950" spans="2:8" x14ac:dyDescent="0.25">
      <c r="B2950">
        <v>56</v>
      </c>
      <c r="C2950">
        <v>326</v>
      </c>
      <c r="D2950" t="str">
        <f t="shared" si="138"/>
        <v>W kole</v>
      </c>
      <c r="F2950">
        <f>COUNTIF($D$3:D2944,"W kole")</f>
        <v>2337</v>
      </c>
      <c r="G2950" s="2" t="e">
        <f t="shared" si="136"/>
        <v>#DIV/0!</v>
      </c>
      <c r="H2950" t="e">
        <f t="shared" si="137"/>
        <v>#DIV/0!</v>
      </c>
    </row>
    <row r="2951" spans="2:8" x14ac:dyDescent="0.25">
      <c r="B2951">
        <v>319</v>
      </c>
      <c r="C2951">
        <v>377</v>
      </c>
      <c r="D2951" t="str">
        <f t="shared" si="138"/>
        <v>Poza</v>
      </c>
      <c r="F2951">
        <f>COUNTIF($D$3:D2945,"W kole")</f>
        <v>2338</v>
      </c>
      <c r="G2951" s="2" t="e">
        <f t="shared" si="136"/>
        <v>#DIV/0!</v>
      </c>
      <c r="H2951" t="e">
        <f t="shared" si="137"/>
        <v>#DIV/0!</v>
      </c>
    </row>
    <row r="2952" spans="2:8" x14ac:dyDescent="0.25">
      <c r="B2952">
        <v>297</v>
      </c>
      <c r="C2952">
        <v>342</v>
      </c>
      <c r="D2952" t="str">
        <f t="shared" si="138"/>
        <v>W kole</v>
      </c>
      <c r="F2952">
        <f>COUNTIF($D$3:D2946,"W kole")</f>
        <v>2339</v>
      </c>
      <c r="G2952" s="2" t="e">
        <f t="shared" si="136"/>
        <v>#DIV/0!</v>
      </c>
      <c r="H2952" t="e">
        <f t="shared" si="137"/>
        <v>#DIV/0!</v>
      </c>
    </row>
    <row r="2953" spans="2:8" x14ac:dyDescent="0.25">
      <c r="B2953">
        <v>59</v>
      </c>
      <c r="C2953">
        <v>119</v>
      </c>
      <c r="D2953" t="str">
        <f t="shared" si="138"/>
        <v>W kole</v>
      </c>
      <c r="F2953">
        <f>COUNTIF($D$3:D2947,"W kole")</f>
        <v>2339</v>
      </c>
      <c r="G2953" s="2" t="e">
        <f t="shared" si="136"/>
        <v>#DIV/0!</v>
      </c>
      <c r="H2953" t="e">
        <f t="shared" si="137"/>
        <v>#DIV/0!</v>
      </c>
    </row>
    <row r="2954" spans="2:8" x14ac:dyDescent="0.25">
      <c r="B2954">
        <v>51</v>
      </c>
      <c r="C2954">
        <v>42</v>
      </c>
      <c r="D2954" t="str">
        <f t="shared" si="138"/>
        <v>Poza</v>
      </c>
      <c r="F2954">
        <f>COUNTIF($D$3:D2948,"W kole")</f>
        <v>2340</v>
      </c>
      <c r="G2954" s="2" t="e">
        <f t="shared" ref="G2954:G3017" si="139">(F2954*$R$5)/(E2954*$Q$5)</f>
        <v>#DIV/0!</v>
      </c>
      <c r="H2954" t="e">
        <f t="shared" ref="H2954:H3017" si="140">ABS(PI()-G2954)</f>
        <v>#DIV/0!</v>
      </c>
    </row>
    <row r="2955" spans="2:8" x14ac:dyDescent="0.25">
      <c r="B2955">
        <v>217</v>
      </c>
      <c r="C2955">
        <v>348</v>
      </c>
      <c r="D2955" t="str">
        <f t="shared" si="138"/>
        <v>W kole</v>
      </c>
      <c r="F2955">
        <f>COUNTIF($D$3:D2949,"W kole")</f>
        <v>2340</v>
      </c>
      <c r="G2955" s="2" t="e">
        <f t="shared" si="139"/>
        <v>#DIV/0!</v>
      </c>
      <c r="H2955" t="e">
        <f t="shared" si="140"/>
        <v>#DIV/0!</v>
      </c>
    </row>
    <row r="2956" spans="2:8" x14ac:dyDescent="0.25">
      <c r="B2956">
        <v>364</v>
      </c>
      <c r="C2956">
        <v>255</v>
      </c>
      <c r="D2956" t="str">
        <f t="shared" si="138"/>
        <v>W kole</v>
      </c>
      <c r="F2956">
        <f>COUNTIF($D$3:D2950,"W kole")</f>
        <v>2341</v>
      </c>
      <c r="G2956" s="2" t="e">
        <f t="shared" si="139"/>
        <v>#DIV/0!</v>
      </c>
      <c r="H2956" t="e">
        <f t="shared" si="140"/>
        <v>#DIV/0!</v>
      </c>
    </row>
    <row r="2957" spans="2:8" x14ac:dyDescent="0.25">
      <c r="B2957">
        <v>331</v>
      </c>
      <c r="C2957">
        <v>103</v>
      </c>
      <c r="D2957" t="str">
        <f t="shared" si="138"/>
        <v>W kole</v>
      </c>
      <c r="F2957">
        <f>COUNTIF($D$3:D2951,"W kole")</f>
        <v>2341</v>
      </c>
      <c r="G2957" s="2" t="e">
        <f t="shared" si="139"/>
        <v>#DIV/0!</v>
      </c>
      <c r="H2957" t="e">
        <f t="shared" si="140"/>
        <v>#DIV/0!</v>
      </c>
    </row>
    <row r="2958" spans="2:8" x14ac:dyDescent="0.25">
      <c r="B2958">
        <v>199</v>
      </c>
      <c r="C2958">
        <v>81</v>
      </c>
      <c r="D2958" t="str">
        <f t="shared" si="138"/>
        <v>W kole</v>
      </c>
      <c r="F2958">
        <f>COUNTIF($D$3:D2952,"W kole")</f>
        <v>2342</v>
      </c>
      <c r="G2958" s="2" t="e">
        <f t="shared" si="139"/>
        <v>#DIV/0!</v>
      </c>
      <c r="H2958" t="e">
        <f t="shared" si="140"/>
        <v>#DIV/0!</v>
      </c>
    </row>
    <row r="2959" spans="2:8" x14ac:dyDescent="0.25">
      <c r="B2959">
        <v>273</v>
      </c>
      <c r="C2959">
        <v>72</v>
      </c>
      <c r="D2959" t="str">
        <f t="shared" si="138"/>
        <v>W kole</v>
      </c>
      <c r="F2959">
        <f>COUNTIF($D$3:D2953,"W kole")</f>
        <v>2343</v>
      </c>
      <c r="G2959" s="2" t="e">
        <f t="shared" si="139"/>
        <v>#DIV/0!</v>
      </c>
      <c r="H2959" t="e">
        <f t="shared" si="140"/>
        <v>#DIV/0!</v>
      </c>
    </row>
    <row r="2960" spans="2:8" x14ac:dyDescent="0.25">
      <c r="B2960">
        <v>200</v>
      </c>
      <c r="C2960">
        <v>331</v>
      </c>
      <c r="D2960" t="str">
        <f t="shared" si="138"/>
        <v>W kole</v>
      </c>
      <c r="F2960">
        <f>COUNTIF($D$3:D2954,"W kole")</f>
        <v>2343</v>
      </c>
      <c r="G2960" s="2" t="e">
        <f t="shared" si="139"/>
        <v>#DIV/0!</v>
      </c>
      <c r="H2960" t="e">
        <f t="shared" si="140"/>
        <v>#DIV/0!</v>
      </c>
    </row>
    <row r="2961" spans="2:8" x14ac:dyDescent="0.25">
      <c r="B2961">
        <v>164</v>
      </c>
      <c r="C2961">
        <v>161</v>
      </c>
      <c r="D2961" t="str">
        <f t="shared" si="138"/>
        <v>W kole</v>
      </c>
      <c r="F2961">
        <f>COUNTIF($D$3:D2955,"W kole")</f>
        <v>2344</v>
      </c>
      <c r="G2961" s="2" t="e">
        <f t="shared" si="139"/>
        <v>#DIV/0!</v>
      </c>
      <c r="H2961" t="e">
        <f t="shared" si="140"/>
        <v>#DIV/0!</v>
      </c>
    </row>
    <row r="2962" spans="2:8" x14ac:dyDescent="0.25">
      <c r="B2962">
        <v>387</v>
      </c>
      <c r="C2962">
        <v>5</v>
      </c>
      <c r="D2962" t="str">
        <f t="shared" si="138"/>
        <v>Poza</v>
      </c>
      <c r="F2962">
        <f>COUNTIF($D$3:D2956,"W kole")</f>
        <v>2345</v>
      </c>
      <c r="G2962" s="2" t="e">
        <f t="shared" si="139"/>
        <v>#DIV/0!</v>
      </c>
      <c r="H2962" t="e">
        <f t="shared" si="140"/>
        <v>#DIV/0!</v>
      </c>
    </row>
    <row r="2963" spans="2:8" x14ac:dyDescent="0.25">
      <c r="B2963">
        <v>55</v>
      </c>
      <c r="C2963">
        <v>52</v>
      </c>
      <c r="D2963" t="str">
        <f t="shared" si="138"/>
        <v>Poza</v>
      </c>
      <c r="F2963">
        <f>COUNTIF($D$3:D2957,"W kole")</f>
        <v>2346</v>
      </c>
      <c r="G2963" s="2" t="e">
        <f t="shared" si="139"/>
        <v>#DIV/0!</v>
      </c>
      <c r="H2963" t="e">
        <f t="shared" si="140"/>
        <v>#DIV/0!</v>
      </c>
    </row>
    <row r="2964" spans="2:8" x14ac:dyDescent="0.25">
      <c r="B2964">
        <v>334</v>
      </c>
      <c r="C2964">
        <v>211</v>
      </c>
      <c r="D2964" t="str">
        <f t="shared" si="138"/>
        <v>W kole</v>
      </c>
      <c r="F2964">
        <f>COUNTIF($D$3:D2958,"W kole")</f>
        <v>2347</v>
      </c>
      <c r="G2964" s="2" t="e">
        <f t="shared" si="139"/>
        <v>#DIV/0!</v>
      </c>
      <c r="H2964" t="e">
        <f t="shared" si="140"/>
        <v>#DIV/0!</v>
      </c>
    </row>
    <row r="2965" spans="2:8" x14ac:dyDescent="0.25">
      <c r="B2965">
        <v>97</v>
      </c>
      <c r="C2965">
        <v>77</v>
      </c>
      <c r="D2965" t="str">
        <f t="shared" si="138"/>
        <v>W kole</v>
      </c>
      <c r="F2965">
        <f>COUNTIF($D$3:D2959,"W kole")</f>
        <v>2348</v>
      </c>
      <c r="G2965" s="2" t="e">
        <f t="shared" si="139"/>
        <v>#DIV/0!</v>
      </c>
      <c r="H2965" t="e">
        <f t="shared" si="140"/>
        <v>#DIV/0!</v>
      </c>
    </row>
    <row r="2966" spans="2:8" x14ac:dyDescent="0.25">
      <c r="B2966">
        <v>163</v>
      </c>
      <c r="C2966">
        <v>375</v>
      </c>
      <c r="D2966" t="str">
        <f t="shared" si="138"/>
        <v>W kole</v>
      </c>
      <c r="F2966">
        <f>COUNTIF($D$3:D2960,"W kole")</f>
        <v>2349</v>
      </c>
      <c r="G2966" s="2" t="e">
        <f t="shared" si="139"/>
        <v>#DIV/0!</v>
      </c>
      <c r="H2966" t="e">
        <f t="shared" si="140"/>
        <v>#DIV/0!</v>
      </c>
    </row>
    <row r="2967" spans="2:8" x14ac:dyDescent="0.25">
      <c r="B2967">
        <v>382</v>
      </c>
      <c r="C2967">
        <v>59</v>
      </c>
      <c r="D2967" t="str">
        <f t="shared" si="138"/>
        <v>Poza</v>
      </c>
      <c r="F2967">
        <f>COUNTIF($D$3:D2961,"W kole")</f>
        <v>2350</v>
      </c>
      <c r="G2967" s="2" t="e">
        <f t="shared" si="139"/>
        <v>#DIV/0!</v>
      </c>
      <c r="H2967" t="e">
        <f t="shared" si="140"/>
        <v>#DIV/0!</v>
      </c>
    </row>
    <row r="2968" spans="2:8" x14ac:dyDescent="0.25">
      <c r="B2968">
        <v>283</v>
      </c>
      <c r="C2968">
        <v>276</v>
      </c>
      <c r="D2968" t="str">
        <f t="shared" si="138"/>
        <v>W kole</v>
      </c>
      <c r="F2968">
        <f>COUNTIF($D$3:D2962,"W kole")</f>
        <v>2350</v>
      </c>
      <c r="G2968" s="2" t="e">
        <f t="shared" si="139"/>
        <v>#DIV/0!</v>
      </c>
      <c r="H2968" t="e">
        <f t="shared" si="140"/>
        <v>#DIV/0!</v>
      </c>
    </row>
    <row r="2969" spans="2:8" x14ac:dyDescent="0.25">
      <c r="B2969">
        <v>114</v>
      </c>
      <c r="C2969">
        <v>396</v>
      </c>
      <c r="D2969" t="str">
        <f t="shared" si="138"/>
        <v>Poza</v>
      </c>
      <c r="F2969">
        <f>COUNTIF($D$3:D2963,"W kole")</f>
        <v>2350</v>
      </c>
      <c r="G2969" s="2" t="e">
        <f t="shared" si="139"/>
        <v>#DIV/0!</v>
      </c>
      <c r="H2969" t="e">
        <f t="shared" si="140"/>
        <v>#DIV/0!</v>
      </c>
    </row>
    <row r="2970" spans="2:8" x14ac:dyDescent="0.25">
      <c r="B2970">
        <v>236</v>
      </c>
      <c r="C2970">
        <v>263</v>
      </c>
      <c r="D2970" t="str">
        <f t="shared" si="138"/>
        <v>W kole</v>
      </c>
      <c r="F2970">
        <f>COUNTIF($D$3:D2964,"W kole")</f>
        <v>2351</v>
      </c>
      <c r="G2970" s="2" t="e">
        <f t="shared" si="139"/>
        <v>#DIV/0!</v>
      </c>
      <c r="H2970" t="e">
        <f t="shared" si="140"/>
        <v>#DIV/0!</v>
      </c>
    </row>
    <row r="2971" spans="2:8" x14ac:dyDescent="0.25">
      <c r="B2971">
        <v>171</v>
      </c>
      <c r="C2971">
        <v>228</v>
      </c>
      <c r="D2971" t="str">
        <f t="shared" si="138"/>
        <v>W kole</v>
      </c>
      <c r="F2971">
        <f>COUNTIF($D$3:D2965,"W kole")</f>
        <v>2352</v>
      </c>
      <c r="G2971" s="2" t="e">
        <f t="shared" si="139"/>
        <v>#DIV/0!</v>
      </c>
      <c r="H2971" t="e">
        <f t="shared" si="140"/>
        <v>#DIV/0!</v>
      </c>
    </row>
    <row r="2972" spans="2:8" x14ac:dyDescent="0.25">
      <c r="B2972">
        <v>38</v>
      </c>
      <c r="C2972">
        <v>22</v>
      </c>
      <c r="D2972" t="str">
        <f t="shared" si="138"/>
        <v>Poza</v>
      </c>
      <c r="F2972">
        <f>COUNTIF($D$3:D2966,"W kole")</f>
        <v>2353</v>
      </c>
      <c r="G2972" s="2" t="e">
        <f t="shared" si="139"/>
        <v>#DIV/0!</v>
      </c>
      <c r="H2972" t="e">
        <f t="shared" si="140"/>
        <v>#DIV/0!</v>
      </c>
    </row>
    <row r="2973" spans="2:8" x14ac:dyDescent="0.25">
      <c r="B2973">
        <v>312</v>
      </c>
      <c r="C2973">
        <v>64</v>
      </c>
      <c r="D2973" t="str">
        <f t="shared" si="138"/>
        <v>W kole</v>
      </c>
      <c r="F2973">
        <f>COUNTIF($D$3:D2967,"W kole")</f>
        <v>2353</v>
      </c>
      <c r="G2973" s="2" t="e">
        <f t="shared" si="139"/>
        <v>#DIV/0!</v>
      </c>
      <c r="H2973" t="e">
        <f t="shared" si="140"/>
        <v>#DIV/0!</v>
      </c>
    </row>
    <row r="2974" spans="2:8" x14ac:dyDescent="0.25">
      <c r="B2974">
        <v>201</v>
      </c>
      <c r="C2974">
        <v>216</v>
      </c>
      <c r="D2974" t="str">
        <f t="shared" si="138"/>
        <v>W kole</v>
      </c>
      <c r="F2974">
        <f>COUNTIF($D$3:D2968,"W kole")</f>
        <v>2354</v>
      </c>
      <c r="G2974" s="2" t="e">
        <f t="shared" si="139"/>
        <v>#DIV/0!</v>
      </c>
      <c r="H2974" t="e">
        <f t="shared" si="140"/>
        <v>#DIV/0!</v>
      </c>
    </row>
    <row r="2975" spans="2:8" x14ac:dyDescent="0.25">
      <c r="B2975">
        <v>113</v>
      </c>
      <c r="C2975">
        <v>271</v>
      </c>
      <c r="D2975" t="str">
        <f t="shared" si="138"/>
        <v>W kole</v>
      </c>
      <c r="F2975">
        <f>COUNTIF($D$3:D2969,"W kole")</f>
        <v>2354</v>
      </c>
      <c r="G2975" s="2" t="e">
        <f t="shared" si="139"/>
        <v>#DIV/0!</v>
      </c>
      <c r="H2975" t="e">
        <f t="shared" si="140"/>
        <v>#DIV/0!</v>
      </c>
    </row>
    <row r="2976" spans="2:8" x14ac:dyDescent="0.25">
      <c r="B2976">
        <v>15</v>
      </c>
      <c r="C2976">
        <v>331</v>
      </c>
      <c r="D2976" t="str">
        <f t="shared" si="138"/>
        <v>Poza</v>
      </c>
      <c r="F2976">
        <f>COUNTIF($D$3:D2970,"W kole")</f>
        <v>2355</v>
      </c>
      <c r="G2976" s="2" t="e">
        <f t="shared" si="139"/>
        <v>#DIV/0!</v>
      </c>
      <c r="H2976" t="e">
        <f t="shared" si="140"/>
        <v>#DIV/0!</v>
      </c>
    </row>
    <row r="2977" spans="2:8" x14ac:dyDescent="0.25">
      <c r="B2977">
        <v>257</v>
      </c>
      <c r="C2977">
        <v>36</v>
      </c>
      <c r="D2977" t="str">
        <f t="shared" si="138"/>
        <v>W kole</v>
      </c>
      <c r="F2977">
        <f>COUNTIF($D$3:D2971,"W kole")</f>
        <v>2356</v>
      </c>
      <c r="G2977" s="2" t="e">
        <f t="shared" si="139"/>
        <v>#DIV/0!</v>
      </c>
      <c r="H2977" t="e">
        <f t="shared" si="140"/>
        <v>#DIV/0!</v>
      </c>
    </row>
    <row r="2978" spans="2:8" x14ac:dyDescent="0.25">
      <c r="B2978">
        <v>126</v>
      </c>
      <c r="C2978">
        <v>91</v>
      </c>
      <c r="D2978" t="str">
        <f t="shared" si="138"/>
        <v>W kole</v>
      </c>
      <c r="F2978">
        <f>COUNTIF($D$3:D2972,"W kole")</f>
        <v>2356</v>
      </c>
      <c r="G2978" s="2" t="e">
        <f t="shared" si="139"/>
        <v>#DIV/0!</v>
      </c>
      <c r="H2978" t="e">
        <f t="shared" si="140"/>
        <v>#DIV/0!</v>
      </c>
    </row>
    <row r="2979" spans="2:8" x14ac:dyDescent="0.25">
      <c r="B2979">
        <v>7</v>
      </c>
      <c r="C2979">
        <v>230</v>
      </c>
      <c r="D2979" t="str">
        <f t="shared" si="138"/>
        <v>W kole</v>
      </c>
      <c r="F2979">
        <f>COUNTIF($D$3:D2973,"W kole")</f>
        <v>2357</v>
      </c>
      <c r="G2979" s="2" t="e">
        <f t="shared" si="139"/>
        <v>#DIV/0!</v>
      </c>
      <c r="H2979" t="e">
        <f t="shared" si="140"/>
        <v>#DIV/0!</v>
      </c>
    </row>
    <row r="2980" spans="2:8" x14ac:dyDescent="0.25">
      <c r="B2980">
        <v>175</v>
      </c>
      <c r="C2980">
        <v>243</v>
      </c>
      <c r="D2980" t="str">
        <f t="shared" si="138"/>
        <v>W kole</v>
      </c>
      <c r="F2980">
        <f>COUNTIF($D$3:D2974,"W kole")</f>
        <v>2358</v>
      </c>
      <c r="G2980" s="2" t="e">
        <f t="shared" si="139"/>
        <v>#DIV/0!</v>
      </c>
      <c r="H2980" t="e">
        <f t="shared" si="140"/>
        <v>#DIV/0!</v>
      </c>
    </row>
    <row r="2981" spans="2:8" x14ac:dyDescent="0.25">
      <c r="B2981">
        <v>323</v>
      </c>
      <c r="C2981">
        <v>41</v>
      </c>
      <c r="D2981" t="str">
        <f t="shared" si="138"/>
        <v>Poza</v>
      </c>
      <c r="F2981">
        <f>COUNTIF($D$3:D2975,"W kole")</f>
        <v>2359</v>
      </c>
      <c r="G2981" s="2" t="e">
        <f t="shared" si="139"/>
        <v>#DIV/0!</v>
      </c>
      <c r="H2981" t="e">
        <f t="shared" si="140"/>
        <v>#DIV/0!</v>
      </c>
    </row>
    <row r="2982" spans="2:8" x14ac:dyDescent="0.25">
      <c r="B2982">
        <v>362</v>
      </c>
      <c r="C2982">
        <v>153</v>
      </c>
      <c r="D2982" t="str">
        <f t="shared" si="138"/>
        <v>W kole</v>
      </c>
      <c r="F2982">
        <f>COUNTIF($D$3:D2976,"W kole")</f>
        <v>2359</v>
      </c>
      <c r="G2982" s="2" t="e">
        <f t="shared" si="139"/>
        <v>#DIV/0!</v>
      </c>
      <c r="H2982" t="e">
        <f t="shared" si="140"/>
        <v>#DIV/0!</v>
      </c>
    </row>
    <row r="2983" spans="2:8" x14ac:dyDescent="0.25">
      <c r="B2983">
        <v>298</v>
      </c>
      <c r="C2983">
        <v>69</v>
      </c>
      <c r="D2983" t="str">
        <f t="shared" si="138"/>
        <v>W kole</v>
      </c>
      <c r="F2983">
        <f>COUNTIF($D$3:D2977,"W kole")</f>
        <v>2360</v>
      </c>
      <c r="G2983" s="2" t="e">
        <f t="shared" si="139"/>
        <v>#DIV/0!</v>
      </c>
      <c r="H2983" t="e">
        <f t="shared" si="140"/>
        <v>#DIV/0!</v>
      </c>
    </row>
    <row r="2984" spans="2:8" x14ac:dyDescent="0.25">
      <c r="B2984">
        <v>297</v>
      </c>
      <c r="C2984">
        <v>216</v>
      </c>
      <c r="D2984" t="str">
        <f t="shared" si="138"/>
        <v>W kole</v>
      </c>
      <c r="F2984">
        <f>COUNTIF($D$3:D2978,"W kole")</f>
        <v>2361</v>
      </c>
      <c r="G2984" s="2" t="e">
        <f t="shared" si="139"/>
        <v>#DIV/0!</v>
      </c>
      <c r="H2984" t="e">
        <f t="shared" si="140"/>
        <v>#DIV/0!</v>
      </c>
    </row>
    <row r="2985" spans="2:8" x14ac:dyDescent="0.25">
      <c r="B2985">
        <v>391</v>
      </c>
      <c r="C2985">
        <v>343</v>
      </c>
      <c r="D2985" t="str">
        <f t="shared" si="138"/>
        <v>Poza</v>
      </c>
      <c r="F2985">
        <f>COUNTIF($D$3:D2979,"W kole")</f>
        <v>2362</v>
      </c>
      <c r="G2985" s="2" t="e">
        <f t="shared" si="139"/>
        <v>#DIV/0!</v>
      </c>
      <c r="H2985" t="e">
        <f t="shared" si="140"/>
        <v>#DIV/0!</v>
      </c>
    </row>
    <row r="2986" spans="2:8" x14ac:dyDescent="0.25">
      <c r="B2986">
        <v>338</v>
      </c>
      <c r="C2986">
        <v>3</v>
      </c>
      <c r="D2986" t="str">
        <f t="shared" si="138"/>
        <v>Poza</v>
      </c>
      <c r="F2986">
        <f>COUNTIF($D$3:D2980,"W kole")</f>
        <v>2363</v>
      </c>
      <c r="G2986" s="2" t="e">
        <f t="shared" si="139"/>
        <v>#DIV/0!</v>
      </c>
      <c r="H2986" t="e">
        <f t="shared" si="140"/>
        <v>#DIV/0!</v>
      </c>
    </row>
    <row r="2987" spans="2:8" x14ac:dyDescent="0.25">
      <c r="B2987">
        <v>138</v>
      </c>
      <c r="C2987">
        <v>122</v>
      </c>
      <c r="D2987" t="str">
        <f t="shared" si="138"/>
        <v>W kole</v>
      </c>
      <c r="F2987">
        <f>COUNTIF($D$3:D2981,"W kole")</f>
        <v>2363</v>
      </c>
      <c r="G2987" s="2" t="e">
        <f t="shared" si="139"/>
        <v>#DIV/0!</v>
      </c>
      <c r="H2987" t="e">
        <f t="shared" si="140"/>
        <v>#DIV/0!</v>
      </c>
    </row>
    <row r="2988" spans="2:8" x14ac:dyDescent="0.25">
      <c r="B2988">
        <v>385</v>
      </c>
      <c r="C2988">
        <v>380</v>
      </c>
      <c r="D2988" t="str">
        <f t="shared" si="138"/>
        <v>Poza</v>
      </c>
      <c r="F2988">
        <f>COUNTIF($D$3:D2982,"W kole")</f>
        <v>2364</v>
      </c>
      <c r="G2988" s="2" t="e">
        <f t="shared" si="139"/>
        <v>#DIV/0!</v>
      </c>
      <c r="H2988" t="e">
        <f t="shared" si="140"/>
        <v>#DIV/0!</v>
      </c>
    </row>
    <row r="2989" spans="2:8" x14ac:dyDescent="0.25">
      <c r="B2989">
        <v>312</v>
      </c>
      <c r="C2989">
        <v>195</v>
      </c>
      <c r="D2989" t="str">
        <f t="shared" si="138"/>
        <v>W kole</v>
      </c>
      <c r="F2989">
        <f>COUNTIF($D$3:D2983,"W kole")</f>
        <v>2365</v>
      </c>
      <c r="G2989" s="2" t="e">
        <f t="shared" si="139"/>
        <v>#DIV/0!</v>
      </c>
      <c r="H2989" t="e">
        <f t="shared" si="140"/>
        <v>#DIV/0!</v>
      </c>
    </row>
    <row r="2990" spans="2:8" x14ac:dyDescent="0.25">
      <c r="B2990">
        <v>180</v>
      </c>
      <c r="C2990">
        <v>96</v>
      </c>
      <c r="D2990" t="str">
        <f t="shared" si="138"/>
        <v>W kole</v>
      </c>
      <c r="F2990">
        <f>COUNTIF($D$3:D2984,"W kole")</f>
        <v>2366</v>
      </c>
      <c r="G2990" s="2" t="e">
        <f t="shared" si="139"/>
        <v>#DIV/0!</v>
      </c>
      <c r="H2990" t="e">
        <f t="shared" si="140"/>
        <v>#DIV/0!</v>
      </c>
    </row>
    <row r="2991" spans="2:8" x14ac:dyDescent="0.25">
      <c r="B2991">
        <v>338</v>
      </c>
      <c r="C2991">
        <v>42</v>
      </c>
      <c r="D2991" t="str">
        <f t="shared" si="138"/>
        <v>Poza</v>
      </c>
      <c r="F2991">
        <f>COUNTIF($D$3:D2985,"W kole")</f>
        <v>2366</v>
      </c>
      <c r="G2991" s="2" t="e">
        <f t="shared" si="139"/>
        <v>#DIV/0!</v>
      </c>
      <c r="H2991" t="e">
        <f t="shared" si="140"/>
        <v>#DIV/0!</v>
      </c>
    </row>
    <row r="2992" spans="2:8" x14ac:dyDescent="0.25">
      <c r="B2992">
        <v>362</v>
      </c>
      <c r="C2992">
        <v>199</v>
      </c>
      <c r="D2992" t="str">
        <f t="shared" si="138"/>
        <v>W kole</v>
      </c>
      <c r="F2992">
        <f>COUNTIF($D$3:D2986,"W kole")</f>
        <v>2366</v>
      </c>
      <c r="G2992" s="2" t="e">
        <f t="shared" si="139"/>
        <v>#DIV/0!</v>
      </c>
      <c r="H2992" t="e">
        <f t="shared" si="140"/>
        <v>#DIV/0!</v>
      </c>
    </row>
    <row r="2993" spans="2:8" x14ac:dyDescent="0.25">
      <c r="B2993">
        <v>110</v>
      </c>
      <c r="C2993">
        <v>258</v>
      </c>
      <c r="D2993" t="str">
        <f t="shared" si="138"/>
        <v>W kole</v>
      </c>
      <c r="F2993">
        <f>COUNTIF($D$3:D2987,"W kole")</f>
        <v>2367</v>
      </c>
      <c r="G2993" s="2" t="e">
        <f t="shared" si="139"/>
        <v>#DIV/0!</v>
      </c>
      <c r="H2993" t="e">
        <f t="shared" si="140"/>
        <v>#DIV/0!</v>
      </c>
    </row>
    <row r="2994" spans="2:8" x14ac:dyDescent="0.25">
      <c r="B2994">
        <v>9</v>
      </c>
      <c r="C2994">
        <v>368</v>
      </c>
      <c r="D2994" t="str">
        <f t="shared" si="138"/>
        <v>Poza</v>
      </c>
      <c r="F2994">
        <f>COUNTIF($D$3:D2988,"W kole")</f>
        <v>2367</v>
      </c>
      <c r="G2994" s="2" t="e">
        <f t="shared" si="139"/>
        <v>#DIV/0!</v>
      </c>
      <c r="H2994" t="e">
        <f t="shared" si="140"/>
        <v>#DIV/0!</v>
      </c>
    </row>
    <row r="2995" spans="2:8" x14ac:dyDescent="0.25">
      <c r="B2995">
        <v>291</v>
      </c>
      <c r="C2995">
        <v>171</v>
      </c>
      <c r="D2995" t="str">
        <f t="shared" si="138"/>
        <v>W kole</v>
      </c>
      <c r="F2995">
        <f>COUNTIF($D$3:D2989,"W kole")</f>
        <v>2368</v>
      </c>
      <c r="G2995" s="2" t="e">
        <f t="shared" si="139"/>
        <v>#DIV/0!</v>
      </c>
      <c r="H2995" t="e">
        <f t="shared" si="140"/>
        <v>#DIV/0!</v>
      </c>
    </row>
    <row r="2996" spans="2:8" x14ac:dyDescent="0.25">
      <c r="B2996">
        <v>362</v>
      </c>
      <c r="C2996">
        <v>158</v>
      </c>
      <c r="D2996" t="str">
        <f t="shared" si="138"/>
        <v>W kole</v>
      </c>
      <c r="F2996">
        <f>COUNTIF($D$3:D2990,"W kole")</f>
        <v>2369</v>
      </c>
      <c r="G2996" s="2" t="e">
        <f t="shared" si="139"/>
        <v>#DIV/0!</v>
      </c>
      <c r="H2996" t="e">
        <f t="shared" si="140"/>
        <v>#DIV/0!</v>
      </c>
    </row>
    <row r="2997" spans="2:8" x14ac:dyDescent="0.25">
      <c r="B2997">
        <v>391</v>
      </c>
      <c r="C2997">
        <v>208</v>
      </c>
      <c r="D2997" t="str">
        <f t="shared" si="138"/>
        <v>W kole</v>
      </c>
      <c r="F2997">
        <f>COUNTIF($D$3:D2991,"W kole")</f>
        <v>2369</v>
      </c>
      <c r="G2997" s="2" t="e">
        <f t="shared" si="139"/>
        <v>#DIV/0!</v>
      </c>
      <c r="H2997" t="e">
        <f t="shared" si="140"/>
        <v>#DIV/0!</v>
      </c>
    </row>
    <row r="2998" spans="2:8" x14ac:dyDescent="0.25">
      <c r="B2998">
        <v>2</v>
      </c>
      <c r="C2998">
        <v>25</v>
      </c>
      <c r="D2998" t="str">
        <f t="shared" si="138"/>
        <v>Poza</v>
      </c>
      <c r="F2998">
        <f>COUNTIF($D$3:D2992,"W kole")</f>
        <v>2370</v>
      </c>
      <c r="G2998" s="2" t="e">
        <f t="shared" si="139"/>
        <v>#DIV/0!</v>
      </c>
      <c r="H2998" t="e">
        <f t="shared" si="140"/>
        <v>#DIV/0!</v>
      </c>
    </row>
    <row r="2999" spans="2:8" x14ac:dyDescent="0.25">
      <c r="B2999">
        <v>146</v>
      </c>
      <c r="C2999">
        <v>183</v>
      </c>
      <c r="D2999" t="str">
        <f t="shared" si="138"/>
        <v>W kole</v>
      </c>
      <c r="F2999">
        <f>COUNTIF($D$3:D2993,"W kole")</f>
        <v>2371</v>
      </c>
      <c r="G2999" s="2" t="e">
        <f t="shared" si="139"/>
        <v>#DIV/0!</v>
      </c>
      <c r="H2999" t="e">
        <f t="shared" si="140"/>
        <v>#DIV/0!</v>
      </c>
    </row>
    <row r="3000" spans="2:8" x14ac:dyDescent="0.25">
      <c r="B3000">
        <v>32</v>
      </c>
      <c r="C3000">
        <v>334</v>
      </c>
      <c r="D3000" t="str">
        <f t="shared" si="138"/>
        <v>Poza</v>
      </c>
      <c r="F3000">
        <f>COUNTIF($D$3:D2994,"W kole")</f>
        <v>2371</v>
      </c>
      <c r="G3000" s="2" t="e">
        <f t="shared" si="139"/>
        <v>#DIV/0!</v>
      </c>
      <c r="H3000" t="e">
        <f t="shared" si="140"/>
        <v>#DIV/0!</v>
      </c>
    </row>
    <row r="3001" spans="2:8" x14ac:dyDescent="0.25">
      <c r="B3001">
        <v>226</v>
      </c>
      <c r="C3001">
        <v>146</v>
      </c>
      <c r="D3001" t="str">
        <f t="shared" si="138"/>
        <v>W kole</v>
      </c>
      <c r="F3001">
        <f>COUNTIF($D$3:D2995,"W kole")</f>
        <v>2372</v>
      </c>
      <c r="G3001" s="2" t="e">
        <f t="shared" si="139"/>
        <v>#DIV/0!</v>
      </c>
      <c r="H3001" t="e">
        <f t="shared" si="140"/>
        <v>#DIV/0!</v>
      </c>
    </row>
    <row r="3002" spans="2:8" x14ac:dyDescent="0.25">
      <c r="B3002">
        <v>190</v>
      </c>
      <c r="C3002">
        <v>82</v>
      </c>
      <c r="D3002" t="str">
        <f t="shared" si="138"/>
        <v>W kole</v>
      </c>
      <c r="F3002">
        <f>COUNTIF($D$3:D2996,"W kole")</f>
        <v>2373</v>
      </c>
      <c r="G3002" s="2" t="e">
        <f t="shared" si="139"/>
        <v>#DIV/0!</v>
      </c>
      <c r="H3002" t="e">
        <f t="shared" si="140"/>
        <v>#DIV/0!</v>
      </c>
    </row>
    <row r="3003" spans="2:8" x14ac:dyDescent="0.25">
      <c r="B3003">
        <v>213</v>
      </c>
      <c r="C3003">
        <v>110</v>
      </c>
      <c r="D3003" t="str">
        <f t="shared" si="138"/>
        <v>W kole</v>
      </c>
      <c r="F3003">
        <f>COUNTIF($D$3:D2997,"W kole")</f>
        <v>2374</v>
      </c>
      <c r="G3003" s="2" t="e">
        <f t="shared" si="139"/>
        <v>#DIV/0!</v>
      </c>
      <c r="H3003" t="e">
        <f t="shared" si="140"/>
        <v>#DIV/0!</v>
      </c>
    </row>
    <row r="3004" spans="2:8" x14ac:dyDescent="0.25">
      <c r="B3004">
        <v>239</v>
      </c>
      <c r="C3004">
        <v>157</v>
      </c>
      <c r="D3004" t="str">
        <f t="shared" si="138"/>
        <v>W kole</v>
      </c>
      <c r="F3004">
        <f>COUNTIF($D$3:D2998,"W kole")</f>
        <v>2374</v>
      </c>
      <c r="G3004" s="2" t="e">
        <f t="shared" si="139"/>
        <v>#DIV/0!</v>
      </c>
      <c r="H3004" t="e">
        <f t="shared" si="140"/>
        <v>#DIV/0!</v>
      </c>
    </row>
    <row r="3005" spans="2:8" x14ac:dyDescent="0.25">
      <c r="B3005">
        <v>138</v>
      </c>
      <c r="C3005">
        <v>1</v>
      </c>
      <c r="D3005" t="str">
        <f t="shared" si="138"/>
        <v>Poza</v>
      </c>
      <c r="F3005">
        <f>COUNTIF($D$3:D2999,"W kole")</f>
        <v>2375</v>
      </c>
      <c r="G3005" s="2" t="e">
        <f t="shared" si="139"/>
        <v>#DIV/0!</v>
      </c>
      <c r="H3005" t="e">
        <f t="shared" si="140"/>
        <v>#DIV/0!</v>
      </c>
    </row>
    <row r="3006" spans="2:8" x14ac:dyDescent="0.25">
      <c r="B3006">
        <v>185</v>
      </c>
      <c r="C3006">
        <v>273</v>
      </c>
      <c r="D3006" t="str">
        <f t="shared" si="138"/>
        <v>W kole</v>
      </c>
      <c r="F3006">
        <f>COUNTIF($D$3:D3000,"W kole")</f>
        <v>2375</v>
      </c>
      <c r="G3006" s="2" t="e">
        <f t="shared" si="139"/>
        <v>#DIV/0!</v>
      </c>
      <c r="H3006" t="e">
        <f t="shared" si="140"/>
        <v>#DIV/0!</v>
      </c>
    </row>
    <row r="3007" spans="2:8" x14ac:dyDescent="0.25">
      <c r="B3007">
        <v>45</v>
      </c>
      <c r="C3007">
        <v>325</v>
      </c>
      <c r="D3007" t="str">
        <f t="shared" si="138"/>
        <v>W kole</v>
      </c>
      <c r="F3007">
        <f>COUNTIF($D$3:D3001,"W kole")</f>
        <v>2376</v>
      </c>
      <c r="G3007" s="2" t="e">
        <f t="shared" si="139"/>
        <v>#DIV/0!</v>
      </c>
      <c r="H3007" t="e">
        <f t="shared" si="140"/>
        <v>#DIV/0!</v>
      </c>
    </row>
    <row r="3008" spans="2:8" x14ac:dyDescent="0.25">
      <c r="B3008">
        <v>98</v>
      </c>
      <c r="C3008">
        <v>168</v>
      </c>
      <c r="D3008" t="str">
        <f t="shared" si="138"/>
        <v>W kole</v>
      </c>
      <c r="F3008">
        <f>COUNTIF($D$3:D3002,"W kole")</f>
        <v>2377</v>
      </c>
      <c r="G3008" s="2" t="e">
        <f t="shared" si="139"/>
        <v>#DIV/0!</v>
      </c>
      <c r="H3008" t="e">
        <f t="shared" si="140"/>
        <v>#DIV/0!</v>
      </c>
    </row>
    <row r="3009" spans="2:8" x14ac:dyDescent="0.25">
      <c r="B3009">
        <v>157</v>
      </c>
      <c r="C3009">
        <v>214</v>
      </c>
      <c r="D3009" t="str">
        <f t="shared" si="138"/>
        <v>W kole</v>
      </c>
      <c r="F3009">
        <f>COUNTIF($D$3:D3003,"W kole")</f>
        <v>2378</v>
      </c>
      <c r="G3009" s="2" t="e">
        <f t="shared" si="139"/>
        <v>#DIV/0!</v>
      </c>
      <c r="H3009" t="e">
        <f t="shared" si="140"/>
        <v>#DIV/0!</v>
      </c>
    </row>
    <row r="3010" spans="2:8" x14ac:dyDescent="0.25">
      <c r="B3010">
        <v>225</v>
      </c>
      <c r="C3010">
        <v>192</v>
      </c>
      <c r="D3010" t="str">
        <f t="shared" si="138"/>
        <v>W kole</v>
      </c>
      <c r="F3010">
        <f>COUNTIF($D$3:D3004,"W kole")</f>
        <v>2379</v>
      </c>
      <c r="G3010" s="2" t="e">
        <f t="shared" si="139"/>
        <v>#DIV/0!</v>
      </c>
      <c r="H3010" t="e">
        <f t="shared" si="140"/>
        <v>#DIV/0!</v>
      </c>
    </row>
    <row r="3011" spans="2:8" x14ac:dyDescent="0.25">
      <c r="B3011">
        <v>266</v>
      </c>
      <c r="C3011">
        <v>230</v>
      </c>
      <c r="D3011" t="str">
        <f t="shared" si="138"/>
        <v>W kole</v>
      </c>
      <c r="F3011">
        <f>COUNTIF($D$3:D3005,"W kole")</f>
        <v>2379</v>
      </c>
      <c r="G3011" s="2" t="e">
        <f t="shared" si="139"/>
        <v>#DIV/0!</v>
      </c>
      <c r="H3011" t="e">
        <f t="shared" si="140"/>
        <v>#DIV/0!</v>
      </c>
    </row>
    <row r="3012" spans="2:8" x14ac:dyDescent="0.25">
      <c r="B3012">
        <v>372</v>
      </c>
      <c r="C3012">
        <v>217</v>
      </c>
      <c r="D3012" t="str">
        <f t="shared" ref="D3012:D3075" si="141">IF((B3012-$T$5) * (B3012-$T$5) + (C3012-$U$5) * (C3012-$U$5) = ($V$5*$V$5), "Na brzegu", IF((B3012-$T$5) * (B3012-$T$5) + (C3012-$U$5) * (C3012-$U$5) &lt; ($V$5*$V$5), "W kole", "Poza"))</f>
        <v>W kole</v>
      </c>
      <c r="F3012">
        <f>COUNTIF($D$3:D3006,"W kole")</f>
        <v>2380</v>
      </c>
      <c r="G3012" s="2" t="e">
        <f t="shared" si="139"/>
        <v>#DIV/0!</v>
      </c>
      <c r="H3012" t="e">
        <f t="shared" si="140"/>
        <v>#DIV/0!</v>
      </c>
    </row>
    <row r="3013" spans="2:8" x14ac:dyDescent="0.25">
      <c r="B3013">
        <v>398</v>
      </c>
      <c r="C3013">
        <v>137</v>
      </c>
      <c r="D3013" t="str">
        <f t="shared" si="141"/>
        <v>Poza</v>
      </c>
      <c r="F3013">
        <f>COUNTIF($D$3:D3007,"W kole")</f>
        <v>2381</v>
      </c>
      <c r="G3013" s="2" t="e">
        <f t="shared" si="139"/>
        <v>#DIV/0!</v>
      </c>
      <c r="H3013" t="e">
        <f t="shared" si="140"/>
        <v>#DIV/0!</v>
      </c>
    </row>
    <row r="3014" spans="2:8" x14ac:dyDescent="0.25">
      <c r="B3014">
        <v>368</v>
      </c>
      <c r="C3014">
        <v>289</v>
      </c>
      <c r="D3014" t="str">
        <f t="shared" si="141"/>
        <v>W kole</v>
      </c>
      <c r="F3014">
        <f>COUNTIF($D$3:D3008,"W kole")</f>
        <v>2382</v>
      </c>
      <c r="G3014" s="2" t="e">
        <f t="shared" si="139"/>
        <v>#DIV/0!</v>
      </c>
      <c r="H3014" t="e">
        <f t="shared" si="140"/>
        <v>#DIV/0!</v>
      </c>
    </row>
    <row r="3015" spans="2:8" x14ac:dyDescent="0.25">
      <c r="B3015">
        <v>121</v>
      </c>
      <c r="C3015">
        <v>18</v>
      </c>
      <c r="D3015" t="str">
        <f t="shared" si="141"/>
        <v>W kole</v>
      </c>
      <c r="F3015">
        <f>COUNTIF($D$3:D3009,"W kole")</f>
        <v>2383</v>
      </c>
      <c r="G3015" s="2" t="e">
        <f t="shared" si="139"/>
        <v>#DIV/0!</v>
      </c>
      <c r="H3015" t="e">
        <f t="shared" si="140"/>
        <v>#DIV/0!</v>
      </c>
    </row>
    <row r="3016" spans="2:8" x14ac:dyDescent="0.25">
      <c r="B3016">
        <v>65</v>
      </c>
      <c r="C3016">
        <v>350</v>
      </c>
      <c r="D3016" t="str">
        <f t="shared" si="141"/>
        <v>Poza</v>
      </c>
      <c r="F3016">
        <f>COUNTIF($D$3:D3010,"W kole")</f>
        <v>2384</v>
      </c>
      <c r="G3016" s="2" t="e">
        <f t="shared" si="139"/>
        <v>#DIV/0!</v>
      </c>
      <c r="H3016" t="e">
        <f t="shared" si="140"/>
        <v>#DIV/0!</v>
      </c>
    </row>
    <row r="3017" spans="2:8" x14ac:dyDescent="0.25">
      <c r="B3017">
        <v>391</v>
      </c>
      <c r="C3017">
        <v>267</v>
      </c>
      <c r="D3017" t="str">
        <f t="shared" si="141"/>
        <v>Poza</v>
      </c>
      <c r="F3017">
        <f>COUNTIF($D$3:D3011,"W kole")</f>
        <v>2385</v>
      </c>
      <c r="G3017" s="2" t="e">
        <f t="shared" si="139"/>
        <v>#DIV/0!</v>
      </c>
      <c r="H3017" t="e">
        <f t="shared" si="140"/>
        <v>#DIV/0!</v>
      </c>
    </row>
    <row r="3018" spans="2:8" x14ac:dyDescent="0.25">
      <c r="B3018">
        <v>257</v>
      </c>
      <c r="C3018">
        <v>348</v>
      </c>
      <c r="D3018" t="str">
        <f t="shared" si="141"/>
        <v>W kole</v>
      </c>
      <c r="F3018">
        <f>COUNTIF($D$3:D3012,"W kole")</f>
        <v>2386</v>
      </c>
      <c r="G3018" s="2" t="e">
        <f t="shared" ref="G3018:G3081" si="142">(F3018*$R$5)/(E3018*$Q$5)</f>
        <v>#DIV/0!</v>
      </c>
      <c r="H3018" t="e">
        <f t="shared" ref="H3018:H3081" si="143">ABS(PI()-G3018)</f>
        <v>#DIV/0!</v>
      </c>
    </row>
    <row r="3019" spans="2:8" x14ac:dyDescent="0.25">
      <c r="B3019">
        <v>335</v>
      </c>
      <c r="C3019">
        <v>159</v>
      </c>
      <c r="D3019" t="str">
        <f t="shared" si="141"/>
        <v>W kole</v>
      </c>
      <c r="F3019">
        <f>COUNTIF($D$3:D3013,"W kole")</f>
        <v>2386</v>
      </c>
      <c r="G3019" s="2" t="e">
        <f t="shared" si="142"/>
        <v>#DIV/0!</v>
      </c>
      <c r="H3019" t="e">
        <f t="shared" si="143"/>
        <v>#DIV/0!</v>
      </c>
    </row>
    <row r="3020" spans="2:8" x14ac:dyDescent="0.25">
      <c r="B3020">
        <v>296</v>
      </c>
      <c r="C3020">
        <v>264</v>
      </c>
      <c r="D3020" t="str">
        <f t="shared" si="141"/>
        <v>W kole</v>
      </c>
      <c r="F3020">
        <f>COUNTIF($D$3:D3014,"W kole")</f>
        <v>2387</v>
      </c>
      <c r="G3020" s="2" t="e">
        <f t="shared" si="142"/>
        <v>#DIV/0!</v>
      </c>
      <c r="H3020" t="e">
        <f t="shared" si="143"/>
        <v>#DIV/0!</v>
      </c>
    </row>
    <row r="3021" spans="2:8" x14ac:dyDescent="0.25">
      <c r="B3021">
        <v>116</v>
      </c>
      <c r="C3021">
        <v>101</v>
      </c>
      <c r="D3021" t="str">
        <f t="shared" si="141"/>
        <v>W kole</v>
      </c>
      <c r="F3021">
        <f>COUNTIF($D$3:D3015,"W kole")</f>
        <v>2388</v>
      </c>
      <c r="G3021" s="2" t="e">
        <f t="shared" si="142"/>
        <v>#DIV/0!</v>
      </c>
      <c r="H3021" t="e">
        <f t="shared" si="143"/>
        <v>#DIV/0!</v>
      </c>
    </row>
    <row r="3022" spans="2:8" x14ac:dyDescent="0.25">
      <c r="B3022">
        <v>152</v>
      </c>
      <c r="C3022">
        <v>347</v>
      </c>
      <c r="D3022" t="str">
        <f t="shared" si="141"/>
        <v>W kole</v>
      </c>
      <c r="F3022">
        <f>COUNTIF($D$3:D3016,"W kole")</f>
        <v>2388</v>
      </c>
      <c r="G3022" s="2" t="e">
        <f t="shared" si="142"/>
        <v>#DIV/0!</v>
      </c>
      <c r="H3022" t="e">
        <f t="shared" si="143"/>
        <v>#DIV/0!</v>
      </c>
    </row>
    <row r="3023" spans="2:8" x14ac:dyDescent="0.25">
      <c r="B3023">
        <v>329</v>
      </c>
      <c r="C3023">
        <v>167</v>
      </c>
      <c r="D3023" t="str">
        <f t="shared" si="141"/>
        <v>W kole</v>
      </c>
      <c r="F3023">
        <f>COUNTIF($D$3:D3017,"W kole")</f>
        <v>2388</v>
      </c>
      <c r="G3023" s="2" t="e">
        <f t="shared" si="142"/>
        <v>#DIV/0!</v>
      </c>
      <c r="H3023" t="e">
        <f t="shared" si="143"/>
        <v>#DIV/0!</v>
      </c>
    </row>
    <row r="3024" spans="2:8" x14ac:dyDescent="0.25">
      <c r="B3024">
        <v>157</v>
      </c>
      <c r="C3024">
        <v>293</v>
      </c>
      <c r="D3024" t="str">
        <f t="shared" si="141"/>
        <v>W kole</v>
      </c>
      <c r="F3024">
        <f>COUNTIF($D$3:D3018,"W kole")</f>
        <v>2389</v>
      </c>
      <c r="G3024" s="2" t="e">
        <f t="shared" si="142"/>
        <v>#DIV/0!</v>
      </c>
      <c r="H3024" t="e">
        <f t="shared" si="143"/>
        <v>#DIV/0!</v>
      </c>
    </row>
    <row r="3025" spans="2:8" x14ac:dyDescent="0.25">
      <c r="B3025">
        <v>280</v>
      </c>
      <c r="C3025">
        <v>136</v>
      </c>
      <c r="D3025" t="str">
        <f t="shared" si="141"/>
        <v>W kole</v>
      </c>
      <c r="F3025">
        <f>COUNTIF($D$3:D3019,"W kole")</f>
        <v>2390</v>
      </c>
      <c r="G3025" s="2" t="e">
        <f t="shared" si="142"/>
        <v>#DIV/0!</v>
      </c>
      <c r="H3025" t="e">
        <f t="shared" si="143"/>
        <v>#DIV/0!</v>
      </c>
    </row>
    <row r="3026" spans="2:8" x14ac:dyDescent="0.25">
      <c r="B3026">
        <v>204</v>
      </c>
      <c r="C3026">
        <v>205</v>
      </c>
      <c r="D3026" t="str">
        <f t="shared" si="141"/>
        <v>W kole</v>
      </c>
      <c r="F3026">
        <f>COUNTIF($D$3:D3020,"W kole")</f>
        <v>2391</v>
      </c>
      <c r="G3026" s="2" t="e">
        <f t="shared" si="142"/>
        <v>#DIV/0!</v>
      </c>
      <c r="H3026" t="e">
        <f t="shared" si="143"/>
        <v>#DIV/0!</v>
      </c>
    </row>
    <row r="3027" spans="2:8" x14ac:dyDescent="0.25">
      <c r="B3027">
        <v>354</v>
      </c>
      <c r="C3027">
        <v>6</v>
      </c>
      <c r="D3027" t="str">
        <f t="shared" si="141"/>
        <v>Poza</v>
      </c>
      <c r="F3027">
        <f>COUNTIF($D$3:D3021,"W kole")</f>
        <v>2392</v>
      </c>
      <c r="G3027" s="2" t="e">
        <f t="shared" si="142"/>
        <v>#DIV/0!</v>
      </c>
      <c r="H3027" t="e">
        <f t="shared" si="143"/>
        <v>#DIV/0!</v>
      </c>
    </row>
    <row r="3028" spans="2:8" x14ac:dyDescent="0.25">
      <c r="B3028">
        <v>248</v>
      </c>
      <c r="C3028">
        <v>157</v>
      </c>
      <c r="D3028" t="str">
        <f t="shared" si="141"/>
        <v>W kole</v>
      </c>
      <c r="F3028">
        <f>COUNTIF($D$3:D3022,"W kole")</f>
        <v>2393</v>
      </c>
      <c r="G3028" s="2" t="e">
        <f t="shared" si="142"/>
        <v>#DIV/0!</v>
      </c>
      <c r="H3028" t="e">
        <f t="shared" si="143"/>
        <v>#DIV/0!</v>
      </c>
    </row>
    <row r="3029" spans="2:8" x14ac:dyDescent="0.25">
      <c r="B3029">
        <v>316</v>
      </c>
      <c r="C3029">
        <v>119</v>
      </c>
      <c r="D3029" t="str">
        <f t="shared" si="141"/>
        <v>W kole</v>
      </c>
      <c r="F3029">
        <f>COUNTIF($D$3:D3023,"W kole")</f>
        <v>2394</v>
      </c>
      <c r="G3029" s="2" t="e">
        <f t="shared" si="142"/>
        <v>#DIV/0!</v>
      </c>
      <c r="H3029" t="e">
        <f t="shared" si="143"/>
        <v>#DIV/0!</v>
      </c>
    </row>
    <row r="3030" spans="2:8" x14ac:dyDescent="0.25">
      <c r="B3030">
        <v>224</v>
      </c>
      <c r="C3030">
        <v>190</v>
      </c>
      <c r="D3030" t="str">
        <f t="shared" si="141"/>
        <v>W kole</v>
      </c>
      <c r="F3030">
        <f>COUNTIF($D$3:D3024,"W kole")</f>
        <v>2395</v>
      </c>
      <c r="G3030" s="2" t="e">
        <f t="shared" si="142"/>
        <v>#DIV/0!</v>
      </c>
      <c r="H3030" t="e">
        <f t="shared" si="143"/>
        <v>#DIV/0!</v>
      </c>
    </row>
    <row r="3031" spans="2:8" x14ac:dyDescent="0.25">
      <c r="B3031">
        <v>149</v>
      </c>
      <c r="C3031">
        <v>199</v>
      </c>
      <c r="D3031" t="str">
        <f t="shared" si="141"/>
        <v>W kole</v>
      </c>
      <c r="F3031">
        <f>COUNTIF($D$3:D3025,"W kole")</f>
        <v>2396</v>
      </c>
      <c r="G3031" s="2" t="e">
        <f t="shared" si="142"/>
        <v>#DIV/0!</v>
      </c>
      <c r="H3031" t="e">
        <f t="shared" si="143"/>
        <v>#DIV/0!</v>
      </c>
    </row>
    <row r="3032" spans="2:8" x14ac:dyDescent="0.25">
      <c r="B3032">
        <v>162</v>
      </c>
      <c r="C3032">
        <v>112</v>
      </c>
      <c r="D3032" t="str">
        <f t="shared" si="141"/>
        <v>W kole</v>
      </c>
      <c r="F3032">
        <f>COUNTIF($D$3:D3026,"W kole")</f>
        <v>2397</v>
      </c>
      <c r="G3032" s="2" t="e">
        <f t="shared" si="142"/>
        <v>#DIV/0!</v>
      </c>
      <c r="H3032" t="e">
        <f t="shared" si="143"/>
        <v>#DIV/0!</v>
      </c>
    </row>
    <row r="3033" spans="2:8" x14ac:dyDescent="0.25">
      <c r="B3033">
        <v>396</v>
      </c>
      <c r="C3033">
        <v>339</v>
      </c>
      <c r="D3033" t="str">
        <f t="shared" si="141"/>
        <v>Poza</v>
      </c>
      <c r="F3033">
        <f>COUNTIF($D$3:D3027,"W kole")</f>
        <v>2397</v>
      </c>
      <c r="G3033" s="2" t="e">
        <f t="shared" si="142"/>
        <v>#DIV/0!</v>
      </c>
      <c r="H3033" t="e">
        <f t="shared" si="143"/>
        <v>#DIV/0!</v>
      </c>
    </row>
    <row r="3034" spans="2:8" x14ac:dyDescent="0.25">
      <c r="B3034">
        <v>244</v>
      </c>
      <c r="C3034">
        <v>7</v>
      </c>
      <c r="D3034" t="str">
        <f t="shared" si="141"/>
        <v>W kole</v>
      </c>
      <c r="F3034">
        <f>COUNTIF($D$3:D3028,"W kole")</f>
        <v>2398</v>
      </c>
      <c r="G3034" s="2" t="e">
        <f t="shared" si="142"/>
        <v>#DIV/0!</v>
      </c>
      <c r="H3034" t="e">
        <f t="shared" si="143"/>
        <v>#DIV/0!</v>
      </c>
    </row>
    <row r="3035" spans="2:8" x14ac:dyDescent="0.25">
      <c r="B3035">
        <v>197</v>
      </c>
      <c r="C3035">
        <v>380</v>
      </c>
      <c r="D3035" t="str">
        <f t="shared" si="141"/>
        <v>W kole</v>
      </c>
      <c r="F3035">
        <f>COUNTIF($D$3:D3029,"W kole")</f>
        <v>2399</v>
      </c>
      <c r="G3035" s="2" t="e">
        <f t="shared" si="142"/>
        <v>#DIV/0!</v>
      </c>
      <c r="H3035" t="e">
        <f t="shared" si="143"/>
        <v>#DIV/0!</v>
      </c>
    </row>
    <row r="3036" spans="2:8" x14ac:dyDescent="0.25">
      <c r="B3036">
        <v>69</v>
      </c>
      <c r="C3036">
        <v>135</v>
      </c>
      <c r="D3036" t="str">
        <f t="shared" si="141"/>
        <v>W kole</v>
      </c>
      <c r="F3036">
        <f>COUNTIF($D$3:D3030,"W kole")</f>
        <v>2400</v>
      </c>
      <c r="G3036" s="2" t="e">
        <f t="shared" si="142"/>
        <v>#DIV/0!</v>
      </c>
      <c r="H3036" t="e">
        <f t="shared" si="143"/>
        <v>#DIV/0!</v>
      </c>
    </row>
    <row r="3037" spans="2:8" x14ac:dyDescent="0.25">
      <c r="B3037">
        <v>300</v>
      </c>
      <c r="C3037">
        <v>358</v>
      </c>
      <c r="D3037" t="str">
        <f t="shared" si="141"/>
        <v>W kole</v>
      </c>
      <c r="F3037">
        <f>COUNTIF($D$3:D3031,"W kole")</f>
        <v>2401</v>
      </c>
      <c r="G3037" s="2" t="e">
        <f t="shared" si="142"/>
        <v>#DIV/0!</v>
      </c>
      <c r="H3037" t="e">
        <f t="shared" si="143"/>
        <v>#DIV/0!</v>
      </c>
    </row>
    <row r="3038" spans="2:8" x14ac:dyDescent="0.25">
      <c r="B3038">
        <v>358</v>
      </c>
      <c r="C3038">
        <v>393</v>
      </c>
      <c r="D3038" t="str">
        <f t="shared" si="141"/>
        <v>Poza</v>
      </c>
      <c r="F3038">
        <f>COUNTIF($D$3:D3032,"W kole")</f>
        <v>2402</v>
      </c>
      <c r="G3038" s="2" t="e">
        <f t="shared" si="142"/>
        <v>#DIV/0!</v>
      </c>
      <c r="H3038" t="e">
        <f t="shared" si="143"/>
        <v>#DIV/0!</v>
      </c>
    </row>
    <row r="3039" spans="2:8" x14ac:dyDescent="0.25">
      <c r="B3039">
        <v>190</v>
      </c>
      <c r="C3039">
        <v>270</v>
      </c>
      <c r="D3039" t="str">
        <f t="shared" si="141"/>
        <v>W kole</v>
      </c>
      <c r="F3039">
        <f>COUNTIF($D$3:D3033,"W kole")</f>
        <v>2402</v>
      </c>
      <c r="G3039" s="2" t="e">
        <f t="shared" si="142"/>
        <v>#DIV/0!</v>
      </c>
      <c r="H3039" t="e">
        <f t="shared" si="143"/>
        <v>#DIV/0!</v>
      </c>
    </row>
    <row r="3040" spans="2:8" x14ac:dyDescent="0.25">
      <c r="B3040">
        <v>398</v>
      </c>
      <c r="C3040">
        <v>184</v>
      </c>
      <c r="D3040" t="str">
        <f t="shared" si="141"/>
        <v>W kole</v>
      </c>
      <c r="F3040">
        <f>COUNTIF($D$3:D3034,"W kole")</f>
        <v>2403</v>
      </c>
      <c r="G3040" s="2" t="e">
        <f t="shared" si="142"/>
        <v>#DIV/0!</v>
      </c>
      <c r="H3040" t="e">
        <f t="shared" si="143"/>
        <v>#DIV/0!</v>
      </c>
    </row>
    <row r="3041" spans="2:8" x14ac:dyDescent="0.25">
      <c r="B3041">
        <v>160</v>
      </c>
      <c r="C3041">
        <v>73</v>
      </c>
      <c r="D3041" t="str">
        <f t="shared" si="141"/>
        <v>W kole</v>
      </c>
      <c r="F3041">
        <f>COUNTIF($D$3:D3035,"W kole")</f>
        <v>2404</v>
      </c>
      <c r="G3041" s="2" t="e">
        <f t="shared" si="142"/>
        <v>#DIV/0!</v>
      </c>
      <c r="H3041" t="e">
        <f t="shared" si="143"/>
        <v>#DIV/0!</v>
      </c>
    </row>
    <row r="3042" spans="2:8" x14ac:dyDescent="0.25">
      <c r="B3042">
        <v>122</v>
      </c>
      <c r="C3042">
        <v>146</v>
      </c>
      <c r="D3042" t="str">
        <f t="shared" si="141"/>
        <v>W kole</v>
      </c>
      <c r="F3042">
        <f>COUNTIF($D$3:D3036,"W kole")</f>
        <v>2405</v>
      </c>
      <c r="G3042" s="2" t="e">
        <f t="shared" si="142"/>
        <v>#DIV/0!</v>
      </c>
      <c r="H3042" t="e">
        <f t="shared" si="143"/>
        <v>#DIV/0!</v>
      </c>
    </row>
    <row r="3043" spans="2:8" x14ac:dyDescent="0.25">
      <c r="B3043">
        <v>271</v>
      </c>
      <c r="C3043">
        <v>95</v>
      </c>
      <c r="D3043" t="str">
        <f t="shared" si="141"/>
        <v>W kole</v>
      </c>
      <c r="F3043">
        <f>COUNTIF($D$3:D3037,"W kole")</f>
        <v>2406</v>
      </c>
      <c r="G3043" s="2" t="e">
        <f t="shared" si="142"/>
        <v>#DIV/0!</v>
      </c>
      <c r="H3043" t="e">
        <f t="shared" si="143"/>
        <v>#DIV/0!</v>
      </c>
    </row>
    <row r="3044" spans="2:8" x14ac:dyDescent="0.25">
      <c r="B3044">
        <v>15</v>
      </c>
      <c r="C3044">
        <v>35</v>
      </c>
      <c r="D3044" t="str">
        <f t="shared" si="141"/>
        <v>Poza</v>
      </c>
      <c r="F3044">
        <f>COUNTIF($D$3:D3038,"W kole")</f>
        <v>2406</v>
      </c>
      <c r="G3044" s="2" t="e">
        <f t="shared" si="142"/>
        <v>#DIV/0!</v>
      </c>
      <c r="H3044" t="e">
        <f t="shared" si="143"/>
        <v>#DIV/0!</v>
      </c>
    </row>
    <row r="3045" spans="2:8" x14ac:dyDescent="0.25">
      <c r="B3045">
        <v>303</v>
      </c>
      <c r="C3045">
        <v>191</v>
      </c>
      <c r="D3045" t="str">
        <f t="shared" si="141"/>
        <v>W kole</v>
      </c>
      <c r="F3045">
        <f>COUNTIF($D$3:D3039,"W kole")</f>
        <v>2407</v>
      </c>
      <c r="G3045" s="2" t="e">
        <f t="shared" si="142"/>
        <v>#DIV/0!</v>
      </c>
      <c r="H3045" t="e">
        <f t="shared" si="143"/>
        <v>#DIV/0!</v>
      </c>
    </row>
    <row r="3046" spans="2:8" x14ac:dyDescent="0.25">
      <c r="B3046">
        <v>138</v>
      </c>
      <c r="C3046">
        <v>346</v>
      </c>
      <c r="D3046" t="str">
        <f t="shared" si="141"/>
        <v>W kole</v>
      </c>
      <c r="F3046">
        <f>COUNTIF($D$3:D3040,"W kole")</f>
        <v>2408</v>
      </c>
      <c r="G3046" s="2" t="e">
        <f t="shared" si="142"/>
        <v>#DIV/0!</v>
      </c>
      <c r="H3046" t="e">
        <f t="shared" si="143"/>
        <v>#DIV/0!</v>
      </c>
    </row>
    <row r="3047" spans="2:8" x14ac:dyDescent="0.25">
      <c r="B3047">
        <v>322</v>
      </c>
      <c r="C3047">
        <v>233</v>
      </c>
      <c r="D3047" t="str">
        <f t="shared" si="141"/>
        <v>W kole</v>
      </c>
      <c r="F3047">
        <f>COUNTIF($D$3:D3041,"W kole")</f>
        <v>2409</v>
      </c>
      <c r="G3047" s="2" t="e">
        <f t="shared" si="142"/>
        <v>#DIV/0!</v>
      </c>
      <c r="H3047" t="e">
        <f t="shared" si="143"/>
        <v>#DIV/0!</v>
      </c>
    </row>
    <row r="3048" spans="2:8" x14ac:dyDescent="0.25">
      <c r="B3048">
        <v>55</v>
      </c>
      <c r="C3048">
        <v>51</v>
      </c>
      <c r="D3048" t="str">
        <f t="shared" si="141"/>
        <v>Poza</v>
      </c>
      <c r="F3048">
        <f>COUNTIF($D$3:D3042,"W kole")</f>
        <v>2410</v>
      </c>
      <c r="G3048" s="2" t="e">
        <f t="shared" si="142"/>
        <v>#DIV/0!</v>
      </c>
      <c r="H3048" t="e">
        <f t="shared" si="143"/>
        <v>#DIV/0!</v>
      </c>
    </row>
    <row r="3049" spans="2:8" x14ac:dyDescent="0.25">
      <c r="B3049">
        <v>367</v>
      </c>
      <c r="C3049">
        <v>372</v>
      </c>
      <c r="D3049" t="str">
        <f t="shared" si="141"/>
        <v>Poza</v>
      </c>
      <c r="F3049">
        <f>COUNTIF($D$3:D3043,"W kole")</f>
        <v>2411</v>
      </c>
      <c r="G3049" s="2" t="e">
        <f t="shared" si="142"/>
        <v>#DIV/0!</v>
      </c>
      <c r="H3049" t="e">
        <f t="shared" si="143"/>
        <v>#DIV/0!</v>
      </c>
    </row>
    <row r="3050" spans="2:8" x14ac:dyDescent="0.25">
      <c r="B3050">
        <v>39</v>
      </c>
      <c r="C3050">
        <v>278</v>
      </c>
      <c r="D3050" t="str">
        <f t="shared" si="141"/>
        <v>W kole</v>
      </c>
      <c r="F3050">
        <f>COUNTIF($D$3:D3044,"W kole")</f>
        <v>2411</v>
      </c>
      <c r="G3050" s="2" t="e">
        <f t="shared" si="142"/>
        <v>#DIV/0!</v>
      </c>
      <c r="H3050" t="e">
        <f t="shared" si="143"/>
        <v>#DIV/0!</v>
      </c>
    </row>
    <row r="3051" spans="2:8" x14ac:dyDescent="0.25">
      <c r="B3051">
        <v>31</v>
      </c>
      <c r="C3051">
        <v>24</v>
      </c>
      <c r="D3051" t="str">
        <f t="shared" si="141"/>
        <v>Poza</v>
      </c>
      <c r="F3051">
        <f>COUNTIF($D$3:D3045,"W kole")</f>
        <v>2412</v>
      </c>
      <c r="G3051" s="2" t="e">
        <f t="shared" si="142"/>
        <v>#DIV/0!</v>
      </c>
      <c r="H3051" t="e">
        <f t="shared" si="143"/>
        <v>#DIV/0!</v>
      </c>
    </row>
    <row r="3052" spans="2:8" x14ac:dyDescent="0.25">
      <c r="B3052">
        <v>326</v>
      </c>
      <c r="C3052">
        <v>76</v>
      </c>
      <c r="D3052" t="str">
        <f t="shared" si="141"/>
        <v>W kole</v>
      </c>
      <c r="F3052">
        <f>COUNTIF($D$3:D3046,"W kole")</f>
        <v>2413</v>
      </c>
      <c r="G3052" s="2" t="e">
        <f t="shared" si="142"/>
        <v>#DIV/0!</v>
      </c>
      <c r="H3052" t="e">
        <f t="shared" si="143"/>
        <v>#DIV/0!</v>
      </c>
    </row>
    <row r="3053" spans="2:8" x14ac:dyDescent="0.25">
      <c r="B3053">
        <v>238</v>
      </c>
      <c r="C3053">
        <v>389</v>
      </c>
      <c r="D3053" t="str">
        <f t="shared" si="141"/>
        <v>W kole</v>
      </c>
      <c r="F3053">
        <f>COUNTIF($D$3:D3047,"W kole")</f>
        <v>2414</v>
      </c>
      <c r="G3053" s="2" t="e">
        <f t="shared" si="142"/>
        <v>#DIV/0!</v>
      </c>
      <c r="H3053" t="e">
        <f t="shared" si="143"/>
        <v>#DIV/0!</v>
      </c>
    </row>
    <row r="3054" spans="2:8" x14ac:dyDescent="0.25">
      <c r="B3054">
        <v>197</v>
      </c>
      <c r="C3054">
        <v>396</v>
      </c>
      <c r="D3054" t="str">
        <f t="shared" si="141"/>
        <v>W kole</v>
      </c>
      <c r="F3054">
        <f>COUNTIF($D$3:D3048,"W kole")</f>
        <v>2414</v>
      </c>
      <c r="G3054" s="2" t="e">
        <f t="shared" si="142"/>
        <v>#DIV/0!</v>
      </c>
      <c r="H3054" t="e">
        <f t="shared" si="143"/>
        <v>#DIV/0!</v>
      </c>
    </row>
    <row r="3055" spans="2:8" x14ac:dyDescent="0.25">
      <c r="B3055">
        <v>354</v>
      </c>
      <c r="C3055">
        <v>171</v>
      </c>
      <c r="D3055" t="str">
        <f t="shared" si="141"/>
        <v>W kole</v>
      </c>
      <c r="F3055">
        <f>COUNTIF($D$3:D3049,"W kole")</f>
        <v>2414</v>
      </c>
      <c r="G3055" s="2" t="e">
        <f t="shared" si="142"/>
        <v>#DIV/0!</v>
      </c>
      <c r="H3055" t="e">
        <f t="shared" si="143"/>
        <v>#DIV/0!</v>
      </c>
    </row>
    <row r="3056" spans="2:8" x14ac:dyDescent="0.25">
      <c r="B3056">
        <v>330</v>
      </c>
      <c r="C3056">
        <v>24</v>
      </c>
      <c r="D3056" t="str">
        <f t="shared" si="141"/>
        <v>Poza</v>
      </c>
      <c r="F3056">
        <f>COUNTIF($D$3:D3050,"W kole")</f>
        <v>2415</v>
      </c>
      <c r="G3056" s="2" t="e">
        <f t="shared" si="142"/>
        <v>#DIV/0!</v>
      </c>
      <c r="H3056" t="e">
        <f t="shared" si="143"/>
        <v>#DIV/0!</v>
      </c>
    </row>
    <row r="3057" spans="2:8" x14ac:dyDescent="0.25">
      <c r="B3057">
        <v>39</v>
      </c>
      <c r="C3057">
        <v>234</v>
      </c>
      <c r="D3057" t="str">
        <f t="shared" si="141"/>
        <v>W kole</v>
      </c>
      <c r="F3057">
        <f>COUNTIF($D$3:D3051,"W kole")</f>
        <v>2415</v>
      </c>
      <c r="G3057" s="2" t="e">
        <f t="shared" si="142"/>
        <v>#DIV/0!</v>
      </c>
      <c r="H3057" t="e">
        <f t="shared" si="143"/>
        <v>#DIV/0!</v>
      </c>
    </row>
    <row r="3058" spans="2:8" x14ac:dyDescent="0.25">
      <c r="B3058">
        <v>178</v>
      </c>
      <c r="C3058">
        <v>165</v>
      </c>
      <c r="D3058" t="str">
        <f t="shared" si="141"/>
        <v>W kole</v>
      </c>
      <c r="F3058">
        <f>COUNTIF($D$3:D3052,"W kole")</f>
        <v>2416</v>
      </c>
      <c r="G3058" s="2" t="e">
        <f t="shared" si="142"/>
        <v>#DIV/0!</v>
      </c>
      <c r="H3058" t="e">
        <f t="shared" si="143"/>
        <v>#DIV/0!</v>
      </c>
    </row>
    <row r="3059" spans="2:8" x14ac:dyDescent="0.25">
      <c r="B3059">
        <v>171</v>
      </c>
      <c r="C3059">
        <v>260</v>
      </c>
      <c r="D3059" t="str">
        <f t="shared" si="141"/>
        <v>W kole</v>
      </c>
      <c r="F3059">
        <f>COUNTIF($D$3:D3053,"W kole")</f>
        <v>2417</v>
      </c>
      <c r="G3059" s="2" t="e">
        <f t="shared" si="142"/>
        <v>#DIV/0!</v>
      </c>
      <c r="H3059" t="e">
        <f t="shared" si="143"/>
        <v>#DIV/0!</v>
      </c>
    </row>
    <row r="3060" spans="2:8" x14ac:dyDescent="0.25">
      <c r="B3060">
        <v>346</v>
      </c>
      <c r="C3060">
        <v>316</v>
      </c>
      <c r="D3060" t="str">
        <f t="shared" si="141"/>
        <v>W kole</v>
      </c>
      <c r="F3060">
        <f>COUNTIF($D$3:D3054,"W kole")</f>
        <v>2418</v>
      </c>
      <c r="G3060" s="2" t="e">
        <f t="shared" si="142"/>
        <v>#DIV/0!</v>
      </c>
      <c r="H3060" t="e">
        <f t="shared" si="143"/>
        <v>#DIV/0!</v>
      </c>
    </row>
    <row r="3061" spans="2:8" x14ac:dyDescent="0.25">
      <c r="B3061">
        <v>390</v>
      </c>
      <c r="C3061">
        <v>65</v>
      </c>
      <c r="D3061" t="str">
        <f t="shared" si="141"/>
        <v>Poza</v>
      </c>
      <c r="F3061">
        <f>COUNTIF($D$3:D3055,"W kole")</f>
        <v>2419</v>
      </c>
      <c r="G3061" s="2" t="e">
        <f t="shared" si="142"/>
        <v>#DIV/0!</v>
      </c>
      <c r="H3061" t="e">
        <f t="shared" si="143"/>
        <v>#DIV/0!</v>
      </c>
    </row>
    <row r="3062" spans="2:8" x14ac:dyDescent="0.25">
      <c r="B3062">
        <v>222</v>
      </c>
      <c r="C3062">
        <v>60</v>
      </c>
      <c r="D3062" t="str">
        <f t="shared" si="141"/>
        <v>W kole</v>
      </c>
      <c r="F3062">
        <f>COUNTIF($D$3:D3056,"W kole")</f>
        <v>2419</v>
      </c>
      <c r="G3062" s="2" t="e">
        <f t="shared" si="142"/>
        <v>#DIV/0!</v>
      </c>
      <c r="H3062" t="e">
        <f t="shared" si="143"/>
        <v>#DIV/0!</v>
      </c>
    </row>
    <row r="3063" spans="2:8" x14ac:dyDescent="0.25">
      <c r="B3063">
        <v>178</v>
      </c>
      <c r="C3063">
        <v>276</v>
      </c>
      <c r="D3063" t="str">
        <f t="shared" si="141"/>
        <v>W kole</v>
      </c>
      <c r="F3063">
        <f>COUNTIF($D$3:D3057,"W kole")</f>
        <v>2420</v>
      </c>
      <c r="G3063" s="2" t="e">
        <f t="shared" si="142"/>
        <v>#DIV/0!</v>
      </c>
      <c r="H3063" t="e">
        <f t="shared" si="143"/>
        <v>#DIV/0!</v>
      </c>
    </row>
    <row r="3064" spans="2:8" x14ac:dyDescent="0.25">
      <c r="B3064">
        <v>324</v>
      </c>
      <c r="C3064">
        <v>16</v>
      </c>
      <c r="D3064" t="str">
        <f t="shared" si="141"/>
        <v>Poza</v>
      </c>
      <c r="F3064">
        <f>COUNTIF($D$3:D3058,"W kole")</f>
        <v>2421</v>
      </c>
      <c r="G3064" s="2" t="e">
        <f t="shared" si="142"/>
        <v>#DIV/0!</v>
      </c>
      <c r="H3064" t="e">
        <f t="shared" si="143"/>
        <v>#DIV/0!</v>
      </c>
    </row>
    <row r="3065" spans="2:8" x14ac:dyDescent="0.25">
      <c r="B3065">
        <v>291</v>
      </c>
      <c r="C3065">
        <v>106</v>
      </c>
      <c r="D3065" t="str">
        <f t="shared" si="141"/>
        <v>W kole</v>
      </c>
      <c r="F3065">
        <f>COUNTIF($D$3:D3059,"W kole")</f>
        <v>2422</v>
      </c>
      <c r="G3065" s="2" t="e">
        <f t="shared" si="142"/>
        <v>#DIV/0!</v>
      </c>
      <c r="H3065" t="e">
        <f t="shared" si="143"/>
        <v>#DIV/0!</v>
      </c>
    </row>
    <row r="3066" spans="2:8" x14ac:dyDescent="0.25">
      <c r="B3066">
        <v>150</v>
      </c>
      <c r="C3066">
        <v>87</v>
      </c>
      <c r="D3066" t="str">
        <f t="shared" si="141"/>
        <v>W kole</v>
      </c>
      <c r="F3066">
        <f>COUNTIF($D$3:D3060,"W kole")</f>
        <v>2423</v>
      </c>
      <c r="G3066" s="2" t="e">
        <f t="shared" si="142"/>
        <v>#DIV/0!</v>
      </c>
      <c r="H3066" t="e">
        <f t="shared" si="143"/>
        <v>#DIV/0!</v>
      </c>
    </row>
    <row r="3067" spans="2:8" x14ac:dyDescent="0.25">
      <c r="B3067">
        <v>122</v>
      </c>
      <c r="C3067">
        <v>353</v>
      </c>
      <c r="D3067" t="str">
        <f t="shared" si="141"/>
        <v>W kole</v>
      </c>
      <c r="F3067">
        <f>COUNTIF($D$3:D3061,"W kole")</f>
        <v>2423</v>
      </c>
      <c r="G3067" s="2" t="e">
        <f t="shared" si="142"/>
        <v>#DIV/0!</v>
      </c>
      <c r="H3067" t="e">
        <f t="shared" si="143"/>
        <v>#DIV/0!</v>
      </c>
    </row>
    <row r="3068" spans="2:8" x14ac:dyDescent="0.25">
      <c r="B3068">
        <v>221</v>
      </c>
      <c r="C3068">
        <v>70</v>
      </c>
      <c r="D3068" t="str">
        <f t="shared" si="141"/>
        <v>W kole</v>
      </c>
      <c r="F3068">
        <f>COUNTIF($D$3:D3062,"W kole")</f>
        <v>2424</v>
      </c>
      <c r="G3068" s="2" t="e">
        <f t="shared" si="142"/>
        <v>#DIV/0!</v>
      </c>
      <c r="H3068" t="e">
        <f t="shared" si="143"/>
        <v>#DIV/0!</v>
      </c>
    </row>
    <row r="3069" spans="2:8" x14ac:dyDescent="0.25">
      <c r="B3069">
        <v>383</v>
      </c>
      <c r="C3069">
        <v>172</v>
      </c>
      <c r="D3069" t="str">
        <f t="shared" si="141"/>
        <v>W kole</v>
      </c>
      <c r="F3069">
        <f>COUNTIF($D$3:D3063,"W kole")</f>
        <v>2425</v>
      </c>
      <c r="G3069" s="2" t="e">
        <f t="shared" si="142"/>
        <v>#DIV/0!</v>
      </c>
      <c r="H3069" t="e">
        <f t="shared" si="143"/>
        <v>#DIV/0!</v>
      </c>
    </row>
    <row r="3070" spans="2:8" x14ac:dyDescent="0.25">
      <c r="B3070">
        <v>373</v>
      </c>
      <c r="C3070">
        <v>26</v>
      </c>
      <c r="D3070" t="str">
        <f t="shared" si="141"/>
        <v>Poza</v>
      </c>
      <c r="F3070">
        <f>COUNTIF($D$3:D3064,"W kole")</f>
        <v>2425</v>
      </c>
      <c r="G3070" s="2" t="e">
        <f t="shared" si="142"/>
        <v>#DIV/0!</v>
      </c>
      <c r="H3070" t="e">
        <f t="shared" si="143"/>
        <v>#DIV/0!</v>
      </c>
    </row>
    <row r="3071" spans="2:8" x14ac:dyDescent="0.25">
      <c r="B3071">
        <v>231</v>
      </c>
      <c r="C3071">
        <v>305</v>
      </c>
      <c r="D3071" t="str">
        <f t="shared" si="141"/>
        <v>W kole</v>
      </c>
      <c r="F3071">
        <f>COUNTIF($D$3:D3065,"W kole")</f>
        <v>2426</v>
      </c>
      <c r="G3071" s="2" t="e">
        <f t="shared" si="142"/>
        <v>#DIV/0!</v>
      </c>
      <c r="H3071" t="e">
        <f t="shared" si="143"/>
        <v>#DIV/0!</v>
      </c>
    </row>
    <row r="3072" spans="2:8" x14ac:dyDescent="0.25">
      <c r="B3072">
        <v>140</v>
      </c>
      <c r="C3072">
        <v>383</v>
      </c>
      <c r="D3072" t="str">
        <f t="shared" si="141"/>
        <v>W kole</v>
      </c>
      <c r="F3072">
        <f>COUNTIF($D$3:D3066,"W kole")</f>
        <v>2427</v>
      </c>
      <c r="G3072" s="2" t="e">
        <f t="shared" si="142"/>
        <v>#DIV/0!</v>
      </c>
      <c r="H3072" t="e">
        <f t="shared" si="143"/>
        <v>#DIV/0!</v>
      </c>
    </row>
    <row r="3073" spans="2:8" x14ac:dyDescent="0.25">
      <c r="B3073">
        <v>224</v>
      </c>
      <c r="C3073">
        <v>328</v>
      </c>
      <c r="D3073" t="str">
        <f t="shared" si="141"/>
        <v>W kole</v>
      </c>
      <c r="F3073">
        <f>COUNTIF($D$3:D3067,"W kole")</f>
        <v>2428</v>
      </c>
      <c r="G3073" s="2" t="e">
        <f t="shared" si="142"/>
        <v>#DIV/0!</v>
      </c>
      <c r="H3073" t="e">
        <f t="shared" si="143"/>
        <v>#DIV/0!</v>
      </c>
    </row>
    <row r="3074" spans="2:8" x14ac:dyDescent="0.25">
      <c r="B3074">
        <v>98</v>
      </c>
      <c r="C3074">
        <v>315</v>
      </c>
      <c r="D3074" t="str">
        <f t="shared" si="141"/>
        <v>W kole</v>
      </c>
      <c r="F3074">
        <f>COUNTIF($D$3:D3068,"W kole")</f>
        <v>2429</v>
      </c>
      <c r="G3074" s="2" t="e">
        <f t="shared" si="142"/>
        <v>#DIV/0!</v>
      </c>
      <c r="H3074" t="e">
        <f t="shared" si="143"/>
        <v>#DIV/0!</v>
      </c>
    </row>
    <row r="3075" spans="2:8" x14ac:dyDescent="0.25">
      <c r="B3075">
        <v>56</v>
      </c>
      <c r="C3075">
        <v>126</v>
      </c>
      <c r="D3075" t="str">
        <f t="shared" si="141"/>
        <v>W kole</v>
      </c>
      <c r="F3075">
        <f>COUNTIF($D$3:D3069,"W kole")</f>
        <v>2430</v>
      </c>
      <c r="G3075" s="2" t="e">
        <f t="shared" si="142"/>
        <v>#DIV/0!</v>
      </c>
      <c r="H3075" t="e">
        <f t="shared" si="143"/>
        <v>#DIV/0!</v>
      </c>
    </row>
    <row r="3076" spans="2:8" x14ac:dyDescent="0.25">
      <c r="B3076">
        <v>305</v>
      </c>
      <c r="C3076">
        <v>34</v>
      </c>
      <c r="D3076" t="str">
        <f t="shared" ref="D3076:D3139" si="144">IF((B3076-$T$5) * (B3076-$T$5) + (C3076-$U$5) * (C3076-$U$5) = ($V$5*$V$5), "Na brzegu", IF((B3076-$T$5) * (B3076-$T$5) + (C3076-$U$5) * (C3076-$U$5) &lt; ($V$5*$V$5), "W kole", "Poza"))</f>
        <v>W kole</v>
      </c>
      <c r="F3076">
        <f>COUNTIF($D$3:D3070,"W kole")</f>
        <v>2430</v>
      </c>
      <c r="G3076" s="2" t="e">
        <f t="shared" si="142"/>
        <v>#DIV/0!</v>
      </c>
      <c r="H3076" t="e">
        <f t="shared" si="143"/>
        <v>#DIV/0!</v>
      </c>
    </row>
    <row r="3077" spans="2:8" x14ac:dyDescent="0.25">
      <c r="B3077">
        <v>53</v>
      </c>
      <c r="C3077">
        <v>225</v>
      </c>
      <c r="D3077" t="str">
        <f t="shared" si="144"/>
        <v>W kole</v>
      </c>
      <c r="F3077">
        <f>COUNTIF($D$3:D3071,"W kole")</f>
        <v>2431</v>
      </c>
      <c r="G3077" s="2" t="e">
        <f t="shared" si="142"/>
        <v>#DIV/0!</v>
      </c>
      <c r="H3077" t="e">
        <f t="shared" si="143"/>
        <v>#DIV/0!</v>
      </c>
    </row>
    <row r="3078" spans="2:8" x14ac:dyDescent="0.25">
      <c r="B3078">
        <v>90</v>
      </c>
      <c r="C3078">
        <v>158</v>
      </c>
      <c r="D3078" t="str">
        <f t="shared" si="144"/>
        <v>W kole</v>
      </c>
      <c r="F3078">
        <f>COUNTIF($D$3:D3072,"W kole")</f>
        <v>2432</v>
      </c>
      <c r="G3078" s="2" t="e">
        <f t="shared" si="142"/>
        <v>#DIV/0!</v>
      </c>
      <c r="H3078" t="e">
        <f t="shared" si="143"/>
        <v>#DIV/0!</v>
      </c>
    </row>
    <row r="3079" spans="2:8" x14ac:dyDescent="0.25">
      <c r="B3079">
        <v>296</v>
      </c>
      <c r="C3079">
        <v>45</v>
      </c>
      <c r="D3079" t="str">
        <f t="shared" si="144"/>
        <v>W kole</v>
      </c>
      <c r="F3079">
        <f>COUNTIF($D$3:D3073,"W kole")</f>
        <v>2433</v>
      </c>
      <c r="G3079" s="2" t="e">
        <f t="shared" si="142"/>
        <v>#DIV/0!</v>
      </c>
      <c r="H3079" t="e">
        <f t="shared" si="143"/>
        <v>#DIV/0!</v>
      </c>
    </row>
    <row r="3080" spans="2:8" x14ac:dyDescent="0.25">
      <c r="B3080">
        <v>66</v>
      </c>
      <c r="C3080">
        <v>165</v>
      </c>
      <c r="D3080" t="str">
        <f t="shared" si="144"/>
        <v>W kole</v>
      </c>
      <c r="F3080">
        <f>COUNTIF($D$3:D3074,"W kole")</f>
        <v>2434</v>
      </c>
      <c r="G3080" s="2" t="e">
        <f t="shared" si="142"/>
        <v>#DIV/0!</v>
      </c>
      <c r="H3080" t="e">
        <f t="shared" si="143"/>
        <v>#DIV/0!</v>
      </c>
    </row>
    <row r="3081" spans="2:8" x14ac:dyDescent="0.25">
      <c r="B3081">
        <v>134</v>
      </c>
      <c r="C3081">
        <v>308</v>
      </c>
      <c r="D3081" t="str">
        <f t="shared" si="144"/>
        <v>W kole</v>
      </c>
      <c r="F3081">
        <f>COUNTIF($D$3:D3075,"W kole")</f>
        <v>2435</v>
      </c>
      <c r="G3081" s="2" t="e">
        <f t="shared" si="142"/>
        <v>#DIV/0!</v>
      </c>
      <c r="H3081" t="e">
        <f t="shared" si="143"/>
        <v>#DIV/0!</v>
      </c>
    </row>
    <row r="3082" spans="2:8" x14ac:dyDescent="0.25">
      <c r="B3082">
        <v>154</v>
      </c>
      <c r="C3082">
        <v>321</v>
      </c>
      <c r="D3082" t="str">
        <f t="shared" si="144"/>
        <v>W kole</v>
      </c>
      <c r="F3082">
        <f>COUNTIF($D$3:D3076,"W kole")</f>
        <v>2436</v>
      </c>
      <c r="G3082" s="2" t="e">
        <f t="shared" ref="G3082:G3145" si="145">(F3082*$R$5)/(E3082*$Q$5)</f>
        <v>#DIV/0!</v>
      </c>
      <c r="H3082" t="e">
        <f t="shared" ref="H3082:H3145" si="146">ABS(PI()-G3082)</f>
        <v>#DIV/0!</v>
      </c>
    </row>
    <row r="3083" spans="2:8" x14ac:dyDescent="0.25">
      <c r="B3083">
        <v>331</v>
      </c>
      <c r="C3083">
        <v>49</v>
      </c>
      <c r="D3083" t="str">
        <f t="shared" si="144"/>
        <v>W kole</v>
      </c>
      <c r="F3083">
        <f>COUNTIF($D$3:D3077,"W kole")</f>
        <v>2437</v>
      </c>
      <c r="G3083" s="2" t="e">
        <f t="shared" si="145"/>
        <v>#DIV/0!</v>
      </c>
      <c r="H3083" t="e">
        <f t="shared" si="146"/>
        <v>#DIV/0!</v>
      </c>
    </row>
    <row r="3084" spans="2:8" x14ac:dyDescent="0.25">
      <c r="B3084">
        <v>376</v>
      </c>
      <c r="C3084">
        <v>83</v>
      </c>
      <c r="D3084" t="str">
        <f t="shared" si="144"/>
        <v>Poza</v>
      </c>
      <c r="F3084">
        <f>COUNTIF($D$3:D3078,"W kole")</f>
        <v>2438</v>
      </c>
      <c r="G3084" s="2" t="e">
        <f t="shared" si="145"/>
        <v>#DIV/0!</v>
      </c>
      <c r="H3084" t="e">
        <f t="shared" si="146"/>
        <v>#DIV/0!</v>
      </c>
    </row>
    <row r="3085" spans="2:8" x14ac:dyDescent="0.25">
      <c r="B3085">
        <v>338</v>
      </c>
      <c r="C3085">
        <v>19</v>
      </c>
      <c r="D3085" t="str">
        <f t="shared" si="144"/>
        <v>Poza</v>
      </c>
      <c r="F3085">
        <f>COUNTIF($D$3:D3079,"W kole")</f>
        <v>2439</v>
      </c>
      <c r="G3085" s="2" t="e">
        <f t="shared" si="145"/>
        <v>#DIV/0!</v>
      </c>
      <c r="H3085" t="e">
        <f t="shared" si="146"/>
        <v>#DIV/0!</v>
      </c>
    </row>
    <row r="3086" spans="2:8" x14ac:dyDescent="0.25">
      <c r="B3086">
        <v>346</v>
      </c>
      <c r="C3086">
        <v>262</v>
      </c>
      <c r="D3086" t="str">
        <f t="shared" si="144"/>
        <v>W kole</v>
      </c>
      <c r="F3086">
        <f>COUNTIF($D$3:D3080,"W kole")</f>
        <v>2440</v>
      </c>
      <c r="G3086" s="2" t="e">
        <f t="shared" si="145"/>
        <v>#DIV/0!</v>
      </c>
      <c r="H3086" t="e">
        <f t="shared" si="146"/>
        <v>#DIV/0!</v>
      </c>
    </row>
    <row r="3087" spans="2:8" x14ac:dyDescent="0.25">
      <c r="B3087">
        <v>245</v>
      </c>
      <c r="C3087">
        <v>81</v>
      </c>
      <c r="D3087" t="str">
        <f t="shared" si="144"/>
        <v>W kole</v>
      </c>
      <c r="F3087">
        <f>COUNTIF($D$3:D3081,"W kole")</f>
        <v>2441</v>
      </c>
      <c r="G3087" s="2" t="e">
        <f t="shared" si="145"/>
        <v>#DIV/0!</v>
      </c>
      <c r="H3087" t="e">
        <f t="shared" si="146"/>
        <v>#DIV/0!</v>
      </c>
    </row>
    <row r="3088" spans="2:8" x14ac:dyDescent="0.25">
      <c r="B3088">
        <v>178</v>
      </c>
      <c r="C3088">
        <v>256</v>
      </c>
      <c r="D3088" t="str">
        <f t="shared" si="144"/>
        <v>W kole</v>
      </c>
      <c r="F3088">
        <f>COUNTIF($D$3:D3082,"W kole")</f>
        <v>2442</v>
      </c>
      <c r="G3088" s="2" t="e">
        <f t="shared" si="145"/>
        <v>#DIV/0!</v>
      </c>
      <c r="H3088" t="e">
        <f t="shared" si="146"/>
        <v>#DIV/0!</v>
      </c>
    </row>
    <row r="3089" spans="2:8" x14ac:dyDescent="0.25">
      <c r="B3089">
        <v>223</v>
      </c>
      <c r="C3089">
        <v>99</v>
      </c>
      <c r="D3089" t="str">
        <f t="shared" si="144"/>
        <v>W kole</v>
      </c>
      <c r="F3089">
        <f>COUNTIF($D$3:D3083,"W kole")</f>
        <v>2443</v>
      </c>
      <c r="G3089" s="2" t="e">
        <f t="shared" si="145"/>
        <v>#DIV/0!</v>
      </c>
      <c r="H3089" t="e">
        <f t="shared" si="146"/>
        <v>#DIV/0!</v>
      </c>
    </row>
    <row r="3090" spans="2:8" x14ac:dyDescent="0.25">
      <c r="B3090">
        <v>249</v>
      </c>
      <c r="C3090">
        <v>282</v>
      </c>
      <c r="D3090" t="str">
        <f t="shared" si="144"/>
        <v>W kole</v>
      </c>
      <c r="F3090">
        <f>COUNTIF($D$3:D3084,"W kole")</f>
        <v>2443</v>
      </c>
      <c r="G3090" s="2" t="e">
        <f t="shared" si="145"/>
        <v>#DIV/0!</v>
      </c>
      <c r="H3090" t="e">
        <f t="shared" si="146"/>
        <v>#DIV/0!</v>
      </c>
    </row>
    <row r="3091" spans="2:8" x14ac:dyDescent="0.25">
      <c r="B3091">
        <v>396</v>
      </c>
      <c r="C3091">
        <v>267</v>
      </c>
      <c r="D3091" t="str">
        <f t="shared" si="144"/>
        <v>Poza</v>
      </c>
      <c r="F3091">
        <f>COUNTIF($D$3:D3085,"W kole")</f>
        <v>2443</v>
      </c>
      <c r="G3091" s="2" t="e">
        <f t="shared" si="145"/>
        <v>#DIV/0!</v>
      </c>
      <c r="H3091" t="e">
        <f t="shared" si="146"/>
        <v>#DIV/0!</v>
      </c>
    </row>
    <row r="3092" spans="2:8" x14ac:dyDescent="0.25">
      <c r="B3092">
        <v>121</v>
      </c>
      <c r="C3092">
        <v>374</v>
      </c>
      <c r="D3092" t="str">
        <f t="shared" si="144"/>
        <v>W kole</v>
      </c>
      <c r="F3092">
        <f>COUNTIF($D$3:D3086,"W kole")</f>
        <v>2444</v>
      </c>
      <c r="G3092" s="2" t="e">
        <f t="shared" si="145"/>
        <v>#DIV/0!</v>
      </c>
      <c r="H3092" t="e">
        <f t="shared" si="146"/>
        <v>#DIV/0!</v>
      </c>
    </row>
    <row r="3093" spans="2:8" x14ac:dyDescent="0.25">
      <c r="B3093">
        <v>54</v>
      </c>
      <c r="C3093">
        <v>234</v>
      </c>
      <c r="D3093" t="str">
        <f t="shared" si="144"/>
        <v>W kole</v>
      </c>
      <c r="F3093">
        <f>COUNTIF($D$3:D3087,"W kole")</f>
        <v>2445</v>
      </c>
      <c r="G3093" s="2" t="e">
        <f t="shared" si="145"/>
        <v>#DIV/0!</v>
      </c>
      <c r="H3093" t="e">
        <f t="shared" si="146"/>
        <v>#DIV/0!</v>
      </c>
    </row>
    <row r="3094" spans="2:8" x14ac:dyDescent="0.25">
      <c r="B3094">
        <v>218</v>
      </c>
      <c r="C3094">
        <v>158</v>
      </c>
      <c r="D3094" t="str">
        <f t="shared" si="144"/>
        <v>W kole</v>
      </c>
      <c r="F3094">
        <f>COUNTIF($D$3:D3088,"W kole")</f>
        <v>2446</v>
      </c>
      <c r="G3094" s="2" t="e">
        <f t="shared" si="145"/>
        <v>#DIV/0!</v>
      </c>
      <c r="H3094" t="e">
        <f t="shared" si="146"/>
        <v>#DIV/0!</v>
      </c>
    </row>
    <row r="3095" spans="2:8" x14ac:dyDescent="0.25">
      <c r="B3095">
        <v>2</v>
      </c>
      <c r="C3095">
        <v>113</v>
      </c>
      <c r="D3095" t="str">
        <f t="shared" si="144"/>
        <v>Poza</v>
      </c>
      <c r="F3095">
        <f>COUNTIF($D$3:D3089,"W kole")</f>
        <v>2447</v>
      </c>
      <c r="G3095" s="2" t="e">
        <f t="shared" si="145"/>
        <v>#DIV/0!</v>
      </c>
      <c r="H3095" t="e">
        <f t="shared" si="146"/>
        <v>#DIV/0!</v>
      </c>
    </row>
    <row r="3096" spans="2:8" x14ac:dyDescent="0.25">
      <c r="B3096">
        <v>67</v>
      </c>
      <c r="C3096">
        <v>159</v>
      </c>
      <c r="D3096" t="str">
        <f t="shared" si="144"/>
        <v>W kole</v>
      </c>
      <c r="F3096">
        <f>COUNTIF($D$3:D3090,"W kole")</f>
        <v>2448</v>
      </c>
      <c r="G3096" s="2" t="e">
        <f t="shared" si="145"/>
        <v>#DIV/0!</v>
      </c>
      <c r="H3096" t="e">
        <f t="shared" si="146"/>
        <v>#DIV/0!</v>
      </c>
    </row>
    <row r="3097" spans="2:8" x14ac:dyDescent="0.25">
      <c r="B3097">
        <v>230</v>
      </c>
      <c r="C3097">
        <v>119</v>
      </c>
      <c r="D3097" t="str">
        <f t="shared" si="144"/>
        <v>W kole</v>
      </c>
      <c r="F3097">
        <f>COUNTIF($D$3:D3091,"W kole")</f>
        <v>2448</v>
      </c>
      <c r="G3097" s="2" t="e">
        <f t="shared" si="145"/>
        <v>#DIV/0!</v>
      </c>
      <c r="H3097" t="e">
        <f t="shared" si="146"/>
        <v>#DIV/0!</v>
      </c>
    </row>
    <row r="3098" spans="2:8" x14ac:dyDescent="0.25">
      <c r="B3098">
        <v>139</v>
      </c>
      <c r="C3098">
        <v>136</v>
      </c>
      <c r="D3098" t="str">
        <f t="shared" si="144"/>
        <v>W kole</v>
      </c>
      <c r="F3098">
        <f>COUNTIF($D$3:D3092,"W kole")</f>
        <v>2449</v>
      </c>
      <c r="G3098" s="2" t="e">
        <f t="shared" si="145"/>
        <v>#DIV/0!</v>
      </c>
      <c r="H3098" t="e">
        <f t="shared" si="146"/>
        <v>#DIV/0!</v>
      </c>
    </row>
    <row r="3099" spans="2:8" x14ac:dyDescent="0.25">
      <c r="B3099">
        <v>36</v>
      </c>
      <c r="C3099">
        <v>368</v>
      </c>
      <c r="D3099" t="str">
        <f t="shared" si="144"/>
        <v>Poza</v>
      </c>
      <c r="F3099">
        <f>COUNTIF($D$3:D3093,"W kole")</f>
        <v>2450</v>
      </c>
      <c r="G3099" s="2" t="e">
        <f t="shared" si="145"/>
        <v>#DIV/0!</v>
      </c>
      <c r="H3099" t="e">
        <f t="shared" si="146"/>
        <v>#DIV/0!</v>
      </c>
    </row>
    <row r="3100" spans="2:8" x14ac:dyDescent="0.25">
      <c r="B3100">
        <v>277</v>
      </c>
      <c r="C3100">
        <v>362</v>
      </c>
      <c r="D3100" t="str">
        <f t="shared" si="144"/>
        <v>W kole</v>
      </c>
      <c r="F3100">
        <f>COUNTIF($D$3:D3094,"W kole")</f>
        <v>2451</v>
      </c>
      <c r="G3100" s="2" t="e">
        <f t="shared" si="145"/>
        <v>#DIV/0!</v>
      </c>
      <c r="H3100" t="e">
        <f t="shared" si="146"/>
        <v>#DIV/0!</v>
      </c>
    </row>
    <row r="3101" spans="2:8" x14ac:dyDescent="0.25">
      <c r="B3101">
        <v>139</v>
      </c>
      <c r="C3101">
        <v>122</v>
      </c>
      <c r="D3101" t="str">
        <f t="shared" si="144"/>
        <v>W kole</v>
      </c>
      <c r="F3101">
        <f>COUNTIF($D$3:D3095,"W kole")</f>
        <v>2451</v>
      </c>
      <c r="G3101" s="2" t="e">
        <f t="shared" si="145"/>
        <v>#DIV/0!</v>
      </c>
      <c r="H3101" t="e">
        <f t="shared" si="146"/>
        <v>#DIV/0!</v>
      </c>
    </row>
    <row r="3102" spans="2:8" x14ac:dyDescent="0.25">
      <c r="B3102">
        <v>295</v>
      </c>
      <c r="C3102">
        <v>366</v>
      </c>
      <c r="D3102" t="str">
        <f t="shared" si="144"/>
        <v>W kole</v>
      </c>
      <c r="F3102">
        <f>COUNTIF($D$3:D3096,"W kole")</f>
        <v>2452</v>
      </c>
      <c r="G3102" s="2" t="e">
        <f t="shared" si="145"/>
        <v>#DIV/0!</v>
      </c>
      <c r="H3102" t="e">
        <f t="shared" si="146"/>
        <v>#DIV/0!</v>
      </c>
    </row>
    <row r="3103" spans="2:8" x14ac:dyDescent="0.25">
      <c r="B3103">
        <v>343</v>
      </c>
      <c r="C3103">
        <v>145</v>
      </c>
      <c r="D3103" t="str">
        <f t="shared" si="144"/>
        <v>W kole</v>
      </c>
      <c r="F3103">
        <f>COUNTIF($D$3:D3097,"W kole")</f>
        <v>2453</v>
      </c>
      <c r="G3103" s="2" t="e">
        <f t="shared" si="145"/>
        <v>#DIV/0!</v>
      </c>
      <c r="H3103" t="e">
        <f t="shared" si="146"/>
        <v>#DIV/0!</v>
      </c>
    </row>
    <row r="3104" spans="2:8" x14ac:dyDescent="0.25">
      <c r="B3104">
        <v>271</v>
      </c>
      <c r="C3104">
        <v>120</v>
      </c>
      <c r="D3104" t="str">
        <f t="shared" si="144"/>
        <v>W kole</v>
      </c>
      <c r="F3104">
        <f>COUNTIF($D$3:D3098,"W kole")</f>
        <v>2454</v>
      </c>
      <c r="G3104" s="2" t="e">
        <f t="shared" si="145"/>
        <v>#DIV/0!</v>
      </c>
      <c r="H3104" t="e">
        <f t="shared" si="146"/>
        <v>#DIV/0!</v>
      </c>
    </row>
    <row r="3105" spans="2:8" x14ac:dyDescent="0.25">
      <c r="B3105">
        <v>235</v>
      </c>
      <c r="C3105">
        <v>106</v>
      </c>
      <c r="D3105" t="str">
        <f t="shared" si="144"/>
        <v>W kole</v>
      </c>
      <c r="F3105">
        <f>COUNTIF($D$3:D3099,"W kole")</f>
        <v>2454</v>
      </c>
      <c r="G3105" s="2" t="e">
        <f t="shared" si="145"/>
        <v>#DIV/0!</v>
      </c>
      <c r="H3105" t="e">
        <f t="shared" si="146"/>
        <v>#DIV/0!</v>
      </c>
    </row>
    <row r="3106" spans="2:8" x14ac:dyDescent="0.25">
      <c r="B3106">
        <v>338</v>
      </c>
      <c r="C3106">
        <v>316</v>
      </c>
      <c r="D3106" t="str">
        <f t="shared" si="144"/>
        <v>W kole</v>
      </c>
      <c r="F3106">
        <f>COUNTIF($D$3:D3100,"W kole")</f>
        <v>2455</v>
      </c>
      <c r="G3106" s="2" t="e">
        <f t="shared" si="145"/>
        <v>#DIV/0!</v>
      </c>
      <c r="H3106" t="e">
        <f t="shared" si="146"/>
        <v>#DIV/0!</v>
      </c>
    </row>
    <row r="3107" spans="2:8" x14ac:dyDescent="0.25">
      <c r="B3107">
        <v>205</v>
      </c>
      <c r="C3107">
        <v>75</v>
      </c>
      <c r="D3107" t="str">
        <f t="shared" si="144"/>
        <v>W kole</v>
      </c>
      <c r="F3107">
        <f>COUNTIF($D$3:D3101,"W kole")</f>
        <v>2456</v>
      </c>
      <c r="G3107" s="2" t="e">
        <f t="shared" si="145"/>
        <v>#DIV/0!</v>
      </c>
      <c r="H3107" t="e">
        <f t="shared" si="146"/>
        <v>#DIV/0!</v>
      </c>
    </row>
    <row r="3108" spans="2:8" x14ac:dyDescent="0.25">
      <c r="B3108">
        <v>177</v>
      </c>
      <c r="C3108">
        <v>236</v>
      </c>
      <c r="D3108" t="str">
        <f t="shared" si="144"/>
        <v>W kole</v>
      </c>
      <c r="F3108">
        <f>COUNTIF($D$3:D3102,"W kole")</f>
        <v>2457</v>
      </c>
      <c r="G3108" s="2" t="e">
        <f t="shared" si="145"/>
        <v>#DIV/0!</v>
      </c>
      <c r="H3108" t="e">
        <f t="shared" si="146"/>
        <v>#DIV/0!</v>
      </c>
    </row>
    <row r="3109" spans="2:8" x14ac:dyDescent="0.25">
      <c r="B3109">
        <v>200</v>
      </c>
      <c r="C3109">
        <v>266</v>
      </c>
      <c r="D3109" t="str">
        <f t="shared" si="144"/>
        <v>W kole</v>
      </c>
      <c r="F3109">
        <f>COUNTIF($D$3:D3103,"W kole")</f>
        <v>2458</v>
      </c>
      <c r="G3109" s="2" t="e">
        <f t="shared" si="145"/>
        <v>#DIV/0!</v>
      </c>
      <c r="H3109" t="e">
        <f t="shared" si="146"/>
        <v>#DIV/0!</v>
      </c>
    </row>
    <row r="3110" spans="2:8" x14ac:dyDescent="0.25">
      <c r="B3110">
        <v>317</v>
      </c>
      <c r="C3110">
        <v>310</v>
      </c>
      <c r="D3110" t="str">
        <f t="shared" si="144"/>
        <v>W kole</v>
      </c>
      <c r="F3110">
        <f>COUNTIF($D$3:D3104,"W kole")</f>
        <v>2459</v>
      </c>
      <c r="G3110" s="2" t="e">
        <f t="shared" si="145"/>
        <v>#DIV/0!</v>
      </c>
      <c r="H3110" t="e">
        <f t="shared" si="146"/>
        <v>#DIV/0!</v>
      </c>
    </row>
    <row r="3111" spans="2:8" x14ac:dyDescent="0.25">
      <c r="B3111">
        <v>17</v>
      </c>
      <c r="C3111">
        <v>391</v>
      </c>
      <c r="D3111" t="str">
        <f t="shared" si="144"/>
        <v>Poza</v>
      </c>
      <c r="F3111">
        <f>COUNTIF($D$3:D3105,"W kole")</f>
        <v>2460</v>
      </c>
      <c r="G3111" s="2" t="e">
        <f t="shared" si="145"/>
        <v>#DIV/0!</v>
      </c>
      <c r="H3111" t="e">
        <f t="shared" si="146"/>
        <v>#DIV/0!</v>
      </c>
    </row>
    <row r="3112" spans="2:8" x14ac:dyDescent="0.25">
      <c r="B3112">
        <v>183</v>
      </c>
      <c r="C3112">
        <v>10</v>
      </c>
      <c r="D3112" t="str">
        <f t="shared" si="144"/>
        <v>W kole</v>
      </c>
      <c r="F3112">
        <f>COUNTIF($D$3:D3106,"W kole")</f>
        <v>2461</v>
      </c>
      <c r="G3112" s="2" t="e">
        <f t="shared" si="145"/>
        <v>#DIV/0!</v>
      </c>
      <c r="H3112" t="e">
        <f t="shared" si="146"/>
        <v>#DIV/0!</v>
      </c>
    </row>
    <row r="3113" spans="2:8" x14ac:dyDescent="0.25">
      <c r="B3113">
        <v>339</v>
      </c>
      <c r="C3113">
        <v>44</v>
      </c>
      <c r="D3113" t="str">
        <f t="shared" si="144"/>
        <v>Poza</v>
      </c>
      <c r="F3113">
        <f>COUNTIF($D$3:D3107,"W kole")</f>
        <v>2462</v>
      </c>
      <c r="G3113" s="2" t="e">
        <f t="shared" si="145"/>
        <v>#DIV/0!</v>
      </c>
      <c r="H3113" t="e">
        <f t="shared" si="146"/>
        <v>#DIV/0!</v>
      </c>
    </row>
    <row r="3114" spans="2:8" x14ac:dyDescent="0.25">
      <c r="B3114">
        <v>71</v>
      </c>
      <c r="C3114">
        <v>40</v>
      </c>
      <c r="D3114" t="str">
        <f t="shared" si="144"/>
        <v>Poza</v>
      </c>
      <c r="F3114">
        <f>COUNTIF($D$3:D3108,"W kole")</f>
        <v>2463</v>
      </c>
      <c r="G3114" s="2" t="e">
        <f t="shared" si="145"/>
        <v>#DIV/0!</v>
      </c>
      <c r="H3114" t="e">
        <f t="shared" si="146"/>
        <v>#DIV/0!</v>
      </c>
    </row>
    <row r="3115" spans="2:8" x14ac:dyDescent="0.25">
      <c r="B3115">
        <v>99</v>
      </c>
      <c r="C3115">
        <v>297</v>
      </c>
      <c r="D3115" t="str">
        <f t="shared" si="144"/>
        <v>W kole</v>
      </c>
      <c r="F3115">
        <f>COUNTIF($D$3:D3109,"W kole")</f>
        <v>2464</v>
      </c>
      <c r="G3115" s="2" t="e">
        <f t="shared" si="145"/>
        <v>#DIV/0!</v>
      </c>
      <c r="H3115" t="e">
        <f t="shared" si="146"/>
        <v>#DIV/0!</v>
      </c>
    </row>
    <row r="3116" spans="2:8" x14ac:dyDescent="0.25">
      <c r="B3116">
        <v>228</v>
      </c>
      <c r="C3116">
        <v>272</v>
      </c>
      <c r="D3116" t="str">
        <f t="shared" si="144"/>
        <v>W kole</v>
      </c>
      <c r="F3116">
        <f>COUNTIF($D$3:D3110,"W kole")</f>
        <v>2465</v>
      </c>
      <c r="G3116" s="2" t="e">
        <f t="shared" si="145"/>
        <v>#DIV/0!</v>
      </c>
      <c r="H3116" t="e">
        <f t="shared" si="146"/>
        <v>#DIV/0!</v>
      </c>
    </row>
    <row r="3117" spans="2:8" x14ac:dyDescent="0.25">
      <c r="B3117">
        <v>62</v>
      </c>
      <c r="C3117">
        <v>112</v>
      </c>
      <c r="D3117" t="str">
        <f t="shared" si="144"/>
        <v>W kole</v>
      </c>
      <c r="F3117">
        <f>COUNTIF($D$3:D3111,"W kole")</f>
        <v>2465</v>
      </c>
      <c r="G3117" s="2" t="e">
        <f t="shared" si="145"/>
        <v>#DIV/0!</v>
      </c>
      <c r="H3117" t="e">
        <f t="shared" si="146"/>
        <v>#DIV/0!</v>
      </c>
    </row>
    <row r="3118" spans="2:8" x14ac:dyDescent="0.25">
      <c r="B3118">
        <v>24</v>
      </c>
      <c r="C3118">
        <v>28</v>
      </c>
      <c r="D3118" t="str">
        <f t="shared" si="144"/>
        <v>Poza</v>
      </c>
      <c r="F3118">
        <f>COUNTIF($D$3:D3112,"W kole")</f>
        <v>2466</v>
      </c>
      <c r="G3118" s="2" t="e">
        <f t="shared" si="145"/>
        <v>#DIV/0!</v>
      </c>
      <c r="H3118" t="e">
        <f t="shared" si="146"/>
        <v>#DIV/0!</v>
      </c>
    </row>
    <row r="3119" spans="2:8" x14ac:dyDescent="0.25">
      <c r="B3119">
        <v>147</v>
      </c>
      <c r="C3119">
        <v>311</v>
      </c>
      <c r="D3119" t="str">
        <f t="shared" si="144"/>
        <v>W kole</v>
      </c>
      <c r="F3119">
        <f>COUNTIF($D$3:D3113,"W kole")</f>
        <v>2466</v>
      </c>
      <c r="G3119" s="2" t="e">
        <f t="shared" si="145"/>
        <v>#DIV/0!</v>
      </c>
      <c r="H3119" t="e">
        <f t="shared" si="146"/>
        <v>#DIV/0!</v>
      </c>
    </row>
    <row r="3120" spans="2:8" x14ac:dyDescent="0.25">
      <c r="B3120">
        <v>115</v>
      </c>
      <c r="C3120">
        <v>362</v>
      </c>
      <c r="D3120" t="str">
        <f t="shared" si="144"/>
        <v>W kole</v>
      </c>
      <c r="F3120">
        <f>COUNTIF($D$3:D3114,"W kole")</f>
        <v>2466</v>
      </c>
      <c r="G3120" s="2" t="e">
        <f t="shared" si="145"/>
        <v>#DIV/0!</v>
      </c>
      <c r="H3120" t="e">
        <f t="shared" si="146"/>
        <v>#DIV/0!</v>
      </c>
    </row>
    <row r="3121" spans="2:8" x14ac:dyDescent="0.25">
      <c r="B3121">
        <v>164</v>
      </c>
      <c r="C3121">
        <v>77</v>
      </c>
      <c r="D3121" t="str">
        <f t="shared" si="144"/>
        <v>W kole</v>
      </c>
      <c r="F3121">
        <f>COUNTIF($D$3:D3115,"W kole")</f>
        <v>2467</v>
      </c>
      <c r="G3121" s="2" t="e">
        <f t="shared" si="145"/>
        <v>#DIV/0!</v>
      </c>
      <c r="H3121" t="e">
        <f t="shared" si="146"/>
        <v>#DIV/0!</v>
      </c>
    </row>
    <row r="3122" spans="2:8" x14ac:dyDescent="0.25">
      <c r="B3122">
        <v>16</v>
      </c>
      <c r="C3122">
        <v>294</v>
      </c>
      <c r="D3122" t="str">
        <f t="shared" si="144"/>
        <v>Poza</v>
      </c>
      <c r="F3122">
        <f>COUNTIF($D$3:D3116,"W kole")</f>
        <v>2468</v>
      </c>
      <c r="G3122" s="2" t="e">
        <f t="shared" si="145"/>
        <v>#DIV/0!</v>
      </c>
      <c r="H3122" t="e">
        <f t="shared" si="146"/>
        <v>#DIV/0!</v>
      </c>
    </row>
    <row r="3123" spans="2:8" x14ac:dyDescent="0.25">
      <c r="B3123">
        <v>103</v>
      </c>
      <c r="C3123">
        <v>16</v>
      </c>
      <c r="D3123" t="str">
        <f t="shared" si="144"/>
        <v>Poza</v>
      </c>
      <c r="F3123">
        <f>COUNTIF($D$3:D3117,"W kole")</f>
        <v>2469</v>
      </c>
      <c r="G3123" s="2" t="e">
        <f t="shared" si="145"/>
        <v>#DIV/0!</v>
      </c>
      <c r="H3123" t="e">
        <f t="shared" si="146"/>
        <v>#DIV/0!</v>
      </c>
    </row>
    <row r="3124" spans="2:8" x14ac:dyDescent="0.25">
      <c r="B3124">
        <v>8</v>
      </c>
      <c r="C3124">
        <v>10</v>
      </c>
      <c r="D3124" t="str">
        <f t="shared" si="144"/>
        <v>Poza</v>
      </c>
      <c r="F3124">
        <f>COUNTIF($D$3:D3118,"W kole")</f>
        <v>2469</v>
      </c>
      <c r="G3124" s="2" t="e">
        <f t="shared" si="145"/>
        <v>#DIV/0!</v>
      </c>
      <c r="H3124" t="e">
        <f t="shared" si="146"/>
        <v>#DIV/0!</v>
      </c>
    </row>
    <row r="3125" spans="2:8" x14ac:dyDescent="0.25">
      <c r="B3125">
        <v>300</v>
      </c>
      <c r="C3125">
        <v>382</v>
      </c>
      <c r="D3125" t="str">
        <f t="shared" si="144"/>
        <v>Poza</v>
      </c>
      <c r="F3125">
        <f>COUNTIF($D$3:D3119,"W kole")</f>
        <v>2470</v>
      </c>
      <c r="G3125" s="2" t="e">
        <f t="shared" si="145"/>
        <v>#DIV/0!</v>
      </c>
      <c r="H3125" t="e">
        <f t="shared" si="146"/>
        <v>#DIV/0!</v>
      </c>
    </row>
    <row r="3126" spans="2:8" x14ac:dyDescent="0.25">
      <c r="B3126">
        <v>177</v>
      </c>
      <c r="C3126">
        <v>355</v>
      </c>
      <c r="D3126" t="str">
        <f t="shared" si="144"/>
        <v>W kole</v>
      </c>
      <c r="F3126">
        <f>COUNTIF($D$3:D3120,"W kole")</f>
        <v>2471</v>
      </c>
      <c r="G3126" s="2" t="e">
        <f t="shared" si="145"/>
        <v>#DIV/0!</v>
      </c>
      <c r="H3126" t="e">
        <f t="shared" si="146"/>
        <v>#DIV/0!</v>
      </c>
    </row>
    <row r="3127" spans="2:8" x14ac:dyDescent="0.25">
      <c r="B3127">
        <v>275</v>
      </c>
      <c r="C3127">
        <v>277</v>
      </c>
      <c r="D3127" t="str">
        <f t="shared" si="144"/>
        <v>W kole</v>
      </c>
      <c r="F3127">
        <f>COUNTIF($D$3:D3121,"W kole")</f>
        <v>2472</v>
      </c>
      <c r="G3127" s="2" t="e">
        <f t="shared" si="145"/>
        <v>#DIV/0!</v>
      </c>
      <c r="H3127" t="e">
        <f t="shared" si="146"/>
        <v>#DIV/0!</v>
      </c>
    </row>
    <row r="3128" spans="2:8" x14ac:dyDescent="0.25">
      <c r="B3128">
        <v>99</v>
      </c>
      <c r="C3128">
        <v>198</v>
      </c>
      <c r="D3128" t="str">
        <f t="shared" si="144"/>
        <v>W kole</v>
      </c>
      <c r="F3128">
        <f>COUNTIF($D$3:D3122,"W kole")</f>
        <v>2472</v>
      </c>
      <c r="G3128" s="2" t="e">
        <f t="shared" si="145"/>
        <v>#DIV/0!</v>
      </c>
      <c r="H3128" t="e">
        <f t="shared" si="146"/>
        <v>#DIV/0!</v>
      </c>
    </row>
    <row r="3129" spans="2:8" x14ac:dyDescent="0.25">
      <c r="B3129">
        <v>359</v>
      </c>
      <c r="C3129">
        <v>78</v>
      </c>
      <c r="D3129" t="str">
        <f t="shared" si="144"/>
        <v>Poza</v>
      </c>
      <c r="F3129">
        <f>COUNTIF($D$3:D3123,"W kole")</f>
        <v>2472</v>
      </c>
      <c r="G3129" s="2" t="e">
        <f t="shared" si="145"/>
        <v>#DIV/0!</v>
      </c>
      <c r="H3129" t="e">
        <f t="shared" si="146"/>
        <v>#DIV/0!</v>
      </c>
    </row>
    <row r="3130" spans="2:8" x14ac:dyDescent="0.25">
      <c r="B3130">
        <v>200</v>
      </c>
      <c r="C3130">
        <v>78</v>
      </c>
      <c r="D3130" t="str">
        <f t="shared" si="144"/>
        <v>W kole</v>
      </c>
      <c r="F3130">
        <f>COUNTIF($D$3:D3124,"W kole")</f>
        <v>2472</v>
      </c>
      <c r="G3130" s="2" t="e">
        <f t="shared" si="145"/>
        <v>#DIV/0!</v>
      </c>
      <c r="H3130" t="e">
        <f t="shared" si="146"/>
        <v>#DIV/0!</v>
      </c>
    </row>
    <row r="3131" spans="2:8" x14ac:dyDescent="0.25">
      <c r="B3131">
        <v>266</v>
      </c>
      <c r="C3131">
        <v>45</v>
      </c>
      <c r="D3131" t="str">
        <f t="shared" si="144"/>
        <v>W kole</v>
      </c>
      <c r="F3131">
        <f>COUNTIF($D$3:D3125,"W kole")</f>
        <v>2472</v>
      </c>
      <c r="G3131" s="2" t="e">
        <f t="shared" si="145"/>
        <v>#DIV/0!</v>
      </c>
      <c r="H3131" t="e">
        <f t="shared" si="146"/>
        <v>#DIV/0!</v>
      </c>
    </row>
    <row r="3132" spans="2:8" x14ac:dyDescent="0.25">
      <c r="B3132">
        <v>136</v>
      </c>
      <c r="C3132">
        <v>93</v>
      </c>
      <c r="D3132" t="str">
        <f t="shared" si="144"/>
        <v>W kole</v>
      </c>
      <c r="F3132">
        <f>COUNTIF($D$3:D3126,"W kole")</f>
        <v>2473</v>
      </c>
      <c r="G3132" s="2" t="e">
        <f t="shared" si="145"/>
        <v>#DIV/0!</v>
      </c>
      <c r="H3132" t="e">
        <f t="shared" si="146"/>
        <v>#DIV/0!</v>
      </c>
    </row>
    <row r="3133" spans="2:8" x14ac:dyDescent="0.25">
      <c r="B3133">
        <v>319</v>
      </c>
      <c r="C3133">
        <v>330</v>
      </c>
      <c r="D3133" t="str">
        <f t="shared" si="144"/>
        <v>W kole</v>
      </c>
      <c r="F3133">
        <f>COUNTIF($D$3:D3127,"W kole")</f>
        <v>2474</v>
      </c>
      <c r="G3133" s="2" t="e">
        <f t="shared" si="145"/>
        <v>#DIV/0!</v>
      </c>
      <c r="H3133" t="e">
        <f t="shared" si="146"/>
        <v>#DIV/0!</v>
      </c>
    </row>
    <row r="3134" spans="2:8" x14ac:dyDescent="0.25">
      <c r="B3134">
        <v>396</v>
      </c>
      <c r="C3134">
        <v>325</v>
      </c>
      <c r="D3134" t="str">
        <f t="shared" si="144"/>
        <v>Poza</v>
      </c>
      <c r="F3134">
        <f>COUNTIF($D$3:D3128,"W kole")</f>
        <v>2475</v>
      </c>
      <c r="G3134" s="2" t="e">
        <f t="shared" si="145"/>
        <v>#DIV/0!</v>
      </c>
      <c r="H3134" t="e">
        <f t="shared" si="146"/>
        <v>#DIV/0!</v>
      </c>
    </row>
    <row r="3135" spans="2:8" x14ac:dyDescent="0.25">
      <c r="B3135">
        <v>184</v>
      </c>
      <c r="C3135">
        <v>40</v>
      </c>
      <c r="D3135" t="str">
        <f t="shared" si="144"/>
        <v>W kole</v>
      </c>
      <c r="F3135">
        <f>COUNTIF($D$3:D3129,"W kole")</f>
        <v>2475</v>
      </c>
      <c r="G3135" s="2" t="e">
        <f t="shared" si="145"/>
        <v>#DIV/0!</v>
      </c>
      <c r="H3135" t="e">
        <f t="shared" si="146"/>
        <v>#DIV/0!</v>
      </c>
    </row>
    <row r="3136" spans="2:8" x14ac:dyDescent="0.25">
      <c r="B3136">
        <v>164</v>
      </c>
      <c r="C3136">
        <v>186</v>
      </c>
      <c r="D3136" t="str">
        <f t="shared" si="144"/>
        <v>W kole</v>
      </c>
      <c r="F3136">
        <f>COUNTIF($D$3:D3130,"W kole")</f>
        <v>2476</v>
      </c>
      <c r="G3136" s="2" t="e">
        <f t="shared" si="145"/>
        <v>#DIV/0!</v>
      </c>
      <c r="H3136" t="e">
        <f t="shared" si="146"/>
        <v>#DIV/0!</v>
      </c>
    </row>
    <row r="3137" spans="2:8" x14ac:dyDescent="0.25">
      <c r="B3137">
        <v>220</v>
      </c>
      <c r="C3137">
        <v>82</v>
      </c>
      <c r="D3137" t="str">
        <f t="shared" si="144"/>
        <v>W kole</v>
      </c>
      <c r="F3137">
        <f>COUNTIF($D$3:D3131,"W kole")</f>
        <v>2477</v>
      </c>
      <c r="G3137" s="2" t="e">
        <f t="shared" si="145"/>
        <v>#DIV/0!</v>
      </c>
      <c r="H3137" t="e">
        <f t="shared" si="146"/>
        <v>#DIV/0!</v>
      </c>
    </row>
    <row r="3138" spans="2:8" x14ac:dyDescent="0.25">
      <c r="B3138">
        <v>173</v>
      </c>
      <c r="C3138">
        <v>255</v>
      </c>
      <c r="D3138" t="str">
        <f t="shared" si="144"/>
        <v>W kole</v>
      </c>
      <c r="F3138">
        <f>COUNTIF($D$3:D3132,"W kole")</f>
        <v>2478</v>
      </c>
      <c r="G3138" s="2" t="e">
        <f t="shared" si="145"/>
        <v>#DIV/0!</v>
      </c>
      <c r="H3138" t="e">
        <f t="shared" si="146"/>
        <v>#DIV/0!</v>
      </c>
    </row>
    <row r="3139" spans="2:8" x14ac:dyDescent="0.25">
      <c r="B3139">
        <v>338</v>
      </c>
      <c r="C3139">
        <v>162</v>
      </c>
      <c r="D3139" t="str">
        <f t="shared" si="144"/>
        <v>W kole</v>
      </c>
      <c r="F3139">
        <f>COUNTIF($D$3:D3133,"W kole")</f>
        <v>2479</v>
      </c>
      <c r="G3139" s="2" t="e">
        <f t="shared" si="145"/>
        <v>#DIV/0!</v>
      </c>
      <c r="H3139" t="e">
        <f t="shared" si="146"/>
        <v>#DIV/0!</v>
      </c>
    </row>
    <row r="3140" spans="2:8" x14ac:dyDescent="0.25">
      <c r="B3140">
        <v>22</v>
      </c>
      <c r="C3140">
        <v>85</v>
      </c>
      <c r="D3140" t="str">
        <f t="shared" ref="D3140:D3203" si="147">IF((B3140-$T$5) * (B3140-$T$5) + (C3140-$U$5) * (C3140-$U$5) = ($V$5*$V$5), "Na brzegu", IF((B3140-$T$5) * (B3140-$T$5) + (C3140-$U$5) * (C3140-$U$5) &lt; ($V$5*$V$5), "W kole", "Poza"))</f>
        <v>Poza</v>
      </c>
      <c r="F3140">
        <f>COUNTIF($D$3:D3134,"W kole")</f>
        <v>2479</v>
      </c>
      <c r="G3140" s="2" t="e">
        <f t="shared" si="145"/>
        <v>#DIV/0!</v>
      </c>
      <c r="H3140" t="e">
        <f t="shared" si="146"/>
        <v>#DIV/0!</v>
      </c>
    </row>
    <row r="3141" spans="2:8" x14ac:dyDescent="0.25">
      <c r="B3141">
        <v>135</v>
      </c>
      <c r="C3141">
        <v>390</v>
      </c>
      <c r="D3141" t="str">
        <f t="shared" si="147"/>
        <v>Poza</v>
      </c>
      <c r="F3141">
        <f>COUNTIF($D$3:D3135,"W kole")</f>
        <v>2480</v>
      </c>
      <c r="G3141" s="2" t="e">
        <f t="shared" si="145"/>
        <v>#DIV/0!</v>
      </c>
      <c r="H3141" t="e">
        <f t="shared" si="146"/>
        <v>#DIV/0!</v>
      </c>
    </row>
    <row r="3142" spans="2:8" x14ac:dyDescent="0.25">
      <c r="B3142">
        <v>91</v>
      </c>
      <c r="C3142">
        <v>360</v>
      </c>
      <c r="D3142" t="str">
        <f t="shared" si="147"/>
        <v>W kole</v>
      </c>
      <c r="F3142">
        <f>COUNTIF($D$3:D3136,"W kole")</f>
        <v>2481</v>
      </c>
      <c r="G3142" s="2" t="e">
        <f t="shared" si="145"/>
        <v>#DIV/0!</v>
      </c>
      <c r="H3142" t="e">
        <f t="shared" si="146"/>
        <v>#DIV/0!</v>
      </c>
    </row>
    <row r="3143" spans="2:8" x14ac:dyDescent="0.25">
      <c r="B3143">
        <v>227</v>
      </c>
      <c r="C3143">
        <v>252</v>
      </c>
      <c r="D3143" t="str">
        <f t="shared" si="147"/>
        <v>W kole</v>
      </c>
      <c r="F3143">
        <f>COUNTIF($D$3:D3137,"W kole")</f>
        <v>2482</v>
      </c>
      <c r="G3143" s="2" t="e">
        <f t="shared" si="145"/>
        <v>#DIV/0!</v>
      </c>
      <c r="H3143" t="e">
        <f t="shared" si="146"/>
        <v>#DIV/0!</v>
      </c>
    </row>
    <row r="3144" spans="2:8" x14ac:dyDescent="0.25">
      <c r="B3144">
        <v>41</v>
      </c>
      <c r="C3144">
        <v>29</v>
      </c>
      <c r="D3144" t="str">
        <f t="shared" si="147"/>
        <v>Poza</v>
      </c>
      <c r="F3144">
        <f>COUNTIF($D$3:D3138,"W kole")</f>
        <v>2483</v>
      </c>
      <c r="G3144" s="2" t="e">
        <f t="shared" si="145"/>
        <v>#DIV/0!</v>
      </c>
      <c r="H3144" t="e">
        <f t="shared" si="146"/>
        <v>#DIV/0!</v>
      </c>
    </row>
    <row r="3145" spans="2:8" x14ac:dyDescent="0.25">
      <c r="B3145">
        <v>317</v>
      </c>
      <c r="C3145">
        <v>286</v>
      </c>
      <c r="D3145" t="str">
        <f t="shared" si="147"/>
        <v>W kole</v>
      </c>
      <c r="F3145">
        <f>COUNTIF($D$3:D3139,"W kole")</f>
        <v>2484</v>
      </c>
      <c r="G3145" s="2" t="e">
        <f t="shared" si="145"/>
        <v>#DIV/0!</v>
      </c>
      <c r="H3145" t="e">
        <f t="shared" si="146"/>
        <v>#DIV/0!</v>
      </c>
    </row>
    <row r="3146" spans="2:8" x14ac:dyDescent="0.25">
      <c r="B3146">
        <v>162</v>
      </c>
      <c r="C3146">
        <v>79</v>
      </c>
      <c r="D3146" t="str">
        <f t="shared" si="147"/>
        <v>W kole</v>
      </c>
      <c r="F3146">
        <f>COUNTIF($D$3:D3140,"W kole")</f>
        <v>2484</v>
      </c>
      <c r="G3146" s="2" t="e">
        <f t="shared" ref="G3146:G3209" si="148">(F3146*$R$5)/(E3146*$Q$5)</f>
        <v>#DIV/0!</v>
      </c>
      <c r="H3146" t="e">
        <f t="shared" ref="H3146:H3209" si="149">ABS(PI()-G3146)</f>
        <v>#DIV/0!</v>
      </c>
    </row>
    <row r="3147" spans="2:8" x14ac:dyDescent="0.25">
      <c r="B3147">
        <v>284</v>
      </c>
      <c r="C3147">
        <v>197</v>
      </c>
      <c r="D3147" t="str">
        <f t="shared" si="147"/>
        <v>W kole</v>
      </c>
      <c r="F3147">
        <f>COUNTIF($D$3:D3141,"W kole")</f>
        <v>2484</v>
      </c>
      <c r="G3147" s="2" t="e">
        <f t="shared" si="148"/>
        <v>#DIV/0!</v>
      </c>
      <c r="H3147" t="e">
        <f t="shared" si="149"/>
        <v>#DIV/0!</v>
      </c>
    </row>
    <row r="3148" spans="2:8" x14ac:dyDescent="0.25">
      <c r="B3148">
        <v>133</v>
      </c>
      <c r="C3148">
        <v>218</v>
      </c>
      <c r="D3148" t="str">
        <f t="shared" si="147"/>
        <v>W kole</v>
      </c>
      <c r="F3148">
        <f>COUNTIF($D$3:D3142,"W kole")</f>
        <v>2485</v>
      </c>
      <c r="G3148" s="2" t="e">
        <f t="shared" si="148"/>
        <v>#DIV/0!</v>
      </c>
      <c r="H3148" t="e">
        <f t="shared" si="149"/>
        <v>#DIV/0!</v>
      </c>
    </row>
    <row r="3149" spans="2:8" x14ac:dyDescent="0.25">
      <c r="B3149">
        <v>115</v>
      </c>
      <c r="C3149">
        <v>66</v>
      </c>
      <c r="D3149" t="str">
        <f t="shared" si="147"/>
        <v>W kole</v>
      </c>
      <c r="F3149">
        <f>COUNTIF($D$3:D3143,"W kole")</f>
        <v>2486</v>
      </c>
      <c r="G3149" s="2" t="e">
        <f t="shared" si="148"/>
        <v>#DIV/0!</v>
      </c>
      <c r="H3149" t="e">
        <f t="shared" si="149"/>
        <v>#DIV/0!</v>
      </c>
    </row>
    <row r="3150" spans="2:8" x14ac:dyDescent="0.25">
      <c r="B3150">
        <v>370</v>
      </c>
      <c r="C3150">
        <v>333</v>
      </c>
      <c r="D3150" t="str">
        <f t="shared" si="147"/>
        <v>Poza</v>
      </c>
      <c r="F3150">
        <f>COUNTIF($D$3:D3144,"W kole")</f>
        <v>2486</v>
      </c>
      <c r="G3150" s="2" t="e">
        <f t="shared" si="148"/>
        <v>#DIV/0!</v>
      </c>
      <c r="H3150" t="e">
        <f t="shared" si="149"/>
        <v>#DIV/0!</v>
      </c>
    </row>
    <row r="3151" spans="2:8" x14ac:dyDescent="0.25">
      <c r="B3151">
        <v>188</v>
      </c>
      <c r="C3151">
        <v>375</v>
      </c>
      <c r="D3151" t="str">
        <f t="shared" si="147"/>
        <v>W kole</v>
      </c>
      <c r="F3151">
        <f>COUNTIF($D$3:D3145,"W kole")</f>
        <v>2487</v>
      </c>
      <c r="G3151" s="2" t="e">
        <f t="shared" si="148"/>
        <v>#DIV/0!</v>
      </c>
      <c r="H3151" t="e">
        <f t="shared" si="149"/>
        <v>#DIV/0!</v>
      </c>
    </row>
    <row r="3152" spans="2:8" x14ac:dyDescent="0.25">
      <c r="B3152">
        <v>365</v>
      </c>
      <c r="C3152">
        <v>269</v>
      </c>
      <c r="D3152" t="str">
        <f t="shared" si="147"/>
        <v>W kole</v>
      </c>
      <c r="F3152">
        <f>COUNTIF($D$3:D3146,"W kole")</f>
        <v>2488</v>
      </c>
      <c r="G3152" s="2" t="e">
        <f t="shared" si="148"/>
        <v>#DIV/0!</v>
      </c>
      <c r="H3152" t="e">
        <f t="shared" si="149"/>
        <v>#DIV/0!</v>
      </c>
    </row>
    <row r="3153" spans="2:8" x14ac:dyDescent="0.25">
      <c r="B3153">
        <v>271</v>
      </c>
      <c r="C3153">
        <v>50</v>
      </c>
      <c r="D3153" t="str">
        <f t="shared" si="147"/>
        <v>W kole</v>
      </c>
      <c r="F3153">
        <f>COUNTIF($D$3:D3147,"W kole")</f>
        <v>2489</v>
      </c>
      <c r="G3153" s="2" t="e">
        <f t="shared" si="148"/>
        <v>#DIV/0!</v>
      </c>
      <c r="H3153" t="e">
        <f t="shared" si="149"/>
        <v>#DIV/0!</v>
      </c>
    </row>
    <row r="3154" spans="2:8" x14ac:dyDescent="0.25">
      <c r="B3154">
        <v>278</v>
      </c>
      <c r="C3154">
        <v>158</v>
      </c>
      <c r="D3154" t="str">
        <f t="shared" si="147"/>
        <v>W kole</v>
      </c>
      <c r="F3154">
        <f>COUNTIF($D$3:D3148,"W kole")</f>
        <v>2490</v>
      </c>
      <c r="G3154" s="2" t="e">
        <f t="shared" si="148"/>
        <v>#DIV/0!</v>
      </c>
      <c r="H3154" t="e">
        <f t="shared" si="149"/>
        <v>#DIV/0!</v>
      </c>
    </row>
    <row r="3155" spans="2:8" x14ac:dyDescent="0.25">
      <c r="B3155">
        <v>47</v>
      </c>
      <c r="C3155">
        <v>8</v>
      </c>
      <c r="D3155" t="str">
        <f t="shared" si="147"/>
        <v>Poza</v>
      </c>
      <c r="F3155">
        <f>COUNTIF($D$3:D3149,"W kole")</f>
        <v>2491</v>
      </c>
      <c r="G3155" s="2" t="e">
        <f t="shared" si="148"/>
        <v>#DIV/0!</v>
      </c>
      <c r="H3155" t="e">
        <f t="shared" si="149"/>
        <v>#DIV/0!</v>
      </c>
    </row>
    <row r="3156" spans="2:8" x14ac:dyDescent="0.25">
      <c r="B3156">
        <v>79</v>
      </c>
      <c r="C3156">
        <v>345</v>
      </c>
      <c r="D3156" t="str">
        <f t="shared" si="147"/>
        <v>W kole</v>
      </c>
      <c r="F3156">
        <f>COUNTIF($D$3:D3150,"W kole")</f>
        <v>2491</v>
      </c>
      <c r="G3156" s="2" t="e">
        <f t="shared" si="148"/>
        <v>#DIV/0!</v>
      </c>
      <c r="H3156" t="e">
        <f t="shared" si="149"/>
        <v>#DIV/0!</v>
      </c>
    </row>
    <row r="3157" spans="2:8" x14ac:dyDescent="0.25">
      <c r="B3157">
        <v>25</v>
      </c>
      <c r="C3157">
        <v>210</v>
      </c>
      <c r="D3157" t="str">
        <f t="shared" si="147"/>
        <v>W kole</v>
      </c>
      <c r="F3157">
        <f>COUNTIF($D$3:D3151,"W kole")</f>
        <v>2492</v>
      </c>
      <c r="G3157" s="2" t="e">
        <f t="shared" si="148"/>
        <v>#DIV/0!</v>
      </c>
      <c r="H3157" t="e">
        <f t="shared" si="149"/>
        <v>#DIV/0!</v>
      </c>
    </row>
    <row r="3158" spans="2:8" x14ac:dyDescent="0.25">
      <c r="B3158">
        <v>142</v>
      </c>
      <c r="C3158">
        <v>261</v>
      </c>
      <c r="D3158" t="str">
        <f t="shared" si="147"/>
        <v>W kole</v>
      </c>
      <c r="F3158">
        <f>COUNTIF($D$3:D3152,"W kole")</f>
        <v>2493</v>
      </c>
      <c r="G3158" s="2" t="e">
        <f t="shared" si="148"/>
        <v>#DIV/0!</v>
      </c>
      <c r="H3158" t="e">
        <f t="shared" si="149"/>
        <v>#DIV/0!</v>
      </c>
    </row>
    <row r="3159" spans="2:8" x14ac:dyDescent="0.25">
      <c r="B3159">
        <v>366</v>
      </c>
      <c r="C3159">
        <v>371</v>
      </c>
      <c r="D3159" t="str">
        <f t="shared" si="147"/>
        <v>Poza</v>
      </c>
      <c r="F3159">
        <f>COUNTIF($D$3:D3153,"W kole")</f>
        <v>2494</v>
      </c>
      <c r="G3159" s="2" t="e">
        <f t="shared" si="148"/>
        <v>#DIV/0!</v>
      </c>
      <c r="H3159" t="e">
        <f t="shared" si="149"/>
        <v>#DIV/0!</v>
      </c>
    </row>
    <row r="3160" spans="2:8" x14ac:dyDescent="0.25">
      <c r="B3160">
        <v>299</v>
      </c>
      <c r="C3160">
        <v>71</v>
      </c>
      <c r="D3160" t="str">
        <f t="shared" si="147"/>
        <v>W kole</v>
      </c>
      <c r="F3160">
        <f>COUNTIF($D$3:D3154,"W kole")</f>
        <v>2495</v>
      </c>
      <c r="G3160" s="2" t="e">
        <f t="shared" si="148"/>
        <v>#DIV/0!</v>
      </c>
      <c r="H3160" t="e">
        <f t="shared" si="149"/>
        <v>#DIV/0!</v>
      </c>
    </row>
    <row r="3161" spans="2:8" x14ac:dyDescent="0.25">
      <c r="B3161">
        <v>247</v>
      </c>
      <c r="C3161">
        <v>226</v>
      </c>
      <c r="D3161" t="str">
        <f t="shared" si="147"/>
        <v>W kole</v>
      </c>
      <c r="F3161">
        <f>COUNTIF($D$3:D3155,"W kole")</f>
        <v>2495</v>
      </c>
      <c r="G3161" s="2" t="e">
        <f t="shared" si="148"/>
        <v>#DIV/0!</v>
      </c>
      <c r="H3161" t="e">
        <f t="shared" si="149"/>
        <v>#DIV/0!</v>
      </c>
    </row>
    <row r="3162" spans="2:8" x14ac:dyDescent="0.25">
      <c r="B3162">
        <v>66</v>
      </c>
      <c r="C3162">
        <v>40</v>
      </c>
      <c r="D3162" t="str">
        <f t="shared" si="147"/>
        <v>Poza</v>
      </c>
      <c r="F3162">
        <f>COUNTIF($D$3:D3156,"W kole")</f>
        <v>2496</v>
      </c>
      <c r="G3162" s="2" t="e">
        <f t="shared" si="148"/>
        <v>#DIV/0!</v>
      </c>
      <c r="H3162" t="e">
        <f t="shared" si="149"/>
        <v>#DIV/0!</v>
      </c>
    </row>
    <row r="3163" spans="2:8" x14ac:dyDescent="0.25">
      <c r="B3163">
        <v>14</v>
      </c>
      <c r="C3163">
        <v>148</v>
      </c>
      <c r="D3163" t="str">
        <f t="shared" si="147"/>
        <v>W kole</v>
      </c>
      <c r="F3163">
        <f>COUNTIF($D$3:D3157,"W kole")</f>
        <v>2497</v>
      </c>
      <c r="G3163" s="2" t="e">
        <f t="shared" si="148"/>
        <v>#DIV/0!</v>
      </c>
      <c r="H3163" t="e">
        <f t="shared" si="149"/>
        <v>#DIV/0!</v>
      </c>
    </row>
    <row r="3164" spans="2:8" x14ac:dyDescent="0.25">
      <c r="B3164">
        <v>345</v>
      </c>
      <c r="C3164">
        <v>348</v>
      </c>
      <c r="D3164" t="str">
        <f t="shared" si="147"/>
        <v>Poza</v>
      </c>
      <c r="F3164">
        <f>COUNTIF($D$3:D3158,"W kole")</f>
        <v>2498</v>
      </c>
      <c r="G3164" s="2" t="e">
        <f t="shared" si="148"/>
        <v>#DIV/0!</v>
      </c>
      <c r="H3164" t="e">
        <f t="shared" si="149"/>
        <v>#DIV/0!</v>
      </c>
    </row>
    <row r="3165" spans="2:8" x14ac:dyDescent="0.25">
      <c r="B3165">
        <v>35</v>
      </c>
      <c r="C3165">
        <v>113</v>
      </c>
      <c r="D3165" t="str">
        <f t="shared" si="147"/>
        <v>W kole</v>
      </c>
      <c r="F3165">
        <f>COUNTIF($D$3:D3159,"W kole")</f>
        <v>2498</v>
      </c>
      <c r="G3165" s="2" t="e">
        <f t="shared" si="148"/>
        <v>#DIV/0!</v>
      </c>
      <c r="H3165" t="e">
        <f t="shared" si="149"/>
        <v>#DIV/0!</v>
      </c>
    </row>
    <row r="3166" spans="2:8" x14ac:dyDescent="0.25">
      <c r="B3166">
        <v>268</v>
      </c>
      <c r="C3166">
        <v>96</v>
      </c>
      <c r="D3166" t="str">
        <f t="shared" si="147"/>
        <v>W kole</v>
      </c>
      <c r="F3166">
        <f>COUNTIF($D$3:D3160,"W kole")</f>
        <v>2499</v>
      </c>
      <c r="G3166" s="2" t="e">
        <f t="shared" si="148"/>
        <v>#DIV/0!</v>
      </c>
      <c r="H3166" t="e">
        <f t="shared" si="149"/>
        <v>#DIV/0!</v>
      </c>
    </row>
    <row r="3167" spans="2:8" x14ac:dyDescent="0.25">
      <c r="B3167">
        <v>299</v>
      </c>
      <c r="C3167">
        <v>171</v>
      </c>
      <c r="D3167" t="str">
        <f t="shared" si="147"/>
        <v>W kole</v>
      </c>
      <c r="F3167">
        <f>COUNTIF($D$3:D3161,"W kole")</f>
        <v>2500</v>
      </c>
      <c r="G3167" s="2" t="e">
        <f t="shared" si="148"/>
        <v>#DIV/0!</v>
      </c>
      <c r="H3167" t="e">
        <f t="shared" si="149"/>
        <v>#DIV/0!</v>
      </c>
    </row>
    <row r="3168" spans="2:8" x14ac:dyDescent="0.25">
      <c r="B3168">
        <v>304</v>
      </c>
      <c r="C3168">
        <v>228</v>
      </c>
      <c r="D3168" t="str">
        <f t="shared" si="147"/>
        <v>W kole</v>
      </c>
      <c r="F3168">
        <f>COUNTIF($D$3:D3162,"W kole")</f>
        <v>2500</v>
      </c>
      <c r="G3168" s="2" t="e">
        <f t="shared" si="148"/>
        <v>#DIV/0!</v>
      </c>
      <c r="H3168" t="e">
        <f t="shared" si="149"/>
        <v>#DIV/0!</v>
      </c>
    </row>
    <row r="3169" spans="2:8" x14ac:dyDescent="0.25">
      <c r="B3169">
        <v>258</v>
      </c>
      <c r="C3169">
        <v>57</v>
      </c>
      <c r="D3169" t="str">
        <f t="shared" si="147"/>
        <v>W kole</v>
      </c>
      <c r="F3169">
        <f>COUNTIF($D$3:D3163,"W kole")</f>
        <v>2501</v>
      </c>
      <c r="G3169" s="2" t="e">
        <f t="shared" si="148"/>
        <v>#DIV/0!</v>
      </c>
      <c r="H3169" t="e">
        <f t="shared" si="149"/>
        <v>#DIV/0!</v>
      </c>
    </row>
    <row r="3170" spans="2:8" x14ac:dyDescent="0.25">
      <c r="B3170">
        <v>89</v>
      </c>
      <c r="C3170">
        <v>182</v>
      </c>
      <c r="D3170" t="str">
        <f t="shared" si="147"/>
        <v>W kole</v>
      </c>
      <c r="F3170">
        <f>COUNTIF($D$3:D3164,"W kole")</f>
        <v>2501</v>
      </c>
      <c r="G3170" s="2" t="e">
        <f t="shared" si="148"/>
        <v>#DIV/0!</v>
      </c>
      <c r="H3170" t="e">
        <f t="shared" si="149"/>
        <v>#DIV/0!</v>
      </c>
    </row>
    <row r="3171" spans="2:8" x14ac:dyDescent="0.25">
      <c r="B3171">
        <v>289</v>
      </c>
      <c r="C3171">
        <v>358</v>
      </c>
      <c r="D3171" t="str">
        <f t="shared" si="147"/>
        <v>W kole</v>
      </c>
      <c r="F3171">
        <f>COUNTIF($D$3:D3165,"W kole")</f>
        <v>2502</v>
      </c>
      <c r="G3171" s="2" t="e">
        <f t="shared" si="148"/>
        <v>#DIV/0!</v>
      </c>
      <c r="H3171" t="e">
        <f t="shared" si="149"/>
        <v>#DIV/0!</v>
      </c>
    </row>
    <row r="3172" spans="2:8" x14ac:dyDescent="0.25">
      <c r="B3172">
        <v>151</v>
      </c>
      <c r="C3172">
        <v>397</v>
      </c>
      <c r="D3172" t="str">
        <f t="shared" si="147"/>
        <v>Poza</v>
      </c>
      <c r="F3172">
        <f>COUNTIF($D$3:D3166,"W kole")</f>
        <v>2503</v>
      </c>
      <c r="G3172" s="2" t="e">
        <f t="shared" si="148"/>
        <v>#DIV/0!</v>
      </c>
      <c r="H3172" t="e">
        <f t="shared" si="149"/>
        <v>#DIV/0!</v>
      </c>
    </row>
    <row r="3173" spans="2:8" x14ac:dyDescent="0.25">
      <c r="B3173">
        <v>202</v>
      </c>
      <c r="C3173">
        <v>50</v>
      </c>
      <c r="D3173" t="str">
        <f t="shared" si="147"/>
        <v>W kole</v>
      </c>
      <c r="F3173">
        <f>COUNTIF($D$3:D3167,"W kole")</f>
        <v>2504</v>
      </c>
      <c r="G3173" s="2" t="e">
        <f t="shared" si="148"/>
        <v>#DIV/0!</v>
      </c>
      <c r="H3173" t="e">
        <f t="shared" si="149"/>
        <v>#DIV/0!</v>
      </c>
    </row>
    <row r="3174" spans="2:8" x14ac:dyDescent="0.25">
      <c r="B3174">
        <v>343</v>
      </c>
      <c r="C3174">
        <v>48</v>
      </c>
      <c r="D3174" t="str">
        <f t="shared" si="147"/>
        <v>Poza</v>
      </c>
      <c r="F3174">
        <f>COUNTIF($D$3:D3168,"W kole")</f>
        <v>2505</v>
      </c>
      <c r="G3174" s="2" t="e">
        <f t="shared" si="148"/>
        <v>#DIV/0!</v>
      </c>
      <c r="H3174" t="e">
        <f t="shared" si="149"/>
        <v>#DIV/0!</v>
      </c>
    </row>
    <row r="3175" spans="2:8" x14ac:dyDescent="0.25">
      <c r="B3175">
        <v>94</v>
      </c>
      <c r="C3175">
        <v>87</v>
      </c>
      <c r="D3175" t="str">
        <f t="shared" si="147"/>
        <v>W kole</v>
      </c>
      <c r="F3175">
        <f>COUNTIF($D$3:D3169,"W kole")</f>
        <v>2506</v>
      </c>
      <c r="G3175" s="2" t="e">
        <f t="shared" si="148"/>
        <v>#DIV/0!</v>
      </c>
      <c r="H3175" t="e">
        <f t="shared" si="149"/>
        <v>#DIV/0!</v>
      </c>
    </row>
    <row r="3176" spans="2:8" x14ac:dyDescent="0.25">
      <c r="B3176">
        <v>254</v>
      </c>
      <c r="C3176">
        <v>304</v>
      </c>
      <c r="D3176" t="str">
        <f t="shared" si="147"/>
        <v>W kole</v>
      </c>
      <c r="F3176">
        <f>COUNTIF($D$3:D3170,"W kole")</f>
        <v>2507</v>
      </c>
      <c r="G3176" s="2" t="e">
        <f t="shared" si="148"/>
        <v>#DIV/0!</v>
      </c>
      <c r="H3176" t="e">
        <f t="shared" si="149"/>
        <v>#DIV/0!</v>
      </c>
    </row>
    <row r="3177" spans="2:8" x14ac:dyDescent="0.25">
      <c r="B3177">
        <v>318</v>
      </c>
      <c r="C3177">
        <v>175</v>
      </c>
      <c r="D3177" t="str">
        <f t="shared" si="147"/>
        <v>W kole</v>
      </c>
      <c r="F3177">
        <f>COUNTIF($D$3:D3171,"W kole")</f>
        <v>2508</v>
      </c>
      <c r="G3177" s="2" t="e">
        <f t="shared" si="148"/>
        <v>#DIV/0!</v>
      </c>
      <c r="H3177" t="e">
        <f t="shared" si="149"/>
        <v>#DIV/0!</v>
      </c>
    </row>
    <row r="3178" spans="2:8" x14ac:dyDescent="0.25">
      <c r="B3178">
        <v>68</v>
      </c>
      <c r="C3178">
        <v>327</v>
      </c>
      <c r="D3178" t="str">
        <f t="shared" si="147"/>
        <v>W kole</v>
      </c>
      <c r="F3178">
        <f>COUNTIF($D$3:D3172,"W kole")</f>
        <v>2508</v>
      </c>
      <c r="G3178" s="2" t="e">
        <f t="shared" si="148"/>
        <v>#DIV/0!</v>
      </c>
      <c r="H3178" t="e">
        <f t="shared" si="149"/>
        <v>#DIV/0!</v>
      </c>
    </row>
    <row r="3179" spans="2:8" x14ac:dyDescent="0.25">
      <c r="B3179">
        <v>267</v>
      </c>
      <c r="C3179">
        <v>76</v>
      </c>
      <c r="D3179" t="str">
        <f t="shared" si="147"/>
        <v>W kole</v>
      </c>
      <c r="F3179">
        <f>COUNTIF($D$3:D3173,"W kole")</f>
        <v>2509</v>
      </c>
      <c r="G3179" s="2" t="e">
        <f t="shared" si="148"/>
        <v>#DIV/0!</v>
      </c>
      <c r="H3179" t="e">
        <f t="shared" si="149"/>
        <v>#DIV/0!</v>
      </c>
    </row>
    <row r="3180" spans="2:8" x14ac:dyDescent="0.25">
      <c r="B3180">
        <v>11</v>
      </c>
      <c r="C3180">
        <v>126</v>
      </c>
      <c r="D3180" t="str">
        <f t="shared" si="147"/>
        <v>Poza</v>
      </c>
      <c r="F3180">
        <f>COUNTIF($D$3:D3174,"W kole")</f>
        <v>2509</v>
      </c>
      <c r="G3180" s="2" t="e">
        <f t="shared" si="148"/>
        <v>#DIV/0!</v>
      </c>
      <c r="H3180" t="e">
        <f t="shared" si="149"/>
        <v>#DIV/0!</v>
      </c>
    </row>
    <row r="3181" spans="2:8" x14ac:dyDescent="0.25">
      <c r="B3181">
        <v>193</v>
      </c>
      <c r="C3181">
        <v>110</v>
      </c>
      <c r="D3181" t="str">
        <f t="shared" si="147"/>
        <v>W kole</v>
      </c>
      <c r="F3181">
        <f>COUNTIF($D$3:D3175,"W kole")</f>
        <v>2510</v>
      </c>
      <c r="G3181" s="2" t="e">
        <f t="shared" si="148"/>
        <v>#DIV/0!</v>
      </c>
      <c r="H3181" t="e">
        <f t="shared" si="149"/>
        <v>#DIV/0!</v>
      </c>
    </row>
    <row r="3182" spans="2:8" x14ac:dyDescent="0.25">
      <c r="B3182">
        <v>237</v>
      </c>
      <c r="C3182">
        <v>21</v>
      </c>
      <c r="D3182" t="str">
        <f t="shared" si="147"/>
        <v>W kole</v>
      </c>
      <c r="F3182">
        <f>COUNTIF($D$3:D3176,"W kole")</f>
        <v>2511</v>
      </c>
      <c r="G3182" s="2" t="e">
        <f t="shared" si="148"/>
        <v>#DIV/0!</v>
      </c>
      <c r="H3182" t="e">
        <f t="shared" si="149"/>
        <v>#DIV/0!</v>
      </c>
    </row>
    <row r="3183" spans="2:8" x14ac:dyDescent="0.25">
      <c r="B3183">
        <v>252</v>
      </c>
      <c r="C3183">
        <v>370</v>
      </c>
      <c r="D3183" t="str">
        <f t="shared" si="147"/>
        <v>W kole</v>
      </c>
      <c r="F3183">
        <f>COUNTIF($D$3:D3177,"W kole")</f>
        <v>2512</v>
      </c>
      <c r="G3183" s="2" t="e">
        <f t="shared" si="148"/>
        <v>#DIV/0!</v>
      </c>
      <c r="H3183" t="e">
        <f t="shared" si="149"/>
        <v>#DIV/0!</v>
      </c>
    </row>
    <row r="3184" spans="2:8" x14ac:dyDescent="0.25">
      <c r="B3184">
        <v>300</v>
      </c>
      <c r="C3184">
        <v>301</v>
      </c>
      <c r="D3184" t="str">
        <f t="shared" si="147"/>
        <v>W kole</v>
      </c>
      <c r="F3184">
        <f>COUNTIF($D$3:D3178,"W kole")</f>
        <v>2513</v>
      </c>
      <c r="G3184" s="2" t="e">
        <f t="shared" si="148"/>
        <v>#DIV/0!</v>
      </c>
      <c r="H3184" t="e">
        <f t="shared" si="149"/>
        <v>#DIV/0!</v>
      </c>
    </row>
    <row r="3185" spans="2:8" x14ac:dyDescent="0.25">
      <c r="B3185">
        <v>12</v>
      </c>
      <c r="C3185">
        <v>84</v>
      </c>
      <c r="D3185" t="str">
        <f t="shared" si="147"/>
        <v>Poza</v>
      </c>
      <c r="F3185">
        <f>COUNTIF($D$3:D3179,"W kole")</f>
        <v>2514</v>
      </c>
      <c r="G3185" s="2" t="e">
        <f t="shared" si="148"/>
        <v>#DIV/0!</v>
      </c>
      <c r="H3185" t="e">
        <f t="shared" si="149"/>
        <v>#DIV/0!</v>
      </c>
    </row>
    <row r="3186" spans="2:8" x14ac:dyDescent="0.25">
      <c r="B3186">
        <v>282</v>
      </c>
      <c r="C3186">
        <v>272</v>
      </c>
      <c r="D3186" t="str">
        <f t="shared" si="147"/>
        <v>W kole</v>
      </c>
      <c r="F3186">
        <f>COUNTIF($D$3:D3180,"W kole")</f>
        <v>2514</v>
      </c>
      <c r="G3186" s="2" t="e">
        <f t="shared" si="148"/>
        <v>#DIV/0!</v>
      </c>
      <c r="H3186" t="e">
        <f t="shared" si="149"/>
        <v>#DIV/0!</v>
      </c>
    </row>
    <row r="3187" spans="2:8" x14ac:dyDescent="0.25">
      <c r="B3187">
        <v>248</v>
      </c>
      <c r="C3187">
        <v>277</v>
      </c>
      <c r="D3187" t="str">
        <f t="shared" si="147"/>
        <v>W kole</v>
      </c>
      <c r="F3187">
        <f>COUNTIF($D$3:D3181,"W kole")</f>
        <v>2515</v>
      </c>
      <c r="G3187" s="2" t="e">
        <f t="shared" si="148"/>
        <v>#DIV/0!</v>
      </c>
      <c r="H3187" t="e">
        <f t="shared" si="149"/>
        <v>#DIV/0!</v>
      </c>
    </row>
    <row r="3188" spans="2:8" x14ac:dyDescent="0.25">
      <c r="B3188">
        <v>167</v>
      </c>
      <c r="C3188">
        <v>385</v>
      </c>
      <c r="D3188" t="str">
        <f t="shared" si="147"/>
        <v>W kole</v>
      </c>
      <c r="F3188">
        <f>COUNTIF($D$3:D3182,"W kole")</f>
        <v>2516</v>
      </c>
      <c r="G3188" s="2" t="e">
        <f t="shared" si="148"/>
        <v>#DIV/0!</v>
      </c>
      <c r="H3188" t="e">
        <f t="shared" si="149"/>
        <v>#DIV/0!</v>
      </c>
    </row>
    <row r="3189" spans="2:8" x14ac:dyDescent="0.25">
      <c r="B3189">
        <v>22</v>
      </c>
      <c r="C3189">
        <v>101</v>
      </c>
      <c r="D3189" t="str">
        <f t="shared" si="147"/>
        <v>Poza</v>
      </c>
      <c r="F3189">
        <f>COUNTIF($D$3:D3183,"W kole")</f>
        <v>2517</v>
      </c>
      <c r="G3189" s="2" t="e">
        <f t="shared" si="148"/>
        <v>#DIV/0!</v>
      </c>
      <c r="H3189" t="e">
        <f t="shared" si="149"/>
        <v>#DIV/0!</v>
      </c>
    </row>
    <row r="3190" spans="2:8" x14ac:dyDescent="0.25">
      <c r="B3190">
        <v>294</v>
      </c>
      <c r="C3190">
        <v>383</v>
      </c>
      <c r="D3190" t="str">
        <f t="shared" si="147"/>
        <v>Poza</v>
      </c>
      <c r="F3190">
        <f>COUNTIF($D$3:D3184,"W kole")</f>
        <v>2518</v>
      </c>
      <c r="G3190" s="2" t="e">
        <f t="shared" si="148"/>
        <v>#DIV/0!</v>
      </c>
      <c r="H3190" t="e">
        <f t="shared" si="149"/>
        <v>#DIV/0!</v>
      </c>
    </row>
    <row r="3191" spans="2:8" x14ac:dyDescent="0.25">
      <c r="B3191">
        <v>300</v>
      </c>
      <c r="C3191">
        <v>97</v>
      </c>
      <c r="D3191" t="str">
        <f t="shared" si="147"/>
        <v>W kole</v>
      </c>
      <c r="F3191">
        <f>COUNTIF($D$3:D3185,"W kole")</f>
        <v>2518</v>
      </c>
      <c r="G3191" s="2" t="e">
        <f t="shared" si="148"/>
        <v>#DIV/0!</v>
      </c>
      <c r="H3191" t="e">
        <f t="shared" si="149"/>
        <v>#DIV/0!</v>
      </c>
    </row>
    <row r="3192" spans="2:8" x14ac:dyDescent="0.25">
      <c r="B3192">
        <v>269</v>
      </c>
      <c r="C3192">
        <v>182</v>
      </c>
      <c r="D3192" t="str">
        <f t="shared" si="147"/>
        <v>W kole</v>
      </c>
      <c r="F3192">
        <f>COUNTIF($D$3:D3186,"W kole")</f>
        <v>2519</v>
      </c>
      <c r="G3192" s="2" t="e">
        <f t="shared" si="148"/>
        <v>#DIV/0!</v>
      </c>
      <c r="H3192" t="e">
        <f t="shared" si="149"/>
        <v>#DIV/0!</v>
      </c>
    </row>
    <row r="3193" spans="2:8" x14ac:dyDescent="0.25">
      <c r="B3193">
        <v>53</v>
      </c>
      <c r="C3193">
        <v>357</v>
      </c>
      <c r="D3193" t="str">
        <f t="shared" si="147"/>
        <v>Poza</v>
      </c>
      <c r="F3193">
        <f>COUNTIF($D$3:D3187,"W kole")</f>
        <v>2520</v>
      </c>
      <c r="G3193" s="2" t="e">
        <f t="shared" si="148"/>
        <v>#DIV/0!</v>
      </c>
      <c r="H3193" t="e">
        <f t="shared" si="149"/>
        <v>#DIV/0!</v>
      </c>
    </row>
    <row r="3194" spans="2:8" x14ac:dyDescent="0.25">
      <c r="B3194">
        <v>144</v>
      </c>
      <c r="C3194">
        <v>269</v>
      </c>
      <c r="D3194" t="str">
        <f t="shared" si="147"/>
        <v>W kole</v>
      </c>
      <c r="F3194">
        <f>COUNTIF($D$3:D3188,"W kole")</f>
        <v>2521</v>
      </c>
      <c r="G3194" s="2" t="e">
        <f t="shared" si="148"/>
        <v>#DIV/0!</v>
      </c>
      <c r="H3194" t="e">
        <f t="shared" si="149"/>
        <v>#DIV/0!</v>
      </c>
    </row>
    <row r="3195" spans="2:8" x14ac:dyDescent="0.25">
      <c r="B3195">
        <v>216</v>
      </c>
      <c r="C3195">
        <v>387</v>
      </c>
      <c r="D3195" t="str">
        <f t="shared" si="147"/>
        <v>W kole</v>
      </c>
      <c r="F3195">
        <f>COUNTIF($D$3:D3189,"W kole")</f>
        <v>2521</v>
      </c>
      <c r="G3195" s="2" t="e">
        <f t="shared" si="148"/>
        <v>#DIV/0!</v>
      </c>
      <c r="H3195" t="e">
        <f t="shared" si="149"/>
        <v>#DIV/0!</v>
      </c>
    </row>
    <row r="3196" spans="2:8" x14ac:dyDescent="0.25">
      <c r="B3196">
        <v>354</v>
      </c>
      <c r="C3196">
        <v>367</v>
      </c>
      <c r="D3196" t="str">
        <f t="shared" si="147"/>
        <v>Poza</v>
      </c>
      <c r="F3196">
        <f>COUNTIF($D$3:D3190,"W kole")</f>
        <v>2521</v>
      </c>
      <c r="G3196" s="2" t="e">
        <f t="shared" si="148"/>
        <v>#DIV/0!</v>
      </c>
      <c r="H3196" t="e">
        <f t="shared" si="149"/>
        <v>#DIV/0!</v>
      </c>
    </row>
    <row r="3197" spans="2:8" x14ac:dyDescent="0.25">
      <c r="B3197">
        <v>7</v>
      </c>
      <c r="C3197">
        <v>73</v>
      </c>
      <c r="D3197" t="str">
        <f t="shared" si="147"/>
        <v>Poza</v>
      </c>
      <c r="F3197">
        <f>COUNTIF($D$3:D3191,"W kole")</f>
        <v>2522</v>
      </c>
      <c r="G3197" s="2" t="e">
        <f t="shared" si="148"/>
        <v>#DIV/0!</v>
      </c>
      <c r="H3197" t="e">
        <f t="shared" si="149"/>
        <v>#DIV/0!</v>
      </c>
    </row>
    <row r="3198" spans="2:8" x14ac:dyDescent="0.25">
      <c r="B3198">
        <v>142</v>
      </c>
      <c r="C3198">
        <v>221</v>
      </c>
      <c r="D3198" t="str">
        <f t="shared" si="147"/>
        <v>W kole</v>
      </c>
      <c r="F3198">
        <f>COUNTIF($D$3:D3192,"W kole")</f>
        <v>2523</v>
      </c>
      <c r="G3198" s="2" t="e">
        <f t="shared" si="148"/>
        <v>#DIV/0!</v>
      </c>
      <c r="H3198" t="e">
        <f t="shared" si="149"/>
        <v>#DIV/0!</v>
      </c>
    </row>
    <row r="3199" spans="2:8" x14ac:dyDescent="0.25">
      <c r="B3199">
        <v>283</v>
      </c>
      <c r="C3199">
        <v>27</v>
      </c>
      <c r="D3199" t="str">
        <f t="shared" si="147"/>
        <v>W kole</v>
      </c>
      <c r="F3199">
        <f>COUNTIF($D$3:D3193,"W kole")</f>
        <v>2523</v>
      </c>
      <c r="G3199" s="2" t="e">
        <f t="shared" si="148"/>
        <v>#DIV/0!</v>
      </c>
      <c r="H3199" t="e">
        <f t="shared" si="149"/>
        <v>#DIV/0!</v>
      </c>
    </row>
    <row r="3200" spans="2:8" x14ac:dyDescent="0.25">
      <c r="B3200">
        <v>28</v>
      </c>
      <c r="C3200">
        <v>172</v>
      </c>
      <c r="D3200" t="str">
        <f t="shared" si="147"/>
        <v>W kole</v>
      </c>
      <c r="F3200">
        <f>COUNTIF($D$3:D3194,"W kole")</f>
        <v>2524</v>
      </c>
      <c r="G3200" s="2" t="e">
        <f t="shared" si="148"/>
        <v>#DIV/0!</v>
      </c>
      <c r="H3200" t="e">
        <f t="shared" si="149"/>
        <v>#DIV/0!</v>
      </c>
    </row>
    <row r="3201" spans="2:8" x14ac:dyDescent="0.25">
      <c r="B3201">
        <v>92</v>
      </c>
      <c r="C3201">
        <v>36</v>
      </c>
      <c r="D3201" t="str">
        <f t="shared" si="147"/>
        <v>W kole</v>
      </c>
      <c r="F3201">
        <f>COUNTIF($D$3:D3195,"W kole")</f>
        <v>2525</v>
      </c>
      <c r="G3201" s="2" t="e">
        <f t="shared" si="148"/>
        <v>#DIV/0!</v>
      </c>
      <c r="H3201" t="e">
        <f t="shared" si="149"/>
        <v>#DIV/0!</v>
      </c>
    </row>
    <row r="3202" spans="2:8" x14ac:dyDescent="0.25">
      <c r="B3202">
        <v>225</v>
      </c>
      <c r="C3202">
        <v>127</v>
      </c>
      <c r="D3202" t="str">
        <f t="shared" si="147"/>
        <v>W kole</v>
      </c>
      <c r="F3202">
        <f>COUNTIF($D$3:D3196,"W kole")</f>
        <v>2525</v>
      </c>
      <c r="G3202" s="2" t="e">
        <f t="shared" si="148"/>
        <v>#DIV/0!</v>
      </c>
      <c r="H3202" t="e">
        <f t="shared" si="149"/>
        <v>#DIV/0!</v>
      </c>
    </row>
    <row r="3203" spans="2:8" x14ac:dyDescent="0.25">
      <c r="B3203">
        <v>68</v>
      </c>
      <c r="C3203">
        <v>398</v>
      </c>
      <c r="D3203" t="str">
        <f t="shared" si="147"/>
        <v>Poza</v>
      </c>
      <c r="F3203">
        <f>COUNTIF($D$3:D3197,"W kole")</f>
        <v>2525</v>
      </c>
      <c r="G3203" s="2" t="e">
        <f t="shared" si="148"/>
        <v>#DIV/0!</v>
      </c>
      <c r="H3203" t="e">
        <f t="shared" si="149"/>
        <v>#DIV/0!</v>
      </c>
    </row>
    <row r="3204" spans="2:8" x14ac:dyDescent="0.25">
      <c r="B3204">
        <v>235</v>
      </c>
      <c r="C3204">
        <v>243</v>
      </c>
      <c r="D3204" t="str">
        <f t="shared" ref="D3204:D3267" si="150">IF((B3204-$T$5) * (B3204-$T$5) + (C3204-$U$5) * (C3204-$U$5) = ($V$5*$V$5), "Na brzegu", IF((B3204-$T$5) * (B3204-$T$5) + (C3204-$U$5) * (C3204-$U$5) &lt; ($V$5*$V$5), "W kole", "Poza"))</f>
        <v>W kole</v>
      </c>
      <c r="F3204">
        <f>COUNTIF($D$3:D3198,"W kole")</f>
        <v>2526</v>
      </c>
      <c r="G3204" s="2" t="e">
        <f t="shared" si="148"/>
        <v>#DIV/0!</v>
      </c>
      <c r="H3204" t="e">
        <f t="shared" si="149"/>
        <v>#DIV/0!</v>
      </c>
    </row>
    <row r="3205" spans="2:8" x14ac:dyDescent="0.25">
      <c r="B3205">
        <v>259</v>
      </c>
      <c r="C3205">
        <v>299</v>
      </c>
      <c r="D3205" t="str">
        <f t="shared" si="150"/>
        <v>W kole</v>
      </c>
      <c r="F3205">
        <f>COUNTIF($D$3:D3199,"W kole")</f>
        <v>2527</v>
      </c>
      <c r="G3205" s="2" t="e">
        <f t="shared" si="148"/>
        <v>#DIV/0!</v>
      </c>
      <c r="H3205" t="e">
        <f t="shared" si="149"/>
        <v>#DIV/0!</v>
      </c>
    </row>
    <row r="3206" spans="2:8" x14ac:dyDescent="0.25">
      <c r="B3206">
        <v>342</v>
      </c>
      <c r="C3206">
        <v>210</v>
      </c>
      <c r="D3206" t="str">
        <f t="shared" si="150"/>
        <v>W kole</v>
      </c>
      <c r="F3206">
        <f>COUNTIF($D$3:D3200,"W kole")</f>
        <v>2528</v>
      </c>
      <c r="G3206" s="2" t="e">
        <f t="shared" si="148"/>
        <v>#DIV/0!</v>
      </c>
      <c r="H3206" t="e">
        <f t="shared" si="149"/>
        <v>#DIV/0!</v>
      </c>
    </row>
    <row r="3207" spans="2:8" x14ac:dyDescent="0.25">
      <c r="B3207">
        <v>51</v>
      </c>
      <c r="C3207">
        <v>310</v>
      </c>
      <c r="D3207" t="str">
        <f t="shared" si="150"/>
        <v>W kole</v>
      </c>
      <c r="F3207">
        <f>COUNTIF($D$3:D3201,"W kole")</f>
        <v>2529</v>
      </c>
      <c r="G3207" s="2" t="e">
        <f t="shared" si="148"/>
        <v>#DIV/0!</v>
      </c>
      <c r="H3207" t="e">
        <f t="shared" si="149"/>
        <v>#DIV/0!</v>
      </c>
    </row>
    <row r="3208" spans="2:8" x14ac:dyDescent="0.25">
      <c r="B3208">
        <v>258</v>
      </c>
      <c r="C3208">
        <v>317</v>
      </c>
      <c r="D3208" t="str">
        <f t="shared" si="150"/>
        <v>W kole</v>
      </c>
      <c r="F3208">
        <f>COUNTIF($D$3:D3202,"W kole")</f>
        <v>2530</v>
      </c>
      <c r="G3208" s="2" t="e">
        <f t="shared" si="148"/>
        <v>#DIV/0!</v>
      </c>
      <c r="H3208" t="e">
        <f t="shared" si="149"/>
        <v>#DIV/0!</v>
      </c>
    </row>
    <row r="3209" spans="2:8" x14ac:dyDescent="0.25">
      <c r="B3209">
        <v>395</v>
      </c>
      <c r="C3209">
        <v>128</v>
      </c>
      <c r="D3209" t="str">
        <f t="shared" si="150"/>
        <v>Poza</v>
      </c>
      <c r="F3209">
        <f>COUNTIF($D$3:D3203,"W kole")</f>
        <v>2530</v>
      </c>
      <c r="G3209" s="2" t="e">
        <f t="shared" si="148"/>
        <v>#DIV/0!</v>
      </c>
      <c r="H3209" t="e">
        <f t="shared" si="149"/>
        <v>#DIV/0!</v>
      </c>
    </row>
    <row r="3210" spans="2:8" x14ac:dyDescent="0.25">
      <c r="B3210">
        <v>248</v>
      </c>
      <c r="C3210">
        <v>153</v>
      </c>
      <c r="D3210" t="str">
        <f t="shared" si="150"/>
        <v>W kole</v>
      </c>
      <c r="F3210">
        <f>COUNTIF($D$3:D3204,"W kole")</f>
        <v>2531</v>
      </c>
      <c r="G3210" s="2" t="e">
        <f t="shared" ref="G3210:G3273" si="151">(F3210*$R$5)/(E3210*$Q$5)</f>
        <v>#DIV/0!</v>
      </c>
      <c r="H3210" t="e">
        <f t="shared" ref="H3210:H3273" si="152">ABS(PI()-G3210)</f>
        <v>#DIV/0!</v>
      </c>
    </row>
    <row r="3211" spans="2:8" x14ac:dyDescent="0.25">
      <c r="B3211">
        <v>140</v>
      </c>
      <c r="C3211">
        <v>46</v>
      </c>
      <c r="D3211" t="str">
        <f t="shared" si="150"/>
        <v>W kole</v>
      </c>
      <c r="F3211">
        <f>COUNTIF($D$3:D3205,"W kole")</f>
        <v>2532</v>
      </c>
      <c r="G3211" s="2" t="e">
        <f t="shared" si="151"/>
        <v>#DIV/0!</v>
      </c>
      <c r="H3211" t="e">
        <f t="shared" si="152"/>
        <v>#DIV/0!</v>
      </c>
    </row>
    <row r="3212" spans="2:8" x14ac:dyDescent="0.25">
      <c r="B3212">
        <v>140</v>
      </c>
      <c r="C3212">
        <v>348</v>
      </c>
      <c r="D3212" t="str">
        <f t="shared" si="150"/>
        <v>W kole</v>
      </c>
      <c r="F3212">
        <f>COUNTIF($D$3:D3206,"W kole")</f>
        <v>2533</v>
      </c>
      <c r="G3212" s="2" t="e">
        <f t="shared" si="151"/>
        <v>#DIV/0!</v>
      </c>
      <c r="H3212" t="e">
        <f t="shared" si="152"/>
        <v>#DIV/0!</v>
      </c>
    </row>
    <row r="3213" spans="2:8" x14ac:dyDescent="0.25">
      <c r="B3213">
        <v>385</v>
      </c>
      <c r="C3213">
        <v>103</v>
      </c>
      <c r="D3213" t="str">
        <f t="shared" si="150"/>
        <v>Poza</v>
      </c>
      <c r="F3213">
        <f>COUNTIF($D$3:D3207,"W kole")</f>
        <v>2534</v>
      </c>
      <c r="G3213" s="2" t="e">
        <f t="shared" si="151"/>
        <v>#DIV/0!</v>
      </c>
      <c r="H3213" t="e">
        <f t="shared" si="152"/>
        <v>#DIV/0!</v>
      </c>
    </row>
    <row r="3214" spans="2:8" x14ac:dyDescent="0.25">
      <c r="B3214">
        <v>400</v>
      </c>
      <c r="C3214">
        <v>291</v>
      </c>
      <c r="D3214" t="str">
        <f t="shared" si="150"/>
        <v>Poza</v>
      </c>
      <c r="F3214">
        <f>COUNTIF($D$3:D3208,"W kole")</f>
        <v>2535</v>
      </c>
      <c r="G3214" s="2" t="e">
        <f t="shared" si="151"/>
        <v>#DIV/0!</v>
      </c>
      <c r="H3214" t="e">
        <f t="shared" si="152"/>
        <v>#DIV/0!</v>
      </c>
    </row>
    <row r="3215" spans="2:8" x14ac:dyDescent="0.25">
      <c r="B3215">
        <v>261</v>
      </c>
      <c r="C3215">
        <v>389</v>
      </c>
      <c r="D3215" t="str">
        <f t="shared" si="150"/>
        <v>W kole</v>
      </c>
      <c r="F3215">
        <f>COUNTIF($D$3:D3209,"W kole")</f>
        <v>2535</v>
      </c>
      <c r="G3215" s="2" t="e">
        <f t="shared" si="151"/>
        <v>#DIV/0!</v>
      </c>
      <c r="H3215" t="e">
        <f t="shared" si="152"/>
        <v>#DIV/0!</v>
      </c>
    </row>
    <row r="3216" spans="2:8" x14ac:dyDescent="0.25">
      <c r="B3216">
        <v>341</v>
      </c>
      <c r="C3216">
        <v>281</v>
      </c>
      <c r="D3216" t="str">
        <f t="shared" si="150"/>
        <v>W kole</v>
      </c>
      <c r="F3216">
        <f>COUNTIF($D$3:D3210,"W kole")</f>
        <v>2536</v>
      </c>
      <c r="G3216" s="2" t="e">
        <f t="shared" si="151"/>
        <v>#DIV/0!</v>
      </c>
      <c r="H3216" t="e">
        <f t="shared" si="152"/>
        <v>#DIV/0!</v>
      </c>
    </row>
    <row r="3217" spans="2:8" x14ac:dyDescent="0.25">
      <c r="B3217">
        <v>94</v>
      </c>
      <c r="C3217">
        <v>306</v>
      </c>
      <c r="D3217" t="str">
        <f t="shared" si="150"/>
        <v>W kole</v>
      </c>
      <c r="F3217">
        <f>COUNTIF($D$3:D3211,"W kole")</f>
        <v>2537</v>
      </c>
      <c r="G3217" s="2" t="e">
        <f t="shared" si="151"/>
        <v>#DIV/0!</v>
      </c>
      <c r="H3217" t="e">
        <f t="shared" si="152"/>
        <v>#DIV/0!</v>
      </c>
    </row>
    <row r="3218" spans="2:8" x14ac:dyDescent="0.25">
      <c r="B3218">
        <v>306</v>
      </c>
      <c r="C3218">
        <v>358</v>
      </c>
      <c r="D3218" t="str">
        <f t="shared" si="150"/>
        <v>W kole</v>
      </c>
      <c r="F3218">
        <f>COUNTIF($D$3:D3212,"W kole")</f>
        <v>2538</v>
      </c>
      <c r="G3218" s="2" t="e">
        <f t="shared" si="151"/>
        <v>#DIV/0!</v>
      </c>
      <c r="H3218" t="e">
        <f t="shared" si="152"/>
        <v>#DIV/0!</v>
      </c>
    </row>
    <row r="3219" spans="2:8" x14ac:dyDescent="0.25">
      <c r="B3219">
        <v>359</v>
      </c>
      <c r="C3219">
        <v>65</v>
      </c>
      <c r="D3219" t="str">
        <f t="shared" si="150"/>
        <v>Poza</v>
      </c>
      <c r="F3219">
        <f>COUNTIF($D$3:D3213,"W kole")</f>
        <v>2538</v>
      </c>
      <c r="G3219" s="2" t="e">
        <f t="shared" si="151"/>
        <v>#DIV/0!</v>
      </c>
      <c r="H3219" t="e">
        <f t="shared" si="152"/>
        <v>#DIV/0!</v>
      </c>
    </row>
    <row r="3220" spans="2:8" x14ac:dyDescent="0.25">
      <c r="B3220">
        <v>75</v>
      </c>
      <c r="C3220">
        <v>10</v>
      </c>
      <c r="D3220" t="str">
        <f t="shared" si="150"/>
        <v>Poza</v>
      </c>
      <c r="F3220">
        <f>COUNTIF($D$3:D3214,"W kole")</f>
        <v>2538</v>
      </c>
      <c r="G3220" s="2" t="e">
        <f t="shared" si="151"/>
        <v>#DIV/0!</v>
      </c>
      <c r="H3220" t="e">
        <f t="shared" si="152"/>
        <v>#DIV/0!</v>
      </c>
    </row>
    <row r="3221" spans="2:8" x14ac:dyDescent="0.25">
      <c r="B3221">
        <v>228</v>
      </c>
      <c r="C3221">
        <v>232</v>
      </c>
      <c r="D3221" t="str">
        <f t="shared" si="150"/>
        <v>W kole</v>
      </c>
      <c r="F3221">
        <f>COUNTIF($D$3:D3215,"W kole")</f>
        <v>2539</v>
      </c>
      <c r="G3221" s="2" t="e">
        <f t="shared" si="151"/>
        <v>#DIV/0!</v>
      </c>
      <c r="H3221" t="e">
        <f t="shared" si="152"/>
        <v>#DIV/0!</v>
      </c>
    </row>
    <row r="3222" spans="2:8" x14ac:dyDescent="0.25">
      <c r="B3222">
        <v>391</v>
      </c>
      <c r="C3222">
        <v>382</v>
      </c>
      <c r="D3222" t="str">
        <f t="shared" si="150"/>
        <v>Poza</v>
      </c>
      <c r="F3222">
        <f>COUNTIF($D$3:D3216,"W kole")</f>
        <v>2540</v>
      </c>
      <c r="G3222" s="2" t="e">
        <f t="shared" si="151"/>
        <v>#DIV/0!</v>
      </c>
      <c r="H3222" t="e">
        <f t="shared" si="152"/>
        <v>#DIV/0!</v>
      </c>
    </row>
    <row r="3223" spans="2:8" x14ac:dyDescent="0.25">
      <c r="B3223">
        <v>219</v>
      </c>
      <c r="C3223">
        <v>255</v>
      </c>
      <c r="D3223" t="str">
        <f t="shared" si="150"/>
        <v>W kole</v>
      </c>
      <c r="F3223">
        <f>COUNTIF($D$3:D3217,"W kole")</f>
        <v>2541</v>
      </c>
      <c r="G3223" s="2" t="e">
        <f t="shared" si="151"/>
        <v>#DIV/0!</v>
      </c>
      <c r="H3223" t="e">
        <f t="shared" si="152"/>
        <v>#DIV/0!</v>
      </c>
    </row>
    <row r="3224" spans="2:8" x14ac:dyDescent="0.25">
      <c r="B3224">
        <v>269</v>
      </c>
      <c r="C3224">
        <v>109</v>
      </c>
      <c r="D3224" t="str">
        <f t="shared" si="150"/>
        <v>W kole</v>
      </c>
      <c r="F3224">
        <f>COUNTIF($D$3:D3218,"W kole")</f>
        <v>2542</v>
      </c>
      <c r="G3224" s="2" t="e">
        <f t="shared" si="151"/>
        <v>#DIV/0!</v>
      </c>
      <c r="H3224" t="e">
        <f t="shared" si="152"/>
        <v>#DIV/0!</v>
      </c>
    </row>
    <row r="3225" spans="2:8" x14ac:dyDescent="0.25">
      <c r="B3225">
        <v>270</v>
      </c>
      <c r="C3225">
        <v>302</v>
      </c>
      <c r="D3225" t="str">
        <f t="shared" si="150"/>
        <v>W kole</v>
      </c>
      <c r="F3225">
        <f>COUNTIF($D$3:D3219,"W kole")</f>
        <v>2542</v>
      </c>
      <c r="G3225" s="2" t="e">
        <f t="shared" si="151"/>
        <v>#DIV/0!</v>
      </c>
      <c r="H3225" t="e">
        <f t="shared" si="152"/>
        <v>#DIV/0!</v>
      </c>
    </row>
    <row r="3226" spans="2:8" x14ac:dyDescent="0.25">
      <c r="B3226">
        <v>95</v>
      </c>
      <c r="C3226">
        <v>373</v>
      </c>
      <c r="D3226" t="str">
        <f t="shared" si="150"/>
        <v>Poza</v>
      </c>
      <c r="F3226">
        <f>COUNTIF($D$3:D3220,"W kole")</f>
        <v>2542</v>
      </c>
      <c r="G3226" s="2" t="e">
        <f t="shared" si="151"/>
        <v>#DIV/0!</v>
      </c>
      <c r="H3226" t="e">
        <f t="shared" si="152"/>
        <v>#DIV/0!</v>
      </c>
    </row>
    <row r="3227" spans="2:8" x14ac:dyDescent="0.25">
      <c r="B3227">
        <v>231</v>
      </c>
      <c r="C3227">
        <v>394</v>
      </c>
      <c r="D3227" t="str">
        <f t="shared" si="150"/>
        <v>W kole</v>
      </c>
      <c r="F3227">
        <f>COUNTIF($D$3:D3221,"W kole")</f>
        <v>2543</v>
      </c>
      <c r="G3227" s="2" t="e">
        <f t="shared" si="151"/>
        <v>#DIV/0!</v>
      </c>
      <c r="H3227" t="e">
        <f t="shared" si="152"/>
        <v>#DIV/0!</v>
      </c>
    </row>
    <row r="3228" spans="2:8" x14ac:dyDescent="0.25">
      <c r="B3228">
        <v>171</v>
      </c>
      <c r="C3228">
        <v>88</v>
      </c>
      <c r="D3228" t="str">
        <f t="shared" si="150"/>
        <v>W kole</v>
      </c>
      <c r="F3228">
        <f>COUNTIF($D$3:D3222,"W kole")</f>
        <v>2543</v>
      </c>
      <c r="G3228" s="2" t="e">
        <f t="shared" si="151"/>
        <v>#DIV/0!</v>
      </c>
      <c r="H3228" t="e">
        <f t="shared" si="152"/>
        <v>#DIV/0!</v>
      </c>
    </row>
    <row r="3229" spans="2:8" x14ac:dyDescent="0.25">
      <c r="B3229">
        <v>80</v>
      </c>
      <c r="C3229">
        <v>72</v>
      </c>
      <c r="D3229" t="str">
        <f t="shared" si="150"/>
        <v>W kole</v>
      </c>
      <c r="F3229">
        <f>COUNTIF($D$3:D3223,"W kole")</f>
        <v>2544</v>
      </c>
      <c r="G3229" s="2" t="e">
        <f t="shared" si="151"/>
        <v>#DIV/0!</v>
      </c>
      <c r="H3229" t="e">
        <f t="shared" si="152"/>
        <v>#DIV/0!</v>
      </c>
    </row>
    <row r="3230" spans="2:8" x14ac:dyDescent="0.25">
      <c r="B3230">
        <v>260</v>
      </c>
      <c r="C3230">
        <v>365</v>
      </c>
      <c r="D3230" t="str">
        <f t="shared" si="150"/>
        <v>W kole</v>
      </c>
      <c r="F3230">
        <f>COUNTIF($D$3:D3224,"W kole")</f>
        <v>2545</v>
      </c>
      <c r="G3230" s="2" t="e">
        <f t="shared" si="151"/>
        <v>#DIV/0!</v>
      </c>
      <c r="H3230" t="e">
        <f t="shared" si="152"/>
        <v>#DIV/0!</v>
      </c>
    </row>
    <row r="3231" spans="2:8" x14ac:dyDescent="0.25">
      <c r="B3231">
        <v>258</v>
      </c>
      <c r="C3231">
        <v>49</v>
      </c>
      <c r="D3231" t="str">
        <f t="shared" si="150"/>
        <v>W kole</v>
      </c>
      <c r="F3231">
        <f>COUNTIF($D$3:D3225,"W kole")</f>
        <v>2546</v>
      </c>
      <c r="G3231" s="2" t="e">
        <f t="shared" si="151"/>
        <v>#DIV/0!</v>
      </c>
      <c r="H3231" t="e">
        <f t="shared" si="152"/>
        <v>#DIV/0!</v>
      </c>
    </row>
    <row r="3232" spans="2:8" x14ac:dyDescent="0.25">
      <c r="B3232">
        <v>124</v>
      </c>
      <c r="C3232">
        <v>237</v>
      </c>
      <c r="D3232" t="str">
        <f t="shared" si="150"/>
        <v>W kole</v>
      </c>
      <c r="F3232">
        <f>COUNTIF($D$3:D3226,"W kole")</f>
        <v>2546</v>
      </c>
      <c r="G3232" s="2" t="e">
        <f t="shared" si="151"/>
        <v>#DIV/0!</v>
      </c>
      <c r="H3232" t="e">
        <f t="shared" si="152"/>
        <v>#DIV/0!</v>
      </c>
    </row>
    <row r="3233" spans="2:8" x14ac:dyDescent="0.25">
      <c r="B3233">
        <v>10</v>
      </c>
      <c r="C3233">
        <v>360</v>
      </c>
      <c r="D3233" t="str">
        <f t="shared" si="150"/>
        <v>Poza</v>
      </c>
      <c r="F3233">
        <f>COUNTIF($D$3:D3227,"W kole")</f>
        <v>2547</v>
      </c>
      <c r="G3233" s="2" t="e">
        <f t="shared" si="151"/>
        <v>#DIV/0!</v>
      </c>
      <c r="H3233" t="e">
        <f t="shared" si="152"/>
        <v>#DIV/0!</v>
      </c>
    </row>
    <row r="3234" spans="2:8" x14ac:dyDescent="0.25">
      <c r="B3234">
        <v>370</v>
      </c>
      <c r="C3234">
        <v>163</v>
      </c>
      <c r="D3234" t="str">
        <f t="shared" si="150"/>
        <v>W kole</v>
      </c>
      <c r="F3234">
        <f>COUNTIF($D$3:D3228,"W kole")</f>
        <v>2548</v>
      </c>
      <c r="G3234" s="2" t="e">
        <f t="shared" si="151"/>
        <v>#DIV/0!</v>
      </c>
      <c r="H3234" t="e">
        <f t="shared" si="152"/>
        <v>#DIV/0!</v>
      </c>
    </row>
    <row r="3235" spans="2:8" x14ac:dyDescent="0.25">
      <c r="B3235">
        <v>42</v>
      </c>
      <c r="C3235">
        <v>52</v>
      </c>
      <c r="D3235" t="str">
        <f t="shared" si="150"/>
        <v>Poza</v>
      </c>
      <c r="F3235">
        <f>COUNTIF($D$3:D3229,"W kole")</f>
        <v>2549</v>
      </c>
      <c r="G3235" s="2" t="e">
        <f t="shared" si="151"/>
        <v>#DIV/0!</v>
      </c>
      <c r="H3235" t="e">
        <f t="shared" si="152"/>
        <v>#DIV/0!</v>
      </c>
    </row>
    <row r="3236" spans="2:8" x14ac:dyDescent="0.25">
      <c r="B3236">
        <v>280</v>
      </c>
      <c r="C3236">
        <v>17</v>
      </c>
      <c r="D3236" t="str">
        <f t="shared" si="150"/>
        <v>W kole</v>
      </c>
      <c r="F3236">
        <f>COUNTIF($D$3:D3230,"W kole")</f>
        <v>2550</v>
      </c>
      <c r="G3236" s="2" t="e">
        <f t="shared" si="151"/>
        <v>#DIV/0!</v>
      </c>
      <c r="H3236" t="e">
        <f t="shared" si="152"/>
        <v>#DIV/0!</v>
      </c>
    </row>
    <row r="3237" spans="2:8" x14ac:dyDescent="0.25">
      <c r="B3237">
        <v>334</v>
      </c>
      <c r="C3237">
        <v>282</v>
      </c>
      <c r="D3237" t="str">
        <f t="shared" si="150"/>
        <v>W kole</v>
      </c>
      <c r="F3237">
        <f>COUNTIF($D$3:D3231,"W kole")</f>
        <v>2551</v>
      </c>
      <c r="G3237" s="2" t="e">
        <f t="shared" si="151"/>
        <v>#DIV/0!</v>
      </c>
      <c r="H3237" t="e">
        <f t="shared" si="152"/>
        <v>#DIV/0!</v>
      </c>
    </row>
    <row r="3238" spans="2:8" x14ac:dyDescent="0.25">
      <c r="B3238">
        <v>295</v>
      </c>
      <c r="C3238">
        <v>355</v>
      </c>
      <c r="D3238" t="str">
        <f t="shared" si="150"/>
        <v>W kole</v>
      </c>
      <c r="F3238">
        <f>COUNTIF($D$3:D3232,"W kole")</f>
        <v>2552</v>
      </c>
      <c r="G3238" s="2" t="e">
        <f t="shared" si="151"/>
        <v>#DIV/0!</v>
      </c>
      <c r="H3238" t="e">
        <f t="shared" si="152"/>
        <v>#DIV/0!</v>
      </c>
    </row>
    <row r="3239" spans="2:8" x14ac:dyDescent="0.25">
      <c r="B3239">
        <v>389</v>
      </c>
      <c r="C3239">
        <v>241</v>
      </c>
      <c r="D3239" t="str">
        <f t="shared" si="150"/>
        <v>W kole</v>
      </c>
      <c r="F3239">
        <f>COUNTIF($D$3:D3233,"W kole")</f>
        <v>2552</v>
      </c>
      <c r="G3239" s="2" t="e">
        <f t="shared" si="151"/>
        <v>#DIV/0!</v>
      </c>
      <c r="H3239" t="e">
        <f t="shared" si="152"/>
        <v>#DIV/0!</v>
      </c>
    </row>
    <row r="3240" spans="2:8" x14ac:dyDescent="0.25">
      <c r="B3240">
        <v>254</v>
      </c>
      <c r="C3240">
        <v>387</v>
      </c>
      <c r="D3240" t="str">
        <f t="shared" si="150"/>
        <v>W kole</v>
      </c>
      <c r="F3240">
        <f>COUNTIF($D$3:D3234,"W kole")</f>
        <v>2553</v>
      </c>
      <c r="G3240" s="2" t="e">
        <f t="shared" si="151"/>
        <v>#DIV/0!</v>
      </c>
      <c r="H3240" t="e">
        <f t="shared" si="152"/>
        <v>#DIV/0!</v>
      </c>
    </row>
    <row r="3241" spans="2:8" x14ac:dyDescent="0.25">
      <c r="B3241">
        <v>137</v>
      </c>
      <c r="C3241">
        <v>189</v>
      </c>
      <c r="D3241" t="str">
        <f t="shared" si="150"/>
        <v>W kole</v>
      </c>
      <c r="F3241">
        <f>COUNTIF($D$3:D3235,"W kole")</f>
        <v>2553</v>
      </c>
      <c r="G3241" s="2" t="e">
        <f t="shared" si="151"/>
        <v>#DIV/0!</v>
      </c>
      <c r="H3241" t="e">
        <f t="shared" si="152"/>
        <v>#DIV/0!</v>
      </c>
    </row>
    <row r="3242" spans="2:8" x14ac:dyDescent="0.25">
      <c r="B3242">
        <v>240</v>
      </c>
      <c r="C3242">
        <v>394</v>
      </c>
      <c r="D3242" t="str">
        <f t="shared" si="150"/>
        <v>W kole</v>
      </c>
      <c r="F3242">
        <f>COUNTIF($D$3:D3236,"W kole")</f>
        <v>2554</v>
      </c>
      <c r="G3242" s="2" t="e">
        <f t="shared" si="151"/>
        <v>#DIV/0!</v>
      </c>
      <c r="H3242" t="e">
        <f t="shared" si="152"/>
        <v>#DIV/0!</v>
      </c>
    </row>
    <row r="3243" spans="2:8" x14ac:dyDescent="0.25">
      <c r="B3243">
        <v>371</v>
      </c>
      <c r="C3243">
        <v>29</v>
      </c>
      <c r="D3243" t="str">
        <f t="shared" si="150"/>
        <v>Poza</v>
      </c>
      <c r="F3243">
        <f>COUNTIF($D$3:D3237,"W kole")</f>
        <v>2555</v>
      </c>
      <c r="G3243" s="2" t="e">
        <f t="shared" si="151"/>
        <v>#DIV/0!</v>
      </c>
      <c r="H3243" t="e">
        <f t="shared" si="152"/>
        <v>#DIV/0!</v>
      </c>
    </row>
    <row r="3244" spans="2:8" x14ac:dyDescent="0.25">
      <c r="B3244">
        <v>146</v>
      </c>
      <c r="C3244">
        <v>359</v>
      </c>
      <c r="D3244" t="str">
        <f t="shared" si="150"/>
        <v>W kole</v>
      </c>
      <c r="F3244">
        <f>COUNTIF($D$3:D3238,"W kole")</f>
        <v>2556</v>
      </c>
      <c r="G3244" s="2" t="e">
        <f t="shared" si="151"/>
        <v>#DIV/0!</v>
      </c>
      <c r="H3244" t="e">
        <f t="shared" si="152"/>
        <v>#DIV/0!</v>
      </c>
    </row>
    <row r="3245" spans="2:8" x14ac:dyDescent="0.25">
      <c r="B3245">
        <v>118</v>
      </c>
      <c r="C3245">
        <v>157</v>
      </c>
      <c r="D3245" t="str">
        <f t="shared" si="150"/>
        <v>W kole</v>
      </c>
      <c r="F3245">
        <f>COUNTIF($D$3:D3239,"W kole")</f>
        <v>2557</v>
      </c>
      <c r="G3245" s="2" t="e">
        <f t="shared" si="151"/>
        <v>#DIV/0!</v>
      </c>
      <c r="H3245" t="e">
        <f t="shared" si="152"/>
        <v>#DIV/0!</v>
      </c>
    </row>
    <row r="3246" spans="2:8" x14ac:dyDescent="0.25">
      <c r="B3246">
        <v>367</v>
      </c>
      <c r="C3246">
        <v>204</v>
      </c>
      <c r="D3246" t="str">
        <f t="shared" si="150"/>
        <v>W kole</v>
      </c>
      <c r="F3246">
        <f>COUNTIF($D$3:D3240,"W kole")</f>
        <v>2558</v>
      </c>
      <c r="G3246" s="2" t="e">
        <f t="shared" si="151"/>
        <v>#DIV/0!</v>
      </c>
      <c r="H3246" t="e">
        <f t="shared" si="152"/>
        <v>#DIV/0!</v>
      </c>
    </row>
    <row r="3247" spans="2:8" x14ac:dyDescent="0.25">
      <c r="B3247">
        <v>294</v>
      </c>
      <c r="C3247">
        <v>260</v>
      </c>
      <c r="D3247" t="str">
        <f t="shared" si="150"/>
        <v>W kole</v>
      </c>
      <c r="F3247">
        <f>COUNTIF($D$3:D3241,"W kole")</f>
        <v>2559</v>
      </c>
      <c r="G3247" s="2" t="e">
        <f t="shared" si="151"/>
        <v>#DIV/0!</v>
      </c>
      <c r="H3247" t="e">
        <f t="shared" si="152"/>
        <v>#DIV/0!</v>
      </c>
    </row>
    <row r="3248" spans="2:8" x14ac:dyDescent="0.25">
      <c r="B3248">
        <v>55</v>
      </c>
      <c r="C3248">
        <v>248</v>
      </c>
      <c r="D3248" t="str">
        <f t="shared" si="150"/>
        <v>W kole</v>
      </c>
      <c r="F3248">
        <f>COUNTIF($D$3:D3242,"W kole")</f>
        <v>2560</v>
      </c>
      <c r="G3248" s="2" t="e">
        <f t="shared" si="151"/>
        <v>#DIV/0!</v>
      </c>
      <c r="H3248" t="e">
        <f t="shared" si="152"/>
        <v>#DIV/0!</v>
      </c>
    </row>
    <row r="3249" spans="2:8" x14ac:dyDescent="0.25">
      <c r="B3249">
        <v>73</v>
      </c>
      <c r="C3249">
        <v>335</v>
      </c>
      <c r="D3249" t="str">
        <f t="shared" si="150"/>
        <v>W kole</v>
      </c>
      <c r="F3249">
        <f>COUNTIF($D$3:D3243,"W kole")</f>
        <v>2560</v>
      </c>
      <c r="G3249" s="2" t="e">
        <f t="shared" si="151"/>
        <v>#DIV/0!</v>
      </c>
      <c r="H3249" t="e">
        <f t="shared" si="152"/>
        <v>#DIV/0!</v>
      </c>
    </row>
    <row r="3250" spans="2:8" x14ac:dyDescent="0.25">
      <c r="B3250">
        <v>196</v>
      </c>
      <c r="C3250">
        <v>4</v>
      </c>
      <c r="D3250" t="str">
        <f t="shared" si="150"/>
        <v>W kole</v>
      </c>
      <c r="F3250">
        <f>COUNTIF($D$3:D3244,"W kole")</f>
        <v>2561</v>
      </c>
      <c r="G3250" s="2" t="e">
        <f t="shared" si="151"/>
        <v>#DIV/0!</v>
      </c>
      <c r="H3250" t="e">
        <f t="shared" si="152"/>
        <v>#DIV/0!</v>
      </c>
    </row>
    <row r="3251" spans="2:8" x14ac:dyDescent="0.25">
      <c r="B3251">
        <v>75</v>
      </c>
      <c r="C3251">
        <v>144</v>
      </c>
      <c r="D3251" t="str">
        <f t="shared" si="150"/>
        <v>W kole</v>
      </c>
      <c r="F3251">
        <f>COUNTIF($D$3:D3245,"W kole")</f>
        <v>2562</v>
      </c>
      <c r="G3251" s="2" t="e">
        <f t="shared" si="151"/>
        <v>#DIV/0!</v>
      </c>
      <c r="H3251" t="e">
        <f t="shared" si="152"/>
        <v>#DIV/0!</v>
      </c>
    </row>
    <row r="3252" spans="2:8" x14ac:dyDescent="0.25">
      <c r="B3252">
        <v>105</v>
      </c>
      <c r="C3252">
        <v>70</v>
      </c>
      <c r="D3252" t="str">
        <f t="shared" si="150"/>
        <v>W kole</v>
      </c>
      <c r="F3252">
        <f>COUNTIF($D$3:D3246,"W kole")</f>
        <v>2563</v>
      </c>
      <c r="G3252" s="2" t="e">
        <f t="shared" si="151"/>
        <v>#DIV/0!</v>
      </c>
      <c r="H3252" t="e">
        <f t="shared" si="152"/>
        <v>#DIV/0!</v>
      </c>
    </row>
    <row r="3253" spans="2:8" x14ac:dyDescent="0.25">
      <c r="B3253">
        <v>142</v>
      </c>
      <c r="C3253">
        <v>106</v>
      </c>
      <c r="D3253" t="str">
        <f t="shared" si="150"/>
        <v>W kole</v>
      </c>
      <c r="F3253">
        <f>COUNTIF($D$3:D3247,"W kole")</f>
        <v>2564</v>
      </c>
      <c r="G3253" s="2" t="e">
        <f t="shared" si="151"/>
        <v>#DIV/0!</v>
      </c>
      <c r="H3253" t="e">
        <f t="shared" si="152"/>
        <v>#DIV/0!</v>
      </c>
    </row>
    <row r="3254" spans="2:8" x14ac:dyDescent="0.25">
      <c r="B3254">
        <v>230</v>
      </c>
      <c r="C3254">
        <v>89</v>
      </c>
      <c r="D3254" t="str">
        <f t="shared" si="150"/>
        <v>W kole</v>
      </c>
      <c r="F3254">
        <f>COUNTIF($D$3:D3248,"W kole")</f>
        <v>2565</v>
      </c>
      <c r="G3254" s="2" t="e">
        <f t="shared" si="151"/>
        <v>#DIV/0!</v>
      </c>
      <c r="H3254" t="e">
        <f t="shared" si="152"/>
        <v>#DIV/0!</v>
      </c>
    </row>
    <row r="3255" spans="2:8" x14ac:dyDescent="0.25">
      <c r="B3255">
        <v>363</v>
      </c>
      <c r="C3255">
        <v>156</v>
      </c>
      <c r="D3255" t="str">
        <f t="shared" si="150"/>
        <v>W kole</v>
      </c>
      <c r="F3255">
        <f>COUNTIF($D$3:D3249,"W kole")</f>
        <v>2566</v>
      </c>
      <c r="G3255" s="2" t="e">
        <f t="shared" si="151"/>
        <v>#DIV/0!</v>
      </c>
      <c r="H3255" t="e">
        <f t="shared" si="152"/>
        <v>#DIV/0!</v>
      </c>
    </row>
    <row r="3256" spans="2:8" x14ac:dyDescent="0.25">
      <c r="B3256">
        <v>268</v>
      </c>
      <c r="C3256">
        <v>325</v>
      </c>
      <c r="D3256" t="str">
        <f t="shared" si="150"/>
        <v>W kole</v>
      </c>
      <c r="F3256">
        <f>COUNTIF($D$3:D3250,"W kole")</f>
        <v>2567</v>
      </c>
      <c r="G3256" s="2" t="e">
        <f t="shared" si="151"/>
        <v>#DIV/0!</v>
      </c>
      <c r="H3256" t="e">
        <f t="shared" si="152"/>
        <v>#DIV/0!</v>
      </c>
    </row>
    <row r="3257" spans="2:8" x14ac:dyDescent="0.25">
      <c r="B3257">
        <v>176</v>
      </c>
      <c r="C3257">
        <v>373</v>
      </c>
      <c r="D3257" t="str">
        <f t="shared" si="150"/>
        <v>W kole</v>
      </c>
      <c r="F3257">
        <f>COUNTIF($D$3:D3251,"W kole")</f>
        <v>2568</v>
      </c>
      <c r="G3257" s="2" t="e">
        <f t="shared" si="151"/>
        <v>#DIV/0!</v>
      </c>
      <c r="H3257" t="e">
        <f t="shared" si="152"/>
        <v>#DIV/0!</v>
      </c>
    </row>
    <row r="3258" spans="2:8" x14ac:dyDescent="0.25">
      <c r="B3258">
        <v>92</v>
      </c>
      <c r="C3258">
        <v>119</v>
      </c>
      <c r="D3258" t="str">
        <f t="shared" si="150"/>
        <v>W kole</v>
      </c>
      <c r="F3258">
        <f>COUNTIF($D$3:D3252,"W kole")</f>
        <v>2569</v>
      </c>
      <c r="G3258" s="2" t="e">
        <f t="shared" si="151"/>
        <v>#DIV/0!</v>
      </c>
      <c r="H3258" t="e">
        <f t="shared" si="152"/>
        <v>#DIV/0!</v>
      </c>
    </row>
    <row r="3259" spans="2:8" x14ac:dyDescent="0.25">
      <c r="B3259">
        <v>241</v>
      </c>
      <c r="C3259">
        <v>120</v>
      </c>
      <c r="D3259" t="str">
        <f t="shared" si="150"/>
        <v>W kole</v>
      </c>
      <c r="F3259">
        <f>COUNTIF($D$3:D3253,"W kole")</f>
        <v>2570</v>
      </c>
      <c r="G3259" s="2" t="e">
        <f t="shared" si="151"/>
        <v>#DIV/0!</v>
      </c>
      <c r="H3259" t="e">
        <f t="shared" si="152"/>
        <v>#DIV/0!</v>
      </c>
    </row>
    <row r="3260" spans="2:8" x14ac:dyDescent="0.25">
      <c r="B3260">
        <v>124</v>
      </c>
      <c r="C3260">
        <v>183</v>
      </c>
      <c r="D3260" t="str">
        <f t="shared" si="150"/>
        <v>W kole</v>
      </c>
      <c r="F3260">
        <f>COUNTIF($D$3:D3254,"W kole")</f>
        <v>2571</v>
      </c>
      <c r="G3260" s="2" t="e">
        <f t="shared" si="151"/>
        <v>#DIV/0!</v>
      </c>
      <c r="H3260" t="e">
        <f t="shared" si="152"/>
        <v>#DIV/0!</v>
      </c>
    </row>
    <row r="3261" spans="2:8" x14ac:dyDescent="0.25">
      <c r="B3261">
        <v>320</v>
      </c>
      <c r="C3261">
        <v>122</v>
      </c>
      <c r="D3261" t="str">
        <f t="shared" si="150"/>
        <v>W kole</v>
      </c>
      <c r="F3261">
        <f>COUNTIF($D$3:D3255,"W kole")</f>
        <v>2572</v>
      </c>
      <c r="G3261" s="2" t="e">
        <f t="shared" si="151"/>
        <v>#DIV/0!</v>
      </c>
      <c r="H3261" t="e">
        <f t="shared" si="152"/>
        <v>#DIV/0!</v>
      </c>
    </row>
    <row r="3262" spans="2:8" x14ac:dyDescent="0.25">
      <c r="B3262">
        <v>159</v>
      </c>
      <c r="C3262">
        <v>42</v>
      </c>
      <c r="D3262" t="str">
        <f t="shared" si="150"/>
        <v>W kole</v>
      </c>
      <c r="F3262">
        <f>COUNTIF($D$3:D3256,"W kole")</f>
        <v>2573</v>
      </c>
      <c r="G3262" s="2" t="e">
        <f t="shared" si="151"/>
        <v>#DIV/0!</v>
      </c>
      <c r="H3262" t="e">
        <f t="shared" si="152"/>
        <v>#DIV/0!</v>
      </c>
    </row>
    <row r="3263" spans="2:8" x14ac:dyDescent="0.25">
      <c r="B3263">
        <v>156</v>
      </c>
      <c r="C3263">
        <v>211</v>
      </c>
      <c r="D3263" t="str">
        <f t="shared" si="150"/>
        <v>W kole</v>
      </c>
      <c r="F3263">
        <f>COUNTIF($D$3:D3257,"W kole")</f>
        <v>2574</v>
      </c>
      <c r="G3263" s="2" t="e">
        <f t="shared" si="151"/>
        <v>#DIV/0!</v>
      </c>
      <c r="H3263" t="e">
        <f t="shared" si="152"/>
        <v>#DIV/0!</v>
      </c>
    </row>
    <row r="3264" spans="2:8" x14ac:dyDescent="0.25">
      <c r="B3264">
        <v>58</v>
      </c>
      <c r="C3264">
        <v>350</v>
      </c>
      <c r="D3264" t="str">
        <f t="shared" si="150"/>
        <v>Poza</v>
      </c>
      <c r="F3264">
        <f>COUNTIF($D$3:D3258,"W kole")</f>
        <v>2575</v>
      </c>
      <c r="G3264" s="2" t="e">
        <f t="shared" si="151"/>
        <v>#DIV/0!</v>
      </c>
      <c r="H3264" t="e">
        <f t="shared" si="152"/>
        <v>#DIV/0!</v>
      </c>
    </row>
    <row r="3265" spans="2:8" x14ac:dyDescent="0.25">
      <c r="B3265">
        <v>104</v>
      </c>
      <c r="C3265">
        <v>47</v>
      </c>
      <c r="D3265" t="str">
        <f t="shared" si="150"/>
        <v>W kole</v>
      </c>
      <c r="F3265">
        <f>COUNTIF($D$3:D3259,"W kole")</f>
        <v>2576</v>
      </c>
      <c r="G3265" s="2" t="e">
        <f t="shared" si="151"/>
        <v>#DIV/0!</v>
      </c>
      <c r="H3265" t="e">
        <f t="shared" si="152"/>
        <v>#DIV/0!</v>
      </c>
    </row>
    <row r="3266" spans="2:8" x14ac:dyDescent="0.25">
      <c r="B3266">
        <v>141</v>
      </c>
      <c r="C3266">
        <v>225</v>
      </c>
      <c r="D3266" t="str">
        <f t="shared" si="150"/>
        <v>W kole</v>
      </c>
      <c r="F3266">
        <f>COUNTIF($D$3:D3260,"W kole")</f>
        <v>2577</v>
      </c>
      <c r="G3266" s="2" t="e">
        <f t="shared" si="151"/>
        <v>#DIV/0!</v>
      </c>
      <c r="H3266" t="e">
        <f t="shared" si="152"/>
        <v>#DIV/0!</v>
      </c>
    </row>
    <row r="3267" spans="2:8" x14ac:dyDescent="0.25">
      <c r="B3267">
        <v>171</v>
      </c>
      <c r="C3267">
        <v>250</v>
      </c>
      <c r="D3267" t="str">
        <f t="shared" si="150"/>
        <v>W kole</v>
      </c>
      <c r="F3267">
        <f>COUNTIF($D$3:D3261,"W kole")</f>
        <v>2578</v>
      </c>
      <c r="G3267" s="2" t="e">
        <f t="shared" si="151"/>
        <v>#DIV/0!</v>
      </c>
      <c r="H3267" t="e">
        <f t="shared" si="152"/>
        <v>#DIV/0!</v>
      </c>
    </row>
    <row r="3268" spans="2:8" x14ac:dyDescent="0.25">
      <c r="B3268">
        <v>364</v>
      </c>
      <c r="C3268">
        <v>197</v>
      </c>
      <c r="D3268" t="str">
        <f t="shared" ref="D3268:D3331" si="153">IF((B3268-$T$5) * (B3268-$T$5) + (C3268-$U$5) * (C3268-$U$5) = ($V$5*$V$5), "Na brzegu", IF((B3268-$T$5) * (B3268-$T$5) + (C3268-$U$5) * (C3268-$U$5) &lt; ($V$5*$V$5), "W kole", "Poza"))</f>
        <v>W kole</v>
      </c>
      <c r="F3268">
        <f>COUNTIF($D$3:D3262,"W kole")</f>
        <v>2579</v>
      </c>
      <c r="G3268" s="2" t="e">
        <f t="shared" si="151"/>
        <v>#DIV/0!</v>
      </c>
      <c r="H3268" t="e">
        <f t="shared" si="152"/>
        <v>#DIV/0!</v>
      </c>
    </row>
    <row r="3269" spans="2:8" x14ac:dyDescent="0.25">
      <c r="B3269">
        <v>191</v>
      </c>
      <c r="C3269">
        <v>376</v>
      </c>
      <c r="D3269" t="str">
        <f t="shared" si="153"/>
        <v>W kole</v>
      </c>
      <c r="F3269">
        <f>COUNTIF($D$3:D3263,"W kole")</f>
        <v>2580</v>
      </c>
      <c r="G3269" s="2" t="e">
        <f t="shared" si="151"/>
        <v>#DIV/0!</v>
      </c>
      <c r="H3269" t="e">
        <f t="shared" si="152"/>
        <v>#DIV/0!</v>
      </c>
    </row>
    <row r="3270" spans="2:8" x14ac:dyDescent="0.25">
      <c r="B3270">
        <v>248</v>
      </c>
      <c r="C3270">
        <v>156</v>
      </c>
      <c r="D3270" t="str">
        <f t="shared" si="153"/>
        <v>W kole</v>
      </c>
      <c r="F3270">
        <f>COUNTIF($D$3:D3264,"W kole")</f>
        <v>2580</v>
      </c>
      <c r="G3270" s="2" t="e">
        <f t="shared" si="151"/>
        <v>#DIV/0!</v>
      </c>
      <c r="H3270" t="e">
        <f t="shared" si="152"/>
        <v>#DIV/0!</v>
      </c>
    </row>
    <row r="3271" spans="2:8" x14ac:dyDescent="0.25">
      <c r="B3271">
        <v>174</v>
      </c>
      <c r="C3271">
        <v>104</v>
      </c>
      <c r="D3271" t="str">
        <f t="shared" si="153"/>
        <v>W kole</v>
      </c>
      <c r="F3271">
        <f>COUNTIF($D$3:D3265,"W kole")</f>
        <v>2581</v>
      </c>
      <c r="G3271" s="2" t="e">
        <f t="shared" si="151"/>
        <v>#DIV/0!</v>
      </c>
      <c r="H3271" t="e">
        <f t="shared" si="152"/>
        <v>#DIV/0!</v>
      </c>
    </row>
    <row r="3272" spans="2:8" x14ac:dyDescent="0.25">
      <c r="B3272">
        <v>227</v>
      </c>
      <c r="C3272">
        <v>155</v>
      </c>
      <c r="D3272" t="str">
        <f t="shared" si="153"/>
        <v>W kole</v>
      </c>
      <c r="F3272">
        <f>COUNTIF($D$3:D3266,"W kole")</f>
        <v>2582</v>
      </c>
      <c r="G3272" s="2" t="e">
        <f t="shared" si="151"/>
        <v>#DIV/0!</v>
      </c>
      <c r="H3272" t="e">
        <f t="shared" si="152"/>
        <v>#DIV/0!</v>
      </c>
    </row>
    <row r="3273" spans="2:8" x14ac:dyDescent="0.25">
      <c r="B3273">
        <v>183</v>
      </c>
      <c r="C3273">
        <v>211</v>
      </c>
      <c r="D3273" t="str">
        <f t="shared" si="153"/>
        <v>W kole</v>
      </c>
      <c r="F3273">
        <f>COUNTIF($D$3:D3267,"W kole")</f>
        <v>2583</v>
      </c>
      <c r="G3273" s="2" t="e">
        <f t="shared" si="151"/>
        <v>#DIV/0!</v>
      </c>
      <c r="H3273" t="e">
        <f t="shared" si="152"/>
        <v>#DIV/0!</v>
      </c>
    </row>
    <row r="3274" spans="2:8" x14ac:dyDescent="0.25">
      <c r="B3274">
        <v>184</v>
      </c>
      <c r="C3274">
        <v>375</v>
      </c>
      <c r="D3274" t="str">
        <f t="shared" si="153"/>
        <v>W kole</v>
      </c>
      <c r="F3274">
        <f>COUNTIF($D$3:D3268,"W kole")</f>
        <v>2584</v>
      </c>
      <c r="G3274" s="2" t="e">
        <f t="shared" ref="G3274:G3337" si="154">(F3274*$R$5)/(E3274*$Q$5)</f>
        <v>#DIV/0!</v>
      </c>
      <c r="H3274" t="e">
        <f t="shared" ref="H3274:H3337" si="155">ABS(PI()-G3274)</f>
        <v>#DIV/0!</v>
      </c>
    </row>
    <row r="3275" spans="2:8" x14ac:dyDescent="0.25">
      <c r="B3275">
        <v>49</v>
      </c>
      <c r="C3275">
        <v>183</v>
      </c>
      <c r="D3275" t="str">
        <f t="shared" si="153"/>
        <v>W kole</v>
      </c>
      <c r="F3275">
        <f>COUNTIF($D$3:D3269,"W kole")</f>
        <v>2585</v>
      </c>
      <c r="G3275" s="2" t="e">
        <f t="shared" si="154"/>
        <v>#DIV/0!</v>
      </c>
      <c r="H3275" t="e">
        <f t="shared" si="155"/>
        <v>#DIV/0!</v>
      </c>
    </row>
    <row r="3276" spans="2:8" x14ac:dyDescent="0.25">
      <c r="B3276">
        <v>183</v>
      </c>
      <c r="C3276">
        <v>186</v>
      </c>
      <c r="D3276" t="str">
        <f t="shared" si="153"/>
        <v>W kole</v>
      </c>
      <c r="F3276">
        <f>COUNTIF($D$3:D3270,"W kole")</f>
        <v>2586</v>
      </c>
      <c r="G3276" s="2" t="e">
        <f t="shared" si="154"/>
        <v>#DIV/0!</v>
      </c>
      <c r="H3276" t="e">
        <f t="shared" si="155"/>
        <v>#DIV/0!</v>
      </c>
    </row>
    <row r="3277" spans="2:8" x14ac:dyDescent="0.25">
      <c r="B3277">
        <v>207</v>
      </c>
      <c r="C3277">
        <v>127</v>
      </c>
      <c r="D3277" t="str">
        <f t="shared" si="153"/>
        <v>W kole</v>
      </c>
      <c r="F3277">
        <f>COUNTIF($D$3:D3271,"W kole")</f>
        <v>2587</v>
      </c>
      <c r="G3277" s="2" t="e">
        <f t="shared" si="154"/>
        <v>#DIV/0!</v>
      </c>
      <c r="H3277" t="e">
        <f t="shared" si="155"/>
        <v>#DIV/0!</v>
      </c>
    </row>
    <row r="3278" spans="2:8" x14ac:dyDescent="0.25">
      <c r="B3278">
        <v>328</v>
      </c>
      <c r="C3278">
        <v>5</v>
      </c>
      <c r="D3278" t="str">
        <f t="shared" si="153"/>
        <v>Poza</v>
      </c>
      <c r="F3278">
        <f>COUNTIF($D$3:D3272,"W kole")</f>
        <v>2588</v>
      </c>
      <c r="G3278" s="2" t="e">
        <f t="shared" si="154"/>
        <v>#DIV/0!</v>
      </c>
      <c r="H3278" t="e">
        <f t="shared" si="155"/>
        <v>#DIV/0!</v>
      </c>
    </row>
    <row r="3279" spans="2:8" x14ac:dyDescent="0.25">
      <c r="B3279">
        <v>369</v>
      </c>
      <c r="C3279">
        <v>342</v>
      </c>
      <c r="D3279" t="str">
        <f t="shared" si="153"/>
        <v>Poza</v>
      </c>
      <c r="F3279">
        <f>COUNTIF($D$3:D3273,"W kole")</f>
        <v>2589</v>
      </c>
      <c r="G3279" s="2" t="e">
        <f t="shared" si="154"/>
        <v>#DIV/0!</v>
      </c>
      <c r="H3279" t="e">
        <f t="shared" si="155"/>
        <v>#DIV/0!</v>
      </c>
    </row>
    <row r="3280" spans="2:8" x14ac:dyDescent="0.25">
      <c r="B3280">
        <v>325</v>
      </c>
      <c r="C3280">
        <v>51</v>
      </c>
      <c r="D3280" t="str">
        <f t="shared" si="153"/>
        <v>W kole</v>
      </c>
      <c r="F3280">
        <f>COUNTIF($D$3:D3274,"W kole")</f>
        <v>2590</v>
      </c>
      <c r="G3280" s="2" t="e">
        <f t="shared" si="154"/>
        <v>#DIV/0!</v>
      </c>
      <c r="H3280" t="e">
        <f t="shared" si="155"/>
        <v>#DIV/0!</v>
      </c>
    </row>
    <row r="3281" spans="2:8" x14ac:dyDescent="0.25">
      <c r="B3281">
        <v>268</v>
      </c>
      <c r="C3281">
        <v>66</v>
      </c>
      <c r="D3281" t="str">
        <f t="shared" si="153"/>
        <v>W kole</v>
      </c>
      <c r="F3281">
        <f>COUNTIF($D$3:D3275,"W kole")</f>
        <v>2591</v>
      </c>
      <c r="G3281" s="2" t="e">
        <f t="shared" si="154"/>
        <v>#DIV/0!</v>
      </c>
      <c r="H3281" t="e">
        <f t="shared" si="155"/>
        <v>#DIV/0!</v>
      </c>
    </row>
    <row r="3282" spans="2:8" x14ac:dyDescent="0.25">
      <c r="B3282">
        <v>203</v>
      </c>
      <c r="C3282">
        <v>359</v>
      </c>
      <c r="D3282" t="str">
        <f t="shared" si="153"/>
        <v>W kole</v>
      </c>
      <c r="F3282">
        <f>COUNTIF($D$3:D3276,"W kole")</f>
        <v>2592</v>
      </c>
      <c r="G3282" s="2" t="e">
        <f t="shared" si="154"/>
        <v>#DIV/0!</v>
      </c>
      <c r="H3282" t="e">
        <f t="shared" si="155"/>
        <v>#DIV/0!</v>
      </c>
    </row>
    <row r="3283" spans="2:8" x14ac:dyDescent="0.25">
      <c r="B3283">
        <v>352</v>
      </c>
      <c r="C3283">
        <v>28</v>
      </c>
      <c r="D3283" t="str">
        <f t="shared" si="153"/>
        <v>Poza</v>
      </c>
      <c r="F3283">
        <f>COUNTIF($D$3:D3277,"W kole")</f>
        <v>2593</v>
      </c>
      <c r="G3283" s="2" t="e">
        <f t="shared" si="154"/>
        <v>#DIV/0!</v>
      </c>
      <c r="H3283" t="e">
        <f t="shared" si="155"/>
        <v>#DIV/0!</v>
      </c>
    </row>
    <row r="3284" spans="2:8" x14ac:dyDescent="0.25">
      <c r="B3284">
        <v>102</v>
      </c>
      <c r="C3284">
        <v>183</v>
      </c>
      <c r="D3284" t="str">
        <f t="shared" si="153"/>
        <v>W kole</v>
      </c>
      <c r="F3284">
        <f>COUNTIF($D$3:D3278,"W kole")</f>
        <v>2593</v>
      </c>
      <c r="G3284" s="2" t="e">
        <f t="shared" si="154"/>
        <v>#DIV/0!</v>
      </c>
      <c r="H3284" t="e">
        <f t="shared" si="155"/>
        <v>#DIV/0!</v>
      </c>
    </row>
    <row r="3285" spans="2:8" x14ac:dyDescent="0.25">
      <c r="B3285">
        <v>334</v>
      </c>
      <c r="C3285">
        <v>274</v>
      </c>
      <c r="D3285" t="str">
        <f t="shared" si="153"/>
        <v>W kole</v>
      </c>
      <c r="F3285">
        <f>COUNTIF($D$3:D3279,"W kole")</f>
        <v>2593</v>
      </c>
      <c r="G3285" s="2" t="e">
        <f t="shared" si="154"/>
        <v>#DIV/0!</v>
      </c>
      <c r="H3285" t="e">
        <f t="shared" si="155"/>
        <v>#DIV/0!</v>
      </c>
    </row>
    <row r="3286" spans="2:8" x14ac:dyDescent="0.25">
      <c r="B3286">
        <v>36</v>
      </c>
      <c r="C3286">
        <v>305</v>
      </c>
      <c r="D3286" t="str">
        <f t="shared" si="153"/>
        <v>W kole</v>
      </c>
      <c r="F3286">
        <f>COUNTIF($D$3:D3280,"W kole")</f>
        <v>2594</v>
      </c>
      <c r="G3286" s="2" t="e">
        <f t="shared" si="154"/>
        <v>#DIV/0!</v>
      </c>
      <c r="H3286" t="e">
        <f t="shared" si="155"/>
        <v>#DIV/0!</v>
      </c>
    </row>
    <row r="3287" spans="2:8" x14ac:dyDescent="0.25">
      <c r="B3287">
        <v>185</v>
      </c>
      <c r="C3287">
        <v>339</v>
      </c>
      <c r="D3287" t="str">
        <f t="shared" si="153"/>
        <v>W kole</v>
      </c>
      <c r="F3287">
        <f>COUNTIF($D$3:D3281,"W kole")</f>
        <v>2595</v>
      </c>
      <c r="G3287" s="2" t="e">
        <f t="shared" si="154"/>
        <v>#DIV/0!</v>
      </c>
      <c r="H3287" t="e">
        <f t="shared" si="155"/>
        <v>#DIV/0!</v>
      </c>
    </row>
    <row r="3288" spans="2:8" x14ac:dyDescent="0.25">
      <c r="B3288">
        <v>86</v>
      </c>
      <c r="C3288">
        <v>63</v>
      </c>
      <c r="D3288" t="str">
        <f t="shared" si="153"/>
        <v>W kole</v>
      </c>
      <c r="F3288">
        <f>COUNTIF($D$3:D3282,"W kole")</f>
        <v>2596</v>
      </c>
      <c r="G3288" s="2" t="e">
        <f t="shared" si="154"/>
        <v>#DIV/0!</v>
      </c>
      <c r="H3288" t="e">
        <f t="shared" si="155"/>
        <v>#DIV/0!</v>
      </c>
    </row>
    <row r="3289" spans="2:8" x14ac:dyDescent="0.25">
      <c r="B3289">
        <v>79</v>
      </c>
      <c r="C3289">
        <v>379</v>
      </c>
      <c r="D3289" t="str">
        <f t="shared" si="153"/>
        <v>Poza</v>
      </c>
      <c r="F3289">
        <f>COUNTIF($D$3:D3283,"W kole")</f>
        <v>2596</v>
      </c>
      <c r="G3289" s="2" t="e">
        <f t="shared" si="154"/>
        <v>#DIV/0!</v>
      </c>
      <c r="H3289" t="e">
        <f t="shared" si="155"/>
        <v>#DIV/0!</v>
      </c>
    </row>
    <row r="3290" spans="2:8" x14ac:dyDescent="0.25">
      <c r="B3290">
        <v>144</v>
      </c>
      <c r="C3290">
        <v>176</v>
      </c>
      <c r="D3290" t="str">
        <f t="shared" si="153"/>
        <v>W kole</v>
      </c>
      <c r="F3290">
        <f>COUNTIF($D$3:D3284,"W kole")</f>
        <v>2597</v>
      </c>
      <c r="G3290" s="2" t="e">
        <f t="shared" si="154"/>
        <v>#DIV/0!</v>
      </c>
      <c r="H3290" t="e">
        <f t="shared" si="155"/>
        <v>#DIV/0!</v>
      </c>
    </row>
    <row r="3291" spans="2:8" x14ac:dyDescent="0.25">
      <c r="B3291">
        <v>46</v>
      </c>
      <c r="C3291">
        <v>6</v>
      </c>
      <c r="D3291" t="str">
        <f t="shared" si="153"/>
        <v>Poza</v>
      </c>
      <c r="F3291">
        <f>COUNTIF($D$3:D3285,"W kole")</f>
        <v>2598</v>
      </c>
      <c r="G3291" s="2" t="e">
        <f t="shared" si="154"/>
        <v>#DIV/0!</v>
      </c>
      <c r="H3291" t="e">
        <f t="shared" si="155"/>
        <v>#DIV/0!</v>
      </c>
    </row>
    <row r="3292" spans="2:8" x14ac:dyDescent="0.25">
      <c r="B3292">
        <v>382</v>
      </c>
      <c r="C3292">
        <v>167</v>
      </c>
      <c r="D3292" t="str">
        <f t="shared" si="153"/>
        <v>W kole</v>
      </c>
      <c r="F3292">
        <f>COUNTIF($D$3:D3286,"W kole")</f>
        <v>2599</v>
      </c>
      <c r="G3292" s="2" t="e">
        <f t="shared" si="154"/>
        <v>#DIV/0!</v>
      </c>
      <c r="H3292" t="e">
        <f t="shared" si="155"/>
        <v>#DIV/0!</v>
      </c>
    </row>
    <row r="3293" spans="2:8" x14ac:dyDescent="0.25">
      <c r="B3293">
        <v>193</v>
      </c>
      <c r="C3293">
        <v>61</v>
      </c>
      <c r="D3293" t="str">
        <f t="shared" si="153"/>
        <v>W kole</v>
      </c>
      <c r="F3293">
        <f>COUNTIF($D$3:D3287,"W kole")</f>
        <v>2600</v>
      </c>
      <c r="G3293" s="2" t="e">
        <f t="shared" si="154"/>
        <v>#DIV/0!</v>
      </c>
      <c r="H3293" t="e">
        <f t="shared" si="155"/>
        <v>#DIV/0!</v>
      </c>
    </row>
    <row r="3294" spans="2:8" x14ac:dyDescent="0.25">
      <c r="B3294">
        <v>214</v>
      </c>
      <c r="C3294">
        <v>280</v>
      </c>
      <c r="D3294" t="str">
        <f t="shared" si="153"/>
        <v>W kole</v>
      </c>
      <c r="F3294">
        <f>COUNTIF($D$3:D3288,"W kole")</f>
        <v>2601</v>
      </c>
      <c r="G3294" s="2" t="e">
        <f t="shared" si="154"/>
        <v>#DIV/0!</v>
      </c>
      <c r="H3294" t="e">
        <f t="shared" si="155"/>
        <v>#DIV/0!</v>
      </c>
    </row>
    <row r="3295" spans="2:8" x14ac:dyDescent="0.25">
      <c r="B3295">
        <v>19</v>
      </c>
      <c r="C3295">
        <v>70</v>
      </c>
      <c r="D3295" t="str">
        <f t="shared" si="153"/>
        <v>Poza</v>
      </c>
      <c r="F3295">
        <f>COUNTIF($D$3:D3289,"W kole")</f>
        <v>2601</v>
      </c>
      <c r="G3295" s="2" t="e">
        <f t="shared" si="154"/>
        <v>#DIV/0!</v>
      </c>
      <c r="H3295" t="e">
        <f t="shared" si="155"/>
        <v>#DIV/0!</v>
      </c>
    </row>
    <row r="3296" spans="2:8" x14ac:dyDescent="0.25">
      <c r="B3296">
        <v>349</v>
      </c>
      <c r="C3296">
        <v>80</v>
      </c>
      <c r="D3296" t="str">
        <f t="shared" si="153"/>
        <v>W kole</v>
      </c>
      <c r="F3296">
        <f>COUNTIF($D$3:D3290,"W kole")</f>
        <v>2602</v>
      </c>
      <c r="G3296" s="2" t="e">
        <f t="shared" si="154"/>
        <v>#DIV/0!</v>
      </c>
      <c r="H3296" t="e">
        <f t="shared" si="155"/>
        <v>#DIV/0!</v>
      </c>
    </row>
    <row r="3297" spans="2:8" x14ac:dyDescent="0.25">
      <c r="B3297">
        <v>298</v>
      </c>
      <c r="C3297">
        <v>184</v>
      </c>
      <c r="D3297" t="str">
        <f t="shared" si="153"/>
        <v>W kole</v>
      </c>
      <c r="F3297">
        <f>COUNTIF($D$3:D3291,"W kole")</f>
        <v>2602</v>
      </c>
      <c r="G3297" s="2" t="e">
        <f t="shared" si="154"/>
        <v>#DIV/0!</v>
      </c>
      <c r="H3297" t="e">
        <f t="shared" si="155"/>
        <v>#DIV/0!</v>
      </c>
    </row>
    <row r="3298" spans="2:8" x14ac:dyDescent="0.25">
      <c r="B3298">
        <v>164</v>
      </c>
      <c r="C3298">
        <v>101</v>
      </c>
      <c r="D3298" t="str">
        <f t="shared" si="153"/>
        <v>W kole</v>
      </c>
      <c r="F3298">
        <f>COUNTIF($D$3:D3292,"W kole")</f>
        <v>2603</v>
      </c>
      <c r="G3298" s="2" t="e">
        <f t="shared" si="154"/>
        <v>#DIV/0!</v>
      </c>
      <c r="H3298" t="e">
        <f t="shared" si="155"/>
        <v>#DIV/0!</v>
      </c>
    </row>
    <row r="3299" spans="2:8" x14ac:dyDescent="0.25">
      <c r="B3299">
        <v>9</v>
      </c>
      <c r="C3299">
        <v>248</v>
      </c>
      <c r="D3299" t="str">
        <f t="shared" si="153"/>
        <v>W kole</v>
      </c>
      <c r="F3299">
        <f>COUNTIF($D$3:D3293,"W kole")</f>
        <v>2604</v>
      </c>
      <c r="G3299" s="2" t="e">
        <f t="shared" si="154"/>
        <v>#DIV/0!</v>
      </c>
      <c r="H3299" t="e">
        <f t="shared" si="155"/>
        <v>#DIV/0!</v>
      </c>
    </row>
    <row r="3300" spans="2:8" x14ac:dyDescent="0.25">
      <c r="B3300">
        <v>63</v>
      </c>
      <c r="C3300">
        <v>370</v>
      </c>
      <c r="D3300" t="str">
        <f t="shared" si="153"/>
        <v>Poza</v>
      </c>
      <c r="F3300">
        <f>COUNTIF($D$3:D3294,"W kole")</f>
        <v>2605</v>
      </c>
      <c r="G3300" s="2" t="e">
        <f t="shared" si="154"/>
        <v>#DIV/0!</v>
      </c>
      <c r="H3300" t="e">
        <f t="shared" si="155"/>
        <v>#DIV/0!</v>
      </c>
    </row>
    <row r="3301" spans="2:8" x14ac:dyDescent="0.25">
      <c r="B3301">
        <v>382</v>
      </c>
      <c r="C3301">
        <v>107</v>
      </c>
      <c r="D3301" t="str">
        <f t="shared" si="153"/>
        <v>Poza</v>
      </c>
      <c r="F3301">
        <f>COUNTIF($D$3:D3295,"W kole")</f>
        <v>2605</v>
      </c>
      <c r="G3301" s="2" t="e">
        <f t="shared" si="154"/>
        <v>#DIV/0!</v>
      </c>
      <c r="H3301" t="e">
        <f t="shared" si="155"/>
        <v>#DIV/0!</v>
      </c>
    </row>
    <row r="3302" spans="2:8" x14ac:dyDescent="0.25">
      <c r="B3302">
        <v>257</v>
      </c>
      <c r="C3302">
        <v>17</v>
      </c>
      <c r="D3302" t="str">
        <f t="shared" si="153"/>
        <v>W kole</v>
      </c>
      <c r="F3302">
        <f>COUNTIF($D$3:D3296,"W kole")</f>
        <v>2606</v>
      </c>
      <c r="G3302" s="2" t="e">
        <f t="shared" si="154"/>
        <v>#DIV/0!</v>
      </c>
      <c r="H3302" t="e">
        <f t="shared" si="155"/>
        <v>#DIV/0!</v>
      </c>
    </row>
    <row r="3303" spans="2:8" x14ac:dyDescent="0.25">
      <c r="B3303">
        <v>214</v>
      </c>
      <c r="C3303">
        <v>323</v>
      </c>
      <c r="D3303" t="str">
        <f t="shared" si="153"/>
        <v>W kole</v>
      </c>
      <c r="F3303">
        <f>COUNTIF($D$3:D3297,"W kole")</f>
        <v>2607</v>
      </c>
      <c r="G3303" s="2" t="e">
        <f t="shared" si="154"/>
        <v>#DIV/0!</v>
      </c>
      <c r="H3303" t="e">
        <f t="shared" si="155"/>
        <v>#DIV/0!</v>
      </c>
    </row>
    <row r="3304" spans="2:8" x14ac:dyDescent="0.25">
      <c r="B3304">
        <v>69</v>
      </c>
      <c r="C3304">
        <v>228</v>
      </c>
      <c r="D3304" t="str">
        <f t="shared" si="153"/>
        <v>W kole</v>
      </c>
      <c r="F3304">
        <f>COUNTIF($D$3:D3298,"W kole")</f>
        <v>2608</v>
      </c>
      <c r="G3304" s="2" t="e">
        <f t="shared" si="154"/>
        <v>#DIV/0!</v>
      </c>
      <c r="H3304" t="e">
        <f t="shared" si="155"/>
        <v>#DIV/0!</v>
      </c>
    </row>
    <row r="3305" spans="2:8" x14ac:dyDescent="0.25">
      <c r="B3305">
        <v>200</v>
      </c>
      <c r="C3305">
        <v>231</v>
      </c>
      <c r="D3305" t="str">
        <f t="shared" si="153"/>
        <v>W kole</v>
      </c>
      <c r="F3305">
        <f>COUNTIF($D$3:D3299,"W kole")</f>
        <v>2609</v>
      </c>
      <c r="G3305" s="2" t="e">
        <f t="shared" si="154"/>
        <v>#DIV/0!</v>
      </c>
      <c r="H3305" t="e">
        <f t="shared" si="155"/>
        <v>#DIV/0!</v>
      </c>
    </row>
    <row r="3306" spans="2:8" x14ac:dyDescent="0.25">
      <c r="B3306">
        <v>191</v>
      </c>
      <c r="C3306">
        <v>377</v>
      </c>
      <c r="D3306" t="str">
        <f t="shared" si="153"/>
        <v>W kole</v>
      </c>
      <c r="F3306">
        <f>COUNTIF($D$3:D3300,"W kole")</f>
        <v>2609</v>
      </c>
      <c r="G3306" s="2" t="e">
        <f t="shared" si="154"/>
        <v>#DIV/0!</v>
      </c>
      <c r="H3306" t="e">
        <f t="shared" si="155"/>
        <v>#DIV/0!</v>
      </c>
    </row>
    <row r="3307" spans="2:8" x14ac:dyDescent="0.25">
      <c r="B3307">
        <v>103</v>
      </c>
      <c r="C3307">
        <v>143</v>
      </c>
      <c r="D3307" t="str">
        <f t="shared" si="153"/>
        <v>W kole</v>
      </c>
      <c r="F3307">
        <f>COUNTIF($D$3:D3301,"W kole")</f>
        <v>2609</v>
      </c>
      <c r="G3307" s="2" t="e">
        <f t="shared" si="154"/>
        <v>#DIV/0!</v>
      </c>
      <c r="H3307" t="e">
        <f t="shared" si="155"/>
        <v>#DIV/0!</v>
      </c>
    </row>
    <row r="3308" spans="2:8" x14ac:dyDescent="0.25">
      <c r="B3308">
        <v>356</v>
      </c>
      <c r="C3308">
        <v>149</v>
      </c>
      <c r="D3308" t="str">
        <f t="shared" si="153"/>
        <v>W kole</v>
      </c>
      <c r="F3308">
        <f>COUNTIF($D$3:D3302,"W kole")</f>
        <v>2610</v>
      </c>
      <c r="G3308" s="2" t="e">
        <f t="shared" si="154"/>
        <v>#DIV/0!</v>
      </c>
      <c r="H3308" t="e">
        <f t="shared" si="155"/>
        <v>#DIV/0!</v>
      </c>
    </row>
    <row r="3309" spans="2:8" x14ac:dyDescent="0.25">
      <c r="B3309">
        <v>372</v>
      </c>
      <c r="C3309">
        <v>387</v>
      </c>
      <c r="D3309" t="str">
        <f t="shared" si="153"/>
        <v>Poza</v>
      </c>
      <c r="F3309">
        <f>COUNTIF($D$3:D3303,"W kole")</f>
        <v>2611</v>
      </c>
      <c r="G3309" s="2" t="e">
        <f t="shared" si="154"/>
        <v>#DIV/0!</v>
      </c>
      <c r="H3309" t="e">
        <f t="shared" si="155"/>
        <v>#DIV/0!</v>
      </c>
    </row>
    <row r="3310" spans="2:8" x14ac:dyDescent="0.25">
      <c r="B3310">
        <v>39</v>
      </c>
      <c r="C3310">
        <v>398</v>
      </c>
      <c r="D3310" t="str">
        <f t="shared" si="153"/>
        <v>Poza</v>
      </c>
      <c r="F3310">
        <f>COUNTIF($D$3:D3304,"W kole")</f>
        <v>2612</v>
      </c>
      <c r="G3310" s="2" t="e">
        <f t="shared" si="154"/>
        <v>#DIV/0!</v>
      </c>
      <c r="H3310" t="e">
        <f t="shared" si="155"/>
        <v>#DIV/0!</v>
      </c>
    </row>
    <row r="3311" spans="2:8" x14ac:dyDescent="0.25">
      <c r="B3311">
        <v>250</v>
      </c>
      <c r="C3311">
        <v>251</v>
      </c>
      <c r="D3311" t="str">
        <f t="shared" si="153"/>
        <v>W kole</v>
      </c>
      <c r="F3311">
        <f>COUNTIF($D$3:D3305,"W kole")</f>
        <v>2613</v>
      </c>
      <c r="G3311" s="2" t="e">
        <f t="shared" si="154"/>
        <v>#DIV/0!</v>
      </c>
      <c r="H3311" t="e">
        <f t="shared" si="155"/>
        <v>#DIV/0!</v>
      </c>
    </row>
    <row r="3312" spans="2:8" x14ac:dyDescent="0.25">
      <c r="B3312">
        <v>170</v>
      </c>
      <c r="C3312">
        <v>392</v>
      </c>
      <c r="D3312" t="str">
        <f t="shared" si="153"/>
        <v>W kole</v>
      </c>
      <c r="F3312">
        <f>COUNTIF($D$3:D3306,"W kole")</f>
        <v>2614</v>
      </c>
      <c r="G3312" s="2" t="e">
        <f t="shared" si="154"/>
        <v>#DIV/0!</v>
      </c>
      <c r="H3312" t="e">
        <f t="shared" si="155"/>
        <v>#DIV/0!</v>
      </c>
    </row>
    <row r="3313" spans="2:8" x14ac:dyDescent="0.25">
      <c r="B3313">
        <v>207</v>
      </c>
      <c r="C3313">
        <v>72</v>
      </c>
      <c r="D3313" t="str">
        <f t="shared" si="153"/>
        <v>W kole</v>
      </c>
      <c r="F3313">
        <f>COUNTIF($D$3:D3307,"W kole")</f>
        <v>2615</v>
      </c>
      <c r="G3313" s="2" t="e">
        <f t="shared" si="154"/>
        <v>#DIV/0!</v>
      </c>
      <c r="H3313" t="e">
        <f t="shared" si="155"/>
        <v>#DIV/0!</v>
      </c>
    </row>
    <row r="3314" spans="2:8" x14ac:dyDescent="0.25">
      <c r="B3314">
        <v>98</v>
      </c>
      <c r="C3314">
        <v>222</v>
      </c>
      <c r="D3314" t="str">
        <f t="shared" si="153"/>
        <v>W kole</v>
      </c>
      <c r="F3314">
        <f>COUNTIF($D$3:D3308,"W kole")</f>
        <v>2616</v>
      </c>
      <c r="G3314" s="2" t="e">
        <f t="shared" si="154"/>
        <v>#DIV/0!</v>
      </c>
      <c r="H3314" t="e">
        <f t="shared" si="155"/>
        <v>#DIV/0!</v>
      </c>
    </row>
    <row r="3315" spans="2:8" x14ac:dyDescent="0.25">
      <c r="B3315">
        <v>377</v>
      </c>
      <c r="C3315">
        <v>398</v>
      </c>
      <c r="D3315" t="str">
        <f t="shared" si="153"/>
        <v>Poza</v>
      </c>
      <c r="F3315">
        <f>COUNTIF($D$3:D3309,"W kole")</f>
        <v>2616</v>
      </c>
      <c r="G3315" s="2" t="e">
        <f t="shared" si="154"/>
        <v>#DIV/0!</v>
      </c>
      <c r="H3315" t="e">
        <f t="shared" si="155"/>
        <v>#DIV/0!</v>
      </c>
    </row>
    <row r="3316" spans="2:8" x14ac:dyDescent="0.25">
      <c r="B3316">
        <v>247</v>
      </c>
      <c r="C3316">
        <v>33</v>
      </c>
      <c r="D3316" t="str">
        <f t="shared" si="153"/>
        <v>W kole</v>
      </c>
      <c r="F3316">
        <f>COUNTIF($D$3:D3310,"W kole")</f>
        <v>2616</v>
      </c>
      <c r="G3316" s="2" t="e">
        <f t="shared" si="154"/>
        <v>#DIV/0!</v>
      </c>
      <c r="H3316" t="e">
        <f t="shared" si="155"/>
        <v>#DIV/0!</v>
      </c>
    </row>
    <row r="3317" spans="2:8" x14ac:dyDescent="0.25">
      <c r="B3317">
        <v>82</v>
      </c>
      <c r="C3317">
        <v>213</v>
      </c>
      <c r="D3317" t="str">
        <f t="shared" si="153"/>
        <v>W kole</v>
      </c>
      <c r="F3317">
        <f>COUNTIF($D$3:D3311,"W kole")</f>
        <v>2617</v>
      </c>
      <c r="G3317" s="2" t="e">
        <f t="shared" si="154"/>
        <v>#DIV/0!</v>
      </c>
      <c r="H3317" t="e">
        <f t="shared" si="155"/>
        <v>#DIV/0!</v>
      </c>
    </row>
    <row r="3318" spans="2:8" x14ac:dyDescent="0.25">
      <c r="B3318">
        <v>94</v>
      </c>
      <c r="C3318">
        <v>81</v>
      </c>
      <c r="D3318" t="str">
        <f t="shared" si="153"/>
        <v>W kole</v>
      </c>
      <c r="F3318">
        <f>COUNTIF($D$3:D3312,"W kole")</f>
        <v>2618</v>
      </c>
      <c r="G3318" s="2" t="e">
        <f t="shared" si="154"/>
        <v>#DIV/0!</v>
      </c>
      <c r="H3318" t="e">
        <f t="shared" si="155"/>
        <v>#DIV/0!</v>
      </c>
    </row>
    <row r="3319" spans="2:8" x14ac:dyDescent="0.25">
      <c r="B3319">
        <v>226</v>
      </c>
      <c r="C3319">
        <v>83</v>
      </c>
      <c r="D3319" t="str">
        <f t="shared" si="153"/>
        <v>W kole</v>
      </c>
      <c r="F3319">
        <f>COUNTIF($D$3:D3313,"W kole")</f>
        <v>2619</v>
      </c>
      <c r="G3319" s="2" t="e">
        <f t="shared" si="154"/>
        <v>#DIV/0!</v>
      </c>
      <c r="H3319" t="e">
        <f t="shared" si="155"/>
        <v>#DIV/0!</v>
      </c>
    </row>
    <row r="3320" spans="2:8" x14ac:dyDescent="0.25">
      <c r="B3320">
        <v>228</v>
      </c>
      <c r="C3320">
        <v>75</v>
      </c>
      <c r="D3320" t="str">
        <f t="shared" si="153"/>
        <v>W kole</v>
      </c>
      <c r="F3320">
        <f>COUNTIF($D$3:D3314,"W kole")</f>
        <v>2620</v>
      </c>
      <c r="G3320" s="2" t="e">
        <f t="shared" si="154"/>
        <v>#DIV/0!</v>
      </c>
      <c r="H3320" t="e">
        <f t="shared" si="155"/>
        <v>#DIV/0!</v>
      </c>
    </row>
    <row r="3321" spans="2:8" x14ac:dyDescent="0.25">
      <c r="B3321">
        <v>290</v>
      </c>
      <c r="C3321">
        <v>388</v>
      </c>
      <c r="D3321" t="str">
        <f t="shared" si="153"/>
        <v>Poza</v>
      </c>
      <c r="F3321">
        <f>COUNTIF($D$3:D3315,"W kole")</f>
        <v>2620</v>
      </c>
      <c r="G3321" s="2" t="e">
        <f t="shared" si="154"/>
        <v>#DIV/0!</v>
      </c>
      <c r="H3321" t="e">
        <f t="shared" si="155"/>
        <v>#DIV/0!</v>
      </c>
    </row>
    <row r="3322" spans="2:8" x14ac:dyDescent="0.25">
      <c r="B3322">
        <v>32</v>
      </c>
      <c r="C3322">
        <v>120</v>
      </c>
      <c r="D3322" t="str">
        <f t="shared" si="153"/>
        <v>W kole</v>
      </c>
      <c r="F3322">
        <f>COUNTIF($D$3:D3316,"W kole")</f>
        <v>2621</v>
      </c>
      <c r="G3322" s="2" t="e">
        <f t="shared" si="154"/>
        <v>#DIV/0!</v>
      </c>
      <c r="H3322" t="e">
        <f t="shared" si="155"/>
        <v>#DIV/0!</v>
      </c>
    </row>
    <row r="3323" spans="2:8" x14ac:dyDescent="0.25">
      <c r="B3323">
        <v>178</v>
      </c>
      <c r="C3323">
        <v>11</v>
      </c>
      <c r="D3323" t="str">
        <f t="shared" si="153"/>
        <v>W kole</v>
      </c>
      <c r="F3323">
        <f>COUNTIF($D$3:D3317,"W kole")</f>
        <v>2622</v>
      </c>
      <c r="G3323" s="2" t="e">
        <f t="shared" si="154"/>
        <v>#DIV/0!</v>
      </c>
      <c r="H3323" t="e">
        <f t="shared" si="155"/>
        <v>#DIV/0!</v>
      </c>
    </row>
    <row r="3324" spans="2:8" x14ac:dyDescent="0.25">
      <c r="B3324">
        <v>242</v>
      </c>
      <c r="C3324">
        <v>79</v>
      </c>
      <c r="D3324" t="str">
        <f t="shared" si="153"/>
        <v>W kole</v>
      </c>
      <c r="F3324">
        <f>COUNTIF($D$3:D3318,"W kole")</f>
        <v>2623</v>
      </c>
      <c r="G3324" s="2" t="e">
        <f t="shared" si="154"/>
        <v>#DIV/0!</v>
      </c>
      <c r="H3324" t="e">
        <f t="shared" si="155"/>
        <v>#DIV/0!</v>
      </c>
    </row>
    <row r="3325" spans="2:8" x14ac:dyDescent="0.25">
      <c r="B3325">
        <v>113</v>
      </c>
      <c r="C3325">
        <v>274</v>
      </c>
      <c r="D3325" t="str">
        <f t="shared" si="153"/>
        <v>W kole</v>
      </c>
      <c r="F3325">
        <f>COUNTIF($D$3:D3319,"W kole")</f>
        <v>2624</v>
      </c>
      <c r="G3325" s="2" t="e">
        <f t="shared" si="154"/>
        <v>#DIV/0!</v>
      </c>
      <c r="H3325" t="e">
        <f t="shared" si="155"/>
        <v>#DIV/0!</v>
      </c>
    </row>
    <row r="3326" spans="2:8" x14ac:dyDescent="0.25">
      <c r="B3326">
        <v>208</v>
      </c>
      <c r="C3326">
        <v>357</v>
      </c>
      <c r="D3326" t="str">
        <f t="shared" si="153"/>
        <v>W kole</v>
      </c>
      <c r="F3326">
        <f>COUNTIF($D$3:D3320,"W kole")</f>
        <v>2625</v>
      </c>
      <c r="G3326" s="2" t="e">
        <f t="shared" si="154"/>
        <v>#DIV/0!</v>
      </c>
      <c r="H3326" t="e">
        <f t="shared" si="155"/>
        <v>#DIV/0!</v>
      </c>
    </row>
    <row r="3327" spans="2:8" x14ac:dyDescent="0.25">
      <c r="B3327">
        <v>255</v>
      </c>
      <c r="C3327">
        <v>298</v>
      </c>
      <c r="D3327" t="str">
        <f t="shared" si="153"/>
        <v>W kole</v>
      </c>
      <c r="F3327">
        <f>COUNTIF($D$3:D3321,"W kole")</f>
        <v>2625</v>
      </c>
      <c r="G3327" s="2" t="e">
        <f t="shared" si="154"/>
        <v>#DIV/0!</v>
      </c>
      <c r="H3327" t="e">
        <f t="shared" si="155"/>
        <v>#DIV/0!</v>
      </c>
    </row>
    <row r="3328" spans="2:8" x14ac:dyDescent="0.25">
      <c r="B3328">
        <v>325</v>
      </c>
      <c r="C3328">
        <v>110</v>
      </c>
      <c r="D3328" t="str">
        <f t="shared" si="153"/>
        <v>W kole</v>
      </c>
      <c r="F3328">
        <f>COUNTIF($D$3:D3322,"W kole")</f>
        <v>2626</v>
      </c>
      <c r="G3328" s="2" t="e">
        <f t="shared" si="154"/>
        <v>#DIV/0!</v>
      </c>
      <c r="H3328" t="e">
        <f t="shared" si="155"/>
        <v>#DIV/0!</v>
      </c>
    </row>
    <row r="3329" spans="2:8" x14ac:dyDescent="0.25">
      <c r="B3329">
        <v>95</v>
      </c>
      <c r="C3329">
        <v>312</v>
      </c>
      <c r="D3329" t="str">
        <f t="shared" si="153"/>
        <v>W kole</v>
      </c>
      <c r="F3329">
        <f>COUNTIF($D$3:D3323,"W kole")</f>
        <v>2627</v>
      </c>
      <c r="G3329" s="2" t="e">
        <f t="shared" si="154"/>
        <v>#DIV/0!</v>
      </c>
      <c r="H3329" t="e">
        <f t="shared" si="155"/>
        <v>#DIV/0!</v>
      </c>
    </row>
    <row r="3330" spans="2:8" x14ac:dyDescent="0.25">
      <c r="B3330">
        <v>28</v>
      </c>
      <c r="C3330">
        <v>265</v>
      </c>
      <c r="D3330" t="str">
        <f t="shared" si="153"/>
        <v>W kole</v>
      </c>
      <c r="F3330">
        <f>COUNTIF($D$3:D3324,"W kole")</f>
        <v>2628</v>
      </c>
      <c r="G3330" s="2" t="e">
        <f t="shared" si="154"/>
        <v>#DIV/0!</v>
      </c>
      <c r="H3330" t="e">
        <f t="shared" si="155"/>
        <v>#DIV/0!</v>
      </c>
    </row>
    <row r="3331" spans="2:8" x14ac:dyDescent="0.25">
      <c r="B3331">
        <v>354</v>
      </c>
      <c r="C3331">
        <v>61</v>
      </c>
      <c r="D3331" t="str">
        <f t="shared" si="153"/>
        <v>Poza</v>
      </c>
      <c r="F3331">
        <f>COUNTIF($D$3:D3325,"W kole")</f>
        <v>2629</v>
      </c>
      <c r="G3331" s="2" t="e">
        <f t="shared" si="154"/>
        <v>#DIV/0!</v>
      </c>
      <c r="H3331" t="e">
        <f t="shared" si="155"/>
        <v>#DIV/0!</v>
      </c>
    </row>
    <row r="3332" spans="2:8" x14ac:dyDescent="0.25">
      <c r="B3332">
        <v>212</v>
      </c>
      <c r="C3332">
        <v>175</v>
      </c>
      <c r="D3332" t="str">
        <f t="shared" ref="D3332:D3395" si="156">IF((B3332-$T$5) * (B3332-$T$5) + (C3332-$U$5) * (C3332-$U$5) = ($V$5*$V$5), "Na brzegu", IF((B3332-$T$5) * (B3332-$T$5) + (C3332-$U$5) * (C3332-$U$5) &lt; ($V$5*$V$5), "W kole", "Poza"))</f>
        <v>W kole</v>
      </c>
      <c r="F3332">
        <f>COUNTIF($D$3:D3326,"W kole")</f>
        <v>2630</v>
      </c>
      <c r="G3332" s="2" t="e">
        <f t="shared" si="154"/>
        <v>#DIV/0!</v>
      </c>
      <c r="H3332" t="e">
        <f t="shared" si="155"/>
        <v>#DIV/0!</v>
      </c>
    </row>
    <row r="3333" spans="2:8" x14ac:dyDescent="0.25">
      <c r="B3333">
        <v>210</v>
      </c>
      <c r="C3333">
        <v>173</v>
      </c>
      <c r="D3333" t="str">
        <f t="shared" si="156"/>
        <v>W kole</v>
      </c>
      <c r="F3333">
        <f>COUNTIF($D$3:D3327,"W kole")</f>
        <v>2631</v>
      </c>
      <c r="G3333" s="2" t="e">
        <f t="shared" si="154"/>
        <v>#DIV/0!</v>
      </c>
      <c r="H3333" t="e">
        <f t="shared" si="155"/>
        <v>#DIV/0!</v>
      </c>
    </row>
    <row r="3334" spans="2:8" x14ac:dyDescent="0.25">
      <c r="B3334">
        <v>198</v>
      </c>
      <c r="C3334">
        <v>263</v>
      </c>
      <c r="D3334" t="str">
        <f t="shared" si="156"/>
        <v>W kole</v>
      </c>
      <c r="F3334">
        <f>COUNTIF($D$3:D3328,"W kole")</f>
        <v>2632</v>
      </c>
      <c r="G3334" s="2" t="e">
        <f t="shared" si="154"/>
        <v>#DIV/0!</v>
      </c>
      <c r="H3334" t="e">
        <f t="shared" si="155"/>
        <v>#DIV/0!</v>
      </c>
    </row>
    <row r="3335" spans="2:8" x14ac:dyDescent="0.25">
      <c r="B3335">
        <v>85</v>
      </c>
      <c r="C3335">
        <v>138</v>
      </c>
      <c r="D3335" t="str">
        <f t="shared" si="156"/>
        <v>W kole</v>
      </c>
      <c r="F3335">
        <f>COUNTIF($D$3:D3329,"W kole")</f>
        <v>2633</v>
      </c>
      <c r="G3335" s="2" t="e">
        <f t="shared" si="154"/>
        <v>#DIV/0!</v>
      </c>
      <c r="H3335" t="e">
        <f t="shared" si="155"/>
        <v>#DIV/0!</v>
      </c>
    </row>
    <row r="3336" spans="2:8" x14ac:dyDescent="0.25">
      <c r="B3336">
        <v>176</v>
      </c>
      <c r="C3336">
        <v>109</v>
      </c>
      <c r="D3336" t="str">
        <f t="shared" si="156"/>
        <v>W kole</v>
      </c>
      <c r="F3336">
        <f>COUNTIF($D$3:D3330,"W kole")</f>
        <v>2634</v>
      </c>
      <c r="G3336" s="2" t="e">
        <f t="shared" si="154"/>
        <v>#DIV/0!</v>
      </c>
      <c r="H3336" t="e">
        <f t="shared" si="155"/>
        <v>#DIV/0!</v>
      </c>
    </row>
    <row r="3337" spans="2:8" x14ac:dyDescent="0.25">
      <c r="B3337">
        <v>319</v>
      </c>
      <c r="C3337">
        <v>223</v>
      </c>
      <c r="D3337" t="str">
        <f t="shared" si="156"/>
        <v>W kole</v>
      </c>
      <c r="F3337">
        <f>COUNTIF($D$3:D3331,"W kole")</f>
        <v>2634</v>
      </c>
      <c r="G3337" s="2" t="e">
        <f t="shared" si="154"/>
        <v>#DIV/0!</v>
      </c>
      <c r="H3337" t="e">
        <f t="shared" si="155"/>
        <v>#DIV/0!</v>
      </c>
    </row>
    <row r="3338" spans="2:8" x14ac:dyDescent="0.25">
      <c r="B3338">
        <v>203</v>
      </c>
      <c r="C3338">
        <v>1</v>
      </c>
      <c r="D3338" t="str">
        <f t="shared" si="156"/>
        <v>W kole</v>
      </c>
      <c r="F3338">
        <f>COUNTIF($D$3:D3332,"W kole")</f>
        <v>2635</v>
      </c>
      <c r="G3338" s="2" t="e">
        <f t="shared" ref="G3338:G3401" si="157">(F3338*$R$5)/(E3338*$Q$5)</f>
        <v>#DIV/0!</v>
      </c>
      <c r="H3338" t="e">
        <f t="shared" ref="H3338:H3401" si="158">ABS(PI()-G3338)</f>
        <v>#DIV/0!</v>
      </c>
    </row>
    <row r="3339" spans="2:8" x14ac:dyDescent="0.25">
      <c r="B3339">
        <v>280</v>
      </c>
      <c r="C3339">
        <v>165</v>
      </c>
      <c r="D3339" t="str">
        <f t="shared" si="156"/>
        <v>W kole</v>
      </c>
      <c r="F3339">
        <f>COUNTIF($D$3:D3333,"W kole")</f>
        <v>2636</v>
      </c>
      <c r="G3339" s="2" t="e">
        <f t="shared" si="157"/>
        <v>#DIV/0!</v>
      </c>
      <c r="H3339" t="e">
        <f t="shared" si="158"/>
        <v>#DIV/0!</v>
      </c>
    </row>
    <row r="3340" spans="2:8" x14ac:dyDescent="0.25">
      <c r="B3340">
        <v>37</v>
      </c>
      <c r="C3340">
        <v>63</v>
      </c>
      <c r="D3340" t="str">
        <f t="shared" si="156"/>
        <v>Poza</v>
      </c>
      <c r="F3340">
        <f>COUNTIF($D$3:D3334,"W kole")</f>
        <v>2637</v>
      </c>
      <c r="G3340" s="2" t="e">
        <f t="shared" si="157"/>
        <v>#DIV/0!</v>
      </c>
      <c r="H3340" t="e">
        <f t="shared" si="158"/>
        <v>#DIV/0!</v>
      </c>
    </row>
    <row r="3341" spans="2:8" x14ac:dyDescent="0.25">
      <c r="B3341">
        <v>122</v>
      </c>
      <c r="C3341">
        <v>387</v>
      </c>
      <c r="D3341" t="str">
        <f t="shared" si="156"/>
        <v>Poza</v>
      </c>
      <c r="F3341">
        <f>COUNTIF($D$3:D3335,"W kole")</f>
        <v>2638</v>
      </c>
      <c r="G3341" s="2" t="e">
        <f t="shared" si="157"/>
        <v>#DIV/0!</v>
      </c>
      <c r="H3341" t="e">
        <f t="shared" si="158"/>
        <v>#DIV/0!</v>
      </c>
    </row>
    <row r="3342" spans="2:8" x14ac:dyDescent="0.25">
      <c r="B3342">
        <v>268</v>
      </c>
      <c r="C3342">
        <v>288</v>
      </c>
      <c r="D3342" t="str">
        <f t="shared" si="156"/>
        <v>W kole</v>
      </c>
      <c r="F3342">
        <f>COUNTIF($D$3:D3336,"W kole")</f>
        <v>2639</v>
      </c>
      <c r="G3342" s="2" t="e">
        <f t="shared" si="157"/>
        <v>#DIV/0!</v>
      </c>
      <c r="H3342" t="e">
        <f t="shared" si="158"/>
        <v>#DIV/0!</v>
      </c>
    </row>
    <row r="3343" spans="2:8" x14ac:dyDescent="0.25">
      <c r="B3343">
        <v>33</v>
      </c>
      <c r="C3343">
        <v>161</v>
      </c>
      <c r="D3343" t="str">
        <f t="shared" si="156"/>
        <v>W kole</v>
      </c>
      <c r="F3343">
        <f>COUNTIF($D$3:D3337,"W kole")</f>
        <v>2640</v>
      </c>
      <c r="G3343" s="2" t="e">
        <f t="shared" si="157"/>
        <v>#DIV/0!</v>
      </c>
      <c r="H3343" t="e">
        <f t="shared" si="158"/>
        <v>#DIV/0!</v>
      </c>
    </row>
    <row r="3344" spans="2:8" x14ac:dyDescent="0.25">
      <c r="B3344">
        <v>36</v>
      </c>
      <c r="C3344">
        <v>106</v>
      </c>
      <c r="D3344" t="str">
        <f t="shared" si="156"/>
        <v>W kole</v>
      </c>
      <c r="F3344">
        <f>COUNTIF($D$3:D3338,"W kole")</f>
        <v>2641</v>
      </c>
      <c r="G3344" s="2" t="e">
        <f t="shared" si="157"/>
        <v>#DIV/0!</v>
      </c>
      <c r="H3344" t="e">
        <f t="shared" si="158"/>
        <v>#DIV/0!</v>
      </c>
    </row>
    <row r="3345" spans="2:8" x14ac:dyDescent="0.25">
      <c r="B3345">
        <v>23</v>
      </c>
      <c r="C3345">
        <v>232</v>
      </c>
      <c r="D3345" t="str">
        <f t="shared" si="156"/>
        <v>W kole</v>
      </c>
      <c r="F3345">
        <f>COUNTIF($D$3:D3339,"W kole")</f>
        <v>2642</v>
      </c>
      <c r="G3345" s="2" t="e">
        <f t="shared" si="157"/>
        <v>#DIV/0!</v>
      </c>
      <c r="H3345" t="e">
        <f t="shared" si="158"/>
        <v>#DIV/0!</v>
      </c>
    </row>
    <row r="3346" spans="2:8" x14ac:dyDescent="0.25">
      <c r="B3346">
        <v>269</v>
      </c>
      <c r="C3346">
        <v>57</v>
      </c>
      <c r="D3346" t="str">
        <f t="shared" si="156"/>
        <v>W kole</v>
      </c>
      <c r="F3346">
        <f>COUNTIF($D$3:D3340,"W kole")</f>
        <v>2642</v>
      </c>
      <c r="G3346" s="2" t="e">
        <f t="shared" si="157"/>
        <v>#DIV/0!</v>
      </c>
      <c r="H3346" t="e">
        <f t="shared" si="158"/>
        <v>#DIV/0!</v>
      </c>
    </row>
    <row r="3347" spans="2:8" x14ac:dyDescent="0.25">
      <c r="B3347">
        <v>114</v>
      </c>
      <c r="C3347">
        <v>121</v>
      </c>
      <c r="D3347" t="str">
        <f t="shared" si="156"/>
        <v>W kole</v>
      </c>
      <c r="F3347">
        <f>COUNTIF($D$3:D3341,"W kole")</f>
        <v>2642</v>
      </c>
      <c r="G3347" s="2" t="e">
        <f t="shared" si="157"/>
        <v>#DIV/0!</v>
      </c>
      <c r="H3347" t="e">
        <f t="shared" si="158"/>
        <v>#DIV/0!</v>
      </c>
    </row>
    <row r="3348" spans="2:8" x14ac:dyDescent="0.25">
      <c r="B3348">
        <v>121</v>
      </c>
      <c r="C3348">
        <v>269</v>
      </c>
      <c r="D3348" t="str">
        <f t="shared" si="156"/>
        <v>W kole</v>
      </c>
      <c r="F3348">
        <f>COUNTIF($D$3:D3342,"W kole")</f>
        <v>2643</v>
      </c>
      <c r="G3348" s="2" t="e">
        <f t="shared" si="157"/>
        <v>#DIV/0!</v>
      </c>
      <c r="H3348" t="e">
        <f t="shared" si="158"/>
        <v>#DIV/0!</v>
      </c>
    </row>
    <row r="3349" spans="2:8" x14ac:dyDescent="0.25">
      <c r="B3349">
        <v>2</v>
      </c>
      <c r="C3349">
        <v>21</v>
      </c>
      <c r="D3349" t="str">
        <f t="shared" si="156"/>
        <v>Poza</v>
      </c>
      <c r="F3349">
        <f>COUNTIF($D$3:D3343,"W kole")</f>
        <v>2644</v>
      </c>
      <c r="G3349" s="2" t="e">
        <f t="shared" si="157"/>
        <v>#DIV/0!</v>
      </c>
      <c r="H3349" t="e">
        <f t="shared" si="158"/>
        <v>#DIV/0!</v>
      </c>
    </row>
    <row r="3350" spans="2:8" x14ac:dyDescent="0.25">
      <c r="B3350">
        <v>41</v>
      </c>
      <c r="C3350">
        <v>63</v>
      </c>
      <c r="D3350" t="str">
        <f t="shared" si="156"/>
        <v>Poza</v>
      </c>
      <c r="F3350">
        <f>COUNTIF($D$3:D3344,"W kole")</f>
        <v>2645</v>
      </c>
      <c r="G3350" s="2" t="e">
        <f t="shared" si="157"/>
        <v>#DIV/0!</v>
      </c>
      <c r="H3350" t="e">
        <f t="shared" si="158"/>
        <v>#DIV/0!</v>
      </c>
    </row>
    <row r="3351" spans="2:8" x14ac:dyDescent="0.25">
      <c r="B3351">
        <v>153</v>
      </c>
      <c r="C3351">
        <v>398</v>
      </c>
      <c r="D3351" t="str">
        <f t="shared" si="156"/>
        <v>Poza</v>
      </c>
      <c r="F3351">
        <f>COUNTIF($D$3:D3345,"W kole")</f>
        <v>2646</v>
      </c>
      <c r="G3351" s="2" t="e">
        <f t="shared" si="157"/>
        <v>#DIV/0!</v>
      </c>
      <c r="H3351" t="e">
        <f t="shared" si="158"/>
        <v>#DIV/0!</v>
      </c>
    </row>
    <row r="3352" spans="2:8" x14ac:dyDescent="0.25">
      <c r="B3352">
        <v>67</v>
      </c>
      <c r="C3352">
        <v>165</v>
      </c>
      <c r="D3352" t="str">
        <f t="shared" si="156"/>
        <v>W kole</v>
      </c>
      <c r="F3352">
        <f>COUNTIF($D$3:D3346,"W kole")</f>
        <v>2647</v>
      </c>
      <c r="G3352" s="2" t="e">
        <f t="shared" si="157"/>
        <v>#DIV/0!</v>
      </c>
      <c r="H3352" t="e">
        <f t="shared" si="158"/>
        <v>#DIV/0!</v>
      </c>
    </row>
    <row r="3353" spans="2:8" x14ac:dyDescent="0.25">
      <c r="B3353">
        <v>110</v>
      </c>
      <c r="C3353">
        <v>80</v>
      </c>
      <c r="D3353" t="str">
        <f t="shared" si="156"/>
        <v>W kole</v>
      </c>
      <c r="F3353">
        <f>COUNTIF($D$3:D3347,"W kole")</f>
        <v>2648</v>
      </c>
      <c r="G3353" s="2" t="e">
        <f t="shared" si="157"/>
        <v>#DIV/0!</v>
      </c>
      <c r="H3353" t="e">
        <f t="shared" si="158"/>
        <v>#DIV/0!</v>
      </c>
    </row>
    <row r="3354" spans="2:8" x14ac:dyDescent="0.25">
      <c r="B3354">
        <v>375</v>
      </c>
      <c r="C3354">
        <v>133</v>
      </c>
      <c r="D3354" t="str">
        <f t="shared" si="156"/>
        <v>W kole</v>
      </c>
      <c r="F3354">
        <f>COUNTIF($D$3:D3348,"W kole")</f>
        <v>2649</v>
      </c>
      <c r="G3354" s="2" t="e">
        <f t="shared" si="157"/>
        <v>#DIV/0!</v>
      </c>
      <c r="H3354" t="e">
        <f t="shared" si="158"/>
        <v>#DIV/0!</v>
      </c>
    </row>
    <row r="3355" spans="2:8" x14ac:dyDescent="0.25">
      <c r="B3355">
        <v>154</v>
      </c>
      <c r="C3355">
        <v>49</v>
      </c>
      <c r="D3355" t="str">
        <f t="shared" si="156"/>
        <v>W kole</v>
      </c>
      <c r="F3355">
        <f>COUNTIF($D$3:D3349,"W kole")</f>
        <v>2649</v>
      </c>
      <c r="G3355" s="2" t="e">
        <f t="shared" si="157"/>
        <v>#DIV/0!</v>
      </c>
      <c r="H3355" t="e">
        <f t="shared" si="158"/>
        <v>#DIV/0!</v>
      </c>
    </row>
    <row r="3356" spans="2:8" x14ac:dyDescent="0.25">
      <c r="B3356">
        <v>396</v>
      </c>
      <c r="C3356">
        <v>127</v>
      </c>
      <c r="D3356" t="str">
        <f t="shared" si="156"/>
        <v>Poza</v>
      </c>
      <c r="F3356">
        <f>COUNTIF($D$3:D3350,"W kole")</f>
        <v>2649</v>
      </c>
      <c r="G3356" s="2" t="e">
        <f t="shared" si="157"/>
        <v>#DIV/0!</v>
      </c>
      <c r="H3356" t="e">
        <f t="shared" si="158"/>
        <v>#DIV/0!</v>
      </c>
    </row>
    <row r="3357" spans="2:8" x14ac:dyDescent="0.25">
      <c r="B3357">
        <v>325</v>
      </c>
      <c r="C3357">
        <v>227</v>
      </c>
      <c r="D3357" t="str">
        <f t="shared" si="156"/>
        <v>W kole</v>
      </c>
      <c r="F3357">
        <f>COUNTIF($D$3:D3351,"W kole")</f>
        <v>2649</v>
      </c>
      <c r="G3357" s="2" t="e">
        <f t="shared" si="157"/>
        <v>#DIV/0!</v>
      </c>
      <c r="H3357" t="e">
        <f t="shared" si="158"/>
        <v>#DIV/0!</v>
      </c>
    </row>
    <row r="3358" spans="2:8" x14ac:dyDescent="0.25">
      <c r="B3358">
        <v>339</v>
      </c>
      <c r="C3358">
        <v>397</v>
      </c>
      <c r="D3358" t="str">
        <f t="shared" si="156"/>
        <v>Poza</v>
      </c>
      <c r="F3358">
        <f>COUNTIF($D$3:D3352,"W kole")</f>
        <v>2650</v>
      </c>
      <c r="G3358" s="2" t="e">
        <f t="shared" si="157"/>
        <v>#DIV/0!</v>
      </c>
      <c r="H3358" t="e">
        <f t="shared" si="158"/>
        <v>#DIV/0!</v>
      </c>
    </row>
    <row r="3359" spans="2:8" x14ac:dyDescent="0.25">
      <c r="B3359">
        <v>350</v>
      </c>
      <c r="C3359">
        <v>252</v>
      </c>
      <c r="D3359" t="str">
        <f t="shared" si="156"/>
        <v>W kole</v>
      </c>
      <c r="F3359">
        <f>COUNTIF($D$3:D3353,"W kole")</f>
        <v>2651</v>
      </c>
      <c r="G3359" s="2" t="e">
        <f t="shared" si="157"/>
        <v>#DIV/0!</v>
      </c>
      <c r="H3359" t="e">
        <f t="shared" si="158"/>
        <v>#DIV/0!</v>
      </c>
    </row>
    <row r="3360" spans="2:8" x14ac:dyDescent="0.25">
      <c r="B3360">
        <v>159</v>
      </c>
      <c r="C3360">
        <v>351</v>
      </c>
      <c r="D3360" t="str">
        <f t="shared" si="156"/>
        <v>W kole</v>
      </c>
      <c r="F3360">
        <f>COUNTIF($D$3:D3354,"W kole")</f>
        <v>2652</v>
      </c>
      <c r="G3360" s="2" t="e">
        <f t="shared" si="157"/>
        <v>#DIV/0!</v>
      </c>
      <c r="H3360" t="e">
        <f t="shared" si="158"/>
        <v>#DIV/0!</v>
      </c>
    </row>
    <row r="3361" spans="2:8" x14ac:dyDescent="0.25">
      <c r="B3361">
        <v>28</v>
      </c>
      <c r="C3361">
        <v>111</v>
      </c>
      <c r="D3361" t="str">
        <f t="shared" si="156"/>
        <v>W kole</v>
      </c>
      <c r="F3361">
        <f>COUNTIF($D$3:D3355,"W kole")</f>
        <v>2653</v>
      </c>
      <c r="G3361" s="2" t="e">
        <f t="shared" si="157"/>
        <v>#DIV/0!</v>
      </c>
      <c r="H3361" t="e">
        <f t="shared" si="158"/>
        <v>#DIV/0!</v>
      </c>
    </row>
    <row r="3362" spans="2:8" x14ac:dyDescent="0.25">
      <c r="B3362">
        <v>169</v>
      </c>
      <c r="C3362">
        <v>19</v>
      </c>
      <c r="D3362" t="str">
        <f t="shared" si="156"/>
        <v>W kole</v>
      </c>
      <c r="F3362">
        <f>COUNTIF($D$3:D3356,"W kole")</f>
        <v>2653</v>
      </c>
      <c r="G3362" s="2" t="e">
        <f t="shared" si="157"/>
        <v>#DIV/0!</v>
      </c>
      <c r="H3362" t="e">
        <f t="shared" si="158"/>
        <v>#DIV/0!</v>
      </c>
    </row>
    <row r="3363" spans="2:8" x14ac:dyDescent="0.25">
      <c r="B3363">
        <v>127</v>
      </c>
      <c r="C3363">
        <v>117</v>
      </c>
      <c r="D3363" t="str">
        <f t="shared" si="156"/>
        <v>W kole</v>
      </c>
      <c r="F3363">
        <f>COUNTIF($D$3:D3357,"W kole")</f>
        <v>2654</v>
      </c>
      <c r="G3363" s="2" t="e">
        <f t="shared" si="157"/>
        <v>#DIV/0!</v>
      </c>
      <c r="H3363" t="e">
        <f t="shared" si="158"/>
        <v>#DIV/0!</v>
      </c>
    </row>
    <row r="3364" spans="2:8" x14ac:dyDescent="0.25">
      <c r="B3364">
        <v>184</v>
      </c>
      <c r="C3364">
        <v>254</v>
      </c>
      <c r="D3364" t="str">
        <f t="shared" si="156"/>
        <v>W kole</v>
      </c>
      <c r="F3364">
        <f>COUNTIF($D$3:D3358,"W kole")</f>
        <v>2654</v>
      </c>
      <c r="G3364" s="2" t="e">
        <f t="shared" si="157"/>
        <v>#DIV/0!</v>
      </c>
      <c r="H3364" t="e">
        <f t="shared" si="158"/>
        <v>#DIV/0!</v>
      </c>
    </row>
    <row r="3365" spans="2:8" x14ac:dyDescent="0.25">
      <c r="B3365">
        <v>57</v>
      </c>
      <c r="C3365">
        <v>65</v>
      </c>
      <c r="D3365" t="str">
        <f t="shared" si="156"/>
        <v>W kole</v>
      </c>
      <c r="F3365">
        <f>COUNTIF($D$3:D3359,"W kole")</f>
        <v>2655</v>
      </c>
      <c r="G3365" s="2" t="e">
        <f t="shared" si="157"/>
        <v>#DIV/0!</v>
      </c>
      <c r="H3365" t="e">
        <f t="shared" si="158"/>
        <v>#DIV/0!</v>
      </c>
    </row>
    <row r="3366" spans="2:8" x14ac:dyDescent="0.25">
      <c r="B3366">
        <v>229</v>
      </c>
      <c r="C3366">
        <v>93</v>
      </c>
      <c r="D3366" t="str">
        <f t="shared" si="156"/>
        <v>W kole</v>
      </c>
      <c r="F3366">
        <f>COUNTIF($D$3:D3360,"W kole")</f>
        <v>2656</v>
      </c>
      <c r="G3366" s="2" t="e">
        <f t="shared" si="157"/>
        <v>#DIV/0!</v>
      </c>
      <c r="H3366" t="e">
        <f t="shared" si="158"/>
        <v>#DIV/0!</v>
      </c>
    </row>
    <row r="3367" spans="2:8" x14ac:dyDescent="0.25">
      <c r="B3367">
        <v>280</v>
      </c>
      <c r="C3367">
        <v>110</v>
      </c>
      <c r="D3367" t="str">
        <f t="shared" si="156"/>
        <v>W kole</v>
      </c>
      <c r="F3367">
        <f>COUNTIF($D$3:D3361,"W kole")</f>
        <v>2657</v>
      </c>
      <c r="G3367" s="2" t="e">
        <f t="shared" si="157"/>
        <v>#DIV/0!</v>
      </c>
      <c r="H3367" t="e">
        <f t="shared" si="158"/>
        <v>#DIV/0!</v>
      </c>
    </row>
    <row r="3368" spans="2:8" x14ac:dyDescent="0.25">
      <c r="B3368">
        <v>83</v>
      </c>
      <c r="C3368">
        <v>22</v>
      </c>
      <c r="D3368" t="str">
        <f t="shared" si="156"/>
        <v>Poza</v>
      </c>
      <c r="F3368">
        <f>COUNTIF($D$3:D3362,"W kole")</f>
        <v>2658</v>
      </c>
      <c r="G3368" s="2" t="e">
        <f t="shared" si="157"/>
        <v>#DIV/0!</v>
      </c>
      <c r="H3368" t="e">
        <f t="shared" si="158"/>
        <v>#DIV/0!</v>
      </c>
    </row>
    <row r="3369" spans="2:8" x14ac:dyDescent="0.25">
      <c r="B3369">
        <v>246</v>
      </c>
      <c r="C3369">
        <v>79</v>
      </c>
      <c r="D3369" t="str">
        <f t="shared" si="156"/>
        <v>W kole</v>
      </c>
      <c r="F3369">
        <f>COUNTIF($D$3:D3363,"W kole")</f>
        <v>2659</v>
      </c>
      <c r="G3369" s="2" t="e">
        <f t="shared" si="157"/>
        <v>#DIV/0!</v>
      </c>
      <c r="H3369" t="e">
        <f t="shared" si="158"/>
        <v>#DIV/0!</v>
      </c>
    </row>
    <row r="3370" spans="2:8" x14ac:dyDescent="0.25">
      <c r="B3370">
        <v>352</v>
      </c>
      <c r="C3370">
        <v>152</v>
      </c>
      <c r="D3370" t="str">
        <f t="shared" si="156"/>
        <v>W kole</v>
      </c>
      <c r="F3370">
        <f>COUNTIF($D$3:D3364,"W kole")</f>
        <v>2660</v>
      </c>
      <c r="G3370" s="2" t="e">
        <f t="shared" si="157"/>
        <v>#DIV/0!</v>
      </c>
      <c r="H3370" t="e">
        <f t="shared" si="158"/>
        <v>#DIV/0!</v>
      </c>
    </row>
    <row r="3371" spans="2:8" x14ac:dyDescent="0.25">
      <c r="B3371">
        <v>281</v>
      </c>
      <c r="C3371">
        <v>133</v>
      </c>
      <c r="D3371" t="str">
        <f t="shared" si="156"/>
        <v>W kole</v>
      </c>
      <c r="F3371">
        <f>COUNTIF($D$3:D3365,"W kole")</f>
        <v>2661</v>
      </c>
      <c r="G3371" s="2" t="e">
        <f t="shared" si="157"/>
        <v>#DIV/0!</v>
      </c>
      <c r="H3371" t="e">
        <f t="shared" si="158"/>
        <v>#DIV/0!</v>
      </c>
    </row>
    <row r="3372" spans="2:8" x14ac:dyDescent="0.25">
      <c r="B3372">
        <v>163</v>
      </c>
      <c r="C3372">
        <v>366</v>
      </c>
      <c r="D3372" t="str">
        <f t="shared" si="156"/>
        <v>W kole</v>
      </c>
      <c r="F3372">
        <f>COUNTIF($D$3:D3366,"W kole")</f>
        <v>2662</v>
      </c>
      <c r="G3372" s="2" t="e">
        <f t="shared" si="157"/>
        <v>#DIV/0!</v>
      </c>
      <c r="H3372" t="e">
        <f t="shared" si="158"/>
        <v>#DIV/0!</v>
      </c>
    </row>
    <row r="3373" spans="2:8" x14ac:dyDescent="0.25">
      <c r="B3373">
        <v>312</v>
      </c>
      <c r="C3373">
        <v>249</v>
      </c>
      <c r="D3373" t="str">
        <f t="shared" si="156"/>
        <v>W kole</v>
      </c>
      <c r="F3373">
        <f>COUNTIF($D$3:D3367,"W kole")</f>
        <v>2663</v>
      </c>
      <c r="G3373" s="2" t="e">
        <f t="shared" si="157"/>
        <v>#DIV/0!</v>
      </c>
      <c r="H3373" t="e">
        <f t="shared" si="158"/>
        <v>#DIV/0!</v>
      </c>
    </row>
    <row r="3374" spans="2:8" x14ac:dyDescent="0.25">
      <c r="B3374">
        <v>152</v>
      </c>
      <c r="C3374">
        <v>241</v>
      </c>
      <c r="D3374" t="str">
        <f t="shared" si="156"/>
        <v>W kole</v>
      </c>
      <c r="F3374">
        <f>COUNTIF($D$3:D3368,"W kole")</f>
        <v>2663</v>
      </c>
      <c r="G3374" s="2" t="e">
        <f t="shared" si="157"/>
        <v>#DIV/0!</v>
      </c>
      <c r="H3374" t="e">
        <f t="shared" si="158"/>
        <v>#DIV/0!</v>
      </c>
    </row>
    <row r="3375" spans="2:8" x14ac:dyDescent="0.25">
      <c r="B3375">
        <v>360</v>
      </c>
      <c r="C3375">
        <v>134</v>
      </c>
      <c r="D3375" t="str">
        <f t="shared" si="156"/>
        <v>W kole</v>
      </c>
      <c r="F3375">
        <f>COUNTIF($D$3:D3369,"W kole")</f>
        <v>2664</v>
      </c>
      <c r="G3375" s="2" t="e">
        <f t="shared" si="157"/>
        <v>#DIV/0!</v>
      </c>
      <c r="H3375" t="e">
        <f t="shared" si="158"/>
        <v>#DIV/0!</v>
      </c>
    </row>
    <row r="3376" spans="2:8" x14ac:dyDescent="0.25">
      <c r="B3376">
        <v>304</v>
      </c>
      <c r="C3376">
        <v>128</v>
      </c>
      <c r="D3376" t="str">
        <f t="shared" si="156"/>
        <v>W kole</v>
      </c>
      <c r="F3376">
        <f>COUNTIF($D$3:D3370,"W kole")</f>
        <v>2665</v>
      </c>
      <c r="G3376" s="2" t="e">
        <f t="shared" si="157"/>
        <v>#DIV/0!</v>
      </c>
      <c r="H3376" t="e">
        <f t="shared" si="158"/>
        <v>#DIV/0!</v>
      </c>
    </row>
    <row r="3377" spans="2:8" x14ac:dyDescent="0.25">
      <c r="B3377">
        <v>283</v>
      </c>
      <c r="C3377">
        <v>148</v>
      </c>
      <c r="D3377" t="str">
        <f t="shared" si="156"/>
        <v>W kole</v>
      </c>
      <c r="F3377">
        <f>COUNTIF($D$3:D3371,"W kole")</f>
        <v>2666</v>
      </c>
      <c r="G3377" s="2" t="e">
        <f t="shared" si="157"/>
        <v>#DIV/0!</v>
      </c>
      <c r="H3377" t="e">
        <f t="shared" si="158"/>
        <v>#DIV/0!</v>
      </c>
    </row>
    <row r="3378" spans="2:8" x14ac:dyDescent="0.25">
      <c r="B3378">
        <v>247</v>
      </c>
      <c r="C3378">
        <v>342</v>
      </c>
      <c r="D3378" t="str">
        <f t="shared" si="156"/>
        <v>W kole</v>
      </c>
      <c r="F3378">
        <f>COUNTIF($D$3:D3372,"W kole")</f>
        <v>2667</v>
      </c>
      <c r="G3378" s="2" t="e">
        <f t="shared" si="157"/>
        <v>#DIV/0!</v>
      </c>
      <c r="H3378" t="e">
        <f t="shared" si="158"/>
        <v>#DIV/0!</v>
      </c>
    </row>
    <row r="3379" spans="2:8" x14ac:dyDescent="0.25">
      <c r="B3379">
        <v>246</v>
      </c>
      <c r="C3379">
        <v>300</v>
      </c>
      <c r="D3379" t="str">
        <f t="shared" si="156"/>
        <v>W kole</v>
      </c>
      <c r="F3379">
        <f>COUNTIF($D$3:D3373,"W kole")</f>
        <v>2668</v>
      </c>
      <c r="G3379" s="2" t="e">
        <f t="shared" si="157"/>
        <v>#DIV/0!</v>
      </c>
      <c r="H3379" t="e">
        <f t="shared" si="158"/>
        <v>#DIV/0!</v>
      </c>
    </row>
    <row r="3380" spans="2:8" x14ac:dyDescent="0.25">
      <c r="B3380">
        <v>359</v>
      </c>
      <c r="C3380">
        <v>15</v>
      </c>
      <c r="D3380" t="str">
        <f t="shared" si="156"/>
        <v>Poza</v>
      </c>
      <c r="F3380">
        <f>COUNTIF($D$3:D3374,"W kole")</f>
        <v>2669</v>
      </c>
      <c r="G3380" s="2" t="e">
        <f t="shared" si="157"/>
        <v>#DIV/0!</v>
      </c>
      <c r="H3380" t="e">
        <f t="shared" si="158"/>
        <v>#DIV/0!</v>
      </c>
    </row>
    <row r="3381" spans="2:8" x14ac:dyDescent="0.25">
      <c r="B3381">
        <v>305</v>
      </c>
      <c r="C3381">
        <v>129</v>
      </c>
      <c r="D3381" t="str">
        <f t="shared" si="156"/>
        <v>W kole</v>
      </c>
      <c r="F3381">
        <f>COUNTIF($D$3:D3375,"W kole")</f>
        <v>2670</v>
      </c>
      <c r="G3381" s="2" t="e">
        <f t="shared" si="157"/>
        <v>#DIV/0!</v>
      </c>
      <c r="H3381" t="e">
        <f t="shared" si="158"/>
        <v>#DIV/0!</v>
      </c>
    </row>
    <row r="3382" spans="2:8" x14ac:dyDescent="0.25">
      <c r="B3382">
        <v>301</v>
      </c>
      <c r="C3382">
        <v>209</v>
      </c>
      <c r="D3382" t="str">
        <f t="shared" si="156"/>
        <v>W kole</v>
      </c>
      <c r="F3382">
        <f>COUNTIF($D$3:D3376,"W kole")</f>
        <v>2671</v>
      </c>
      <c r="G3382" s="2" t="e">
        <f t="shared" si="157"/>
        <v>#DIV/0!</v>
      </c>
      <c r="H3382" t="e">
        <f t="shared" si="158"/>
        <v>#DIV/0!</v>
      </c>
    </row>
    <row r="3383" spans="2:8" x14ac:dyDescent="0.25">
      <c r="B3383">
        <v>201</v>
      </c>
      <c r="C3383">
        <v>322</v>
      </c>
      <c r="D3383" t="str">
        <f t="shared" si="156"/>
        <v>W kole</v>
      </c>
      <c r="F3383">
        <f>COUNTIF($D$3:D3377,"W kole")</f>
        <v>2672</v>
      </c>
      <c r="G3383" s="2" t="e">
        <f t="shared" si="157"/>
        <v>#DIV/0!</v>
      </c>
      <c r="H3383" t="e">
        <f t="shared" si="158"/>
        <v>#DIV/0!</v>
      </c>
    </row>
    <row r="3384" spans="2:8" x14ac:dyDescent="0.25">
      <c r="B3384">
        <v>305</v>
      </c>
      <c r="C3384">
        <v>313</v>
      </c>
      <c r="D3384" t="str">
        <f t="shared" si="156"/>
        <v>W kole</v>
      </c>
      <c r="F3384">
        <f>COUNTIF($D$3:D3378,"W kole")</f>
        <v>2673</v>
      </c>
      <c r="G3384" s="2" t="e">
        <f t="shared" si="157"/>
        <v>#DIV/0!</v>
      </c>
      <c r="H3384" t="e">
        <f t="shared" si="158"/>
        <v>#DIV/0!</v>
      </c>
    </row>
    <row r="3385" spans="2:8" x14ac:dyDescent="0.25">
      <c r="B3385">
        <v>336</v>
      </c>
      <c r="C3385">
        <v>190</v>
      </c>
      <c r="D3385" t="str">
        <f t="shared" si="156"/>
        <v>W kole</v>
      </c>
      <c r="F3385">
        <f>COUNTIF($D$3:D3379,"W kole")</f>
        <v>2674</v>
      </c>
      <c r="G3385" s="2" t="e">
        <f t="shared" si="157"/>
        <v>#DIV/0!</v>
      </c>
      <c r="H3385" t="e">
        <f t="shared" si="158"/>
        <v>#DIV/0!</v>
      </c>
    </row>
    <row r="3386" spans="2:8" x14ac:dyDescent="0.25">
      <c r="B3386">
        <v>235</v>
      </c>
      <c r="C3386">
        <v>272</v>
      </c>
      <c r="D3386" t="str">
        <f t="shared" si="156"/>
        <v>W kole</v>
      </c>
      <c r="F3386">
        <f>COUNTIF($D$3:D3380,"W kole")</f>
        <v>2674</v>
      </c>
      <c r="G3386" s="2" t="e">
        <f t="shared" si="157"/>
        <v>#DIV/0!</v>
      </c>
      <c r="H3386" t="e">
        <f t="shared" si="158"/>
        <v>#DIV/0!</v>
      </c>
    </row>
    <row r="3387" spans="2:8" x14ac:dyDescent="0.25">
      <c r="B3387">
        <v>22</v>
      </c>
      <c r="C3387">
        <v>380</v>
      </c>
      <c r="D3387" t="str">
        <f t="shared" si="156"/>
        <v>Poza</v>
      </c>
      <c r="F3387">
        <f>COUNTIF($D$3:D3381,"W kole")</f>
        <v>2675</v>
      </c>
      <c r="G3387" s="2" t="e">
        <f t="shared" si="157"/>
        <v>#DIV/0!</v>
      </c>
      <c r="H3387" t="e">
        <f t="shared" si="158"/>
        <v>#DIV/0!</v>
      </c>
    </row>
    <row r="3388" spans="2:8" x14ac:dyDescent="0.25">
      <c r="B3388">
        <v>278</v>
      </c>
      <c r="C3388">
        <v>389</v>
      </c>
      <c r="D3388" t="str">
        <f t="shared" si="156"/>
        <v>Poza</v>
      </c>
      <c r="F3388">
        <f>COUNTIF($D$3:D3382,"W kole")</f>
        <v>2676</v>
      </c>
      <c r="G3388" s="2" t="e">
        <f t="shared" si="157"/>
        <v>#DIV/0!</v>
      </c>
      <c r="H3388" t="e">
        <f t="shared" si="158"/>
        <v>#DIV/0!</v>
      </c>
    </row>
    <row r="3389" spans="2:8" x14ac:dyDescent="0.25">
      <c r="B3389">
        <v>368</v>
      </c>
      <c r="C3389">
        <v>165</v>
      </c>
      <c r="D3389" t="str">
        <f t="shared" si="156"/>
        <v>W kole</v>
      </c>
      <c r="F3389">
        <f>COUNTIF($D$3:D3383,"W kole")</f>
        <v>2677</v>
      </c>
      <c r="G3389" s="2" t="e">
        <f t="shared" si="157"/>
        <v>#DIV/0!</v>
      </c>
      <c r="H3389" t="e">
        <f t="shared" si="158"/>
        <v>#DIV/0!</v>
      </c>
    </row>
    <row r="3390" spans="2:8" x14ac:dyDescent="0.25">
      <c r="B3390">
        <v>337</v>
      </c>
      <c r="C3390">
        <v>64</v>
      </c>
      <c r="D3390" t="str">
        <f t="shared" si="156"/>
        <v>W kole</v>
      </c>
      <c r="F3390">
        <f>COUNTIF($D$3:D3384,"W kole")</f>
        <v>2678</v>
      </c>
      <c r="G3390" s="2" t="e">
        <f t="shared" si="157"/>
        <v>#DIV/0!</v>
      </c>
      <c r="H3390" t="e">
        <f t="shared" si="158"/>
        <v>#DIV/0!</v>
      </c>
    </row>
    <row r="3391" spans="2:8" x14ac:dyDescent="0.25">
      <c r="B3391">
        <v>89</v>
      </c>
      <c r="C3391">
        <v>206</v>
      </c>
      <c r="D3391" t="str">
        <f t="shared" si="156"/>
        <v>W kole</v>
      </c>
      <c r="F3391">
        <f>COUNTIF($D$3:D3385,"W kole")</f>
        <v>2679</v>
      </c>
      <c r="G3391" s="2" t="e">
        <f t="shared" si="157"/>
        <v>#DIV/0!</v>
      </c>
      <c r="H3391" t="e">
        <f t="shared" si="158"/>
        <v>#DIV/0!</v>
      </c>
    </row>
    <row r="3392" spans="2:8" x14ac:dyDescent="0.25">
      <c r="B3392">
        <v>178</v>
      </c>
      <c r="C3392">
        <v>264</v>
      </c>
      <c r="D3392" t="str">
        <f t="shared" si="156"/>
        <v>W kole</v>
      </c>
      <c r="F3392">
        <f>COUNTIF($D$3:D3386,"W kole")</f>
        <v>2680</v>
      </c>
      <c r="G3392" s="2" t="e">
        <f t="shared" si="157"/>
        <v>#DIV/0!</v>
      </c>
      <c r="H3392" t="e">
        <f t="shared" si="158"/>
        <v>#DIV/0!</v>
      </c>
    </row>
    <row r="3393" spans="2:8" x14ac:dyDescent="0.25">
      <c r="B3393">
        <v>112</v>
      </c>
      <c r="C3393">
        <v>231</v>
      </c>
      <c r="D3393" t="str">
        <f t="shared" si="156"/>
        <v>W kole</v>
      </c>
      <c r="F3393">
        <f>COUNTIF($D$3:D3387,"W kole")</f>
        <v>2680</v>
      </c>
      <c r="G3393" s="2" t="e">
        <f t="shared" si="157"/>
        <v>#DIV/0!</v>
      </c>
      <c r="H3393" t="e">
        <f t="shared" si="158"/>
        <v>#DIV/0!</v>
      </c>
    </row>
    <row r="3394" spans="2:8" x14ac:dyDescent="0.25">
      <c r="B3394">
        <v>322</v>
      </c>
      <c r="C3394">
        <v>334</v>
      </c>
      <c r="D3394" t="str">
        <f t="shared" si="156"/>
        <v>W kole</v>
      </c>
      <c r="F3394">
        <f>COUNTIF($D$3:D3388,"W kole")</f>
        <v>2680</v>
      </c>
      <c r="G3394" s="2" t="e">
        <f t="shared" si="157"/>
        <v>#DIV/0!</v>
      </c>
      <c r="H3394" t="e">
        <f t="shared" si="158"/>
        <v>#DIV/0!</v>
      </c>
    </row>
    <row r="3395" spans="2:8" x14ac:dyDescent="0.25">
      <c r="B3395">
        <v>118</v>
      </c>
      <c r="C3395">
        <v>219</v>
      </c>
      <c r="D3395" t="str">
        <f t="shared" si="156"/>
        <v>W kole</v>
      </c>
      <c r="F3395">
        <f>COUNTIF($D$3:D3389,"W kole")</f>
        <v>2681</v>
      </c>
      <c r="G3395" s="2" t="e">
        <f t="shared" si="157"/>
        <v>#DIV/0!</v>
      </c>
      <c r="H3395" t="e">
        <f t="shared" si="158"/>
        <v>#DIV/0!</v>
      </c>
    </row>
    <row r="3396" spans="2:8" x14ac:dyDescent="0.25">
      <c r="B3396">
        <v>250</v>
      </c>
      <c r="C3396">
        <v>203</v>
      </c>
      <c r="D3396" t="str">
        <f t="shared" ref="D3396:D3459" si="159">IF((B3396-$T$5) * (B3396-$T$5) + (C3396-$U$5) * (C3396-$U$5) = ($V$5*$V$5), "Na brzegu", IF((B3396-$T$5) * (B3396-$T$5) + (C3396-$U$5) * (C3396-$U$5) &lt; ($V$5*$V$5), "W kole", "Poza"))</f>
        <v>W kole</v>
      </c>
      <c r="F3396">
        <f>COUNTIF($D$3:D3390,"W kole")</f>
        <v>2682</v>
      </c>
      <c r="G3396" s="2" t="e">
        <f t="shared" si="157"/>
        <v>#DIV/0!</v>
      </c>
      <c r="H3396" t="e">
        <f t="shared" si="158"/>
        <v>#DIV/0!</v>
      </c>
    </row>
    <row r="3397" spans="2:8" x14ac:dyDescent="0.25">
      <c r="B3397">
        <v>261</v>
      </c>
      <c r="C3397">
        <v>31</v>
      </c>
      <c r="D3397" t="str">
        <f t="shared" si="159"/>
        <v>W kole</v>
      </c>
      <c r="F3397">
        <f>COUNTIF($D$3:D3391,"W kole")</f>
        <v>2683</v>
      </c>
      <c r="G3397" s="2" t="e">
        <f t="shared" si="157"/>
        <v>#DIV/0!</v>
      </c>
      <c r="H3397" t="e">
        <f t="shared" si="158"/>
        <v>#DIV/0!</v>
      </c>
    </row>
    <row r="3398" spans="2:8" x14ac:dyDescent="0.25">
      <c r="B3398">
        <v>109</v>
      </c>
      <c r="C3398">
        <v>78</v>
      </c>
      <c r="D3398" t="str">
        <f t="shared" si="159"/>
        <v>W kole</v>
      </c>
      <c r="F3398">
        <f>COUNTIF($D$3:D3392,"W kole")</f>
        <v>2684</v>
      </c>
      <c r="G3398" s="2" t="e">
        <f t="shared" si="157"/>
        <v>#DIV/0!</v>
      </c>
      <c r="H3398" t="e">
        <f t="shared" si="158"/>
        <v>#DIV/0!</v>
      </c>
    </row>
    <row r="3399" spans="2:8" x14ac:dyDescent="0.25">
      <c r="B3399">
        <v>54</v>
      </c>
      <c r="C3399">
        <v>346</v>
      </c>
      <c r="D3399" t="str">
        <f t="shared" si="159"/>
        <v>Poza</v>
      </c>
      <c r="F3399">
        <f>COUNTIF($D$3:D3393,"W kole")</f>
        <v>2685</v>
      </c>
      <c r="G3399" s="2" t="e">
        <f t="shared" si="157"/>
        <v>#DIV/0!</v>
      </c>
      <c r="H3399" t="e">
        <f t="shared" si="158"/>
        <v>#DIV/0!</v>
      </c>
    </row>
    <row r="3400" spans="2:8" x14ac:dyDescent="0.25">
      <c r="B3400">
        <v>349</v>
      </c>
      <c r="C3400">
        <v>184</v>
      </c>
      <c r="D3400" t="str">
        <f t="shared" si="159"/>
        <v>W kole</v>
      </c>
      <c r="F3400">
        <f>COUNTIF($D$3:D3394,"W kole")</f>
        <v>2686</v>
      </c>
      <c r="G3400" s="2" t="e">
        <f t="shared" si="157"/>
        <v>#DIV/0!</v>
      </c>
      <c r="H3400" t="e">
        <f t="shared" si="158"/>
        <v>#DIV/0!</v>
      </c>
    </row>
    <row r="3401" spans="2:8" x14ac:dyDescent="0.25">
      <c r="B3401">
        <v>229</v>
      </c>
      <c r="C3401">
        <v>298</v>
      </c>
      <c r="D3401" t="str">
        <f t="shared" si="159"/>
        <v>W kole</v>
      </c>
      <c r="F3401">
        <f>COUNTIF($D$3:D3395,"W kole")</f>
        <v>2687</v>
      </c>
      <c r="G3401" s="2" t="e">
        <f t="shared" si="157"/>
        <v>#DIV/0!</v>
      </c>
      <c r="H3401" t="e">
        <f t="shared" si="158"/>
        <v>#DIV/0!</v>
      </c>
    </row>
    <row r="3402" spans="2:8" x14ac:dyDescent="0.25">
      <c r="B3402">
        <v>130</v>
      </c>
      <c r="C3402">
        <v>312</v>
      </c>
      <c r="D3402" t="str">
        <f t="shared" si="159"/>
        <v>W kole</v>
      </c>
      <c r="F3402">
        <f>COUNTIF($D$3:D3396,"W kole")</f>
        <v>2688</v>
      </c>
      <c r="G3402" s="2" t="e">
        <f t="shared" ref="G3402:G3465" si="160">(F3402*$R$5)/(E3402*$Q$5)</f>
        <v>#DIV/0!</v>
      </c>
      <c r="H3402" t="e">
        <f t="shared" ref="H3402:H3465" si="161">ABS(PI()-G3402)</f>
        <v>#DIV/0!</v>
      </c>
    </row>
    <row r="3403" spans="2:8" x14ac:dyDescent="0.25">
      <c r="B3403">
        <v>364</v>
      </c>
      <c r="C3403">
        <v>25</v>
      </c>
      <c r="D3403" t="str">
        <f t="shared" si="159"/>
        <v>Poza</v>
      </c>
      <c r="F3403">
        <f>COUNTIF($D$3:D3397,"W kole")</f>
        <v>2689</v>
      </c>
      <c r="G3403" s="2" t="e">
        <f t="shared" si="160"/>
        <v>#DIV/0!</v>
      </c>
      <c r="H3403" t="e">
        <f t="shared" si="161"/>
        <v>#DIV/0!</v>
      </c>
    </row>
    <row r="3404" spans="2:8" x14ac:dyDescent="0.25">
      <c r="B3404">
        <v>195</v>
      </c>
      <c r="C3404">
        <v>77</v>
      </c>
      <c r="D3404" t="str">
        <f t="shared" si="159"/>
        <v>W kole</v>
      </c>
      <c r="F3404">
        <f>COUNTIF($D$3:D3398,"W kole")</f>
        <v>2690</v>
      </c>
      <c r="G3404" s="2" t="e">
        <f t="shared" si="160"/>
        <v>#DIV/0!</v>
      </c>
      <c r="H3404" t="e">
        <f t="shared" si="161"/>
        <v>#DIV/0!</v>
      </c>
    </row>
    <row r="3405" spans="2:8" x14ac:dyDescent="0.25">
      <c r="B3405">
        <v>111</v>
      </c>
      <c r="C3405">
        <v>61</v>
      </c>
      <c r="D3405" t="str">
        <f t="shared" si="159"/>
        <v>W kole</v>
      </c>
      <c r="F3405">
        <f>COUNTIF($D$3:D3399,"W kole")</f>
        <v>2690</v>
      </c>
      <c r="G3405" s="2" t="e">
        <f t="shared" si="160"/>
        <v>#DIV/0!</v>
      </c>
      <c r="H3405" t="e">
        <f t="shared" si="161"/>
        <v>#DIV/0!</v>
      </c>
    </row>
    <row r="3406" spans="2:8" x14ac:dyDescent="0.25">
      <c r="B3406">
        <v>49</v>
      </c>
      <c r="C3406">
        <v>60</v>
      </c>
      <c r="D3406" t="str">
        <f t="shared" si="159"/>
        <v>Poza</v>
      </c>
      <c r="F3406">
        <f>COUNTIF($D$3:D3400,"W kole")</f>
        <v>2691</v>
      </c>
      <c r="G3406" s="2" t="e">
        <f t="shared" si="160"/>
        <v>#DIV/0!</v>
      </c>
      <c r="H3406" t="e">
        <f t="shared" si="161"/>
        <v>#DIV/0!</v>
      </c>
    </row>
    <row r="3407" spans="2:8" x14ac:dyDescent="0.25">
      <c r="B3407">
        <v>87</v>
      </c>
      <c r="C3407">
        <v>325</v>
      </c>
      <c r="D3407" t="str">
        <f t="shared" si="159"/>
        <v>W kole</v>
      </c>
      <c r="F3407">
        <f>COUNTIF($D$3:D3401,"W kole")</f>
        <v>2692</v>
      </c>
      <c r="G3407" s="2" t="e">
        <f t="shared" si="160"/>
        <v>#DIV/0!</v>
      </c>
      <c r="H3407" t="e">
        <f t="shared" si="161"/>
        <v>#DIV/0!</v>
      </c>
    </row>
    <row r="3408" spans="2:8" x14ac:dyDescent="0.25">
      <c r="B3408">
        <v>239</v>
      </c>
      <c r="C3408">
        <v>63</v>
      </c>
      <c r="D3408" t="str">
        <f t="shared" si="159"/>
        <v>W kole</v>
      </c>
      <c r="F3408">
        <f>COUNTIF($D$3:D3402,"W kole")</f>
        <v>2693</v>
      </c>
      <c r="G3408" s="2" t="e">
        <f t="shared" si="160"/>
        <v>#DIV/0!</v>
      </c>
      <c r="H3408" t="e">
        <f t="shared" si="161"/>
        <v>#DIV/0!</v>
      </c>
    </row>
    <row r="3409" spans="2:8" x14ac:dyDescent="0.25">
      <c r="B3409">
        <v>307</v>
      </c>
      <c r="C3409">
        <v>10</v>
      </c>
      <c r="D3409" t="str">
        <f t="shared" si="159"/>
        <v>Poza</v>
      </c>
      <c r="F3409">
        <f>COUNTIF($D$3:D3403,"W kole")</f>
        <v>2693</v>
      </c>
      <c r="G3409" s="2" t="e">
        <f t="shared" si="160"/>
        <v>#DIV/0!</v>
      </c>
      <c r="H3409" t="e">
        <f t="shared" si="161"/>
        <v>#DIV/0!</v>
      </c>
    </row>
    <row r="3410" spans="2:8" x14ac:dyDescent="0.25">
      <c r="B3410">
        <v>352</v>
      </c>
      <c r="C3410">
        <v>181</v>
      </c>
      <c r="D3410" t="str">
        <f t="shared" si="159"/>
        <v>W kole</v>
      </c>
      <c r="F3410">
        <f>COUNTIF($D$3:D3404,"W kole")</f>
        <v>2694</v>
      </c>
      <c r="G3410" s="2" t="e">
        <f t="shared" si="160"/>
        <v>#DIV/0!</v>
      </c>
      <c r="H3410" t="e">
        <f t="shared" si="161"/>
        <v>#DIV/0!</v>
      </c>
    </row>
    <row r="3411" spans="2:8" x14ac:dyDescent="0.25">
      <c r="B3411">
        <v>84</v>
      </c>
      <c r="C3411">
        <v>206</v>
      </c>
      <c r="D3411" t="str">
        <f t="shared" si="159"/>
        <v>W kole</v>
      </c>
      <c r="F3411">
        <f>COUNTIF($D$3:D3405,"W kole")</f>
        <v>2695</v>
      </c>
      <c r="G3411" s="2" t="e">
        <f t="shared" si="160"/>
        <v>#DIV/0!</v>
      </c>
      <c r="H3411" t="e">
        <f t="shared" si="161"/>
        <v>#DIV/0!</v>
      </c>
    </row>
    <row r="3412" spans="2:8" x14ac:dyDescent="0.25">
      <c r="B3412">
        <v>337</v>
      </c>
      <c r="C3412">
        <v>122</v>
      </c>
      <c r="D3412" t="str">
        <f t="shared" si="159"/>
        <v>W kole</v>
      </c>
      <c r="F3412">
        <f>COUNTIF($D$3:D3406,"W kole")</f>
        <v>2695</v>
      </c>
      <c r="G3412" s="2" t="e">
        <f t="shared" si="160"/>
        <v>#DIV/0!</v>
      </c>
      <c r="H3412" t="e">
        <f t="shared" si="161"/>
        <v>#DIV/0!</v>
      </c>
    </row>
    <row r="3413" spans="2:8" x14ac:dyDescent="0.25">
      <c r="B3413">
        <v>318</v>
      </c>
      <c r="C3413">
        <v>60</v>
      </c>
      <c r="D3413" t="str">
        <f t="shared" si="159"/>
        <v>W kole</v>
      </c>
      <c r="F3413">
        <f>COUNTIF($D$3:D3407,"W kole")</f>
        <v>2696</v>
      </c>
      <c r="G3413" s="2" t="e">
        <f t="shared" si="160"/>
        <v>#DIV/0!</v>
      </c>
      <c r="H3413" t="e">
        <f t="shared" si="161"/>
        <v>#DIV/0!</v>
      </c>
    </row>
    <row r="3414" spans="2:8" x14ac:dyDescent="0.25">
      <c r="B3414">
        <v>50</v>
      </c>
      <c r="C3414">
        <v>346</v>
      </c>
      <c r="D3414" t="str">
        <f t="shared" si="159"/>
        <v>Poza</v>
      </c>
      <c r="F3414">
        <f>COUNTIF($D$3:D3408,"W kole")</f>
        <v>2697</v>
      </c>
      <c r="G3414" s="2" t="e">
        <f t="shared" si="160"/>
        <v>#DIV/0!</v>
      </c>
      <c r="H3414" t="e">
        <f t="shared" si="161"/>
        <v>#DIV/0!</v>
      </c>
    </row>
    <row r="3415" spans="2:8" x14ac:dyDescent="0.25">
      <c r="B3415">
        <v>34</v>
      </c>
      <c r="C3415">
        <v>50</v>
      </c>
      <c r="D3415" t="str">
        <f t="shared" si="159"/>
        <v>Poza</v>
      </c>
      <c r="F3415">
        <f>COUNTIF($D$3:D3409,"W kole")</f>
        <v>2697</v>
      </c>
      <c r="G3415" s="2" t="e">
        <f t="shared" si="160"/>
        <v>#DIV/0!</v>
      </c>
      <c r="H3415" t="e">
        <f t="shared" si="161"/>
        <v>#DIV/0!</v>
      </c>
    </row>
    <row r="3416" spans="2:8" x14ac:dyDescent="0.25">
      <c r="B3416">
        <v>346</v>
      </c>
      <c r="C3416">
        <v>99</v>
      </c>
      <c r="D3416" t="str">
        <f t="shared" si="159"/>
        <v>W kole</v>
      </c>
      <c r="F3416">
        <f>COUNTIF($D$3:D3410,"W kole")</f>
        <v>2698</v>
      </c>
      <c r="G3416" s="2" t="e">
        <f t="shared" si="160"/>
        <v>#DIV/0!</v>
      </c>
      <c r="H3416" t="e">
        <f t="shared" si="161"/>
        <v>#DIV/0!</v>
      </c>
    </row>
    <row r="3417" spans="2:8" x14ac:dyDescent="0.25">
      <c r="B3417">
        <v>245</v>
      </c>
      <c r="C3417">
        <v>302</v>
      </c>
      <c r="D3417" t="str">
        <f t="shared" si="159"/>
        <v>W kole</v>
      </c>
      <c r="F3417">
        <f>COUNTIF($D$3:D3411,"W kole")</f>
        <v>2699</v>
      </c>
      <c r="G3417" s="2" t="e">
        <f t="shared" si="160"/>
        <v>#DIV/0!</v>
      </c>
      <c r="H3417" t="e">
        <f t="shared" si="161"/>
        <v>#DIV/0!</v>
      </c>
    </row>
    <row r="3418" spans="2:8" x14ac:dyDescent="0.25">
      <c r="B3418">
        <v>25</v>
      </c>
      <c r="C3418">
        <v>341</v>
      </c>
      <c r="D3418" t="str">
        <f t="shared" si="159"/>
        <v>Poza</v>
      </c>
      <c r="F3418">
        <f>COUNTIF($D$3:D3412,"W kole")</f>
        <v>2700</v>
      </c>
      <c r="G3418" s="2" t="e">
        <f t="shared" si="160"/>
        <v>#DIV/0!</v>
      </c>
      <c r="H3418" t="e">
        <f t="shared" si="161"/>
        <v>#DIV/0!</v>
      </c>
    </row>
    <row r="3419" spans="2:8" x14ac:dyDescent="0.25">
      <c r="B3419">
        <v>363</v>
      </c>
      <c r="C3419">
        <v>98</v>
      </c>
      <c r="D3419" t="str">
        <f t="shared" si="159"/>
        <v>W kole</v>
      </c>
      <c r="F3419">
        <f>COUNTIF($D$3:D3413,"W kole")</f>
        <v>2701</v>
      </c>
      <c r="G3419" s="2" t="e">
        <f t="shared" si="160"/>
        <v>#DIV/0!</v>
      </c>
      <c r="H3419" t="e">
        <f t="shared" si="161"/>
        <v>#DIV/0!</v>
      </c>
    </row>
    <row r="3420" spans="2:8" x14ac:dyDescent="0.25">
      <c r="B3420">
        <v>310</v>
      </c>
      <c r="C3420">
        <v>144</v>
      </c>
      <c r="D3420" t="str">
        <f t="shared" si="159"/>
        <v>W kole</v>
      </c>
      <c r="F3420">
        <f>COUNTIF($D$3:D3414,"W kole")</f>
        <v>2701</v>
      </c>
      <c r="G3420" s="2" t="e">
        <f t="shared" si="160"/>
        <v>#DIV/0!</v>
      </c>
      <c r="H3420" t="e">
        <f t="shared" si="161"/>
        <v>#DIV/0!</v>
      </c>
    </row>
    <row r="3421" spans="2:8" x14ac:dyDescent="0.25">
      <c r="B3421">
        <v>313</v>
      </c>
      <c r="C3421">
        <v>62</v>
      </c>
      <c r="D3421" t="str">
        <f t="shared" si="159"/>
        <v>W kole</v>
      </c>
      <c r="F3421">
        <f>COUNTIF($D$3:D3415,"W kole")</f>
        <v>2701</v>
      </c>
      <c r="G3421" s="2" t="e">
        <f t="shared" si="160"/>
        <v>#DIV/0!</v>
      </c>
      <c r="H3421" t="e">
        <f t="shared" si="161"/>
        <v>#DIV/0!</v>
      </c>
    </row>
    <row r="3422" spans="2:8" x14ac:dyDescent="0.25">
      <c r="B3422">
        <v>249</v>
      </c>
      <c r="C3422">
        <v>80</v>
      </c>
      <c r="D3422" t="str">
        <f t="shared" si="159"/>
        <v>W kole</v>
      </c>
      <c r="F3422">
        <f>COUNTIF($D$3:D3416,"W kole")</f>
        <v>2702</v>
      </c>
      <c r="G3422" s="2" t="e">
        <f t="shared" si="160"/>
        <v>#DIV/0!</v>
      </c>
      <c r="H3422" t="e">
        <f t="shared" si="161"/>
        <v>#DIV/0!</v>
      </c>
    </row>
    <row r="3423" spans="2:8" x14ac:dyDescent="0.25">
      <c r="B3423">
        <v>92</v>
      </c>
      <c r="C3423">
        <v>263</v>
      </c>
      <c r="D3423" t="str">
        <f t="shared" si="159"/>
        <v>W kole</v>
      </c>
      <c r="F3423">
        <f>COUNTIF($D$3:D3417,"W kole")</f>
        <v>2703</v>
      </c>
      <c r="G3423" s="2" t="e">
        <f t="shared" si="160"/>
        <v>#DIV/0!</v>
      </c>
      <c r="H3423" t="e">
        <f t="shared" si="161"/>
        <v>#DIV/0!</v>
      </c>
    </row>
    <row r="3424" spans="2:8" x14ac:dyDescent="0.25">
      <c r="B3424">
        <v>231</v>
      </c>
      <c r="C3424">
        <v>357</v>
      </c>
      <c r="D3424" t="str">
        <f t="shared" si="159"/>
        <v>W kole</v>
      </c>
      <c r="F3424">
        <f>COUNTIF($D$3:D3418,"W kole")</f>
        <v>2703</v>
      </c>
      <c r="G3424" s="2" t="e">
        <f t="shared" si="160"/>
        <v>#DIV/0!</v>
      </c>
      <c r="H3424" t="e">
        <f t="shared" si="161"/>
        <v>#DIV/0!</v>
      </c>
    </row>
    <row r="3425" spans="2:8" x14ac:dyDescent="0.25">
      <c r="B3425">
        <v>59</v>
      </c>
      <c r="C3425">
        <v>162</v>
      </c>
      <c r="D3425" t="str">
        <f t="shared" si="159"/>
        <v>W kole</v>
      </c>
      <c r="F3425">
        <f>COUNTIF($D$3:D3419,"W kole")</f>
        <v>2704</v>
      </c>
      <c r="G3425" s="2" t="e">
        <f t="shared" si="160"/>
        <v>#DIV/0!</v>
      </c>
      <c r="H3425" t="e">
        <f t="shared" si="161"/>
        <v>#DIV/0!</v>
      </c>
    </row>
    <row r="3426" spans="2:8" x14ac:dyDescent="0.25">
      <c r="B3426">
        <v>195</v>
      </c>
      <c r="C3426">
        <v>264</v>
      </c>
      <c r="D3426" t="str">
        <f t="shared" si="159"/>
        <v>W kole</v>
      </c>
      <c r="F3426">
        <f>COUNTIF($D$3:D3420,"W kole")</f>
        <v>2705</v>
      </c>
      <c r="G3426" s="2" t="e">
        <f t="shared" si="160"/>
        <v>#DIV/0!</v>
      </c>
      <c r="H3426" t="e">
        <f t="shared" si="161"/>
        <v>#DIV/0!</v>
      </c>
    </row>
    <row r="3427" spans="2:8" x14ac:dyDescent="0.25">
      <c r="B3427">
        <v>225</v>
      </c>
      <c r="C3427">
        <v>342</v>
      </c>
      <c r="D3427" t="str">
        <f t="shared" si="159"/>
        <v>W kole</v>
      </c>
      <c r="F3427">
        <f>COUNTIF($D$3:D3421,"W kole")</f>
        <v>2706</v>
      </c>
      <c r="G3427" s="2" t="e">
        <f t="shared" si="160"/>
        <v>#DIV/0!</v>
      </c>
      <c r="H3427" t="e">
        <f t="shared" si="161"/>
        <v>#DIV/0!</v>
      </c>
    </row>
    <row r="3428" spans="2:8" x14ac:dyDescent="0.25">
      <c r="B3428">
        <v>252</v>
      </c>
      <c r="C3428">
        <v>93</v>
      </c>
      <c r="D3428" t="str">
        <f t="shared" si="159"/>
        <v>W kole</v>
      </c>
      <c r="F3428">
        <f>COUNTIF($D$3:D3422,"W kole")</f>
        <v>2707</v>
      </c>
      <c r="G3428" s="2" t="e">
        <f t="shared" si="160"/>
        <v>#DIV/0!</v>
      </c>
      <c r="H3428" t="e">
        <f t="shared" si="161"/>
        <v>#DIV/0!</v>
      </c>
    </row>
    <row r="3429" spans="2:8" x14ac:dyDescent="0.25">
      <c r="B3429">
        <v>74</v>
      </c>
      <c r="C3429">
        <v>355</v>
      </c>
      <c r="D3429" t="str">
        <f t="shared" si="159"/>
        <v>W kole</v>
      </c>
      <c r="F3429">
        <f>COUNTIF($D$3:D3423,"W kole")</f>
        <v>2708</v>
      </c>
      <c r="G3429" s="2" t="e">
        <f t="shared" si="160"/>
        <v>#DIV/0!</v>
      </c>
      <c r="H3429" t="e">
        <f t="shared" si="161"/>
        <v>#DIV/0!</v>
      </c>
    </row>
    <row r="3430" spans="2:8" x14ac:dyDescent="0.25">
      <c r="B3430">
        <v>294</v>
      </c>
      <c r="C3430">
        <v>208</v>
      </c>
      <c r="D3430" t="str">
        <f t="shared" si="159"/>
        <v>W kole</v>
      </c>
      <c r="F3430">
        <f>COUNTIF($D$3:D3424,"W kole")</f>
        <v>2709</v>
      </c>
      <c r="G3430" s="2" t="e">
        <f t="shared" si="160"/>
        <v>#DIV/0!</v>
      </c>
      <c r="H3430" t="e">
        <f t="shared" si="161"/>
        <v>#DIV/0!</v>
      </c>
    </row>
    <row r="3431" spans="2:8" x14ac:dyDescent="0.25">
      <c r="B3431">
        <v>162</v>
      </c>
      <c r="C3431">
        <v>187</v>
      </c>
      <c r="D3431" t="str">
        <f t="shared" si="159"/>
        <v>W kole</v>
      </c>
      <c r="F3431">
        <f>COUNTIF($D$3:D3425,"W kole")</f>
        <v>2710</v>
      </c>
      <c r="G3431" s="2" t="e">
        <f t="shared" si="160"/>
        <v>#DIV/0!</v>
      </c>
      <c r="H3431" t="e">
        <f t="shared" si="161"/>
        <v>#DIV/0!</v>
      </c>
    </row>
    <row r="3432" spans="2:8" x14ac:dyDescent="0.25">
      <c r="B3432">
        <v>51</v>
      </c>
      <c r="C3432">
        <v>46</v>
      </c>
      <c r="D3432" t="str">
        <f t="shared" si="159"/>
        <v>Poza</v>
      </c>
      <c r="F3432">
        <f>COUNTIF($D$3:D3426,"W kole")</f>
        <v>2711</v>
      </c>
      <c r="G3432" s="2" t="e">
        <f t="shared" si="160"/>
        <v>#DIV/0!</v>
      </c>
      <c r="H3432" t="e">
        <f t="shared" si="161"/>
        <v>#DIV/0!</v>
      </c>
    </row>
    <row r="3433" spans="2:8" x14ac:dyDescent="0.25">
      <c r="B3433">
        <v>177</v>
      </c>
      <c r="C3433">
        <v>103</v>
      </c>
      <c r="D3433" t="str">
        <f t="shared" si="159"/>
        <v>W kole</v>
      </c>
      <c r="F3433">
        <f>COUNTIF($D$3:D3427,"W kole")</f>
        <v>2712</v>
      </c>
      <c r="G3433" s="2" t="e">
        <f t="shared" si="160"/>
        <v>#DIV/0!</v>
      </c>
      <c r="H3433" t="e">
        <f t="shared" si="161"/>
        <v>#DIV/0!</v>
      </c>
    </row>
    <row r="3434" spans="2:8" x14ac:dyDescent="0.25">
      <c r="B3434">
        <v>31</v>
      </c>
      <c r="C3434">
        <v>309</v>
      </c>
      <c r="D3434" t="str">
        <f t="shared" si="159"/>
        <v>Poza</v>
      </c>
      <c r="F3434">
        <f>COUNTIF($D$3:D3428,"W kole")</f>
        <v>2713</v>
      </c>
      <c r="G3434" s="2" t="e">
        <f t="shared" si="160"/>
        <v>#DIV/0!</v>
      </c>
      <c r="H3434" t="e">
        <f t="shared" si="161"/>
        <v>#DIV/0!</v>
      </c>
    </row>
    <row r="3435" spans="2:8" x14ac:dyDescent="0.25">
      <c r="B3435">
        <v>323</v>
      </c>
      <c r="C3435">
        <v>380</v>
      </c>
      <c r="D3435" t="str">
        <f t="shared" si="159"/>
        <v>Poza</v>
      </c>
      <c r="F3435">
        <f>COUNTIF($D$3:D3429,"W kole")</f>
        <v>2714</v>
      </c>
      <c r="G3435" s="2" t="e">
        <f t="shared" si="160"/>
        <v>#DIV/0!</v>
      </c>
      <c r="H3435" t="e">
        <f t="shared" si="161"/>
        <v>#DIV/0!</v>
      </c>
    </row>
    <row r="3436" spans="2:8" x14ac:dyDescent="0.25">
      <c r="B3436">
        <v>138</v>
      </c>
      <c r="C3436">
        <v>347</v>
      </c>
      <c r="D3436" t="str">
        <f t="shared" si="159"/>
        <v>W kole</v>
      </c>
      <c r="F3436">
        <f>COUNTIF($D$3:D3430,"W kole")</f>
        <v>2715</v>
      </c>
      <c r="G3436" s="2" t="e">
        <f t="shared" si="160"/>
        <v>#DIV/0!</v>
      </c>
      <c r="H3436" t="e">
        <f t="shared" si="161"/>
        <v>#DIV/0!</v>
      </c>
    </row>
    <row r="3437" spans="2:8" x14ac:dyDescent="0.25">
      <c r="B3437">
        <v>109</v>
      </c>
      <c r="C3437">
        <v>383</v>
      </c>
      <c r="D3437" t="str">
        <f t="shared" si="159"/>
        <v>Poza</v>
      </c>
      <c r="F3437">
        <f>COUNTIF($D$3:D3431,"W kole")</f>
        <v>2716</v>
      </c>
      <c r="G3437" s="2" t="e">
        <f t="shared" si="160"/>
        <v>#DIV/0!</v>
      </c>
      <c r="H3437" t="e">
        <f t="shared" si="161"/>
        <v>#DIV/0!</v>
      </c>
    </row>
    <row r="3438" spans="2:8" x14ac:dyDescent="0.25">
      <c r="B3438">
        <v>100</v>
      </c>
      <c r="C3438">
        <v>221</v>
      </c>
      <c r="D3438" t="str">
        <f t="shared" si="159"/>
        <v>W kole</v>
      </c>
      <c r="F3438">
        <f>COUNTIF($D$3:D3432,"W kole")</f>
        <v>2716</v>
      </c>
      <c r="G3438" s="2" t="e">
        <f t="shared" si="160"/>
        <v>#DIV/0!</v>
      </c>
      <c r="H3438" t="e">
        <f t="shared" si="161"/>
        <v>#DIV/0!</v>
      </c>
    </row>
    <row r="3439" spans="2:8" x14ac:dyDescent="0.25">
      <c r="B3439">
        <v>357</v>
      </c>
      <c r="C3439">
        <v>135</v>
      </c>
      <c r="D3439" t="str">
        <f t="shared" si="159"/>
        <v>W kole</v>
      </c>
      <c r="F3439">
        <f>COUNTIF($D$3:D3433,"W kole")</f>
        <v>2717</v>
      </c>
      <c r="G3439" s="2" t="e">
        <f t="shared" si="160"/>
        <v>#DIV/0!</v>
      </c>
      <c r="H3439" t="e">
        <f t="shared" si="161"/>
        <v>#DIV/0!</v>
      </c>
    </row>
    <row r="3440" spans="2:8" x14ac:dyDescent="0.25">
      <c r="B3440">
        <v>384</v>
      </c>
      <c r="C3440">
        <v>168</v>
      </c>
      <c r="D3440" t="str">
        <f t="shared" si="159"/>
        <v>W kole</v>
      </c>
      <c r="F3440">
        <f>COUNTIF($D$3:D3434,"W kole")</f>
        <v>2717</v>
      </c>
      <c r="G3440" s="2" t="e">
        <f t="shared" si="160"/>
        <v>#DIV/0!</v>
      </c>
      <c r="H3440" t="e">
        <f t="shared" si="161"/>
        <v>#DIV/0!</v>
      </c>
    </row>
    <row r="3441" spans="2:8" x14ac:dyDescent="0.25">
      <c r="B3441">
        <v>242</v>
      </c>
      <c r="C3441">
        <v>21</v>
      </c>
      <c r="D3441" t="str">
        <f t="shared" si="159"/>
        <v>W kole</v>
      </c>
      <c r="F3441">
        <f>COUNTIF($D$3:D3435,"W kole")</f>
        <v>2717</v>
      </c>
      <c r="G3441" s="2" t="e">
        <f t="shared" si="160"/>
        <v>#DIV/0!</v>
      </c>
      <c r="H3441" t="e">
        <f t="shared" si="161"/>
        <v>#DIV/0!</v>
      </c>
    </row>
    <row r="3442" spans="2:8" x14ac:dyDescent="0.25">
      <c r="B3442">
        <v>196</v>
      </c>
      <c r="C3442">
        <v>273</v>
      </c>
      <c r="D3442" t="str">
        <f t="shared" si="159"/>
        <v>W kole</v>
      </c>
      <c r="F3442">
        <f>COUNTIF($D$3:D3436,"W kole")</f>
        <v>2718</v>
      </c>
      <c r="G3442" s="2" t="e">
        <f t="shared" si="160"/>
        <v>#DIV/0!</v>
      </c>
      <c r="H3442" t="e">
        <f t="shared" si="161"/>
        <v>#DIV/0!</v>
      </c>
    </row>
    <row r="3443" spans="2:8" x14ac:dyDescent="0.25">
      <c r="B3443">
        <v>247</v>
      </c>
      <c r="C3443">
        <v>263</v>
      </c>
      <c r="D3443" t="str">
        <f t="shared" si="159"/>
        <v>W kole</v>
      </c>
      <c r="F3443">
        <f>COUNTIF($D$3:D3437,"W kole")</f>
        <v>2718</v>
      </c>
      <c r="G3443" s="2" t="e">
        <f t="shared" si="160"/>
        <v>#DIV/0!</v>
      </c>
      <c r="H3443" t="e">
        <f t="shared" si="161"/>
        <v>#DIV/0!</v>
      </c>
    </row>
    <row r="3444" spans="2:8" x14ac:dyDescent="0.25">
      <c r="B3444">
        <v>311</v>
      </c>
      <c r="C3444">
        <v>204</v>
      </c>
      <c r="D3444" t="str">
        <f t="shared" si="159"/>
        <v>W kole</v>
      </c>
      <c r="F3444">
        <f>COUNTIF($D$3:D3438,"W kole")</f>
        <v>2719</v>
      </c>
      <c r="G3444" s="2" t="e">
        <f t="shared" si="160"/>
        <v>#DIV/0!</v>
      </c>
      <c r="H3444" t="e">
        <f t="shared" si="161"/>
        <v>#DIV/0!</v>
      </c>
    </row>
    <row r="3445" spans="2:8" x14ac:dyDescent="0.25">
      <c r="B3445">
        <v>41</v>
      </c>
      <c r="C3445">
        <v>217</v>
      </c>
      <c r="D3445" t="str">
        <f t="shared" si="159"/>
        <v>W kole</v>
      </c>
      <c r="F3445">
        <f>COUNTIF($D$3:D3439,"W kole")</f>
        <v>2720</v>
      </c>
      <c r="G3445" s="2" t="e">
        <f t="shared" si="160"/>
        <v>#DIV/0!</v>
      </c>
      <c r="H3445" t="e">
        <f t="shared" si="161"/>
        <v>#DIV/0!</v>
      </c>
    </row>
    <row r="3446" spans="2:8" x14ac:dyDescent="0.25">
      <c r="B3446">
        <v>295</v>
      </c>
      <c r="C3446">
        <v>296</v>
      </c>
      <c r="D3446" t="str">
        <f t="shared" si="159"/>
        <v>W kole</v>
      </c>
      <c r="F3446">
        <f>COUNTIF($D$3:D3440,"W kole")</f>
        <v>2721</v>
      </c>
      <c r="G3446" s="2" t="e">
        <f t="shared" si="160"/>
        <v>#DIV/0!</v>
      </c>
      <c r="H3446" t="e">
        <f t="shared" si="161"/>
        <v>#DIV/0!</v>
      </c>
    </row>
    <row r="3447" spans="2:8" x14ac:dyDescent="0.25">
      <c r="B3447">
        <v>242</v>
      </c>
      <c r="C3447">
        <v>233</v>
      </c>
      <c r="D3447" t="str">
        <f t="shared" si="159"/>
        <v>W kole</v>
      </c>
      <c r="F3447">
        <f>COUNTIF($D$3:D3441,"W kole")</f>
        <v>2722</v>
      </c>
      <c r="G3447" s="2" t="e">
        <f t="shared" si="160"/>
        <v>#DIV/0!</v>
      </c>
      <c r="H3447" t="e">
        <f t="shared" si="161"/>
        <v>#DIV/0!</v>
      </c>
    </row>
    <row r="3448" spans="2:8" x14ac:dyDescent="0.25">
      <c r="B3448">
        <v>342</v>
      </c>
      <c r="C3448">
        <v>287</v>
      </c>
      <c r="D3448" t="str">
        <f t="shared" si="159"/>
        <v>W kole</v>
      </c>
      <c r="F3448">
        <f>COUNTIF($D$3:D3442,"W kole")</f>
        <v>2723</v>
      </c>
      <c r="G3448" s="2" t="e">
        <f t="shared" si="160"/>
        <v>#DIV/0!</v>
      </c>
      <c r="H3448" t="e">
        <f t="shared" si="161"/>
        <v>#DIV/0!</v>
      </c>
    </row>
    <row r="3449" spans="2:8" x14ac:dyDescent="0.25">
      <c r="B3449">
        <v>33</v>
      </c>
      <c r="C3449">
        <v>271</v>
      </c>
      <c r="D3449" t="str">
        <f t="shared" si="159"/>
        <v>W kole</v>
      </c>
      <c r="F3449">
        <f>COUNTIF($D$3:D3443,"W kole")</f>
        <v>2724</v>
      </c>
      <c r="G3449" s="2" t="e">
        <f t="shared" si="160"/>
        <v>#DIV/0!</v>
      </c>
      <c r="H3449" t="e">
        <f t="shared" si="161"/>
        <v>#DIV/0!</v>
      </c>
    </row>
    <row r="3450" spans="2:8" x14ac:dyDescent="0.25">
      <c r="B3450">
        <v>255</v>
      </c>
      <c r="C3450">
        <v>210</v>
      </c>
      <c r="D3450" t="str">
        <f t="shared" si="159"/>
        <v>W kole</v>
      </c>
      <c r="F3450">
        <f>COUNTIF($D$3:D3444,"W kole")</f>
        <v>2725</v>
      </c>
      <c r="G3450" s="2" t="e">
        <f t="shared" si="160"/>
        <v>#DIV/0!</v>
      </c>
      <c r="H3450" t="e">
        <f t="shared" si="161"/>
        <v>#DIV/0!</v>
      </c>
    </row>
    <row r="3451" spans="2:8" x14ac:dyDescent="0.25">
      <c r="B3451">
        <v>89</v>
      </c>
      <c r="C3451">
        <v>114</v>
      </c>
      <c r="D3451" t="str">
        <f t="shared" si="159"/>
        <v>W kole</v>
      </c>
      <c r="F3451">
        <f>COUNTIF($D$3:D3445,"W kole")</f>
        <v>2726</v>
      </c>
      <c r="G3451" s="2" t="e">
        <f t="shared" si="160"/>
        <v>#DIV/0!</v>
      </c>
      <c r="H3451" t="e">
        <f t="shared" si="161"/>
        <v>#DIV/0!</v>
      </c>
    </row>
    <row r="3452" spans="2:8" x14ac:dyDescent="0.25">
      <c r="B3452">
        <v>277</v>
      </c>
      <c r="C3452">
        <v>18</v>
      </c>
      <c r="D3452" t="str">
        <f t="shared" si="159"/>
        <v>W kole</v>
      </c>
      <c r="F3452">
        <f>COUNTIF($D$3:D3446,"W kole")</f>
        <v>2727</v>
      </c>
      <c r="G3452" s="2" t="e">
        <f t="shared" si="160"/>
        <v>#DIV/0!</v>
      </c>
      <c r="H3452" t="e">
        <f t="shared" si="161"/>
        <v>#DIV/0!</v>
      </c>
    </row>
    <row r="3453" spans="2:8" x14ac:dyDescent="0.25">
      <c r="B3453">
        <v>304</v>
      </c>
      <c r="C3453">
        <v>392</v>
      </c>
      <c r="D3453" t="str">
        <f t="shared" si="159"/>
        <v>Poza</v>
      </c>
      <c r="F3453">
        <f>COUNTIF($D$3:D3447,"W kole")</f>
        <v>2728</v>
      </c>
      <c r="G3453" s="2" t="e">
        <f t="shared" si="160"/>
        <v>#DIV/0!</v>
      </c>
      <c r="H3453" t="e">
        <f t="shared" si="161"/>
        <v>#DIV/0!</v>
      </c>
    </row>
    <row r="3454" spans="2:8" x14ac:dyDescent="0.25">
      <c r="B3454">
        <v>329</v>
      </c>
      <c r="C3454">
        <v>201</v>
      </c>
      <c r="D3454" t="str">
        <f t="shared" si="159"/>
        <v>W kole</v>
      </c>
      <c r="F3454">
        <f>COUNTIF($D$3:D3448,"W kole")</f>
        <v>2729</v>
      </c>
      <c r="G3454" s="2" t="e">
        <f t="shared" si="160"/>
        <v>#DIV/0!</v>
      </c>
      <c r="H3454" t="e">
        <f t="shared" si="161"/>
        <v>#DIV/0!</v>
      </c>
    </row>
    <row r="3455" spans="2:8" x14ac:dyDescent="0.25">
      <c r="B3455">
        <v>52</v>
      </c>
      <c r="C3455">
        <v>47</v>
      </c>
      <c r="D3455" t="str">
        <f t="shared" si="159"/>
        <v>Poza</v>
      </c>
      <c r="F3455">
        <f>COUNTIF($D$3:D3449,"W kole")</f>
        <v>2730</v>
      </c>
      <c r="G3455" s="2" t="e">
        <f t="shared" si="160"/>
        <v>#DIV/0!</v>
      </c>
      <c r="H3455" t="e">
        <f t="shared" si="161"/>
        <v>#DIV/0!</v>
      </c>
    </row>
    <row r="3456" spans="2:8" x14ac:dyDescent="0.25">
      <c r="B3456">
        <v>154</v>
      </c>
      <c r="C3456">
        <v>15</v>
      </c>
      <c r="D3456" t="str">
        <f t="shared" si="159"/>
        <v>W kole</v>
      </c>
      <c r="F3456">
        <f>COUNTIF($D$3:D3450,"W kole")</f>
        <v>2731</v>
      </c>
      <c r="G3456" s="2" t="e">
        <f t="shared" si="160"/>
        <v>#DIV/0!</v>
      </c>
      <c r="H3456" t="e">
        <f t="shared" si="161"/>
        <v>#DIV/0!</v>
      </c>
    </row>
    <row r="3457" spans="2:8" x14ac:dyDescent="0.25">
      <c r="B3457">
        <v>376</v>
      </c>
      <c r="C3457">
        <v>277</v>
      </c>
      <c r="D3457" t="str">
        <f t="shared" si="159"/>
        <v>W kole</v>
      </c>
      <c r="F3457">
        <f>COUNTIF($D$3:D3451,"W kole")</f>
        <v>2732</v>
      </c>
      <c r="G3457" s="2" t="e">
        <f t="shared" si="160"/>
        <v>#DIV/0!</v>
      </c>
      <c r="H3457" t="e">
        <f t="shared" si="161"/>
        <v>#DIV/0!</v>
      </c>
    </row>
    <row r="3458" spans="2:8" x14ac:dyDescent="0.25">
      <c r="B3458">
        <v>134</v>
      </c>
      <c r="C3458">
        <v>380</v>
      </c>
      <c r="D3458" t="str">
        <f t="shared" si="159"/>
        <v>W kole</v>
      </c>
      <c r="F3458">
        <f>COUNTIF($D$3:D3452,"W kole")</f>
        <v>2733</v>
      </c>
      <c r="G3458" s="2" t="e">
        <f t="shared" si="160"/>
        <v>#DIV/0!</v>
      </c>
      <c r="H3458" t="e">
        <f t="shared" si="161"/>
        <v>#DIV/0!</v>
      </c>
    </row>
    <row r="3459" spans="2:8" x14ac:dyDescent="0.25">
      <c r="B3459">
        <v>168</v>
      </c>
      <c r="C3459">
        <v>293</v>
      </c>
      <c r="D3459" t="str">
        <f t="shared" si="159"/>
        <v>W kole</v>
      </c>
      <c r="F3459">
        <f>COUNTIF($D$3:D3453,"W kole")</f>
        <v>2733</v>
      </c>
      <c r="G3459" s="2" t="e">
        <f t="shared" si="160"/>
        <v>#DIV/0!</v>
      </c>
      <c r="H3459" t="e">
        <f t="shared" si="161"/>
        <v>#DIV/0!</v>
      </c>
    </row>
    <row r="3460" spans="2:8" x14ac:dyDescent="0.25">
      <c r="B3460">
        <v>40</v>
      </c>
      <c r="C3460">
        <v>249</v>
      </c>
      <c r="D3460" t="str">
        <f t="shared" ref="D3460:D3523" si="162">IF((B3460-$T$5) * (B3460-$T$5) + (C3460-$U$5) * (C3460-$U$5) = ($V$5*$V$5), "Na brzegu", IF((B3460-$T$5) * (B3460-$T$5) + (C3460-$U$5) * (C3460-$U$5) &lt; ($V$5*$V$5), "W kole", "Poza"))</f>
        <v>W kole</v>
      </c>
      <c r="F3460">
        <f>COUNTIF($D$3:D3454,"W kole")</f>
        <v>2734</v>
      </c>
      <c r="G3460" s="2" t="e">
        <f t="shared" si="160"/>
        <v>#DIV/0!</v>
      </c>
      <c r="H3460" t="e">
        <f t="shared" si="161"/>
        <v>#DIV/0!</v>
      </c>
    </row>
    <row r="3461" spans="2:8" x14ac:dyDescent="0.25">
      <c r="B3461">
        <v>13</v>
      </c>
      <c r="C3461">
        <v>197</v>
      </c>
      <c r="D3461" t="str">
        <f t="shared" si="162"/>
        <v>W kole</v>
      </c>
      <c r="F3461">
        <f>COUNTIF($D$3:D3455,"W kole")</f>
        <v>2734</v>
      </c>
      <c r="G3461" s="2" t="e">
        <f t="shared" si="160"/>
        <v>#DIV/0!</v>
      </c>
      <c r="H3461" t="e">
        <f t="shared" si="161"/>
        <v>#DIV/0!</v>
      </c>
    </row>
    <row r="3462" spans="2:8" x14ac:dyDescent="0.25">
      <c r="B3462">
        <v>31</v>
      </c>
      <c r="C3462">
        <v>245</v>
      </c>
      <c r="D3462" t="str">
        <f t="shared" si="162"/>
        <v>W kole</v>
      </c>
      <c r="F3462">
        <f>COUNTIF($D$3:D3456,"W kole")</f>
        <v>2735</v>
      </c>
      <c r="G3462" s="2" t="e">
        <f t="shared" si="160"/>
        <v>#DIV/0!</v>
      </c>
      <c r="H3462" t="e">
        <f t="shared" si="161"/>
        <v>#DIV/0!</v>
      </c>
    </row>
    <row r="3463" spans="2:8" x14ac:dyDescent="0.25">
      <c r="B3463">
        <v>164</v>
      </c>
      <c r="C3463">
        <v>72</v>
      </c>
      <c r="D3463" t="str">
        <f t="shared" si="162"/>
        <v>W kole</v>
      </c>
      <c r="F3463">
        <f>COUNTIF($D$3:D3457,"W kole")</f>
        <v>2736</v>
      </c>
      <c r="G3463" s="2" t="e">
        <f t="shared" si="160"/>
        <v>#DIV/0!</v>
      </c>
      <c r="H3463" t="e">
        <f t="shared" si="161"/>
        <v>#DIV/0!</v>
      </c>
    </row>
    <row r="3464" spans="2:8" x14ac:dyDescent="0.25">
      <c r="B3464">
        <v>371</v>
      </c>
      <c r="C3464">
        <v>311</v>
      </c>
      <c r="D3464" t="str">
        <f t="shared" si="162"/>
        <v>Poza</v>
      </c>
      <c r="F3464">
        <f>COUNTIF($D$3:D3458,"W kole")</f>
        <v>2737</v>
      </c>
      <c r="G3464" s="2" t="e">
        <f t="shared" si="160"/>
        <v>#DIV/0!</v>
      </c>
      <c r="H3464" t="e">
        <f t="shared" si="161"/>
        <v>#DIV/0!</v>
      </c>
    </row>
    <row r="3465" spans="2:8" x14ac:dyDescent="0.25">
      <c r="B3465">
        <v>187</v>
      </c>
      <c r="C3465">
        <v>312</v>
      </c>
      <c r="D3465" t="str">
        <f t="shared" si="162"/>
        <v>W kole</v>
      </c>
      <c r="F3465">
        <f>COUNTIF($D$3:D3459,"W kole")</f>
        <v>2738</v>
      </c>
      <c r="G3465" s="2" t="e">
        <f t="shared" si="160"/>
        <v>#DIV/0!</v>
      </c>
      <c r="H3465" t="e">
        <f t="shared" si="161"/>
        <v>#DIV/0!</v>
      </c>
    </row>
    <row r="3466" spans="2:8" x14ac:dyDescent="0.25">
      <c r="B3466">
        <v>134</v>
      </c>
      <c r="C3466">
        <v>379</v>
      </c>
      <c r="D3466" t="str">
        <f t="shared" si="162"/>
        <v>W kole</v>
      </c>
      <c r="F3466">
        <f>COUNTIF($D$3:D3460,"W kole")</f>
        <v>2739</v>
      </c>
      <c r="G3466" s="2" t="e">
        <f t="shared" ref="G3466:G3529" si="163">(F3466*$R$5)/(E3466*$Q$5)</f>
        <v>#DIV/0!</v>
      </c>
      <c r="H3466" t="e">
        <f t="shared" ref="H3466:H3529" si="164">ABS(PI()-G3466)</f>
        <v>#DIV/0!</v>
      </c>
    </row>
    <row r="3467" spans="2:8" x14ac:dyDescent="0.25">
      <c r="B3467">
        <v>245</v>
      </c>
      <c r="C3467">
        <v>71</v>
      </c>
      <c r="D3467" t="str">
        <f t="shared" si="162"/>
        <v>W kole</v>
      </c>
      <c r="F3467">
        <f>COUNTIF($D$3:D3461,"W kole")</f>
        <v>2740</v>
      </c>
      <c r="G3467" s="2" t="e">
        <f t="shared" si="163"/>
        <v>#DIV/0!</v>
      </c>
      <c r="H3467" t="e">
        <f t="shared" si="164"/>
        <v>#DIV/0!</v>
      </c>
    </row>
    <row r="3468" spans="2:8" x14ac:dyDescent="0.25">
      <c r="B3468">
        <v>75</v>
      </c>
      <c r="C3468">
        <v>37</v>
      </c>
      <c r="D3468" t="str">
        <f t="shared" si="162"/>
        <v>Poza</v>
      </c>
      <c r="F3468">
        <f>COUNTIF($D$3:D3462,"W kole")</f>
        <v>2741</v>
      </c>
      <c r="G3468" s="2" t="e">
        <f t="shared" si="163"/>
        <v>#DIV/0!</v>
      </c>
      <c r="H3468" t="e">
        <f t="shared" si="164"/>
        <v>#DIV/0!</v>
      </c>
    </row>
    <row r="3469" spans="2:8" x14ac:dyDescent="0.25">
      <c r="B3469">
        <v>371</v>
      </c>
      <c r="C3469">
        <v>170</v>
      </c>
      <c r="D3469" t="str">
        <f t="shared" si="162"/>
        <v>W kole</v>
      </c>
      <c r="F3469">
        <f>COUNTIF($D$3:D3463,"W kole")</f>
        <v>2742</v>
      </c>
      <c r="G3469" s="2" t="e">
        <f t="shared" si="163"/>
        <v>#DIV/0!</v>
      </c>
      <c r="H3469" t="e">
        <f t="shared" si="164"/>
        <v>#DIV/0!</v>
      </c>
    </row>
    <row r="3470" spans="2:8" x14ac:dyDescent="0.25">
      <c r="B3470">
        <v>182</v>
      </c>
      <c r="C3470">
        <v>33</v>
      </c>
      <c r="D3470" t="str">
        <f t="shared" si="162"/>
        <v>W kole</v>
      </c>
      <c r="F3470">
        <f>COUNTIF($D$3:D3464,"W kole")</f>
        <v>2742</v>
      </c>
      <c r="G3470" s="2" t="e">
        <f t="shared" si="163"/>
        <v>#DIV/0!</v>
      </c>
      <c r="H3470" t="e">
        <f t="shared" si="164"/>
        <v>#DIV/0!</v>
      </c>
    </row>
    <row r="3471" spans="2:8" x14ac:dyDescent="0.25">
      <c r="B3471">
        <v>292</v>
      </c>
      <c r="C3471">
        <v>321</v>
      </c>
      <c r="D3471" t="str">
        <f t="shared" si="162"/>
        <v>W kole</v>
      </c>
      <c r="F3471">
        <f>COUNTIF($D$3:D3465,"W kole")</f>
        <v>2743</v>
      </c>
      <c r="G3471" s="2" t="e">
        <f t="shared" si="163"/>
        <v>#DIV/0!</v>
      </c>
      <c r="H3471" t="e">
        <f t="shared" si="164"/>
        <v>#DIV/0!</v>
      </c>
    </row>
    <row r="3472" spans="2:8" x14ac:dyDescent="0.25">
      <c r="B3472">
        <v>294</v>
      </c>
      <c r="C3472">
        <v>33</v>
      </c>
      <c r="D3472" t="str">
        <f t="shared" si="162"/>
        <v>W kole</v>
      </c>
      <c r="F3472">
        <f>COUNTIF($D$3:D3466,"W kole")</f>
        <v>2744</v>
      </c>
      <c r="G3472" s="2" t="e">
        <f t="shared" si="163"/>
        <v>#DIV/0!</v>
      </c>
      <c r="H3472" t="e">
        <f t="shared" si="164"/>
        <v>#DIV/0!</v>
      </c>
    </row>
    <row r="3473" spans="2:8" x14ac:dyDescent="0.25">
      <c r="B3473">
        <v>231</v>
      </c>
      <c r="C3473">
        <v>79</v>
      </c>
      <c r="D3473" t="str">
        <f t="shared" si="162"/>
        <v>W kole</v>
      </c>
      <c r="F3473">
        <f>COUNTIF($D$3:D3467,"W kole")</f>
        <v>2745</v>
      </c>
      <c r="G3473" s="2" t="e">
        <f t="shared" si="163"/>
        <v>#DIV/0!</v>
      </c>
      <c r="H3473" t="e">
        <f t="shared" si="164"/>
        <v>#DIV/0!</v>
      </c>
    </row>
    <row r="3474" spans="2:8" x14ac:dyDescent="0.25">
      <c r="B3474">
        <v>177</v>
      </c>
      <c r="C3474">
        <v>256</v>
      </c>
      <c r="D3474" t="str">
        <f t="shared" si="162"/>
        <v>W kole</v>
      </c>
      <c r="F3474">
        <f>COUNTIF($D$3:D3468,"W kole")</f>
        <v>2745</v>
      </c>
      <c r="G3474" s="2" t="e">
        <f t="shared" si="163"/>
        <v>#DIV/0!</v>
      </c>
      <c r="H3474" t="e">
        <f t="shared" si="164"/>
        <v>#DIV/0!</v>
      </c>
    </row>
    <row r="3475" spans="2:8" x14ac:dyDescent="0.25">
      <c r="B3475">
        <v>184</v>
      </c>
      <c r="C3475">
        <v>48</v>
      </c>
      <c r="D3475" t="str">
        <f t="shared" si="162"/>
        <v>W kole</v>
      </c>
      <c r="F3475">
        <f>COUNTIF($D$3:D3469,"W kole")</f>
        <v>2746</v>
      </c>
      <c r="G3475" s="2" t="e">
        <f t="shared" si="163"/>
        <v>#DIV/0!</v>
      </c>
      <c r="H3475" t="e">
        <f t="shared" si="164"/>
        <v>#DIV/0!</v>
      </c>
    </row>
    <row r="3476" spans="2:8" x14ac:dyDescent="0.25">
      <c r="B3476">
        <v>283</v>
      </c>
      <c r="C3476">
        <v>196</v>
      </c>
      <c r="D3476" t="str">
        <f t="shared" si="162"/>
        <v>W kole</v>
      </c>
      <c r="F3476">
        <f>COUNTIF($D$3:D3470,"W kole")</f>
        <v>2747</v>
      </c>
      <c r="G3476" s="2" t="e">
        <f t="shared" si="163"/>
        <v>#DIV/0!</v>
      </c>
      <c r="H3476" t="e">
        <f t="shared" si="164"/>
        <v>#DIV/0!</v>
      </c>
    </row>
    <row r="3477" spans="2:8" x14ac:dyDescent="0.25">
      <c r="B3477">
        <v>43</v>
      </c>
      <c r="C3477">
        <v>148</v>
      </c>
      <c r="D3477" t="str">
        <f t="shared" si="162"/>
        <v>W kole</v>
      </c>
      <c r="F3477">
        <f>COUNTIF($D$3:D3471,"W kole")</f>
        <v>2748</v>
      </c>
      <c r="G3477" s="2" t="e">
        <f t="shared" si="163"/>
        <v>#DIV/0!</v>
      </c>
      <c r="H3477" t="e">
        <f t="shared" si="164"/>
        <v>#DIV/0!</v>
      </c>
    </row>
    <row r="3478" spans="2:8" x14ac:dyDescent="0.25">
      <c r="B3478">
        <v>348</v>
      </c>
      <c r="C3478">
        <v>209</v>
      </c>
      <c r="D3478" t="str">
        <f t="shared" si="162"/>
        <v>W kole</v>
      </c>
      <c r="F3478">
        <f>COUNTIF($D$3:D3472,"W kole")</f>
        <v>2749</v>
      </c>
      <c r="G3478" s="2" t="e">
        <f t="shared" si="163"/>
        <v>#DIV/0!</v>
      </c>
      <c r="H3478" t="e">
        <f t="shared" si="164"/>
        <v>#DIV/0!</v>
      </c>
    </row>
    <row r="3479" spans="2:8" x14ac:dyDescent="0.25">
      <c r="B3479">
        <v>192</v>
      </c>
      <c r="C3479">
        <v>236</v>
      </c>
      <c r="D3479" t="str">
        <f t="shared" si="162"/>
        <v>W kole</v>
      </c>
      <c r="F3479">
        <f>COUNTIF($D$3:D3473,"W kole")</f>
        <v>2750</v>
      </c>
      <c r="G3479" s="2" t="e">
        <f t="shared" si="163"/>
        <v>#DIV/0!</v>
      </c>
      <c r="H3479" t="e">
        <f t="shared" si="164"/>
        <v>#DIV/0!</v>
      </c>
    </row>
    <row r="3480" spans="2:8" x14ac:dyDescent="0.25">
      <c r="B3480">
        <v>278</v>
      </c>
      <c r="C3480">
        <v>116</v>
      </c>
      <c r="D3480" t="str">
        <f t="shared" si="162"/>
        <v>W kole</v>
      </c>
      <c r="F3480">
        <f>COUNTIF($D$3:D3474,"W kole")</f>
        <v>2751</v>
      </c>
      <c r="G3480" s="2" t="e">
        <f t="shared" si="163"/>
        <v>#DIV/0!</v>
      </c>
      <c r="H3480" t="e">
        <f t="shared" si="164"/>
        <v>#DIV/0!</v>
      </c>
    </row>
    <row r="3481" spans="2:8" x14ac:dyDescent="0.25">
      <c r="B3481">
        <v>220</v>
      </c>
      <c r="C3481">
        <v>393</v>
      </c>
      <c r="D3481" t="str">
        <f t="shared" si="162"/>
        <v>W kole</v>
      </c>
      <c r="F3481">
        <f>COUNTIF($D$3:D3475,"W kole")</f>
        <v>2752</v>
      </c>
      <c r="G3481" s="2" t="e">
        <f t="shared" si="163"/>
        <v>#DIV/0!</v>
      </c>
      <c r="H3481" t="e">
        <f t="shared" si="164"/>
        <v>#DIV/0!</v>
      </c>
    </row>
    <row r="3482" spans="2:8" x14ac:dyDescent="0.25">
      <c r="B3482">
        <v>248</v>
      </c>
      <c r="C3482">
        <v>83</v>
      </c>
      <c r="D3482" t="str">
        <f t="shared" si="162"/>
        <v>W kole</v>
      </c>
      <c r="F3482">
        <f>COUNTIF($D$3:D3476,"W kole")</f>
        <v>2753</v>
      </c>
      <c r="G3482" s="2" t="e">
        <f t="shared" si="163"/>
        <v>#DIV/0!</v>
      </c>
      <c r="H3482" t="e">
        <f t="shared" si="164"/>
        <v>#DIV/0!</v>
      </c>
    </row>
    <row r="3483" spans="2:8" x14ac:dyDescent="0.25">
      <c r="B3483">
        <v>229</v>
      </c>
      <c r="C3483">
        <v>172</v>
      </c>
      <c r="D3483" t="str">
        <f t="shared" si="162"/>
        <v>W kole</v>
      </c>
      <c r="F3483">
        <f>COUNTIF($D$3:D3477,"W kole")</f>
        <v>2754</v>
      </c>
      <c r="G3483" s="2" t="e">
        <f t="shared" si="163"/>
        <v>#DIV/0!</v>
      </c>
      <c r="H3483" t="e">
        <f t="shared" si="164"/>
        <v>#DIV/0!</v>
      </c>
    </row>
    <row r="3484" spans="2:8" x14ac:dyDescent="0.25">
      <c r="B3484">
        <v>265</v>
      </c>
      <c r="C3484">
        <v>229</v>
      </c>
      <c r="D3484" t="str">
        <f t="shared" si="162"/>
        <v>W kole</v>
      </c>
      <c r="F3484">
        <f>COUNTIF($D$3:D3478,"W kole")</f>
        <v>2755</v>
      </c>
      <c r="G3484" s="2" t="e">
        <f t="shared" si="163"/>
        <v>#DIV/0!</v>
      </c>
      <c r="H3484" t="e">
        <f t="shared" si="164"/>
        <v>#DIV/0!</v>
      </c>
    </row>
    <row r="3485" spans="2:8" x14ac:dyDescent="0.25">
      <c r="B3485">
        <v>27</v>
      </c>
      <c r="C3485">
        <v>24</v>
      </c>
      <c r="D3485" t="str">
        <f t="shared" si="162"/>
        <v>Poza</v>
      </c>
      <c r="F3485">
        <f>COUNTIF($D$3:D3479,"W kole")</f>
        <v>2756</v>
      </c>
      <c r="G3485" s="2" t="e">
        <f t="shared" si="163"/>
        <v>#DIV/0!</v>
      </c>
      <c r="H3485" t="e">
        <f t="shared" si="164"/>
        <v>#DIV/0!</v>
      </c>
    </row>
    <row r="3486" spans="2:8" x14ac:dyDescent="0.25">
      <c r="B3486">
        <v>154</v>
      </c>
      <c r="C3486">
        <v>84</v>
      </c>
      <c r="D3486" t="str">
        <f t="shared" si="162"/>
        <v>W kole</v>
      </c>
      <c r="F3486">
        <f>COUNTIF($D$3:D3480,"W kole")</f>
        <v>2757</v>
      </c>
      <c r="G3486" s="2" t="e">
        <f t="shared" si="163"/>
        <v>#DIV/0!</v>
      </c>
      <c r="H3486" t="e">
        <f t="shared" si="164"/>
        <v>#DIV/0!</v>
      </c>
    </row>
    <row r="3487" spans="2:8" x14ac:dyDescent="0.25">
      <c r="B3487">
        <v>388</v>
      </c>
      <c r="C3487">
        <v>258</v>
      </c>
      <c r="D3487" t="str">
        <f t="shared" si="162"/>
        <v>W kole</v>
      </c>
      <c r="F3487">
        <f>COUNTIF($D$3:D3481,"W kole")</f>
        <v>2758</v>
      </c>
      <c r="G3487" s="2" t="e">
        <f t="shared" si="163"/>
        <v>#DIV/0!</v>
      </c>
      <c r="H3487" t="e">
        <f t="shared" si="164"/>
        <v>#DIV/0!</v>
      </c>
    </row>
    <row r="3488" spans="2:8" x14ac:dyDescent="0.25">
      <c r="B3488">
        <v>269</v>
      </c>
      <c r="C3488">
        <v>40</v>
      </c>
      <c r="D3488" t="str">
        <f t="shared" si="162"/>
        <v>W kole</v>
      </c>
      <c r="F3488">
        <f>COUNTIF($D$3:D3482,"W kole")</f>
        <v>2759</v>
      </c>
      <c r="G3488" s="2" t="e">
        <f t="shared" si="163"/>
        <v>#DIV/0!</v>
      </c>
      <c r="H3488" t="e">
        <f t="shared" si="164"/>
        <v>#DIV/0!</v>
      </c>
    </row>
    <row r="3489" spans="2:8" x14ac:dyDescent="0.25">
      <c r="B3489">
        <v>25</v>
      </c>
      <c r="C3489">
        <v>187</v>
      </c>
      <c r="D3489" t="str">
        <f t="shared" si="162"/>
        <v>W kole</v>
      </c>
      <c r="F3489">
        <f>COUNTIF($D$3:D3483,"W kole")</f>
        <v>2760</v>
      </c>
      <c r="G3489" s="2" t="e">
        <f t="shared" si="163"/>
        <v>#DIV/0!</v>
      </c>
      <c r="H3489" t="e">
        <f t="shared" si="164"/>
        <v>#DIV/0!</v>
      </c>
    </row>
    <row r="3490" spans="2:8" x14ac:dyDescent="0.25">
      <c r="B3490">
        <v>346</v>
      </c>
      <c r="C3490">
        <v>393</v>
      </c>
      <c r="D3490" t="str">
        <f t="shared" si="162"/>
        <v>Poza</v>
      </c>
      <c r="F3490">
        <f>COUNTIF($D$3:D3484,"W kole")</f>
        <v>2761</v>
      </c>
      <c r="G3490" s="2" t="e">
        <f t="shared" si="163"/>
        <v>#DIV/0!</v>
      </c>
      <c r="H3490" t="e">
        <f t="shared" si="164"/>
        <v>#DIV/0!</v>
      </c>
    </row>
    <row r="3491" spans="2:8" x14ac:dyDescent="0.25">
      <c r="B3491">
        <v>213</v>
      </c>
      <c r="C3491">
        <v>222</v>
      </c>
      <c r="D3491" t="str">
        <f t="shared" si="162"/>
        <v>W kole</v>
      </c>
      <c r="F3491">
        <f>COUNTIF($D$3:D3485,"W kole")</f>
        <v>2761</v>
      </c>
      <c r="G3491" s="2" t="e">
        <f t="shared" si="163"/>
        <v>#DIV/0!</v>
      </c>
      <c r="H3491" t="e">
        <f t="shared" si="164"/>
        <v>#DIV/0!</v>
      </c>
    </row>
    <row r="3492" spans="2:8" x14ac:dyDescent="0.25">
      <c r="B3492">
        <v>11</v>
      </c>
      <c r="C3492">
        <v>22</v>
      </c>
      <c r="D3492" t="str">
        <f t="shared" si="162"/>
        <v>Poza</v>
      </c>
      <c r="F3492">
        <f>COUNTIF($D$3:D3486,"W kole")</f>
        <v>2762</v>
      </c>
      <c r="G3492" s="2" t="e">
        <f t="shared" si="163"/>
        <v>#DIV/0!</v>
      </c>
      <c r="H3492" t="e">
        <f t="shared" si="164"/>
        <v>#DIV/0!</v>
      </c>
    </row>
    <row r="3493" spans="2:8" x14ac:dyDescent="0.25">
      <c r="B3493">
        <v>4</v>
      </c>
      <c r="C3493">
        <v>268</v>
      </c>
      <c r="D3493" t="str">
        <f t="shared" si="162"/>
        <v>Poza</v>
      </c>
      <c r="F3493">
        <f>COUNTIF($D$3:D3487,"W kole")</f>
        <v>2763</v>
      </c>
      <c r="G3493" s="2" t="e">
        <f t="shared" si="163"/>
        <v>#DIV/0!</v>
      </c>
      <c r="H3493" t="e">
        <f t="shared" si="164"/>
        <v>#DIV/0!</v>
      </c>
    </row>
    <row r="3494" spans="2:8" x14ac:dyDescent="0.25">
      <c r="B3494">
        <v>192</v>
      </c>
      <c r="C3494">
        <v>215</v>
      </c>
      <c r="D3494" t="str">
        <f t="shared" si="162"/>
        <v>W kole</v>
      </c>
      <c r="F3494">
        <f>COUNTIF($D$3:D3488,"W kole")</f>
        <v>2764</v>
      </c>
      <c r="G3494" s="2" t="e">
        <f t="shared" si="163"/>
        <v>#DIV/0!</v>
      </c>
      <c r="H3494" t="e">
        <f t="shared" si="164"/>
        <v>#DIV/0!</v>
      </c>
    </row>
    <row r="3495" spans="2:8" x14ac:dyDescent="0.25">
      <c r="B3495">
        <v>330</v>
      </c>
      <c r="C3495">
        <v>154</v>
      </c>
      <c r="D3495" t="str">
        <f t="shared" si="162"/>
        <v>W kole</v>
      </c>
      <c r="F3495">
        <f>COUNTIF($D$3:D3489,"W kole")</f>
        <v>2765</v>
      </c>
      <c r="G3495" s="2" t="e">
        <f t="shared" si="163"/>
        <v>#DIV/0!</v>
      </c>
      <c r="H3495" t="e">
        <f t="shared" si="164"/>
        <v>#DIV/0!</v>
      </c>
    </row>
    <row r="3496" spans="2:8" x14ac:dyDescent="0.25">
      <c r="B3496">
        <v>60</v>
      </c>
      <c r="C3496">
        <v>228</v>
      </c>
      <c r="D3496" t="str">
        <f t="shared" si="162"/>
        <v>W kole</v>
      </c>
      <c r="F3496">
        <f>COUNTIF($D$3:D3490,"W kole")</f>
        <v>2765</v>
      </c>
      <c r="G3496" s="2" t="e">
        <f t="shared" si="163"/>
        <v>#DIV/0!</v>
      </c>
      <c r="H3496" t="e">
        <f t="shared" si="164"/>
        <v>#DIV/0!</v>
      </c>
    </row>
    <row r="3497" spans="2:8" x14ac:dyDescent="0.25">
      <c r="B3497">
        <v>287</v>
      </c>
      <c r="C3497">
        <v>395</v>
      </c>
      <c r="D3497" t="str">
        <f t="shared" si="162"/>
        <v>Poza</v>
      </c>
      <c r="F3497">
        <f>COUNTIF($D$3:D3491,"W kole")</f>
        <v>2766</v>
      </c>
      <c r="G3497" s="2" t="e">
        <f t="shared" si="163"/>
        <v>#DIV/0!</v>
      </c>
      <c r="H3497" t="e">
        <f t="shared" si="164"/>
        <v>#DIV/0!</v>
      </c>
    </row>
    <row r="3498" spans="2:8" x14ac:dyDescent="0.25">
      <c r="B3498">
        <v>270</v>
      </c>
      <c r="C3498">
        <v>171</v>
      </c>
      <c r="D3498" t="str">
        <f t="shared" si="162"/>
        <v>W kole</v>
      </c>
      <c r="F3498">
        <f>COUNTIF($D$3:D3492,"W kole")</f>
        <v>2766</v>
      </c>
      <c r="G3498" s="2" t="e">
        <f t="shared" si="163"/>
        <v>#DIV/0!</v>
      </c>
      <c r="H3498" t="e">
        <f t="shared" si="164"/>
        <v>#DIV/0!</v>
      </c>
    </row>
    <row r="3499" spans="2:8" x14ac:dyDescent="0.25">
      <c r="B3499">
        <v>207</v>
      </c>
      <c r="C3499">
        <v>169</v>
      </c>
      <c r="D3499" t="str">
        <f t="shared" si="162"/>
        <v>W kole</v>
      </c>
      <c r="F3499">
        <f>COUNTIF($D$3:D3493,"W kole")</f>
        <v>2766</v>
      </c>
      <c r="G3499" s="2" t="e">
        <f t="shared" si="163"/>
        <v>#DIV/0!</v>
      </c>
      <c r="H3499" t="e">
        <f t="shared" si="164"/>
        <v>#DIV/0!</v>
      </c>
    </row>
    <row r="3500" spans="2:8" x14ac:dyDescent="0.25">
      <c r="B3500">
        <v>334</v>
      </c>
      <c r="C3500">
        <v>173</v>
      </c>
      <c r="D3500" t="str">
        <f t="shared" si="162"/>
        <v>W kole</v>
      </c>
      <c r="F3500">
        <f>COUNTIF($D$3:D3494,"W kole")</f>
        <v>2767</v>
      </c>
      <c r="G3500" s="2" t="e">
        <f t="shared" si="163"/>
        <v>#DIV/0!</v>
      </c>
      <c r="H3500" t="e">
        <f t="shared" si="164"/>
        <v>#DIV/0!</v>
      </c>
    </row>
    <row r="3501" spans="2:8" x14ac:dyDescent="0.25">
      <c r="B3501">
        <v>283</v>
      </c>
      <c r="C3501">
        <v>165</v>
      </c>
      <c r="D3501" t="str">
        <f t="shared" si="162"/>
        <v>W kole</v>
      </c>
      <c r="F3501">
        <f>COUNTIF($D$3:D3495,"W kole")</f>
        <v>2768</v>
      </c>
      <c r="G3501" s="2" t="e">
        <f t="shared" si="163"/>
        <v>#DIV/0!</v>
      </c>
      <c r="H3501" t="e">
        <f t="shared" si="164"/>
        <v>#DIV/0!</v>
      </c>
    </row>
    <row r="3502" spans="2:8" x14ac:dyDescent="0.25">
      <c r="B3502">
        <v>98</v>
      </c>
      <c r="C3502">
        <v>368</v>
      </c>
      <c r="D3502" t="str">
        <f t="shared" si="162"/>
        <v>W kole</v>
      </c>
      <c r="F3502">
        <f>COUNTIF($D$3:D3496,"W kole")</f>
        <v>2769</v>
      </c>
      <c r="G3502" s="2" t="e">
        <f t="shared" si="163"/>
        <v>#DIV/0!</v>
      </c>
      <c r="H3502" t="e">
        <f t="shared" si="164"/>
        <v>#DIV/0!</v>
      </c>
    </row>
    <row r="3503" spans="2:8" x14ac:dyDescent="0.25">
      <c r="B3503">
        <v>342</v>
      </c>
      <c r="C3503">
        <v>191</v>
      </c>
      <c r="D3503" t="str">
        <f t="shared" si="162"/>
        <v>W kole</v>
      </c>
      <c r="F3503">
        <f>COUNTIF($D$3:D3497,"W kole")</f>
        <v>2769</v>
      </c>
      <c r="G3503" s="2" t="e">
        <f t="shared" si="163"/>
        <v>#DIV/0!</v>
      </c>
      <c r="H3503" t="e">
        <f t="shared" si="164"/>
        <v>#DIV/0!</v>
      </c>
    </row>
    <row r="3504" spans="2:8" x14ac:dyDescent="0.25">
      <c r="B3504">
        <v>242</v>
      </c>
      <c r="C3504">
        <v>53</v>
      </c>
      <c r="D3504" t="str">
        <f t="shared" si="162"/>
        <v>W kole</v>
      </c>
      <c r="F3504">
        <f>COUNTIF($D$3:D3498,"W kole")</f>
        <v>2770</v>
      </c>
      <c r="G3504" s="2" t="e">
        <f t="shared" si="163"/>
        <v>#DIV/0!</v>
      </c>
      <c r="H3504" t="e">
        <f t="shared" si="164"/>
        <v>#DIV/0!</v>
      </c>
    </row>
    <row r="3505" spans="2:8" x14ac:dyDescent="0.25">
      <c r="B3505">
        <v>255</v>
      </c>
      <c r="C3505">
        <v>301</v>
      </c>
      <c r="D3505" t="str">
        <f t="shared" si="162"/>
        <v>W kole</v>
      </c>
      <c r="F3505">
        <f>COUNTIF($D$3:D3499,"W kole")</f>
        <v>2771</v>
      </c>
      <c r="G3505" s="2" t="e">
        <f t="shared" si="163"/>
        <v>#DIV/0!</v>
      </c>
      <c r="H3505" t="e">
        <f t="shared" si="164"/>
        <v>#DIV/0!</v>
      </c>
    </row>
    <row r="3506" spans="2:8" x14ac:dyDescent="0.25">
      <c r="B3506">
        <v>227</v>
      </c>
      <c r="C3506">
        <v>245</v>
      </c>
      <c r="D3506" t="str">
        <f t="shared" si="162"/>
        <v>W kole</v>
      </c>
      <c r="F3506">
        <f>COUNTIF($D$3:D3500,"W kole")</f>
        <v>2772</v>
      </c>
      <c r="G3506" s="2" t="e">
        <f t="shared" si="163"/>
        <v>#DIV/0!</v>
      </c>
      <c r="H3506" t="e">
        <f t="shared" si="164"/>
        <v>#DIV/0!</v>
      </c>
    </row>
    <row r="3507" spans="2:8" x14ac:dyDescent="0.25">
      <c r="B3507">
        <v>261</v>
      </c>
      <c r="C3507">
        <v>49</v>
      </c>
      <c r="D3507" t="str">
        <f t="shared" si="162"/>
        <v>W kole</v>
      </c>
      <c r="F3507">
        <f>COUNTIF($D$3:D3501,"W kole")</f>
        <v>2773</v>
      </c>
      <c r="G3507" s="2" t="e">
        <f t="shared" si="163"/>
        <v>#DIV/0!</v>
      </c>
      <c r="H3507" t="e">
        <f t="shared" si="164"/>
        <v>#DIV/0!</v>
      </c>
    </row>
    <row r="3508" spans="2:8" x14ac:dyDescent="0.25">
      <c r="B3508">
        <v>354</v>
      </c>
      <c r="C3508">
        <v>378</v>
      </c>
      <c r="D3508" t="str">
        <f t="shared" si="162"/>
        <v>Poza</v>
      </c>
      <c r="F3508">
        <f>COUNTIF($D$3:D3502,"W kole")</f>
        <v>2774</v>
      </c>
      <c r="G3508" s="2" t="e">
        <f t="shared" si="163"/>
        <v>#DIV/0!</v>
      </c>
      <c r="H3508" t="e">
        <f t="shared" si="164"/>
        <v>#DIV/0!</v>
      </c>
    </row>
    <row r="3509" spans="2:8" x14ac:dyDescent="0.25">
      <c r="B3509">
        <v>128</v>
      </c>
      <c r="C3509">
        <v>117</v>
      </c>
      <c r="D3509" t="str">
        <f t="shared" si="162"/>
        <v>W kole</v>
      </c>
      <c r="F3509">
        <f>COUNTIF($D$3:D3503,"W kole")</f>
        <v>2775</v>
      </c>
      <c r="G3509" s="2" t="e">
        <f t="shared" si="163"/>
        <v>#DIV/0!</v>
      </c>
      <c r="H3509" t="e">
        <f t="shared" si="164"/>
        <v>#DIV/0!</v>
      </c>
    </row>
    <row r="3510" spans="2:8" x14ac:dyDescent="0.25">
      <c r="B3510">
        <v>233</v>
      </c>
      <c r="C3510">
        <v>294</v>
      </c>
      <c r="D3510" t="str">
        <f t="shared" si="162"/>
        <v>W kole</v>
      </c>
      <c r="F3510">
        <f>COUNTIF($D$3:D3504,"W kole")</f>
        <v>2776</v>
      </c>
      <c r="G3510" s="2" t="e">
        <f t="shared" si="163"/>
        <v>#DIV/0!</v>
      </c>
      <c r="H3510" t="e">
        <f t="shared" si="164"/>
        <v>#DIV/0!</v>
      </c>
    </row>
    <row r="3511" spans="2:8" x14ac:dyDescent="0.25">
      <c r="B3511">
        <v>7</v>
      </c>
      <c r="C3511">
        <v>126</v>
      </c>
      <c r="D3511" t="str">
        <f t="shared" si="162"/>
        <v>Poza</v>
      </c>
      <c r="F3511">
        <f>COUNTIF($D$3:D3505,"W kole")</f>
        <v>2777</v>
      </c>
      <c r="G3511" s="2" t="e">
        <f t="shared" si="163"/>
        <v>#DIV/0!</v>
      </c>
      <c r="H3511" t="e">
        <f t="shared" si="164"/>
        <v>#DIV/0!</v>
      </c>
    </row>
    <row r="3512" spans="2:8" x14ac:dyDescent="0.25">
      <c r="B3512">
        <v>273</v>
      </c>
      <c r="C3512">
        <v>94</v>
      </c>
      <c r="D3512" t="str">
        <f t="shared" si="162"/>
        <v>W kole</v>
      </c>
      <c r="F3512">
        <f>COUNTIF($D$3:D3506,"W kole")</f>
        <v>2778</v>
      </c>
      <c r="G3512" s="2" t="e">
        <f t="shared" si="163"/>
        <v>#DIV/0!</v>
      </c>
      <c r="H3512" t="e">
        <f t="shared" si="164"/>
        <v>#DIV/0!</v>
      </c>
    </row>
    <row r="3513" spans="2:8" x14ac:dyDescent="0.25">
      <c r="B3513">
        <v>118</v>
      </c>
      <c r="C3513">
        <v>250</v>
      </c>
      <c r="D3513" t="str">
        <f t="shared" si="162"/>
        <v>W kole</v>
      </c>
      <c r="F3513">
        <f>COUNTIF($D$3:D3507,"W kole")</f>
        <v>2779</v>
      </c>
      <c r="G3513" s="2" t="e">
        <f t="shared" si="163"/>
        <v>#DIV/0!</v>
      </c>
      <c r="H3513" t="e">
        <f t="shared" si="164"/>
        <v>#DIV/0!</v>
      </c>
    </row>
    <row r="3514" spans="2:8" x14ac:dyDescent="0.25">
      <c r="B3514">
        <v>224</v>
      </c>
      <c r="C3514">
        <v>105</v>
      </c>
      <c r="D3514" t="str">
        <f t="shared" si="162"/>
        <v>W kole</v>
      </c>
      <c r="F3514">
        <f>COUNTIF($D$3:D3508,"W kole")</f>
        <v>2779</v>
      </c>
      <c r="G3514" s="2" t="e">
        <f t="shared" si="163"/>
        <v>#DIV/0!</v>
      </c>
      <c r="H3514" t="e">
        <f t="shared" si="164"/>
        <v>#DIV/0!</v>
      </c>
    </row>
    <row r="3515" spans="2:8" x14ac:dyDescent="0.25">
      <c r="B3515">
        <v>117</v>
      </c>
      <c r="C3515">
        <v>69</v>
      </c>
      <c r="D3515" t="str">
        <f t="shared" si="162"/>
        <v>W kole</v>
      </c>
      <c r="F3515">
        <f>COUNTIF($D$3:D3509,"W kole")</f>
        <v>2780</v>
      </c>
      <c r="G3515" s="2" t="e">
        <f t="shared" si="163"/>
        <v>#DIV/0!</v>
      </c>
      <c r="H3515" t="e">
        <f t="shared" si="164"/>
        <v>#DIV/0!</v>
      </c>
    </row>
    <row r="3516" spans="2:8" x14ac:dyDescent="0.25">
      <c r="B3516">
        <v>210</v>
      </c>
      <c r="C3516">
        <v>376</v>
      </c>
      <c r="D3516" t="str">
        <f t="shared" si="162"/>
        <v>W kole</v>
      </c>
      <c r="F3516">
        <f>COUNTIF($D$3:D3510,"W kole")</f>
        <v>2781</v>
      </c>
      <c r="G3516" s="2" t="e">
        <f t="shared" si="163"/>
        <v>#DIV/0!</v>
      </c>
      <c r="H3516" t="e">
        <f t="shared" si="164"/>
        <v>#DIV/0!</v>
      </c>
    </row>
    <row r="3517" spans="2:8" x14ac:dyDescent="0.25">
      <c r="B3517">
        <v>38</v>
      </c>
      <c r="C3517">
        <v>63</v>
      </c>
      <c r="D3517" t="str">
        <f t="shared" si="162"/>
        <v>Poza</v>
      </c>
      <c r="F3517">
        <f>COUNTIF($D$3:D3511,"W kole")</f>
        <v>2781</v>
      </c>
      <c r="G3517" s="2" t="e">
        <f t="shared" si="163"/>
        <v>#DIV/0!</v>
      </c>
      <c r="H3517" t="e">
        <f t="shared" si="164"/>
        <v>#DIV/0!</v>
      </c>
    </row>
    <row r="3518" spans="2:8" x14ac:dyDescent="0.25">
      <c r="B3518">
        <v>300</v>
      </c>
      <c r="C3518">
        <v>149</v>
      </c>
      <c r="D3518" t="str">
        <f t="shared" si="162"/>
        <v>W kole</v>
      </c>
      <c r="F3518">
        <f>COUNTIF($D$3:D3512,"W kole")</f>
        <v>2782</v>
      </c>
      <c r="G3518" s="2" t="e">
        <f t="shared" si="163"/>
        <v>#DIV/0!</v>
      </c>
      <c r="H3518" t="e">
        <f t="shared" si="164"/>
        <v>#DIV/0!</v>
      </c>
    </row>
    <row r="3519" spans="2:8" x14ac:dyDescent="0.25">
      <c r="B3519">
        <v>109</v>
      </c>
      <c r="C3519">
        <v>227</v>
      </c>
      <c r="D3519" t="str">
        <f t="shared" si="162"/>
        <v>W kole</v>
      </c>
      <c r="F3519">
        <f>COUNTIF($D$3:D3513,"W kole")</f>
        <v>2783</v>
      </c>
      <c r="G3519" s="2" t="e">
        <f t="shared" si="163"/>
        <v>#DIV/0!</v>
      </c>
      <c r="H3519" t="e">
        <f t="shared" si="164"/>
        <v>#DIV/0!</v>
      </c>
    </row>
    <row r="3520" spans="2:8" x14ac:dyDescent="0.25">
      <c r="B3520">
        <v>128</v>
      </c>
      <c r="C3520">
        <v>221</v>
      </c>
      <c r="D3520" t="str">
        <f t="shared" si="162"/>
        <v>W kole</v>
      </c>
      <c r="F3520">
        <f>COUNTIF($D$3:D3514,"W kole")</f>
        <v>2784</v>
      </c>
      <c r="G3520" s="2" t="e">
        <f t="shared" si="163"/>
        <v>#DIV/0!</v>
      </c>
      <c r="H3520" t="e">
        <f t="shared" si="164"/>
        <v>#DIV/0!</v>
      </c>
    </row>
    <row r="3521" spans="2:8" x14ac:dyDescent="0.25">
      <c r="B3521">
        <v>88</v>
      </c>
      <c r="C3521">
        <v>209</v>
      </c>
      <c r="D3521" t="str">
        <f t="shared" si="162"/>
        <v>W kole</v>
      </c>
      <c r="F3521">
        <f>COUNTIF($D$3:D3515,"W kole")</f>
        <v>2785</v>
      </c>
      <c r="G3521" s="2" t="e">
        <f t="shared" si="163"/>
        <v>#DIV/0!</v>
      </c>
      <c r="H3521" t="e">
        <f t="shared" si="164"/>
        <v>#DIV/0!</v>
      </c>
    </row>
    <row r="3522" spans="2:8" x14ac:dyDescent="0.25">
      <c r="B3522">
        <v>326</v>
      </c>
      <c r="C3522">
        <v>43</v>
      </c>
      <c r="D3522" t="str">
        <f t="shared" si="162"/>
        <v>Poza</v>
      </c>
      <c r="F3522">
        <f>COUNTIF($D$3:D3516,"W kole")</f>
        <v>2786</v>
      </c>
      <c r="G3522" s="2" t="e">
        <f t="shared" si="163"/>
        <v>#DIV/0!</v>
      </c>
      <c r="H3522" t="e">
        <f t="shared" si="164"/>
        <v>#DIV/0!</v>
      </c>
    </row>
    <row r="3523" spans="2:8" x14ac:dyDescent="0.25">
      <c r="B3523">
        <v>216</v>
      </c>
      <c r="C3523">
        <v>91</v>
      </c>
      <c r="D3523" t="str">
        <f t="shared" si="162"/>
        <v>W kole</v>
      </c>
      <c r="F3523">
        <f>COUNTIF($D$3:D3517,"W kole")</f>
        <v>2786</v>
      </c>
      <c r="G3523" s="2" t="e">
        <f t="shared" si="163"/>
        <v>#DIV/0!</v>
      </c>
      <c r="H3523" t="e">
        <f t="shared" si="164"/>
        <v>#DIV/0!</v>
      </c>
    </row>
    <row r="3524" spans="2:8" x14ac:dyDescent="0.25">
      <c r="B3524">
        <v>19</v>
      </c>
      <c r="C3524">
        <v>173</v>
      </c>
      <c r="D3524" t="str">
        <f t="shared" ref="D3524:D3587" si="165">IF((B3524-$T$5) * (B3524-$T$5) + (C3524-$U$5) * (C3524-$U$5) = ($V$5*$V$5), "Na brzegu", IF((B3524-$T$5) * (B3524-$T$5) + (C3524-$U$5) * (C3524-$U$5) &lt; ($V$5*$V$5), "W kole", "Poza"))</f>
        <v>W kole</v>
      </c>
      <c r="F3524">
        <f>COUNTIF($D$3:D3518,"W kole")</f>
        <v>2787</v>
      </c>
      <c r="G3524" s="2" t="e">
        <f t="shared" si="163"/>
        <v>#DIV/0!</v>
      </c>
      <c r="H3524" t="e">
        <f t="shared" si="164"/>
        <v>#DIV/0!</v>
      </c>
    </row>
    <row r="3525" spans="2:8" x14ac:dyDescent="0.25">
      <c r="B3525">
        <v>242</v>
      </c>
      <c r="C3525">
        <v>147</v>
      </c>
      <c r="D3525" t="str">
        <f t="shared" si="165"/>
        <v>W kole</v>
      </c>
      <c r="F3525">
        <f>COUNTIF($D$3:D3519,"W kole")</f>
        <v>2788</v>
      </c>
      <c r="G3525" s="2" t="e">
        <f t="shared" si="163"/>
        <v>#DIV/0!</v>
      </c>
      <c r="H3525" t="e">
        <f t="shared" si="164"/>
        <v>#DIV/0!</v>
      </c>
    </row>
    <row r="3526" spans="2:8" x14ac:dyDescent="0.25">
      <c r="B3526">
        <v>382</v>
      </c>
      <c r="C3526">
        <v>350</v>
      </c>
      <c r="D3526" t="str">
        <f t="shared" si="165"/>
        <v>Poza</v>
      </c>
      <c r="F3526">
        <f>COUNTIF($D$3:D3520,"W kole")</f>
        <v>2789</v>
      </c>
      <c r="G3526" s="2" t="e">
        <f t="shared" si="163"/>
        <v>#DIV/0!</v>
      </c>
      <c r="H3526" t="e">
        <f t="shared" si="164"/>
        <v>#DIV/0!</v>
      </c>
    </row>
    <row r="3527" spans="2:8" x14ac:dyDescent="0.25">
      <c r="B3527">
        <v>99</v>
      </c>
      <c r="C3527">
        <v>112</v>
      </c>
      <c r="D3527" t="str">
        <f t="shared" si="165"/>
        <v>W kole</v>
      </c>
      <c r="F3527">
        <f>COUNTIF($D$3:D3521,"W kole")</f>
        <v>2790</v>
      </c>
      <c r="G3527" s="2" t="e">
        <f t="shared" si="163"/>
        <v>#DIV/0!</v>
      </c>
      <c r="H3527" t="e">
        <f t="shared" si="164"/>
        <v>#DIV/0!</v>
      </c>
    </row>
    <row r="3528" spans="2:8" x14ac:dyDescent="0.25">
      <c r="B3528">
        <v>218</v>
      </c>
      <c r="C3528">
        <v>259</v>
      </c>
      <c r="D3528" t="str">
        <f t="shared" si="165"/>
        <v>W kole</v>
      </c>
      <c r="F3528">
        <f>COUNTIF($D$3:D3522,"W kole")</f>
        <v>2790</v>
      </c>
      <c r="G3528" s="2" t="e">
        <f t="shared" si="163"/>
        <v>#DIV/0!</v>
      </c>
      <c r="H3528" t="e">
        <f t="shared" si="164"/>
        <v>#DIV/0!</v>
      </c>
    </row>
    <row r="3529" spans="2:8" x14ac:dyDescent="0.25">
      <c r="B3529">
        <v>9</v>
      </c>
      <c r="C3529">
        <v>253</v>
      </c>
      <c r="D3529" t="str">
        <f t="shared" si="165"/>
        <v>W kole</v>
      </c>
      <c r="F3529">
        <f>COUNTIF($D$3:D3523,"W kole")</f>
        <v>2791</v>
      </c>
      <c r="G3529" s="2" t="e">
        <f t="shared" si="163"/>
        <v>#DIV/0!</v>
      </c>
      <c r="H3529" t="e">
        <f t="shared" si="164"/>
        <v>#DIV/0!</v>
      </c>
    </row>
    <row r="3530" spans="2:8" x14ac:dyDescent="0.25">
      <c r="B3530">
        <v>225</v>
      </c>
      <c r="C3530">
        <v>351</v>
      </c>
      <c r="D3530" t="str">
        <f t="shared" si="165"/>
        <v>W kole</v>
      </c>
      <c r="F3530">
        <f>COUNTIF($D$3:D3524,"W kole")</f>
        <v>2792</v>
      </c>
      <c r="G3530" s="2" t="e">
        <f t="shared" ref="G3530:G3593" si="166">(F3530*$R$5)/(E3530*$Q$5)</f>
        <v>#DIV/0!</v>
      </c>
      <c r="H3530" t="e">
        <f t="shared" ref="H3530:H3593" si="167">ABS(PI()-G3530)</f>
        <v>#DIV/0!</v>
      </c>
    </row>
    <row r="3531" spans="2:8" x14ac:dyDescent="0.25">
      <c r="B3531">
        <v>274</v>
      </c>
      <c r="C3531">
        <v>359</v>
      </c>
      <c r="D3531" t="str">
        <f t="shared" si="165"/>
        <v>W kole</v>
      </c>
      <c r="F3531">
        <f>COUNTIF($D$3:D3525,"W kole")</f>
        <v>2793</v>
      </c>
      <c r="G3531" s="2" t="e">
        <f t="shared" si="166"/>
        <v>#DIV/0!</v>
      </c>
      <c r="H3531" t="e">
        <f t="shared" si="167"/>
        <v>#DIV/0!</v>
      </c>
    </row>
    <row r="3532" spans="2:8" x14ac:dyDescent="0.25">
      <c r="B3532">
        <v>166</v>
      </c>
      <c r="C3532">
        <v>50</v>
      </c>
      <c r="D3532" t="str">
        <f t="shared" si="165"/>
        <v>W kole</v>
      </c>
      <c r="F3532">
        <f>COUNTIF($D$3:D3526,"W kole")</f>
        <v>2793</v>
      </c>
      <c r="G3532" s="2" t="e">
        <f t="shared" si="166"/>
        <v>#DIV/0!</v>
      </c>
      <c r="H3532" t="e">
        <f t="shared" si="167"/>
        <v>#DIV/0!</v>
      </c>
    </row>
    <row r="3533" spans="2:8" x14ac:dyDescent="0.25">
      <c r="B3533">
        <v>0</v>
      </c>
      <c r="C3533">
        <v>282</v>
      </c>
      <c r="D3533" t="str">
        <f t="shared" si="165"/>
        <v>Poza</v>
      </c>
      <c r="F3533">
        <f>COUNTIF($D$3:D3527,"W kole")</f>
        <v>2794</v>
      </c>
      <c r="G3533" s="2" t="e">
        <f t="shared" si="166"/>
        <v>#DIV/0!</v>
      </c>
      <c r="H3533" t="e">
        <f t="shared" si="167"/>
        <v>#DIV/0!</v>
      </c>
    </row>
    <row r="3534" spans="2:8" x14ac:dyDescent="0.25">
      <c r="B3534">
        <v>228</v>
      </c>
      <c r="C3534">
        <v>195</v>
      </c>
      <c r="D3534" t="str">
        <f t="shared" si="165"/>
        <v>W kole</v>
      </c>
      <c r="F3534">
        <f>COUNTIF($D$3:D3528,"W kole")</f>
        <v>2795</v>
      </c>
      <c r="G3534" s="2" t="e">
        <f t="shared" si="166"/>
        <v>#DIV/0!</v>
      </c>
      <c r="H3534" t="e">
        <f t="shared" si="167"/>
        <v>#DIV/0!</v>
      </c>
    </row>
    <row r="3535" spans="2:8" x14ac:dyDescent="0.25">
      <c r="B3535">
        <v>239</v>
      </c>
      <c r="C3535">
        <v>132</v>
      </c>
      <c r="D3535" t="str">
        <f t="shared" si="165"/>
        <v>W kole</v>
      </c>
      <c r="F3535">
        <f>COUNTIF($D$3:D3529,"W kole")</f>
        <v>2796</v>
      </c>
      <c r="G3535" s="2" t="e">
        <f t="shared" si="166"/>
        <v>#DIV/0!</v>
      </c>
      <c r="H3535" t="e">
        <f t="shared" si="167"/>
        <v>#DIV/0!</v>
      </c>
    </row>
    <row r="3536" spans="2:8" x14ac:dyDescent="0.25">
      <c r="B3536">
        <v>399</v>
      </c>
      <c r="C3536">
        <v>186</v>
      </c>
      <c r="D3536" t="str">
        <f t="shared" si="165"/>
        <v>W kole</v>
      </c>
      <c r="F3536">
        <f>COUNTIF($D$3:D3530,"W kole")</f>
        <v>2797</v>
      </c>
      <c r="G3536" s="2" t="e">
        <f t="shared" si="166"/>
        <v>#DIV/0!</v>
      </c>
      <c r="H3536" t="e">
        <f t="shared" si="167"/>
        <v>#DIV/0!</v>
      </c>
    </row>
    <row r="3537" spans="2:8" x14ac:dyDescent="0.25">
      <c r="B3537">
        <v>363</v>
      </c>
      <c r="C3537">
        <v>374</v>
      </c>
      <c r="D3537" t="str">
        <f t="shared" si="165"/>
        <v>Poza</v>
      </c>
      <c r="F3537">
        <f>COUNTIF($D$3:D3531,"W kole")</f>
        <v>2798</v>
      </c>
      <c r="G3537" s="2" t="e">
        <f t="shared" si="166"/>
        <v>#DIV/0!</v>
      </c>
      <c r="H3537" t="e">
        <f t="shared" si="167"/>
        <v>#DIV/0!</v>
      </c>
    </row>
    <row r="3538" spans="2:8" x14ac:dyDescent="0.25">
      <c r="B3538">
        <v>121</v>
      </c>
      <c r="C3538">
        <v>17</v>
      </c>
      <c r="D3538" t="str">
        <f t="shared" si="165"/>
        <v>W kole</v>
      </c>
      <c r="F3538">
        <f>COUNTIF($D$3:D3532,"W kole")</f>
        <v>2799</v>
      </c>
      <c r="G3538" s="2" t="e">
        <f t="shared" si="166"/>
        <v>#DIV/0!</v>
      </c>
      <c r="H3538" t="e">
        <f t="shared" si="167"/>
        <v>#DIV/0!</v>
      </c>
    </row>
    <row r="3539" spans="2:8" x14ac:dyDescent="0.25">
      <c r="B3539">
        <v>35</v>
      </c>
      <c r="C3539">
        <v>40</v>
      </c>
      <c r="D3539" t="str">
        <f t="shared" si="165"/>
        <v>Poza</v>
      </c>
      <c r="F3539">
        <f>COUNTIF($D$3:D3533,"W kole")</f>
        <v>2799</v>
      </c>
      <c r="G3539" s="2" t="e">
        <f t="shared" si="166"/>
        <v>#DIV/0!</v>
      </c>
      <c r="H3539" t="e">
        <f t="shared" si="167"/>
        <v>#DIV/0!</v>
      </c>
    </row>
    <row r="3540" spans="2:8" x14ac:dyDescent="0.25">
      <c r="B3540">
        <v>188</v>
      </c>
      <c r="C3540">
        <v>208</v>
      </c>
      <c r="D3540" t="str">
        <f t="shared" si="165"/>
        <v>W kole</v>
      </c>
      <c r="F3540">
        <f>COUNTIF($D$3:D3534,"W kole")</f>
        <v>2800</v>
      </c>
      <c r="G3540" s="2" t="e">
        <f t="shared" si="166"/>
        <v>#DIV/0!</v>
      </c>
      <c r="H3540" t="e">
        <f t="shared" si="167"/>
        <v>#DIV/0!</v>
      </c>
    </row>
    <row r="3541" spans="2:8" x14ac:dyDescent="0.25">
      <c r="B3541">
        <v>364</v>
      </c>
      <c r="C3541">
        <v>24</v>
      </c>
      <c r="D3541" t="str">
        <f t="shared" si="165"/>
        <v>Poza</v>
      </c>
      <c r="F3541">
        <f>COUNTIF($D$3:D3535,"W kole")</f>
        <v>2801</v>
      </c>
      <c r="G3541" s="2" t="e">
        <f t="shared" si="166"/>
        <v>#DIV/0!</v>
      </c>
      <c r="H3541" t="e">
        <f t="shared" si="167"/>
        <v>#DIV/0!</v>
      </c>
    </row>
    <row r="3542" spans="2:8" x14ac:dyDescent="0.25">
      <c r="B3542">
        <v>15</v>
      </c>
      <c r="C3542">
        <v>83</v>
      </c>
      <c r="D3542" t="str">
        <f t="shared" si="165"/>
        <v>Poza</v>
      </c>
      <c r="F3542">
        <f>COUNTIF($D$3:D3536,"W kole")</f>
        <v>2802</v>
      </c>
      <c r="G3542" s="2" t="e">
        <f t="shared" si="166"/>
        <v>#DIV/0!</v>
      </c>
      <c r="H3542" t="e">
        <f t="shared" si="167"/>
        <v>#DIV/0!</v>
      </c>
    </row>
    <row r="3543" spans="2:8" x14ac:dyDescent="0.25">
      <c r="B3543">
        <v>355</v>
      </c>
      <c r="C3543">
        <v>372</v>
      </c>
      <c r="D3543" t="str">
        <f t="shared" si="165"/>
        <v>Poza</v>
      </c>
      <c r="F3543">
        <f>COUNTIF($D$3:D3537,"W kole")</f>
        <v>2802</v>
      </c>
      <c r="G3543" s="2" t="e">
        <f t="shared" si="166"/>
        <v>#DIV/0!</v>
      </c>
      <c r="H3543" t="e">
        <f t="shared" si="167"/>
        <v>#DIV/0!</v>
      </c>
    </row>
    <row r="3544" spans="2:8" x14ac:dyDescent="0.25">
      <c r="B3544">
        <v>253</v>
      </c>
      <c r="C3544">
        <v>318</v>
      </c>
      <c r="D3544" t="str">
        <f t="shared" si="165"/>
        <v>W kole</v>
      </c>
      <c r="F3544">
        <f>COUNTIF($D$3:D3538,"W kole")</f>
        <v>2803</v>
      </c>
      <c r="G3544" s="2" t="e">
        <f t="shared" si="166"/>
        <v>#DIV/0!</v>
      </c>
      <c r="H3544" t="e">
        <f t="shared" si="167"/>
        <v>#DIV/0!</v>
      </c>
    </row>
    <row r="3545" spans="2:8" x14ac:dyDescent="0.25">
      <c r="B3545">
        <v>64</v>
      </c>
      <c r="C3545">
        <v>76</v>
      </c>
      <c r="D3545" t="str">
        <f t="shared" si="165"/>
        <v>W kole</v>
      </c>
      <c r="F3545">
        <f>COUNTIF($D$3:D3539,"W kole")</f>
        <v>2803</v>
      </c>
      <c r="G3545" s="2" t="e">
        <f t="shared" si="166"/>
        <v>#DIV/0!</v>
      </c>
      <c r="H3545" t="e">
        <f t="shared" si="167"/>
        <v>#DIV/0!</v>
      </c>
    </row>
    <row r="3546" spans="2:8" x14ac:dyDescent="0.25">
      <c r="B3546">
        <v>147</v>
      </c>
      <c r="C3546">
        <v>22</v>
      </c>
      <c r="D3546" t="str">
        <f t="shared" si="165"/>
        <v>W kole</v>
      </c>
      <c r="F3546">
        <f>COUNTIF($D$3:D3540,"W kole")</f>
        <v>2804</v>
      </c>
      <c r="G3546" s="2" t="e">
        <f t="shared" si="166"/>
        <v>#DIV/0!</v>
      </c>
      <c r="H3546" t="e">
        <f t="shared" si="167"/>
        <v>#DIV/0!</v>
      </c>
    </row>
    <row r="3547" spans="2:8" x14ac:dyDescent="0.25">
      <c r="B3547">
        <v>331</v>
      </c>
      <c r="C3547">
        <v>135</v>
      </c>
      <c r="D3547" t="str">
        <f t="shared" si="165"/>
        <v>W kole</v>
      </c>
      <c r="F3547">
        <f>COUNTIF($D$3:D3541,"W kole")</f>
        <v>2804</v>
      </c>
      <c r="G3547" s="2" t="e">
        <f t="shared" si="166"/>
        <v>#DIV/0!</v>
      </c>
      <c r="H3547" t="e">
        <f t="shared" si="167"/>
        <v>#DIV/0!</v>
      </c>
    </row>
    <row r="3548" spans="2:8" x14ac:dyDescent="0.25">
      <c r="B3548">
        <v>369</v>
      </c>
      <c r="C3548">
        <v>4</v>
      </c>
      <c r="D3548" t="str">
        <f t="shared" si="165"/>
        <v>Poza</v>
      </c>
      <c r="F3548">
        <f>COUNTIF($D$3:D3542,"W kole")</f>
        <v>2804</v>
      </c>
      <c r="G3548" s="2" t="e">
        <f t="shared" si="166"/>
        <v>#DIV/0!</v>
      </c>
      <c r="H3548" t="e">
        <f t="shared" si="167"/>
        <v>#DIV/0!</v>
      </c>
    </row>
    <row r="3549" spans="2:8" x14ac:dyDescent="0.25">
      <c r="B3549">
        <v>176</v>
      </c>
      <c r="C3549">
        <v>269</v>
      </c>
      <c r="D3549" t="str">
        <f t="shared" si="165"/>
        <v>W kole</v>
      </c>
      <c r="F3549">
        <f>COUNTIF($D$3:D3543,"W kole")</f>
        <v>2804</v>
      </c>
      <c r="G3549" s="2" t="e">
        <f t="shared" si="166"/>
        <v>#DIV/0!</v>
      </c>
      <c r="H3549" t="e">
        <f t="shared" si="167"/>
        <v>#DIV/0!</v>
      </c>
    </row>
    <row r="3550" spans="2:8" x14ac:dyDescent="0.25">
      <c r="B3550">
        <v>238</v>
      </c>
      <c r="C3550">
        <v>157</v>
      </c>
      <c r="D3550" t="str">
        <f t="shared" si="165"/>
        <v>W kole</v>
      </c>
      <c r="F3550">
        <f>COUNTIF($D$3:D3544,"W kole")</f>
        <v>2805</v>
      </c>
      <c r="G3550" s="2" t="e">
        <f t="shared" si="166"/>
        <v>#DIV/0!</v>
      </c>
      <c r="H3550" t="e">
        <f t="shared" si="167"/>
        <v>#DIV/0!</v>
      </c>
    </row>
    <row r="3551" spans="2:8" x14ac:dyDescent="0.25">
      <c r="B3551">
        <v>188</v>
      </c>
      <c r="C3551">
        <v>396</v>
      </c>
      <c r="D3551" t="str">
        <f t="shared" si="165"/>
        <v>W kole</v>
      </c>
      <c r="F3551">
        <f>COUNTIF($D$3:D3545,"W kole")</f>
        <v>2806</v>
      </c>
      <c r="G3551" s="2" t="e">
        <f t="shared" si="166"/>
        <v>#DIV/0!</v>
      </c>
      <c r="H3551" t="e">
        <f t="shared" si="167"/>
        <v>#DIV/0!</v>
      </c>
    </row>
    <row r="3552" spans="2:8" x14ac:dyDescent="0.25">
      <c r="B3552">
        <v>394</v>
      </c>
      <c r="C3552">
        <v>125</v>
      </c>
      <c r="D3552" t="str">
        <f t="shared" si="165"/>
        <v>Poza</v>
      </c>
      <c r="F3552">
        <f>COUNTIF($D$3:D3546,"W kole")</f>
        <v>2807</v>
      </c>
      <c r="G3552" s="2" t="e">
        <f t="shared" si="166"/>
        <v>#DIV/0!</v>
      </c>
      <c r="H3552" t="e">
        <f t="shared" si="167"/>
        <v>#DIV/0!</v>
      </c>
    </row>
    <row r="3553" spans="2:8" x14ac:dyDescent="0.25">
      <c r="B3553">
        <v>146</v>
      </c>
      <c r="C3553">
        <v>21</v>
      </c>
      <c r="D3553" t="str">
        <f t="shared" si="165"/>
        <v>W kole</v>
      </c>
      <c r="F3553">
        <f>COUNTIF($D$3:D3547,"W kole")</f>
        <v>2808</v>
      </c>
      <c r="G3553" s="2" t="e">
        <f t="shared" si="166"/>
        <v>#DIV/0!</v>
      </c>
      <c r="H3553" t="e">
        <f t="shared" si="167"/>
        <v>#DIV/0!</v>
      </c>
    </row>
    <row r="3554" spans="2:8" x14ac:dyDescent="0.25">
      <c r="B3554">
        <v>72</v>
      </c>
      <c r="C3554">
        <v>183</v>
      </c>
      <c r="D3554" t="str">
        <f t="shared" si="165"/>
        <v>W kole</v>
      </c>
      <c r="F3554">
        <f>COUNTIF($D$3:D3548,"W kole")</f>
        <v>2808</v>
      </c>
      <c r="G3554" s="2" t="e">
        <f t="shared" si="166"/>
        <v>#DIV/0!</v>
      </c>
      <c r="H3554" t="e">
        <f t="shared" si="167"/>
        <v>#DIV/0!</v>
      </c>
    </row>
    <row r="3555" spans="2:8" x14ac:dyDescent="0.25">
      <c r="B3555">
        <v>22</v>
      </c>
      <c r="C3555">
        <v>329</v>
      </c>
      <c r="D3555" t="str">
        <f t="shared" si="165"/>
        <v>Poza</v>
      </c>
      <c r="F3555">
        <f>COUNTIF($D$3:D3549,"W kole")</f>
        <v>2809</v>
      </c>
      <c r="G3555" s="2" t="e">
        <f t="shared" si="166"/>
        <v>#DIV/0!</v>
      </c>
      <c r="H3555" t="e">
        <f t="shared" si="167"/>
        <v>#DIV/0!</v>
      </c>
    </row>
    <row r="3556" spans="2:8" x14ac:dyDescent="0.25">
      <c r="B3556">
        <v>43</v>
      </c>
      <c r="C3556">
        <v>343</v>
      </c>
      <c r="D3556" t="str">
        <f t="shared" si="165"/>
        <v>Poza</v>
      </c>
      <c r="F3556">
        <f>COUNTIF($D$3:D3550,"W kole")</f>
        <v>2810</v>
      </c>
      <c r="G3556" s="2" t="e">
        <f t="shared" si="166"/>
        <v>#DIV/0!</v>
      </c>
      <c r="H3556" t="e">
        <f t="shared" si="167"/>
        <v>#DIV/0!</v>
      </c>
    </row>
    <row r="3557" spans="2:8" x14ac:dyDescent="0.25">
      <c r="B3557">
        <v>185</v>
      </c>
      <c r="C3557">
        <v>286</v>
      </c>
      <c r="D3557" t="str">
        <f t="shared" si="165"/>
        <v>W kole</v>
      </c>
      <c r="F3557">
        <f>COUNTIF($D$3:D3551,"W kole")</f>
        <v>2811</v>
      </c>
      <c r="G3557" s="2" t="e">
        <f t="shared" si="166"/>
        <v>#DIV/0!</v>
      </c>
      <c r="H3557" t="e">
        <f t="shared" si="167"/>
        <v>#DIV/0!</v>
      </c>
    </row>
    <row r="3558" spans="2:8" x14ac:dyDescent="0.25">
      <c r="B3558">
        <v>301</v>
      </c>
      <c r="C3558">
        <v>9</v>
      </c>
      <c r="D3558" t="str">
        <f t="shared" si="165"/>
        <v>Poza</v>
      </c>
      <c r="F3558">
        <f>COUNTIF($D$3:D3552,"W kole")</f>
        <v>2811</v>
      </c>
      <c r="G3558" s="2" t="e">
        <f t="shared" si="166"/>
        <v>#DIV/0!</v>
      </c>
      <c r="H3558" t="e">
        <f t="shared" si="167"/>
        <v>#DIV/0!</v>
      </c>
    </row>
    <row r="3559" spans="2:8" x14ac:dyDescent="0.25">
      <c r="B3559">
        <v>174</v>
      </c>
      <c r="C3559">
        <v>149</v>
      </c>
      <c r="D3559" t="str">
        <f t="shared" si="165"/>
        <v>W kole</v>
      </c>
      <c r="F3559">
        <f>COUNTIF($D$3:D3553,"W kole")</f>
        <v>2812</v>
      </c>
      <c r="G3559" s="2" t="e">
        <f t="shared" si="166"/>
        <v>#DIV/0!</v>
      </c>
      <c r="H3559" t="e">
        <f t="shared" si="167"/>
        <v>#DIV/0!</v>
      </c>
    </row>
    <row r="3560" spans="2:8" x14ac:dyDescent="0.25">
      <c r="B3560">
        <v>391</v>
      </c>
      <c r="C3560">
        <v>398</v>
      </c>
      <c r="D3560" t="str">
        <f t="shared" si="165"/>
        <v>Poza</v>
      </c>
      <c r="F3560">
        <f>COUNTIF($D$3:D3554,"W kole")</f>
        <v>2813</v>
      </c>
      <c r="G3560" s="2" t="e">
        <f t="shared" si="166"/>
        <v>#DIV/0!</v>
      </c>
      <c r="H3560" t="e">
        <f t="shared" si="167"/>
        <v>#DIV/0!</v>
      </c>
    </row>
    <row r="3561" spans="2:8" x14ac:dyDescent="0.25">
      <c r="B3561">
        <v>373</v>
      </c>
      <c r="C3561">
        <v>41</v>
      </c>
      <c r="D3561" t="str">
        <f t="shared" si="165"/>
        <v>Poza</v>
      </c>
      <c r="F3561">
        <f>COUNTIF($D$3:D3555,"W kole")</f>
        <v>2813</v>
      </c>
      <c r="G3561" s="2" t="e">
        <f t="shared" si="166"/>
        <v>#DIV/0!</v>
      </c>
      <c r="H3561" t="e">
        <f t="shared" si="167"/>
        <v>#DIV/0!</v>
      </c>
    </row>
    <row r="3562" spans="2:8" x14ac:dyDescent="0.25">
      <c r="B3562">
        <v>366</v>
      </c>
      <c r="C3562">
        <v>296</v>
      </c>
      <c r="D3562" t="str">
        <f t="shared" si="165"/>
        <v>W kole</v>
      </c>
      <c r="F3562">
        <f>COUNTIF($D$3:D3556,"W kole")</f>
        <v>2813</v>
      </c>
      <c r="G3562" s="2" t="e">
        <f t="shared" si="166"/>
        <v>#DIV/0!</v>
      </c>
      <c r="H3562" t="e">
        <f t="shared" si="167"/>
        <v>#DIV/0!</v>
      </c>
    </row>
    <row r="3563" spans="2:8" x14ac:dyDescent="0.25">
      <c r="B3563">
        <v>184</v>
      </c>
      <c r="C3563">
        <v>394</v>
      </c>
      <c r="D3563" t="str">
        <f t="shared" si="165"/>
        <v>W kole</v>
      </c>
      <c r="F3563">
        <f>COUNTIF($D$3:D3557,"W kole")</f>
        <v>2814</v>
      </c>
      <c r="G3563" s="2" t="e">
        <f t="shared" si="166"/>
        <v>#DIV/0!</v>
      </c>
      <c r="H3563" t="e">
        <f t="shared" si="167"/>
        <v>#DIV/0!</v>
      </c>
    </row>
    <row r="3564" spans="2:8" x14ac:dyDescent="0.25">
      <c r="B3564">
        <v>8</v>
      </c>
      <c r="C3564">
        <v>172</v>
      </c>
      <c r="D3564" t="str">
        <f t="shared" si="165"/>
        <v>W kole</v>
      </c>
      <c r="F3564">
        <f>COUNTIF($D$3:D3558,"W kole")</f>
        <v>2814</v>
      </c>
      <c r="G3564" s="2" t="e">
        <f t="shared" si="166"/>
        <v>#DIV/0!</v>
      </c>
      <c r="H3564" t="e">
        <f t="shared" si="167"/>
        <v>#DIV/0!</v>
      </c>
    </row>
    <row r="3565" spans="2:8" x14ac:dyDescent="0.25">
      <c r="B3565">
        <v>144</v>
      </c>
      <c r="C3565">
        <v>332</v>
      </c>
      <c r="D3565" t="str">
        <f t="shared" si="165"/>
        <v>W kole</v>
      </c>
      <c r="F3565">
        <f>COUNTIF($D$3:D3559,"W kole")</f>
        <v>2815</v>
      </c>
      <c r="G3565" s="2" t="e">
        <f t="shared" si="166"/>
        <v>#DIV/0!</v>
      </c>
      <c r="H3565" t="e">
        <f t="shared" si="167"/>
        <v>#DIV/0!</v>
      </c>
    </row>
    <row r="3566" spans="2:8" x14ac:dyDescent="0.25">
      <c r="B3566">
        <v>32</v>
      </c>
      <c r="C3566">
        <v>397</v>
      </c>
      <c r="D3566" t="str">
        <f t="shared" si="165"/>
        <v>Poza</v>
      </c>
      <c r="F3566">
        <f>COUNTIF($D$3:D3560,"W kole")</f>
        <v>2815</v>
      </c>
      <c r="G3566" s="2" t="e">
        <f t="shared" si="166"/>
        <v>#DIV/0!</v>
      </c>
      <c r="H3566" t="e">
        <f t="shared" si="167"/>
        <v>#DIV/0!</v>
      </c>
    </row>
    <row r="3567" spans="2:8" x14ac:dyDescent="0.25">
      <c r="B3567">
        <v>332</v>
      </c>
      <c r="C3567">
        <v>35</v>
      </c>
      <c r="D3567" t="str">
        <f t="shared" si="165"/>
        <v>Poza</v>
      </c>
      <c r="F3567">
        <f>COUNTIF($D$3:D3561,"W kole")</f>
        <v>2815</v>
      </c>
      <c r="G3567" s="2" t="e">
        <f t="shared" si="166"/>
        <v>#DIV/0!</v>
      </c>
      <c r="H3567" t="e">
        <f t="shared" si="167"/>
        <v>#DIV/0!</v>
      </c>
    </row>
    <row r="3568" spans="2:8" x14ac:dyDescent="0.25">
      <c r="B3568">
        <v>35</v>
      </c>
      <c r="C3568">
        <v>206</v>
      </c>
      <c r="D3568" t="str">
        <f t="shared" si="165"/>
        <v>W kole</v>
      </c>
      <c r="F3568">
        <f>COUNTIF($D$3:D3562,"W kole")</f>
        <v>2816</v>
      </c>
      <c r="G3568" s="2" t="e">
        <f t="shared" si="166"/>
        <v>#DIV/0!</v>
      </c>
      <c r="H3568" t="e">
        <f t="shared" si="167"/>
        <v>#DIV/0!</v>
      </c>
    </row>
    <row r="3569" spans="2:8" x14ac:dyDescent="0.25">
      <c r="B3569">
        <v>109</v>
      </c>
      <c r="C3569">
        <v>386</v>
      </c>
      <c r="D3569" t="str">
        <f t="shared" si="165"/>
        <v>Poza</v>
      </c>
      <c r="F3569">
        <f>COUNTIF($D$3:D3563,"W kole")</f>
        <v>2817</v>
      </c>
      <c r="G3569" s="2" t="e">
        <f t="shared" si="166"/>
        <v>#DIV/0!</v>
      </c>
      <c r="H3569" t="e">
        <f t="shared" si="167"/>
        <v>#DIV/0!</v>
      </c>
    </row>
    <row r="3570" spans="2:8" x14ac:dyDescent="0.25">
      <c r="B3570">
        <v>57</v>
      </c>
      <c r="C3570">
        <v>341</v>
      </c>
      <c r="D3570" t="str">
        <f t="shared" si="165"/>
        <v>Poza</v>
      </c>
      <c r="F3570">
        <f>COUNTIF($D$3:D3564,"W kole")</f>
        <v>2818</v>
      </c>
      <c r="G3570" s="2" t="e">
        <f t="shared" si="166"/>
        <v>#DIV/0!</v>
      </c>
      <c r="H3570" t="e">
        <f t="shared" si="167"/>
        <v>#DIV/0!</v>
      </c>
    </row>
    <row r="3571" spans="2:8" x14ac:dyDescent="0.25">
      <c r="B3571">
        <v>266</v>
      </c>
      <c r="C3571">
        <v>379</v>
      </c>
      <c r="D3571" t="str">
        <f t="shared" si="165"/>
        <v>W kole</v>
      </c>
      <c r="F3571">
        <f>COUNTIF($D$3:D3565,"W kole")</f>
        <v>2819</v>
      </c>
      <c r="G3571" s="2" t="e">
        <f t="shared" si="166"/>
        <v>#DIV/0!</v>
      </c>
      <c r="H3571" t="e">
        <f t="shared" si="167"/>
        <v>#DIV/0!</v>
      </c>
    </row>
    <row r="3572" spans="2:8" x14ac:dyDescent="0.25">
      <c r="B3572">
        <v>232</v>
      </c>
      <c r="C3572">
        <v>125</v>
      </c>
      <c r="D3572" t="str">
        <f t="shared" si="165"/>
        <v>W kole</v>
      </c>
      <c r="F3572">
        <f>COUNTIF($D$3:D3566,"W kole")</f>
        <v>2819</v>
      </c>
      <c r="G3572" s="2" t="e">
        <f t="shared" si="166"/>
        <v>#DIV/0!</v>
      </c>
      <c r="H3572" t="e">
        <f t="shared" si="167"/>
        <v>#DIV/0!</v>
      </c>
    </row>
    <row r="3573" spans="2:8" x14ac:dyDescent="0.25">
      <c r="B3573">
        <v>362</v>
      </c>
      <c r="C3573">
        <v>104</v>
      </c>
      <c r="D3573" t="str">
        <f t="shared" si="165"/>
        <v>W kole</v>
      </c>
      <c r="F3573">
        <f>COUNTIF($D$3:D3567,"W kole")</f>
        <v>2819</v>
      </c>
      <c r="G3573" s="2" t="e">
        <f t="shared" si="166"/>
        <v>#DIV/0!</v>
      </c>
      <c r="H3573" t="e">
        <f t="shared" si="167"/>
        <v>#DIV/0!</v>
      </c>
    </row>
    <row r="3574" spans="2:8" x14ac:dyDescent="0.25">
      <c r="B3574">
        <v>273</v>
      </c>
      <c r="C3574">
        <v>357</v>
      </c>
      <c r="D3574" t="str">
        <f t="shared" si="165"/>
        <v>W kole</v>
      </c>
      <c r="F3574">
        <f>COUNTIF($D$3:D3568,"W kole")</f>
        <v>2820</v>
      </c>
      <c r="G3574" s="2" t="e">
        <f t="shared" si="166"/>
        <v>#DIV/0!</v>
      </c>
      <c r="H3574" t="e">
        <f t="shared" si="167"/>
        <v>#DIV/0!</v>
      </c>
    </row>
    <row r="3575" spans="2:8" x14ac:dyDescent="0.25">
      <c r="B3575">
        <v>133</v>
      </c>
      <c r="C3575">
        <v>63</v>
      </c>
      <c r="D3575" t="str">
        <f t="shared" si="165"/>
        <v>W kole</v>
      </c>
      <c r="F3575">
        <f>COUNTIF($D$3:D3569,"W kole")</f>
        <v>2820</v>
      </c>
      <c r="G3575" s="2" t="e">
        <f t="shared" si="166"/>
        <v>#DIV/0!</v>
      </c>
      <c r="H3575" t="e">
        <f t="shared" si="167"/>
        <v>#DIV/0!</v>
      </c>
    </row>
    <row r="3576" spans="2:8" x14ac:dyDescent="0.25">
      <c r="B3576">
        <v>81</v>
      </c>
      <c r="C3576">
        <v>387</v>
      </c>
      <c r="D3576" t="str">
        <f t="shared" si="165"/>
        <v>Poza</v>
      </c>
      <c r="F3576">
        <f>COUNTIF($D$3:D3570,"W kole")</f>
        <v>2820</v>
      </c>
      <c r="G3576" s="2" t="e">
        <f t="shared" si="166"/>
        <v>#DIV/0!</v>
      </c>
      <c r="H3576" t="e">
        <f t="shared" si="167"/>
        <v>#DIV/0!</v>
      </c>
    </row>
    <row r="3577" spans="2:8" x14ac:dyDescent="0.25">
      <c r="B3577">
        <v>9</v>
      </c>
      <c r="C3577">
        <v>356</v>
      </c>
      <c r="D3577" t="str">
        <f t="shared" si="165"/>
        <v>Poza</v>
      </c>
      <c r="F3577">
        <f>COUNTIF($D$3:D3571,"W kole")</f>
        <v>2821</v>
      </c>
      <c r="G3577" s="2" t="e">
        <f t="shared" si="166"/>
        <v>#DIV/0!</v>
      </c>
      <c r="H3577" t="e">
        <f t="shared" si="167"/>
        <v>#DIV/0!</v>
      </c>
    </row>
    <row r="3578" spans="2:8" x14ac:dyDescent="0.25">
      <c r="B3578">
        <v>198</v>
      </c>
      <c r="C3578">
        <v>394</v>
      </c>
      <c r="D3578" t="str">
        <f t="shared" si="165"/>
        <v>W kole</v>
      </c>
      <c r="F3578">
        <f>COUNTIF($D$3:D3572,"W kole")</f>
        <v>2822</v>
      </c>
      <c r="G3578" s="2" t="e">
        <f t="shared" si="166"/>
        <v>#DIV/0!</v>
      </c>
      <c r="H3578" t="e">
        <f t="shared" si="167"/>
        <v>#DIV/0!</v>
      </c>
    </row>
    <row r="3579" spans="2:8" x14ac:dyDescent="0.25">
      <c r="B3579">
        <v>163</v>
      </c>
      <c r="C3579">
        <v>330</v>
      </c>
      <c r="D3579" t="str">
        <f t="shared" si="165"/>
        <v>W kole</v>
      </c>
      <c r="F3579">
        <f>COUNTIF($D$3:D3573,"W kole")</f>
        <v>2823</v>
      </c>
      <c r="G3579" s="2" t="e">
        <f t="shared" si="166"/>
        <v>#DIV/0!</v>
      </c>
      <c r="H3579" t="e">
        <f t="shared" si="167"/>
        <v>#DIV/0!</v>
      </c>
    </row>
    <row r="3580" spans="2:8" x14ac:dyDescent="0.25">
      <c r="B3580">
        <v>239</v>
      </c>
      <c r="C3580">
        <v>166</v>
      </c>
      <c r="D3580" t="str">
        <f t="shared" si="165"/>
        <v>W kole</v>
      </c>
      <c r="F3580">
        <f>COUNTIF($D$3:D3574,"W kole")</f>
        <v>2824</v>
      </c>
      <c r="G3580" s="2" t="e">
        <f t="shared" si="166"/>
        <v>#DIV/0!</v>
      </c>
      <c r="H3580" t="e">
        <f t="shared" si="167"/>
        <v>#DIV/0!</v>
      </c>
    </row>
    <row r="3581" spans="2:8" x14ac:dyDescent="0.25">
      <c r="B3581">
        <v>8</v>
      </c>
      <c r="C3581">
        <v>218</v>
      </c>
      <c r="D3581" t="str">
        <f t="shared" si="165"/>
        <v>W kole</v>
      </c>
      <c r="F3581">
        <f>COUNTIF($D$3:D3575,"W kole")</f>
        <v>2825</v>
      </c>
      <c r="G3581" s="2" t="e">
        <f t="shared" si="166"/>
        <v>#DIV/0!</v>
      </c>
      <c r="H3581" t="e">
        <f t="shared" si="167"/>
        <v>#DIV/0!</v>
      </c>
    </row>
    <row r="3582" spans="2:8" x14ac:dyDescent="0.25">
      <c r="B3582">
        <v>263</v>
      </c>
      <c r="C3582">
        <v>40</v>
      </c>
      <c r="D3582" t="str">
        <f t="shared" si="165"/>
        <v>W kole</v>
      </c>
      <c r="F3582">
        <f>COUNTIF($D$3:D3576,"W kole")</f>
        <v>2825</v>
      </c>
      <c r="G3582" s="2" t="e">
        <f t="shared" si="166"/>
        <v>#DIV/0!</v>
      </c>
      <c r="H3582" t="e">
        <f t="shared" si="167"/>
        <v>#DIV/0!</v>
      </c>
    </row>
    <row r="3583" spans="2:8" x14ac:dyDescent="0.25">
      <c r="B3583">
        <v>175</v>
      </c>
      <c r="C3583">
        <v>285</v>
      </c>
      <c r="D3583" t="str">
        <f t="shared" si="165"/>
        <v>W kole</v>
      </c>
      <c r="F3583">
        <f>COUNTIF($D$3:D3577,"W kole")</f>
        <v>2825</v>
      </c>
      <c r="G3583" s="2" t="e">
        <f t="shared" si="166"/>
        <v>#DIV/0!</v>
      </c>
      <c r="H3583" t="e">
        <f t="shared" si="167"/>
        <v>#DIV/0!</v>
      </c>
    </row>
    <row r="3584" spans="2:8" x14ac:dyDescent="0.25">
      <c r="B3584">
        <v>111</v>
      </c>
      <c r="C3584">
        <v>331</v>
      </c>
      <c r="D3584" t="str">
        <f t="shared" si="165"/>
        <v>W kole</v>
      </c>
      <c r="F3584">
        <f>COUNTIF($D$3:D3578,"W kole")</f>
        <v>2826</v>
      </c>
      <c r="G3584" s="2" t="e">
        <f t="shared" si="166"/>
        <v>#DIV/0!</v>
      </c>
      <c r="H3584" t="e">
        <f t="shared" si="167"/>
        <v>#DIV/0!</v>
      </c>
    </row>
    <row r="3585" spans="2:8" x14ac:dyDescent="0.25">
      <c r="B3585">
        <v>119</v>
      </c>
      <c r="C3585">
        <v>173</v>
      </c>
      <c r="D3585" t="str">
        <f t="shared" si="165"/>
        <v>W kole</v>
      </c>
      <c r="F3585">
        <f>COUNTIF($D$3:D3579,"W kole")</f>
        <v>2827</v>
      </c>
      <c r="G3585" s="2" t="e">
        <f t="shared" si="166"/>
        <v>#DIV/0!</v>
      </c>
      <c r="H3585" t="e">
        <f t="shared" si="167"/>
        <v>#DIV/0!</v>
      </c>
    </row>
    <row r="3586" spans="2:8" x14ac:dyDescent="0.25">
      <c r="B3586">
        <v>59</v>
      </c>
      <c r="C3586">
        <v>146</v>
      </c>
      <c r="D3586" t="str">
        <f t="shared" si="165"/>
        <v>W kole</v>
      </c>
      <c r="F3586">
        <f>COUNTIF($D$3:D3580,"W kole")</f>
        <v>2828</v>
      </c>
      <c r="G3586" s="2" t="e">
        <f t="shared" si="166"/>
        <v>#DIV/0!</v>
      </c>
      <c r="H3586" t="e">
        <f t="shared" si="167"/>
        <v>#DIV/0!</v>
      </c>
    </row>
    <row r="3587" spans="2:8" x14ac:dyDescent="0.25">
      <c r="B3587">
        <v>141</v>
      </c>
      <c r="C3587">
        <v>235</v>
      </c>
      <c r="D3587" t="str">
        <f t="shared" si="165"/>
        <v>W kole</v>
      </c>
      <c r="F3587">
        <f>COUNTIF($D$3:D3581,"W kole")</f>
        <v>2829</v>
      </c>
      <c r="G3587" s="2" t="e">
        <f t="shared" si="166"/>
        <v>#DIV/0!</v>
      </c>
      <c r="H3587" t="e">
        <f t="shared" si="167"/>
        <v>#DIV/0!</v>
      </c>
    </row>
    <row r="3588" spans="2:8" x14ac:dyDescent="0.25">
      <c r="B3588">
        <v>385</v>
      </c>
      <c r="C3588">
        <v>63</v>
      </c>
      <c r="D3588" t="str">
        <f t="shared" ref="D3588:D3651" si="168">IF((B3588-$T$5) * (B3588-$T$5) + (C3588-$U$5) * (C3588-$U$5) = ($V$5*$V$5), "Na brzegu", IF((B3588-$T$5) * (B3588-$T$5) + (C3588-$U$5) * (C3588-$U$5) &lt; ($V$5*$V$5), "W kole", "Poza"))</f>
        <v>Poza</v>
      </c>
      <c r="F3588">
        <f>COUNTIF($D$3:D3582,"W kole")</f>
        <v>2830</v>
      </c>
      <c r="G3588" s="2" t="e">
        <f t="shared" si="166"/>
        <v>#DIV/0!</v>
      </c>
      <c r="H3588" t="e">
        <f t="shared" si="167"/>
        <v>#DIV/0!</v>
      </c>
    </row>
    <row r="3589" spans="2:8" x14ac:dyDescent="0.25">
      <c r="B3589">
        <v>203</v>
      </c>
      <c r="C3589">
        <v>380</v>
      </c>
      <c r="D3589" t="str">
        <f t="shared" si="168"/>
        <v>W kole</v>
      </c>
      <c r="F3589">
        <f>COUNTIF($D$3:D3583,"W kole")</f>
        <v>2831</v>
      </c>
      <c r="G3589" s="2" t="e">
        <f t="shared" si="166"/>
        <v>#DIV/0!</v>
      </c>
      <c r="H3589" t="e">
        <f t="shared" si="167"/>
        <v>#DIV/0!</v>
      </c>
    </row>
    <row r="3590" spans="2:8" x14ac:dyDescent="0.25">
      <c r="B3590">
        <v>22</v>
      </c>
      <c r="C3590">
        <v>12</v>
      </c>
      <c r="D3590" t="str">
        <f t="shared" si="168"/>
        <v>Poza</v>
      </c>
      <c r="F3590">
        <f>COUNTIF($D$3:D3584,"W kole")</f>
        <v>2832</v>
      </c>
      <c r="G3590" s="2" t="e">
        <f t="shared" si="166"/>
        <v>#DIV/0!</v>
      </c>
      <c r="H3590" t="e">
        <f t="shared" si="167"/>
        <v>#DIV/0!</v>
      </c>
    </row>
    <row r="3591" spans="2:8" x14ac:dyDescent="0.25">
      <c r="B3591">
        <v>297</v>
      </c>
      <c r="C3591">
        <v>105</v>
      </c>
      <c r="D3591" t="str">
        <f t="shared" si="168"/>
        <v>W kole</v>
      </c>
      <c r="F3591">
        <f>COUNTIF($D$3:D3585,"W kole")</f>
        <v>2833</v>
      </c>
      <c r="G3591" s="2" t="e">
        <f t="shared" si="166"/>
        <v>#DIV/0!</v>
      </c>
      <c r="H3591" t="e">
        <f t="shared" si="167"/>
        <v>#DIV/0!</v>
      </c>
    </row>
    <row r="3592" spans="2:8" x14ac:dyDescent="0.25">
      <c r="B3592">
        <v>133</v>
      </c>
      <c r="C3592">
        <v>67</v>
      </c>
      <c r="D3592" t="str">
        <f t="shared" si="168"/>
        <v>W kole</v>
      </c>
      <c r="F3592">
        <f>COUNTIF($D$3:D3586,"W kole")</f>
        <v>2834</v>
      </c>
      <c r="G3592" s="2" t="e">
        <f t="shared" si="166"/>
        <v>#DIV/0!</v>
      </c>
      <c r="H3592" t="e">
        <f t="shared" si="167"/>
        <v>#DIV/0!</v>
      </c>
    </row>
    <row r="3593" spans="2:8" x14ac:dyDescent="0.25">
      <c r="B3593">
        <v>201</v>
      </c>
      <c r="C3593">
        <v>64</v>
      </c>
      <c r="D3593" t="str">
        <f t="shared" si="168"/>
        <v>W kole</v>
      </c>
      <c r="F3593">
        <f>COUNTIF($D$3:D3587,"W kole")</f>
        <v>2835</v>
      </c>
      <c r="G3593" s="2" t="e">
        <f t="shared" si="166"/>
        <v>#DIV/0!</v>
      </c>
      <c r="H3593" t="e">
        <f t="shared" si="167"/>
        <v>#DIV/0!</v>
      </c>
    </row>
    <row r="3594" spans="2:8" x14ac:dyDescent="0.25">
      <c r="B3594">
        <v>387</v>
      </c>
      <c r="C3594">
        <v>97</v>
      </c>
      <c r="D3594" t="str">
        <f t="shared" si="168"/>
        <v>Poza</v>
      </c>
      <c r="F3594">
        <f>COUNTIF($D$3:D3588,"W kole")</f>
        <v>2835</v>
      </c>
      <c r="G3594" s="2" t="e">
        <f t="shared" ref="G3594:G3657" si="169">(F3594*$R$5)/(E3594*$Q$5)</f>
        <v>#DIV/0!</v>
      </c>
      <c r="H3594" t="e">
        <f t="shared" ref="H3594:H3657" si="170">ABS(PI()-G3594)</f>
        <v>#DIV/0!</v>
      </c>
    </row>
    <row r="3595" spans="2:8" x14ac:dyDescent="0.25">
      <c r="B3595">
        <v>116</v>
      </c>
      <c r="C3595">
        <v>282</v>
      </c>
      <c r="D3595" t="str">
        <f t="shared" si="168"/>
        <v>W kole</v>
      </c>
      <c r="F3595">
        <f>COUNTIF($D$3:D3589,"W kole")</f>
        <v>2836</v>
      </c>
      <c r="G3595" s="2" t="e">
        <f t="shared" si="169"/>
        <v>#DIV/0!</v>
      </c>
      <c r="H3595" t="e">
        <f t="shared" si="170"/>
        <v>#DIV/0!</v>
      </c>
    </row>
    <row r="3596" spans="2:8" x14ac:dyDescent="0.25">
      <c r="B3596">
        <v>202</v>
      </c>
      <c r="C3596">
        <v>148</v>
      </c>
      <c r="D3596" t="str">
        <f t="shared" si="168"/>
        <v>W kole</v>
      </c>
      <c r="F3596">
        <f>COUNTIF($D$3:D3590,"W kole")</f>
        <v>2836</v>
      </c>
      <c r="G3596" s="2" t="e">
        <f t="shared" si="169"/>
        <v>#DIV/0!</v>
      </c>
      <c r="H3596" t="e">
        <f t="shared" si="170"/>
        <v>#DIV/0!</v>
      </c>
    </row>
    <row r="3597" spans="2:8" x14ac:dyDescent="0.25">
      <c r="B3597">
        <v>266</v>
      </c>
      <c r="C3597">
        <v>211</v>
      </c>
      <c r="D3597" t="str">
        <f t="shared" si="168"/>
        <v>W kole</v>
      </c>
      <c r="F3597">
        <f>COUNTIF($D$3:D3591,"W kole")</f>
        <v>2837</v>
      </c>
      <c r="G3597" s="2" t="e">
        <f t="shared" si="169"/>
        <v>#DIV/0!</v>
      </c>
      <c r="H3597" t="e">
        <f t="shared" si="170"/>
        <v>#DIV/0!</v>
      </c>
    </row>
    <row r="3598" spans="2:8" x14ac:dyDescent="0.25">
      <c r="B3598">
        <v>358</v>
      </c>
      <c r="C3598">
        <v>376</v>
      </c>
      <c r="D3598" t="str">
        <f t="shared" si="168"/>
        <v>Poza</v>
      </c>
      <c r="F3598">
        <f>COUNTIF($D$3:D3592,"W kole")</f>
        <v>2838</v>
      </c>
      <c r="G3598" s="2" t="e">
        <f t="shared" si="169"/>
        <v>#DIV/0!</v>
      </c>
      <c r="H3598" t="e">
        <f t="shared" si="170"/>
        <v>#DIV/0!</v>
      </c>
    </row>
    <row r="3599" spans="2:8" x14ac:dyDescent="0.25">
      <c r="B3599">
        <v>91</v>
      </c>
      <c r="C3599">
        <v>173</v>
      </c>
      <c r="D3599" t="str">
        <f t="shared" si="168"/>
        <v>W kole</v>
      </c>
      <c r="F3599">
        <f>COUNTIF($D$3:D3593,"W kole")</f>
        <v>2839</v>
      </c>
      <c r="G3599" s="2" t="e">
        <f t="shared" si="169"/>
        <v>#DIV/0!</v>
      </c>
      <c r="H3599" t="e">
        <f t="shared" si="170"/>
        <v>#DIV/0!</v>
      </c>
    </row>
    <row r="3600" spans="2:8" x14ac:dyDescent="0.25">
      <c r="B3600">
        <v>33</v>
      </c>
      <c r="C3600">
        <v>316</v>
      </c>
      <c r="D3600" t="str">
        <f t="shared" si="168"/>
        <v>Poza</v>
      </c>
      <c r="F3600">
        <f>COUNTIF($D$3:D3594,"W kole")</f>
        <v>2839</v>
      </c>
      <c r="G3600" s="2" t="e">
        <f t="shared" si="169"/>
        <v>#DIV/0!</v>
      </c>
      <c r="H3600" t="e">
        <f t="shared" si="170"/>
        <v>#DIV/0!</v>
      </c>
    </row>
    <row r="3601" spans="2:8" x14ac:dyDescent="0.25">
      <c r="B3601">
        <v>259</v>
      </c>
      <c r="C3601">
        <v>75</v>
      </c>
      <c r="D3601" t="str">
        <f t="shared" si="168"/>
        <v>W kole</v>
      </c>
      <c r="F3601">
        <f>COUNTIF($D$3:D3595,"W kole")</f>
        <v>2840</v>
      </c>
      <c r="G3601" s="2" t="e">
        <f t="shared" si="169"/>
        <v>#DIV/0!</v>
      </c>
      <c r="H3601" t="e">
        <f t="shared" si="170"/>
        <v>#DIV/0!</v>
      </c>
    </row>
    <row r="3602" spans="2:8" x14ac:dyDescent="0.25">
      <c r="B3602">
        <v>294</v>
      </c>
      <c r="C3602">
        <v>103</v>
      </c>
      <c r="D3602" t="str">
        <f t="shared" si="168"/>
        <v>W kole</v>
      </c>
      <c r="F3602">
        <f>COUNTIF($D$3:D3596,"W kole")</f>
        <v>2841</v>
      </c>
      <c r="G3602" s="2" t="e">
        <f t="shared" si="169"/>
        <v>#DIV/0!</v>
      </c>
      <c r="H3602" t="e">
        <f t="shared" si="170"/>
        <v>#DIV/0!</v>
      </c>
    </row>
    <row r="3603" spans="2:8" x14ac:dyDescent="0.25">
      <c r="B3603">
        <v>276</v>
      </c>
      <c r="C3603">
        <v>63</v>
      </c>
      <c r="D3603" t="str">
        <f t="shared" si="168"/>
        <v>W kole</v>
      </c>
      <c r="F3603">
        <f>COUNTIF($D$3:D3597,"W kole")</f>
        <v>2842</v>
      </c>
      <c r="G3603" s="2" t="e">
        <f t="shared" si="169"/>
        <v>#DIV/0!</v>
      </c>
      <c r="H3603" t="e">
        <f t="shared" si="170"/>
        <v>#DIV/0!</v>
      </c>
    </row>
    <row r="3604" spans="2:8" x14ac:dyDescent="0.25">
      <c r="B3604">
        <v>229</v>
      </c>
      <c r="C3604">
        <v>26</v>
      </c>
      <c r="D3604" t="str">
        <f t="shared" si="168"/>
        <v>W kole</v>
      </c>
      <c r="F3604">
        <f>COUNTIF($D$3:D3598,"W kole")</f>
        <v>2842</v>
      </c>
      <c r="G3604" s="2" t="e">
        <f t="shared" si="169"/>
        <v>#DIV/0!</v>
      </c>
      <c r="H3604" t="e">
        <f t="shared" si="170"/>
        <v>#DIV/0!</v>
      </c>
    </row>
    <row r="3605" spans="2:8" x14ac:dyDescent="0.25">
      <c r="B3605">
        <v>284</v>
      </c>
      <c r="C3605">
        <v>214</v>
      </c>
      <c r="D3605" t="str">
        <f t="shared" si="168"/>
        <v>W kole</v>
      </c>
      <c r="F3605">
        <f>COUNTIF($D$3:D3599,"W kole")</f>
        <v>2843</v>
      </c>
      <c r="G3605" s="2" t="e">
        <f t="shared" si="169"/>
        <v>#DIV/0!</v>
      </c>
      <c r="H3605" t="e">
        <f t="shared" si="170"/>
        <v>#DIV/0!</v>
      </c>
    </row>
    <row r="3606" spans="2:8" x14ac:dyDescent="0.25">
      <c r="B3606">
        <v>334</v>
      </c>
      <c r="C3606">
        <v>241</v>
      </c>
      <c r="D3606" t="str">
        <f t="shared" si="168"/>
        <v>W kole</v>
      </c>
      <c r="F3606">
        <f>COUNTIF($D$3:D3600,"W kole")</f>
        <v>2843</v>
      </c>
      <c r="G3606" s="2" t="e">
        <f t="shared" si="169"/>
        <v>#DIV/0!</v>
      </c>
      <c r="H3606" t="e">
        <f t="shared" si="170"/>
        <v>#DIV/0!</v>
      </c>
    </row>
    <row r="3607" spans="2:8" x14ac:dyDescent="0.25">
      <c r="B3607">
        <v>262</v>
      </c>
      <c r="C3607">
        <v>126</v>
      </c>
      <c r="D3607" t="str">
        <f t="shared" si="168"/>
        <v>W kole</v>
      </c>
      <c r="F3607">
        <f>COUNTIF($D$3:D3601,"W kole")</f>
        <v>2844</v>
      </c>
      <c r="G3607" s="2" t="e">
        <f t="shared" si="169"/>
        <v>#DIV/0!</v>
      </c>
      <c r="H3607" t="e">
        <f t="shared" si="170"/>
        <v>#DIV/0!</v>
      </c>
    </row>
    <row r="3608" spans="2:8" x14ac:dyDescent="0.25">
      <c r="B3608">
        <v>356</v>
      </c>
      <c r="C3608">
        <v>245</v>
      </c>
      <c r="D3608" t="str">
        <f t="shared" si="168"/>
        <v>W kole</v>
      </c>
      <c r="F3608">
        <f>COUNTIF($D$3:D3602,"W kole")</f>
        <v>2845</v>
      </c>
      <c r="G3608" s="2" t="e">
        <f t="shared" si="169"/>
        <v>#DIV/0!</v>
      </c>
      <c r="H3608" t="e">
        <f t="shared" si="170"/>
        <v>#DIV/0!</v>
      </c>
    </row>
    <row r="3609" spans="2:8" x14ac:dyDescent="0.25">
      <c r="B3609">
        <v>398</v>
      </c>
      <c r="C3609">
        <v>328</v>
      </c>
      <c r="D3609" t="str">
        <f t="shared" si="168"/>
        <v>Poza</v>
      </c>
      <c r="F3609">
        <f>COUNTIF($D$3:D3603,"W kole")</f>
        <v>2846</v>
      </c>
      <c r="G3609" s="2" t="e">
        <f t="shared" si="169"/>
        <v>#DIV/0!</v>
      </c>
      <c r="H3609" t="e">
        <f t="shared" si="170"/>
        <v>#DIV/0!</v>
      </c>
    </row>
    <row r="3610" spans="2:8" x14ac:dyDescent="0.25">
      <c r="B3610">
        <v>190</v>
      </c>
      <c r="C3610">
        <v>121</v>
      </c>
      <c r="D3610" t="str">
        <f t="shared" si="168"/>
        <v>W kole</v>
      </c>
      <c r="F3610">
        <f>COUNTIF($D$3:D3604,"W kole")</f>
        <v>2847</v>
      </c>
      <c r="G3610" s="2" t="e">
        <f t="shared" si="169"/>
        <v>#DIV/0!</v>
      </c>
      <c r="H3610" t="e">
        <f t="shared" si="170"/>
        <v>#DIV/0!</v>
      </c>
    </row>
    <row r="3611" spans="2:8" x14ac:dyDescent="0.25">
      <c r="B3611">
        <v>168</v>
      </c>
      <c r="C3611">
        <v>62</v>
      </c>
      <c r="D3611" t="str">
        <f t="shared" si="168"/>
        <v>W kole</v>
      </c>
      <c r="F3611">
        <f>COUNTIF($D$3:D3605,"W kole")</f>
        <v>2848</v>
      </c>
      <c r="G3611" s="2" t="e">
        <f t="shared" si="169"/>
        <v>#DIV/0!</v>
      </c>
      <c r="H3611" t="e">
        <f t="shared" si="170"/>
        <v>#DIV/0!</v>
      </c>
    </row>
    <row r="3612" spans="2:8" x14ac:dyDescent="0.25">
      <c r="B3612">
        <v>226</v>
      </c>
      <c r="C3612">
        <v>227</v>
      </c>
      <c r="D3612" t="str">
        <f t="shared" si="168"/>
        <v>W kole</v>
      </c>
      <c r="F3612">
        <f>COUNTIF($D$3:D3606,"W kole")</f>
        <v>2849</v>
      </c>
      <c r="G3612" s="2" t="e">
        <f t="shared" si="169"/>
        <v>#DIV/0!</v>
      </c>
      <c r="H3612" t="e">
        <f t="shared" si="170"/>
        <v>#DIV/0!</v>
      </c>
    </row>
    <row r="3613" spans="2:8" x14ac:dyDescent="0.25">
      <c r="B3613">
        <v>53</v>
      </c>
      <c r="C3613">
        <v>335</v>
      </c>
      <c r="D3613" t="str">
        <f t="shared" si="168"/>
        <v>W kole</v>
      </c>
      <c r="F3613">
        <f>COUNTIF($D$3:D3607,"W kole")</f>
        <v>2850</v>
      </c>
      <c r="G3613" s="2" t="e">
        <f t="shared" si="169"/>
        <v>#DIV/0!</v>
      </c>
      <c r="H3613" t="e">
        <f t="shared" si="170"/>
        <v>#DIV/0!</v>
      </c>
    </row>
    <row r="3614" spans="2:8" x14ac:dyDescent="0.25">
      <c r="B3614">
        <v>143</v>
      </c>
      <c r="C3614">
        <v>390</v>
      </c>
      <c r="D3614" t="str">
        <f t="shared" si="168"/>
        <v>W kole</v>
      </c>
      <c r="F3614">
        <f>COUNTIF($D$3:D3608,"W kole")</f>
        <v>2851</v>
      </c>
      <c r="G3614" s="2" t="e">
        <f t="shared" si="169"/>
        <v>#DIV/0!</v>
      </c>
      <c r="H3614" t="e">
        <f t="shared" si="170"/>
        <v>#DIV/0!</v>
      </c>
    </row>
    <row r="3615" spans="2:8" x14ac:dyDescent="0.25">
      <c r="B3615">
        <v>142</v>
      </c>
      <c r="C3615">
        <v>342</v>
      </c>
      <c r="D3615" t="str">
        <f t="shared" si="168"/>
        <v>W kole</v>
      </c>
      <c r="F3615">
        <f>COUNTIF($D$3:D3609,"W kole")</f>
        <v>2851</v>
      </c>
      <c r="G3615" s="2" t="e">
        <f t="shared" si="169"/>
        <v>#DIV/0!</v>
      </c>
      <c r="H3615" t="e">
        <f t="shared" si="170"/>
        <v>#DIV/0!</v>
      </c>
    </row>
    <row r="3616" spans="2:8" x14ac:dyDescent="0.25">
      <c r="B3616">
        <v>333</v>
      </c>
      <c r="C3616">
        <v>330</v>
      </c>
      <c r="D3616" t="str">
        <f t="shared" si="168"/>
        <v>W kole</v>
      </c>
      <c r="F3616">
        <f>COUNTIF($D$3:D3610,"W kole")</f>
        <v>2852</v>
      </c>
      <c r="G3616" s="2" t="e">
        <f t="shared" si="169"/>
        <v>#DIV/0!</v>
      </c>
      <c r="H3616" t="e">
        <f t="shared" si="170"/>
        <v>#DIV/0!</v>
      </c>
    </row>
    <row r="3617" spans="2:8" x14ac:dyDescent="0.25">
      <c r="B3617">
        <v>3</v>
      </c>
      <c r="C3617">
        <v>339</v>
      </c>
      <c r="D3617" t="str">
        <f t="shared" si="168"/>
        <v>Poza</v>
      </c>
      <c r="F3617">
        <f>COUNTIF($D$3:D3611,"W kole")</f>
        <v>2853</v>
      </c>
      <c r="G3617" s="2" t="e">
        <f t="shared" si="169"/>
        <v>#DIV/0!</v>
      </c>
      <c r="H3617" t="e">
        <f t="shared" si="170"/>
        <v>#DIV/0!</v>
      </c>
    </row>
    <row r="3618" spans="2:8" x14ac:dyDescent="0.25">
      <c r="B3618">
        <v>89</v>
      </c>
      <c r="C3618">
        <v>203</v>
      </c>
      <c r="D3618" t="str">
        <f t="shared" si="168"/>
        <v>W kole</v>
      </c>
      <c r="F3618">
        <f>COUNTIF($D$3:D3612,"W kole")</f>
        <v>2854</v>
      </c>
      <c r="G3618" s="2" t="e">
        <f t="shared" si="169"/>
        <v>#DIV/0!</v>
      </c>
      <c r="H3618" t="e">
        <f t="shared" si="170"/>
        <v>#DIV/0!</v>
      </c>
    </row>
    <row r="3619" spans="2:8" x14ac:dyDescent="0.25">
      <c r="B3619">
        <v>274</v>
      </c>
      <c r="C3619">
        <v>372</v>
      </c>
      <c r="D3619" t="str">
        <f t="shared" si="168"/>
        <v>W kole</v>
      </c>
      <c r="F3619">
        <f>COUNTIF($D$3:D3613,"W kole")</f>
        <v>2855</v>
      </c>
      <c r="G3619" s="2" t="e">
        <f t="shared" si="169"/>
        <v>#DIV/0!</v>
      </c>
      <c r="H3619" t="e">
        <f t="shared" si="170"/>
        <v>#DIV/0!</v>
      </c>
    </row>
    <row r="3620" spans="2:8" x14ac:dyDescent="0.25">
      <c r="B3620">
        <v>288</v>
      </c>
      <c r="C3620">
        <v>386</v>
      </c>
      <c r="D3620" t="str">
        <f t="shared" si="168"/>
        <v>Poza</v>
      </c>
      <c r="F3620">
        <f>COUNTIF($D$3:D3614,"W kole")</f>
        <v>2856</v>
      </c>
      <c r="G3620" s="2" t="e">
        <f t="shared" si="169"/>
        <v>#DIV/0!</v>
      </c>
      <c r="H3620" t="e">
        <f t="shared" si="170"/>
        <v>#DIV/0!</v>
      </c>
    </row>
    <row r="3621" spans="2:8" x14ac:dyDescent="0.25">
      <c r="B3621">
        <v>59</v>
      </c>
      <c r="C3621">
        <v>116</v>
      </c>
      <c r="D3621" t="str">
        <f t="shared" si="168"/>
        <v>W kole</v>
      </c>
      <c r="F3621">
        <f>COUNTIF($D$3:D3615,"W kole")</f>
        <v>2857</v>
      </c>
      <c r="G3621" s="2" t="e">
        <f t="shared" si="169"/>
        <v>#DIV/0!</v>
      </c>
      <c r="H3621" t="e">
        <f t="shared" si="170"/>
        <v>#DIV/0!</v>
      </c>
    </row>
    <row r="3622" spans="2:8" x14ac:dyDescent="0.25">
      <c r="B3622">
        <v>325</v>
      </c>
      <c r="C3622">
        <v>35</v>
      </c>
      <c r="D3622" t="str">
        <f t="shared" si="168"/>
        <v>Poza</v>
      </c>
      <c r="F3622">
        <f>COUNTIF($D$3:D3616,"W kole")</f>
        <v>2858</v>
      </c>
      <c r="G3622" s="2" t="e">
        <f t="shared" si="169"/>
        <v>#DIV/0!</v>
      </c>
      <c r="H3622" t="e">
        <f t="shared" si="170"/>
        <v>#DIV/0!</v>
      </c>
    </row>
    <row r="3623" spans="2:8" x14ac:dyDescent="0.25">
      <c r="B3623">
        <v>227</v>
      </c>
      <c r="C3623">
        <v>165</v>
      </c>
      <c r="D3623" t="str">
        <f t="shared" si="168"/>
        <v>W kole</v>
      </c>
      <c r="F3623">
        <f>COUNTIF($D$3:D3617,"W kole")</f>
        <v>2858</v>
      </c>
      <c r="G3623" s="2" t="e">
        <f t="shared" si="169"/>
        <v>#DIV/0!</v>
      </c>
      <c r="H3623" t="e">
        <f t="shared" si="170"/>
        <v>#DIV/0!</v>
      </c>
    </row>
    <row r="3624" spans="2:8" x14ac:dyDescent="0.25">
      <c r="B3624">
        <v>302</v>
      </c>
      <c r="C3624">
        <v>169</v>
      </c>
      <c r="D3624" t="str">
        <f t="shared" si="168"/>
        <v>W kole</v>
      </c>
      <c r="F3624">
        <f>COUNTIF($D$3:D3618,"W kole")</f>
        <v>2859</v>
      </c>
      <c r="G3624" s="2" t="e">
        <f t="shared" si="169"/>
        <v>#DIV/0!</v>
      </c>
      <c r="H3624" t="e">
        <f t="shared" si="170"/>
        <v>#DIV/0!</v>
      </c>
    </row>
    <row r="3625" spans="2:8" x14ac:dyDescent="0.25">
      <c r="B3625">
        <v>195</v>
      </c>
      <c r="C3625">
        <v>62</v>
      </c>
      <c r="D3625" t="str">
        <f t="shared" si="168"/>
        <v>W kole</v>
      </c>
      <c r="F3625">
        <f>COUNTIF($D$3:D3619,"W kole")</f>
        <v>2860</v>
      </c>
      <c r="G3625" s="2" t="e">
        <f t="shared" si="169"/>
        <v>#DIV/0!</v>
      </c>
      <c r="H3625" t="e">
        <f t="shared" si="170"/>
        <v>#DIV/0!</v>
      </c>
    </row>
    <row r="3626" spans="2:8" x14ac:dyDescent="0.25">
      <c r="B3626">
        <v>247</v>
      </c>
      <c r="C3626">
        <v>318</v>
      </c>
      <c r="D3626" t="str">
        <f t="shared" si="168"/>
        <v>W kole</v>
      </c>
      <c r="F3626">
        <f>COUNTIF($D$3:D3620,"W kole")</f>
        <v>2860</v>
      </c>
      <c r="G3626" s="2" t="e">
        <f t="shared" si="169"/>
        <v>#DIV/0!</v>
      </c>
      <c r="H3626" t="e">
        <f t="shared" si="170"/>
        <v>#DIV/0!</v>
      </c>
    </row>
    <row r="3627" spans="2:8" x14ac:dyDescent="0.25">
      <c r="B3627">
        <v>91</v>
      </c>
      <c r="C3627">
        <v>29</v>
      </c>
      <c r="D3627" t="str">
        <f t="shared" si="168"/>
        <v>Poza</v>
      </c>
      <c r="F3627">
        <f>COUNTIF($D$3:D3621,"W kole")</f>
        <v>2861</v>
      </c>
      <c r="G3627" s="2" t="e">
        <f t="shared" si="169"/>
        <v>#DIV/0!</v>
      </c>
      <c r="H3627" t="e">
        <f t="shared" si="170"/>
        <v>#DIV/0!</v>
      </c>
    </row>
    <row r="3628" spans="2:8" x14ac:dyDescent="0.25">
      <c r="B3628">
        <v>195</v>
      </c>
      <c r="C3628">
        <v>387</v>
      </c>
      <c r="D3628" t="str">
        <f t="shared" si="168"/>
        <v>W kole</v>
      </c>
      <c r="F3628">
        <f>COUNTIF($D$3:D3622,"W kole")</f>
        <v>2861</v>
      </c>
      <c r="G3628" s="2" t="e">
        <f t="shared" si="169"/>
        <v>#DIV/0!</v>
      </c>
      <c r="H3628" t="e">
        <f t="shared" si="170"/>
        <v>#DIV/0!</v>
      </c>
    </row>
    <row r="3629" spans="2:8" x14ac:dyDescent="0.25">
      <c r="B3629">
        <v>288</v>
      </c>
      <c r="C3629">
        <v>209</v>
      </c>
      <c r="D3629" t="str">
        <f t="shared" si="168"/>
        <v>W kole</v>
      </c>
      <c r="F3629">
        <f>COUNTIF($D$3:D3623,"W kole")</f>
        <v>2862</v>
      </c>
      <c r="G3629" s="2" t="e">
        <f t="shared" si="169"/>
        <v>#DIV/0!</v>
      </c>
      <c r="H3629" t="e">
        <f t="shared" si="170"/>
        <v>#DIV/0!</v>
      </c>
    </row>
    <row r="3630" spans="2:8" x14ac:dyDescent="0.25">
      <c r="B3630">
        <v>76</v>
      </c>
      <c r="C3630">
        <v>195</v>
      </c>
      <c r="D3630" t="str">
        <f t="shared" si="168"/>
        <v>W kole</v>
      </c>
      <c r="F3630">
        <f>COUNTIF($D$3:D3624,"W kole")</f>
        <v>2863</v>
      </c>
      <c r="G3630" s="2" t="e">
        <f t="shared" si="169"/>
        <v>#DIV/0!</v>
      </c>
      <c r="H3630" t="e">
        <f t="shared" si="170"/>
        <v>#DIV/0!</v>
      </c>
    </row>
    <row r="3631" spans="2:8" x14ac:dyDescent="0.25">
      <c r="B3631">
        <v>296</v>
      </c>
      <c r="C3631">
        <v>242</v>
      </c>
      <c r="D3631" t="str">
        <f t="shared" si="168"/>
        <v>W kole</v>
      </c>
      <c r="F3631">
        <f>COUNTIF($D$3:D3625,"W kole")</f>
        <v>2864</v>
      </c>
      <c r="G3631" s="2" t="e">
        <f t="shared" si="169"/>
        <v>#DIV/0!</v>
      </c>
      <c r="H3631" t="e">
        <f t="shared" si="170"/>
        <v>#DIV/0!</v>
      </c>
    </row>
    <row r="3632" spans="2:8" x14ac:dyDescent="0.25">
      <c r="B3632">
        <v>289</v>
      </c>
      <c r="C3632">
        <v>309</v>
      </c>
      <c r="D3632" t="str">
        <f t="shared" si="168"/>
        <v>W kole</v>
      </c>
      <c r="F3632">
        <f>COUNTIF($D$3:D3626,"W kole")</f>
        <v>2865</v>
      </c>
      <c r="G3632" s="2" t="e">
        <f t="shared" si="169"/>
        <v>#DIV/0!</v>
      </c>
      <c r="H3632" t="e">
        <f t="shared" si="170"/>
        <v>#DIV/0!</v>
      </c>
    </row>
    <row r="3633" spans="2:8" x14ac:dyDescent="0.25">
      <c r="B3633">
        <v>70</v>
      </c>
      <c r="C3633">
        <v>142</v>
      </c>
      <c r="D3633" t="str">
        <f t="shared" si="168"/>
        <v>W kole</v>
      </c>
      <c r="F3633">
        <f>COUNTIF($D$3:D3627,"W kole")</f>
        <v>2865</v>
      </c>
      <c r="G3633" s="2" t="e">
        <f t="shared" si="169"/>
        <v>#DIV/0!</v>
      </c>
      <c r="H3633" t="e">
        <f t="shared" si="170"/>
        <v>#DIV/0!</v>
      </c>
    </row>
    <row r="3634" spans="2:8" x14ac:dyDescent="0.25">
      <c r="B3634">
        <v>373</v>
      </c>
      <c r="C3634">
        <v>145</v>
      </c>
      <c r="D3634" t="str">
        <f t="shared" si="168"/>
        <v>W kole</v>
      </c>
      <c r="F3634">
        <f>COUNTIF($D$3:D3628,"W kole")</f>
        <v>2866</v>
      </c>
      <c r="G3634" s="2" t="e">
        <f t="shared" si="169"/>
        <v>#DIV/0!</v>
      </c>
      <c r="H3634" t="e">
        <f t="shared" si="170"/>
        <v>#DIV/0!</v>
      </c>
    </row>
    <row r="3635" spans="2:8" x14ac:dyDescent="0.25">
      <c r="B3635">
        <v>261</v>
      </c>
      <c r="C3635">
        <v>79</v>
      </c>
      <c r="D3635" t="str">
        <f t="shared" si="168"/>
        <v>W kole</v>
      </c>
      <c r="F3635">
        <f>COUNTIF($D$3:D3629,"W kole")</f>
        <v>2867</v>
      </c>
      <c r="G3635" s="2" t="e">
        <f t="shared" si="169"/>
        <v>#DIV/0!</v>
      </c>
      <c r="H3635" t="e">
        <f t="shared" si="170"/>
        <v>#DIV/0!</v>
      </c>
    </row>
    <row r="3636" spans="2:8" x14ac:dyDescent="0.25">
      <c r="B3636">
        <v>33</v>
      </c>
      <c r="C3636">
        <v>174</v>
      </c>
      <c r="D3636" t="str">
        <f t="shared" si="168"/>
        <v>W kole</v>
      </c>
      <c r="F3636">
        <f>COUNTIF($D$3:D3630,"W kole")</f>
        <v>2868</v>
      </c>
      <c r="G3636" s="2" t="e">
        <f t="shared" si="169"/>
        <v>#DIV/0!</v>
      </c>
      <c r="H3636" t="e">
        <f t="shared" si="170"/>
        <v>#DIV/0!</v>
      </c>
    </row>
    <row r="3637" spans="2:8" x14ac:dyDescent="0.25">
      <c r="B3637">
        <v>323</v>
      </c>
      <c r="C3637">
        <v>369</v>
      </c>
      <c r="D3637" t="str">
        <f t="shared" si="168"/>
        <v>Poza</v>
      </c>
      <c r="F3637">
        <f>COUNTIF($D$3:D3631,"W kole")</f>
        <v>2869</v>
      </c>
      <c r="G3637" s="2" t="e">
        <f t="shared" si="169"/>
        <v>#DIV/0!</v>
      </c>
      <c r="H3637" t="e">
        <f t="shared" si="170"/>
        <v>#DIV/0!</v>
      </c>
    </row>
    <row r="3638" spans="2:8" x14ac:dyDescent="0.25">
      <c r="B3638">
        <v>226</v>
      </c>
      <c r="C3638">
        <v>362</v>
      </c>
      <c r="D3638" t="str">
        <f t="shared" si="168"/>
        <v>W kole</v>
      </c>
      <c r="F3638">
        <f>COUNTIF($D$3:D3632,"W kole")</f>
        <v>2870</v>
      </c>
      <c r="G3638" s="2" t="e">
        <f t="shared" si="169"/>
        <v>#DIV/0!</v>
      </c>
      <c r="H3638" t="e">
        <f t="shared" si="170"/>
        <v>#DIV/0!</v>
      </c>
    </row>
    <row r="3639" spans="2:8" x14ac:dyDescent="0.25">
      <c r="B3639">
        <v>346</v>
      </c>
      <c r="C3639">
        <v>393</v>
      </c>
      <c r="D3639" t="str">
        <f t="shared" si="168"/>
        <v>Poza</v>
      </c>
      <c r="F3639">
        <f>COUNTIF($D$3:D3633,"W kole")</f>
        <v>2871</v>
      </c>
      <c r="G3639" s="2" t="e">
        <f t="shared" si="169"/>
        <v>#DIV/0!</v>
      </c>
      <c r="H3639" t="e">
        <f t="shared" si="170"/>
        <v>#DIV/0!</v>
      </c>
    </row>
    <row r="3640" spans="2:8" x14ac:dyDescent="0.25">
      <c r="B3640">
        <v>175</v>
      </c>
      <c r="C3640">
        <v>13</v>
      </c>
      <c r="D3640" t="str">
        <f t="shared" si="168"/>
        <v>W kole</v>
      </c>
      <c r="F3640">
        <f>COUNTIF($D$3:D3634,"W kole")</f>
        <v>2872</v>
      </c>
      <c r="G3640" s="2" t="e">
        <f t="shared" si="169"/>
        <v>#DIV/0!</v>
      </c>
      <c r="H3640" t="e">
        <f t="shared" si="170"/>
        <v>#DIV/0!</v>
      </c>
    </row>
    <row r="3641" spans="2:8" x14ac:dyDescent="0.25">
      <c r="B3641">
        <v>200</v>
      </c>
      <c r="C3641">
        <v>340</v>
      </c>
      <c r="D3641" t="str">
        <f t="shared" si="168"/>
        <v>W kole</v>
      </c>
      <c r="F3641">
        <f>COUNTIF($D$3:D3635,"W kole")</f>
        <v>2873</v>
      </c>
      <c r="G3641" s="2" t="e">
        <f t="shared" si="169"/>
        <v>#DIV/0!</v>
      </c>
      <c r="H3641" t="e">
        <f t="shared" si="170"/>
        <v>#DIV/0!</v>
      </c>
    </row>
    <row r="3642" spans="2:8" x14ac:dyDescent="0.25">
      <c r="B3642">
        <v>381</v>
      </c>
      <c r="C3642">
        <v>373</v>
      </c>
      <c r="D3642" t="str">
        <f t="shared" si="168"/>
        <v>Poza</v>
      </c>
      <c r="F3642">
        <f>COUNTIF($D$3:D3636,"W kole")</f>
        <v>2874</v>
      </c>
      <c r="G3642" s="2" t="e">
        <f t="shared" si="169"/>
        <v>#DIV/0!</v>
      </c>
      <c r="H3642" t="e">
        <f t="shared" si="170"/>
        <v>#DIV/0!</v>
      </c>
    </row>
    <row r="3643" spans="2:8" x14ac:dyDescent="0.25">
      <c r="B3643">
        <v>114</v>
      </c>
      <c r="C3643">
        <v>375</v>
      </c>
      <c r="D3643" t="str">
        <f t="shared" si="168"/>
        <v>W kole</v>
      </c>
      <c r="F3643">
        <f>COUNTIF($D$3:D3637,"W kole")</f>
        <v>2874</v>
      </c>
      <c r="G3643" s="2" t="e">
        <f t="shared" si="169"/>
        <v>#DIV/0!</v>
      </c>
      <c r="H3643" t="e">
        <f t="shared" si="170"/>
        <v>#DIV/0!</v>
      </c>
    </row>
    <row r="3644" spans="2:8" x14ac:dyDescent="0.25">
      <c r="B3644">
        <v>185</v>
      </c>
      <c r="C3644">
        <v>82</v>
      </c>
      <c r="D3644" t="str">
        <f t="shared" si="168"/>
        <v>W kole</v>
      </c>
      <c r="F3644">
        <f>COUNTIF($D$3:D3638,"W kole")</f>
        <v>2875</v>
      </c>
      <c r="G3644" s="2" t="e">
        <f t="shared" si="169"/>
        <v>#DIV/0!</v>
      </c>
      <c r="H3644" t="e">
        <f t="shared" si="170"/>
        <v>#DIV/0!</v>
      </c>
    </row>
    <row r="3645" spans="2:8" x14ac:dyDescent="0.25">
      <c r="B3645">
        <v>259</v>
      </c>
      <c r="C3645">
        <v>294</v>
      </c>
      <c r="D3645" t="str">
        <f t="shared" si="168"/>
        <v>W kole</v>
      </c>
      <c r="F3645">
        <f>COUNTIF($D$3:D3639,"W kole")</f>
        <v>2875</v>
      </c>
      <c r="G3645" s="2" t="e">
        <f t="shared" si="169"/>
        <v>#DIV/0!</v>
      </c>
      <c r="H3645" t="e">
        <f t="shared" si="170"/>
        <v>#DIV/0!</v>
      </c>
    </row>
    <row r="3646" spans="2:8" x14ac:dyDescent="0.25">
      <c r="B3646">
        <v>258</v>
      </c>
      <c r="C3646">
        <v>246</v>
      </c>
      <c r="D3646" t="str">
        <f t="shared" si="168"/>
        <v>W kole</v>
      </c>
      <c r="F3646">
        <f>COUNTIF($D$3:D3640,"W kole")</f>
        <v>2876</v>
      </c>
      <c r="G3646" s="2" t="e">
        <f t="shared" si="169"/>
        <v>#DIV/0!</v>
      </c>
      <c r="H3646" t="e">
        <f t="shared" si="170"/>
        <v>#DIV/0!</v>
      </c>
    </row>
    <row r="3647" spans="2:8" x14ac:dyDescent="0.25">
      <c r="B3647">
        <v>59</v>
      </c>
      <c r="C3647">
        <v>91</v>
      </c>
      <c r="D3647" t="str">
        <f t="shared" si="168"/>
        <v>W kole</v>
      </c>
      <c r="F3647">
        <f>COUNTIF($D$3:D3641,"W kole")</f>
        <v>2877</v>
      </c>
      <c r="G3647" s="2" t="e">
        <f t="shared" si="169"/>
        <v>#DIV/0!</v>
      </c>
      <c r="H3647" t="e">
        <f t="shared" si="170"/>
        <v>#DIV/0!</v>
      </c>
    </row>
    <row r="3648" spans="2:8" x14ac:dyDescent="0.25">
      <c r="B3648">
        <v>114</v>
      </c>
      <c r="C3648">
        <v>134</v>
      </c>
      <c r="D3648" t="str">
        <f t="shared" si="168"/>
        <v>W kole</v>
      </c>
      <c r="F3648">
        <f>COUNTIF($D$3:D3642,"W kole")</f>
        <v>2877</v>
      </c>
      <c r="G3648" s="2" t="e">
        <f t="shared" si="169"/>
        <v>#DIV/0!</v>
      </c>
      <c r="H3648" t="e">
        <f t="shared" si="170"/>
        <v>#DIV/0!</v>
      </c>
    </row>
    <row r="3649" spans="2:8" x14ac:dyDescent="0.25">
      <c r="B3649">
        <v>215</v>
      </c>
      <c r="C3649">
        <v>61</v>
      </c>
      <c r="D3649" t="str">
        <f t="shared" si="168"/>
        <v>W kole</v>
      </c>
      <c r="F3649">
        <f>COUNTIF($D$3:D3643,"W kole")</f>
        <v>2878</v>
      </c>
      <c r="G3649" s="2" t="e">
        <f t="shared" si="169"/>
        <v>#DIV/0!</v>
      </c>
      <c r="H3649" t="e">
        <f t="shared" si="170"/>
        <v>#DIV/0!</v>
      </c>
    </row>
    <row r="3650" spans="2:8" x14ac:dyDescent="0.25">
      <c r="B3650">
        <v>23</v>
      </c>
      <c r="C3650">
        <v>317</v>
      </c>
      <c r="D3650" t="str">
        <f t="shared" si="168"/>
        <v>Poza</v>
      </c>
      <c r="F3650">
        <f>COUNTIF($D$3:D3644,"W kole")</f>
        <v>2879</v>
      </c>
      <c r="G3650" s="2" t="e">
        <f t="shared" si="169"/>
        <v>#DIV/0!</v>
      </c>
      <c r="H3650" t="e">
        <f t="shared" si="170"/>
        <v>#DIV/0!</v>
      </c>
    </row>
    <row r="3651" spans="2:8" x14ac:dyDescent="0.25">
      <c r="B3651">
        <v>9</v>
      </c>
      <c r="C3651">
        <v>321</v>
      </c>
      <c r="D3651" t="str">
        <f t="shared" si="168"/>
        <v>Poza</v>
      </c>
      <c r="F3651">
        <f>COUNTIF($D$3:D3645,"W kole")</f>
        <v>2880</v>
      </c>
      <c r="G3651" s="2" t="e">
        <f t="shared" si="169"/>
        <v>#DIV/0!</v>
      </c>
      <c r="H3651" t="e">
        <f t="shared" si="170"/>
        <v>#DIV/0!</v>
      </c>
    </row>
    <row r="3652" spans="2:8" x14ac:dyDescent="0.25">
      <c r="B3652">
        <v>41</v>
      </c>
      <c r="C3652">
        <v>252</v>
      </c>
      <c r="D3652" t="str">
        <f t="shared" ref="D3652:D3715" si="171">IF((B3652-$T$5) * (B3652-$T$5) + (C3652-$U$5) * (C3652-$U$5) = ($V$5*$V$5), "Na brzegu", IF((B3652-$T$5) * (B3652-$T$5) + (C3652-$U$5) * (C3652-$U$5) &lt; ($V$5*$V$5), "W kole", "Poza"))</f>
        <v>W kole</v>
      </c>
      <c r="F3652">
        <f>COUNTIF($D$3:D3646,"W kole")</f>
        <v>2881</v>
      </c>
      <c r="G3652" s="2" t="e">
        <f t="shared" si="169"/>
        <v>#DIV/0!</v>
      </c>
      <c r="H3652" t="e">
        <f t="shared" si="170"/>
        <v>#DIV/0!</v>
      </c>
    </row>
    <row r="3653" spans="2:8" x14ac:dyDescent="0.25">
      <c r="B3653">
        <v>59</v>
      </c>
      <c r="C3653">
        <v>316</v>
      </c>
      <c r="D3653" t="str">
        <f t="shared" si="171"/>
        <v>W kole</v>
      </c>
      <c r="F3653">
        <f>COUNTIF($D$3:D3647,"W kole")</f>
        <v>2882</v>
      </c>
      <c r="G3653" s="2" t="e">
        <f t="shared" si="169"/>
        <v>#DIV/0!</v>
      </c>
      <c r="H3653" t="e">
        <f t="shared" si="170"/>
        <v>#DIV/0!</v>
      </c>
    </row>
    <row r="3654" spans="2:8" x14ac:dyDescent="0.25">
      <c r="B3654">
        <v>89</v>
      </c>
      <c r="C3654">
        <v>167</v>
      </c>
      <c r="D3654" t="str">
        <f t="shared" si="171"/>
        <v>W kole</v>
      </c>
      <c r="F3654">
        <f>COUNTIF($D$3:D3648,"W kole")</f>
        <v>2883</v>
      </c>
      <c r="G3654" s="2" t="e">
        <f t="shared" si="169"/>
        <v>#DIV/0!</v>
      </c>
      <c r="H3654" t="e">
        <f t="shared" si="170"/>
        <v>#DIV/0!</v>
      </c>
    </row>
    <row r="3655" spans="2:8" x14ac:dyDescent="0.25">
      <c r="B3655">
        <v>73</v>
      </c>
      <c r="C3655">
        <v>209</v>
      </c>
      <c r="D3655" t="str">
        <f t="shared" si="171"/>
        <v>W kole</v>
      </c>
      <c r="F3655">
        <f>COUNTIF($D$3:D3649,"W kole")</f>
        <v>2884</v>
      </c>
      <c r="G3655" s="2" t="e">
        <f t="shared" si="169"/>
        <v>#DIV/0!</v>
      </c>
      <c r="H3655" t="e">
        <f t="shared" si="170"/>
        <v>#DIV/0!</v>
      </c>
    </row>
    <row r="3656" spans="2:8" x14ac:dyDescent="0.25">
      <c r="B3656">
        <v>205</v>
      </c>
      <c r="C3656">
        <v>147</v>
      </c>
      <c r="D3656" t="str">
        <f t="shared" si="171"/>
        <v>W kole</v>
      </c>
      <c r="F3656">
        <f>COUNTIF($D$3:D3650,"W kole")</f>
        <v>2884</v>
      </c>
      <c r="G3656" s="2" t="e">
        <f t="shared" si="169"/>
        <v>#DIV/0!</v>
      </c>
      <c r="H3656" t="e">
        <f t="shared" si="170"/>
        <v>#DIV/0!</v>
      </c>
    </row>
    <row r="3657" spans="2:8" x14ac:dyDescent="0.25">
      <c r="B3657">
        <v>324</v>
      </c>
      <c r="C3657">
        <v>400</v>
      </c>
      <c r="D3657" t="str">
        <f t="shared" si="171"/>
        <v>Poza</v>
      </c>
      <c r="F3657">
        <f>COUNTIF($D$3:D3651,"W kole")</f>
        <v>2884</v>
      </c>
      <c r="G3657" s="2" t="e">
        <f t="shared" si="169"/>
        <v>#DIV/0!</v>
      </c>
      <c r="H3657" t="e">
        <f t="shared" si="170"/>
        <v>#DIV/0!</v>
      </c>
    </row>
    <row r="3658" spans="2:8" x14ac:dyDescent="0.25">
      <c r="B3658">
        <v>162</v>
      </c>
      <c r="C3658">
        <v>170</v>
      </c>
      <c r="D3658" t="str">
        <f t="shared" si="171"/>
        <v>W kole</v>
      </c>
      <c r="F3658">
        <f>COUNTIF($D$3:D3652,"W kole")</f>
        <v>2885</v>
      </c>
      <c r="G3658" s="2" t="e">
        <f t="shared" ref="G3658:G3721" si="172">(F3658*$R$5)/(E3658*$Q$5)</f>
        <v>#DIV/0!</v>
      </c>
      <c r="H3658" t="e">
        <f t="shared" ref="H3658:H3721" si="173">ABS(PI()-G3658)</f>
        <v>#DIV/0!</v>
      </c>
    </row>
    <row r="3659" spans="2:8" x14ac:dyDescent="0.25">
      <c r="B3659">
        <v>9</v>
      </c>
      <c r="C3659">
        <v>30</v>
      </c>
      <c r="D3659" t="str">
        <f t="shared" si="171"/>
        <v>Poza</v>
      </c>
      <c r="F3659">
        <f>COUNTIF($D$3:D3653,"W kole")</f>
        <v>2886</v>
      </c>
      <c r="G3659" s="2" t="e">
        <f t="shared" si="172"/>
        <v>#DIV/0!</v>
      </c>
      <c r="H3659" t="e">
        <f t="shared" si="173"/>
        <v>#DIV/0!</v>
      </c>
    </row>
    <row r="3660" spans="2:8" x14ac:dyDescent="0.25">
      <c r="B3660">
        <v>202</v>
      </c>
      <c r="C3660">
        <v>61</v>
      </c>
      <c r="D3660" t="str">
        <f t="shared" si="171"/>
        <v>W kole</v>
      </c>
      <c r="F3660">
        <f>COUNTIF($D$3:D3654,"W kole")</f>
        <v>2887</v>
      </c>
      <c r="G3660" s="2" t="e">
        <f t="shared" si="172"/>
        <v>#DIV/0!</v>
      </c>
      <c r="H3660" t="e">
        <f t="shared" si="173"/>
        <v>#DIV/0!</v>
      </c>
    </row>
    <row r="3661" spans="2:8" x14ac:dyDescent="0.25">
      <c r="B3661">
        <v>24</v>
      </c>
      <c r="C3661">
        <v>109</v>
      </c>
      <c r="D3661" t="str">
        <f t="shared" si="171"/>
        <v>W kole</v>
      </c>
      <c r="F3661">
        <f>COUNTIF($D$3:D3655,"W kole")</f>
        <v>2888</v>
      </c>
      <c r="G3661" s="2" t="e">
        <f t="shared" si="172"/>
        <v>#DIV/0!</v>
      </c>
      <c r="H3661" t="e">
        <f t="shared" si="173"/>
        <v>#DIV/0!</v>
      </c>
    </row>
    <row r="3662" spans="2:8" x14ac:dyDescent="0.25">
      <c r="B3662">
        <v>161</v>
      </c>
      <c r="C3662">
        <v>259</v>
      </c>
      <c r="D3662" t="str">
        <f t="shared" si="171"/>
        <v>W kole</v>
      </c>
      <c r="F3662">
        <f>COUNTIF($D$3:D3656,"W kole")</f>
        <v>2889</v>
      </c>
      <c r="G3662" s="2" t="e">
        <f t="shared" si="172"/>
        <v>#DIV/0!</v>
      </c>
      <c r="H3662" t="e">
        <f t="shared" si="173"/>
        <v>#DIV/0!</v>
      </c>
    </row>
    <row r="3663" spans="2:8" x14ac:dyDescent="0.25">
      <c r="B3663">
        <v>63</v>
      </c>
      <c r="C3663">
        <v>154</v>
      </c>
      <c r="D3663" t="str">
        <f t="shared" si="171"/>
        <v>W kole</v>
      </c>
      <c r="F3663">
        <f>COUNTIF($D$3:D3657,"W kole")</f>
        <v>2889</v>
      </c>
      <c r="G3663" s="2" t="e">
        <f t="shared" si="172"/>
        <v>#DIV/0!</v>
      </c>
      <c r="H3663" t="e">
        <f t="shared" si="173"/>
        <v>#DIV/0!</v>
      </c>
    </row>
    <row r="3664" spans="2:8" x14ac:dyDescent="0.25">
      <c r="B3664">
        <v>136</v>
      </c>
      <c r="C3664">
        <v>140</v>
      </c>
      <c r="D3664" t="str">
        <f t="shared" si="171"/>
        <v>W kole</v>
      </c>
      <c r="F3664">
        <f>COUNTIF($D$3:D3658,"W kole")</f>
        <v>2890</v>
      </c>
      <c r="G3664" s="2" t="e">
        <f t="shared" si="172"/>
        <v>#DIV/0!</v>
      </c>
      <c r="H3664" t="e">
        <f t="shared" si="173"/>
        <v>#DIV/0!</v>
      </c>
    </row>
    <row r="3665" spans="2:8" x14ac:dyDescent="0.25">
      <c r="B3665">
        <v>95</v>
      </c>
      <c r="C3665">
        <v>205</v>
      </c>
      <c r="D3665" t="str">
        <f t="shared" si="171"/>
        <v>W kole</v>
      </c>
      <c r="F3665">
        <f>COUNTIF($D$3:D3659,"W kole")</f>
        <v>2890</v>
      </c>
      <c r="G3665" s="2" t="e">
        <f t="shared" si="172"/>
        <v>#DIV/0!</v>
      </c>
      <c r="H3665" t="e">
        <f t="shared" si="173"/>
        <v>#DIV/0!</v>
      </c>
    </row>
    <row r="3666" spans="2:8" x14ac:dyDescent="0.25">
      <c r="B3666">
        <v>26</v>
      </c>
      <c r="C3666">
        <v>165</v>
      </c>
      <c r="D3666" t="str">
        <f t="shared" si="171"/>
        <v>W kole</v>
      </c>
      <c r="F3666">
        <f>COUNTIF($D$3:D3660,"W kole")</f>
        <v>2891</v>
      </c>
      <c r="G3666" s="2" t="e">
        <f t="shared" si="172"/>
        <v>#DIV/0!</v>
      </c>
      <c r="H3666" t="e">
        <f t="shared" si="173"/>
        <v>#DIV/0!</v>
      </c>
    </row>
    <row r="3667" spans="2:8" x14ac:dyDescent="0.25">
      <c r="B3667">
        <v>18</v>
      </c>
      <c r="C3667">
        <v>326</v>
      </c>
      <c r="D3667" t="str">
        <f t="shared" si="171"/>
        <v>Poza</v>
      </c>
      <c r="F3667">
        <f>COUNTIF($D$3:D3661,"W kole")</f>
        <v>2892</v>
      </c>
      <c r="G3667" s="2" t="e">
        <f t="shared" si="172"/>
        <v>#DIV/0!</v>
      </c>
      <c r="H3667" t="e">
        <f t="shared" si="173"/>
        <v>#DIV/0!</v>
      </c>
    </row>
    <row r="3668" spans="2:8" x14ac:dyDescent="0.25">
      <c r="B3668">
        <v>356</v>
      </c>
      <c r="C3668">
        <v>219</v>
      </c>
      <c r="D3668" t="str">
        <f t="shared" si="171"/>
        <v>W kole</v>
      </c>
      <c r="F3668">
        <f>COUNTIF($D$3:D3662,"W kole")</f>
        <v>2893</v>
      </c>
      <c r="G3668" s="2" t="e">
        <f t="shared" si="172"/>
        <v>#DIV/0!</v>
      </c>
      <c r="H3668" t="e">
        <f t="shared" si="173"/>
        <v>#DIV/0!</v>
      </c>
    </row>
    <row r="3669" spans="2:8" x14ac:dyDescent="0.25">
      <c r="B3669">
        <v>82</v>
      </c>
      <c r="C3669">
        <v>137</v>
      </c>
      <c r="D3669" t="str">
        <f t="shared" si="171"/>
        <v>W kole</v>
      </c>
      <c r="F3669">
        <f>COUNTIF($D$3:D3663,"W kole")</f>
        <v>2894</v>
      </c>
      <c r="G3669" s="2" t="e">
        <f t="shared" si="172"/>
        <v>#DIV/0!</v>
      </c>
      <c r="H3669" t="e">
        <f t="shared" si="173"/>
        <v>#DIV/0!</v>
      </c>
    </row>
    <row r="3670" spans="2:8" x14ac:dyDescent="0.25">
      <c r="B3670">
        <v>196</v>
      </c>
      <c r="C3670">
        <v>325</v>
      </c>
      <c r="D3670" t="str">
        <f t="shared" si="171"/>
        <v>W kole</v>
      </c>
      <c r="F3670">
        <f>COUNTIF($D$3:D3664,"W kole")</f>
        <v>2895</v>
      </c>
      <c r="G3670" s="2" t="e">
        <f t="shared" si="172"/>
        <v>#DIV/0!</v>
      </c>
      <c r="H3670" t="e">
        <f t="shared" si="173"/>
        <v>#DIV/0!</v>
      </c>
    </row>
    <row r="3671" spans="2:8" x14ac:dyDescent="0.25">
      <c r="B3671">
        <v>156</v>
      </c>
      <c r="C3671">
        <v>359</v>
      </c>
      <c r="D3671" t="str">
        <f t="shared" si="171"/>
        <v>W kole</v>
      </c>
      <c r="F3671">
        <f>COUNTIF($D$3:D3665,"W kole")</f>
        <v>2896</v>
      </c>
      <c r="G3671" s="2" t="e">
        <f t="shared" si="172"/>
        <v>#DIV/0!</v>
      </c>
      <c r="H3671" t="e">
        <f t="shared" si="173"/>
        <v>#DIV/0!</v>
      </c>
    </row>
    <row r="3672" spans="2:8" x14ac:dyDescent="0.25">
      <c r="B3672">
        <v>192</v>
      </c>
      <c r="C3672">
        <v>324</v>
      </c>
      <c r="D3672" t="str">
        <f t="shared" si="171"/>
        <v>W kole</v>
      </c>
      <c r="F3672">
        <f>COUNTIF($D$3:D3666,"W kole")</f>
        <v>2897</v>
      </c>
      <c r="G3672" s="2" t="e">
        <f t="shared" si="172"/>
        <v>#DIV/0!</v>
      </c>
      <c r="H3672" t="e">
        <f t="shared" si="173"/>
        <v>#DIV/0!</v>
      </c>
    </row>
    <row r="3673" spans="2:8" x14ac:dyDescent="0.25">
      <c r="B3673">
        <v>140</v>
      </c>
      <c r="C3673">
        <v>357</v>
      </c>
      <c r="D3673" t="str">
        <f t="shared" si="171"/>
        <v>W kole</v>
      </c>
      <c r="F3673">
        <f>COUNTIF($D$3:D3667,"W kole")</f>
        <v>2897</v>
      </c>
      <c r="G3673" s="2" t="e">
        <f t="shared" si="172"/>
        <v>#DIV/0!</v>
      </c>
      <c r="H3673" t="e">
        <f t="shared" si="173"/>
        <v>#DIV/0!</v>
      </c>
    </row>
    <row r="3674" spans="2:8" x14ac:dyDescent="0.25">
      <c r="B3674">
        <v>179</v>
      </c>
      <c r="C3674">
        <v>39</v>
      </c>
      <c r="D3674" t="str">
        <f t="shared" si="171"/>
        <v>W kole</v>
      </c>
      <c r="F3674">
        <f>COUNTIF($D$3:D3668,"W kole")</f>
        <v>2898</v>
      </c>
      <c r="G3674" s="2" t="e">
        <f t="shared" si="172"/>
        <v>#DIV/0!</v>
      </c>
      <c r="H3674" t="e">
        <f t="shared" si="173"/>
        <v>#DIV/0!</v>
      </c>
    </row>
    <row r="3675" spans="2:8" x14ac:dyDescent="0.25">
      <c r="B3675">
        <v>193</v>
      </c>
      <c r="C3675">
        <v>225</v>
      </c>
      <c r="D3675" t="str">
        <f t="shared" si="171"/>
        <v>W kole</v>
      </c>
      <c r="F3675">
        <f>COUNTIF($D$3:D3669,"W kole")</f>
        <v>2899</v>
      </c>
      <c r="G3675" s="2" t="e">
        <f t="shared" si="172"/>
        <v>#DIV/0!</v>
      </c>
      <c r="H3675" t="e">
        <f t="shared" si="173"/>
        <v>#DIV/0!</v>
      </c>
    </row>
    <row r="3676" spans="2:8" x14ac:dyDescent="0.25">
      <c r="B3676">
        <v>23</v>
      </c>
      <c r="C3676">
        <v>201</v>
      </c>
      <c r="D3676" t="str">
        <f t="shared" si="171"/>
        <v>W kole</v>
      </c>
      <c r="F3676">
        <f>COUNTIF($D$3:D3670,"W kole")</f>
        <v>2900</v>
      </c>
      <c r="G3676" s="2" t="e">
        <f t="shared" si="172"/>
        <v>#DIV/0!</v>
      </c>
      <c r="H3676" t="e">
        <f t="shared" si="173"/>
        <v>#DIV/0!</v>
      </c>
    </row>
    <row r="3677" spans="2:8" x14ac:dyDescent="0.25">
      <c r="B3677">
        <v>390</v>
      </c>
      <c r="C3677">
        <v>297</v>
      </c>
      <c r="D3677" t="str">
        <f t="shared" si="171"/>
        <v>Poza</v>
      </c>
      <c r="F3677">
        <f>COUNTIF($D$3:D3671,"W kole")</f>
        <v>2901</v>
      </c>
      <c r="G3677" s="2" t="e">
        <f t="shared" si="172"/>
        <v>#DIV/0!</v>
      </c>
      <c r="H3677" t="e">
        <f t="shared" si="173"/>
        <v>#DIV/0!</v>
      </c>
    </row>
    <row r="3678" spans="2:8" x14ac:dyDescent="0.25">
      <c r="B3678">
        <v>162</v>
      </c>
      <c r="C3678">
        <v>355</v>
      </c>
      <c r="D3678" t="str">
        <f t="shared" si="171"/>
        <v>W kole</v>
      </c>
      <c r="F3678">
        <f>COUNTIF($D$3:D3672,"W kole")</f>
        <v>2902</v>
      </c>
      <c r="G3678" s="2" t="e">
        <f t="shared" si="172"/>
        <v>#DIV/0!</v>
      </c>
      <c r="H3678" t="e">
        <f t="shared" si="173"/>
        <v>#DIV/0!</v>
      </c>
    </row>
    <row r="3679" spans="2:8" x14ac:dyDescent="0.25">
      <c r="B3679">
        <v>341</v>
      </c>
      <c r="C3679">
        <v>73</v>
      </c>
      <c r="D3679" t="str">
        <f t="shared" si="171"/>
        <v>W kole</v>
      </c>
      <c r="F3679">
        <f>COUNTIF($D$3:D3673,"W kole")</f>
        <v>2903</v>
      </c>
      <c r="G3679" s="2" t="e">
        <f t="shared" si="172"/>
        <v>#DIV/0!</v>
      </c>
      <c r="H3679" t="e">
        <f t="shared" si="173"/>
        <v>#DIV/0!</v>
      </c>
    </row>
    <row r="3680" spans="2:8" x14ac:dyDescent="0.25">
      <c r="B3680">
        <v>218</v>
      </c>
      <c r="C3680">
        <v>309</v>
      </c>
      <c r="D3680" t="str">
        <f t="shared" si="171"/>
        <v>W kole</v>
      </c>
      <c r="F3680">
        <f>COUNTIF($D$3:D3674,"W kole")</f>
        <v>2904</v>
      </c>
      <c r="G3680" s="2" t="e">
        <f t="shared" si="172"/>
        <v>#DIV/0!</v>
      </c>
      <c r="H3680" t="e">
        <f t="shared" si="173"/>
        <v>#DIV/0!</v>
      </c>
    </row>
    <row r="3681" spans="2:8" x14ac:dyDescent="0.25">
      <c r="B3681">
        <v>255</v>
      </c>
      <c r="C3681">
        <v>205</v>
      </c>
      <c r="D3681" t="str">
        <f t="shared" si="171"/>
        <v>W kole</v>
      </c>
      <c r="F3681">
        <f>COUNTIF($D$3:D3675,"W kole")</f>
        <v>2905</v>
      </c>
      <c r="G3681" s="2" t="e">
        <f t="shared" si="172"/>
        <v>#DIV/0!</v>
      </c>
      <c r="H3681" t="e">
        <f t="shared" si="173"/>
        <v>#DIV/0!</v>
      </c>
    </row>
    <row r="3682" spans="2:8" x14ac:dyDescent="0.25">
      <c r="B3682">
        <v>392</v>
      </c>
      <c r="C3682">
        <v>300</v>
      </c>
      <c r="D3682" t="str">
        <f t="shared" si="171"/>
        <v>Poza</v>
      </c>
      <c r="F3682">
        <f>COUNTIF($D$3:D3676,"W kole")</f>
        <v>2906</v>
      </c>
      <c r="G3682" s="2" t="e">
        <f t="shared" si="172"/>
        <v>#DIV/0!</v>
      </c>
      <c r="H3682" t="e">
        <f t="shared" si="173"/>
        <v>#DIV/0!</v>
      </c>
    </row>
    <row r="3683" spans="2:8" x14ac:dyDescent="0.25">
      <c r="B3683">
        <v>231</v>
      </c>
      <c r="C3683">
        <v>75</v>
      </c>
      <c r="D3683" t="str">
        <f t="shared" si="171"/>
        <v>W kole</v>
      </c>
      <c r="F3683">
        <f>COUNTIF($D$3:D3677,"W kole")</f>
        <v>2906</v>
      </c>
      <c r="G3683" s="2" t="e">
        <f t="shared" si="172"/>
        <v>#DIV/0!</v>
      </c>
      <c r="H3683" t="e">
        <f t="shared" si="173"/>
        <v>#DIV/0!</v>
      </c>
    </row>
    <row r="3684" spans="2:8" x14ac:dyDescent="0.25">
      <c r="B3684">
        <v>369</v>
      </c>
      <c r="C3684">
        <v>224</v>
      </c>
      <c r="D3684" t="str">
        <f t="shared" si="171"/>
        <v>W kole</v>
      </c>
      <c r="F3684">
        <f>COUNTIF($D$3:D3678,"W kole")</f>
        <v>2907</v>
      </c>
      <c r="G3684" s="2" t="e">
        <f t="shared" si="172"/>
        <v>#DIV/0!</v>
      </c>
      <c r="H3684" t="e">
        <f t="shared" si="173"/>
        <v>#DIV/0!</v>
      </c>
    </row>
    <row r="3685" spans="2:8" x14ac:dyDescent="0.25">
      <c r="B3685">
        <v>367</v>
      </c>
      <c r="C3685">
        <v>270</v>
      </c>
      <c r="D3685" t="str">
        <f t="shared" si="171"/>
        <v>W kole</v>
      </c>
      <c r="F3685">
        <f>COUNTIF($D$3:D3679,"W kole")</f>
        <v>2908</v>
      </c>
      <c r="G3685" s="2" t="e">
        <f t="shared" si="172"/>
        <v>#DIV/0!</v>
      </c>
      <c r="H3685" t="e">
        <f t="shared" si="173"/>
        <v>#DIV/0!</v>
      </c>
    </row>
    <row r="3686" spans="2:8" x14ac:dyDescent="0.25">
      <c r="B3686">
        <v>238</v>
      </c>
      <c r="C3686">
        <v>203</v>
      </c>
      <c r="D3686" t="str">
        <f t="shared" si="171"/>
        <v>W kole</v>
      </c>
      <c r="F3686">
        <f>COUNTIF($D$3:D3680,"W kole")</f>
        <v>2909</v>
      </c>
      <c r="G3686" s="2" t="e">
        <f t="shared" si="172"/>
        <v>#DIV/0!</v>
      </c>
      <c r="H3686" t="e">
        <f t="shared" si="173"/>
        <v>#DIV/0!</v>
      </c>
    </row>
    <row r="3687" spans="2:8" x14ac:dyDescent="0.25">
      <c r="B3687">
        <v>381</v>
      </c>
      <c r="C3687">
        <v>91</v>
      </c>
      <c r="D3687" t="str">
        <f t="shared" si="171"/>
        <v>Poza</v>
      </c>
      <c r="F3687">
        <f>COUNTIF($D$3:D3681,"W kole")</f>
        <v>2910</v>
      </c>
      <c r="G3687" s="2" t="e">
        <f t="shared" si="172"/>
        <v>#DIV/0!</v>
      </c>
      <c r="H3687" t="e">
        <f t="shared" si="173"/>
        <v>#DIV/0!</v>
      </c>
    </row>
    <row r="3688" spans="2:8" x14ac:dyDescent="0.25">
      <c r="B3688">
        <v>266</v>
      </c>
      <c r="C3688">
        <v>183</v>
      </c>
      <c r="D3688" t="str">
        <f t="shared" si="171"/>
        <v>W kole</v>
      </c>
      <c r="F3688">
        <f>COUNTIF($D$3:D3682,"W kole")</f>
        <v>2910</v>
      </c>
      <c r="G3688" s="2" t="e">
        <f t="shared" si="172"/>
        <v>#DIV/0!</v>
      </c>
      <c r="H3688" t="e">
        <f t="shared" si="173"/>
        <v>#DIV/0!</v>
      </c>
    </row>
    <row r="3689" spans="2:8" x14ac:dyDescent="0.25">
      <c r="B3689">
        <v>40</v>
      </c>
      <c r="C3689">
        <v>275</v>
      </c>
      <c r="D3689" t="str">
        <f t="shared" si="171"/>
        <v>W kole</v>
      </c>
      <c r="F3689">
        <f>COUNTIF($D$3:D3683,"W kole")</f>
        <v>2911</v>
      </c>
      <c r="G3689" s="2" t="e">
        <f t="shared" si="172"/>
        <v>#DIV/0!</v>
      </c>
      <c r="H3689" t="e">
        <f t="shared" si="173"/>
        <v>#DIV/0!</v>
      </c>
    </row>
    <row r="3690" spans="2:8" x14ac:dyDescent="0.25">
      <c r="B3690">
        <v>41</v>
      </c>
      <c r="C3690">
        <v>84</v>
      </c>
      <c r="D3690" t="str">
        <f t="shared" si="171"/>
        <v>W kole</v>
      </c>
      <c r="F3690">
        <f>COUNTIF($D$3:D3684,"W kole")</f>
        <v>2912</v>
      </c>
      <c r="G3690" s="2" t="e">
        <f t="shared" si="172"/>
        <v>#DIV/0!</v>
      </c>
      <c r="H3690" t="e">
        <f t="shared" si="173"/>
        <v>#DIV/0!</v>
      </c>
    </row>
    <row r="3691" spans="2:8" x14ac:dyDescent="0.25">
      <c r="B3691">
        <v>326</v>
      </c>
      <c r="C3691">
        <v>193</v>
      </c>
      <c r="D3691" t="str">
        <f t="shared" si="171"/>
        <v>W kole</v>
      </c>
      <c r="F3691">
        <f>COUNTIF($D$3:D3685,"W kole")</f>
        <v>2913</v>
      </c>
      <c r="G3691" s="2" t="e">
        <f t="shared" si="172"/>
        <v>#DIV/0!</v>
      </c>
      <c r="H3691" t="e">
        <f t="shared" si="173"/>
        <v>#DIV/0!</v>
      </c>
    </row>
    <row r="3692" spans="2:8" x14ac:dyDescent="0.25">
      <c r="B3692">
        <v>297</v>
      </c>
      <c r="C3692">
        <v>307</v>
      </c>
      <c r="D3692" t="str">
        <f t="shared" si="171"/>
        <v>W kole</v>
      </c>
      <c r="F3692">
        <f>COUNTIF($D$3:D3686,"W kole")</f>
        <v>2914</v>
      </c>
      <c r="G3692" s="2" t="e">
        <f t="shared" si="172"/>
        <v>#DIV/0!</v>
      </c>
      <c r="H3692" t="e">
        <f t="shared" si="173"/>
        <v>#DIV/0!</v>
      </c>
    </row>
    <row r="3693" spans="2:8" x14ac:dyDescent="0.25">
      <c r="B3693">
        <v>280</v>
      </c>
      <c r="C3693">
        <v>273</v>
      </c>
      <c r="D3693" t="str">
        <f t="shared" si="171"/>
        <v>W kole</v>
      </c>
      <c r="F3693">
        <f>COUNTIF($D$3:D3687,"W kole")</f>
        <v>2914</v>
      </c>
      <c r="G3693" s="2" t="e">
        <f t="shared" si="172"/>
        <v>#DIV/0!</v>
      </c>
      <c r="H3693" t="e">
        <f t="shared" si="173"/>
        <v>#DIV/0!</v>
      </c>
    </row>
    <row r="3694" spans="2:8" x14ac:dyDescent="0.25">
      <c r="B3694">
        <v>98</v>
      </c>
      <c r="C3694">
        <v>281</v>
      </c>
      <c r="D3694" t="str">
        <f t="shared" si="171"/>
        <v>W kole</v>
      </c>
      <c r="F3694">
        <f>COUNTIF($D$3:D3688,"W kole")</f>
        <v>2915</v>
      </c>
      <c r="G3694" s="2" t="e">
        <f t="shared" si="172"/>
        <v>#DIV/0!</v>
      </c>
      <c r="H3694" t="e">
        <f t="shared" si="173"/>
        <v>#DIV/0!</v>
      </c>
    </row>
    <row r="3695" spans="2:8" x14ac:dyDescent="0.25">
      <c r="B3695">
        <v>24</v>
      </c>
      <c r="C3695">
        <v>55</v>
      </c>
      <c r="D3695" t="str">
        <f t="shared" si="171"/>
        <v>Poza</v>
      </c>
      <c r="F3695">
        <f>COUNTIF($D$3:D3689,"W kole")</f>
        <v>2916</v>
      </c>
      <c r="G3695" s="2" t="e">
        <f t="shared" si="172"/>
        <v>#DIV/0!</v>
      </c>
      <c r="H3695" t="e">
        <f t="shared" si="173"/>
        <v>#DIV/0!</v>
      </c>
    </row>
    <row r="3696" spans="2:8" x14ac:dyDescent="0.25">
      <c r="B3696">
        <v>56</v>
      </c>
      <c r="C3696">
        <v>122</v>
      </c>
      <c r="D3696" t="str">
        <f t="shared" si="171"/>
        <v>W kole</v>
      </c>
      <c r="F3696">
        <f>COUNTIF($D$3:D3690,"W kole")</f>
        <v>2917</v>
      </c>
      <c r="G3696" s="2" t="e">
        <f t="shared" si="172"/>
        <v>#DIV/0!</v>
      </c>
      <c r="H3696" t="e">
        <f t="shared" si="173"/>
        <v>#DIV/0!</v>
      </c>
    </row>
    <row r="3697" spans="2:8" x14ac:dyDescent="0.25">
      <c r="B3697">
        <v>55</v>
      </c>
      <c r="C3697">
        <v>12</v>
      </c>
      <c r="D3697" t="str">
        <f t="shared" si="171"/>
        <v>Poza</v>
      </c>
      <c r="F3697">
        <f>COUNTIF($D$3:D3691,"W kole")</f>
        <v>2918</v>
      </c>
      <c r="G3697" s="2" t="e">
        <f t="shared" si="172"/>
        <v>#DIV/0!</v>
      </c>
      <c r="H3697" t="e">
        <f t="shared" si="173"/>
        <v>#DIV/0!</v>
      </c>
    </row>
    <row r="3698" spans="2:8" x14ac:dyDescent="0.25">
      <c r="B3698">
        <v>89</v>
      </c>
      <c r="C3698">
        <v>249</v>
      </c>
      <c r="D3698" t="str">
        <f t="shared" si="171"/>
        <v>W kole</v>
      </c>
      <c r="F3698">
        <f>COUNTIF($D$3:D3692,"W kole")</f>
        <v>2919</v>
      </c>
      <c r="G3698" s="2" t="e">
        <f t="shared" si="172"/>
        <v>#DIV/0!</v>
      </c>
      <c r="H3698" t="e">
        <f t="shared" si="173"/>
        <v>#DIV/0!</v>
      </c>
    </row>
    <row r="3699" spans="2:8" x14ac:dyDescent="0.25">
      <c r="B3699">
        <v>81</v>
      </c>
      <c r="C3699">
        <v>166</v>
      </c>
      <c r="D3699" t="str">
        <f t="shared" si="171"/>
        <v>W kole</v>
      </c>
      <c r="F3699">
        <f>COUNTIF($D$3:D3693,"W kole")</f>
        <v>2920</v>
      </c>
      <c r="G3699" s="2" t="e">
        <f t="shared" si="172"/>
        <v>#DIV/0!</v>
      </c>
      <c r="H3699" t="e">
        <f t="shared" si="173"/>
        <v>#DIV/0!</v>
      </c>
    </row>
    <row r="3700" spans="2:8" x14ac:dyDescent="0.25">
      <c r="B3700">
        <v>111</v>
      </c>
      <c r="C3700">
        <v>240</v>
      </c>
      <c r="D3700" t="str">
        <f t="shared" si="171"/>
        <v>W kole</v>
      </c>
      <c r="F3700">
        <f>COUNTIF($D$3:D3694,"W kole")</f>
        <v>2921</v>
      </c>
      <c r="G3700" s="2" t="e">
        <f t="shared" si="172"/>
        <v>#DIV/0!</v>
      </c>
      <c r="H3700" t="e">
        <f t="shared" si="173"/>
        <v>#DIV/0!</v>
      </c>
    </row>
    <row r="3701" spans="2:8" x14ac:dyDescent="0.25">
      <c r="B3701">
        <v>351</v>
      </c>
      <c r="C3701">
        <v>226</v>
      </c>
      <c r="D3701" t="str">
        <f t="shared" si="171"/>
        <v>W kole</v>
      </c>
      <c r="F3701">
        <f>COUNTIF($D$3:D3695,"W kole")</f>
        <v>2921</v>
      </c>
      <c r="G3701" s="2" t="e">
        <f t="shared" si="172"/>
        <v>#DIV/0!</v>
      </c>
      <c r="H3701" t="e">
        <f t="shared" si="173"/>
        <v>#DIV/0!</v>
      </c>
    </row>
    <row r="3702" spans="2:8" x14ac:dyDescent="0.25">
      <c r="B3702">
        <v>216</v>
      </c>
      <c r="C3702">
        <v>6</v>
      </c>
      <c r="D3702" t="str">
        <f t="shared" si="171"/>
        <v>W kole</v>
      </c>
      <c r="F3702">
        <f>COUNTIF($D$3:D3696,"W kole")</f>
        <v>2922</v>
      </c>
      <c r="G3702" s="2" t="e">
        <f t="shared" si="172"/>
        <v>#DIV/0!</v>
      </c>
      <c r="H3702" t="e">
        <f t="shared" si="173"/>
        <v>#DIV/0!</v>
      </c>
    </row>
    <row r="3703" spans="2:8" x14ac:dyDescent="0.25">
      <c r="B3703">
        <v>163</v>
      </c>
      <c r="C3703">
        <v>140</v>
      </c>
      <c r="D3703" t="str">
        <f t="shared" si="171"/>
        <v>W kole</v>
      </c>
      <c r="F3703">
        <f>COUNTIF($D$3:D3697,"W kole")</f>
        <v>2922</v>
      </c>
      <c r="G3703" s="2" t="e">
        <f t="shared" si="172"/>
        <v>#DIV/0!</v>
      </c>
      <c r="H3703" t="e">
        <f t="shared" si="173"/>
        <v>#DIV/0!</v>
      </c>
    </row>
    <row r="3704" spans="2:8" x14ac:dyDescent="0.25">
      <c r="B3704">
        <v>155</v>
      </c>
      <c r="C3704">
        <v>241</v>
      </c>
      <c r="D3704" t="str">
        <f t="shared" si="171"/>
        <v>W kole</v>
      </c>
      <c r="F3704">
        <f>COUNTIF($D$3:D3698,"W kole")</f>
        <v>2923</v>
      </c>
      <c r="G3704" s="2" t="e">
        <f t="shared" si="172"/>
        <v>#DIV/0!</v>
      </c>
      <c r="H3704" t="e">
        <f t="shared" si="173"/>
        <v>#DIV/0!</v>
      </c>
    </row>
    <row r="3705" spans="2:8" x14ac:dyDescent="0.25">
      <c r="B3705">
        <v>180</v>
      </c>
      <c r="C3705">
        <v>35</v>
      </c>
      <c r="D3705" t="str">
        <f t="shared" si="171"/>
        <v>W kole</v>
      </c>
      <c r="F3705">
        <f>COUNTIF($D$3:D3699,"W kole")</f>
        <v>2924</v>
      </c>
      <c r="G3705" s="2" t="e">
        <f t="shared" si="172"/>
        <v>#DIV/0!</v>
      </c>
      <c r="H3705" t="e">
        <f t="shared" si="173"/>
        <v>#DIV/0!</v>
      </c>
    </row>
    <row r="3706" spans="2:8" x14ac:dyDescent="0.25">
      <c r="B3706">
        <v>176</v>
      </c>
      <c r="C3706">
        <v>202</v>
      </c>
      <c r="D3706" t="str">
        <f t="shared" si="171"/>
        <v>W kole</v>
      </c>
      <c r="F3706">
        <f>COUNTIF($D$3:D3700,"W kole")</f>
        <v>2925</v>
      </c>
      <c r="G3706" s="2" t="e">
        <f t="shared" si="172"/>
        <v>#DIV/0!</v>
      </c>
      <c r="H3706" t="e">
        <f t="shared" si="173"/>
        <v>#DIV/0!</v>
      </c>
    </row>
    <row r="3707" spans="2:8" x14ac:dyDescent="0.25">
      <c r="B3707">
        <v>348</v>
      </c>
      <c r="C3707">
        <v>346</v>
      </c>
      <c r="D3707" t="str">
        <f t="shared" si="171"/>
        <v>Poza</v>
      </c>
      <c r="F3707">
        <f>COUNTIF($D$3:D3701,"W kole")</f>
        <v>2926</v>
      </c>
      <c r="G3707" s="2" t="e">
        <f t="shared" si="172"/>
        <v>#DIV/0!</v>
      </c>
      <c r="H3707" t="e">
        <f t="shared" si="173"/>
        <v>#DIV/0!</v>
      </c>
    </row>
    <row r="3708" spans="2:8" x14ac:dyDescent="0.25">
      <c r="B3708">
        <v>119</v>
      </c>
      <c r="C3708">
        <v>227</v>
      </c>
      <c r="D3708" t="str">
        <f t="shared" si="171"/>
        <v>W kole</v>
      </c>
      <c r="F3708">
        <f>COUNTIF($D$3:D3702,"W kole")</f>
        <v>2927</v>
      </c>
      <c r="G3708" s="2" t="e">
        <f t="shared" si="172"/>
        <v>#DIV/0!</v>
      </c>
      <c r="H3708" t="e">
        <f t="shared" si="173"/>
        <v>#DIV/0!</v>
      </c>
    </row>
    <row r="3709" spans="2:8" x14ac:dyDescent="0.25">
      <c r="B3709">
        <v>255</v>
      </c>
      <c r="C3709">
        <v>232</v>
      </c>
      <c r="D3709" t="str">
        <f t="shared" si="171"/>
        <v>W kole</v>
      </c>
      <c r="F3709">
        <f>COUNTIF($D$3:D3703,"W kole")</f>
        <v>2928</v>
      </c>
      <c r="G3709" s="2" t="e">
        <f t="shared" si="172"/>
        <v>#DIV/0!</v>
      </c>
      <c r="H3709" t="e">
        <f t="shared" si="173"/>
        <v>#DIV/0!</v>
      </c>
    </row>
    <row r="3710" spans="2:8" x14ac:dyDescent="0.25">
      <c r="B3710">
        <v>372</v>
      </c>
      <c r="C3710">
        <v>185</v>
      </c>
      <c r="D3710" t="str">
        <f t="shared" si="171"/>
        <v>W kole</v>
      </c>
      <c r="F3710">
        <f>COUNTIF($D$3:D3704,"W kole")</f>
        <v>2929</v>
      </c>
      <c r="G3710" s="2" t="e">
        <f t="shared" si="172"/>
        <v>#DIV/0!</v>
      </c>
      <c r="H3710" t="e">
        <f t="shared" si="173"/>
        <v>#DIV/0!</v>
      </c>
    </row>
    <row r="3711" spans="2:8" x14ac:dyDescent="0.25">
      <c r="B3711">
        <v>204</v>
      </c>
      <c r="C3711">
        <v>229</v>
      </c>
      <c r="D3711" t="str">
        <f t="shared" si="171"/>
        <v>W kole</v>
      </c>
      <c r="F3711">
        <f>COUNTIF($D$3:D3705,"W kole")</f>
        <v>2930</v>
      </c>
      <c r="G3711" s="2" t="e">
        <f t="shared" si="172"/>
        <v>#DIV/0!</v>
      </c>
      <c r="H3711" t="e">
        <f t="shared" si="173"/>
        <v>#DIV/0!</v>
      </c>
    </row>
    <row r="3712" spans="2:8" x14ac:dyDescent="0.25">
      <c r="B3712">
        <v>58</v>
      </c>
      <c r="C3712">
        <v>176</v>
      </c>
      <c r="D3712" t="str">
        <f t="shared" si="171"/>
        <v>W kole</v>
      </c>
      <c r="F3712">
        <f>COUNTIF($D$3:D3706,"W kole")</f>
        <v>2931</v>
      </c>
      <c r="G3712" s="2" t="e">
        <f t="shared" si="172"/>
        <v>#DIV/0!</v>
      </c>
      <c r="H3712" t="e">
        <f t="shared" si="173"/>
        <v>#DIV/0!</v>
      </c>
    </row>
    <row r="3713" spans="2:8" x14ac:dyDescent="0.25">
      <c r="B3713">
        <v>98</v>
      </c>
      <c r="C3713">
        <v>292</v>
      </c>
      <c r="D3713" t="str">
        <f t="shared" si="171"/>
        <v>W kole</v>
      </c>
      <c r="F3713">
        <f>COUNTIF($D$3:D3707,"W kole")</f>
        <v>2931</v>
      </c>
      <c r="G3713" s="2" t="e">
        <f t="shared" si="172"/>
        <v>#DIV/0!</v>
      </c>
      <c r="H3713" t="e">
        <f t="shared" si="173"/>
        <v>#DIV/0!</v>
      </c>
    </row>
    <row r="3714" spans="2:8" x14ac:dyDescent="0.25">
      <c r="B3714">
        <v>7</v>
      </c>
      <c r="C3714">
        <v>34</v>
      </c>
      <c r="D3714" t="str">
        <f t="shared" si="171"/>
        <v>Poza</v>
      </c>
      <c r="F3714">
        <f>COUNTIF($D$3:D3708,"W kole")</f>
        <v>2932</v>
      </c>
      <c r="G3714" s="2" t="e">
        <f t="shared" si="172"/>
        <v>#DIV/0!</v>
      </c>
      <c r="H3714" t="e">
        <f t="shared" si="173"/>
        <v>#DIV/0!</v>
      </c>
    </row>
    <row r="3715" spans="2:8" x14ac:dyDescent="0.25">
      <c r="B3715">
        <v>373</v>
      </c>
      <c r="C3715">
        <v>251</v>
      </c>
      <c r="D3715" t="str">
        <f t="shared" si="171"/>
        <v>W kole</v>
      </c>
      <c r="F3715">
        <f>COUNTIF($D$3:D3709,"W kole")</f>
        <v>2933</v>
      </c>
      <c r="G3715" s="2" t="e">
        <f t="shared" si="172"/>
        <v>#DIV/0!</v>
      </c>
      <c r="H3715" t="e">
        <f t="shared" si="173"/>
        <v>#DIV/0!</v>
      </c>
    </row>
    <row r="3716" spans="2:8" x14ac:dyDescent="0.25">
      <c r="B3716">
        <v>115</v>
      </c>
      <c r="C3716">
        <v>280</v>
      </c>
      <c r="D3716" t="str">
        <f t="shared" ref="D3716:D3779" si="174">IF((B3716-$T$5) * (B3716-$T$5) + (C3716-$U$5) * (C3716-$U$5) = ($V$5*$V$5), "Na brzegu", IF((B3716-$T$5) * (B3716-$T$5) + (C3716-$U$5) * (C3716-$U$5) &lt; ($V$5*$V$5), "W kole", "Poza"))</f>
        <v>W kole</v>
      </c>
      <c r="F3716">
        <f>COUNTIF($D$3:D3710,"W kole")</f>
        <v>2934</v>
      </c>
      <c r="G3716" s="2" t="e">
        <f t="shared" si="172"/>
        <v>#DIV/0!</v>
      </c>
      <c r="H3716" t="e">
        <f t="shared" si="173"/>
        <v>#DIV/0!</v>
      </c>
    </row>
    <row r="3717" spans="2:8" x14ac:dyDescent="0.25">
      <c r="B3717">
        <v>193</v>
      </c>
      <c r="C3717">
        <v>179</v>
      </c>
      <c r="D3717" t="str">
        <f t="shared" si="174"/>
        <v>W kole</v>
      </c>
      <c r="F3717">
        <f>COUNTIF($D$3:D3711,"W kole")</f>
        <v>2935</v>
      </c>
      <c r="G3717" s="2" t="e">
        <f t="shared" si="172"/>
        <v>#DIV/0!</v>
      </c>
      <c r="H3717" t="e">
        <f t="shared" si="173"/>
        <v>#DIV/0!</v>
      </c>
    </row>
    <row r="3718" spans="2:8" x14ac:dyDescent="0.25">
      <c r="B3718">
        <v>222</v>
      </c>
      <c r="C3718">
        <v>34</v>
      </c>
      <c r="D3718" t="str">
        <f t="shared" si="174"/>
        <v>W kole</v>
      </c>
      <c r="F3718">
        <f>COUNTIF($D$3:D3712,"W kole")</f>
        <v>2936</v>
      </c>
      <c r="G3718" s="2" t="e">
        <f t="shared" si="172"/>
        <v>#DIV/0!</v>
      </c>
      <c r="H3718" t="e">
        <f t="shared" si="173"/>
        <v>#DIV/0!</v>
      </c>
    </row>
    <row r="3719" spans="2:8" x14ac:dyDescent="0.25">
      <c r="B3719">
        <v>39</v>
      </c>
      <c r="C3719">
        <v>396</v>
      </c>
      <c r="D3719" t="str">
        <f t="shared" si="174"/>
        <v>Poza</v>
      </c>
      <c r="F3719">
        <f>COUNTIF($D$3:D3713,"W kole")</f>
        <v>2937</v>
      </c>
      <c r="G3719" s="2" t="e">
        <f t="shared" si="172"/>
        <v>#DIV/0!</v>
      </c>
      <c r="H3719" t="e">
        <f t="shared" si="173"/>
        <v>#DIV/0!</v>
      </c>
    </row>
    <row r="3720" spans="2:8" x14ac:dyDescent="0.25">
      <c r="B3720">
        <v>199</v>
      </c>
      <c r="C3720">
        <v>382</v>
      </c>
      <c r="D3720" t="str">
        <f t="shared" si="174"/>
        <v>W kole</v>
      </c>
      <c r="F3720">
        <f>COUNTIF($D$3:D3714,"W kole")</f>
        <v>2937</v>
      </c>
      <c r="G3720" s="2" t="e">
        <f t="shared" si="172"/>
        <v>#DIV/0!</v>
      </c>
      <c r="H3720" t="e">
        <f t="shared" si="173"/>
        <v>#DIV/0!</v>
      </c>
    </row>
    <row r="3721" spans="2:8" x14ac:dyDescent="0.25">
      <c r="B3721">
        <v>332</v>
      </c>
      <c r="C3721">
        <v>110</v>
      </c>
      <c r="D3721" t="str">
        <f t="shared" si="174"/>
        <v>W kole</v>
      </c>
      <c r="F3721">
        <f>COUNTIF($D$3:D3715,"W kole")</f>
        <v>2938</v>
      </c>
      <c r="G3721" s="2" t="e">
        <f t="shared" si="172"/>
        <v>#DIV/0!</v>
      </c>
      <c r="H3721" t="e">
        <f t="shared" si="173"/>
        <v>#DIV/0!</v>
      </c>
    </row>
    <row r="3722" spans="2:8" x14ac:dyDescent="0.25">
      <c r="B3722">
        <v>162</v>
      </c>
      <c r="C3722">
        <v>54</v>
      </c>
      <c r="D3722" t="str">
        <f t="shared" si="174"/>
        <v>W kole</v>
      </c>
      <c r="F3722">
        <f>COUNTIF($D$3:D3716,"W kole")</f>
        <v>2939</v>
      </c>
      <c r="G3722" s="2" t="e">
        <f t="shared" ref="G3722:G3785" si="175">(F3722*$R$5)/(E3722*$Q$5)</f>
        <v>#DIV/0!</v>
      </c>
      <c r="H3722" t="e">
        <f t="shared" ref="H3722:H3785" si="176">ABS(PI()-G3722)</f>
        <v>#DIV/0!</v>
      </c>
    </row>
    <row r="3723" spans="2:8" x14ac:dyDescent="0.25">
      <c r="B3723">
        <v>317</v>
      </c>
      <c r="C3723">
        <v>71</v>
      </c>
      <c r="D3723" t="str">
        <f t="shared" si="174"/>
        <v>W kole</v>
      </c>
      <c r="F3723">
        <f>COUNTIF($D$3:D3717,"W kole")</f>
        <v>2940</v>
      </c>
      <c r="G3723" s="2" t="e">
        <f t="shared" si="175"/>
        <v>#DIV/0!</v>
      </c>
      <c r="H3723" t="e">
        <f t="shared" si="176"/>
        <v>#DIV/0!</v>
      </c>
    </row>
    <row r="3724" spans="2:8" x14ac:dyDescent="0.25">
      <c r="B3724">
        <v>92</v>
      </c>
      <c r="C3724">
        <v>167</v>
      </c>
      <c r="D3724" t="str">
        <f t="shared" si="174"/>
        <v>W kole</v>
      </c>
      <c r="F3724">
        <f>COUNTIF($D$3:D3718,"W kole")</f>
        <v>2941</v>
      </c>
      <c r="G3724" s="2" t="e">
        <f t="shared" si="175"/>
        <v>#DIV/0!</v>
      </c>
      <c r="H3724" t="e">
        <f t="shared" si="176"/>
        <v>#DIV/0!</v>
      </c>
    </row>
    <row r="3725" spans="2:8" x14ac:dyDescent="0.25">
      <c r="B3725">
        <v>367</v>
      </c>
      <c r="C3725">
        <v>220</v>
      </c>
      <c r="D3725" t="str">
        <f t="shared" si="174"/>
        <v>W kole</v>
      </c>
      <c r="F3725">
        <f>COUNTIF($D$3:D3719,"W kole")</f>
        <v>2941</v>
      </c>
      <c r="G3725" s="2" t="e">
        <f t="shared" si="175"/>
        <v>#DIV/0!</v>
      </c>
      <c r="H3725" t="e">
        <f t="shared" si="176"/>
        <v>#DIV/0!</v>
      </c>
    </row>
    <row r="3726" spans="2:8" x14ac:dyDescent="0.25">
      <c r="B3726">
        <v>346</v>
      </c>
      <c r="C3726">
        <v>308</v>
      </c>
      <c r="D3726" t="str">
        <f t="shared" si="174"/>
        <v>W kole</v>
      </c>
      <c r="F3726">
        <f>COUNTIF($D$3:D3720,"W kole")</f>
        <v>2942</v>
      </c>
      <c r="G3726" s="2" t="e">
        <f t="shared" si="175"/>
        <v>#DIV/0!</v>
      </c>
      <c r="H3726" t="e">
        <f t="shared" si="176"/>
        <v>#DIV/0!</v>
      </c>
    </row>
    <row r="3727" spans="2:8" x14ac:dyDescent="0.25">
      <c r="B3727">
        <v>295</v>
      </c>
      <c r="C3727">
        <v>294</v>
      </c>
      <c r="D3727" t="str">
        <f t="shared" si="174"/>
        <v>W kole</v>
      </c>
      <c r="F3727">
        <f>COUNTIF($D$3:D3721,"W kole")</f>
        <v>2943</v>
      </c>
      <c r="G3727" s="2" t="e">
        <f t="shared" si="175"/>
        <v>#DIV/0!</v>
      </c>
      <c r="H3727" t="e">
        <f t="shared" si="176"/>
        <v>#DIV/0!</v>
      </c>
    </row>
    <row r="3728" spans="2:8" x14ac:dyDescent="0.25">
      <c r="B3728">
        <v>184</v>
      </c>
      <c r="C3728">
        <v>214</v>
      </c>
      <c r="D3728" t="str">
        <f t="shared" si="174"/>
        <v>W kole</v>
      </c>
      <c r="F3728">
        <f>COUNTIF($D$3:D3722,"W kole")</f>
        <v>2944</v>
      </c>
      <c r="G3728" s="2" t="e">
        <f t="shared" si="175"/>
        <v>#DIV/0!</v>
      </c>
      <c r="H3728" t="e">
        <f t="shared" si="176"/>
        <v>#DIV/0!</v>
      </c>
    </row>
    <row r="3729" spans="2:8" x14ac:dyDescent="0.25">
      <c r="B3729">
        <v>208</v>
      </c>
      <c r="C3729">
        <v>374</v>
      </c>
      <c r="D3729" t="str">
        <f t="shared" si="174"/>
        <v>W kole</v>
      </c>
      <c r="F3729">
        <f>COUNTIF($D$3:D3723,"W kole")</f>
        <v>2945</v>
      </c>
      <c r="G3729" s="2" t="e">
        <f t="shared" si="175"/>
        <v>#DIV/0!</v>
      </c>
      <c r="H3729" t="e">
        <f t="shared" si="176"/>
        <v>#DIV/0!</v>
      </c>
    </row>
    <row r="3730" spans="2:8" x14ac:dyDescent="0.25">
      <c r="B3730">
        <v>165</v>
      </c>
      <c r="C3730">
        <v>116</v>
      </c>
      <c r="D3730" t="str">
        <f t="shared" si="174"/>
        <v>W kole</v>
      </c>
      <c r="F3730">
        <f>COUNTIF($D$3:D3724,"W kole")</f>
        <v>2946</v>
      </c>
      <c r="G3730" s="2" t="e">
        <f t="shared" si="175"/>
        <v>#DIV/0!</v>
      </c>
      <c r="H3730" t="e">
        <f t="shared" si="176"/>
        <v>#DIV/0!</v>
      </c>
    </row>
    <row r="3731" spans="2:8" x14ac:dyDescent="0.25">
      <c r="B3731">
        <v>275</v>
      </c>
      <c r="C3731">
        <v>253</v>
      </c>
      <c r="D3731" t="str">
        <f t="shared" si="174"/>
        <v>W kole</v>
      </c>
      <c r="F3731">
        <f>COUNTIF($D$3:D3725,"W kole")</f>
        <v>2947</v>
      </c>
      <c r="G3731" s="2" t="e">
        <f t="shared" si="175"/>
        <v>#DIV/0!</v>
      </c>
      <c r="H3731" t="e">
        <f t="shared" si="176"/>
        <v>#DIV/0!</v>
      </c>
    </row>
    <row r="3732" spans="2:8" x14ac:dyDescent="0.25">
      <c r="B3732">
        <v>69</v>
      </c>
      <c r="C3732">
        <v>323</v>
      </c>
      <c r="D3732" t="str">
        <f t="shared" si="174"/>
        <v>W kole</v>
      </c>
      <c r="F3732">
        <f>COUNTIF($D$3:D3726,"W kole")</f>
        <v>2948</v>
      </c>
      <c r="G3732" s="2" t="e">
        <f t="shared" si="175"/>
        <v>#DIV/0!</v>
      </c>
      <c r="H3732" t="e">
        <f t="shared" si="176"/>
        <v>#DIV/0!</v>
      </c>
    </row>
    <row r="3733" spans="2:8" x14ac:dyDescent="0.25">
      <c r="B3733">
        <v>312</v>
      </c>
      <c r="C3733">
        <v>261</v>
      </c>
      <c r="D3733" t="str">
        <f t="shared" si="174"/>
        <v>W kole</v>
      </c>
      <c r="F3733">
        <f>COUNTIF($D$3:D3727,"W kole")</f>
        <v>2949</v>
      </c>
      <c r="G3733" s="2" t="e">
        <f t="shared" si="175"/>
        <v>#DIV/0!</v>
      </c>
      <c r="H3733" t="e">
        <f t="shared" si="176"/>
        <v>#DIV/0!</v>
      </c>
    </row>
    <row r="3734" spans="2:8" x14ac:dyDescent="0.25">
      <c r="B3734">
        <v>338</v>
      </c>
      <c r="C3734">
        <v>52</v>
      </c>
      <c r="D3734" t="str">
        <f t="shared" si="174"/>
        <v>Poza</v>
      </c>
      <c r="F3734">
        <f>COUNTIF($D$3:D3728,"W kole")</f>
        <v>2950</v>
      </c>
      <c r="G3734" s="2" t="e">
        <f t="shared" si="175"/>
        <v>#DIV/0!</v>
      </c>
      <c r="H3734" t="e">
        <f t="shared" si="176"/>
        <v>#DIV/0!</v>
      </c>
    </row>
    <row r="3735" spans="2:8" x14ac:dyDescent="0.25">
      <c r="B3735">
        <v>208</v>
      </c>
      <c r="C3735">
        <v>191</v>
      </c>
      <c r="D3735" t="str">
        <f t="shared" si="174"/>
        <v>W kole</v>
      </c>
      <c r="F3735">
        <f>COUNTIF($D$3:D3729,"W kole")</f>
        <v>2951</v>
      </c>
      <c r="G3735" s="2" t="e">
        <f t="shared" si="175"/>
        <v>#DIV/0!</v>
      </c>
      <c r="H3735" t="e">
        <f t="shared" si="176"/>
        <v>#DIV/0!</v>
      </c>
    </row>
    <row r="3736" spans="2:8" x14ac:dyDescent="0.25">
      <c r="B3736">
        <v>196</v>
      </c>
      <c r="C3736">
        <v>57</v>
      </c>
      <c r="D3736" t="str">
        <f t="shared" si="174"/>
        <v>W kole</v>
      </c>
      <c r="F3736">
        <f>COUNTIF($D$3:D3730,"W kole")</f>
        <v>2952</v>
      </c>
      <c r="G3736" s="2" t="e">
        <f t="shared" si="175"/>
        <v>#DIV/0!</v>
      </c>
      <c r="H3736" t="e">
        <f t="shared" si="176"/>
        <v>#DIV/0!</v>
      </c>
    </row>
    <row r="3737" spans="2:8" x14ac:dyDescent="0.25">
      <c r="B3737">
        <v>165</v>
      </c>
      <c r="C3737">
        <v>208</v>
      </c>
      <c r="D3737" t="str">
        <f t="shared" si="174"/>
        <v>W kole</v>
      </c>
      <c r="F3737">
        <f>COUNTIF($D$3:D3731,"W kole")</f>
        <v>2953</v>
      </c>
      <c r="G3737" s="2" t="e">
        <f t="shared" si="175"/>
        <v>#DIV/0!</v>
      </c>
      <c r="H3737" t="e">
        <f t="shared" si="176"/>
        <v>#DIV/0!</v>
      </c>
    </row>
    <row r="3738" spans="2:8" x14ac:dyDescent="0.25">
      <c r="B3738">
        <v>358</v>
      </c>
      <c r="C3738">
        <v>191</v>
      </c>
      <c r="D3738" t="str">
        <f t="shared" si="174"/>
        <v>W kole</v>
      </c>
      <c r="F3738">
        <f>COUNTIF($D$3:D3732,"W kole")</f>
        <v>2954</v>
      </c>
      <c r="G3738" s="2" t="e">
        <f t="shared" si="175"/>
        <v>#DIV/0!</v>
      </c>
      <c r="H3738" t="e">
        <f t="shared" si="176"/>
        <v>#DIV/0!</v>
      </c>
    </row>
    <row r="3739" spans="2:8" x14ac:dyDescent="0.25">
      <c r="B3739">
        <v>163</v>
      </c>
      <c r="C3739">
        <v>174</v>
      </c>
      <c r="D3739" t="str">
        <f t="shared" si="174"/>
        <v>W kole</v>
      </c>
      <c r="F3739">
        <f>COUNTIF($D$3:D3733,"W kole")</f>
        <v>2955</v>
      </c>
      <c r="G3739" s="2" t="e">
        <f t="shared" si="175"/>
        <v>#DIV/0!</v>
      </c>
      <c r="H3739" t="e">
        <f t="shared" si="176"/>
        <v>#DIV/0!</v>
      </c>
    </row>
    <row r="3740" spans="2:8" x14ac:dyDescent="0.25">
      <c r="B3740">
        <v>7</v>
      </c>
      <c r="C3740">
        <v>186</v>
      </c>
      <c r="D3740" t="str">
        <f t="shared" si="174"/>
        <v>W kole</v>
      </c>
      <c r="F3740">
        <f>COUNTIF($D$3:D3734,"W kole")</f>
        <v>2955</v>
      </c>
      <c r="G3740" s="2" t="e">
        <f t="shared" si="175"/>
        <v>#DIV/0!</v>
      </c>
      <c r="H3740" t="e">
        <f t="shared" si="176"/>
        <v>#DIV/0!</v>
      </c>
    </row>
    <row r="3741" spans="2:8" x14ac:dyDescent="0.25">
      <c r="B3741">
        <v>357</v>
      </c>
      <c r="C3741">
        <v>292</v>
      </c>
      <c r="D3741" t="str">
        <f t="shared" si="174"/>
        <v>W kole</v>
      </c>
      <c r="F3741">
        <f>COUNTIF($D$3:D3735,"W kole")</f>
        <v>2956</v>
      </c>
      <c r="G3741" s="2" t="e">
        <f t="shared" si="175"/>
        <v>#DIV/0!</v>
      </c>
      <c r="H3741" t="e">
        <f t="shared" si="176"/>
        <v>#DIV/0!</v>
      </c>
    </row>
    <row r="3742" spans="2:8" x14ac:dyDescent="0.25">
      <c r="B3742">
        <v>24</v>
      </c>
      <c r="C3742">
        <v>25</v>
      </c>
      <c r="D3742" t="str">
        <f t="shared" si="174"/>
        <v>Poza</v>
      </c>
      <c r="F3742">
        <f>COUNTIF($D$3:D3736,"W kole")</f>
        <v>2957</v>
      </c>
      <c r="G3742" s="2" t="e">
        <f t="shared" si="175"/>
        <v>#DIV/0!</v>
      </c>
      <c r="H3742" t="e">
        <f t="shared" si="176"/>
        <v>#DIV/0!</v>
      </c>
    </row>
    <row r="3743" spans="2:8" x14ac:dyDescent="0.25">
      <c r="B3743">
        <v>251</v>
      </c>
      <c r="C3743">
        <v>168</v>
      </c>
      <c r="D3743" t="str">
        <f t="shared" si="174"/>
        <v>W kole</v>
      </c>
      <c r="F3743">
        <f>COUNTIF($D$3:D3737,"W kole")</f>
        <v>2958</v>
      </c>
      <c r="G3743" s="2" t="e">
        <f t="shared" si="175"/>
        <v>#DIV/0!</v>
      </c>
      <c r="H3743" t="e">
        <f t="shared" si="176"/>
        <v>#DIV/0!</v>
      </c>
    </row>
    <row r="3744" spans="2:8" x14ac:dyDescent="0.25">
      <c r="B3744">
        <v>51</v>
      </c>
      <c r="C3744">
        <v>321</v>
      </c>
      <c r="D3744" t="str">
        <f t="shared" si="174"/>
        <v>W kole</v>
      </c>
      <c r="F3744">
        <f>COUNTIF($D$3:D3738,"W kole")</f>
        <v>2959</v>
      </c>
      <c r="G3744" s="2" t="e">
        <f t="shared" si="175"/>
        <v>#DIV/0!</v>
      </c>
      <c r="H3744" t="e">
        <f t="shared" si="176"/>
        <v>#DIV/0!</v>
      </c>
    </row>
    <row r="3745" spans="2:8" x14ac:dyDescent="0.25">
      <c r="B3745">
        <v>62</v>
      </c>
      <c r="C3745">
        <v>96</v>
      </c>
      <c r="D3745" t="str">
        <f t="shared" si="174"/>
        <v>W kole</v>
      </c>
      <c r="F3745">
        <f>COUNTIF($D$3:D3739,"W kole")</f>
        <v>2960</v>
      </c>
      <c r="G3745" s="2" t="e">
        <f t="shared" si="175"/>
        <v>#DIV/0!</v>
      </c>
      <c r="H3745" t="e">
        <f t="shared" si="176"/>
        <v>#DIV/0!</v>
      </c>
    </row>
    <row r="3746" spans="2:8" x14ac:dyDescent="0.25">
      <c r="B3746">
        <v>20</v>
      </c>
      <c r="C3746">
        <v>168</v>
      </c>
      <c r="D3746" t="str">
        <f t="shared" si="174"/>
        <v>W kole</v>
      </c>
      <c r="F3746">
        <f>COUNTIF($D$3:D3740,"W kole")</f>
        <v>2961</v>
      </c>
      <c r="G3746" s="2" t="e">
        <f t="shared" si="175"/>
        <v>#DIV/0!</v>
      </c>
      <c r="H3746" t="e">
        <f t="shared" si="176"/>
        <v>#DIV/0!</v>
      </c>
    </row>
    <row r="3747" spans="2:8" x14ac:dyDescent="0.25">
      <c r="B3747">
        <v>203</v>
      </c>
      <c r="C3747">
        <v>63</v>
      </c>
      <c r="D3747" t="str">
        <f t="shared" si="174"/>
        <v>W kole</v>
      </c>
      <c r="F3747">
        <f>COUNTIF($D$3:D3741,"W kole")</f>
        <v>2962</v>
      </c>
      <c r="G3747" s="2" t="e">
        <f t="shared" si="175"/>
        <v>#DIV/0!</v>
      </c>
      <c r="H3747" t="e">
        <f t="shared" si="176"/>
        <v>#DIV/0!</v>
      </c>
    </row>
    <row r="3748" spans="2:8" x14ac:dyDescent="0.25">
      <c r="B3748">
        <v>119</v>
      </c>
      <c r="C3748">
        <v>236</v>
      </c>
      <c r="D3748" t="str">
        <f t="shared" si="174"/>
        <v>W kole</v>
      </c>
      <c r="F3748">
        <f>COUNTIF($D$3:D3742,"W kole")</f>
        <v>2962</v>
      </c>
      <c r="G3748" s="2" t="e">
        <f t="shared" si="175"/>
        <v>#DIV/0!</v>
      </c>
      <c r="H3748" t="e">
        <f t="shared" si="176"/>
        <v>#DIV/0!</v>
      </c>
    </row>
    <row r="3749" spans="2:8" x14ac:dyDescent="0.25">
      <c r="B3749">
        <v>142</v>
      </c>
      <c r="C3749">
        <v>363</v>
      </c>
      <c r="D3749" t="str">
        <f t="shared" si="174"/>
        <v>W kole</v>
      </c>
      <c r="F3749">
        <f>COUNTIF($D$3:D3743,"W kole")</f>
        <v>2963</v>
      </c>
      <c r="G3749" s="2" t="e">
        <f t="shared" si="175"/>
        <v>#DIV/0!</v>
      </c>
      <c r="H3749" t="e">
        <f t="shared" si="176"/>
        <v>#DIV/0!</v>
      </c>
    </row>
    <row r="3750" spans="2:8" x14ac:dyDescent="0.25">
      <c r="B3750">
        <v>44</v>
      </c>
      <c r="C3750">
        <v>242</v>
      </c>
      <c r="D3750" t="str">
        <f t="shared" si="174"/>
        <v>W kole</v>
      </c>
      <c r="F3750">
        <f>COUNTIF($D$3:D3744,"W kole")</f>
        <v>2964</v>
      </c>
      <c r="G3750" s="2" t="e">
        <f t="shared" si="175"/>
        <v>#DIV/0!</v>
      </c>
      <c r="H3750" t="e">
        <f t="shared" si="176"/>
        <v>#DIV/0!</v>
      </c>
    </row>
    <row r="3751" spans="2:8" x14ac:dyDescent="0.25">
      <c r="B3751">
        <v>106</v>
      </c>
      <c r="C3751">
        <v>295</v>
      </c>
      <c r="D3751" t="str">
        <f t="shared" si="174"/>
        <v>W kole</v>
      </c>
      <c r="F3751">
        <f>COUNTIF($D$3:D3745,"W kole")</f>
        <v>2965</v>
      </c>
      <c r="G3751" s="2" t="e">
        <f t="shared" si="175"/>
        <v>#DIV/0!</v>
      </c>
      <c r="H3751" t="e">
        <f t="shared" si="176"/>
        <v>#DIV/0!</v>
      </c>
    </row>
    <row r="3752" spans="2:8" x14ac:dyDescent="0.25">
      <c r="B3752">
        <v>21</v>
      </c>
      <c r="C3752">
        <v>159</v>
      </c>
      <c r="D3752" t="str">
        <f t="shared" si="174"/>
        <v>W kole</v>
      </c>
      <c r="F3752">
        <f>COUNTIF($D$3:D3746,"W kole")</f>
        <v>2966</v>
      </c>
      <c r="G3752" s="2" t="e">
        <f t="shared" si="175"/>
        <v>#DIV/0!</v>
      </c>
      <c r="H3752" t="e">
        <f t="shared" si="176"/>
        <v>#DIV/0!</v>
      </c>
    </row>
    <row r="3753" spans="2:8" x14ac:dyDescent="0.25">
      <c r="B3753">
        <v>157</v>
      </c>
      <c r="C3753">
        <v>68</v>
      </c>
      <c r="D3753" t="str">
        <f t="shared" si="174"/>
        <v>W kole</v>
      </c>
      <c r="F3753">
        <f>COUNTIF($D$3:D3747,"W kole")</f>
        <v>2967</v>
      </c>
      <c r="G3753" s="2" t="e">
        <f t="shared" si="175"/>
        <v>#DIV/0!</v>
      </c>
      <c r="H3753" t="e">
        <f t="shared" si="176"/>
        <v>#DIV/0!</v>
      </c>
    </row>
    <row r="3754" spans="2:8" x14ac:dyDescent="0.25">
      <c r="B3754">
        <v>205</v>
      </c>
      <c r="C3754">
        <v>281</v>
      </c>
      <c r="D3754" t="str">
        <f t="shared" si="174"/>
        <v>W kole</v>
      </c>
      <c r="F3754">
        <f>COUNTIF($D$3:D3748,"W kole")</f>
        <v>2968</v>
      </c>
      <c r="G3754" s="2" t="e">
        <f t="shared" si="175"/>
        <v>#DIV/0!</v>
      </c>
      <c r="H3754" t="e">
        <f t="shared" si="176"/>
        <v>#DIV/0!</v>
      </c>
    </row>
    <row r="3755" spans="2:8" x14ac:dyDescent="0.25">
      <c r="B3755">
        <v>166</v>
      </c>
      <c r="C3755">
        <v>26</v>
      </c>
      <c r="D3755" t="str">
        <f t="shared" si="174"/>
        <v>W kole</v>
      </c>
      <c r="F3755">
        <f>COUNTIF($D$3:D3749,"W kole")</f>
        <v>2969</v>
      </c>
      <c r="G3755" s="2" t="e">
        <f t="shared" si="175"/>
        <v>#DIV/0!</v>
      </c>
      <c r="H3755" t="e">
        <f t="shared" si="176"/>
        <v>#DIV/0!</v>
      </c>
    </row>
    <row r="3756" spans="2:8" x14ac:dyDescent="0.25">
      <c r="B3756">
        <v>168</v>
      </c>
      <c r="C3756">
        <v>164</v>
      </c>
      <c r="D3756" t="str">
        <f t="shared" si="174"/>
        <v>W kole</v>
      </c>
      <c r="F3756">
        <f>COUNTIF($D$3:D3750,"W kole")</f>
        <v>2970</v>
      </c>
      <c r="G3756" s="2" t="e">
        <f t="shared" si="175"/>
        <v>#DIV/0!</v>
      </c>
      <c r="H3756" t="e">
        <f t="shared" si="176"/>
        <v>#DIV/0!</v>
      </c>
    </row>
    <row r="3757" spans="2:8" x14ac:dyDescent="0.25">
      <c r="B3757">
        <v>49</v>
      </c>
      <c r="C3757">
        <v>47</v>
      </c>
      <c r="D3757" t="str">
        <f t="shared" si="174"/>
        <v>Poza</v>
      </c>
      <c r="F3757">
        <f>COUNTIF($D$3:D3751,"W kole")</f>
        <v>2971</v>
      </c>
      <c r="G3757" s="2" t="e">
        <f t="shared" si="175"/>
        <v>#DIV/0!</v>
      </c>
      <c r="H3757" t="e">
        <f t="shared" si="176"/>
        <v>#DIV/0!</v>
      </c>
    </row>
    <row r="3758" spans="2:8" x14ac:dyDescent="0.25">
      <c r="B3758">
        <v>232</v>
      </c>
      <c r="C3758">
        <v>146</v>
      </c>
      <c r="D3758" t="str">
        <f t="shared" si="174"/>
        <v>W kole</v>
      </c>
      <c r="F3758">
        <f>COUNTIF($D$3:D3752,"W kole")</f>
        <v>2972</v>
      </c>
      <c r="G3758" s="2" t="e">
        <f t="shared" si="175"/>
        <v>#DIV/0!</v>
      </c>
      <c r="H3758" t="e">
        <f t="shared" si="176"/>
        <v>#DIV/0!</v>
      </c>
    </row>
    <row r="3759" spans="2:8" x14ac:dyDescent="0.25">
      <c r="B3759">
        <v>105</v>
      </c>
      <c r="C3759">
        <v>188</v>
      </c>
      <c r="D3759" t="str">
        <f t="shared" si="174"/>
        <v>W kole</v>
      </c>
      <c r="F3759">
        <f>COUNTIF($D$3:D3753,"W kole")</f>
        <v>2973</v>
      </c>
      <c r="G3759" s="2" t="e">
        <f t="shared" si="175"/>
        <v>#DIV/0!</v>
      </c>
      <c r="H3759" t="e">
        <f t="shared" si="176"/>
        <v>#DIV/0!</v>
      </c>
    </row>
    <row r="3760" spans="2:8" x14ac:dyDescent="0.25">
      <c r="B3760">
        <v>260</v>
      </c>
      <c r="C3760">
        <v>223</v>
      </c>
      <c r="D3760" t="str">
        <f t="shared" si="174"/>
        <v>W kole</v>
      </c>
      <c r="F3760">
        <f>COUNTIF($D$3:D3754,"W kole")</f>
        <v>2974</v>
      </c>
      <c r="G3760" s="2" t="e">
        <f t="shared" si="175"/>
        <v>#DIV/0!</v>
      </c>
      <c r="H3760" t="e">
        <f t="shared" si="176"/>
        <v>#DIV/0!</v>
      </c>
    </row>
    <row r="3761" spans="2:8" x14ac:dyDescent="0.25">
      <c r="B3761">
        <v>320</v>
      </c>
      <c r="C3761">
        <v>381</v>
      </c>
      <c r="D3761" t="str">
        <f t="shared" si="174"/>
        <v>Poza</v>
      </c>
      <c r="F3761">
        <f>COUNTIF($D$3:D3755,"W kole")</f>
        <v>2975</v>
      </c>
      <c r="G3761" s="2" t="e">
        <f t="shared" si="175"/>
        <v>#DIV/0!</v>
      </c>
      <c r="H3761" t="e">
        <f t="shared" si="176"/>
        <v>#DIV/0!</v>
      </c>
    </row>
    <row r="3762" spans="2:8" x14ac:dyDescent="0.25">
      <c r="B3762">
        <v>169</v>
      </c>
      <c r="C3762">
        <v>91</v>
      </c>
      <c r="D3762" t="str">
        <f t="shared" si="174"/>
        <v>W kole</v>
      </c>
      <c r="F3762">
        <f>COUNTIF($D$3:D3756,"W kole")</f>
        <v>2976</v>
      </c>
      <c r="G3762" s="2" t="e">
        <f t="shared" si="175"/>
        <v>#DIV/0!</v>
      </c>
      <c r="H3762" t="e">
        <f t="shared" si="176"/>
        <v>#DIV/0!</v>
      </c>
    </row>
    <row r="3763" spans="2:8" x14ac:dyDescent="0.25">
      <c r="B3763">
        <v>341</v>
      </c>
      <c r="C3763">
        <v>10</v>
      </c>
      <c r="D3763" t="str">
        <f t="shared" si="174"/>
        <v>Poza</v>
      </c>
      <c r="F3763">
        <f>COUNTIF($D$3:D3757,"W kole")</f>
        <v>2976</v>
      </c>
      <c r="G3763" s="2" t="e">
        <f t="shared" si="175"/>
        <v>#DIV/0!</v>
      </c>
      <c r="H3763" t="e">
        <f t="shared" si="176"/>
        <v>#DIV/0!</v>
      </c>
    </row>
    <row r="3764" spans="2:8" x14ac:dyDescent="0.25">
      <c r="B3764">
        <v>47</v>
      </c>
      <c r="C3764">
        <v>400</v>
      </c>
      <c r="D3764" t="str">
        <f t="shared" si="174"/>
        <v>Poza</v>
      </c>
      <c r="F3764">
        <f>COUNTIF($D$3:D3758,"W kole")</f>
        <v>2977</v>
      </c>
      <c r="G3764" s="2" t="e">
        <f t="shared" si="175"/>
        <v>#DIV/0!</v>
      </c>
      <c r="H3764" t="e">
        <f t="shared" si="176"/>
        <v>#DIV/0!</v>
      </c>
    </row>
    <row r="3765" spans="2:8" x14ac:dyDescent="0.25">
      <c r="B3765">
        <v>232</v>
      </c>
      <c r="C3765">
        <v>112</v>
      </c>
      <c r="D3765" t="str">
        <f t="shared" si="174"/>
        <v>W kole</v>
      </c>
      <c r="F3765">
        <f>COUNTIF($D$3:D3759,"W kole")</f>
        <v>2978</v>
      </c>
      <c r="G3765" s="2" t="e">
        <f t="shared" si="175"/>
        <v>#DIV/0!</v>
      </c>
      <c r="H3765" t="e">
        <f t="shared" si="176"/>
        <v>#DIV/0!</v>
      </c>
    </row>
    <row r="3766" spans="2:8" x14ac:dyDescent="0.25">
      <c r="B3766">
        <v>192</v>
      </c>
      <c r="C3766">
        <v>144</v>
      </c>
      <c r="D3766" t="str">
        <f t="shared" si="174"/>
        <v>W kole</v>
      </c>
      <c r="F3766">
        <f>COUNTIF($D$3:D3760,"W kole")</f>
        <v>2979</v>
      </c>
      <c r="G3766" s="2" t="e">
        <f t="shared" si="175"/>
        <v>#DIV/0!</v>
      </c>
      <c r="H3766" t="e">
        <f t="shared" si="176"/>
        <v>#DIV/0!</v>
      </c>
    </row>
    <row r="3767" spans="2:8" x14ac:dyDescent="0.25">
      <c r="B3767">
        <v>374</v>
      </c>
      <c r="C3767">
        <v>159</v>
      </c>
      <c r="D3767" t="str">
        <f t="shared" si="174"/>
        <v>W kole</v>
      </c>
      <c r="F3767">
        <f>COUNTIF($D$3:D3761,"W kole")</f>
        <v>2979</v>
      </c>
      <c r="G3767" s="2" t="e">
        <f t="shared" si="175"/>
        <v>#DIV/0!</v>
      </c>
      <c r="H3767" t="e">
        <f t="shared" si="176"/>
        <v>#DIV/0!</v>
      </c>
    </row>
    <row r="3768" spans="2:8" x14ac:dyDescent="0.25">
      <c r="B3768">
        <v>107</v>
      </c>
      <c r="C3768">
        <v>33</v>
      </c>
      <c r="D3768" t="str">
        <f t="shared" si="174"/>
        <v>W kole</v>
      </c>
      <c r="F3768">
        <f>COUNTIF($D$3:D3762,"W kole")</f>
        <v>2980</v>
      </c>
      <c r="G3768" s="2" t="e">
        <f t="shared" si="175"/>
        <v>#DIV/0!</v>
      </c>
      <c r="H3768" t="e">
        <f t="shared" si="176"/>
        <v>#DIV/0!</v>
      </c>
    </row>
    <row r="3769" spans="2:8" x14ac:dyDescent="0.25">
      <c r="B3769">
        <v>204</v>
      </c>
      <c r="C3769">
        <v>358</v>
      </c>
      <c r="D3769" t="str">
        <f t="shared" si="174"/>
        <v>W kole</v>
      </c>
      <c r="F3769">
        <f>COUNTIF($D$3:D3763,"W kole")</f>
        <v>2980</v>
      </c>
      <c r="G3769" s="2" t="e">
        <f t="shared" si="175"/>
        <v>#DIV/0!</v>
      </c>
      <c r="H3769" t="e">
        <f t="shared" si="176"/>
        <v>#DIV/0!</v>
      </c>
    </row>
    <row r="3770" spans="2:8" x14ac:dyDescent="0.25">
      <c r="B3770">
        <v>110</v>
      </c>
      <c r="C3770">
        <v>8</v>
      </c>
      <c r="D3770" t="str">
        <f t="shared" si="174"/>
        <v>Poza</v>
      </c>
      <c r="F3770">
        <f>COUNTIF($D$3:D3764,"W kole")</f>
        <v>2980</v>
      </c>
      <c r="G3770" s="2" t="e">
        <f t="shared" si="175"/>
        <v>#DIV/0!</v>
      </c>
      <c r="H3770" t="e">
        <f t="shared" si="176"/>
        <v>#DIV/0!</v>
      </c>
    </row>
    <row r="3771" spans="2:8" x14ac:dyDescent="0.25">
      <c r="B3771">
        <v>391</v>
      </c>
      <c r="C3771">
        <v>377</v>
      </c>
      <c r="D3771" t="str">
        <f t="shared" si="174"/>
        <v>Poza</v>
      </c>
      <c r="F3771">
        <f>COUNTIF($D$3:D3765,"W kole")</f>
        <v>2981</v>
      </c>
      <c r="G3771" s="2" t="e">
        <f t="shared" si="175"/>
        <v>#DIV/0!</v>
      </c>
      <c r="H3771" t="e">
        <f t="shared" si="176"/>
        <v>#DIV/0!</v>
      </c>
    </row>
    <row r="3772" spans="2:8" x14ac:dyDescent="0.25">
      <c r="B3772">
        <v>98</v>
      </c>
      <c r="C3772">
        <v>134</v>
      </c>
      <c r="D3772" t="str">
        <f t="shared" si="174"/>
        <v>W kole</v>
      </c>
      <c r="F3772">
        <f>COUNTIF($D$3:D3766,"W kole")</f>
        <v>2982</v>
      </c>
      <c r="G3772" s="2" t="e">
        <f t="shared" si="175"/>
        <v>#DIV/0!</v>
      </c>
      <c r="H3772" t="e">
        <f t="shared" si="176"/>
        <v>#DIV/0!</v>
      </c>
    </row>
    <row r="3773" spans="2:8" x14ac:dyDescent="0.25">
      <c r="B3773">
        <v>344</v>
      </c>
      <c r="C3773">
        <v>279</v>
      </c>
      <c r="D3773" t="str">
        <f t="shared" si="174"/>
        <v>W kole</v>
      </c>
      <c r="F3773">
        <f>COUNTIF($D$3:D3767,"W kole")</f>
        <v>2983</v>
      </c>
      <c r="G3773" s="2" t="e">
        <f t="shared" si="175"/>
        <v>#DIV/0!</v>
      </c>
      <c r="H3773" t="e">
        <f t="shared" si="176"/>
        <v>#DIV/0!</v>
      </c>
    </row>
    <row r="3774" spans="2:8" x14ac:dyDescent="0.25">
      <c r="B3774">
        <v>231</v>
      </c>
      <c r="C3774">
        <v>375</v>
      </c>
      <c r="D3774" t="str">
        <f t="shared" si="174"/>
        <v>W kole</v>
      </c>
      <c r="F3774">
        <f>COUNTIF($D$3:D3768,"W kole")</f>
        <v>2984</v>
      </c>
      <c r="G3774" s="2" t="e">
        <f t="shared" si="175"/>
        <v>#DIV/0!</v>
      </c>
      <c r="H3774" t="e">
        <f t="shared" si="176"/>
        <v>#DIV/0!</v>
      </c>
    </row>
    <row r="3775" spans="2:8" x14ac:dyDescent="0.25">
      <c r="B3775">
        <v>291</v>
      </c>
      <c r="C3775">
        <v>198</v>
      </c>
      <c r="D3775" t="str">
        <f t="shared" si="174"/>
        <v>W kole</v>
      </c>
      <c r="F3775">
        <f>COUNTIF($D$3:D3769,"W kole")</f>
        <v>2985</v>
      </c>
      <c r="G3775" s="2" t="e">
        <f t="shared" si="175"/>
        <v>#DIV/0!</v>
      </c>
      <c r="H3775" t="e">
        <f t="shared" si="176"/>
        <v>#DIV/0!</v>
      </c>
    </row>
    <row r="3776" spans="2:8" x14ac:dyDescent="0.25">
      <c r="B3776">
        <v>375</v>
      </c>
      <c r="C3776">
        <v>201</v>
      </c>
      <c r="D3776" t="str">
        <f t="shared" si="174"/>
        <v>W kole</v>
      </c>
      <c r="F3776">
        <f>COUNTIF($D$3:D3770,"W kole")</f>
        <v>2985</v>
      </c>
      <c r="G3776" s="2" t="e">
        <f t="shared" si="175"/>
        <v>#DIV/0!</v>
      </c>
      <c r="H3776" t="e">
        <f t="shared" si="176"/>
        <v>#DIV/0!</v>
      </c>
    </row>
    <row r="3777" spans="2:8" x14ac:dyDescent="0.25">
      <c r="B3777">
        <v>79</v>
      </c>
      <c r="C3777">
        <v>56</v>
      </c>
      <c r="D3777" t="str">
        <f t="shared" si="174"/>
        <v>W kole</v>
      </c>
      <c r="F3777">
        <f>COUNTIF($D$3:D3771,"W kole")</f>
        <v>2985</v>
      </c>
      <c r="G3777" s="2" t="e">
        <f t="shared" si="175"/>
        <v>#DIV/0!</v>
      </c>
      <c r="H3777" t="e">
        <f t="shared" si="176"/>
        <v>#DIV/0!</v>
      </c>
    </row>
    <row r="3778" spans="2:8" x14ac:dyDescent="0.25">
      <c r="B3778">
        <v>209</v>
      </c>
      <c r="C3778">
        <v>74</v>
      </c>
      <c r="D3778" t="str">
        <f t="shared" si="174"/>
        <v>W kole</v>
      </c>
      <c r="F3778">
        <f>COUNTIF($D$3:D3772,"W kole")</f>
        <v>2986</v>
      </c>
      <c r="G3778" s="2" t="e">
        <f t="shared" si="175"/>
        <v>#DIV/0!</v>
      </c>
      <c r="H3778" t="e">
        <f t="shared" si="176"/>
        <v>#DIV/0!</v>
      </c>
    </row>
    <row r="3779" spans="2:8" x14ac:dyDescent="0.25">
      <c r="B3779">
        <v>312</v>
      </c>
      <c r="C3779">
        <v>43</v>
      </c>
      <c r="D3779" t="str">
        <f t="shared" si="174"/>
        <v>W kole</v>
      </c>
      <c r="F3779">
        <f>COUNTIF($D$3:D3773,"W kole")</f>
        <v>2987</v>
      </c>
      <c r="G3779" s="2" t="e">
        <f t="shared" si="175"/>
        <v>#DIV/0!</v>
      </c>
      <c r="H3779" t="e">
        <f t="shared" si="176"/>
        <v>#DIV/0!</v>
      </c>
    </row>
    <row r="3780" spans="2:8" x14ac:dyDescent="0.25">
      <c r="B3780">
        <v>74</v>
      </c>
      <c r="C3780">
        <v>225</v>
      </c>
      <c r="D3780" t="str">
        <f t="shared" ref="D3780:D3843" si="177">IF((B3780-$T$5) * (B3780-$T$5) + (C3780-$U$5) * (C3780-$U$5) = ($V$5*$V$5), "Na brzegu", IF((B3780-$T$5) * (B3780-$T$5) + (C3780-$U$5) * (C3780-$U$5) &lt; ($V$5*$V$5), "W kole", "Poza"))</f>
        <v>W kole</v>
      </c>
      <c r="F3780">
        <f>COUNTIF($D$3:D3774,"W kole")</f>
        <v>2988</v>
      </c>
      <c r="G3780" s="2" t="e">
        <f t="shared" si="175"/>
        <v>#DIV/0!</v>
      </c>
      <c r="H3780" t="e">
        <f t="shared" si="176"/>
        <v>#DIV/0!</v>
      </c>
    </row>
    <row r="3781" spans="2:8" x14ac:dyDescent="0.25">
      <c r="B3781">
        <v>194</v>
      </c>
      <c r="C3781">
        <v>242</v>
      </c>
      <c r="D3781" t="str">
        <f t="shared" si="177"/>
        <v>W kole</v>
      </c>
      <c r="F3781">
        <f>COUNTIF($D$3:D3775,"W kole")</f>
        <v>2989</v>
      </c>
      <c r="G3781" s="2" t="e">
        <f t="shared" si="175"/>
        <v>#DIV/0!</v>
      </c>
      <c r="H3781" t="e">
        <f t="shared" si="176"/>
        <v>#DIV/0!</v>
      </c>
    </row>
    <row r="3782" spans="2:8" x14ac:dyDescent="0.25">
      <c r="B3782">
        <v>39</v>
      </c>
      <c r="C3782">
        <v>291</v>
      </c>
      <c r="D3782" t="str">
        <f t="shared" si="177"/>
        <v>W kole</v>
      </c>
      <c r="F3782">
        <f>COUNTIF($D$3:D3776,"W kole")</f>
        <v>2990</v>
      </c>
      <c r="G3782" s="2" t="e">
        <f t="shared" si="175"/>
        <v>#DIV/0!</v>
      </c>
      <c r="H3782" t="e">
        <f t="shared" si="176"/>
        <v>#DIV/0!</v>
      </c>
    </row>
    <row r="3783" spans="2:8" x14ac:dyDescent="0.25">
      <c r="B3783">
        <v>205</v>
      </c>
      <c r="C3783">
        <v>376</v>
      </c>
      <c r="D3783" t="str">
        <f t="shared" si="177"/>
        <v>W kole</v>
      </c>
      <c r="F3783">
        <f>COUNTIF($D$3:D3777,"W kole")</f>
        <v>2991</v>
      </c>
      <c r="G3783" s="2" t="e">
        <f t="shared" si="175"/>
        <v>#DIV/0!</v>
      </c>
      <c r="H3783" t="e">
        <f t="shared" si="176"/>
        <v>#DIV/0!</v>
      </c>
    </row>
    <row r="3784" spans="2:8" x14ac:dyDescent="0.25">
      <c r="B3784">
        <v>391</v>
      </c>
      <c r="C3784">
        <v>197</v>
      </c>
      <c r="D3784" t="str">
        <f t="shared" si="177"/>
        <v>W kole</v>
      </c>
      <c r="F3784">
        <f>COUNTIF($D$3:D3778,"W kole")</f>
        <v>2992</v>
      </c>
      <c r="G3784" s="2" t="e">
        <f t="shared" si="175"/>
        <v>#DIV/0!</v>
      </c>
      <c r="H3784" t="e">
        <f t="shared" si="176"/>
        <v>#DIV/0!</v>
      </c>
    </row>
    <row r="3785" spans="2:8" x14ac:dyDescent="0.25">
      <c r="B3785">
        <v>339</v>
      </c>
      <c r="C3785">
        <v>331</v>
      </c>
      <c r="D3785" t="str">
        <f t="shared" si="177"/>
        <v>W kole</v>
      </c>
      <c r="F3785">
        <f>COUNTIF($D$3:D3779,"W kole")</f>
        <v>2993</v>
      </c>
      <c r="G3785" s="2" t="e">
        <f t="shared" si="175"/>
        <v>#DIV/0!</v>
      </c>
      <c r="H3785" t="e">
        <f t="shared" si="176"/>
        <v>#DIV/0!</v>
      </c>
    </row>
    <row r="3786" spans="2:8" x14ac:dyDescent="0.25">
      <c r="B3786">
        <v>360</v>
      </c>
      <c r="C3786">
        <v>55</v>
      </c>
      <c r="D3786" t="str">
        <f t="shared" si="177"/>
        <v>Poza</v>
      </c>
      <c r="F3786">
        <f>COUNTIF($D$3:D3780,"W kole")</f>
        <v>2994</v>
      </c>
      <c r="G3786" s="2" t="e">
        <f t="shared" ref="G3786:G3849" si="178">(F3786*$R$5)/(E3786*$Q$5)</f>
        <v>#DIV/0!</v>
      </c>
      <c r="H3786" t="e">
        <f t="shared" ref="H3786:H3849" si="179">ABS(PI()-G3786)</f>
        <v>#DIV/0!</v>
      </c>
    </row>
    <row r="3787" spans="2:8" x14ac:dyDescent="0.25">
      <c r="B3787">
        <v>154</v>
      </c>
      <c r="C3787">
        <v>371</v>
      </c>
      <c r="D3787" t="str">
        <f t="shared" si="177"/>
        <v>W kole</v>
      </c>
      <c r="F3787">
        <f>COUNTIF($D$3:D3781,"W kole")</f>
        <v>2995</v>
      </c>
      <c r="G3787" s="2" t="e">
        <f t="shared" si="178"/>
        <v>#DIV/0!</v>
      </c>
      <c r="H3787" t="e">
        <f t="shared" si="179"/>
        <v>#DIV/0!</v>
      </c>
    </row>
    <row r="3788" spans="2:8" x14ac:dyDescent="0.25">
      <c r="B3788">
        <v>128</v>
      </c>
      <c r="C3788">
        <v>79</v>
      </c>
      <c r="D3788" t="str">
        <f t="shared" si="177"/>
        <v>W kole</v>
      </c>
      <c r="F3788">
        <f>COUNTIF($D$3:D3782,"W kole")</f>
        <v>2996</v>
      </c>
      <c r="G3788" s="2" t="e">
        <f t="shared" si="178"/>
        <v>#DIV/0!</v>
      </c>
      <c r="H3788" t="e">
        <f t="shared" si="179"/>
        <v>#DIV/0!</v>
      </c>
    </row>
    <row r="3789" spans="2:8" x14ac:dyDescent="0.25">
      <c r="B3789">
        <v>144</v>
      </c>
      <c r="C3789">
        <v>0</v>
      </c>
      <c r="D3789" t="str">
        <f t="shared" si="177"/>
        <v>Poza</v>
      </c>
      <c r="F3789">
        <f>COUNTIF($D$3:D3783,"W kole")</f>
        <v>2997</v>
      </c>
      <c r="G3789" s="2" t="e">
        <f t="shared" si="178"/>
        <v>#DIV/0!</v>
      </c>
      <c r="H3789" t="e">
        <f t="shared" si="179"/>
        <v>#DIV/0!</v>
      </c>
    </row>
    <row r="3790" spans="2:8" x14ac:dyDescent="0.25">
      <c r="B3790">
        <v>115</v>
      </c>
      <c r="C3790">
        <v>275</v>
      </c>
      <c r="D3790" t="str">
        <f t="shared" si="177"/>
        <v>W kole</v>
      </c>
      <c r="F3790">
        <f>COUNTIF($D$3:D3784,"W kole")</f>
        <v>2998</v>
      </c>
      <c r="G3790" s="2" t="e">
        <f t="shared" si="178"/>
        <v>#DIV/0!</v>
      </c>
      <c r="H3790" t="e">
        <f t="shared" si="179"/>
        <v>#DIV/0!</v>
      </c>
    </row>
    <row r="3791" spans="2:8" x14ac:dyDescent="0.25">
      <c r="B3791">
        <v>70</v>
      </c>
      <c r="C3791">
        <v>209</v>
      </c>
      <c r="D3791" t="str">
        <f t="shared" si="177"/>
        <v>W kole</v>
      </c>
      <c r="F3791">
        <f>COUNTIF($D$3:D3785,"W kole")</f>
        <v>2999</v>
      </c>
      <c r="G3791" s="2" t="e">
        <f t="shared" si="178"/>
        <v>#DIV/0!</v>
      </c>
      <c r="H3791" t="e">
        <f t="shared" si="179"/>
        <v>#DIV/0!</v>
      </c>
    </row>
    <row r="3792" spans="2:8" x14ac:dyDescent="0.25">
      <c r="B3792">
        <v>260</v>
      </c>
      <c r="C3792">
        <v>356</v>
      </c>
      <c r="D3792" t="str">
        <f t="shared" si="177"/>
        <v>W kole</v>
      </c>
      <c r="F3792">
        <f>COUNTIF($D$3:D3786,"W kole")</f>
        <v>2999</v>
      </c>
      <c r="G3792" s="2" t="e">
        <f t="shared" si="178"/>
        <v>#DIV/0!</v>
      </c>
      <c r="H3792" t="e">
        <f t="shared" si="179"/>
        <v>#DIV/0!</v>
      </c>
    </row>
    <row r="3793" spans="2:8" x14ac:dyDescent="0.25">
      <c r="B3793">
        <v>139</v>
      </c>
      <c r="C3793">
        <v>373</v>
      </c>
      <c r="D3793" t="str">
        <f t="shared" si="177"/>
        <v>W kole</v>
      </c>
      <c r="F3793">
        <f>COUNTIF($D$3:D3787,"W kole")</f>
        <v>3000</v>
      </c>
      <c r="G3793" s="2" t="e">
        <f t="shared" si="178"/>
        <v>#DIV/0!</v>
      </c>
      <c r="H3793" t="e">
        <f t="shared" si="179"/>
        <v>#DIV/0!</v>
      </c>
    </row>
    <row r="3794" spans="2:8" x14ac:dyDescent="0.25">
      <c r="B3794">
        <v>282</v>
      </c>
      <c r="C3794">
        <v>115</v>
      </c>
      <c r="D3794" t="str">
        <f t="shared" si="177"/>
        <v>W kole</v>
      </c>
      <c r="F3794">
        <f>COUNTIF($D$3:D3788,"W kole")</f>
        <v>3001</v>
      </c>
      <c r="G3794" s="2" t="e">
        <f t="shared" si="178"/>
        <v>#DIV/0!</v>
      </c>
      <c r="H3794" t="e">
        <f t="shared" si="179"/>
        <v>#DIV/0!</v>
      </c>
    </row>
    <row r="3795" spans="2:8" x14ac:dyDescent="0.25">
      <c r="B3795">
        <v>180</v>
      </c>
      <c r="C3795">
        <v>44</v>
      </c>
      <c r="D3795" t="str">
        <f t="shared" si="177"/>
        <v>W kole</v>
      </c>
      <c r="F3795">
        <f>COUNTIF($D$3:D3789,"W kole")</f>
        <v>3001</v>
      </c>
      <c r="G3795" s="2" t="e">
        <f t="shared" si="178"/>
        <v>#DIV/0!</v>
      </c>
      <c r="H3795" t="e">
        <f t="shared" si="179"/>
        <v>#DIV/0!</v>
      </c>
    </row>
    <row r="3796" spans="2:8" x14ac:dyDescent="0.25">
      <c r="B3796">
        <v>264</v>
      </c>
      <c r="C3796">
        <v>153</v>
      </c>
      <c r="D3796" t="str">
        <f t="shared" si="177"/>
        <v>W kole</v>
      </c>
      <c r="F3796">
        <f>COUNTIF($D$3:D3790,"W kole")</f>
        <v>3002</v>
      </c>
      <c r="G3796" s="2" t="e">
        <f t="shared" si="178"/>
        <v>#DIV/0!</v>
      </c>
      <c r="H3796" t="e">
        <f t="shared" si="179"/>
        <v>#DIV/0!</v>
      </c>
    </row>
    <row r="3797" spans="2:8" x14ac:dyDescent="0.25">
      <c r="B3797">
        <v>327</v>
      </c>
      <c r="C3797">
        <v>324</v>
      </c>
      <c r="D3797" t="str">
        <f t="shared" si="177"/>
        <v>W kole</v>
      </c>
      <c r="F3797">
        <f>COUNTIF($D$3:D3791,"W kole")</f>
        <v>3003</v>
      </c>
      <c r="G3797" s="2" t="e">
        <f t="shared" si="178"/>
        <v>#DIV/0!</v>
      </c>
      <c r="H3797" t="e">
        <f t="shared" si="179"/>
        <v>#DIV/0!</v>
      </c>
    </row>
    <row r="3798" spans="2:8" x14ac:dyDescent="0.25">
      <c r="B3798">
        <v>116</v>
      </c>
      <c r="C3798">
        <v>312</v>
      </c>
      <c r="D3798" t="str">
        <f t="shared" si="177"/>
        <v>W kole</v>
      </c>
      <c r="F3798">
        <f>COUNTIF($D$3:D3792,"W kole")</f>
        <v>3004</v>
      </c>
      <c r="G3798" s="2" t="e">
        <f t="shared" si="178"/>
        <v>#DIV/0!</v>
      </c>
      <c r="H3798" t="e">
        <f t="shared" si="179"/>
        <v>#DIV/0!</v>
      </c>
    </row>
    <row r="3799" spans="2:8" x14ac:dyDescent="0.25">
      <c r="B3799">
        <v>44</v>
      </c>
      <c r="C3799">
        <v>358</v>
      </c>
      <c r="D3799" t="str">
        <f t="shared" si="177"/>
        <v>Poza</v>
      </c>
      <c r="F3799">
        <f>COUNTIF($D$3:D3793,"W kole")</f>
        <v>3005</v>
      </c>
      <c r="G3799" s="2" t="e">
        <f t="shared" si="178"/>
        <v>#DIV/0!</v>
      </c>
      <c r="H3799" t="e">
        <f t="shared" si="179"/>
        <v>#DIV/0!</v>
      </c>
    </row>
    <row r="3800" spans="2:8" x14ac:dyDescent="0.25">
      <c r="B3800">
        <v>123</v>
      </c>
      <c r="C3800">
        <v>322</v>
      </c>
      <c r="D3800" t="str">
        <f t="shared" si="177"/>
        <v>W kole</v>
      </c>
      <c r="F3800">
        <f>COUNTIF($D$3:D3794,"W kole")</f>
        <v>3006</v>
      </c>
      <c r="G3800" s="2" t="e">
        <f t="shared" si="178"/>
        <v>#DIV/0!</v>
      </c>
      <c r="H3800" t="e">
        <f t="shared" si="179"/>
        <v>#DIV/0!</v>
      </c>
    </row>
    <row r="3801" spans="2:8" x14ac:dyDescent="0.25">
      <c r="B3801">
        <v>399</v>
      </c>
      <c r="C3801">
        <v>226</v>
      </c>
      <c r="D3801" t="str">
        <f t="shared" si="177"/>
        <v>Poza</v>
      </c>
      <c r="F3801">
        <f>COUNTIF($D$3:D3795,"W kole")</f>
        <v>3007</v>
      </c>
      <c r="G3801" s="2" t="e">
        <f t="shared" si="178"/>
        <v>#DIV/0!</v>
      </c>
      <c r="H3801" t="e">
        <f t="shared" si="179"/>
        <v>#DIV/0!</v>
      </c>
    </row>
    <row r="3802" spans="2:8" x14ac:dyDescent="0.25">
      <c r="B3802">
        <v>370</v>
      </c>
      <c r="C3802">
        <v>145</v>
      </c>
      <c r="D3802" t="str">
        <f t="shared" si="177"/>
        <v>W kole</v>
      </c>
      <c r="F3802">
        <f>COUNTIF($D$3:D3796,"W kole")</f>
        <v>3008</v>
      </c>
      <c r="G3802" s="2" t="e">
        <f t="shared" si="178"/>
        <v>#DIV/0!</v>
      </c>
      <c r="H3802" t="e">
        <f t="shared" si="179"/>
        <v>#DIV/0!</v>
      </c>
    </row>
    <row r="3803" spans="2:8" x14ac:dyDescent="0.25">
      <c r="B3803">
        <v>278</v>
      </c>
      <c r="C3803">
        <v>245</v>
      </c>
      <c r="D3803" t="str">
        <f t="shared" si="177"/>
        <v>W kole</v>
      </c>
      <c r="F3803">
        <f>COUNTIF($D$3:D3797,"W kole")</f>
        <v>3009</v>
      </c>
      <c r="G3803" s="2" t="e">
        <f t="shared" si="178"/>
        <v>#DIV/0!</v>
      </c>
      <c r="H3803" t="e">
        <f t="shared" si="179"/>
        <v>#DIV/0!</v>
      </c>
    </row>
    <row r="3804" spans="2:8" x14ac:dyDescent="0.25">
      <c r="B3804">
        <v>121</v>
      </c>
      <c r="C3804">
        <v>320</v>
      </c>
      <c r="D3804" t="str">
        <f t="shared" si="177"/>
        <v>W kole</v>
      </c>
      <c r="F3804">
        <f>COUNTIF($D$3:D3798,"W kole")</f>
        <v>3010</v>
      </c>
      <c r="G3804" s="2" t="e">
        <f t="shared" si="178"/>
        <v>#DIV/0!</v>
      </c>
      <c r="H3804" t="e">
        <f t="shared" si="179"/>
        <v>#DIV/0!</v>
      </c>
    </row>
    <row r="3805" spans="2:8" x14ac:dyDescent="0.25">
      <c r="B3805">
        <v>378</v>
      </c>
      <c r="C3805">
        <v>95</v>
      </c>
      <c r="D3805" t="str">
        <f t="shared" si="177"/>
        <v>Poza</v>
      </c>
      <c r="F3805">
        <f>COUNTIF($D$3:D3799,"W kole")</f>
        <v>3010</v>
      </c>
      <c r="G3805" s="2" t="e">
        <f t="shared" si="178"/>
        <v>#DIV/0!</v>
      </c>
      <c r="H3805" t="e">
        <f t="shared" si="179"/>
        <v>#DIV/0!</v>
      </c>
    </row>
    <row r="3806" spans="2:8" x14ac:dyDescent="0.25">
      <c r="B3806">
        <v>388</v>
      </c>
      <c r="C3806">
        <v>363</v>
      </c>
      <c r="D3806" t="str">
        <f t="shared" si="177"/>
        <v>Poza</v>
      </c>
      <c r="F3806">
        <f>COUNTIF($D$3:D3800,"W kole")</f>
        <v>3011</v>
      </c>
      <c r="G3806" s="2" t="e">
        <f t="shared" si="178"/>
        <v>#DIV/0!</v>
      </c>
      <c r="H3806" t="e">
        <f t="shared" si="179"/>
        <v>#DIV/0!</v>
      </c>
    </row>
    <row r="3807" spans="2:8" x14ac:dyDescent="0.25">
      <c r="B3807">
        <v>242</v>
      </c>
      <c r="C3807">
        <v>392</v>
      </c>
      <c r="D3807" t="str">
        <f t="shared" si="177"/>
        <v>W kole</v>
      </c>
      <c r="F3807">
        <f>COUNTIF($D$3:D3801,"W kole")</f>
        <v>3011</v>
      </c>
      <c r="G3807" s="2" t="e">
        <f t="shared" si="178"/>
        <v>#DIV/0!</v>
      </c>
      <c r="H3807" t="e">
        <f t="shared" si="179"/>
        <v>#DIV/0!</v>
      </c>
    </row>
    <row r="3808" spans="2:8" x14ac:dyDescent="0.25">
      <c r="B3808">
        <v>353</v>
      </c>
      <c r="C3808">
        <v>324</v>
      </c>
      <c r="D3808" t="str">
        <f t="shared" si="177"/>
        <v>W kole</v>
      </c>
      <c r="F3808">
        <f>COUNTIF($D$3:D3802,"W kole")</f>
        <v>3012</v>
      </c>
      <c r="G3808" s="2" t="e">
        <f t="shared" si="178"/>
        <v>#DIV/0!</v>
      </c>
      <c r="H3808" t="e">
        <f t="shared" si="179"/>
        <v>#DIV/0!</v>
      </c>
    </row>
    <row r="3809" spans="2:8" x14ac:dyDescent="0.25">
      <c r="B3809">
        <v>140</v>
      </c>
      <c r="C3809">
        <v>139</v>
      </c>
      <c r="D3809" t="str">
        <f t="shared" si="177"/>
        <v>W kole</v>
      </c>
      <c r="F3809">
        <f>COUNTIF($D$3:D3803,"W kole")</f>
        <v>3013</v>
      </c>
      <c r="G3809" s="2" t="e">
        <f t="shared" si="178"/>
        <v>#DIV/0!</v>
      </c>
      <c r="H3809" t="e">
        <f t="shared" si="179"/>
        <v>#DIV/0!</v>
      </c>
    </row>
    <row r="3810" spans="2:8" x14ac:dyDescent="0.25">
      <c r="B3810">
        <v>64</v>
      </c>
      <c r="C3810">
        <v>170</v>
      </c>
      <c r="D3810" t="str">
        <f t="shared" si="177"/>
        <v>W kole</v>
      </c>
      <c r="F3810">
        <f>COUNTIF($D$3:D3804,"W kole")</f>
        <v>3014</v>
      </c>
      <c r="G3810" s="2" t="e">
        <f t="shared" si="178"/>
        <v>#DIV/0!</v>
      </c>
      <c r="H3810" t="e">
        <f t="shared" si="179"/>
        <v>#DIV/0!</v>
      </c>
    </row>
    <row r="3811" spans="2:8" x14ac:dyDescent="0.25">
      <c r="B3811">
        <v>210</v>
      </c>
      <c r="C3811">
        <v>180</v>
      </c>
      <c r="D3811" t="str">
        <f t="shared" si="177"/>
        <v>W kole</v>
      </c>
      <c r="F3811">
        <f>COUNTIF($D$3:D3805,"W kole")</f>
        <v>3014</v>
      </c>
      <c r="G3811" s="2" t="e">
        <f t="shared" si="178"/>
        <v>#DIV/0!</v>
      </c>
      <c r="H3811" t="e">
        <f t="shared" si="179"/>
        <v>#DIV/0!</v>
      </c>
    </row>
    <row r="3812" spans="2:8" x14ac:dyDescent="0.25">
      <c r="B3812">
        <v>204</v>
      </c>
      <c r="C3812">
        <v>197</v>
      </c>
      <c r="D3812" t="str">
        <f t="shared" si="177"/>
        <v>W kole</v>
      </c>
      <c r="F3812">
        <f>COUNTIF($D$3:D3806,"W kole")</f>
        <v>3014</v>
      </c>
      <c r="G3812" s="2" t="e">
        <f t="shared" si="178"/>
        <v>#DIV/0!</v>
      </c>
      <c r="H3812" t="e">
        <f t="shared" si="179"/>
        <v>#DIV/0!</v>
      </c>
    </row>
    <row r="3813" spans="2:8" x14ac:dyDescent="0.25">
      <c r="B3813">
        <v>255</v>
      </c>
      <c r="C3813">
        <v>234</v>
      </c>
      <c r="D3813" t="str">
        <f t="shared" si="177"/>
        <v>W kole</v>
      </c>
      <c r="F3813">
        <f>COUNTIF($D$3:D3807,"W kole")</f>
        <v>3015</v>
      </c>
      <c r="G3813" s="2" t="e">
        <f t="shared" si="178"/>
        <v>#DIV/0!</v>
      </c>
      <c r="H3813" t="e">
        <f t="shared" si="179"/>
        <v>#DIV/0!</v>
      </c>
    </row>
    <row r="3814" spans="2:8" x14ac:dyDescent="0.25">
      <c r="B3814">
        <v>179</v>
      </c>
      <c r="C3814">
        <v>141</v>
      </c>
      <c r="D3814" t="str">
        <f t="shared" si="177"/>
        <v>W kole</v>
      </c>
      <c r="F3814">
        <f>COUNTIF($D$3:D3808,"W kole")</f>
        <v>3016</v>
      </c>
      <c r="G3814" s="2" t="e">
        <f t="shared" si="178"/>
        <v>#DIV/0!</v>
      </c>
      <c r="H3814" t="e">
        <f t="shared" si="179"/>
        <v>#DIV/0!</v>
      </c>
    </row>
    <row r="3815" spans="2:8" x14ac:dyDescent="0.25">
      <c r="B3815">
        <v>306</v>
      </c>
      <c r="C3815">
        <v>10</v>
      </c>
      <c r="D3815" t="str">
        <f t="shared" si="177"/>
        <v>Poza</v>
      </c>
      <c r="F3815">
        <f>COUNTIF($D$3:D3809,"W kole")</f>
        <v>3017</v>
      </c>
      <c r="G3815" s="2" t="e">
        <f t="shared" si="178"/>
        <v>#DIV/0!</v>
      </c>
      <c r="H3815" t="e">
        <f t="shared" si="179"/>
        <v>#DIV/0!</v>
      </c>
    </row>
    <row r="3816" spans="2:8" x14ac:dyDescent="0.25">
      <c r="B3816">
        <v>24</v>
      </c>
      <c r="C3816">
        <v>183</v>
      </c>
      <c r="D3816" t="str">
        <f t="shared" si="177"/>
        <v>W kole</v>
      </c>
      <c r="F3816">
        <f>COUNTIF($D$3:D3810,"W kole")</f>
        <v>3018</v>
      </c>
      <c r="G3816" s="2" t="e">
        <f t="shared" si="178"/>
        <v>#DIV/0!</v>
      </c>
      <c r="H3816" t="e">
        <f t="shared" si="179"/>
        <v>#DIV/0!</v>
      </c>
    </row>
    <row r="3817" spans="2:8" x14ac:dyDescent="0.25">
      <c r="B3817">
        <v>153</v>
      </c>
      <c r="C3817">
        <v>155</v>
      </c>
      <c r="D3817" t="str">
        <f t="shared" si="177"/>
        <v>W kole</v>
      </c>
      <c r="F3817">
        <f>COUNTIF($D$3:D3811,"W kole")</f>
        <v>3019</v>
      </c>
      <c r="G3817" s="2" t="e">
        <f t="shared" si="178"/>
        <v>#DIV/0!</v>
      </c>
      <c r="H3817" t="e">
        <f t="shared" si="179"/>
        <v>#DIV/0!</v>
      </c>
    </row>
    <row r="3818" spans="2:8" x14ac:dyDescent="0.25">
      <c r="B3818">
        <v>308</v>
      </c>
      <c r="C3818">
        <v>139</v>
      </c>
      <c r="D3818" t="str">
        <f t="shared" si="177"/>
        <v>W kole</v>
      </c>
      <c r="F3818">
        <f>COUNTIF($D$3:D3812,"W kole")</f>
        <v>3020</v>
      </c>
      <c r="G3818" s="2" t="e">
        <f t="shared" si="178"/>
        <v>#DIV/0!</v>
      </c>
      <c r="H3818" t="e">
        <f t="shared" si="179"/>
        <v>#DIV/0!</v>
      </c>
    </row>
    <row r="3819" spans="2:8" x14ac:dyDescent="0.25">
      <c r="B3819">
        <v>128</v>
      </c>
      <c r="C3819">
        <v>17</v>
      </c>
      <c r="D3819" t="str">
        <f t="shared" si="177"/>
        <v>W kole</v>
      </c>
      <c r="F3819">
        <f>COUNTIF($D$3:D3813,"W kole")</f>
        <v>3021</v>
      </c>
      <c r="G3819" s="2" t="e">
        <f t="shared" si="178"/>
        <v>#DIV/0!</v>
      </c>
      <c r="H3819" t="e">
        <f t="shared" si="179"/>
        <v>#DIV/0!</v>
      </c>
    </row>
    <row r="3820" spans="2:8" x14ac:dyDescent="0.25">
      <c r="B3820">
        <v>225</v>
      </c>
      <c r="C3820">
        <v>91</v>
      </c>
      <c r="D3820" t="str">
        <f t="shared" si="177"/>
        <v>W kole</v>
      </c>
      <c r="F3820">
        <f>COUNTIF($D$3:D3814,"W kole")</f>
        <v>3022</v>
      </c>
      <c r="G3820" s="2" t="e">
        <f t="shared" si="178"/>
        <v>#DIV/0!</v>
      </c>
      <c r="H3820" t="e">
        <f t="shared" si="179"/>
        <v>#DIV/0!</v>
      </c>
    </row>
    <row r="3821" spans="2:8" x14ac:dyDescent="0.25">
      <c r="B3821">
        <v>262</v>
      </c>
      <c r="C3821">
        <v>109</v>
      </c>
      <c r="D3821" t="str">
        <f t="shared" si="177"/>
        <v>W kole</v>
      </c>
      <c r="F3821">
        <f>COUNTIF($D$3:D3815,"W kole")</f>
        <v>3022</v>
      </c>
      <c r="G3821" s="2" t="e">
        <f t="shared" si="178"/>
        <v>#DIV/0!</v>
      </c>
      <c r="H3821" t="e">
        <f t="shared" si="179"/>
        <v>#DIV/0!</v>
      </c>
    </row>
    <row r="3822" spans="2:8" x14ac:dyDescent="0.25">
      <c r="B3822">
        <v>291</v>
      </c>
      <c r="C3822">
        <v>180</v>
      </c>
      <c r="D3822" t="str">
        <f t="shared" si="177"/>
        <v>W kole</v>
      </c>
      <c r="F3822">
        <f>COUNTIF($D$3:D3816,"W kole")</f>
        <v>3023</v>
      </c>
      <c r="G3822" s="2" t="e">
        <f t="shared" si="178"/>
        <v>#DIV/0!</v>
      </c>
      <c r="H3822" t="e">
        <f t="shared" si="179"/>
        <v>#DIV/0!</v>
      </c>
    </row>
    <row r="3823" spans="2:8" x14ac:dyDescent="0.25">
      <c r="B3823">
        <v>46</v>
      </c>
      <c r="C3823">
        <v>179</v>
      </c>
      <c r="D3823" t="str">
        <f t="shared" si="177"/>
        <v>W kole</v>
      </c>
      <c r="F3823">
        <f>COUNTIF($D$3:D3817,"W kole")</f>
        <v>3024</v>
      </c>
      <c r="G3823" s="2" t="e">
        <f t="shared" si="178"/>
        <v>#DIV/0!</v>
      </c>
      <c r="H3823" t="e">
        <f t="shared" si="179"/>
        <v>#DIV/0!</v>
      </c>
    </row>
    <row r="3824" spans="2:8" x14ac:dyDescent="0.25">
      <c r="B3824">
        <v>345</v>
      </c>
      <c r="C3824">
        <v>2</v>
      </c>
      <c r="D3824" t="str">
        <f t="shared" si="177"/>
        <v>Poza</v>
      </c>
      <c r="F3824">
        <f>COUNTIF($D$3:D3818,"W kole")</f>
        <v>3025</v>
      </c>
      <c r="G3824" s="2" t="e">
        <f t="shared" si="178"/>
        <v>#DIV/0!</v>
      </c>
      <c r="H3824" t="e">
        <f t="shared" si="179"/>
        <v>#DIV/0!</v>
      </c>
    </row>
    <row r="3825" spans="2:8" x14ac:dyDescent="0.25">
      <c r="B3825">
        <v>21</v>
      </c>
      <c r="C3825">
        <v>115</v>
      </c>
      <c r="D3825" t="str">
        <f t="shared" si="177"/>
        <v>W kole</v>
      </c>
      <c r="F3825">
        <f>COUNTIF($D$3:D3819,"W kole")</f>
        <v>3026</v>
      </c>
      <c r="G3825" s="2" t="e">
        <f t="shared" si="178"/>
        <v>#DIV/0!</v>
      </c>
      <c r="H3825" t="e">
        <f t="shared" si="179"/>
        <v>#DIV/0!</v>
      </c>
    </row>
    <row r="3826" spans="2:8" x14ac:dyDescent="0.25">
      <c r="B3826">
        <v>83</v>
      </c>
      <c r="C3826">
        <v>47</v>
      </c>
      <c r="D3826" t="str">
        <f t="shared" si="177"/>
        <v>W kole</v>
      </c>
      <c r="F3826">
        <f>COUNTIF($D$3:D3820,"W kole")</f>
        <v>3027</v>
      </c>
      <c r="G3826" s="2" t="e">
        <f t="shared" si="178"/>
        <v>#DIV/0!</v>
      </c>
      <c r="H3826" t="e">
        <f t="shared" si="179"/>
        <v>#DIV/0!</v>
      </c>
    </row>
    <row r="3827" spans="2:8" x14ac:dyDescent="0.25">
      <c r="B3827">
        <v>243</v>
      </c>
      <c r="C3827">
        <v>27</v>
      </c>
      <c r="D3827" t="str">
        <f t="shared" si="177"/>
        <v>W kole</v>
      </c>
      <c r="F3827">
        <f>COUNTIF($D$3:D3821,"W kole")</f>
        <v>3028</v>
      </c>
      <c r="G3827" s="2" t="e">
        <f t="shared" si="178"/>
        <v>#DIV/0!</v>
      </c>
      <c r="H3827" t="e">
        <f t="shared" si="179"/>
        <v>#DIV/0!</v>
      </c>
    </row>
    <row r="3828" spans="2:8" x14ac:dyDescent="0.25">
      <c r="B3828">
        <v>73</v>
      </c>
      <c r="C3828">
        <v>47</v>
      </c>
      <c r="D3828" t="str">
        <f t="shared" si="177"/>
        <v>W kole</v>
      </c>
      <c r="F3828">
        <f>COUNTIF($D$3:D3822,"W kole")</f>
        <v>3029</v>
      </c>
      <c r="G3828" s="2" t="e">
        <f t="shared" si="178"/>
        <v>#DIV/0!</v>
      </c>
      <c r="H3828" t="e">
        <f t="shared" si="179"/>
        <v>#DIV/0!</v>
      </c>
    </row>
    <row r="3829" spans="2:8" x14ac:dyDescent="0.25">
      <c r="B3829">
        <v>277</v>
      </c>
      <c r="C3829">
        <v>21</v>
      </c>
      <c r="D3829" t="str">
        <f t="shared" si="177"/>
        <v>W kole</v>
      </c>
      <c r="F3829">
        <f>COUNTIF($D$3:D3823,"W kole")</f>
        <v>3030</v>
      </c>
      <c r="G3829" s="2" t="e">
        <f t="shared" si="178"/>
        <v>#DIV/0!</v>
      </c>
      <c r="H3829" t="e">
        <f t="shared" si="179"/>
        <v>#DIV/0!</v>
      </c>
    </row>
    <row r="3830" spans="2:8" x14ac:dyDescent="0.25">
      <c r="B3830">
        <v>265</v>
      </c>
      <c r="C3830">
        <v>262</v>
      </c>
      <c r="D3830" t="str">
        <f t="shared" si="177"/>
        <v>W kole</v>
      </c>
      <c r="F3830">
        <f>COUNTIF($D$3:D3824,"W kole")</f>
        <v>3030</v>
      </c>
      <c r="G3830" s="2" t="e">
        <f t="shared" si="178"/>
        <v>#DIV/0!</v>
      </c>
      <c r="H3830" t="e">
        <f t="shared" si="179"/>
        <v>#DIV/0!</v>
      </c>
    </row>
    <row r="3831" spans="2:8" x14ac:dyDescent="0.25">
      <c r="B3831">
        <v>44</v>
      </c>
      <c r="C3831">
        <v>139</v>
      </c>
      <c r="D3831" t="str">
        <f t="shared" si="177"/>
        <v>W kole</v>
      </c>
      <c r="F3831">
        <f>COUNTIF($D$3:D3825,"W kole")</f>
        <v>3031</v>
      </c>
      <c r="G3831" s="2" t="e">
        <f t="shared" si="178"/>
        <v>#DIV/0!</v>
      </c>
      <c r="H3831" t="e">
        <f t="shared" si="179"/>
        <v>#DIV/0!</v>
      </c>
    </row>
    <row r="3832" spans="2:8" x14ac:dyDescent="0.25">
      <c r="B3832">
        <v>229</v>
      </c>
      <c r="C3832">
        <v>119</v>
      </c>
      <c r="D3832" t="str">
        <f t="shared" si="177"/>
        <v>W kole</v>
      </c>
      <c r="F3832">
        <f>COUNTIF($D$3:D3826,"W kole")</f>
        <v>3032</v>
      </c>
      <c r="G3832" s="2" t="e">
        <f t="shared" si="178"/>
        <v>#DIV/0!</v>
      </c>
      <c r="H3832" t="e">
        <f t="shared" si="179"/>
        <v>#DIV/0!</v>
      </c>
    </row>
    <row r="3833" spans="2:8" x14ac:dyDescent="0.25">
      <c r="B3833">
        <v>41</v>
      </c>
      <c r="C3833">
        <v>307</v>
      </c>
      <c r="D3833" t="str">
        <f t="shared" si="177"/>
        <v>W kole</v>
      </c>
      <c r="F3833">
        <f>COUNTIF($D$3:D3827,"W kole")</f>
        <v>3033</v>
      </c>
      <c r="G3833" s="2" t="e">
        <f t="shared" si="178"/>
        <v>#DIV/0!</v>
      </c>
      <c r="H3833" t="e">
        <f t="shared" si="179"/>
        <v>#DIV/0!</v>
      </c>
    </row>
    <row r="3834" spans="2:8" x14ac:dyDescent="0.25">
      <c r="B3834">
        <v>62</v>
      </c>
      <c r="C3834">
        <v>24</v>
      </c>
      <c r="D3834" t="str">
        <f t="shared" si="177"/>
        <v>Poza</v>
      </c>
      <c r="F3834">
        <f>COUNTIF($D$3:D3828,"W kole")</f>
        <v>3034</v>
      </c>
      <c r="G3834" s="2" t="e">
        <f t="shared" si="178"/>
        <v>#DIV/0!</v>
      </c>
      <c r="H3834" t="e">
        <f t="shared" si="179"/>
        <v>#DIV/0!</v>
      </c>
    </row>
    <row r="3835" spans="2:8" x14ac:dyDescent="0.25">
      <c r="B3835">
        <v>296</v>
      </c>
      <c r="C3835">
        <v>150</v>
      </c>
      <c r="D3835" t="str">
        <f t="shared" si="177"/>
        <v>W kole</v>
      </c>
      <c r="F3835">
        <f>COUNTIF($D$3:D3829,"W kole")</f>
        <v>3035</v>
      </c>
      <c r="G3835" s="2" t="e">
        <f t="shared" si="178"/>
        <v>#DIV/0!</v>
      </c>
      <c r="H3835" t="e">
        <f t="shared" si="179"/>
        <v>#DIV/0!</v>
      </c>
    </row>
    <row r="3836" spans="2:8" x14ac:dyDescent="0.25">
      <c r="B3836">
        <v>295</v>
      </c>
      <c r="C3836">
        <v>72</v>
      </c>
      <c r="D3836" t="str">
        <f t="shared" si="177"/>
        <v>W kole</v>
      </c>
      <c r="F3836">
        <f>COUNTIF($D$3:D3830,"W kole")</f>
        <v>3036</v>
      </c>
      <c r="G3836" s="2" t="e">
        <f t="shared" si="178"/>
        <v>#DIV/0!</v>
      </c>
      <c r="H3836" t="e">
        <f t="shared" si="179"/>
        <v>#DIV/0!</v>
      </c>
    </row>
    <row r="3837" spans="2:8" x14ac:dyDescent="0.25">
      <c r="B3837">
        <v>131</v>
      </c>
      <c r="C3837">
        <v>261</v>
      </c>
      <c r="D3837" t="str">
        <f t="shared" si="177"/>
        <v>W kole</v>
      </c>
      <c r="F3837">
        <f>COUNTIF($D$3:D3831,"W kole")</f>
        <v>3037</v>
      </c>
      <c r="G3837" s="2" t="e">
        <f t="shared" si="178"/>
        <v>#DIV/0!</v>
      </c>
      <c r="H3837" t="e">
        <f t="shared" si="179"/>
        <v>#DIV/0!</v>
      </c>
    </row>
    <row r="3838" spans="2:8" x14ac:dyDescent="0.25">
      <c r="B3838">
        <v>301</v>
      </c>
      <c r="C3838">
        <v>123</v>
      </c>
      <c r="D3838" t="str">
        <f t="shared" si="177"/>
        <v>W kole</v>
      </c>
      <c r="F3838">
        <f>COUNTIF($D$3:D3832,"W kole")</f>
        <v>3038</v>
      </c>
      <c r="G3838" s="2" t="e">
        <f t="shared" si="178"/>
        <v>#DIV/0!</v>
      </c>
      <c r="H3838" t="e">
        <f t="shared" si="179"/>
        <v>#DIV/0!</v>
      </c>
    </row>
    <row r="3839" spans="2:8" x14ac:dyDescent="0.25">
      <c r="B3839">
        <v>400</v>
      </c>
      <c r="C3839">
        <v>379</v>
      </c>
      <c r="D3839" t="str">
        <f t="shared" si="177"/>
        <v>Poza</v>
      </c>
      <c r="F3839">
        <f>COUNTIF($D$3:D3833,"W kole")</f>
        <v>3039</v>
      </c>
      <c r="G3839" s="2" t="e">
        <f t="shared" si="178"/>
        <v>#DIV/0!</v>
      </c>
      <c r="H3839" t="e">
        <f t="shared" si="179"/>
        <v>#DIV/0!</v>
      </c>
    </row>
    <row r="3840" spans="2:8" x14ac:dyDescent="0.25">
      <c r="B3840">
        <v>112</v>
      </c>
      <c r="C3840">
        <v>321</v>
      </c>
      <c r="D3840" t="str">
        <f t="shared" si="177"/>
        <v>W kole</v>
      </c>
      <c r="F3840">
        <f>COUNTIF($D$3:D3834,"W kole")</f>
        <v>3039</v>
      </c>
      <c r="G3840" s="2" t="e">
        <f t="shared" si="178"/>
        <v>#DIV/0!</v>
      </c>
      <c r="H3840" t="e">
        <f t="shared" si="179"/>
        <v>#DIV/0!</v>
      </c>
    </row>
    <row r="3841" spans="2:8" x14ac:dyDescent="0.25">
      <c r="B3841">
        <v>292</v>
      </c>
      <c r="C3841">
        <v>57</v>
      </c>
      <c r="D3841" t="str">
        <f t="shared" si="177"/>
        <v>W kole</v>
      </c>
      <c r="F3841">
        <f>COUNTIF($D$3:D3835,"W kole")</f>
        <v>3040</v>
      </c>
      <c r="G3841" s="2" t="e">
        <f t="shared" si="178"/>
        <v>#DIV/0!</v>
      </c>
      <c r="H3841" t="e">
        <f t="shared" si="179"/>
        <v>#DIV/0!</v>
      </c>
    </row>
    <row r="3842" spans="2:8" x14ac:dyDescent="0.25">
      <c r="B3842">
        <v>45</v>
      </c>
      <c r="C3842">
        <v>392</v>
      </c>
      <c r="D3842" t="str">
        <f t="shared" si="177"/>
        <v>Poza</v>
      </c>
      <c r="F3842">
        <f>COUNTIF($D$3:D3836,"W kole")</f>
        <v>3041</v>
      </c>
      <c r="G3842" s="2" t="e">
        <f t="shared" si="178"/>
        <v>#DIV/0!</v>
      </c>
      <c r="H3842" t="e">
        <f t="shared" si="179"/>
        <v>#DIV/0!</v>
      </c>
    </row>
    <row r="3843" spans="2:8" x14ac:dyDescent="0.25">
      <c r="B3843">
        <v>364</v>
      </c>
      <c r="C3843">
        <v>189</v>
      </c>
      <c r="D3843" t="str">
        <f t="shared" si="177"/>
        <v>W kole</v>
      </c>
      <c r="F3843">
        <f>COUNTIF($D$3:D3837,"W kole")</f>
        <v>3042</v>
      </c>
      <c r="G3843" s="2" t="e">
        <f t="shared" si="178"/>
        <v>#DIV/0!</v>
      </c>
      <c r="H3843" t="e">
        <f t="shared" si="179"/>
        <v>#DIV/0!</v>
      </c>
    </row>
    <row r="3844" spans="2:8" x14ac:dyDescent="0.25">
      <c r="B3844">
        <v>34</v>
      </c>
      <c r="C3844">
        <v>279</v>
      </c>
      <c r="D3844" t="str">
        <f t="shared" ref="D3844:D3907" si="180">IF((B3844-$T$5) * (B3844-$T$5) + (C3844-$U$5) * (C3844-$U$5) = ($V$5*$V$5), "Na brzegu", IF((B3844-$T$5) * (B3844-$T$5) + (C3844-$U$5) * (C3844-$U$5) &lt; ($V$5*$V$5), "W kole", "Poza"))</f>
        <v>W kole</v>
      </c>
      <c r="F3844">
        <f>COUNTIF($D$3:D3838,"W kole")</f>
        <v>3043</v>
      </c>
      <c r="G3844" s="2" t="e">
        <f t="shared" si="178"/>
        <v>#DIV/0!</v>
      </c>
      <c r="H3844" t="e">
        <f t="shared" si="179"/>
        <v>#DIV/0!</v>
      </c>
    </row>
    <row r="3845" spans="2:8" x14ac:dyDescent="0.25">
      <c r="B3845">
        <v>314</v>
      </c>
      <c r="C3845">
        <v>206</v>
      </c>
      <c r="D3845" t="str">
        <f t="shared" si="180"/>
        <v>W kole</v>
      </c>
      <c r="F3845">
        <f>COUNTIF($D$3:D3839,"W kole")</f>
        <v>3043</v>
      </c>
      <c r="G3845" s="2" t="e">
        <f t="shared" si="178"/>
        <v>#DIV/0!</v>
      </c>
      <c r="H3845" t="e">
        <f t="shared" si="179"/>
        <v>#DIV/0!</v>
      </c>
    </row>
    <row r="3846" spans="2:8" x14ac:dyDescent="0.25">
      <c r="B3846">
        <v>385</v>
      </c>
      <c r="C3846">
        <v>363</v>
      </c>
      <c r="D3846" t="str">
        <f t="shared" si="180"/>
        <v>Poza</v>
      </c>
      <c r="F3846">
        <f>COUNTIF($D$3:D3840,"W kole")</f>
        <v>3044</v>
      </c>
      <c r="G3846" s="2" t="e">
        <f t="shared" si="178"/>
        <v>#DIV/0!</v>
      </c>
      <c r="H3846" t="e">
        <f t="shared" si="179"/>
        <v>#DIV/0!</v>
      </c>
    </row>
    <row r="3847" spans="2:8" x14ac:dyDescent="0.25">
      <c r="B3847">
        <v>384</v>
      </c>
      <c r="C3847">
        <v>321</v>
      </c>
      <c r="D3847" t="str">
        <f t="shared" si="180"/>
        <v>Poza</v>
      </c>
      <c r="F3847">
        <f>COUNTIF($D$3:D3841,"W kole")</f>
        <v>3045</v>
      </c>
      <c r="G3847" s="2" t="e">
        <f t="shared" si="178"/>
        <v>#DIV/0!</v>
      </c>
      <c r="H3847" t="e">
        <f t="shared" si="179"/>
        <v>#DIV/0!</v>
      </c>
    </row>
    <row r="3848" spans="2:8" x14ac:dyDescent="0.25">
      <c r="B3848">
        <v>52</v>
      </c>
      <c r="C3848">
        <v>37</v>
      </c>
      <c r="D3848" t="str">
        <f t="shared" si="180"/>
        <v>Poza</v>
      </c>
      <c r="F3848">
        <f>COUNTIF($D$3:D3842,"W kole")</f>
        <v>3045</v>
      </c>
      <c r="G3848" s="2" t="e">
        <f t="shared" si="178"/>
        <v>#DIV/0!</v>
      </c>
      <c r="H3848" t="e">
        <f t="shared" si="179"/>
        <v>#DIV/0!</v>
      </c>
    </row>
    <row r="3849" spans="2:8" x14ac:dyDescent="0.25">
      <c r="B3849">
        <v>29</v>
      </c>
      <c r="C3849">
        <v>317</v>
      </c>
      <c r="D3849" t="str">
        <f t="shared" si="180"/>
        <v>Poza</v>
      </c>
      <c r="F3849">
        <f>COUNTIF($D$3:D3843,"W kole")</f>
        <v>3046</v>
      </c>
      <c r="G3849" s="2" t="e">
        <f t="shared" si="178"/>
        <v>#DIV/0!</v>
      </c>
      <c r="H3849" t="e">
        <f t="shared" si="179"/>
        <v>#DIV/0!</v>
      </c>
    </row>
    <row r="3850" spans="2:8" x14ac:dyDescent="0.25">
      <c r="B3850">
        <v>322</v>
      </c>
      <c r="C3850">
        <v>303</v>
      </c>
      <c r="D3850" t="str">
        <f t="shared" si="180"/>
        <v>W kole</v>
      </c>
      <c r="F3850">
        <f>COUNTIF($D$3:D3844,"W kole")</f>
        <v>3047</v>
      </c>
      <c r="G3850" s="2" t="e">
        <f t="shared" ref="G3850:G3913" si="181">(F3850*$R$5)/(E3850*$Q$5)</f>
        <v>#DIV/0!</v>
      </c>
      <c r="H3850" t="e">
        <f t="shared" ref="H3850:H3913" si="182">ABS(PI()-G3850)</f>
        <v>#DIV/0!</v>
      </c>
    </row>
    <row r="3851" spans="2:8" x14ac:dyDescent="0.25">
      <c r="B3851">
        <v>379</v>
      </c>
      <c r="C3851">
        <v>204</v>
      </c>
      <c r="D3851" t="str">
        <f t="shared" si="180"/>
        <v>W kole</v>
      </c>
      <c r="F3851">
        <f>COUNTIF($D$3:D3845,"W kole")</f>
        <v>3048</v>
      </c>
      <c r="G3851" s="2" t="e">
        <f t="shared" si="181"/>
        <v>#DIV/0!</v>
      </c>
      <c r="H3851" t="e">
        <f t="shared" si="182"/>
        <v>#DIV/0!</v>
      </c>
    </row>
    <row r="3852" spans="2:8" x14ac:dyDescent="0.25">
      <c r="B3852">
        <v>267</v>
      </c>
      <c r="C3852">
        <v>269</v>
      </c>
      <c r="D3852" t="str">
        <f t="shared" si="180"/>
        <v>W kole</v>
      </c>
      <c r="F3852">
        <f>COUNTIF($D$3:D3846,"W kole")</f>
        <v>3048</v>
      </c>
      <c r="G3852" s="2" t="e">
        <f t="shared" si="181"/>
        <v>#DIV/0!</v>
      </c>
      <c r="H3852" t="e">
        <f t="shared" si="182"/>
        <v>#DIV/0!</v>
      </c>
    </row>
    <row r="3853" spans="2:8" x14ac:dyDescent="0.25">
      <c r="B3853">
        <v>349</v>
      </c>
      <c r="C3853">
        <v>94</v>
      </c>
      <c r="D3853" t="str">
        <f t="shared" si="180"/>
        <v>W kole</v>
      </c>
      <c r="F3853">
        <f>COUNTIF($D$3:D3847,"W kole")</f>
        <v>3048</v>
      </c>
      <c r="G3853" s="2" t="e">
        <f t="shared" si="181"/>
        <v>#DIV/0!</v>
      </c>
      <c r="H3853" t="e">
        <f t="shared" si="182"/>
        <v>#DIV/0!</v>
      </c>
    </row>
    <row r="3854" spans="2:8" x14ac:dyDescent="0.25">
      <c r="B3854">
        <v>118</v>
      </c>
      <c r="C3854">
        <v>277</v>
      </c>
      <c r="D3854" t="str">
        <f t="shared" si="180"/>
        <v>W kole</v>
      </c>
      <c r="F3854">
        <f>COUNTIF($D$3:D3848,"W kole")</f>
        <v>3048</v>
      </c>
      <c r="G3854" s="2" t="e">
        <f t="shared" si="181"/>
        <v>#DIV/0!</v>
      </c>
      <c r="H3854" t="e">
        <f t="shared" si="182"/>
        <v>#DIV/0!</v>
      </c>
    </row>
    <row r="3855" spans="2:8" x14ac:dyDescent="0.25">
      <c r="B3855">
        <v>215</v>
      </c>
      <c r="C3855">
        <v>93</v>
      </c>
      <c r="D3855" t="str">
        <f t="shared" si="180"/>
        <v>W kole</v>
      </c>
      <c r="F3855">
        <f>COUNTIF($D$3:D3849,"W kole")</f>
        <v>3048</v>
      </c>
      <c r="G3855" s="2" t="e">
        <f t="shared" si="181"/>
        <v>#DIV/0!</v>
      </c>
      <c r="H3855" t="e">
        <f t="shared" si="182"/>
        <v>#DIV/0!</v>
      </c>
    </row>
    <row r="3856" spans="2:8" x14ac:dyDescent="0.25">
      <c r="B3856">
        <v>15</v>
      </c>
      <c r="C3856">
        <v>149</v>
      </c>
      <c r="D3856" t="str">
        <f t="shared" si="180"/>
        <v>W kole</v>
      </c>
      <c r="F3856">
        <f>COUNTIF($D$3:D3850,"W kole")</f>
        <v>3049</v>
      </c>
      <c r="G3856" s="2" t="e">
        <f t="shared" si="181"/>
        <v>#DIV/0!</v>
      </c>
      <c r="H3856" t="e">
        <f t="shared" si="182"/>
        <v>#DIV/0!</v>
      </c>
    </row>
    <row r="3857" spans="2:8" x14ac:dyDescent="0.25">
      <c r="B3857">
        <v>284</v>
      </c>
      <c r="C3857">
        <v>4</v>
      </c>
      <c r="D3857" t="str">
        <f t="shared" si="180"/>
        <v>Poza</v>
      </c>
      <c r="F3857">
        <f>COUNTIF($D$3:D3851,"W kole")</f>
        <v>3050</v>
      </c>
      <c r="G3857" s="2" t="e">
        <f t="shared" si="181"/>
        <v>#DIV/0!</v>
      </c>
      <c r="H3857" t="e">
        <f t="shared" si="182"/>
        <v>#DIV/0!</v>
      </c>
    </row>
    <row r="3858" spans="2:8" x14ac:dyDescent="0.25">
      <c r="B3858">
        <v>178</v>
      </c>
      <c r="C3858">
        <v>386</v>
      </c>
      <c r="D3858" t="str">
        <f t="shared" si="180"/>
        <v>W kole</v>
      </c>
      <c r="F3858">
        <f>COUNTIF($D$3:D3852,"W kole")</f>
        <v>3051</v>
      </c>
      <c r="G3858" s="2" t="e">
        <f t="shared" si="181"/>
        <v>#DIV/0!</v>
      </c>
      <c r="H3858" t="e">
        <f t="shared" si="182"/>
        <v>#DIV/0!</v>
      </c>
    </row>
    <row r="3859" spans="2:8" x14ac:dyDescent="0.25">
      <c r="B3859">
        <v>227</v>
      </c>
      <c r="C3859">
        <v>135</v>
      </c>
      <c r="D3859" t="str">
        <f t="shared" si="180"/>
        <v>W kole</v>
      </c>
      <c r="F3859">
        <f>COUNTIF($D$3:D3853,"W kole")</f>
        <v>3052</v>
      </c>
      <c r="G3859" s="2" t="e">
        <f t="shared" si="181"/>
        <v>#DIV/0!</v>
      </c>
      <c r="H3859" t="e">
        <f t="shared" si="182"/>
        <v>#DIV/0!</v>
      </c>
    </row>
    <row r="3860" spans="2:8" x14ac:dyDescent="0.25">
      <c r="B3860">
        <v>159</v>
      </c>
      <c r="C3860">
        <v>267</v>
      </c>
      <c r="D3860" t="str">
        <f t="shared" si="180"/>
        <v>W kole</v>
      </c>
      <c r="F3860">
        <f>COUNTIF($D$3:D3854,"W kole")</f>
        <v>3053</v>
      </c>
      <c r="G3860" s="2" t="e">
        <f t="shared" si="181"/>
        <v>#DIV/0!</v>
      </c>
      <c r="H3860" t="e">
        <f t="shared" si="182"/>
        <v>#DIV/0!</v>
      </c>
    </row>
    <row r="3861" spans="2:8" x14ac:dyDescent="0.25">
      <c r="B3861">
        <v>9</v>
      </c>
      <c r="C3861">
        <v>301</v>
      </c>
      <c r="D3861" t="str">
        <f t="shared" si="180"/>
        <v>Poza</v>
      </c>
      <c r="F3861">
        <f>COUNTIF($D$3:D3855,"W kole")</f>
        <v>3054</v>
      </c>
      <c r="G3861" s="2" t="e">
        <f t="shared" si="181"/>
        <v>#DIV/0!</v>
      </c>
      <c r="H3861" t="e">
        <f t="shared" si="182"/>
        <v>#DIV/0!</v>
      </c>
    </row>
    <row r="3862" spans="2:8" x14ac:dyDescent="0.25">
      <c r="B3862">
        <v>271</v>
      </c>
      <c r="C3862">
        <v>79</v>
      </c>
      <c r="D3862" t="str">
        <f t="shared" si="180"/>
        <v>W kole</v>
      </c>
      <c r="F3862">
        <f>COUNTIF($D$3:D3856,"W kole")</f>
        <v>3055</v>
      </c>
      <c r="G3862" s="2" t="e">
        <f t="shared" si="181"/>
        <v>#DIV/0!</v>
      </c>
      <c r="H3862" t="e">
        <f t="shared" si="182"/>
        <v>#DIV/0!</v>
      </c>
    </row>
    <row r="3863" spans="2:8" x14ac:dyDescent="0.25">
      <c r="B3863">
        <v>333</v>
      </c>
      <c r="C3863">
        <v>148</v>
      </c>
      <c r="D3863" t="str">
        <f t="shared" si="180"/>
        <v>W kole</v>
      </c>
      <c r="F3863">
        <f>COUNTIF($D$3:D3857,"W kole")</f>
        <v>3055</v>
      </c>
      <c r="G3863" s="2" t="e">
        <f t="shared" si="181"/>
        <v>#DIV/0!</v>
      </c>
      <c r="H3863" t="e">
        <f t="shared" si="182"/>
        <v>#DIV/0!</v>
      </c>
    </row>
    <row r="3864" spans="2:8" x14ac:dyDescent="0.25">
      <c r="B3864">
        <v>284</v>
      </c>
      <c r="C3864">
        <v>140</v>
      </c>
      <c r="D3864" t="str">
        <f t="shared" si="180"/>
        <v>W kole</v>
      </c>
      <c r="F3864">
        <f>COUNTIF($D$3:D3858,"W kole")</f>
        <v>3056</v>
      </c>
      <c r="G3864" s="2" t="e">
        <f t="shared" si="181"/>
        <v>#DIV/0!</v>
      </c>
      <c r="H3864" t="e">
        <f t="shared" si="182"/>
        <v>#DIV/0!</v>
      </c>
    </row>
    <row r="3865" spans="2:8" x14ac:dyDescent="0.25">
      <c r="B3865">
        <v>22</v>
      </c>
      <c r="C3865">
        <v>140</v>
      </c>
      <c r="D3865" t="str">
        <f t="shared" si="180"/>
        <v>W kole</v>
      </c>
      <c r="F3865">
        <f>COUNTIF($D$3:D3859,"W kole")</f>
        <v>3057</v>
      </c>
      <c r="G3865" s="2" t="e">
        <f t="shared" si="181"/>
        <v>#DIV/0!</v>
      </c>
      <c r="H3865" t="e">
        <f t="shared" si="182"/>
        <v>#DIV/0!</v>
      </c>
    </row>
    <row r="3866" spans="2:8" x14ac:dyDescent="0.25">
      <c r="B3866">
        <v>181</v>
      </c>
      <c r="C3866">
        <v>236</v>
      </c>
      <c r="D3866" t="str">
        <f t="shared" si="180"/>
        <v>W kole</v>
      </c>
      <c r="F3866">
        <f>COUNTIF($D$3:D3860,"W kole")</f>
        <v>3058</v>
      </c>
      <c r="G3866" s="2" t="e">
        <f t="shared" si="181"/>
        <v>#DIV/0!</v>
      </c>
      <c r="H3866" t="e">
        <f t="shared" si="182"/>
        <v>#DIV/0!</v>
      </c>
    </row>
    <row r="3867" spans="2:8" x14ac:dyDescent="0.25">
      <c r="B3867">
        <v>119</v>
      </c>
      <c r="C3867">
        <v>311</v>
      </c>
      <c r="D3867" t="str">
        <f t="shared" si="180"/>
        <v>W kole</v>
      </c>
      <c r="F3867">
        <f>COUNTIF($D$3:D3861,"W kole")</f>
        <v>3058</v>
      </c>
      <c r="G3867" s="2" t="e">
        <f t="shared" si="181"/>
        <v>#DIV/0!</v>
      </c>
      <c r="H3867" t="e">
        <f t="shared" si="182"/>
        <v>#DIV/0!</v>
      </c>
    </row>
    <row r="3868" spans="2:8" x14ac:dyDescent="0.25">
      <c r="B3868">
        <v>321</v>
      </c>
      <c r="C3868">
        <v>133</v>
      </c>
      <c r="D3868" t="str">
        <f t="shared" si="180"/>
        <v>W kole</v>
      </c>
      <c r="F3868">
        <f>COUNTIF($D$3:D3862,"W kole")</f>
        <v>3059</v>
      </c>
      <c r="G3868" s="2" t="e">
        <f t="shared" si="181"/>
        <v>#DIV/0!</v>
      </c>
      <c r="H3868" t="e">
        <f t="shared" si="182"/>
        <v>#DIV/0!</v>
      </c>
    </row>
    <row r="3869" spans="2:8" x14ac:dyDescent="0.25">
      <c r="B3869">
        <v>378</v>
      </c>
      <c r="C3869">
        <v>117</v>
      </c>
      <c r="D3869" t="str">
        <f t="shared" si="180"/>
        <v>W kole</v>
      </c>
      <c r="F3869">
        <f>COUNTIF($D$3:D3863,"W kole")</f>
        <v>3060</v>
      </c>
      <c r="G3869" s="2" t="e">
        <f t="shared" si="181"/>
        <v>#DIV/0!</v>
      </c>
      <c r="H3869" t="e">
        <f t="shared" si="182"/>
        <v>#DIV/0!</v>
      </c>
    </row>
    <row r="3870" spans="2:8" x14ac:dyDescent="0.25">
      <c r="B3870">
        <v>179</v>
      </c>
      <c r="C3870">
        <v>165</v>
      </c>
      <c r="D3870" t="str">
        <f t="shared" si="180"/>
        <v>W kole</v>
      </c>
      <c r="F3870">
        <f>COUNTIF($D$3:D3864,"W kole")</f>
        <v>3061</v>
      </c>
      <c r="G3870" s="2" t="e">
        <f t="shared" si="181"/>
        <v>#DIV/0!</v>
      </c>
      <c r="H3870" t="e">
        <f t="shared" si="182"/>
        <v>#DIV/0!</v>
      </c>
    </row>
    <row r="3871" spans="2:8" x14ac:dyDescent="0.25">
      <c r="B3871">
        <v>352</v>
      </c>
      <c r="C3871">
        <v>297</v>
      </c>
      <c r="D3871" t="str">
        <f t="shared" si="180"/>
        <v>W kole</v>
      </c>
      <c r="F3871">
        <f>COUNTIF($D$3:D3865,"W kole")</f>
        <v>3062</v>
      </c>
      <c r="G3871" s="2" t="e">
        <f t="shared" si="181"/>
        <v>#DIV/0!</v>
      </c>
      <c r="H3871" t="e">
        <f t="shared" si="182"/>
        <v>#DIV/0!</v>
      </c>
    </row>
    <row r="3872" spans="2:8" x14ac:dyDescent="0.25">
      <c r="B3872">
        <v>373</v>
      </c>
      <c r="C3872">
        <v>155</v>
      </c>
      <c r="D3872" t="str">
        <f t="shared" si="180"/>
        <v>W kole</v>
      </c>
      <c r="F3872">
        <f>COUNTIF($D$3:D3866,"W kole")</f>
        <v>3063</v>
      </c>
      <c r="G3872" s="2" t="e">
        <f t="shared" si="181"/>
        <v>#DIV/0!</v>
      </c>
      <c r="H3872" t="e">
        <f t="shared" si="182"/>
        <v>#DIV/0!</v>
      </c>
    </row>
    <row r="3873" spans="2:8" x14ac:dyDescent="0.25">
      <c r="B3873">
        <v>237</v>
      </c>
      <c r="C3873">
        <v>85</v>
      </c>
      <c r="D3873" t="str">
        <f t="shared" si="180"/>
        <v>W kole</v>
      </c>
      <c r="F3873">
        <f>COUNTIF($D$3:D3867,"W kole")</f>
        <v>3064</v>
      </c>
      <c r="G3873" s="2" t="e">
        <f t="shared" si="181"/>
        <v>#DIV/0!</v>
      </c>
      <c r="H3873" t="e">
        <f t="shared" si="182"/>
        <v>#DIV/0!</v>
      </c>
    </row>
    <row r="3874" spans="2:8" x14ac:dyDescent="0.25">
      <c r="B3874">
        <v>35</v>
      </c>
      <c r="C3874">
        <v>386</v>
      </c>
      <c r="D3874" t="str">
        <f t="shared" si="180"/>
        <v>Poza</v>
      </c>
      <c r="F3874">
        <f>COUNTIF($D$3:D3868,"W kole")</f>
        <v>3065</v>
      </c>
      <c r="G3874" s="2" t="e">
        <f t="shared" si="181"/>
        <v>#DIV/0!</v>
      </c>
      <c r="H3874" t="e">
        <f t="shared" si="182"/>
        <v>#DIV/0!</v>
      </c>
    </row>
    <row r="3875" spans="2:8" x14ac:dyDescent="0.25">
      <c r="B3875">
        <v>92</v>
      </c>
      <c r="C3875">
        <v>365</v>
      </c>
      <c r="D3875" t="str">
        <f t="shared" si="180"/>
        <v>W kole</v>
      </c>
      <c r="F3875">
        <f>COUNTIF($D$3:D3869,"W kole")</f>
        <v>3066</v>
      </c>
      <c r="G3875" s="2" t="e">
        <f t="shared" si="181"/>
        <v>#DIV/0!</v>
      </c>
      <c r="H3875" t="e">
        <f t="shared" si="182"/>
        <v>#DIV/0!</v>
      </c>
    </row>
    <row r="3876" spans="2:8" x14ac:dyDescent="0.25">
      <c r="B3876">
        <v>240</v>
      </c>
      <c r="C3876">
        <v>125</v>
      </c>
      <c r="D3876" t="str">
        <f t="shared" si="180"/>
        <v>W kole</v>
      </c>
      <c r="F3876">
        <f>COUNTIF($D$3:D3870,"W kole")</f>
        <v>3067</v>
      </c>
      <c r="G3876" s="2" t="e">
        <f t="shared" si="181"/>
        <v>#DIV/0!</v>
      </c>
      <c r="H3876" t="e">
        <f t="shared" si="182"/>
        <v>#DIV/0!</v>
      </c>
    </row>
    <row r="3877" spans="2:8" x14ac:dyDescent="0.25">
      <c r="B3877">
        <v>228</v>
      </c>
      <c r="C3877">
        <v>377</v>
      </c>
      <c r="D3877" t="str">
        <f t="shared" si="180"/>
        <v>W kole</v>
      </c>
      <c r="F3877">
        <f>COUNTIF($D$3:D3871,"W kole")</f>
        <v>3068</v>
      </c>
      <c r="G3877" s="2" t="e">
        <f t="shared" si="181"/>
        <v>#DIV/0!</v>
      </c>
      <c r="H3877" t="e">
        <f t="shared" si="182"/>
        <v>#DIV/0!</v>
      </c>
    </row>
    <row r="3878" spans="2:8" x14ac:dyDescent="0.25">
      <c r="B3878">
        <v>399</v>
      </c>
      <c r="C3878">
        <v>117</v>
      </c>
      <c r="D3878" t="str">
        <f t="shared" si="180"/>
        <v>Poza</v>
      </c>
      <c r="F3878">
        <f>COUNTIF($D$3:D3872,"W kole")</f>
        <v>3069</v>
      </c>
      <c r="G3878" s="2" t="e">
        <f t="shared" si="181"/>
        <v>#DIV/0!</v>
      </c>
      <c r="H3878" t="e">
        <f t="shared" si="182"/>
        <v>#DIV/0!</v>
      </c>
    </row>
    <row r="3879" spans="2:8" x14ac:dyDescent="0.25">
      <c r="B3879">
        <v>109</v>
      </c>
      <c r="C3879">
        <v>57</v>
      </c>
      <c r="D3879" t="str">
        <f t="shared" si="180"/>
        <v>W kole</v>
      </c>
      <c r="F3879">
        <f>COUNTIF($D$3:D3873,"W kole")</f>
        <v>3070</v>
      </c>
      <c r="G3879" s="2" t="e">
        <f t="shared" si="181"/>
        <v>#DIV/0!</v>
      </c>
      <c r="H3879" t="e">
        <f t="shared" si="182"/>
        <v>#DIV/0!</v>
      </c>
    </row>
    <row r="3880" spans="2:8" x14ac:dyDescent="0.25">
      <c r="B3880">
        <v>272</v>
      </c>
      <c r="C3880">
        <v>172</v>
      </c>
      <c r="D3880" t="str">
        <f t="shared" si="180"/>
        <v>W kole</v>
      </c>
      <c r="F3880">
        <f>COUNTIF($D$3:D3874,"W kole")</f>
        <v>3070</v>
      </c>
      <c r="G3880" s="2" t="e">
        <f t="shared" si="181"/>
        <v>#DIV/0!</v>
      </c>
      <c r="H3880" t="e">
        <f t="shared" si="182"/>
        <v>#DIV/0!</v>
      </c>
    </row>
    <row r="3881" spans="2:8" x14ac:dyDescent="0.25">
      <c r="B3881">
        <v>363</v>
      </c>
      <c r="C3881">
        <v>133</v>
      </c>
      <c r="D3881" t="str">
        <f t="shared" si="180"/>
        <v>W kole</v>
      </c>
      <c r="F3881">
        <f>COUNTIF($D$3:D3875,"W kole")</f>
        <v>3071</v>
      </c>
      <c r="G3881" s="2" t="e">
        <f t="shared" si="181"/>
        <v>#DIV/0!</v>
      </c>
      <c r="H3881" t="e">
        <f t="shared" si="182"/>
        <v>#DIV/0!</v>
      </c>
    </row>
    <row r="3882" spans="2:8" x14ac:dyDescent="0.25">
      <c r="B3882">
        <v>220</v>
      </c>
      <c r="C3882">
        <v>124</v>
      </c>
      <c r="D3882" t="str">
        <f t="shared" si="180"/>
        <v>W kole</v>
      </c>
      <c r="F3882">
        <f>COUNTIF($D$3:D3876,"W kole")</f>
        <v>3072</v>
      </c>
      <c r="G3882" s="2" t="e">
        <f t="shared" si="181"/>
        <v>#DIV/0!</v>
      </c>
      <c r="H3882" t="e">
        <f t="shared" si="182"/>
        <v>#DIV/0!</v>
      </c>
    </row>
    <row r="3883" spans="2:8" x14ac:dyDescent="0.25">
      <c r="B3883">
        <v>251</v>
      </c>
      <c r="C3883">
        <v>150</v>
      </c>
      <c r="D3883" t="str">
        <f t="shared" si="180"/>
        <v>W kole</v>
      </c>
      <c r="F3883">
        <f>COUNTIF($D$3:D3877,"W kole")</f>
        <v>3073</v>
      </c>
      <c r="G3883" s="2" t="e">
        <f t="shared" si="181"/>
        <v>#DIV/0!</v>
      </c>
      <c r="H3883" t="e">
        <f t="shared" si="182"/>
        <v>#DIV/0!</v>
      </c>
    </row>
    <row r="3884" spans="2:8" x14ac:dyDescent="0.25">
      <c r="B3884">
        <v>228</v>
      </c>
      <c r="C3884">
        <v>23</v>
      </c>
      <c r="D3884" t="str">
        <f t="shared" si="180"/>
        <v>W kole</v>
      </c>
      <c r="F3884">
        <f>COUNTIF($D$3:D3878,"W kole")</f>
        <v>3073</v>
      </c>
      <c r="G3884" s="2" t="e">
        <f t="shared" si="181"/>
        <v>#DIV/0!</v>
      </c>
      <c r="H3884" t="e">
        <f t="shared" si="182"/>
        <v>#DIV/0!</v>
      </c>
    </row>
    <row r="3885" spans="2:8" x14ac:dyDescent="0.25">
      <c r="B3885">
        <v>217</v>
      </c>
      <c r="C3885">
        <v>137</v>
      </c>
      <c r="D3885" t="str">
        <f t="shared" si="180"/>
        <v>W kole</v>
      </c>
      <c r="F3885">
        <f>COUNTIF($D$3:D3879,"W kole")</f>
        <v>3074</v>
      </c>
      <c r="G3885" s="2" t="e">
        <f t="shared" si="181"/>
        <v>#DIV/0!</v>
      </c>
      <c r="H3885" t="e">
        <f t="shared" si="182"/>
        <v>#DIV/0!</v>
      </c>
    </row>
    <row r="3886" spans="2:8" x14ac:dyDescent="0.25">
      <c r="B3886">
        <v>111</v>
      </c>
      <c r="C3886">
        <v>100</v>
      </c>
      <c r="D3886" t="str">
        <f t="shared" si="180"/>
        <v>W kole</v>
      </c>
      <c r="F3886">
        <f>COUNTIF($D$3:D3880,"W kole")</f>
        <v>3075</v>
      </c>
      <c r="G3886" s="2" t="e">
        <f t="shared" si="181"/>
        <v>#DIV/0!</v>
      </c>
      <c r="H3886" t="e">
        <f t="shared" si="182"/>
        <v>#DIV/0!</v>
      </c>
    </row>
    <row r="3887" spans="2:8" x14ac:dyDescent="0.25">
      <c r="B3887">
        <v>174</v>
      </c>
      <c r="C3887">
        <v>358</v>
      </c>
      <c r="D3887" t="str">
        <f t="shared" si="180"/>
        <v>W kole</v>
      </c>
      <c r="F3887">
        <f>COUNTIF($D$3:D3881,"W kole")</f>
        <v>3076</v>
      </c>
      <c r="G3887" s="2" t="e">
        <f t="shared" si="181"/>
        <v>#DIV/0!</v>
      </c>
      <c r="H3887" t="e">
        <f t="shared" si="182"/>
        <v>#DIV/0!</v>
      </c>
    </row>
    <row r="3888" spans="2:8" x14ac:dyDescent="0.25">
      <c r="B3888">
        <v>100</v>
      </c>
      <c r="C3888">
        <v>68</v>
      </c>
      <c r="D3888" t="str">
        <f t="shared" si="180"/>
        <v>W kole</v>
      </c>
      <c r="F3888">
        <f>COUNTIF($D$3:D3882,"W kole")</f>
        <v>3077</v>
      </c>
      <c r="G3888" s="2" t="e">
        <f t="shared" si="181"/>
        <v>#DIV/0!</v>
      </c>
      <c r="H3888" t="e">
        <f t="shared" si="182"/>
        <v>#DIV/0!</v>
      </c>
    </row>
    <row r="3889" spans="2:8" x14ac:dyDescent="0.25">
      <c r="B3889">
        <v>309</v>
      </c>
      <c r="C3889">
        <v>52</v>
      </c>
      <c r="D3889" t="str">
        <f t="shared" si="180"/>
        <v>W kole</v>
      </c>
      <c r="F3889">
        <f>COUNTIF($D$3:D3883,"W kole")</f>
        <v>3078</v>
      </c>
      <c r="G3889" s="2" t="e">
        <f t="shared" si="181"/>
        <v>#DIV/0!</v>
      </c>
      <c r="H3889" t="e">
        <f t="shared" si="182"/>
        <v>#DIV/0!</v>
      </c>
    </row>
    <row r="3890" spans="2:8" x14ac:dyDescent="0.25">
      <c r="B3890">
        <v>110</v>
      </c>
      <c r="C3890">
        <v>241</v>
      </c>
      <c r="D3890" t="str">
        <f t="shared" si="180"/>
        <v>W kole</v>
      </c>
      <c r="F3890">
        <f>COUNTIF($D$3:D3884,"W kole")</f>
        <v>3079</v>
      </c>
      <c r="G3890" s="2" t="e">
        <f t="shared" si="181"/>
        <v>#DIV/0!</v>
      </c>
      <c r="H3890" t="e">
        <f t="shared" si="182"/>
        <v>#DIV/0!</v>
      </c>
    </row>
    <row r="3891" spans="2:8" x14ac:dyDescent="0.25">
      <c r="B3891">
        <v>269</v>
      </c>
      <c r="C3891">
        <v>327</v>
      </c>
      <c r="D3891" t="str">
        <f t="shared" si="180"/>
        <v>W kole</v>
      </c>
      <c r="F3891">
        <f>COUNTIF($D$3:D3885,"W kole")</f>
        <v>3080</v>
      </c>
      <c r="G3891" s="2" t="e">
        <f t="shared" si="181"/>
        <v>#DIV/0!</v>
      </c>
      <c r="H3891" t="e">
        <f t="shared" si="182"/>
        <v>#DIV/0!</v>
      </c>
    </row>
    <row r="3892" spans="2:8" x14ac:dyDescent="0.25">
      <c r="B3892">
        <v>72</v>
      </c>
      <c r="C3892">
        <v>257</v>
      </c>
      <c r="D3892" t="str">
        <f t="shared" si="180"/>
        <v>W kole</v>
      </c>
      <c r="F3892">
        <f>COUNTIF($D$3:D3886,"W kole")</f>
        <v>3081</v>
      </c>
      <c r="G3892" s="2" t="e">
        <f t="shared" si="181"/>
        <v>#DIV/0!</v>
      </c>
      <c r="H3892" t="e">
        <f t="shared" si="182"/>
        <v>#DIV/0!</v>
      </c>
    </row>
    <row r="3893" spans="2:8" x14ac:dyDescent="0.25">
      <c r="B3893">
        <v>329</v>
      </c>
      <c r="C3893">
        <v>204</v>
      </c>
      <c r="D3893" t="str">
        <f t="shared" si="180"/>
        <v>W kole</v>
      </c>
      <c r="F3893">
        <f>COUNTIF($D$3:D3887,"W kole")</f>
        <v>3082</v>
      </c>
      <c r="G3893" s="2" t="e">
        <f t="shared" si="181"/>
        <v>#DIV/0!</v>
      </c>
      <c r="H3893" t="e">
        <f t="shared" si="182"/>
        <v>#DIV/0!</v>
      </c>
    </row>
    <row r="3894" spans="2:8" x14ac:dyDescent="0.25">
      <c r="B3894">
        <v>168</v>
      </c>
      <c r="C3894">
        <v>348</v>
      </c>
      <c r="D3894" t="str">
        <f t="shared" si="180"/>
        <v>W kole</v>
      </c>
      <c r="F3894">
        <f>COUNTIF($D$3:D3888,"W kole")</f>
        <v>3083</v>
      </c>
      <c r="G3894" s="2" t="e">
        <f t="shared" si="181"/>
        <v>#DIV/0!</v>
      </c>
      <c r="H3894" t="e">
        <f t="shared" si="182"/>
        <v>#DIV/0!</v>
      </c>
    </row>
    <row r="3895" spans="2:8" x14ac:dyDescent="0.25">
      <c r="B3895">
        <v>248</v>
      </c>
      <c r="C3895">
        <v>352</v>
      </c>
      <c r="D3895" t="str">
        <f t="shared" si="180"/>
        <v>W kole</v>
      </c>
      <c r="F3895">
        <f>COUNTIF($D$3:D3889,"W kole")</f>
        <v>3084</v>
      </c>
      <c r="G3895" s="2" t="e">
        <f t="shared" si="181"/>
        <v>#DIV/0!</v>
      </c>
      <c r="H3895" t="e">
        <f t="shared" si="182"/>
        <v>#DIV/0!</v>
      </c>
    </row>
    <row r="3896" spans="2:8" x14ac:dyDescent="0.25">
      <c r="B3896">
        <v>42</v>
      </c>
      <c r="C3896">
        <v>267</v>
      </c>
      <c r="D3896" t="str">
        <f t="shared" si="180"/>
        <v>W kole</v>
      </c>
      <c r="F3896">
        <f>COUNTIF($D$3:D3890,"W kole")</f>
        <v>3085</v>
      </c>
      <c r="G3896" s="2" t="e">
        <f t="shared" si="181"/>
        <v>#DIV/0!</v>
      </c>
      <c r="H3896" t="e">
        <f t="shared" si="182"/>
        <v>#DIV/0!</v>
      </c>
    </row>
    <row r="3897" spans="2:8" x14ac:dyDescent="0.25">
      <c r="B3897">
        <v>369</v>
      </c>
      <c r="C3897">
        <v>110</v>
      </c>
      <c r="D3897" t="str">
        <f t="shared" si="180"/>
        <v>W kole</v>
      </c>
      <c r="F3897">
        <f>COUNTIF($D$3:D3891,"W kole")</f>
        <v>3086</v>
      </c>
      <c r="G3897" s="2" t="e">
        <f t="shared" si="181"/>
        <v>#DIV/0!</v>
      </c>
      <c r="H3897" t="e">
        <f t="shared" si="182"/>
        <v>#DIV/0!</v>
      </c>
    </row>
    <row r="3898" spans="2:8" x14ac:dyDescent="0.25">
      <c r="B3898">
        <v>116</v>
      </c>
      <c r="C3898">
        <v>342</v>
      </c>
      <c r="D3898" t="str">
        <f t="shared" si="180"/>
        <v>W kole</v>
      </c>
      <c r="F3898">
        <f>COUNTIF($D$3:D3892,"W kole")</f>
        <v>3087</v>
      </c>
      <c r="G3898" s="2" t="e">
        <f t="shared" si="181"/>
        <v>#DIV/0!</v>
      </c>
      <c r="H3898" t="e">
        <f t="shared" si="182"/>
        <v>#DIV/0!</v>
      </c>
    </row>
    <row r="3899" spans="2:8" x14ac:dyDescent="0.25">
      <c r="B3899">
        <v>158</v>
      </c>
      <c r="C3899">
        <v>222</v>
      </c>
      <c r="D3899" t="str">
        <f t="shared" si="180"/>
        <v>W kole</v>
      </c>
      <c r="F3899">
        <f>COUNTIF($D$3:D3893,"W kole")</f>
        <v>3088</v>
      </c>
      <c r="G3899" s="2" t="e">
        <f t="shared" si="181"/>
        <v>#DIV/0!</v>
      </c>
      <c r="H3899" t="e">
        <f t="shared" si="182"/>
        <v>#DIV/0!</v>
      </c>
    </row>
    <row r="3900" spans="2:8" x14ac:dyDescent="0.25">
      <c r="B3900">
        <v>228</v>
      </c>
      <c r="C3900">
        <v>268</v>
      </c>
      <c r="D3900" t="str">
        <f t="shared" si="180"/>
        <v>W kole</v>
      </c>
      <c r="F3900">
        <f>COUNTIF($D$3:D3894,"W kole")</f>
        <v>3089</v>
      </c>
      <c r="G3900" s="2" t="e">
        <f t="shared" si="181"/>
        <v>#DIV/0!</v>
      </c>
      <c r="H3900" t="e">
        <f t="shared" si="182"/>
        <v>#DIV/0!</v>
      </c>
    </row>
    <row r="3901" spans="2:8" x14ac:dyDescent="0.25">
      <c r="B3901">
        <v>250</v>
      </c>
      <c r="C3901">
        <v>327</v>
      </c>
      <c r="D3901" t="str">
        <f t="shared" si="180"/>
        <v>W kole</v>
      </c>
      <c r="F3901">
        <f>COUNTIF($D$3:D3895,"W kole")</f>
        <v>3090</v>
      </c>
      <c r="G3901" s="2" t="e">
        <f t="shared" si="181"/>
        <v>#DIV/0!</v>
      </c>
      <c r="H3901" t="e">
        <f t="shared" si="182"/>
        <v>#DIV/0!</v>
      </c>
    </row>
    <row r="3902" spans="2:8" x14ac:dyDescent="0.25">
      <c r="B3902">
        <v>251</v>
      </c>
      <c r="C3902">
        <v>82</v>
      </c>
      <c r="D3902" t="str">
        <f t="shared" si="180"/>
        <v>W kole</v>
      </c>
      <c r="F3902">
        <f>COUNTIF($D$3:D3896,"W kole")</f>
        <v>3091</v>
      </c>
      <c r="G3902" s="2" t="e">
        <f t="shared" si="181"/>
        <v>#DIV/0!</v>
      </c>
      <c r="H3902" t="e">
        <f t="shared" si="182"/>
        <v>#DIV/0!</v>
      </c>
    </row>
    <row r="3903" spans="2:8" x14ac:dyDescent="0.25">
      <c r="B3903">
        <v>36</v>
      </c>
      <c r="C3903">
        <v>373</v>
      </c>
      <c r="D3903" t="str">
        <f t="shared" si="180"/>
        <v>Poza</v>
      </c>
      <c r="F3903">
        <f>COUNTIF($D$3:D3897,"W kole")</f>
        <v>3092</v>
      </c>
      <c r="G3903" s="2" t="e">
        <f t="shared" si="181"/>
        <v>#DIV/0!</v>
      </c>
      <c r="H3903" t="e">
        <f t="shared" si="182"/>
        <v>#DIV/0!</v>
      </c>
    </row>
    <row r="3904" spans="2:8" x14ac:dyDescent="0.25">
      <c r="B3904">
        <v>207</v>
      </c>
      <c r="C3904">
        <v>51</v>
      </c>
      <c r="D3904" t="str">
        <f t="shared" si="180"/>
        <v>W kole</v>
      </c>
      <c r="F3904">
        <f>COUNTIF($D$3:D3898,"W kole")</f>
        <v>3093</v>
      </c>
      <c r="G3904" s="2" t="e">
        <f t="shared" si="181"/>
        <v>#DIV/0!</v>
      </c>
      <c r="H3904" t="e">
        <f t="shared" si="182"/>
        <v>#DIV/0!</v>
      </c>
    </row>
    <row r="3905" spans="2:8" x14ac:dyDescent="0.25">
      <c r="B3905">
        <v>355</v>
      </c>
      <c r="C3905">
        <v>180</v>
      </c>
      <c r="D3905" t="str">
        <f t="shared" si="180"/>
        <v>W kole</v>
      </c>
      <c r="F3905">
        <f>COUNTIF($D$3:D3899,"W kole")</f>
        <v>3094</v>
      </c>
      <c r="G3905" s="2" t="e">
        <f t="shared" si="181"/>
        <v>#DIV/0!</v>
      </c>
      <c r="H3905" t="e">
        <f t="shared" si="182"/>
        <v>#DIV/0!</v>
      </c>
    </row>
    <row r="3906" spans="2:8" x14ac:dyDescent="0.25">
      <c r="B3906">
        <v>311</v>
      </c>
      <c r="C3906">
        <v>196</v>
      </c>
      <c r="D3906" t="str">
        <f t="shared" si="180"/>
        <v>W kole</v>
      </c>
      <c r="F3906">
        <f>COUNTIF($D$3:D3900,"W kole")</f>
        <v>3095</v>
      </c>
      <c r="G3906" s="2" t="e">
        <f t="shared" si="181"/>
        <v>#DIV/0!</v>
      </c>
      <c r="H3906" t="e">
        <f t="shared" si="182"/>
        <v>#DIV/0!</v>
      </c>
    </row>
    <row r="3907" spans="2:8" x14ac:dyDescent="0.25">
      <c r="B3907">
        <v>173</v>
      </c>
      <c r="C3907">
        <v>175</v>
      </c>
      <c r="D3907" t="str">
        <f t="shared" si="180"/>
        <v>W kole</v>
      </c>
      <c r="F3907">
        <f>COUNTIF($D$3:D3901,"W kole")</f>
        <v>3096</v>
      </c>
      <c r="G3907" s="2" t="e">
        <f t="shared" si="181"/>
        <v>#DIV/0!</v>
      </c>
      <c r="H3907" t="e">
        <f t="shared" si="182"/>
        <v>#DIV/0!</v>
      </c>
    </row>
    <row r="3908" spans="2:8" x14ac:dyDescent="0.25">
      <c r="B3908">
        <v>133</v>
      </c>
      <c r="C3908">
        <v>62</v>
      </c>
      <c r="D3908" t="str">
        <f t="shared" ref="D3908:D3971" si="183">IF((B3908-$T$5) * (B3908-$T$5) + (C3908-$U$5) * (C3908-$U$5) = ($V$5*$V$5), "Na brzegu", IF((B3908-$T$5) * (B3908-$T$5) + (C3908-$U$5) * (C3908-$U$5) &lt; ($V$5*$V$5), "W kole", "Poza"))</f>
        <v>W kole</v>
      </c>
      <c r="F3908">
        <f>COUNTIF($D$3:D3902,"W kole")</f>
        <v>3097</v>
      </c>
      <c r="G3908" s="2" t="e">
        <f t="shared" si="181"/>
        <v>#DIV/0!</v>
      </c>
      <c r="H3908" t="e">
        <f t="shared" si="182"/>
        <v>#DIV/0!</v>
      </c>
    </row>
    <row r="3909" spans="2:8" x14ac:dyDescent="0.25">
      <c r="B3909">
        <v>130</v>
      </c>
      <c r="C3909">
        <v>339</v>
      </c>
      <c r="D3909" t="str">
        <f t="shared" si="183"/>
        <v>W kole</v>
      </c>
      <c r="F3909">
        <f>COUNTIF($D$3:D3903,"W kole")</f>
        <v>3097</v>
      </c>
      <c r="G3909" s="2" t="e">
        <f t="shared" si="181"/>
        <v>#DIV/0!</v>
      </c>
      <c r="H3909" t="e">
        <f t="shared" si="182"/>
        <v>#DIV/0!</v>
      </c>
    </row>
    <row r="3910" spans="2:8" x14ac:dyDescent="0.25">
      <c r="B3910">
        <v>138</v>
      </c>
      <c r="C3910">
        <v>319</v>
      </c>
      <c r="D3910" t="str">
        <f t="shared" si="183"/>
        <v>W kole</v>
      </c>
      <c r="F3910">
        <f>COUNTIF($D$3:D3904,"W kole")</f>
        <v>3098</v>
      </c>
      <c r="G3910" s="2" t="e">
        <f t="shared" si="181"/>
        <v>#DIV/0!</v>
      </c>
      <c r="H3910" t="e">
        <f t="shared" si="182"/>
        <v>#DIV/0!</v>
      </c>
    </row>
    <row r="3911" spans="2:8" x14ac:dyDescent="0.25">
      <c r="B3911">
        <v>64</v>
      </c>
      <c r="C3911">
        <v>354</v>
      </c>
      <c r="D3911" t="str">
        <f t="shared" si="183"/>
        <v>Poza</v>
      </c>
      <c r="F3911">
        <f>COUNTIF($D$3:D3905,"W kole")</f>
        <v>3099</v>
      </c>
      <c r="G3911" s="2" t="e">
        <f t="shared" si="181"/>
        <v>#DIV/0!</v>
      </c>
      <c r="H3911" t="e">
        <f t="shared" si="182"/>
        <v>#DIV/0!</v>
      </c>
    </row>
    <row r="3912" spans="2:8" x14ac:dyDescent="0.25">
      <c r="B3912">
        <v>299</v>
      </c>
      <c r="C3912">
        <v>344</v>
      </c>
      <c r="D3912" t="str">
        <f t="shared" si="183"/>
        <v>W kole</v>
      </c>
      <c r="F3912">
        <f>COUNTIF($D$3:D3906,"W kole")</f>
        <v>3100</v>
      </c>
      <c r="G3912" s="2" t="e">
        <f t="shared" si="181"/>
        <v>#DIV/0!</v>
      </c>
      <c r="H3912" t="e">
        <f t="shared" si="182"/>
        <v>#DIV/0!</v>
      </c>
    </row>
    <row r="3913" spans="2:8" x14ac:dyDescent="0.25">
      <c r="B3913">
        <v>286</v>
      </c>
      <c r="C3913">
        <v>323</v>
      </c>
      <c r="D3913" t="str">
        <f t="shared" si="183"/>
        <v>W kole</v>
      </c>
      <c r="F3913">
        <f>COUNTIF($D$3:D3907,"W kole")</f>
        <v>3101</v>
      </c>
      <c r="G3913" s="2" t="e">
        <f t="shared" si="181"/>
        <v>#DIV/0!</v>
      </c>
      <c r="H3913" t="e">
        <f t="shared" si="182"/>
        <v>#DIV/0!</v>
      </c>
    </row>
    <row r="3914" spans="2:8" x14ac:dyDescent="0.25">
      <c r="B3914">
        <v>371</v>
      </c>
      <c r="C3914">
        <v>272</v>
      </c>
      <c r="D3914" t="str">
        <f t="shared" si="183"/>
        <v>W kole</v>
      </c>
      <c r="F3914">
        <f>COUNTIF($D$3:D3908,"W kole")</f>
        <v>3102</v>
      </c>
      <c r="G3914" s="2" t="e">
        <f t="shared" ref="G3914:G3977" si="184">(F3914*$R$5)/(E3914*$Q$5)</f>
        <v>#DIV/0!</v>
      </c>
      <c r="H3914" t="e">
        <f t="shared" ref="H3914:H3977" si="185">ABS(PI()-G3914)</f>
        <v>#DIV/0!</v>
      </c>
    </row>
    <row r="3915" spans="2:8" x14ac:dyDescent="0.25">
      <c r="B3915">
        <v>32</v>
      </c>
      <c r="C3915">
        <v>287</v>
      </c>
      <c r="D3915" t="str">
        <f t="shared" si="183"/>
        <v>W kole</v>
      </c>
      <c r="F3915">
        <f>COUNTIF($D$3:D3909,"W kole")</f>
        <v>3103</v>
      </c>
      <c r="G3915" s="2" t="e">
        <f t="shared" si="184"/>
        <v>#DIV/0!</v>
      </c>
      <c r="H3915" t="e">
        <f t="shared" si="185"/>
        <v>#DIV/0!</v>
      </c>
    </row>
    <row r="3916" spans="2:8" x14ac:dyDescent="0.25">
      <c r="B3916">
        <v>106</v>
      </c>
      <c r="C3916">
        <v>76</v>
      </c>
      <c r="D3916" t="str">
        <f t="shared" si="183"/>
        <v>W kole</v>
      </c>
      <c r="F3916">
        <f>COUNTIF($D$3:D3910,"W kole")</f>
        <v>3104</v>
      </c>
      <c r="G3916" s="2" t="e">
        <f t="shared" si="184"/>
        <v>#DIV/0!</v>
      </c>
      <c r="H3916" t="e">
        <f t="shared" si="185"/>
        <v>#DIV/0!</v>
      </c>
    </row>
    <row r="3917" spans="2:8" x14ac:dyDescent="0.25">
      <c r="B3917">
        <v>308</v>
      </c>
      <c r="C3917">
        <v>169</v>
      </c>
      <c r="D3917" t="str">
        <f t="shared" si="183"/>
        <v>W kole</v>
      </c>
      <c r="F3917">
        <f>COUNTIF($D$3:D3911,"W kole")</f>
        <v>3104</v>
      </c>
      <c r="G3917" s="2" t="e">
        <f t="shared" si="184"/>
        <v>#DIV/0!</v>
      </c>
      <c r="H3917" t="e">
        <f t="shared" si="185"/>
        <v>#DIV/0!</v>
      </c>
    </row>
    <row r="3918" spans="2:8" x14ac:dyDescent="0.25">
      <c r="B3918">
        <v>53</v>
      </c>
      <c r="C3918">
        <v>81</v>
      </c>
      <c r="D3918" t="str">
        <f t="shared" si="183"/>
        <v>W kole</v>
      </c>
      <c r="F3918">
        <f>COUNTIF($D$3:D3912,"W kole")</f>
        <v>3105</v>
      </c>
      <c r="G3918" s="2" t="e">
        <f t="shared" si="184"/>
        <v>#DIV/0!</v>
      </c>
      <c r="H3918" t="e">
        <f t="shared" si="185"/>
        <v>#DIV/0!</v>
      </c>
    </row>
    <row r="3919" spans="2:8" x14ac:dyDescent="0.25">
      <c r="B3919">
        <v>199</v>
      </c>
      <c r="C3919">
        <v>365</v>
      </c>
      <c r="D3919" t="str">
        <f t="shared" si="183"/>
        <v>W kole</v>
      </c>
      <c r="F3919">
        <f>COUNTIF($D$3:D3913,"W kole")</f>
        <v>3106</v>
      </c>
      <c r="G3919" s="2" t="e">
        <f t="shared" si="184"/>
        <v>#DIV/0!</v>
      </c>
      <c r="H3919" t="e">
        <f t="shared" si="185"/>
        <v>#DIV/0!</v>
      </c>
    </row>
    <row r="3920" spans="2:8" x14ac:dyDescent="0.25">
      <c r="B3920">
        <v>11</v>
      </c>
      <c r="C3920">
        <v>71</v>
      </c>
      <c r="D3920" t="str">
        <f t="shared" si="183"/>
        <v>Poza</v>
      </c>
      <c r="F3920">
        <f>COUNTIF($D$3:D3914,"W kole")</f>
        <v>3107</v>
      </c>
      <c r="G3920" s="2" t="e">
        <f t="shared" si="184"/>
        <v>#DIV/0!</v>
      </c>
      <c r="H3920" t="e">
        <f t="shared" si="185"/>
        <v>#DIV/0!</v>
      </c>
    </row>
    <row r="3921" spans="2:8" x14ac:dyDescent="0.25">
      <c r="B3921">
        <v>227</v>
      </c>
      <c r="C3921">
        <v>101</v>
      </c>
      <c r="D3921" t="str">
        <f t="shared" si="183"/>
        <v>W kole</v>
      </c>
      <c r="F3921">
        <f>COUNTIF($D$3:D3915,"W kole")</f>
        <v>3108</v>
      </c>
      <c r="G3921" s="2" t="e">
        <f t="shared" si="184"/>
        <v>#DIV/0!</v>
      </c>
      <c r="H3921" t="e">
        <f t="shared" si="185"/>
        <v>#DIV/0!</v>
      </c>
    </row>
    <row r="3922" spans="2:8" x14ac:dyDescent="0.25">
      <c r="B3922">
        <v>27</v>
      </c>
      <c r="C3922">
        <v>328</v>
      </c>
      <c r="D3922" t="str">
        <f t="shared" si="183"/>
        <v>Poza</v>
      </c>
      <c r="F3922">
        <f>COUNTIF($D$3:D3916,"W kole")</f>
        <v>3109</v>
      </c>
      <c r="G3922" s="2" t="e">
        <f t="shared" si="184"/>
        <v>#DIV/0!</v>
      </c>
      <c r="H3922" t="e">
        <f t="shared" si="185"/>
        <v>#DIV/0!</v>
      </c>
    </row>
    <row r="3923" spans="2:8" x14ac:dyDescent="0.25">
      <c r="B3923">
        <v>274</v>
      </c>
      <c r="C3923">
        <v>192</v>
      </c>
      <c r="D3923" t="str">
        <f t="shared" si="183"/>
        <v>W kole</v>
      </c>
      <c r="F3923">
        <f>COUNTIF($D$3:D3917,"W kole")</f>
        <v>3110</v>
      </c>
      <c r="G3923" s="2" t="e">
        <f t="shared" si="184"/>
        <v>#DIV/0!</v>
      </c>
      <c r="H3923" t="e">
        <f t="shared" si="185"/>
        <v>#DIV/0!</v>
      </c>
    </row>
    <row r="3924" spans="2:8" x14ac:dyDescent="0.25">
      <c r="B3924">
        <v>59</v>
      </c>
      <c r="C3924">
        <v>374</v>
      </c>
      <c r="D3924" t="str">
        <f t="shared" si="183"/>
        <v>Poza</v>
      </c>
      <c r="F3924">
        <f>COUNTIF($D$3:D3918,"W kole")</f>
        <v>3111</v>
      </c>
      <c r="G3924" s="2" t="e">
        <f t="shared" si="184"/>
        <v>#DIV/0!</v>
      </c>
      <c r="H3924" t="e">
        <f t="shared" si="185"/>
        <v>#DIV/0!</v>
      </c>
    </row>
    <row r="3925" spans="2:8" x14ac:dyDescent="0.25">
      <c r="B3925">
        <v>337</v>
      </c>
      <c r="C3925">
        <v>94</v>
      </c>
      <c r="D3925" t="str">
        <f t="shared" si="183"/>
        <v>W kole</v>
      </c>
      <c r="F3925">
        <f>COUNTIF($D$3:D3919,"W kole")</f>
        <v>3112</v>
      </c>
      <c r="G3925" s="2" t="e">
        <f t="shared" si="184"/>
        <v>#DIV/0!</v>
      </c>
      <c r="H3925" t="e">
        <f t="shared" si="185"/>
        <v>#DIV/0!</v>
      </c>
    </row>
    <row r="3926" spans="2:8" x14ac:dyDescent="0.25">
      <c r="B3926">
        <v>294</v>
      </c>
      <c r="C3926">
        <v>50</v>
      </c>
      <c r="D3926" t="str">
        <f t="shared" si="183"/>
        <v>W kole</v>
      </c>
      <c r="F3926">
        <f>COUNTIF($D$3:D3920,"W kole")</f>
        <v>3112</v>
      </c>
      <c r="G3926" s="2" t="e">
        <f t="shared" si="184"/>
        <v>#DIV/0!</v>
      </c>
      <c r="H3926" t="e">
        <f t="shared" si="185"/>
        <v>#DIV/0!</v>
      </c>
    </row>
    <row r="3927" spans="2:8" x14ac:dyDescent="0.25">
      <c r="B3927">
        <v>9</v>
      </c>
      <c r="C3927">
        <v>336</v>
      </c>
      <c r="D3927" t="str">
        <f t="shared" si="183"/>
        <v>Poza</v>
      </c>
      <c r="F3927">
        <f>COUNTIF($D$3:D3921,"W kole")</f>
        <v>3113</v>
      </c>
      <c r="G3927" s="2" t="e">
        <f t="shared" si="184"/>
        <v>#DIV/0!</v>
      </c>
      <c r="H3927" t="e">
        <f t="shared" si="185"/>
        <v>#DIV/0!</v>
      </c>
    </row>
    <row r="3928" spans="2:8" x14ac:dyDescent="0.25">
      <c r="B3928">
        <v>396</v>
      </c>
      <c r="C3928">
        <v>229</v>
      </c>
      <c r="D3928" t="str">
        <f t="shared" si="183"/>
        <v>W kole</v>
      </c>
      <c r="F3928">
        <f>COUNTIF($D$3:D3922,"W kole")</f>
        <v>3113</v>
      </c>
      <c r="G3928" s="2" t="e">
        <f t="shared" si="184"/>
        <v>#DIV/0!</v>
      </c>
      <c r="H3928" t="e">
        <f t="shared" si="185"/>
        <v>#DIV/0!</v>
      </c>
    </row>
    <row r="3929" spans="2:8" x14ac:dyDescent="0.25">
      <c r="B3929">
        <v>354</v>
      </c>
      <c r="C3929">
        <v>140</v>
      </c>
      <c r="D3929" t="str">
        <f t="shared" si="183"/>
        <v>W kole</v>
      </c>
      <c r="F3929">
        <f>COUNTIF($D$3:D3923,"W kole")</f>
        <v>3114</v>
      </c>
      <c r="G3929" s="2" t="e">
        <f t="shared" si="184"/>
        <v>#DIV/0!</v>
      </c>
      <c r="H3929" t="e">
        <f t="shared" si="185"/>
        <v>#DIV/0!</v>
      </c>
    </row>
    <row r="3930" spans="2:8" x14ac:dyDescent="0.25">
      <c r="B3930">
        <v>177</v>
      </c>
      <c r="C3930">
        <v>197</v>
      </c>
      <c r="D3930" t="str">
        <f t="shared" si="183"/>
        <v>W kole</v>
      </c>
      <c r="F3930">
        <f>COUNTIF($D$3:D3924,"W kole")</f>
        <v>3114</v>
      </c>
      <c r="G3930" s="2" t="e">
        <f t="shared" si="184"/>
        <v>#DIV/0!</v>
      </c>
      <c r="H3930" t="e">
        <f t="shared" si="185"/>
        <v>#DIV/0!</v>
      </c>
    </row>
    <row r="3931" spans="2:8" x14ac:dyDescent="0.25">
      <c r="B3931">
        <v>147</v>
      </c>
      <c r="C3931">
        <v>223</v>
      </c>
      <c r="D3931" t="str">
        <f t="shared" si="183"/>
        <v>W kole</v>
      </c>
      <c r="F3931">
        <f>COUNTIF($D$3:D3925,"W kole")</f>
        <v>3115</v>
      </c>
      <c r="G3931" s="2" t="e">
        <f t="shared" si="184"/>
        <v>#DIV/0!</v>
      </c>
      <c r="H3931" t="e">
        <f t="shared" si="185"/>
        <v>#DIV/0!</v>
      </c>
    </row>
    <row r="3932" spans="2:8" x14ac:dyDescent="0.25">
      <c r="B3932">
        <v>149</v>
      </c>
      <c r="C3932">
        <v>333</v>
      </c>
      <c r="D3932" t="str">
        <f t="shared" si="183"/>
        <v>W kole</v>
      </c>
      <c r="F3932">
        <f>COUNTIF($D$3:D3926,"W kole")</f>
        <v>3116</v>
      </c>
      <c r="G3932" s="2" t="e">
        <f t="shared" si="184"/>
        <v>#DIV/0!</v>
      </c>
      <c r="H3932" t="e">
        <f t="shared" si="185"/>
        <v>#DIV/0!</v>
      </c>
    </row>
    <row r="3933" spans="2:8" x14ac:dyDescent="0.25">
      <c r="B3933">
        <v>389</v>
      </c>
      <c r="C3933">
        <v>244</v>
      </c>
      <c r="D3933" t="str">
        <f t="shared" si="183"/>
        <v>W kole</v>
      </c>
      <c r="F3933">
        <f>COUNTIF($D$3:D3927,"W kole")</f>
        <v>3116</v>
      </c>
      <c r="G3933" s="2" t="e">
        <f t="shared" si="184"/>
        <v>#DIV/0!</v>
      </c>
      <c r="H3933" t="e">
        <f t="shared" si="185"/>
        <v>#DIV/0!</v>
      </c>
    </row>
    <row r="3934" spans="2:8" x14ac:dyDescent="0.25">
      <c r="B3934">
        <v>239</v>
      </c>
      <c r="C3934">
        <v>241</v>
      </c>
      <c r="D3934" t="str">
        <f t="shared" si="183"/>
        <v>W kole</v>
      </c>
      <c r="F3934">
        <f>COUNTIF($D$3:D3928,"W kole")</f>
        <v>3117</v>
      </c>
      <c r="G3934" s="2" t="e">
        <f t="shared" si="184"/>
        <v>#DIV/0!</v>
      </c>
      <c r="H3934" t="e">
        <f t="shared" si="185"/>
        <v>#DIV/0!</v>
      </c>
    </row>
    <row r="3935" spans="2:8" x14ac:dyDescent="0.25">
      <c r="B3935">
        <v>313</v>
      </c>
      <c r="C3935">
        <v>306</v>
      </c>
      <c r="D3935" t="str">
        <f t="shared" si="183"/>
        <v>W kole</v>
      </c>
      <c r="F3935">
        <f>COUNTIF($D$3:D3929,"W kole")</f>
        <v>3118</v>
      </c>
      <c r="G3935" s="2" t="e">
        <f t="shared" si="184"/>
        <v>#DIV/0!</v>
      </c>
      <c r="H3935" t="e">
        <f t="shared" si="185"/>
        <v>#DIV/0!</v>
      </c>
    </row>
    <row r="3936" spans="2:8" x14ac:dyDescent="0.25">
      <c r="B3936">
        <v>56</v>
      </c>
      <c r="C3936">
        <v>314</v>
      </c>
      <c r="D3936" t="str">
        <f t="shared" si="183"/>
        <v>W kole</v>
      </c>
      <c r="F3936">
        <f>COUNTIF($D$3:D3930,"W kole")</f>
        <v>3119</v>
      </c>
      <c r="G3936" s="2" t="e">
        <f t="shared" si="184"/>
        <v>#DIV/0!</v>
      </c>
      <c r="H3936" t="e">
        <f t="shared" si="185"/>
        <v>#DIV/0!</v>
      </c>
    </row>
    <row r="3937" spans="2:8" x14ac:dyDescent="0.25">
      <c r="B3937">
        <v>63</v>
      </c>
      <c r="C3937">
        <v>235</v>
      </c>
      <c r="D3937" t="str">
        <f t="shared" si="183"/>
        <v>W kole</v>
      </c>
      <c r="F3937">
        <f>COUNTIF($D$3:D3931,"W kole")</f>
        <v>3120</v>
      </c>
      <c r="G3937" s="2" t="e">
        <f t="shared" si="184"/>
        <v>#DIV/0!</v>
      </c>
      <c r="H3937" t="e">
        <f t="shared" si="185"/>
        <v>#DIV/0!</v>
      </c>
    </row>
    <row r="3938" spans="2:8" x14ac:dyDescent="0.25">
      <c r="B3938">
        <v>399</v>
      </c>
      <c r="C3938">
        <v>314</v>
      </c>
      <c r="D3938" t="str">
        <f t="shared" si="183"/>
        <v>Poza</v>
      </c>
      <c r="F3938">
        <f>COUNTIF($D$3:D3932,"W kole")</f>
        <v>3121</v>
      </c>
      <c r="G3938" s="2" t="e">
        <f t="shared" si="184"/>
        <v>#DIV/0!</v>
      </c>
      <c r="H3938" t="e">
        <f t="shared" si="185"/>
        <v>#DIV/0!</v>
      </c>
    </row>
    <row r="3939" spans="2:8" x14ac:dyDescent="0.25">
      <c r="B3939">
        <v>25</v>
      </c>
      <c r="C3939">
        <v>306</v>
      </c>
      <c r="D3939" t="str">
        <f t="shared" si="183"/>
        <v>Poza</v>
      </c>
      <c r="F3939">
        <f>COUNTIF($D$3:D3933,"W kole")</f>
        <v>3122</v>
      </c>
      <c r="G3939" s="2" t="e">
        <f t="shared" si="184"/>
        <v>#DIV/0!</v>
      </c>
      <c r="H3939" t="e">
        <f t="shared" si="185"/>
        <v>#DIV/0!</v>
      </c>
    </row>
    <row r="3940" spans="2:8" x14ac:dyDescent="0.25">
      <c r="B3940">
        <v>317</v>
      </c>
      <c r="C3940">
        <v>152</v>
      </c>
      <c r="D3940" t="str">
        <f t="shared" si="183"/>
        <v>W kole</v>
      </c>
      <c r="F3940">
        <f>COUNTIF($D$3:D3934,"W kole")</f>
        <v>3123</v>
      </c>
      <c r="G3940" s="2" t="e">
        <f t="shared" si="184"/>
        <v>#DIV/0!</v>
      </c>
      <c r="H3940" t="e">
        <f t="shared" si="185"/>
        <v>#DIV/0!</v>
      </c>
    </row>
    <row r="3941" spans="2:8" x14ac:dyDescent="0.25">
      <c r="B3941">
        <v>111</v>
      </c>
      <c r="C3941">
        <v>391</v>
      </c>
      <c r="D3941" t="str">
        <f t="shared" si="183"/>
        <v>Poza</v>
      </c>
      <c r="F3941">
        <f>COUNTIF($D$3:D3935,"W kole")</f>
        <v>3124</v>
      </c>
      <c r="G3941" s="2" t="e">
        <f t="shared" si="184"/>
        <v>#DIV/0!</v>
      </c>
      <c r="H3941" t="e">
        <f t="shared" si="185"/>
        <v>#DIV/0!</v>
      </c>
    </row>
    <row r="3942" spans="2:8" x14ac:dyDescent="0.25">
      <c r="B3942">
        <v>123</v>
      </c>
      <c r="C3942">
        <v>119</v>
      </c>
      <c r="D3942" t="str">
        <f t="shared" si="183"/>
        <v>W kole</v>
      </c>
      <c r="F3942">
        <f>COUNTIF($D$3:D3936,"W kole")</f>
        <v>3125</v>
      </c>
      <c r="G3942" s="2" t="e">
        <f t="shared" si="184"/>
        <v>#DIV/0!</v>
      </c>
      <c r="H3942" t="e">
        <f t="shared" si="185"/>
        <v>#DIV/0!</v>
      </c>
    </row>
    <row r="3943" spans="2:8" x14ac:dyDescent="0.25">
      <c r="B3943">
        <v>388</v>
      </c>
      <c r="C3943">
        <v>114</v>
      </c>
      <c r="D3943" t="str">
        <f t="shared" si="183"/>
        <v>Poza</v>
      </c>
      <c r="F3943">
        <f>COUNTIF($D$3:D3937,"W kole")</f>
        <v>3126</v>
      </c>
      <c r="G3943" s="2" t="e">
        <f t="shared" si="184"/>
        <v>#DIV/0!</v>
      </c>
      <c r="H3943" t="e">
        <f t="shared" si="185"/>
        <v>#DIV/0!</v>
      </c>
    </row>
    <row r="3944" spans="2:8" x14ac:dyDescent="0.25">
      <c r="B3944">
        <v>48</v>
      </c>
      <c r="C3944">
        <v>178</v>
      </c>
      <c r="D3944" t="str">
        <f t="shared" si="183"/>
        <v>W kole</v>
      </c>
      <c r="F3944">
        <f>COUNTIF($D$3:D3938,"W kole")</f>
        <v>3126</v>
      </c>
      <c r="G3944" s="2" t="e">
        <f t="shared" si="184"/>
        <v>#DIV/0!</v>
      </c>
      <c r="H3944" t="e">
        <f t="shared" si="185"/>
        <v>#DIV/0!</v>
      </c>
    </row>
    <row r="3945" spans="2:8" x14ac:dyDescent="0.25">
      <c r="B3945">
        <v>376</v>
      </c>
      <c r="C3945">
        <v>362</v>
      </c>
      <c r="D3945" t="str">
        <f t="shared" si="183"/>
        <v>Poza</v>
      </c>
      <c r="F3945">
        <f>COUNTIF($D$3:D3939,"W kole")</f>
        <v>3126</v>
      </c>
      <c r="G3945" s="2" t="e">
        <f t="shared" si="184"/>
        <v>#DIV/0!</v>
      </c>
      <c r="H3945" t="e">
        <f t="shared" si="185"/>
        <v>#DIV/0!</v>
      </c>
    </row>
    <row r="3946" spans="2:8" x14ac:dyDescent="0.25">
      <c r="B3946">
        <v>57</v>
      </c>
      <c r="C3946">
        <v>222</v>
      </c>
      <c r="D3946" t="str">
        <f t="shared" si="183"/>
        <v>W kole</v>
      </c>
      <c r="F3946">
        <f>COUNTIF($D$3:D3940,"W kole")</f>
        <v>3127</v>
      </c>
      <c r="G3946" s="2" t="e">
        <f t="shared" si="184"/>
        <v>#DIV/0!</v>
      </c>
      <c r="H3946" t="e">
        <f t="shared" si="185"/>
        <v>#DIV/0!</v>
      </c>
    </row>
    <row r="3947" spans="2:8" x14ac:dyDescent="0.25">
      <c r="B3947">
        <v>303</v>
      </c>
      <c r="C3947">
        <v>65</v>
      </c>
      <c r="D3947" t="str">
        <f t="shared" si="183"/>
        <v>W kole</v>
      </c>
      <c r="F3947">
        <f>COUNTIF($D$3:D3941,"W kole")</f>
        <v>3127</v>
      </c>
      <c r="G3947" s="2" t="e">
        <f t="shared" si="184"/>
        <v>#DIV/0!</v>
      </c>
      <c r="H3947" t="e">
        <f t="shared" si="185"/>
        <v>#DIV/0!</v>
      </c>
    </row>
    <row r="3948" spans="2:8" x14ac:dyDescent="0.25">
      <c r="B3948">
        <v>147</v>
      </c>
      <c r="C3948">
        <v>320</v>
      </c>
      <c r="D3948" t="str">
        <f t="shared" si="183"/>
        <v>W kole</v>
      </c>
      <c r="F3948">
        <f>COUNTIF($D$3:D3942,"W kole")</f>
        <v>3128</v>
      </c>
      <c r="G3948" s="2" t="e">
        <f t="shared" si="184"/>
        <v>#DIV/0!</v>
      </c>
      <c r="H3948" t="e">
        <f t="shared" si="185"/>
        <v>#DIV/0!</v>
      </c>
    </row>
    <row r="3949" spans="2:8" x14ac:dyDescent="0.25">
      <c r="B3949">
        <v>376</v>
      </c>
      <c r="C3949">
        <v>155</v>
      </c>
      <c r="D3949" t="str">
        <f t="shared" si="183"/>
        <v>W kole</v>
      </c>
      <c r="F3949">
        <f>COUNTIF($D$3:D3943,"W kole")</f>
        <v>3128</v>
      </c>
      <c r="G3949" s="2" t="e">
        <f t="shared" si="184"/>
        <v>#DIV/0!</v>
      </c>
      <c r="H3949" t="e">
        <f t="shared" si="185"/>
        <v>#DIV/0!</v>
      </c>
    </row>
    <row r="3950" spans="2:8" x14ac:dyDescent="0.25">
      <c r="B3950">
        <v>108</v>
      </c>
      <c r="C3950">
        <v>72</v>
      </c>
      <c r="D3950" t="str">
        <f t="shared" si="183"/>
        <v>W kole</v>
      </c>
      <c r="F3950">
        <f>COUNTIF($D$3:D3944,"W kole")</f>
        <v>3129</v>
      </c>
      <c r="G3950" s="2" t="e">
        <f t="shared" si="184"/>
        <v>#DIV/0!</v>
      </c>
      <c r="H3950" t="e">
        <f t="shared" si="185"/>
        <v>#DIV/0!</v>
      </c>
    </row>
    <row r="3951" spans="2:8" x14ac:dyDescent="0.25">
      <c r="B3951">
        <v>225</v>
      </c>
      <c r="C3951">
        <v>206</v>
      </c>
      <c r="D3951" t="str">
        <f t="shared" si="183"/>
        <v>W kole</v>
      </c>
      <c r="F3951">
        <f>COUNTIF($D$3:D3945,"W kole")</f>
        <v>3129</v>
      </c>
      <c r="G3951" s="2" t="e">
        <f t="shared" si="184"/>
        <v>#DIV/0!</v>
      </c>
      <c r="H3951" t="e">
        <f t="shared" si="185"/>
        <v>#DIV/0!</v>
      </c>
    </row>
    <row r="3952" spans="2:8" x14ac:dyDescent="0.25">
      <c r="B3952">
        <v>392</v>
      </c>
      <c r="C3952">
        <v>161</v>
      </c>
      <c r="D3952" t="str">
        <f t="shared" si="183"/>
        <v>W kole</v>
      </c>
      <c r="F3952">
        <f>COUNTIF($D$3:D3946,"W kole")</f>
        <v>3130</v>
      </c>
      <c r="G3952" s="2" t="e">
        <f t="shared" si="184"/>
        <v>#DIV/0!</v>
      </c>
      <c r="H3952" t="e">
        <f t="shared" si="185"/>
        <v>#DIV/0!</v>
      </c>
    </row>
    <row r="3953" spans="2:8" x14ac:dyDescent="0.25">
      <c r="B3953">
        <v>67</v>
      </c>
      <c r="C3953">
        <v>143</v>
      </c>
      <c r="D3953" t="str">
        <f t="shared" si="183"/>
        <v>W kole</v>
      </c>
      <c r="F3953">
        <f>COUNTIF($D$3:D3947,"W kole")</f>
        <v>3131</v>
      </c>
      <c r="G3953" s="2" t="e">
        <f t="shared" si="184"/>
        <v>#DIV/0!</v>
      </c>
      <c r="H3953" t="e">
        <f t="shared" si="185"/>
        <v>#DIV/0!</v>
      </c>
    </row>
    <row r="3954" spans="2:8" x14ac:dyDescent="0.25">
      <c r="B3954">
        <v>155</v>
      </c>
      <c r="C3954">
        <v>258</v>
      </c>
      <c r="D3954" t="str">
        <f t="shared" si="183"/>
        <v>W kole</v>
      </c>
      <c r="F3954">
        <f>COUNTIF($D$3:D3948,"W kole")</f>
        <v>3132</v>
      </c>
      <c r="G3954" s="2" t="e">
        <f t="shared" si="184"/>
        <v>#DIV/0!</v>
      </c>
      <c r="H3954" t="e">
        <f t="shared" si="185"/>
        <v>#DIV/0!</v>
      </c>
    </row>
    <row r="3955" spans="2:8" x14ac:dyDescent="0.25">
      <c r="B3955">
        <v>154</v>
      </c>
      <c r="C3955">
        <v>333</v>
      </c>
      <c r="D3955" t="str">
        <f t="shared" si="183"/>
        <v>W kole</v>
      </c>
      <c r="F3955">
        <f>COUNTIF($D$3:D3949,"W kole")</f>
        <v>3133</v>
      </c>
      <c r="G3955" s="2" t="e">
        <f t="shared" si="184"/>
        <v>#DIV/0!</v>
      </c>
      <c r="H3955" t="e">
        <f t="shared" si="185"/>
        <v>#DIV/0!</v>
      </c>
    </row>
    <row r="3956" spans="2:8" x14ac:dyDescent="0.25">
      <c r="B3956">
        <v>52</v>
      </c>
      <c r="C3956">
        <v>110</v>
      </c>
      <c r="D3956" t="str">
        <f t="shared" si="183"/>
        <v>W kole</v>
      </c>
      <c r="F3956">
        <f>COUNTIF($D$3:D3950,"W kole")</f>
        <v>3134</v>
      </c>
      <c r="G3956" s="2" t="e">
        <f t="shared" si="184"/>
        <v>#DIV/0!</v>
      </c>
      <c r="H3956" t="e">
        <f t="shared" si="185"/>
        <v>#DIV/0!</v>
      </c>
    </row>
    <row r="3957" spans="2:8" x14ac:dyDescent="0.25">
      <c r="B3957">
        <v>375</v>
      </c>
      <c r="C3957">
        <v>282</v>
      </c>
      <c r="D3957" t="str">
        <f t="shared" si="183"/>
        <v>W kole</v>
      </c>
      <c r="F3957">
        <f>COUNTIF($D$3:D3951,"W kole")</f>
        <v>3135</v>
      </c>
      <c r="G3957" s="2" t="e">
        <f t="shared" si="184"/>
        <v>#DIV/0!</v>
      </c>
      <c r="H3957" t="e">
        <f t="shared" si="185"/>
        <v>#DIV/0!</v>
      </c>
    </row>
    <row r="3958" spans="2:8" x14ac:dyDescent="0.25">
      <c r="B3958">
        <v>303</v>
      </c>
      <c r="C3958">
        <v>209</v>
      </c>
      <c r="D3958" t="str">
        <f t="shared" si="183"/>
        <v>W kole</v>
      </c>
      <c r="F3958">
        <f>COUNTIF($D$3:D3952,"W kole")</f>
        <v>3136</v>
      </c>
      <c r="G3958" s="2" t="e">
        <f t="shared" si="184"/>
        <v>#DIV/0!</v>
      </c>
      <c r="H3958" t="e">
        <f t="shared" si="185"/>
        <v>#DIV/0!</v>
      </c>
    </row>
    <row r="3959" spans="2:8" x14ac:dyDescent="0.25">
      <c r="B3959">
        <v>151</v>
      </c>
      <c r="C3959">
        <v>46</v>
      </c>
      <c r="D3959" t="str">
        <f t="shared" si="183"/>
        <v>W kole</v>
      </c>
      <c r="F3959">
        <f>COUNTIF($D$3:D3953,"W kole")</f>
        <v>3137</v>
      </c>
      <c r="G3959" s="2" t="e">
        <f t="shared" si="184"/>
        <v>#DIV/0!</v>
      </c>
      <c r="H3959" t="e">
        <f t="shared" si="185"/>
        <v>#DIV/0!</v>
      </c>
    </row>
    <row r="3960" spans="2:8" x14ac:dyDescent="0.25">
      <c r="B3960">
        <v>273</v>
      </c>
      <c r="C3960">
        <v>164</v>
      </c>
      <c r="D3960" t="str">
        <f t="shared" si="183"/>
        <v>W kole</v>
      </c>
      <c r="F3960">
        <f>COUNTIF($D$3:D3954,"W kole")</f>
        <v>3138</v>
      </c>
      <c r="G3960" s="2" t="e">
        <f t="shared" si="184"/>
        <v>#DIV/0!</v>
      </c>
      <c r="H3960" t="e">
        <f t="shared" si="185"/>
        <v>#DIV/0!</v>
      </c>
    </row>
    <row r="3961" spans="2:8" x14ac:dyDescent="0.25">
      <c r="B3961">
        <v>274</v>
      </c>
      <c r="C3961">
        <v>197</v>
      </c>
      <c r="D3961" t="str">
        <f t="shared" si="183"/>
        <v>W kole</v>
      </c>
      <c r="F3961">
        <f>COUNTIF($D$3:D3955,"W kole")</f>
        <v>3139</v>
      </c>
      <c r="G3961" s="2" t="e">
        <f t="shared" si="184"/>
        <v>#DIV/0!</v>
      </c>
      <c r="H3961" t="e">
        <f t="shared" si="185"/>
        <v>#DIV/0!</v>
      </c>
    </row>
    <row r="3962" spans="2:8" x14ac:dyDescent="0.25">
      <c r="B3962">
        <v>266</v>
      </c>
      <c r="C3962">
        <v>309</v>
      </c>
      <c r="D3962" t="str">
        <f t="shared" si="183"/>
        <v>W kole</v>
      </c>
      <c r="F3962">
        <f>COUNTIF($D$3:D3956,"W kole")</f>
        <v>3140</v>
      </c>
      <c r="G3962" s="2" t="e">
        <f t="shared" si="184"/>
        <v>#DIV/0!</v>
      </c>
      <c r="H3962" t="e">
        <f t="shared" si="185"/>
        <v>#DIV/0!</v>
      </c>
    </row>
    <row r="3963" spans="2:8" x14ac:dyDescent="0.25">
      <c r="B3963">
        <v>318</v>
      </c>
      <c r="C3963">
        <v>227</v>
      </c>
      <c r="D3963" t="str">
        <f t="shared" si="183"/>
        <v>W kole</v>
      </c>
      <c r="F3963">
        <f>COUNTIF($D$3:D3957,"W kole")</f>
        <v>3141</v>
      </c>
      <c r="G3963" s="2" t="e">
        <f t="shared" si="184"/>
        <v>#DIV/0!</v>
      </c>
      <c r="H3963" t="e">
        <f t="shared" si="185"/>
        <v>#DIV/0!</v>
      </c>
    </row>
    <row r="3964" spans="2:8" x14ac:dyDescent="0.25">
      <c r="B3964">
        <v>160</v>
      </c>
      <c r="C3964">
        <v>259</v>
      </c>
      <c r="D3964" t="str">
        <f t="shared" si="183"/>
        <v>W kole</v>
      </c>
      <c r="F3964">
        <f>COUNTIF($D$3:D3958,"W kole")</f>
        <v>3142</v>
      </c>
      <c r="G3964" s="2" t="e">
        <f t="shared" si="184"/>
        <v>#DIV/0!</v>
      </c>
      <c r="H3964" t="e">
        <f t="shared" si="185"/>
        <v>#DIV/0!</v>
      </c>
    </row>
    <row r="3965" spans="2:8" x14ac:dyDescent="0.25">
      <c r="B3965">
        <v>176</v>
      </c>
      <c r="C3965">
        <v>373</v>
      </c>
      <c r="D3965" t="str">
        <f t="shared" si="183"/>
        <v>W kole</v>
      </c>
      <c r="F3965">
        <f>COUNTIF($D$3:D3959,"W kole")</f>
        <v>3143</v>
      </c>
      <c r="G3965" s="2" t="e">
        <f t="shared" si="184"/>
        <v>#DIV/0!</v>
      </c>
      <c r="H3965" t="e">
        <f t="shared" si="185"/>
        <v>#DIV/0!</v>
      </c>
    </row>
    <row r="3966" spans="2:8" x14ac:dyDescent="0.25">
      <c r="B3966">
        <v>69</v>
      </c>
      <c r="C3966">
        <v>3</v>
      </c>
      <c r="D3966" t="str">
        <f t="shared" si="183"/>
        <v>Poza</v>
      </c>
      <c r="F3966">
        <f>COUNTIF($D$3:D3960,"W kole")</f>
        <v>3144</v>
      </c>
      <c r="G3966" s="2" t="e">
        <f t="shared" si="184"/>
        <v>#DIV/0!</v>
      </c>
      <c r="H3966" t="e">
        <f t="shared" si="185"/>
        <v>#DIV/0!</v>
      </c>
    </row>
    <row r="3967" spans="2:8" x14ac:dyDescent="0.25">
      <c r="B3967">
        <v>217</v>
      </c>
      <c r="C3967">
        <v>68</v>
      </c>
      <c r="D3967" t="str">
        <f t="shared" si="183"/>
        <v>W kole</v>
      </c>
      <c r="F3967">
        <f>COUNTIF($D$3:D3961,"W kole")</f>
        <v>3145</v>
      </c>
      <c r="G3967" s="2" t="e">
        <f t="shared" si="184"/>
        <v>#DIV/0!</v>
      </c>
      <c r="H3967" t="e">
        <f t="shared" si="185"/>
        <v>#DIV/0!</v>
      </c>
    </row>
    <row r="3968" spans="2:8" x14ac:dyDescent="0.25">
      <c r="B3968">
        <v>144</v>
      </c>
      <c r="C3968">
        <v>346</v>
      </c>
      <c r="D3968" t="str">
        <f t="shared" si="183"/>
        <v>W kole</v>
      </c>
      <c r="F3968">
        <f>COUNTIF($D$3:D3962,"W kole")</f>
        <v>3146</v>
      </c>
      <c r="G3968" s="2" t="e">
        <f t="shared" si="184"/>
        <v>#DIV/0!</v>
      </c>
      <c r="H3968" t="e">
        <f t="shared" si="185"/>
        <v>#DIV/0!</v>
      </c>
    </row>
    <row r="3969" spans="2:8" x14ac:dyDescent="0.25">
      <c r="B3969">
        <v>355</v>
      </c>
      <c r="C3969">
        <v>138</v>
      </c>
      <c r="D3969" t="str">
        <f t="shared" si="183"/>
        <v>W kole</v>
      </c>
      <c r="F3969">
        <f>COUNTIF($D$3:D3963,"W kole")</f>
        <v>3147</v>
      </c>
      <c r="G3969" s="2" t="e">
        <f t="shared" si="184"/>
        <v>#DIV/0!</v>
      </c>
      <c r="H3969" t="e">
        <f t="shared" si="185"/>
        <v>#DIV/0!</v>
      </c>
    </row>
    <row r="3970" spans="2:8" x14ac:dyDescent="0.25">
      <c r="B3970">
        <v>19</v>
      </c>
      <c r="C3970">
        <v>22</v>
      </c>
      <c r="D3970" t="str">
        <f t="shared" si="183"/>
        <v>Poza</v>
      </c>
      <c r="F3970">
        <f>COUNTIF($D$3:D3964,"W kole")</f>
        <v>3148</v>
      </c>
      <c r="G3970" s="2" t="e">
        <f t="shared" si="184"/>
        <v>#DIV/0!</v>
      </c>
      <c r="H3970" t="e">
        <f t="shared" si="185"/>
        <v>#DIV/0!</v>
      </c>
    </row>
    <row r="3971" spans="2:8" x14ac:dyDescent="0.25">
      <c r="B3971">
        <v>213</v>
      </c>
      <c r="C3971">
        <v>305</v>
      </c>
      <c r="D3971" t="str">
        <f t="shared" si="183"/>
        <v>W kole</v>
      </c>
      <c r="F3971">
        <f>COUNTIF($D$3:D3965,"W kole")</f>
        <v>3149</v>
      </c>
      <c r="G3971" s="2" t="e">
        <f t="shared" si="184"/>
        <v>#DIV/0!</v>
      </c>
      <c r="H3971" t="e">
        <f t="shared" si="185"/>
        <v>#DIV/0!</v>
      </c>
    </row>
    <row r="3972" spans="2:8" x14ac:dyDescent="0.25">
      <c r="B3972">
        <v>144</v>
      </c>
      <c r="C3972">
        <v>370</v>
      </c>
      <c r="D3972" t="str">
        <f t="shared" ref="D3972:D4035" si="186">IF((B3972-$T$5) * (B3972-$T$5) + (C3972-$U$5) * (C3972-$U$5) = ($V$5*$V$5), "Na brzegu", IF((B3972-$T$5) * (B3972-$T$5) + (C3972-$U$5) * (C3972-$U$5) &lt; ($V$5*$V$5), "W kole", "Poza"))</f>
        <v>W kole</v>
      </c>
      <c r="F3972">
        <f>COUNTIF($D$3:D3966,"W kole")</f>
        <v>3149</v>
      </c>
      <c r="G3972" s="2" t="e">
        <f t="shared" si="184"/>
        <v>#DIV/0!</v>
      </c>
      <c r="H3972" t="e">
        <f t="shared" si="185"/>
        <v>#DIV/0!</v>
      </c>
    </row>
    <row r="3973" spans="2:8" x14ac:dyDescent="0.25">
      <c r="B3973">
        <v>101</v>
      </c>
      <c r="C3973">
        <v>29</v>
      </c>
      <c r="D3973" t="str">
        <f t="shared" si="186"/>
        <v>W kole</v>
      </c>
      <c r="F3973">
        <f>COUNTIF($D$3:D3967,"W kole")</f>
        <v>3150</v>
      </c>
      <c r="G3973" s="2" t="e">
        <f t="shared" si="184"/>
        <v>#DIV/0!</v>
      </c>
      <c r="H3973" t="e">
        <f t="shared" si="185"/>
        <v>#DIV/0!</v>
      </c>
    </row>
    <row r="3974" spans="2:8" x14ac:dyDescent="0.25">
      <c r="B3974">
        <v>89</v>
      </c>
      <c r="C3974">
        <v>378</v>
      </c>
      <c r="D3974" t="str">
        <f t="shared" si="186"/>
        <v>Poza</v>
      </c>
      <c r="F3974">
        <f>COUNTIF($D$3:D3968,"W kole")</f>
        <v>3151</v>
      </c>
      <c r="G3974" s="2" t="e">
        <f t="shared" si="184"/>
        <v>#DIV/0!</v>
      </c>
      <c r="H3974" t="e">
        <f t="shared" si="185"/>
        <v>#DIV/0!</v>
      </c>
    </row>
    <row r="3975" spans="2:8" x14ac:dyDescent="0.25">
      <c r="B3975">
        <v>278</v>
      </c>
      <c r="C3975">
        <v>177</v>
      </c>
      <c r="D3975" t="str">
        <f t="shared" si="186"/>
        <v>W kole</v>
      </c>
      <c r="F3975">
        <f>COUNTIF($D$3:D3969,"W kole")</f>
        <v>3152</v>
      </c>
      <c r="G3975" s="2" t="e">
        <f t="shared" si="184"/>
        <v>#DIV/0!</v>
      </c>
      <c r="H3975" t="e">
        <f t="shared" si="185"/>
        <v>#DIV/0!</v>
      </c>
    </row>
    <row r="3976" spans="2:8" x14ac:dyDescent="0.25">
      <c r="B3976">
        <v>375</v>
      </c>
      <c r="C3976">
        <v>167</v>
      </c>
      <c r="D3976" t="str">
        <f t="shared" si="186"/>
        <v>W kole</v>
      </c>
      <c r="F3976">
        <f>COUNTIF($D$3:D3970,"W kole")</f>
        <v>3152</v>
      </c>
      <c r="G3976" s="2" t="e">
        <f t="shared" si="184"/>
        <v>#DIV/0!</v>
      </c>
      <c r="H3976" t="e">
        <f t="shared" si="185"/>
        <v>#DIV/0!</v>
      </c>
    </row>
    <row r="3977" spans="2:8" x14ac:dyDescent="0.25">
      <c r="B3977">
        <v>246</v>
      </c>
      <c r="C3977">
        <v>327</v>
      </c>
      <c r="D3977" t="str">
        <f t="shared" si="186"/>
        <v>W kole</v>
      </c>
      <c r="F3977">
        <f>COUNTIF($D$3:D3971,"W kole")</f>
        <v>3153</v>
      </c>
      <c r="G3977" s="2" t="e">
        <f t="shared" si="184"/>
        <v>#DIV/0!</v>
      </c>
      <c r="H3977" t="e">
        <f t="shared" si="185"/>
        <v>#DIV/0!</v>
      </c>
    </row>
    <row r="3978" spans="2:8" x14ac:dyDescent="0.25">
      <c r="B3978">
        <v>57</v>
      </c>
      <c r="C3978">
        <v>320</v>
      </c>
      <c r="D3978" t="str">
        <f t="shared" si="186"/>
        <v>W kole</v>
      </c>
      <c r="F3978">
        <f>COUNTIF($D$3:D3972,"W kole")</f>
        <v>3154</v>
      </c>
      <c r="G3978" s="2" t="e">
        <f t="shared" ref="G3978:G4041" si="187">(F3978*$R$5)/(E3978*$Q$5)</f>
        <v>#DIV/0!</v>
      </c>
      <c r="H3978" t="e">
        <f t="shared" ref="H3978:H4041" si="188">ABS(PI()-G3978)</f>
        <v>#DIV/0!</v>
      </c>
    </row>
    <row r="3979" spans="2:8" x14ac:dyDescent="0.25">
      <c r="B3979">
        <v>106</v>
      </c>
      <c r="C3979">
        <v>309</v>
      </c>
      <c r="D3979" t="str">
        <f t="shared" si="186"/>
        <v>W kole</v>
      </c>
      <c r="F3979">
        <f>COUNTIF($D$3:D3973,"W kole")</f>
        <v>3155</v>
      </c>
      <c r="G3979" s="2" t="e">
        <f t="shared" si="187"/>
        <v>#DIV/0!</v>
      </c>
      <c r="H3979" t="e">
        <f t="shared" si="188"/>
        <v>#DIV/0!</v>
      </c>
    </row>
    <row r="3980" spans="2:8" x14ac:dyDescent="0.25">
      <c r="B3980">
        <v>175</v>
      </c>
      <c r="C3980">
        <v>314</v>
      </c>
      <c r="D3980" t="str">
        <f t="shared" si="186"/>
        <v>W kole</v>
      </c>
      <c r="F3980">
        <f>COUNTIF($D$3:D3974,"W kole")</f>
        <v>3155</v>
      </c>
      <c r="G3980" s="2" t="e">
        <f t="shared" si="187"/>
        <v>#DIV/0!</v>
      </c>
      <c r="H3980" t="e">
        <f t="shared" si="188"/>
        <v>#DIV/0!</v>
      </c>
    </row>
    <row r="3981" spans="2:8" x14ac:dyDescent="0.25">
      <c r="B3981">
        <v>371</v>
      </c>
      <c r="C3981">
        <v>32</v>
      </c>
      <c r="D3981" t="str">
        <f t="shared" si="186"/>
        <v>Poza</v>
      </c>
      <c r="F3981">
        <f>COUNTIF($D$3:D3975,"W kole")</f>
        <v>3156</v>
      </c>
      <c r="G3981" s="2" t="e">
        <f t="shared" si="187"/>
        <v>#DIV/0!</v>
      </c>
      <c r="H3981" t="e">
        <f t="shared" si="188"/>
        <v>#DIV/0!</v>
      </c>
    </row>
    <row r="3982" spans="2:8" x14ac:dyDescent="0.25">
      <c r="B3982">
        <v>230</v>
      </c>
      <c r="C3982">
        <v>325</v>
      </c>
      <c r="D3982" t="str">
        <f t="shared" si="186"/>
        <v>W kole</v>
      </c>
      <c r="F3982">
        <f>COUNTIF($D$3:D3976,"W kole")</f>
        <v>3157</v>
      </c>
      <c r="G3982" s="2" t="e">
        <f t="shared" si="187"/>
        <v>#DIV/0!</v>
      </c>
      <c r="H3982" t="e">
        <f t="shared" si="188"/>
        <v>#DIV/0!</v>
      </c>
    </row>
    <row r="3983" spans="2:8" x14ac:dyDescent="0.25">
      <c r="B3983">
        <v>70</v>
      </c>
      <c r="C3983">
        <v>36</v>
      </c>
      <c r="D3983" t="str">
        <f t="shared" si="186"/>
        <v>Poza</v>
      </c>
      <c r="F3983">
        <f>COUNTIF($D$3:D3977,"W kole")</f>
        <v>3158</v>
      </c>
      <c r="G3983" s="2" t="e">
        <f t="shared" si="187"/>
        <v>#DIV/0!</v>
      </c>
      <c r="H3983" t="e">
        <f t="shared" si="188"/>
        <v>#DIV/0!</v>
      </c>
    </row>
    <row r="3984" spans="2:8" x14ac:dyDescent="0.25">
      <c r="B3984">
        <v>302</v>
      </c>
      <c r="C3984">
        <v>348</v>
      </c>
      <c r="D3984" t="str">
        <f t="shared" si="186"/>
        <v>W kole</v>
      </c>
      <c r="F3984">
        <f>COUNTIF($D$3:D3978,"W kole")</f>
        <v>3159</v>
      </c>
      <c r="G3984" s="2" t="e">
        <f t="shared" si="187"/>
        <v>#DIV/0!</v>
      </c>
      <c r="H3984" t="e">
        <f t="shared" si="188"/>
        <v>#DIV/0!</v>
      </c>
    </row>
    <row r="3985" spans="2:8" x14ac:dyDescent="0.25">
      <c r="B3985">
        <v>23</v>
      </c>
      <c r="C3985">
        <v>351</v>
      </c>
      <c r="D3985" t="str">
        <f t="shared" si="186"/>
        <v>Poza</v>
      </c>
      <c r="F3985">
        <f>COUNTIF($D$3:D3979,"W kole")</f>
        <v>3160</v>
      </c>
      <c r="G3985" s="2" t="e">
        <f t="shared" si="187"/>
        <v>#DIV/0!</v>
      </c>
      <c r="H3985" t="e">
        <f t="shared" si="188"/>
        <v>#DIV/0!</v>
      </c>
    </row>
    <row r="3986" spans="2:8" x14ac:dyDescent="0.25">
      <c r="B3986">
        <v>44</v>
      </c>
      <c r="C3986">
        <v>387</v>
      </c>
      <c r="D3986" t="str">
        <f t="shared" si="186"/>
        <v>Poza</v>
      </c>
      <c r="F3986">
        <f>COUNTIF($D$3:D3980,"W kole")</f>
        <v>3161</v>
      </c>
      <c r="G3986" s="2" t="e">
        <f t="shared" si="187"/>
        <v>#DIV/0!</v>
      </c>
      <c r="H3986" t="e">
        <f t="shared" si="188"/>
        <v>#DIV/0!</v>
      </c>
    </row>
    <row r="3987" spans="2:8" x14ac:dyDescent="0.25">
      <c r="B3987">
        <v>289</v>
      </c>
      <c r="C3987">
        <v>76</v>
      </c>
      <c r="D3987" t="str">
        <f t="shared" si="186"/>
        <v>W kole</v>
      </c>
      <c r="F3987">
        <f>COUNTIF($D$3:D3981,"W kole")</f>
        <v>3161</v>
      </c>
      <c r="G3987" s="2" t="e">
        <f t="shared" si="187"/>
        <v>#DIV/0!</v>
      </c>
      <c r="H3987" t="e">
        <f t="shared" si="188"/>
        <v>#DIV/0!</v>
      </c>
    </row>
    <row r="3988" spans="2:8" x14ac:dyDescent="0.25">
      <c r="B3988">
        <v>301</v>
      </c>
      <c r="C3988">
        <v>375</v>
      </c>
      <c r="D3988" t="str">
        <f t="shared" si="186"/>
        <v>Poza</v>
      </c>
      <c r="F3988">
        <f>COUNTIF($D$3:D3982,"W kole")</f>
        <v>3162</v>
      </c>
      <c r="G3988" s="2" t="e">
        <f t="shared" si="187"/>
        <v>#DIV/0!</v>
      </c>
      <c r="H3988" t="e">
        <f t="shared" si="188"/>
        <v>#DIV/0!</v>
      </c>
    </row>
    <row r="3989" spans="2:8" x14ac:dyDescent="0.25">
      <c r="B3989">
        <v>39</v>
      </c>
      <c r="C3989">
        <v>65</v>
      </c>
      <c r="D3989" t="str">
        <f t="shared" si="186"/>
        <v>Poza</v>
      </c>
      <c r="F3989">
        <f>COUNTIF($D$3:D3983,"W kole")</f>
        <v>3162</v>
      </c>
      <c r="G3989" s="2" t="e">
        <f t="shared" si="187"/>
        <v>#DIV/0!</v>
      </c>
      <c r="H3989" t="e">
        <f t="shared" si="188"/>
        <v>#DIV/0!</v>
      </c>
    </row>
    <row r="3990" spans="2:8" x14ac:dyDescent="0.25">
      <c r="B3990">
        <v>344</v>
      </c>
      <c r="C3990">
        <v>310</v>
      </c>
      <c r="D3990" t="str">
        <f t="shared" si="186"/>
        <v>W kole</v>
      </c>
      <c r="F3990">
        <f>COUNTIF($D$3:D3984,"W kole")</f>
        <v>3163</v>
      </c>
      <c r="G3990" s="2" t="e">
        <f t="shared" si="187"/>
        <v>#DIV/0!</v>
      </c>
      <c r="H3990" t="e">
        <f t="shared" si="188"/>
        <v>#DIV/0!</v>
      </c>
    </row>
    <row r="3991" spans="2:8" x14ac:dyDescent="0.25">
      <c r="B3991">
        <v>141</v>
      </c>
      <c r="C3991">
        <v>254</v>
      </c>
      <c r="D3991" t="str">
        <f t="shared" si="186"/>
        <v>W kole</v>
      </c>
      <c r="F3991">
        <f>COUNTIF($D$3:D3985,"W kole")</f>
        <v>3163</v>
      </c>
      <c r="G3991" s="2" t="e">
        <f t="shared" si="187"/>
        <v>#DIV/0!</v>
      </c>
      <c r="H3991" t="e">
        <f t="shared" si="188"/>
        <v>#DIV/0!</v>
      </c>
    </row>
    <row r="3992" spans="2:8" x14ac:dyDescent="0.25">
      <c r="B3992">
        <v>352</v>
      </c>
      <c r="C3992">
        <v>80</v>
      </c>
      <c r="D3992" t="str">
        <f t="shared" si="186"/>
        <v>W kole</v>
      </c>
      <c r="F3992">
        <f>COUNTIF($D$3:D3986,"W kole")</f>
        <v>3163</v>
      </c>
      <c r="G3992" s="2" t="e">
        <f t="shared" si="187"/>
        <v>#DIV/0!</v>
      </c>
      <c r="H3992" t="e">
        <f t="shared" si="188"/>
        <v>#DIV/0!</v>
      </c>
    </row>
    <row r="3993" spans="2:8" x14ac:dyDescent="0.25">
      <c r="B3993">
        <v>394</v>
      </c>
      <c r="C3993">
        <v>4</v>
      </c>
      <c r="D3993" t="str">
        <f t="shared" si="186"/>
        <v>Poza</v>
      </c>
      <c r="F3993">
        <f>COUNTIF($D$3:D3987,"W kole")</f>
        <v>3164</v>
      </c>
      <c r="G3993" s="2" t="e">
        <f t="shared" si="187"/>
        <v>#DIV/0!</v>
      </c>
      <c r="H3993" t="e">
        <f t="shared" si="188"/>
        <v>#DIV/0!</v>
      </c>
    </row>
    <row r="3994" spans="2:8" x14ac:dyDescent="0.25">
      <c r="B3994">
        <v>80</v>
      </c>
      <c r="C3994">
        <v>14</v>
      </c>
      <c r="D3994" t="str">
        <f t="shared" si="186"/>
        <v>Poza</v>
      </c>
      <c r="F3994">
        <f>COUNTIF($D$3:D3988,"W kole")</f>
        <v>3164</v>
      </c>
      <c r="G3994" s="2" t="e">
        <f t="shared" si="187"/>
        <v>#DIV/0!</v>
      </c>
      <c r="H3994" t="e">
        <f t="shared" si="188"/>
        <v>#DIV/0!</v>
      </c>
    </row>
    <row r="3995" spans="2:8" x14ac:dyDescent="0.25">
      <c r="B3995">
        <v>264</v>
      </c>
      <c r="C3995">
        <v>329</v>
      </c>
      <c r="D3995" t="str">
        <f t="shared" si="186"/>
        <v>W kole</v>
      </c>
      <c r="F3995">
        <f>COUNTIF($D$3:D3989,"W kole")</f>
        <v>3164</v>
      </c>
      <c r="G3995" s="2" t="e">
        <f t="shared" si="187"/>
        <v>#DIV/0!</v>
      </c>
      <c r="H3995" t="e">
        <f t="shared" si="188"/>
        <v>#DIV/0!</v>
      </c>
    </row>
    <row r="3996" spans="2:8" x14ac:dyDescent="0.25">
      <c r="B3996">
        <v>333</v>
      </c>
      <c r="C3996">
        <v>129</v>
      </c>
      <c r="D3996" t="str">
        <f t="shared" si="186"/>
        <v>W kole</v>
      </c>
      <c r="F3996">
        <f>COUNTIF($D$3:D3990,"W kole")</f>
        <v>3165</v>
      </c>
      <c r="G3996" s="2" t="e">
        <f t="shared" si="187"/>
        <v>#DIV/0!</v>
      </c>
      <c r="H3996" t="e">
        <f t="shared" si="188"/>
        <v>#DIV/0!</v>
      </c>
    </row>
    <row r="3997" spans="2:8" x14ac:dyDescent="0.25">
      <c r="B3997">
        <v>323</v>
      </c>
      <c r="C3997">
        <v>386</v>
      </c>
      <c r="D3997" t="str">
        <f t="shared" si="186"/>
        <v>Poza</v>
      </c>
      <c r="F3997">
        <f>COUNTIF($D$3:D3991,"W kole")</f>
        <v>3166</v>
      </c>
      <c r="G3997" s="2" t="e">
        <f t="shared" si="187"/>
        <v>#DIV/0!</v>
      </c>
      <c r="H3997" t="e">
        <f t="shared" si="188"/>
        <v>#DIV/0!</v>
      </c>
    </row>
    <row r="3998" spans="2:8" x14ac:dyDescent="0.25">
      <c r="B3998">
        <v>92</v>
      </c>
      <c r="C3998">
        <v>382</v>
      </c>
      <c r="D3998" t="str">
        <f t="shared" si="186"/>
        <v>Poza</v>
      </c>
      <c r="F3998">
        <f>COUNTIF($D$3:D3992,"W kole")</f>
        <v>3167</v>
      </c>
      <c r="G3998" s="2" t="e">
        <f t="shared" si="187"/>
        <v>#DIV/0!</v>
      </c>
      <c r="H3998" t="e">
        <f t="shared" si="188"/>
        <v>#DIV/0!</v>
      </c>
    </row>
    <row r="3999" spans="2:8" x14ac:dyDescent="0.25">
      <c r="B3999">
        <v>159</v>
      </c>
      <c r="C3999">
        <v>279</v>
      </c>
      <c r="D3999" t="str">
        <f t="shared" si="186"/>
        <v>W kole</v>
      </c>
      <c r="F3999">
        <f>COUNTIF($D$3:D3993,"W kole")</f>
        <v>3167</v>
      </c>
      <c r="G3999" s="2" t="e">
        <f t="shared" si="187"/>
        <v>#DIV/0!</v>
      </c>
      <c r="H3999" t="e">
        <f t="shared" si="188"/>
        <v>#DIV/0!</v>
      </c>
    </row>
    <row r="4000" spans="2:8" x14ac:dyDescent="0.25">
      <c r="B4000">
        <v>56</v>
      </c>
      <c r="C4000">
        <v>336</v>
      </c>
      <c r="D4000" t="str">
        <f t="shared" si="186"/>
        <v>W kole</v>
      </c>
      <c r="F4000">
        <f>COUNTIF($D$3:D3994,"W kole")</f>
        <v>3167</v>
      </c>
      <c r="G4000" s="2" t="e">
        <f t="shared" si="187"/>
        <v>#DIV/0!</v>
      </c>
      <c r="H4000" t="e">
        <f t="shared" si="188"/>
        <v>#DIV/0!</v>
      </c>
    </row>
    <row r="4001" spans="2:8" x14ac:dyDescent="0.25">
      <c r="B4001">
        <v>123</v>
      </c>
      <c r="C4001">
        <v>140</v>
      </c>
      <c r="D4001" t="str">
        <f t="shared" si="186"/>
        <v>W kole</v>
      </c>
      <c r="F4001">
        <f>COUNTIF($D$3:D3995,"W kole")</f>
        <v>3168</v>
      </c>
      <c r="G4001" s="2" t="e">
        <f t="shared" si="187"/>
        <v>#DIV/0!</v>
      </c>
      <c r="H4001" t="e">
        <f t="shared" si="188"/>
        <v>#DIV/0!</v>
      </c>
    </row>
    <row r="4002" spans="2:8" x14ac:dyDescent="0.25">
      <c r="B4002">
        <v>77</v>
      </c>
      <c r="C4002">
        <v>184</v>
      </c>
      <c r="D4002" t="str">
        <f t="shared" si="186"/>
        <v>W kole</v>
      </c>
      <c r="F4002">
        <f>COUNTIF($D$3:D3996,"W kole")</f>
        <v>3169</v>
      </c>
      <c r="G4002" s="2" t="e">
        <f t="shared" si="187"/>
        <v>#DIV/0!</v>
      </c>
      <c r="H4002" t="e">
        <f t="shared" si="188"/>
        <v>#DIV/0!</v>
      </c>
    </row>
    <row r="4003" spans="2:8" x14ac:dyDescent="0.25">
      <c r="B4003">
        <v>176</v>
      </c>
      <c r="C4003">
        <v>99</v>
      </c>
      <c r="D4003" t="str">
        <f t="shared" si="186"/>
        <v>W kole</v>
      </c>
      <c r="F4003">
        <f>COUNTIF($D$3:D3997,"W kole")</f>
        <v>3169</v>
      </c>
      <c r="G4003" s="2" t="e">
        <f t="shared" si="187"/>
        <v>#DIV/0!</v>
      </c>
      <c r="H4003" t="e">
        <f t="shared" si="188"/>
        <v>#DIV/0!</v>
      </c>
    </row>
    <row r="4004" spans="2:8" x14ac:dyDescent="0.25">
      <c r="B4004">
        <v>237</v>
      </c>
      <c r="C4004">
        <v>135</v>
      </c>
      <c r="D4004" t="str">
        <f t="shared" si="186"/>
        <v>W kole</v>
      </c>
      <c r="F4004">
        <f>COUNTIF($D$3:D3998,"W kole")</f>
        <v>3169</v>
      </c>
      <c r="G4004" s="2" t="e">
        <f t="shared" si="187"/>
        <v>#DIV/0!</v>
      </c>
      <c r="H4004" t="e">
        <f t="shared" si="188"/>
        <v>#DIV/0!</v>
      </c>
    </row>
    <row r="4005" spans="2:8" x14ac:dyDescent="0.25">
      <c r="B4005">
        <v>339</v>
      </c>
      <c r="C4005">
        <v>143</v>
      </c>
      <c r="D4005" t="str">
        <f t="shared" si="186"/>
        <v>W kole</v>
      </c>
      <c r="F4005">
        <f>COUNTIF($D$3:D3999,"W kole")</f>
        <v>3170</v>
      </c>
      <c r="G4005" s="2" t="e">
        <f t="shared" si="187"/>
        <v>#DIV/0!</v>
      </c>
      <c r="H4005" t="e">
        <f t="shared" si="188"/>
        <v>#DIV/0!</v>
      </c>
    </row>
    <row r="4006" spans="2:8" x14ac:dyDescent="0.25">
      <c r="B4006">
        <v>105</v>
      </c>
      <c r="C4006">
        <v>318</v>
      </c>
      <c r="D4006" t="str">
        <f t="shared" si="186"/>
        <v>W kole</v>
      </c>
      <c r="F4006">
        <f>COUNTIF($D$3:D4000,"W kole")</f>
        <v>3171</v>
      </c>
      <c r="G4006" s="2" t="e">
        <f t="shared" si="187"/>
        <v>#DIV/0!</v>
      </c>
      <c r="H4006" t="e">
        <f t="shared" si="188"/>
        <v>#DIV/0!</v>
      </c>
    </row>
    <row r="4007" spans="2:8" x14ac:dyDescent="0.25">
      <c r="B4007">
        <v>284</v>
      </c>
      <c r="C4007">
        <v>254</v>
      </c>
      <c r="D4007" t="str">
        <f t="shared" si="186"/>
        <v>W kole</v>
      </c>
      <c r="F4007">
        <f>COUNTIF($D$3:D4001,"W kole")</f>
        <v>3172</v>
      </c>
      <c r="G4007" s="2" t="e">
        <f t="shared" si="187"/>
        <v>#DIV/0!</v>
      </c>
      <c r="H4007" t="e">
        <f t="shared" si="188"/>
        <v>#DIV/0!</v>
      </c>
    </row>
    <row r="4008" spans="2:8" x14ac:dyDescent="0.25">
      <c r="B4008">
        <v>138</v>
      </c>
      <c r="C4008">
        <v>165</v>
      </c>
      <c r="D4008" t="str">
        <f t="shared" si="186"/>
        <v>W kole</v>
      </c>
      <c r="F4008">
        <f>COUNTIF($D$3:D4002,"W kole")</f>
        <v>3173</v>
      </c>
      <c r="G4008" s="2" t="e">
        <f t="shared" si="187"/>
        <v>#DIV/0!</v>
      </c>
      <c r="H4008" t="e">
        <f t="shared" si="188"/>
        <v>#DIV/0!</v>
      </c>
    </row>
    <row r="4009" spans="2:8" x14ac:dyDescent="0.25">
      <c r="B4009">
        <v>275</v>
      </c>
      <c r="C4009">
        <v>273</v>
      </c>
      <c r="D4009" t="str">
        <f t="shared" si="186"/>
        <v>W kole</v>
      </c>
      <c r="F4009">
        <f>COUNTIF($D$3:D4003,"W kole")</f>
        <v>3174</v>
      </c>
      <c r="G4009" s="2" t="e">
        <f t="shared" si="187"/>
        <v>#DIV/0!</v>
      </c>
      <c r="H4009" t="e">
        <f t="shared" si="188"/>
        <v>#DIV/0!</v>
      </c>
    </row>
    <row r="4010" spans="2:8" x14ac:dyDescent="0.25">
      <c r="B4010">
        <v>91</v>
      </c>
      <c r="C4010">
        <v>267</v>
      </c>
      <c r="D4010" t="str">
        <f t="shared" si="186"/>
        <v>W kole</v>
      </c>
      <c r="F4010">
        <f>COUNTIF($D$3:D4004,"W kole")</f>
        <v>3175</v>
      </c>
      <c r="G4010" s="2" t="e">
        <f t="shared" si="187"/>
        <v>#DIV/0!</v>
      </c>
      <c r="H4010" t="e">
        <f t="shared" si="188"/>
        <v>#DIV/0!</v>
      </c>
    </row>
    <row r="4011" spans="2:8" x14ac:dyDescent="0.25">
      <c r="B4011">
        <v>237</v>
      </c>
      <c r="C4011">
        <v>45</v>
      </c>
      <c r="D4011" t="str">
        <f t="shared" si="186"/>
        <v>W kole</v>
      </c>
      <c r="F4011">
        <f>COUNTIF($D$3:D4005,"W kole")</f>
        <v>3176</v>
      </c>
      <c r="G4011" s="2" t="e">
        <f t="shared" si="187"/>
        <v>#DIV/0!</v>
      </c>
      <c r="H4011" t="e">
        <f t="shared" si="188"/>
        <v>#DIV/0!</v>
      </c>
    </row>
    <row r="4012" spans="2:8" x14ac:dyDescent="0.25">
      <c r="B4012">
        <v>299</v>
      </c>
      <c r="C4012">
        <v>350</v>
      </c>
      <c r="D4012" t="str">
        <f t="shared" si="186"/>
        <v>W kole</v>
      </c>
      <c r="F4012">
        <f>COUNTIF($D$3:D4006,"W kole")</f>
        <v>3177</v>
      </c>
      <c r="G4012" s="2" t="e">
        <f t="shared" si="187"/>
        <v>#DIV/0!</v>
      </c>
      <c r="H4012" t="e">
        <f t="shared" si="188"/>
        <v>#DIV/0!</v>
      </c>
    </row>
    <row r="4013" spans="2:8" x14ac:dyDescent="0.25">
      <c r="B4013">
        <v>358</v>
      </c>
      <c r="C4013">
        <v>92</v>
      </c>
      <c r="D4013" t="str">
        <f t="shared" si="186"/>
        <v>W kole</v>
      </c>
      <c r="F4013">
        <f>COUNTIF($D$3:D4007,"W kole")</f>
        <v>3178</v>
      </c>
      <c r="G4013" s="2" t="e">
        <f t="shared" si="187"/>
        <v>#DIV/0!</v>
      </c>
      <c r="H4013" t="e">
        <f t="shared" si="188"/>
        <v>#DIV/0!</v>
      </c>
    </row>
    <row r="4014" spans="2:8" x14ac:dyDescent="0.25">
      <c r="B4014">
        <v>393</v>
      </c>
      <c r="C4014">
        <v>369</v>
      </c>
      <c r="D4014" t="str">
        <f t="shared" si="186"/>
        <v>Poza</v>
      </c>
      <c r="F4014">
        <f>COUNTIF($D$3:D4008,"W kole")</f>
        <v>3179</v>
      </c>
      <c r="G4014" s="2" t="e">
        <f t="shared" si="187"/>
        <v>#DIV/0!</v>
      </c>
      <c r="H4014" t="e">
        <f t="shared" si="188"/>
        <v>#DIV/0!</v>
      </c>
    </row>
    <row r="4015" spans="2:8" x14ac:dyDescent="0.25">
      <c r="B4015">
        <v>316</v>
      </c>
      <c r="C4015">
        <v>106</v>
      </c>
      <c r="D4015" t="str">
        <f t="shared" si="186"/>
        <v>W kole</v>
      </c>
      <c r="F4015">
        <f>COUNTIF($D$3:D4009,"W kole")</f>
        <v>3180</v>
      </c>
      <c r="G4015" s="2" t="e">
        <f t="shared" si="187"/>
        <v>#DIV/0!</v>
      </c>
      <c r="H4015" t="e">
        <f t="shared" si="188"/>
        <v>#DIV/0!</v>
      </c>
    </row>
    <row r="4016" spans="2:8" x14ac:dyDescent="0.25">
      <c r="B4016">
        <v>53</v>
      </c>
      <c r="C4016">
        <v>277</v>
      </c>
      <c r="D4016" t="str">
        <f t="shared" si="186"/>
        <v>W kole</v>
      </c>
      <c r="F4016">
        <f>COUNTIF($D$3:D4010,"W kole")</f>
        <v>3181</v>
      </c>
      <c r="G4016" s="2" t="e">
        <f t="shared" si="187"/>
        <v>#DIV/0!</v>
      </c>
      <c r="H4016" t="e">
        <f t="shared" si="188"/>
        <v>#DIV/0!</v>
      </c>
    </row>
    <row r="4017" spans="2:8" x14ac:dyDescent="0.25">
      <c r="B4017">
        <v>305</v>
      </c>
      <c r="C4017">
        <v>68</v>
      </c>
      <c r="D4017" t="str">
        <f t="shared" si="186"/>
        <v>W kole</v>
      </c>
      <c r="F4017">
        <f>COUNTIF($D$3:D4011,"W kole")</f>
        <v>3182</v>
      </c>
      <c r="G4017" s="2" t="e">
        <f t="shared" si="187"/>
        <v>#DIV/0!</v>
      </c>
      <c r="H4017" t="e">
        <f t="shared" si="188"/>
        <v>#DIV/0!</v>
      </c>
    </row>
    <row r="4018" spans="2:8" x14ac:dyDescent="0.25">
      <c r="B4018">
        <v>205</v>
      </c>
      <c r="C4018">
        <v>317</v>
      </c>
      <c r="D4018" t="str">
        <f t="shared" si="186"/>
        <v>W kole</v>
      </c>
      <c r="F4018">
        <f>COUNTIF($D$3:D4012,"W kole")</f>
        <v>3183</v>
      </c>
      <c r="G4018" s="2" t="e">
        <f t="shared" si="187"/>
        <v>#DIV/0!</v>
      </c>
      <c r="H4018" t="e">
        <f t="shared" si="188"/>
        <v>#DIV/0!</v>
      </c>
    </row>
    <row r="4019" spans="2:8" x14ac:dyDescent="0.25">
      <c r="B4019">
        <v>216</v>
      </c>
      <c r="C4019">
        <v>63</v>
      </c>
      <c r="D4019" t="str">
        <f t="shared" si="186"/>
        <v>W kole</v>
      </c>
      <c r="F4019">
        <f>COUNTIF($D$3:D4013,"W kole")</f>
        <v>3184</v>
      </c>
      <c r="G4019" s="2" t="e">
        <f t="shared" si="187"/>
        <v>#DIV/0!</v>
      </c>
      <c r="H4019" t="e">
        <f t="shared" si="188"/>
        <v>#DIV/0!</v>
      </c>
    </row>
    <row r="4020" spans="2:8" x14ac:dyDescent="0.25">
      <c r="B4020">
        <v>372</v>
      </c>
      <c r="C4020">
        <v>71</v>
      </c>
      <c r="D4020" t="str">
        <f t="shared" si="186"/>
        <v>Poza</v>
      </c>
      <c r="F4020">
        <f>COUNTIF($D$3:D4014,"W kole")</f>
        <v>3184</v>
      </c>
      <c r="G4020" s="2" t="e">
        <f t="shared" si="187"/>
        <v>#DIV/0!</v>
      </c>
      <c r="H4020" t="e">
        <f t="shared" si="188"/>
        <v>#DIV/0!</v>
      </c>
    </row>
    <row r="4021" spans="2:8" x14ac:dyDescent="0.25">
      <c r="B4021">
        <v>341</v>
      </c>
      <c r="C4021">
        <v>13</v>
      </c>
      <c r="D4021" t="str">
        <f t="shared" si="186"/>
        <v>Poza</v>
      </c>
      <c r="F4021">
        <f>COUNTIF($D$3:D4015,"W kole")</f>
        <v>3185</v>
      </c>
      <c r="G4021" s="2" t="e">
        <f t="shared" si="187"/>
        <v>#DIV/0!</v>
      </c>
      <c r="H4021" t="e">
        <f t="shared" si="188"/>
        <v>#DIV/0!</v>
      </c>
    </row>
    <row r="4022" spans="2:8" x14ac:dyDescent="0.25">
      <c r="B4022">
        <v>207</v>
      </c>
      <c r="C4022">
        <v>295</v>
      </c>
      <c r="D4022" t="str">
        <f t="shared" si="186"/>
        <v>W kole</v>
      </c>
      <c r="F4022">
        <f>COUNTIF($D$3:D4016,"W kole")</f>
        <v>3186</v>
      </c>
      <c r="G4022" s="2" t="e">
        <f t="shared" si="187"/>
        <v>#DIV/0!</v>
      </c>
      <c r="H4022" t="e">
        <f t="shared" si="188"/>
        <v>#DIV/0!</v>
      </c>
    </row>
    <row r="4023" spans="2:8" x14ac:dyDescent="0.25">
      <c r="B4023">
        <v>347</v>
      </c>
      <c r="C4023">
        <v>278</v>
      </c>
      <c r="D4023" t="str">
        <f t="shared" si="186"/>
        <v>W kole</v>
      </c>
      <c r="F4023">
        <f>COUNTIF($D$3:D4017,"W kole")</f>
        <v>3187</v>
      </c>
      <c r="G4023" s="2" t="e">
        <f t="shared" si="187"/>
        <v>#DIV/0!</v>
      </c>
      <c r="H4023" t="e">
        <f t="shared" si="188"/>
        <v>#DIV/0!</v>
      </c>
    </row>
    <row r="4024" spans="2:8" x14ac:dyDescent="0.25">
      <c r="B4024">
        <v>209</v>
      </c>
      <c r="C4024">
        <v>32</v>
      </c>
      <c r="D4024" t="str">
        <f t="shared" si="186"/>
        <v>W kole</v>
      </c>
      <c r="F4024">
        <f>COUNTIF($D$3:D4018,"W kole")</f>
        <v>3188</v>
      </c>
      <c r="G4024" s="2" t="e">
        <f t="shared" si="187"/>
        <v>#DIV/0!</v>
      </c>
      <c r="H4024" t="e">
        <f t="shared" si="188"/>
        <v>#DIV/0!</v>
      </c>
    </row>
    <row r="4025" spans="2:8" x14ac:dyDescent="0.25">
      <c r="B4025">
        <v>88</v>
      </c>
      <c r="C4025">
        <v>352</v>
      </c>
      <c r="D4025" t="str">
        <f t="shared" si="186"/>
        <v>W kole</v>
      </c>
      <c r="F4025">
        <f>COUNTIF($D$3:D4019,"W kole")</f>
        <v>3189</v>
      </c>
      <c r="G4025" s="2" t="e">
        <f t="shared" si="187"/>
        <v>#DIV/0!</v>
      </c>
      <c r="H4025" t="e">
        <f t="shared" si="188"/>
        <v>#DIV/0!</v>
      </c>
    </row>
    <row r="4026" spans="2:8" x14ac:dyDescent="0.25">
      <c r="B4026">
        <v>300</v>
      </c>
      <c r="C4026">
        <v>15</v>
      </c>
      <c r="D4026" t="str">
        <f t="shared" si="186"/>
        <v>Poza</v>
      </c>
      <c r="F4026">
        <f>COUNTIF($D$3:D4020,"W kole")</f>
        <v>3189</v>
      </c>
      <c r="G4026" s="2" t="e">
        <f t="shared" si="187"/>
        <v>#DIV/0!</v>
      </c>
      <c r="H4026" t="e">
        <f t="shared" si="188"/>
        <v>#DIV/0!</v>
      </c>
    </row>
    <row r="4027" spans="2:8" x14ac:dyDescent="0.25">
      <c r="B4027">
        <v>313</v>
      </c>
      <c r="C4027">
        <v>130</v>
      </c>
      <c r="D4027" t="str">
        <f t="shared" si="186"/>
        <v>W kole</v>
      </c>
      <c r="F4027">
        <f>COUNTIF($D$3:D4021,"W kole")</f>
        <v>3189</v>
      </c>
      <c r="G4027" s="2" t="e">
        <f t="shared" si="187"/>
        <v>#DIV/0!</v>
      </c>
      <c r="H4027" t="e">
        <f t="shared" si="188"/>
        <v>#DIV/0!</v>
      </c>
    </row>
    <row r="4028" spans="2:8" x14ac:dyDescent="0.25">
      <c r="B4028">
        <v>280</v>
      </c>
      <c r="C4028">
        <v>282</v>
      </c>
      <c r="D4028" t="str">
        <f t="shared" si="186"/>
        <v>W kole</v>
      </c>
      <c r="F4028">
        <f>COUNTIF($D$3:D4022,"W kole")</f>
        <v>3190</v>
      </c>
      <c r="G4028" s="2" t="e">
        <f t="shared" si="187"/>
        <v>#DIV/0!</v>
      </c>
      <c r="H4028" t="e">
        <f t="shared" si="188"/>
        <v>#DIV/0!</v>
      </c>
    </row>
    <row r="4029" spans="2:8" x14ac:dyDescent="0.25">
      <c r="B4029">
        <v>103</v>
      </c>
      <c r="C4029">
        <v>25</v>
      </c>
      <c r="D4029" t="str">
        <f t="shared" si="186"/>
        <v>Poza</v>
      </c>
      <c r="F4029">
        <f>COUNTIF($D$3:D4023,"W kole")</f>
        <v>3191</v>
      </c>
      <c r="G4029" s="2" t="e">
        <f t="shared" si="187"/>
        <v>#DIV/0!</v>
      </c>
      <c r="H4029" t="e">
        <f t="shared" si="188"/>
        <v>#DIV/0!</v>
      </c>
    </row>
    <row r="4030" spans="2:8" x14ac:dyDescent="0.25">
      <c r="B4030">
        <v>3</v>
      </c>
      <c r="C4030">
        <v>185</v>
      </c>
      <c r="D4030" t="str">
        <f t="shared" si="186"/>
        <v>W kole</v>
      </c>
      <c r="F4030">
        <f>COUNTIF($D$3:D4024,"W kole")</f>
        <v>3192</v>
      </c>
      <c r="G4030" s="2" t="e">
        <f t="shared" si="187"/>
        <v>#DIV/0!</v>
      </c>
      <c r="H4030" t="e">
        <f t="shared" si="188"/>
        <v>#DIV/0!</v>
      </c>
    </row>
    <row r="4031" spans="2:8" x14ac:dyDescent="0.25">
      <c r="B4031">
        <v>173</v>
      </c>
      <c r="C4031">
        <v>343</v>
      </c>
      <c r="D4031" t="str">
        <f t="shared" si="186"/>
        <v>W kole</v>
      </c>
      <c r="F4031">
        <f>COUNTIF($D$3:D4025,"W kole")</f>
        <v>3193</v>
      </c>
      <c r="G4031" s="2" t="e">
        <f t="shared" si="187"/>
        <v>#DIV/0!</v>
      </c>
      <c r="H4031" t="e">
        <f t="shared" si="188"/>
        <v>#DIV/0!</v>
      </c>
    </row>
    <row r="4032" spans="2:8" x14ac:dyDescent="0.25">
      <c r="B4032">
        <v>393</v>
      </c>
      <c r="C4032">
        <v>18</v>
      </c>
      <c r="D4032" t="str">
        <f t="shared" si="186"/>
        <v>Poza</v>
      </c>
      <c r="F4032">
        <f>COUNTIF($D$3:D4026,"W kole")</f>
        <v>3193</v>
      </c>
      <c r="G4032" s="2" t="e">
        <f t="shared" si="187"/>
        <v>#DIV/0!</v>
      </c>
      <c r="H4032" t="e">
        <f t="shared" si="188"/>
        <v>#DIV/0!</v>
      </c>
    </row>
    <row r="4033" spans="2:8" x14ac:dyDescent="0.25">
      <c r="B4033">
        <v>112</v>
      </c>
      <c r="C4033">
        <v>212</v>
      </c>
      <c r="D4033" t="str">
        <f t="shared" si="186"/>
        <v>W kole</v>
      </c>
      <c r="F4033">
        <f>COUNTIF($D$3:D4027,"W kole")</f>
        <v>3194</v>
      </c>
      <c r="G4033" s="2" t="e">
        <f t="shared" si="187"/>
        <v>#DIV/0!</v>
      </c>
      <c r="H4033" t="e">
        <f t="shared" si="188"/>
        <v>#DIV/0!</v>
      </c>
    </row>
    <row r="4034" spans="2:8" x14ac:dyDescent="0.25">
      <c r="B4034">
        <v>130</v>
      </c>
      <c r="C4034">
        <v>334</v>
      </c>
      <c r="D4034" t="str">
        <f t="shared" si="186"/>
        <v>W kole</v>
      </c>
      <c r="F4034">
        <f>COUNTIF($D$3:D4028,"W kole")</f>
        <v>3195</v>
      </c>
      <c r="G4034" s="2" t="e">
        <f t="shared" si="187"/>
        <v>#DIV/0!</v>
      </c>
      <c r="H4034" t="e">
        <f t="shared" si="188"/>
        <v>#DIV/0!</v>
      </c>
    </row>
    <row r="4035" spans="2:8" x14ac:dyDescent="0.25">
      <c r="B4035">
        <v>324</v>
      </c>
      <c r="C4035">
        <v>115</v>
      </c>
      <c r="D4035" t="str">
        <f t="shared" si="186"/>
        <v>W kole</v>
      </c>
      <c r="F4035">
        <f>COUNTIF($D$3:D4029,"W kole")</f>
        <v>3195</v>
      </c>
      <c r="G4035" s="2" t="e">
        <f t="shared" si="187"/>
        <v>#DIV/0!</v>
      </c>
      <c r="H4035" t="e">
        <f t="shared" si="188"/>
        <v>#DIV/0!</v>
      </c>
    </row>
    <row r="4036" spans="2:8" x14ac:dyDescent="0.25">
      <c r="B4036">
        <v>254</v>
      </c>
      <c r="C4036">
        <v>158</v>
      </c>
      <c r="D4036" t="str">
        <f t="shared" ref="D4036:D4099" si="189">IF((B4036-$T$5) * (B4036-$T$5) + (C4036-$U$5) * (C4036-$U$5) = ($V$5*$V$5), "Na brzegu", IF((B4036-$T$5) * (B4036-$T$5) + (C4036-$U$5) * (C4036-$U$5) &lt; ($V$5*$V$5), "W kole", "Poza"))</f>
        <v>W kole</v>
      </c>
      <c r="F4036">
        <f>COUNTIF($D$3:D4030,"W kole")</f>
        <v>3196</v>
      </c>
      <c r="G4036" s="2" t="e">
        <f t="shared" si="187"/>
        <v>#DIV/0!</v>
      </c>
      <c r="H4036" t="e">
        <f t="shared" si="188"/>
        <v>#DIV/0!</v>
      </c>
    </row>
    <row r="4037" spans="2:8" x14ac:dyDescent="0.25">
      <c r="B4037">
        <v>23</v>
      </c>
      <c r="C4037">
        <v>238</v>
      </c>
      <c r="D4037" t="str">
        <f t="shared" si="189"/>
        <v>W kole</v>
      </c>
      <c r="F4037">
        <f>COUNTIF($D$3:D4031,"W kole")</f>
        <v>3197</v>
      </c>
      <c r="G4037" s="2" t="e">
        <f t="shared" si="187"/>
        <v>#DIV/0!</v>
      </c>
      <c r="H4037" t="e">
        <f t="shared" si="188"/>
        <v>#DIV/0!</v>
      </c>
    </row>
    <row r="4038" spans="2:8" x14ac:dyDescent="0.25">
      <c r="B4038">
        <v>180</v>
      </c>
      <c r="C4038">
        <v>183</v>
      </c>
      <c r="D4038" t="str">
        <f t="shared" si="189"/>
        <v>W kole</v>
      </c>
      <c r="F4038">
        <f>COUNTIF($D$3:D4032,"W kole")</f>
        <v>3197</v>
      </c>
      <c r="G4038" s="2" t="e">
        <f t="shared" si="187"/>
        <v>#DIV/0!</v>
      </c>
      <c r="H4038" t="e">
        <f t="shared" si="188"/>
        <v>#DIV/0!</v>
      </c>
    </row>
    <row r="4039" spans="2:8" x14ac:dyDescent="0.25">
      <c r="B4039">
        <v>371</v>
      </c>
      <c r="C4039">
        <v>345</v>
      </c>
      <c r="D4039" t="str">
        <f t="shared" si="189"/>
        <v>Poza</v>
      </c>
      <c r="F4039">
        <f>COUNTIF($D$3:D4033,"W kole")</f>
        <v>3198</v>
      </c>
      <c r="G4039" s="2" t="e">
        <f t="shared" si="187"/>
        <v>#DIV/0!</v>
      </c>
      <c r="H4039" t="e">
        <f t="shared" si="188"/>
        <v>#DIV/0!</v>
      </c>
    </row>
    <row r="4040" spans="2:8" x14ac:dyDescent="0.25">
      <c r="B4040">
        <v>281</v>
      </c>
      <c r="C4040">
        <v>8</v>
      </c>
      <c r="D4040" t="str">
        <f t="shared" si="189"/>
        <v>Poza</v>
      </c>
      <c r="F4040">
        <f>COUNTIF($D$3:D4034,"W kole")</f>
        <v>3199</v>
      </c>
      <c r="G4040" s="2" t="e">
        <f t="shared" si="187"/>
        <v>#DIV/0!</v>
      </c>
      <c r="H4040" t="e">
        <f t="shared" si="188"/>
        <v>#DIV/0!</v>
      </c>
    </row>
    <row r="4041" spans="2:8" x14ac:dyDescent="0.25">
      <c r="B4041">
        <v>211</v>
      </c>
      <c r="C4041">
        <v>308</v>
      </c>
      <c r="D4041" t="str">
        <f t="shared" si="189"/>
        <v>W kole</v>
      </c>
      <c r="F4041">
        <f>COUNTIF($D$3:D4035,"W kole")</f>
        <v>3200</v>
      </c>
      <c r="G4041" s="2" t="e">
        <f t="shared" si="187"/>
        <v>#DIV/0!</v>
      </c>
      <c r="H4041" t="e">
        <f t="shared" si="188"/>
        <v>#DIV/0!</v>
      </c>
    </row>
    <row r="4042" spans="2:8" x14ac:dyDescent="0.25">
      <c r="B4042">
        <v>37</v>
      </c>
      <c r="C4042">
        <v>194</v>
      </c>
      <c r="D4042" t="str">
        <f t="shared" si="189"/>
        <v>W kole</v>
      </c>
      <c r="F4042">
        <f>COUNTIF($D$3:D4036,"W kole")</f>
        <v>3201</v>
      </c>
      <c r="G4042" s="2" t="e">
        <f t="shared" ref="G4042:G4105" si="190">(F4042*$R$5)/(E4042*$Q$5)</f>
        <v>#DIV/0!</v>
      </c>
      <c r="H4042" t="e">
        <f t="shared" ref="H4042:H4105" si="191">ABS(PI()-G4042)</f>
        <v>#DIV/0!</v>
      </c>
    </row>
    <row r="4043" spans="2:8" x14ac:dyDescent="0.25">
      <c r="B4043">
        <v>91</v>
      </c>
      <c r="C4043">
        <v>119</v>
      </c>
      <c r="D4043" t="str">
        <f t="shared" si="189"/>
        <v>W kole</v>
      </c>
      <c r="F4043">
        <f>COUNTIF($D$3:D4037,"W kole")</f>
        <v>3202</v>
      </c>
      <c r="G4043" s="2" t="e">
        <f t="shared" si="190"/>
        <v>#DIV/0!</v>
      </c>
      <c r="H4043" t="e">
        <f t="shared" si="191"/>
        <v>#DIV/0!</v>
      </c>
    </row>
    <row r="4044" spans="2:8" x14ac:dyDescent="0.25">
      <c r="B4044">
        <v>7</v>
      </c>
      <c r="C4044">
        <v>54</v>
      </c>
      <c r="D4044" t="str">
        <f t="shared" si="189"/>
        <v>Poza</v>
      </c>
      <c r="F4044">
        <f>COUNTIF($D$3:D4038,"W kole")</f>
        <v>3203</v>
      </c>
      <c r="G4044" s="2" t="e">
        <f t="shared" si="190"/>
        <v>#DIV/0!</v>
      </c>
      <c r="H4044" t="e">
        <f t="shared" si="191"/>
        <v>#DIV/0!</v>
      </c>
    </row>
    <row r="4045" spans="2:8" x14ac:dyDescent="0.25">
      <c r="B4045">
        <v>58</v>
      </c>
      <c r="C4045">
        <v>275</v>
      </c>
      <c r="D4045" t="str">
        <f t="shared" si="189"/>
        <v>W kole</v>
      </c>
      <c r="F4045">
        <f>COUNTIF($D$3:D4039,"W kole")</f>
        <v>3203</v>
      </c>
      <c r="G4045" s="2" t="e">
        <f t="shared" si="190"/>
        <v>#DIV/0!</v>
      </c>
      <c r="H4045" t="e">
        <f t="shared" si="191"/>
        <v>#DIV/0!</v>
      </c>
    </row>
    <row r="4046" spans="2:8" x14ac:dyDescent="0.25">
      <c r="B4046">
        <v>297</v>
      </c>
      <c r="C4046">
        <v>375</v>
      </c>
      <c r="D4046" t="str">
        <f t="shared" si="189"/>
        <v>Poza</v>
      </c>
      <c r="F4046">
        <f>COUNTIF($D$3:D4040,"W kole")</f>
        <v>3203</v>
      </c>
      <c r="G4046" s="2" t="e">
        <f t="shared" si="190"/>
        <v>#DIV/0!</v>
      </c>
      <c r="H4046" t="e">
        <f t="shared" si="191"/>
        <v>#DIV/0!</v>
      </c>
    </row>
    <row r="4047" spans="2:8" x14ac:dyDescent="0.25">
      <c r="B4047">
        <v>139</v>
      </c>
      <c r="C4047">
        <v>283</v>
      </c>
      <c r="D4047" t="str">
        <f t="shared" si="189"/>
        <v>W kole</v>
      </c>
      <c r="F4047">
        <f>COUNTIF($D$3:D4041,"W kole")</f>
        <v>3204</v>
      </c>
      <c r="G4047" s="2" t="e">
        <f t="shared" si="190"/>
        <v>#DIV/0!</v>
      </c>
      <c r="H4047" t="e">
        <f t="shared" si="191"/>
        <v>#DIV/0!</v>
      </c>
    </row>
    <row r="4048" spans="2:8" x14ac:dyDescent="0.25">
      <c r="B4048">
        <v>147</v>
      </c>
      <c r="C4048">
        <v>365</v>
      </c>
      <c r="D4048" t="str">
        <f t="shared" si="189"/>
        <v>W kole</v>
      </c>
      <c r="F4048">
        <f>COUNTIF($D$3:D4042,"W kole")</f>
        <v>3205</v>
      </c>
      <c r="G4048" s="2" t="e">
        <f t="shared" si="190"/>
        <v>#DIV/0!</v>
      </c>
      <c r="H4048" t="e">
        <f t="shared" si="191"/>
        <v>#DIV/0!</v>
      </c>
    </row>
    <row r="4049" spans="2:8" x14ac:dyDescent="0.25">
      <c r="B4049">
        <v>100</v>
      </c>
      <c r="C4049">
        <v>109</v>
      </c>
      <c r="D4049" t="str">
        <f t="shared" si="189"/>
        <v>W kole</v>
      </c>
      <c r="F4049">
        <f>COUNTIF($D$3:D4043,"W kole")</f>
        <v>3206</v>
      </c>
      <c r="G4049" s="2" t="e">
        <f t="shared" si="190"/>
        <v>#DIV/0!</v>
      </c>
      <c r="H4049" t="e">
        <f t="shared" si="191"/>
        <v>#DIV/0!</v>
      </c>
    </row>
    <row r="4050" spans="2:8" x14ac:dyDescent="0.25">
      <c r="B4050">
        <v>263</v>
      </c>
      <c r="C4050">
        <v>304</v>
      </c>
      <c r="D4050" t="str">
        <f t="shared" si="189"/>
        <v>W kole</v>
      </c>
      <c r="F4050">
        <f>COUNTIF($D$3:D4044,"W kole")</f>
        <v>3206</v>
      </c>
      <c r="G4050" s="2" t="e">
        <f t="shared" si="190"/>
        <v>#DIV/0!</v>
      </c>
      <c r="H4050" t="e">
        <f t="shared" si="191"/>
        <v>#DIV/0!</v>
      </c>
    </row>
    <row r="4051" spans="2:8" x14ac:dyDescent="0.25">
      <c r="B4051">
        <v>204</v>
      </c>
      <c r="C4051">
        <v>252</v>
      </c>
      <c r="D4051" t="str">
        <f t="shared" si="189"/>
        <v>W kole</v>
      </c>
      <c r="F4051">
        <f>COUNTIF($D$3:D4045,"W kole")</f>
        <v>3207</v>
      </c>
      <c r="G4051" s="2" t="e">
        <f t="shared" si="190"/>
        <v>#DIV/0!</v>
      </c>
      <c r="H4051" t="e">
        <f t="shared" si="191"/>
        <v>#DIV/0!</v>
      </c>
    </row>
    <row r="4052" spans="2:8" x14ac:dyDescent="0.25">
      <c r="B4052">
        <v>356</v>
      </c>
      <c r="C4052">
        <v>45</v>
      </c>
      <c r="D4052" t="str">
        <f t="shared" si="189"/>
        <v>Poza</v>
      </c>
      <c r="F4052">
        <f>COUNTIF($D$3:D4046,"W kole")</f>
        <v>3207</v>
      </c>
      <c r="G4052" s="2" t="e">
        <f t="shared" si="190"/>
        <v>#DIV/0!</v>
      </c>
      <c r="H4052" t="e">
        <f t="shared" si="191"/>
        <v>#DIV/0!</v>
      </c>
    </row>
    <row r="4053" spans="2:8" x14ac:dyDescent="0.25">
      <c r="B4053">
        <v>368</v>
      </c>
      <c r="C4053">
        <v>234</v>
      </c>
      <c r="D4053" t="str">
        <f t="shared" si="189"/>
        <v>W kole</v>
      </c>
      <c r="F4053">
        <f>COUNTIF($D$3:D4047,"W kole")</f>
        <v>3208</v>
      </c>
      <c r="G4053" s="2" t="e">
        <f t="shared" si="190"/>
        <v>#DIV/0!</v>
      </c>
      <c r="H4053" t="e">
        <f t="shared" si="191"/>
        <v>#DIV/0!</v>
      </c>
    </row>
    <row r="4054" spans="2:8" x14ac:dyDescent="0.25">
      <c r="B4054">
        <v>197</v>
      </c>
      <c r="C4054">
        <v>265</v>
      </c>
      <c r="D4054" t="str">
        <f t="shared" si="189"/>
        <v>W kole</v>
      </c>
      <c r="F4054">
        <f>COUNTIF($D$3:D4048,"W kole")</f>
        <v>3209</v>
      </c>
      <c r="G4054" s="2" t="e">
        <f t="shared" si="190"/>
        <v>#DIV/0!</v>
      </c>
      <c r="H4054" t="e">
        <f t="shared" si="191"/>
        <v>#DIV/0!</v>
      </c>
    </row>
    <row r="4055" spans="2:8" x14ac:dyDescent="0.25">
      <c r="B4055">
        <v>194</v>
      </c>
      <c r="C4055">
        <v>45</v>
      </c>
      <c r="D4055" t="str">
        <f t="shared" si="189"/>
        <v>W kole</v>
      </c>
      <c r="F4055">
        <f>COUNTIF($D$3:D4049,"W kole")</f>
        <v>3210</v>
      </c>
      <c r="G4055" s="2" t="e">
        <f t="shared" si="190"/>
        <v>#DIV/0!</v>
      </c>
      <c r="H4055" t="e">
        <f t="shared" si="191"/>
        <v>#DIV/0!</v>
      </c>
    </row>
    <row r="4056" spans="2:8" x14ac:dyDescent="0.25">
      <c r="B4056">
        <v>202</v>
      </c>
      <c r="C4056">
        <v>68</v>
      </c>
      <c r="D4056" t="str">
        <f t="shared" si="189"/>
        <v>W kole</v>
      </c>
      <c r="F4056">
        <f>COUNTIF($D$3:D4050,"W kole")</f>
        <v>3211</v>
      </c>
      <c r="G4056" s="2" t="e">
        <f t="shared" si="190"/>
        <v>#DIV/0!</v>
      </c>
      <c r="H4056" t="e">
        <f t="shared" si="191"/>
        <v>#DIV/0!</v>
      </c>
    </row>
    <row r="4057" spans="2:8" x14ac:dyDescent="0.25">
      <c r="B4057">
        <v>129</v>
      </c>
      <c r="C4057">
        <v>16</v>
      </c>
      <c r="D4057" t="str">
        <f t="shared" si="189"/>
        <v>W kole</v>
      </c>
      <c r="F4057">
        <f>COUNTIF($D$3:D4051,"W kole")</f>
        <v>3212</v>
      </c>
      <c r="G4057" s="2" t="e">
        <f t="shared" si="190"/>
        <v>#DIV/0!</v>
      </c>
      <c r="H4057" t="e">
        <f t="shared" si="191"/>
        <v>#DIV/0!</v>
      </c>
    </row>
    <row r="4058" spans="2:8" x14ac:dyDescent="0.25">
      <c r="B4058">
        <v>50</v>
      </c>
      <c r="C4058">
        <v>289</v>
      </c>
      <c r="D4058" t="str">
        <f t="shared" si="189"/>
        <v>W kole</v>
      </c>
      <c r="F4058">
        <f>COUNTIF($D$3:D4052,"W kole")</f>
        <v>3212</v>
      </c>
      <c r="G4058" s="2" t="e">
        <f t="shared" si="190"/>
        <v>#DIV/0!</v>
      </c>
      <c r="H4058" t="e">
        <f t="shared" si="191"/>
        <v>#DIV/0!</v>
      </c>
    </row>
    <row r="4059" spans="2:8" x14ac:dyDescent="0.25">
      <c r="B4059">
        <v>75</v>
      </c>
      <c r="C4059">
        <v>214</v>
      </c>
      <c r="D4059" t="str">
        <f t="shared" si="189"/>
        <v>W kole</v>
      </c>
      <c r="F4059">
        <f>COUNTIF($D$3:D4053,"W kole")</f>
        <v>3213</v>
      </c>
      <c r="G4059" s="2" t="e">
        <f t="shared" si="190"/>
        <v>#DIV/0!</v>
      </c>
      <c r="H4059" t="e">
        <f t="shared" si="191"/>
        <v>#DIV/0!</v>
      </c>
    </row>
    <row r="4060" spans="2:8" x14ac:dyDescent="0.25">
      <c r="B4060">
        <v>331</v>
      </c>
      <c r="C4060">
        <v>276</v>
      </c>
      <c r="D4060" t="str">
        <f t="shared" si="189"/>
        <v>W kole</v>
      </c>
      <c r="F4060">
        <f>COUNTIF($D$3:D4054,"W kole")</f>
        <v>3214</v>
      </c>
      <c r="G4060" s="2" t="e">
        <f t="shared" si="190"/>
        <v>#DIV/0!</v>
      </c>
      <c r="H4060" t="e">
        <f t="shared" si="191"/>
        <v>#DIV/0!</v>
      </c>
    </row>
    <row r="4061" spans="2:8" x14ac:dyDescent="0.25">
      <c r="B4061">
        <v>233</v>
      </c>
      <c r="C4061">
        <v>65</v>
      </c>
      <c r="D4061" t="str">
        <f t="shared" si="189"/>
        <v>W kole</v>
      </c>
      <c r="F4061">
        <f>COUNTIF($D$3:D4055,"W kole")</f>
        <v>3215</v>
      </c>
      <c r="G4061" s="2" t="e">
        <f t="shared" si="190"/>
        <v>#DIV/0!</v>
      </c>
      <c r="H4061" t="e">
        <f t="shared" si="191"/>
        <v>#DIV/0!</v>
      </c>
    </row>
    <row r="4062" spans="2:8" x14ac:dyDescent="0.25">
      <c r="B4062">
        <v>378</v>
      </c>
      <c r="C4062">
        <v>137</v>
      </c>
      <c r="D4062" t="str">
        <f t="shared" si="189"/>
        <v>W kole</v>
      </c>
      <c r="F4062">
        <f>COUNTIF($D$3:D4056,"W kole")</f>
        <v>3216</v>
      </c>
      <c r="G4062" s="2" t="e">
        <f t="shared" si="190"/>
        <v>#DIV/0!</v>
      </c>
      <c r="H4062" t="e">
        <f t="shared" si="191"/>
        <v>#DIV/0!</v>
      </c>
    </row>
    <row r="4063" spans="2:8" x14ac:dyDescent="0.25">
      <c r="B4063">
        <v>379</v>
      </c>
      <c r="C4063">
        <v>136</v>
      </c>
      <c r="D4063" t="str">
        <f t="shared" si="189"/>
        <v>W kole</v>
      </c>
      <c r="F4063">
        <f>COUNTIF($D$3:D4057,"W kole")</f>
        <v>3217</v>
      </c>
      <c r="G4063" s="2" t="e">
        <f t="shared" si="190"/>
        <v>#DIV/0!</v>
      </c>
      <c r="H4063" t="e">
        <f t="shared" si="191"/>
        <v>#DIV/0!</v>
      </c>
    </row>
    <row r="4064" spans="2:8" x14ac:dyDescent="0.25">
      <c r="B4064">
        <v>105</v>
      </c>
      <c r="C4064">
        <v>334</v>
      </c>
      <c r="D4064" t="str">
        <f t="shared" si="189"/>
        <v>W kole</v>
      </c>
      <c r="F4064">
        <f>COUNTIF($D$3:D4058,"W kole")</f>
        <v>3218</v>
      </c>
      <c r="G4064" s="2" t="e">
        <f t="shared" si="190"/>
        <v>#DIV/0!</v>
      </c>
      <c r="H4064" t="e">
        <f t="shared" si="191"/>
        <v>#DIV/0!</v>
      </c>
    </row>
    <row r="4065" spans="2:8" x14ac:dyDescent="0.25">
      <c r="B4065">
        <v>168</v>
      </c>
      <c r="C4065">
        <v>51</v>
      </c>
      <c r="D4065" t="str">
        <f t="shared" si="189"/>
        <v>W kole</v>
      </c>
      <c r="F4065">
        <f>COUNTIF($D$3:D4059,"W kole")</f>
        <v>3219</v>
      </c>
      <c r="G4065" s="2" t="e">
        <f t="shared" si="190"/>
        <v>#DIV/0!</v>
      </c>
      <c r="H4065" t="e">
        <f t="shared" si="191"/>
        <v>#DIV/0!</v>
      </c>
    </row>
    <row r="4066" spans="2:8" x14ac:dyDescent="0.25">
      <c r="B4066">
        <v>68</v>
      </c>
      <c r="C4066">
        <v>15</v>
      </c>
      <c r="D4066" t="str">
        <f t="shared" si="189"/>
        <v>Poza</v>
      </c>
      <c r="F4066">
        <f>COUNTIF($D$3:D4060,"W kole")</f>
        <v>3220</v>
      </c>
      <c r="G4066" s="2" t="e">
        <f t="shared" si="190"/>
        <v>#DIV/0!</v>
      </c>
      <c r="H4066" t="e">
        <f t="shared" si="191"/>
        <v>#DIV/0!</v>
      </c>
    </row>
    <row r="4067" spans="2:8" x14ac:dyDescent="0.25">
      <c r="B4067">
        <v>65</v>
      </c>
      <c r="C4067">
        <v>354</v>
      </c>
      <c r="D4067" t="str">
        <f t="shared" si="189"/>
        <v>Poza</v>
      </c>
      <c r="F4067">
        <f>COUNTIF($D$3:D4061,"W kole")</f>
        <v>3221</v>
      </c>
      <c r="G4067" s="2" t="e">
        <f t="shared" si="190"/>
        <v>#DIV/0!</v>
      </c>
      <c r="H4067" t="e">
        <f t="shared" si="191"/>
        <v>#DIV/0!</v>
      </c>
    </row>
    <row r="4068" spans="2:8" x14ac:dyDescent="0.25">
      <c r="B4068">
        <v>132</v>
      </c>
      <c r="C4068">
        <v>283</v>
      </c>
      <c r="D4068" t="str">
        <f t="shared" si="189"/>
        <v>W kole</v>
      </c>
      <c r="F4068">
        <f>COUNTIF($D$3:D4062,"W kole")</f>
        <v>3222</v>
      </c>
      <c r="G4068" s="2" t="e">
        <f t="shared" si="190"/>
        <v>#DIV/0!</v>
      </c>
      <c r="H4068" t="e">
        <f t="shared" si="191"/>
        <v>#DIV/0!</v>
      </c>
    </row>
    <row r="4069" spans="2:8" x14ac:dyDescent="0.25">
      <c r="B4069">
        <v>112</v>
      </c>
      <c r="C4069">
        <v>314</v>
      </c>
      <c r="D4069" t="str">
        <f t="shared" si="189"/>
        <v>W kole</v>
      </c>
      <c r="F4069">
        <f>COUNTIF($D$3:D4063,"W kole")</f>
        <v>3223</v>
      </c>
      <c r="G4069" s="2" t="e">
        <f t="shared" si="190"/>
        <v>#DIV/0!</v>
      </c>
      <c r="H4069" t="e">
        <f t="shared" si="191"/>
        <v>#DIV/0!</v>
      </c>
    </row>
    <row r="4070" spans="2:8" x14ac:dyDescent="0.25">
      <c r="B4070">
        <v>29</v>
      </c>
      <c r="C4070">
        <v>7</v>
      </c>
      <c r="D4070" t="str">
        <f t="shared" si="189"/>
        <v>Poza</v>
      </c>
      <c r="F4070">
        <f>COUNTIF($D$3:D4064,"W kole")</f>
        <v>3224</v>
      </c>
      <c r="G4070" s="2" t="e">
        <f t="shared" si="190"/>
        <v>#DIV/0!</v>
      </c>
      <c r="H4070" t="e">
        <f t="shared" si="191"/>
        <v>#DIV/0!</v>
      </c>
    </row>
    <row r="4071" spans="2:8" x14ac:dyDescent="0.25">
      <c r="B4071">
        <v>378</v>
      </c>
      <c r="C4071">
        <v>381</v>
      </c>
      <c r="D4071" t="str">
        <f t="shared" si="189"/>
        <v>Poza</v>
      </c>
      <c r="F4071">
        <f>COUNTIF($D$3:D4065,"W kole")</f>
        <v>3225</v>
      </c>
      <c r="G4071" s="2" t="e">
        <f t="shared" si="190"/>
        <v>#DIV/0!</v>
      </c>
      <c r="H4071" t="e">
        <f t="shared" si="191"/>
        <v>#DIV/0!</v>
      </c>
    </row>
    <row r="4072" spans="2:8" x14ac:dyDescent="0.25">
      <c r="B4072">
        <v>366</v>
      </c>
      <c r="C4072">
        <v>42</v>
      </c>
      <c r="D4072" t="str">
        <f t="shared" si="189"/>
        <v>Poza</v>
      </c>
      <c r="F4072">
        <f>COUNTIF($D$3:D4066,"W kole")</f>
        <v>3225</v>
      </c>
      <c r="G4072" s="2" t="e">
        <f t="shared" si="190"/>
        <v>#DIV/0!</v>
      </c>
      <c r="H4072" t="e">
        <f t="shared" si="191"/>
        <v>#DIV/0!</v>
      </c>
    </row>
    <row r="4073" spans="2:8" x14ac:dyDescent="0.25">
      <c r="B4073">
        <v>334</v>
      </c>
      <c r="C4073">
        <v>324</v>
      </c>
      <c r="D4073" t="str">
        <f t="shared" si="189"/>
        <v>W kole</v>
      </c>
      <c r="F4073">
        <f>COUNTIF($D$3:D4067,"W kole")</f>
        <v>3225</v>
      </c>
      <c r="G4073" s="2" t="e">
        <f t="shared" si="190"/>
        <v>#DIV/0!</v>
      </c>
      <c r="H4073" t="e">
        <f t="shared" si="191"/>
        <v>#DIV/0!</v>
      </c>
    </row>
    <row r="4074" spans="2:8" x14ac:dyDescent="0.25">
      <c r="B4074">
        <v>257</v>
      </c>
      <c r="C4074">
        <v>170</v>
      </c>
      <c r="D4074" t="str">
        <f t="shared" si="189"/>
        <v>W kole</v>
      </c>
      <c r="F4074">
        <f>COUNTIF($D$3:D4068,"W kole")</f>
        <v>3226</v>
      </c>
      <c r="G4074" s="2" t="e">
        <f t="shared" si="190"/>
        <v>#DIV/0!</v>
      </c>
      <c r="H4074" t="e">
        <f t="shared" si="191"/>
        <v>#DIV/0!</v>
      </c>
    </row>
    <row r="4075" spans="2:8" x14ac:dyDescent="0.25">
      <c r="B4075">
        <v>292</v>
      </c>
      <c r="C4075">
        <v>372</v>
      </c>
      <c r="D4075" t="str">
        <f t="shared" si="189"/>
        <v>W kole</v>
      </c>
      <c r="F4075">
        <f>COUNTIF($D$3:D4069,"W kole")</f>
        <v>3227</v>
      </c>
      <c r="G4075" s="2" t="e">
        <f t="shared" si="190"/>
        <v>#DIV/0!</v>
      </c>
      <c r="H4075" t="e">
        <f t="shared" si="191"/>
        <v>#DIV/0!</v>
      </c>
    </row>
    <row r="4076" spans="2:8" x14ac:dyDescent="0.25">
      <c r="B4076">
        <v>50</v>
      </c>
      <c r="C4076">
        <v>211</v>
      </c>
      <c r="D4076" t="str">
        <f t="shared" si="189"/>
        <v>W kole</v>
      </c>
      <c r="F4076">
        <f>COUNTIF($D$3:D4070,"W kole")</f>
        <v>3227</v>
      </c>
      <c r="G4076" s="2" t="e">
        <f t="shared" si="190"/>
        <v>#DIV/0!</v>
      </c>
      <c r="H4076" t="e">
        <f t="shared" si="191"/>
        <v>#DIV/0!</v>
      </c>
    </row>
    <row r="4077" spans="2:8" x14ac:dyDescent="0.25">
      <c r="B4077">
        <v>52</v>
      </c>
      <c r="C4077">
        <v>299</v>
      </c>
      <c r="D4077" t="str">
        <f t="shared" si="189"/>
        <v>W kole</v>
      </c>
      <c r="F4077">
        <f>COUNTIF($D$3:D4071,"W kole")</f>
        <v>3227</v>
      </c>
      <c r="G4077" s="2" t="e">
        <f t="shared" si="190"/>
        <v>#DIV/0!</v>
      </c>
      <c r="H4077" t="e">
        <f t="shared" si="191"/>
        <v>#DIV/0!</v>
      </c>
    </row>
    <row r="4078" spans="2:8" x14ac:dyDescent="0.25">
      <c r="B4078">
        <v>230</v>
      </c>
      <c r="C4078">
        <v>240</v>
      </c>
      <c r="D4078" t="str">
        <f t="shared" si="189"/>
        <v>W kole</v>
      </c>
      <c r="F4078">
        <f>COUNTIF($D$3:D4072,"W kole")</f>
        <v>3227</v>
      </c>
      <c r="G4078" s="2" t="e">
        <f t="shared" si="190"/>
        <v>#DIV/0!</v>
      </c>
      <c r="H4078" t="e">
        <f t="shared" si="191"/>
        <v>#DIV/0!</v>
      </c>
    </row>
    <row r="4079" spans="2:8" x14ac:dyDescent="0.25">
      <c r="B4079">
        <v>269</v>
      </c>
      <c r="C4079">
        <v>359</v>
      </c>
      <c r="D4079" t="str">
        <f t="shared" si="189"/>
        <v>W kole</v>
      </c>
      <c r="F4079">
        <f>COUNTIF($D$3:D4073,"W kole")</f>
        <v>3228</v>
      </c>
      <c r="G4079" s="2" t="e">
        <f t="shared" si="190"/>
        <v>#DIV/0!</v>
      </c>
      <c r="H4079" t="e">
        <f t="shared" si="191"/>
        <v>#DIV/0!</v>
      </c>
    </row>
    <row r="4080" spans="2:8" x14ac:dyDescent="0.25">
      <c r="B4080">
        <v>348</v>
      </c>
      <c r="C4080">
        <v>103</v>
      </c>
      <c r="D4080" t="str">
        <f t="shared" si="189"/>
        <v>W kole</v>
      </c>
      <c r="F4080">
        <f>COUNTIF($D$3:D4074,"W kole")</f>
        <v>3229</v>
      </c>
      <c r="G4080" s="2" t="e">
        <f t="shared" si="190"/>
        <v>#DIV/0!</v>
      </c>
      <c r="H4080" t="e">
        <f t="shared" si="191"/>
        <v>#DIV/0!</v>
      </c>
    </row>
    <row r="4081" spans="2:8" x14ac:dyDescent="0.25">
      <c r="B4081">
        <v>224</v>
      </c>
      <c r="C4081">
        <v>275</v>
      </c>
      <c r="D4081" t="str">
        <f t="shared" si="189"/>
        <v>W kole</v>
      </c>
      <c r="F4081">
        <f>COUNTIF($D$3:D4075,"W kole")</f>
        <v>3230</v>
      </c>
      <c r="G4081" s="2" t="e">
        <f t="shared" si="190"/>
        <v>#DIV/0!</v>
      </c>
      <c r="H4081" t="e">
        <f t="shared" si="191"/>
        <v>#DIV/0!</v>
      </c>
    </row>
    <row r="4082" spans="2:8" x14ac:dyDescent="0.25">
      <c r="B4082">
        <v>350</v>
      </c>
      <c r="C4082">
        <v>343</v>
      </c>
      <c r="D4082" t="str">
        <f t="shared" si="189"/>
        <v>Poza</v>
      </c>
      <c r="F4082">
        <f>COUNTIF($D$3:D4076,"W kole")</f>
        <v>3231</v>
      </c>
      <c r="G4082" s="2" t="e">
        <f t="shared" si="190"/>
        <v>#DIV/0!</v>
      </c>
      <c r="H4082" t="e">
        <f t="shared" si="191"/>
        <v>#DIV/0!</v>
      </c>
    </row>
    <row r="4083" spans="2:8" x14ac:dyDescent="0.25">
      <c r="B4083">
        <v>5</v>
      </c>
      <c r="C4083">
        <v>309</v>
      </c>
      <c r="D4083" t="str">
        <f t="shared" si="189"/>
        <v>Poza</v>
      </c>
      <c r="F4083">
        <f>COUNTIF($D$3:D4077,"W kole")</f>
        <v>3232</v>
      </c>
      <c r="G4083" s="2" t="e">
        <f t="shared" si="190"/>
        <v>#DIV/0!</v>
      </c>
      <c r="H4083" t="e">
        <f t="shared" si="191"/>
        <v>#DIV/0!</v>
      </c>
    </row>
    <row r="4084" spans="2:8" x14ac:dyDescent="0.25">
      <c r="B4084">
        <v>10</v>
      </c>
      <c r="C4084">
        <v>83</v>
      </c>
      <c r="D4084" t="str">
        <f t="shared" si="189"/>
        <v>Poza</v>
      </c>
      <c r="F4084">
        <f>COUNTIF($D$3:D4078,"W kole")</f>
        <v>3233</v>
      </c>
      <c r="G4084" s="2" t="e">
        <f t="shared" si="190"/>
        <v>#DIV/0!</v>
      </c>
      <c r="H4084" t="e">
        <f t="shared" si="191"/>
        <v>#DIV/0!</v>
      </c>
    </row>
    <row r="4085" spans="2:8" x14ac:dyDescent="0.25">
      <c r="B4085">
        <v>57</v>
      </c>
      <c r="C4085">
        <v>75</v>
      </c>
      <c r="D4085" t="str">
        <f t="shared" si="189"/>
        <v>W kole</v>
      </c>
      <c r="F4085">
        <f>COUNTIF($D$3:D4079,"W kole")</f>
        <v>3234</v>
      </c>
      <c r="G4085" s="2" t="e">
        <f t="shared" si="190"/>
        <v>#DIV/0!</v>
      </c>
      <c r="H4085" t="e">
        <f t="shared" si="191"/>
        <v>#DIV/0!</v>
      </c>
    </row>
    <row r="4086" spans="2:8" x14ac:dyDescent="0.25">
      <c r="B4086">
        <v>242</v>
      </c>
      <c r="C4086">
        <v>284</v>
      </c>
      <c r="D4086" t="str">
        <f t="shared" si="189"/>
        <v>W kole</v>
      </c>
      <c r="F4086">
        <f>COUNTIF($D$3:D4080,"W kole")</f>
        <v>3235</v>
      </c>
      <c r="G4086" s="2" t="e">
        <f t="shared" si="190"/>
        <v>#DIV/0!</v>
      </c>
      <c r="H4086" t="e">
        <f t="shared" si="191"/>
        <v>#DIV/0!</v>
      </c>
    </row>
    <row r="4087" spans="2:8" x14ac:dyDescent="0.25">
      <c r="B4087">
        <v>190</v>
      </c>
      <c r="C4087">
        <v>29</v>
      </c>
      <c r="D4087" t="str">
        <f t="shared" si="189"/>
        <v>W kole</v>
      </c>
      <c r="F4087">
        <f>COUNTIF($D$3:D4081,"W kole")</f>
        <v>3236</v>
      </c>
      <c r="G4087" s="2" t="e">
        <f t="shared" si="190"/>
        <v>#DIV/0!</v>
      </c>
      <c r="H4087" t="e">
        <f t="shared" si="191"/>
        <v>#DIV/0!</v>
      </c>
    </row>
    <row r="4088" spans="2:8" x14ac:dyDescent="0.25">
      <c r="B4088">
        <v>20</v>
      </c>
      <c r="C4088">
        <v>278</v>
      </c>
      <c r="D4088" t="str">
        <f t="shared" si="189"/>
        <v>W kole</v>
      </c>
      <c r="F4088">
        <f>COUNTIF($D$3:D4082,"W kole")</f>
        <v>3236</v>
      </c>
      <c r="G4088" s="2" t="e">
        <f t="shared" si="190"/>
        <v>#DIV/0!</v>
      </c>
      <c r="H4088" t="e">
        <f t="shared" si="191"/>
        <v>#DIV/0!</v>
      </c>
    </row>
    <row r="4089" spans="2:8" x14ac:dyDescent="0.25">
      <c r="B4089">
        <v>126</v>
      </c>
      <c r="C4089">
        <v>164</v>
      </c>
      <c r="D4089" t="str">
        <f t="shared" si="189"/>
        <v>W kole</v>
      </c>
      <c r="F4089">
        <f>COUNTIF($D$3:D4083,"W kole")</f>
        <v>3236</v>
      </c>
      <c r="G4089" s="2" t="e">
        <f t="shared" si="190"/>
        <v>#DIV/0!</v>
      </c>
      <c r="H4089" t="e">
        <f t="shared" si="191"/>
        <v>#DIV/0!</v>
      </c>
    </row>
    <row r="4090" spans="2:8" x14ac:dyDescent="0.25">
      <c r="B4090">
        <v>117</v>
      </c>
      <c r="C4090">
        <v>288</v>
      </c>
      <c r="D4090" t="str">
        <f t="shared" si="189"/>
        <v>W kole</v>
      </c>
      <c r="F4090">
        <f>COUNTIF($D$3:D4084,"W kole")</f>
        <v>3236</v>
      </c>
      <c r="G4090" s="2" t="e">
        <f t="shared" si="190"/>
        <v>#DIV/0!</v>
      </c>
      <c r="H4090" t="e">
        <f t="shared" si="191"/>
        <v>#DIV/0!</v>
      </c>
    </row>
    <row r="4091" spans="2:8" x14ac:dyDescent="0.25">
      <c r="B4091">
        <v>1</v>
      </c>
      <c r="C4091">
        <v>295</v>
      </c>
      <c r="D4091" t="str">
        <f t="shared" si="189"/>
        <v>Poza</v>
      </c>
      <c r="F4091">
        <f>COUNTIF($D$3:D4085,"W kole")</f>
        <v>3237</v>
      </c>
      <c r="G4091" s="2" t="e">
        <f t="shared" si="190"/>
        <v>#DIV/0!</v>
      </c>
      <c r="H4091" t="e">
        <f t="shared" si="191"/>
        <v>#DIV/0!</v>
      </c>
    </row>
    <row r="4092" spans="2:8" x14ac:dyDescent="0.25">
      <c r="B4092">
        <v>46</v>
      </c>
      <c r="C4092">
        <v>379</v>
      </c>
      <c r="D4092" t="str">
        <f t="shared" si="189"/>
        <v>Poza</v>
      </c>
      <c r="F4092">
        <f>COUNTIF($D$3:D4086,"W kole")</f>
        <v>3238</v>
      </c>
      <c r="G4092" s="2" t="e">
        <f t="shared" si="190"/>
        <v>#DIV/0!</v>
      </c>
      <c r="H4092" t="e">
        <f t="shared" si="191"/>
        <v>#DIV/0!</v>
      </c>
    </row>
    <row r="4093" spans="2:8" x14ac:dyDescent="0.25">
      <c r="B4093">
        <v>271</v>
      </c>
      <c r="C4093">
        <v>391</v>
      </c>
      <c r="D4093" t="str">
        <f t="shared" si="189"/>
        <v>Poza</v>
      </c>
      <c r="F4093">
        <f>COUNTIF($D$3:D4087,"W kole")</f>
        <v>3239</v>
      </c>
      <c r="G4093" s="2" t="e">
        <f t="shared" si="190"/>
        <v>#DIV/0!</v>
      </c>
      <c r="H4093" t="e">
        <f t="shared" si="191"/>
        <v>#DIV/0!</v>
      </c>
    </row>
    <row r="4094" spans="2:8" x14ac:dyDescent="0.25">
      <c r="B4094">
        <v>305</v>
      </c>
      <c r="C4094">
        <v>298</v>
      </c>
      <c r="D4094" t="str">
        <f t="shared" si="189"/>
        <v>W kole</v>
      </c>
      <c r="F4094">
        <f>COUNTIF($D$3:D4088,"W kole")</f>
        <v>3240</v>
      </c>
      <c r="G4094" s="2" t="e">
        <f t="shared" si="190"/>
        <v>#DIV/0!</v>
      </c>
      <c r="H4094" t="e">
        <f t="shared" si="191"/>
        <v>#DIV/0!</v>
      </c>
    </row>
    <row r="4095" spans="2:8" x14ac:dyDescent="0.25">
      <c r="B4095">
        <v>199</v>
      </c>
      <c r="C4095">
        <v>129</v>
      </c>
      <c r="D4095" t="str">
        <f t="shared" si="189"/>
        <v>W kole</v>
      </c>
      <c r="F4095">
        <f>COUNTIF($D$3:D4089,"W kole")</f>
        <v>3241</v>
      </c>
      <c r="G4095" s="2" t="e">
        <f t="shared" si="190"/>
        <v>#DIV/0!</v>
      </c>
      <c r="H4095" t="e">
        <f t="shared" si="191"/>
        <v>#DIV/0!</v>
      </c>
    </row>
    <row r="4096" spans="2:8" x14ac:dyDescent="0.25">
      <c r="B4096">
        <v>216</v>
      </c>
      <c r="C4096">
        <v>302</v>
      </c>
      <c r="D4096" t="str">
        <f t="shared" si="189"/>
        <v>W kole</v>
      </c>
      <c r="F4096">
        <f>COUNTIF($D$3:D4090,"W kole")</f>
        <v>3242</v>
      </c>
      <c r="G4096" s="2" t="e">
        <f t="shared" si="190"/>
        <v>#DIV/0!</v>
      </c>
      <c r="H4096" t="e">
        <f t="shared" si="191"/>
        <v>#DIV/0!</v>
      </c>
    </row>
    <row r="4097" spans="2:8" x14ac:dyDescent="0.25">
      <c r="B4097">
        <v>320</v>
      </c>
      <c r="C4097">
        <v>303</v>
      </c>
      <c r="D4097" t="str">
        <f t="shared" si="189"/>
        <v>W kole</v>
      </c>
      <c r="F4097">
        <f>COUNTIF($D$3:D4091,"W kole")</f>
        <v>3242</v>
      </c>
      <c r="G4097" s="2" t="e">
        <f t="shared" si="190"/>
        <v>#DIV/0!</v>
      </c>
      <c r="H4097" t="e">
        <f t="shared" si="191"/>
        <v>#DIV/0!</v>
      </c>
    </row>
    <row r="4098" spans="2:8" x14ac:dyDescent="0.25">
      <c r="B4098">
        <v>124</v>
      </c>
      <c r="C4098">
        <v>79</v>
      </c>
      <c r="D4098" t="str">
        <f t="shared" si="189"/>
        <v>W kole</v>
      </c>
      <c r="F4098">
        <f>COUNTIF($D$3:D4092,"W kole")</f>
        <v>3242</v>
      </c>
      <c r="G4098" s="2" t="e">
        <f t="shared" si="190"/>
        <v>#DIV/0!</v>
      </c>
      <c r="H4098" t="e">
        <f t="shared" si="191"/>
        <v>#DIV/0!</v>
      </c>
    </row>
    <row r="4099" spans="2:8" x14ac:dyDescent="0.25">
      <c r="B4099">
        <v>155</v>
      </c>
      <c r="C4099">
        <v>171</v>
      </c>
      <c r="D4099" t="str">
        <f t="shared" si="189"/>
        <v>W kole</v>
      </c>
      <c r="F4099">
        <f>COUNTIF($D$3:D4093,"W kole")</f>
        <v>3242</v>
      </c>
      <c r="G4099" s="2" t="e">
        <f t="shared" si="190"/>
        <v>#DIV/0!</v>
      </c>
      <c r="H4099" t="e">
        <f t="shared" si="191"/>
        <v>#DIV/0!</v>
      </c>
    </row>
    <row r="4100" spans="2:8" x14ac:dyDescent="0.25">
      <c r="B4100">
        <v>338</v>
      </c>
      <c r="C4100">
        <v>35</v>
      </c>
      <c r="D4100" t="str">
        <f t="shared" ref="D4100:D4163" si="192">IF((B4100-$T$5) * (B4100-$T$5) + (C4100-$U$5) * (C4100-$U$5) = ($V$5*$V$5), "Na brzegu", IF((B4100-$T$5) * (B4100-$T$5) + (C4100-$U$5) * (C4100-$U$5) &lt; ($V$5*$V$5), "W kole", "Poza"))</f>
        <v>Poza</v>
      </c>
      <c r="F4100">
        <f>COUNTIF($D$3:D4094,"W kole")</f>
        <v>3243</v>
      </c>
      <c r="G4100" s="2" t="e">
        <f t="shared" si="190"/>
        <v>#DIV/0!</v>
      </c>
      <c r="H4100" t="e">
        <f t="shared" si="191"/>
        <v>#DIV/0!</v>
      </c>
    </row>
    <row r="4101" spans="2:8" x14ac:dyDescent="0.25">
      <c r="B4101">
        <v>398</v>
      </c>
      <c r="C4101">
        <v>370</v>
      </c>
      <c r="D4101" t="str">
        <f t="shared" si="192"/>
        <v>Poza</v>
      </c>
      <c r="F4101">
        <f>COUNTIF($D$3:D4095,"W kole")</f>
        <v>3244</v>
      </c>
      <c r="G4101" s="2" t="e">
        <f t="shared" si="190"/>
        <v>#DIV/0!</v>
      </c>
      <c r="H4101" t="e">
        <f t="shared" si="191"/>
        <v>#DIV/0!</v>
      </c>
    </row>
    <row r="4102" spans="2:8" x14ac:dyDescent="0.25">
      <c r="B4102">
        <v>165</v>
      </c>
      <c r="C4102">
        <v>93</v>
      </c>
      <c r="D4102" t="str">
        <f t="shared" si="192"/>
        <v>W kole</v>
      </c>
      <c r="F4102">
        <f>COUNTIF($D$3:D4096,"W kole")</f>
        <v>3245</v>
      </c>
      <c r="G4102" s="2" t="e">
        <f t="shared" si="190"/>
        <v>#DIV/0!</v>
      </c>
      <c r="H4102" t="e">
        <f t="shared" si="191"/>
        <v>#DIV/0!</v>
      </c>
    </row>
    <row r="4103" spans="2:8" x14ac:dyDescent="0.25">
      <c r="B4103">
        <v>349</v>
      </c>
      <c r="C4103">
        <v>194</v>
      </c>
      <c r="D4103" t="str">
        <f t="shared" si="192"/>
        <v>W kole</v>
      </c>
      <c r="F4103">
        <f>COUNTIF($D$3:D4097,"W kole")</f>
        <v>3246</v>
      </c>
      <c r="G4103" s="2" t="e">
        <f t="shared" si="190"/>
        <v>#DIV/0!</v>
      </c>
      <c r="H4103" t="e">
        <f t="shared" si="191"/>
        <v>#DIV/0!</v>
      </c>
    </row>
    <row r="4104" spans="2:8" x14ac:dyDescent="0.25">
      <c r="B4104">
        <v>126</v>
      </c>
      <c r="C4104">
        <v>239</v>
      </c>
      <c r="D4104" t="str">
        <f t="shared" si="192"/>
        <v>W kole</v>
      </c>
      <c r="F4104">
        <f>COUNTIF($D$3:D4098,"W kole")</f>
        <v>3247</v>
      </c>
      <c r="G4104" s="2" t="e">
        <f t="shared" si="190"/>
        <v>#DIV/0!</v>
      </c>
      <c r="H4104" t="e">
        <f t="shared" si="191"/>
        <v>#DIV/0!</v>
      </c>
    </row>
    <row r="4105" spans="2:8" x14ac:dyDescent="0.25">
      <c r="B4105">
        <v>285</v>
      </c>
      <c r="C4105">
        <v>10</v>
      </c>
      <c r="D4105" t="str">
        <f t="shared" si="192"/>
        <v>Poza</v>
      </c>
      <c r="F4105">
        <f>COUNTIF($D$3:D4099,"W kole")</f>
        <v>3248</v>
      </c>
      <c r="G4105" s="2" t="e">
        <f t="shared" si="190"/>
        <v>#DIV/0!</v>
      </c>
      <c r="H4105" t="e">
        <f t="shared" si="191"/>
        <v>#DIV/0!</v>
      </c>
    </row>
    <row r="4106" spans="2:8" x14ac:dyDescent="0.25">
      <c r="B4106">
        <v>133</v>
      </c>
      <c r="C4106">
        <v>145</v>
      </c>
      <c r="D4106" t="str">
        <f t="shared" si="192"/>
        <v>W kole</v>
      </c>
      <c r="F4106">
        <f>COUNTIF($D$3:D4100,"W kole")</f>
        <v>3248</v>
      </c>
      <c r="G4106" s="2" t="e">
        <f t="shared" ref="G4106:G4169" si="193">(F4106*$R$5)/(E4106*$Q$5)</f>
        <v>#DIV/0!</v>
      </c>
      <c r="H4106" t="e">
        <f t="shared" ref="H4106:H4169" si="194">ABS(PI()-G4106)</f>
        <v>#DIV/0!</v>
      </c>
    </row>
    <row r="4107" spans="2:8" x14ac:dyDescent="0.25">
      <c r="B4107">
        <v>185</v>
      </c>
      <c r="C4107">
        <v>212</v>
      </c>
      <c r="D4107" t="str">
        <f t="shared" si="192"/>
        <v>W kole</v>
      </c>
      <c r="F4107">
        <f>COUNTIF($D$3:D4101,"W kole")</f>
        <v>3248</v>
      </c>
      <c r="G4107" s="2" t="e">
        <f t="shared" si="193"/>
        <v>#DIV/0!</v>
      </c>
      <c r="H4107" t="e">
        <f t="shared" si="194"/>
        <v>#DIV/0!</v>
      </c>
    </row>
    <row r="4108" spans="2:8" x14ac:dyDescent="0.25">
      <c r="B4108">
        <v>202</v>
      </c>
      <c r="C4108">
        <v>379</v>
      </c>
      <c r="D4108" t="str">
        <f t="shared" si="192"/>
        <v>W kole</v>
      </c>
      <c r="F4108">
        <f>COUNTIF($D$3:D4102,"W kole")</f>
        <v>3249</v>
      </c>
      <c r="G4108" s="2" t="e">
        <f t="shared" si="193"/>
        <v>#DIV/0!</v>
      </c>
      <c r="H4108" t="e">
        <f t="shared" si="194"/>
        <v>#DIV/0!</v>
      </c>
    </row>
    <row r="4109" spans="2:8" x14ac:dyDescent="0.25">
      <c r="B4109">
        <v>66</v>
      </c>
      <c r="C4109">
        <v>112</v>
      </c>
      <c r="D4109" t="str">
        <f t="shared" si="192"/>
        <v>W kole</v>
      </c>
      <c r="F4109">
        <f>COUNTIF($D$3:D4103,"W kole")</f>
        <v>3250</v>
      </c>
      <c r="G4109" s="2" t="e">
        <f t="shared" si="193"/>
        <v>#DIV/0!</v>
      </c>
      <c r="H4109" t="e">
        <f t="shared" si="194"/>
        <v>#DIV/0!</v>
      </c>
    </row>
    <row r="4110" spans="2:8" x14ac:dyDescent="0.25">
      <c r="B4110">
        <v>385</v>
      </c>
      <c r="C4110">
        <v>388</v>
      </c>
      <c r="D4110" t="str">
        <f t="shared" si="192"/>
        <v>Poza</v>
      </c>
      <c r="F4110">
        <f>COUNTIF($D$3:D4104,"W kole")</f>
        <v>3251</v>
      </c>
      <c r="G4110" s="2" t="e">
        <f t="shared" si="193"/>
        <v>#DIV/0!</v>
      </c>
      <c r="H4110" t="e">
        <f t="shared" si="194"/>
        <v>#DIV/0!</v>
      </c>
    </row>
    <row r="4111" spans="2:8" x14ac:dyDescent="0.25">
      <c r="B4111">
        <v>389</v>
      </c>
      <c r="C4111">
        <v>324</v>
      </c>
      <c r="D4111" t="str">
        <f t="shared" si="192"/>
        <v>Poza</v>
      </c>
      <c r="F4111">
        <f>COUNTIF($D$3:D4105,"W kole")</f>
        <v>3251</v>
      </c>
      <c r="G4111" s="2" t="e">
        <f t="shared" si="193"/>
        <v>#DIV/0!</v>
      </c>
      <c r="H4111" t="e">
        <f t="shared" si="194"/>
        <v>#DIV/0!</v>
      </c>
    </row>
    <row r="4112" spans="2:8" x14ac:dyDescent="0.25">
      <c r="B4112">
        <v>188</v>
      </c>
      <c r="C4112">
        <v>357</v>
      </c>
      <c r="D4112" t="str">
        <f t="shared" si="192"/>
        <v>W kole</v>
      </c>
      <c r="F4112">
        <f>COUNTIF($D$3:D4106,"W kole")</f>
        <v>3252</v>
      </c>
      <c r="G4112" s="2" t="e">
        <f t="shared" si="193"/>
        <v>#DIV/0!</v>
      </c>
      <c r="H4112" t="e">
        <f t="shared" si="194"/>
        <v>#DIV/0!</v>
      </c>
    </row>
    <row r="4113" spans="2:8" x14ac:dyDescent="0.25">
      <c r="B4113">
        <v>312</v>
      </c>
      <c r="C4113">
        <v>218</v>
      </c>
      <c r="D4113" t="str">
        <f t="shared" si="192"/>
        <v>W kole</v>
      </c>
      <c r="F4113">
        <f>COUNTIF($D$3:D4107,"W kole")</f>
        <v>3253</v>
      </c>
      <c r="G4113" s="2" t="e">
        <f t="shared" si="193"/>
        <v>#DIV/0!</v>
      </c>
      <c r="H4113" t="e">
        <f t="shared" si="194"/>
        <v>#DIV/0!</v>
      </c>
    </row>
    <row r="4114" spans="2:8" x14ac:dyDescent="0.25">
      <c r="B4114">
        <v>240</v>
      </c>
      <c r="C4114">
        <v>2</v>
      </c>
      <c r="D4114" t="str">
        <f t="shared" si="192"/>
        <v>Poza</v>
      </c>
      <c r="F4114">
        <f>COUNTIF($D$3:D4108,"W kole")</f>
        <v>3254</v>
      </c>
      <c r="G4114" s="2" t="e">
        <f t="shared" si="193"/>
        <v>#DIV/0!</v>
      </c>
      <c r="H4114" t="e">
        <f t="shared" si="194"/>
        <v>#DIV/0!</v>
      </c>
    </row>
    <row r="4115" spans="2:8" x14ac:dyDescent="0.25">
      <c r="B4115">
        <v>336</v>
      </c>
      <c r="C4115">
        <v>6</v>
      </c>
      <c r="D4115" t="str">
        <f t="shared" si="192"/>
        <v>Poza</v>
      </c>
      <c r="F4115">
        <f>COUNTIF($D$3:D4109,"W kole")</f>
        <v>3255</v>
      </c>
      <c r="G4115" s="2" t="e">
        <f t="shared" si="193"/>
        <v>#DIV/0!</v>
      </c>
      <c r="H4115" t="e">
        <f t="shared" si="194"/>
        <v>#DIV/0!</v>
      </c>
    </row>
    <row r="4116" spans="2:8" x14ac:dyDescent="0.25">
      <c r="B4116">
        <v>253</v>
      </c>
      <c r="C4116">
        <v>40</v>
      </c>
      <c r="D4116" t="str">
        <f t="shared" si="192"/>
        <v>W kole</v>
      </c>
      <c r="F4116">
        <f>COUNTIF($D$3:D4110,"W kole")</f>
        <v>3255</v>
      </c>
      <c r="G4116" s="2" t="e">
        <f t="shared" si="193"/>
        <v>#DIV/0!</v>
      </c>
      <c r="H4116" t="e">
        <f t="shared" si="194"/>
        <v>#DIV/0!</v>
      </c>
    </row>
    <row r="4117" spans="2:8" x14ac:dyDescent="0.25">
      <c r="B4117">
        <v>88</v>
      </c>
      <c r="C4117">
        <v>146</v>
      </c>
      <c r="D4117" t="str">
        <f t="shared" si="192"/>
        <v>W kole</v>
      </c>
      <c r="F4117">
        <f>COUNTIF($D$3:D4111,"W kole")</f>
        <v>3255</v>
      </c>
      <c r="G4117" s="2" t="e">
        <f t="shared" si="193"/>
        <v>#DIV/0!</v>
      </c>
      <c r="H4117" t="e">
        <f t="shared" si="194"/>
        <v>#DIV/0!</v>
      </c>
    </row>
    <row r="4118" spans="2:8" x14ac:dyDescent="0.25">
      <c r="B4118">
        <v>55</v>
      </c>
      <c r="C4118">
        <v>151</v>
      </c>
      <c r="D4118" t="str">
        <f t="shared" si="192"/>
        <v>W kole</v>
      </c>
      <c r="F4118">
        <f>COUNTIF($D$3:D4112,"W kole")</f>
        <v>3256</v>
      </c>
      <c r="G4118" s="2" t="e">
        <f t="shared" si="193"/>
        <v>#DIV/0!</v>
      </c>
      <c r="H4118" t="e">
        <f t="shared" si="194"/>
        <v>#DIV/0!</v>
      </c>
    </row>
    <row r="4119" spans="2:8" x14ac:dyDescent="0.25">
      <c r="B4119">
        <v>399</v>
      </c>
      <c r="C4119">
        <v>169</v>
      </c>
      <c r="D4119" t="str">
        <f t="shared" si="192"/>
        <v>Poza</v>
      </c>
      <c r="F4119">
        <f>COUNTIF($D$3:D4113,"W kole")</f>
        <v>3257</v>
      </c>
      <c r="G4119" s="2" t="e">
        <f t="shared" si="193"/>
        <v>#DIV/0!</v>
      </c>
      <c r="H4119" t="e">
        <f t="shared" si="194"/>
        <v>#DIV/0!</v>
      </c>
    </row>
    <row r="4120" spans="2:8" x14ac:dyDescent="0.25">
      <c r="B4120">
        <v>396</v>
      </c>
      <c r="C4120">
        <v>129</v>
      </c>
      <c r="D4120" t="str">
        <f t="shared" si="192"/>
        <v>Poza</v>
      </c>
      <c r="F4120">
        <f>COUNTIF($D$3:D4114,"W kole")</f>
        <v>3257</v>
      </c>
      <c r="G4120" s="2" t="e">
        <f t="shared" si="193"/>
        <v>#DIV/0!</v>
      </c>
      <c r="H4120" t="e">
        <f t="shared" si="194"/>
        <v>#DIV/0!</v>
      </c>
    </row>
    <row r="4121" spans="2:8" x14ac:dyDescent="0.25">
      <c r="B4121">
        <v>237</v>
      </c>
      <c r="C4121">
        <v>244</v>
      </c>
      <c r="D4121" t="str">
        <f t="shared" si="192"/>
        <v>W kole</v>
      </c>
      <c r="F4121">
        <f>COUNTIF($D$3:D4115,"W kole")</f>
        <v>3257</v>
      </c>
      <c r="G4121" s="2" t="e">
        <f t="shared" si="193"/>
        <v>#DIV/0!</v>
      </c>
      <c r="H4121" t="e">
        <f t="shared" si="194"/>
        <v>#DIV/0!</v>
      </c>
    </row>
    <row r="4122" spans="2:8" x14ac:dyDescent="0.25">
      <c r="B4122">
        <v>81</v>
      </c>
      <c r="C4122">
        <v>143</v>
      </c>
      <c r="D4122" t="str">
        <f t="shared" si="192"/>
        <v>W kole</v>
      </c>
      <c r="F4122">
        <f>COUNTIF($D$3:D4116,"W kole")</f>
        <v>3258</v>
      </c>
      <c r="G4122" s="2" t="e">
        <f t="shared" si="193"/>
        <v>#DIV/0!</v>
      </c>
      <c r="H4122" t="e">
        <f t="shared" si="194"/>
        <v>#DIV/0!</v>
      </c>
    </row>
    <row r="4123" spans="2:8" x14ac:dyDescent="0.25">
      <c r="B4123">
        <v>296</v>
      </c>
      <c r="C4123">
        <v>33</v>
      </c>
      <c r="D4123" t="str">
        <f t="shared" si="192"/>
        <v>W kole</v>
      </c>
      <c r="F4123">
        <f>COUNTIF($D$3:D4117,"W kole")</f>
        <v>3259</v>
      </c>
      <c r="G4123" s="2" t="e">
        <f t="shared" si="193"/>
        <v>#DIV/0!</v>
      </c>
      <c r="H4123" t="e">
        <f t="shared" si="194"/>
        <v>#DIV/0!</v>
      </c>
    </row>
    <row r="4124" spans="2:8" x14ac:dyDescent="0.25">
      <c r="B4124">
        <v>57</v>
      </c>
      <c r="C4124">
        <v>276</v>
      </c>
      <c r="D4124" t="str">
        <f t="shared" si="192"/>
        <v>W kole</v>
      </c>
      <c r="F4124">
        <f>COUNTIF($D$3:D4118,"W kole")</f>
        <v>3260</v>
      </c>
      <c r="G4124" s="2" t="e">
        <f t="shared" si="193"/>
        <v>#DIV/0!</v>
      </c>
      <c r="H4124" t="e">
        <f t="shared" si="194"/>
        <v>#DIV/0!</v>
      </c>
    </row>
    <row r="4125" spans="2:8" x14ac:dyDescent="0.25">
      <c r="B4125">
        <v>75</v>
      </c>
      <c r="C4125">
        <v>7</v>
      </c>
      <c r="D4125" t="str">
        <f t="shared" si="192"/>
        <v>Poza</v>
      </c>
      <c r="F4125">
        <f>COUNTIF($D$3:D4119,"W kole")</f>
        <v>3260</v>
      </c>
      <c r="G4125" s="2" t="e">
        <f t="shared" si="193"/>
        <v>#DIV/0!</v>
      </c>
      <c r="H4125" t="e">
        <f t="shared" si="194"/>
        <v>#DIV/0!</v>
      </c>
    </row>
    <row r="4126" spans="2:8" x14ac:dyDescent="0.25">
      <c r="B4126">
        <v>365</v>
      </c>
      <c r="C4126">
        <v>335</v>
      </c>
      <c r="D4126" t="str">
        <f t="shared" si="192"/>
        <v>Poza</v>
      </c>
      <c r="F4126">
        <f>COUNTIF($D$3:D4120,"W kole")</f>
        <v>3260</v>
      </c>
      <c r="G4126" s="2" t="e">
        <f t="shared" si="193"/>
        <v>#DIV/0!</v>
      </c>
      <c r="H4126" t="e">
        <f t="shared" si="194"/>
        <v>#DIV/0!</v>
      </c>
    </row>
    <row r="4127" spans="2:8" x14ac:dyDescent="0.25">
      <c r="B4127">
        <v>172</v>
      </c>
      <c r="C4127">
        <v>236</v>
      </c>
      <c r="D4127" t="str">
        <f t="shared" si="192"/>
        <v>W kole</v>
      </c>
      <c r="F4127">
        <f>COUNTIF($D$3:D4121,"W kole")</f>
        <v>3261</v>
      </c>
      <c r="G4127" s="2" t="e">
        <f t="shared" si="193"/>
        <v>#DIV/0!</v>
      </c>
      <c r="H4127" t="e">
        <f t="shared" si="194"/>
        <v>#DIV/0!</v>
      </c>
    </row>
    <row r="4128" spans="2:8" x14ac:dyDescent="0.25">
      <c r="B4128">
        <v>354</v>
      </c>
      <c r="C4128">
        <v>41</v>
      </c>
      <c r="D4128" t="str">
        <f t="shared" si="192"/>
        <v>Poza</v>
      </c>
      <c r="F4128">
        <f>COUNTIF($D$3:D4122,"W kole")</f>
        <v>3262</v>
      </c>
      <c r="G4128" s="2" t="e">
        <f t="shared" si="193"/>
        <v>#DIV/0!</v>
      </c>
      <c r="H4128" t="e">
        <f t="shared" si="194"/>
        <v>#DIV/0!</v>
      </c>
    </row>
    <row r="4129" spans="2:8" x14ac:dyDescent="0.25">
      <c r="B4129">
        <v>289</v>
      </c>
      <c r="C4129">
        <v>318</v>
      </c>
      <c r="D4129" t="str">
        <f t="shared" si="192"/>
        <v>W kole</v>
      </c>
      <c r="F4129">
        <f>COUNTIF($D$3:D4123,"W kole")</f>
        <v>3263</v>
      </c>
      <c r="G4129" s="2" t="e">
        <f t="shared" si="193"/>
        <v>#DIV/0!</v>
      </c>
      <c r="H4129" t="e">
        <f t="shared" si="194"/>
        <v>#DIV/0!</v>
      </c>
    </row>
    <row r="4130" spans="2:8" x14ac:dyDescent="0.25">
      <c r="B4130">
        <v>147</v>
      </c>
      <c r="C4130">
        <v>136</v>
      </c>
      <c r="D4130" t="str">
        <f t="shared" si="192"/>
        <v>W kole</v>
      </c>
      <c r="F4130">
        <f>COUNTIF($D$3:D4124,"W kole")</f>
        <v>3264</v>
      </c>
      <c r="G4130" s="2" t="e">
        <f t="shared" si="193"/>
        <v>#DIV/0!</v>
      </c>
      <c r="H4130" t="e">
        <f t="shared" si="194"/>
        <v>#DIV/0!</v>
      </c>
    </row>
    <row r="4131" spans="2:8" x14ac:dyDescent="0.25">
      <c r="B4131">
        <v>337</v>
      </c>
      <c r="C4131">
        <v>290</v>
      </c>
      <c r="D4131" t="str">
        <f t="shared" si="192"/>
        <v>W kole</v>
      </c>
      <c r="F4131">
        <f>COUNTIF($D$3:D4125,"W kole")</f>
        <v>3264</v>
      </c>
      <c r="G4131" s="2" t="e">
        <f t="shared" si="193"/>
        <v>#DIV/0!</v>
      </c>
      <c r="H4131" t="e">
        <f t="shared" si="194"/>
        <v>#DIV/0!</v>
      </c>
    </row>
    <row r="4132" spans="2:8" x14ac:dyDescent="0.25">
      <c r="B4132">
        <v>78</v>
      </c>
      <c r="C4132">
        <v>51</v>
      </c>
      <c r="D4132" t="str">
        <f t="shared" si="192"/>
        <v>W kole</v>
      </c>
      <c r="F4132">
        <f>COUNTIF($D$3:D4126,"W kole")</f>
        <v>3264</v>
      </c>
      <c r="G4132" s="2" t="e">
        <f t="shared" si="193"/>
        <v>#DIV/0!</v>
      </c>
      <c r="H4132" t="e">
        <f t="shared" si="194"/>
        <v>#DIV/0!</v>
      </c>
    </row>
    <row r="4133" spans="2:8" x14ac:dyDescent="0.25">
      <c r="B4133">
        <v>202</v>
      </c>
      <c r="C4133">
        <v>341</v>
      </c>
      <c r="D4133" t="str">
        <f t="shared" si="192"/>
        <v>W kole</v>
      </c>
      <c r="F4133">
        <f>COUNTIF($D$3:D4127,"W kole")</f>
        <v>3265</v>
      </c>
      <c r="G4133" s="2" t="e">
        <f t="shared" si="193"/>
        <v>#DIV/0!</v>
      </c>
      <c r="H4133" t="e">
        <f t="shared" si="194"/>
        <v>#DIV/0!</v>
      </c>
    </row>
    <row r="4134" spans="2:8" x14ac:dyDescent="0.25">
      <c r="B4134">
        <v>147</v>
      </c>
      <c r="C4134">
        <v>135</v>
      </c>
      <c r="D4134" t="str">
        <f t="shared" si="192"/>
        <v>W kole</v>
      </c>
      <c r="F4134">
        <f>COUNTIF($D$3:D4128,"W kole")</f>
        <v>3265</v>
      </c>
      <c r="G4134" s="2" t="e">
        <f t="shared" si="193"/>
        <v>#DIV/0!</v>
      </c>
      <c r="H4134" t="e">
        <f t="shared" si="194"/>
        <v>#DIV/0!</v>
      </c>
    </row>
    <row r="4135" spans="2:8" x14ac:dyDescent="0.25">
      <c r="B4135">
        <v>104</v>
      </c>
      <c r="C4135">
        <v>338</v>
      </c>
      <c r="D4135" t="str">
        <f t="shared" si="192"/>
        <v>W kole</v>
      </c>
      <c r="F4135">
        <f>COUNTIF($D$3:D4129,"W kole")</f>
        <v>3266</v>
      </c>
      <c r="G4135" s="2" t="e">
        <f t="shared" si="193"/>
        <v>#DIV/0!</v>
      </c>
      <c r="H4135" t="e">
        <f t="shared" si="194"/>
        <v>#DIV/0!</v>
      </c>
    </row>
    <row r="4136" spans="2:8" x14ac:dyDescent="0.25">
      <c r="B4136">
        <v>4</v>
      </c>
      <c r="C4136">
        <v>334</v>
      </c>
      <c r="D4136" t="str">
        <f t="shared" si="192"/>
        <v>Poza</v>
      </c>
      <c r="F4136">
        <f>COUNTIF($D$3:D4130,"W kole")</f>
        <v>3267</v>
      </c>
      <c r="G4136" s="2" t="e">
        <f t="shared" si="193"/>
        <v>#DIV/0!</v>
      </c>
      <c r="H4136" t="e">
        <f t="shared" si="194"/>
        <v>#DIV/0!</v>
      </c>
    </row>
    <row r="4137" spans="2:8" x14ac:dyDescent="0.25">
      <c r="B4137">
        <v>361</v>
      </c>
      <c r="C4137">
        <v>362</v>
      </c>
      <c r="D4137" t="str">
        <f t="shared" si="192"/>
        <v>Poza</v>
      </c>
      <c r="F4137">
        <f>COUNTIF($D$3:D4131,"W kole")</f>
        <v>3268</v>
      </c>
      <c r="G4137" s="2" t="e">
        <f t="shared" si="193"/>
        <v>#DIV/0!</v>
      </c>
      <c r="H4137" t="e">
        <f t="shared" si="194"/>
        <v>#DIV/0!</v>
      </c>
    </row>
    <row r="4138" spans="2:8" x14ac:dyDescent="0.25">
      <c r="B4138">
        <v>226</v>
      </c>
      <c r="C4138">
        <v>123</v>
      </c>
      <c r="D4138" t="str">
        <f t="shared" si="192"/>
        <v>W kole</v>
      </c>
      <c r="F4138">
        <f>COUNTIF($D$3:D4132,"W kole")</f>
        <v>3269</v>
      </c>
      <c r="G4138" s="2" t="e">
        <f t="shared" si="193"/>
        <v>#DIV/0!</v>
      </c>
      <c r="H4138" t="e">
        <f t="shared" si="194"/>
        <v>#DIV/0!</v>
      </c>
    </row>
    <row r="4139" spans="2:8" x14ac:dyDescent="0.25">
      <c r="B4139">
        <v>275</v>
      </c>
      <c r="C4139">
        <v>76</v>
      </c>
      <c r="D4139" t="str">
        <f t="shared" si="192"/>
        <v>W kole</v>
      </c>
      <c r="F4139">
        <f>COUNTIF($D$3:D4133,"W kole")</f>
        <v>3270</v>
      </c>
      <c r="G4139" s="2" t="e">
        <f t="shared" si="193"/>
        <v>#DIV/0!</v>
      </c>
      <c r="H4139" t="e">
        <f t="shared" si="194"/>
        <v>#DIV/0!</v>
      </c>
    </row>
    <row r="4140" spans="2:8" x14ac:dyDescent="0.25">
      <c r="B4140">
        <v>358</v>
      </c>
      <c r="C4140">
        <v>25</v>
      </c>
      <c r="D4140" t="str">
        <f t="shared" si="192"/>
        <v>Poza</v>
      </c>
      <c r="F4140">
        <f>COUNTIF($D$3:D4134,"W kole")</f>
        <v>3271</v>
      </c>
      <c r="G4140" s="2" t="e">
        <f t="shared" si="193"/>
        <v>#DIV/0!</v>
      </c>
      <c r="H4140" t="e">
        <f t="shared" si="194"/>
        <v>#DIV/0!</v>
      </c>
    </row>
    <row r="4141" spans="2:8" x14ac:dyDescent="0.25">
      <c r="B4141">
        <v>229</v>
      </c>
      <c r="C4141">
        <v>39</v>
      </c>
      <c r="D4141" t="str">
        <f t="shared" si="192"/>
        <v>W kole</v>
      </c>
      <c r="F4141">
        <f>COUNTIF($D$3:D4135,"W kole")</f>
        <v>3272</v>
      </c>
      <c r="G4141" s="2" t="e">
        <f t="shared" si="193"/>
        <v>#DIV/0!</v>
      </c>
      <c r="H4141" t="e">
        <f t="shared" si="194"/>
        <v>#DIV/0!</v>
      </c>
    </row>
    <row r="4142" spans="2:8" x14ac:dyDescent="0.25">
      <c r="B4142">
        <v>185</v>
      </c>
      <c r="C4142">
        <v>214</v>
      </c>
      <c r="D4142" t="str">
        <f t="shared" si="192"/>
        <v>W kole</v>
      </c>
      <c r="F4142">
        <f>COUNTIF($D$3:D4136,"W kole")</f>
        <v>3272</v>
      </c>
      <c r="G4142" s="2" t="e">
        <f t="shared" si="193"/>
        <v>#DIV/0!</v>
      </c>
      <c r="H4142" t="e">
        <f t="shared" si="194"/>
        <v>#DIV/0!</v>
      </c>
    </row>
    <row r="4143" spans="2:8" x14ac:dyDescent="0.25">
      <c r="B4143">
        <v>86</v>
      </c>
      <c r="C4143">
        <v>89</v>
      </c>
      <c r="D4143" t="str">
        <f t="shared" si="192"/>
        <v>W kole</v>
      </c>
      <c r="F4143">
        <f>COUNTIF($D$3:D4137,"W kole")</f>
        <v>3272</v>
      </c>
      <c r="G4143" s="2" t="e">
        <f t="shared" si="193"/>
        <v>#DIV/0!</v>
      </c>
      <c r="H4143" t="e">
        <f t="shared" si="194"/>
        <v>#DIV/0!</v>
      </c>
    </row>
    <row r="4144" spans="2:8" x14ac:dyDescent="0.25">
      <c r="B4144">
        <v>357</v>
      </c>
      <c r="C4144">
        <v>34</v>
      </c>
      <c r="D4144" t="str">
        <f t="shared" si="192"/>
        <v>Poza</v>
      </c>
      <c r="F4144">
        <f>COUNTIF($D$3:D4138,"W kole")</f>
        <v>3273</v>
      </c>
      <c r="G4144" s="2" t="e">
        <f t="shared" si="193"/>
        <v>#DIV/0!</v>
      </c>
      <c r="H4144" t="e">
        <f t="shared" si="194"/>
        <v>#DIV/0!</v>
      </c>
    </row>
    <row r="4145" spans="2:8" x14ac:dyDescent="0.25">
      <c r="B4145">
        <v>109</v>
      </c>
      <c r="C4145">
        <v>352</v>
      </c>
      <c r="D4145" t="str">
        <f t="shared" si="192"/>
        <v>W kole</v>
      </c>
      <c r="F4145">
        <f>COUNTIF($D$3:D4139,"W kole")</f>
        <v>3274</v>
      </c>
      <c r="G4145" s="2" t="e">
        <f t="shared" si="193"/>
        <v>#DIV/0!</v>
      </c>
      <c r="H4145" t="e">
        <f t="shared" si="194"/>
        <v>#DIV/0!</v>
      </c>
    </row>
    <row r="4146" spans="2:8" x14ac:dyDescent="0.25">
      <c r="B4146">
        <v>375</v>
      </c>
      <c r="C4146">
        <v>5</v>
      </c>
      <c r="D4146" t="str">
        <f t="shared" si="192"/>
        <v>Poza</v>
      </c>
      <c r="F4146">
        <f>COUNTIF($D$3:D4140,"W kole")</f>
        <v>3274</v>
      </c>
      <c r="G4146" s="2" t="e">
        <f t="shared" si="193"/>
        <v>#DIV/0!</v>
      </c>
      <c r="H4146" t="e">
        <f t="shared" si="194"/>
        <v>#DIV/0!</v>
      </c>
    </row>
    <row r="4147" spans="2:8" x14ac:dyDescent="0.25">
      <c r="B4147">
        <v>331</v>
      </c>
      <c r="C4147">
        <v>68</v>
      </c>
      <c r="D4147" t="str">
        <f t="shared" si="192"/>
        <v>W kole</v>
      </c>
      <c r="F4147">
        <f>COUNTIF($D$3:D4141,"W kole")</f>
        <v>3275</v>
      </c>
      <c r="G4147" s="2" t="e">
        <f t="shared" si="193"/>
        <v>#DIV/0!</v>
      </c>
      <c r="H4147" t="e">
        <f t="shared" si="194"/>
        <v>#DIV/0!</v>
      </c>
    </row>
    <row r="4148" spans="2:8" x14ac:dyDescent="0.25">
      <c r="B4148">
        <v>388</v>
      </c>
      <c r="C4148">
        <v>385</v>
      </c>
      <c r="D4148" t="str">
        <f t="shared" si="192"/>
        <v>Poza</v>
      </c>
      <c r="F4148">
        <f>COUNTIF($D$3:D4142,"W kole")</f>
        <v>3276</v>
      </c>
      <c r="G4148" s="2" t="e">
        <f t="shared" si="193"/>
        <v>#DIV/0!</v>
      </c>
      <c r="H4148" t="e">
        <f t="shared" si="194"/>
        <v>#DIV/0!</v>
      </c>
    </row>
    <row r="4149" spans="2:8" x14ac:dyDescent="0.25">
      <c r="B4149">
        <v>41</v>
      </c>
      <c r="C4149">
        <v>170</v>
      </c>
      <c r="D4149" t="str">
        <f t="shared" si="192"/>
        <v>W kole</v>
      </c>
      <c r="F4149">
        <f>COUNTIF($D$3:D4143,"W kole")</f>
        <v>3277</v>
      </c>
      <c r="G4149" s="2" t="e">
        <f t="shared" si="193"/>
        <v>#DIV/0!</v>
      </c>
      <c r="H4149" t="e">
        <f t="shared" si="194"/>
        <v>#DIV/0!</v>
      </c>
    </row>
    <row r="4150" spans="2:8" x14ac:dyDescent="0.25">
      <c r="B4150">
        <v>131</v>
      </c>
      <c r="C4150">
        <v>70</v>
      </c>
      <c r="D4150" t="str">
        <f t="shared" si="192"/>
        <v>W kole</v>
      </c>
      <c r="F4150">
        <f>COUNTIF($D$3:D4144,"W kole")</f>
        <v>3277</v>
      </c>
      <c r="G4150" s="2" t="e">
        <f t="shared" si="193"/>
        <v>#DIV/0!</v>
      </c>
      <c r="H4150" t="e">
        <f t="shared" si="194"/>
        <v>#DIV/0!</v>
      </c>
    </row>
    <row r="4151" spans="2:8" x14ac:dyDescent="0.25">
      <c r="B4151">
        <v>318</v>
      </c>
      <c r="C4151">
        <v>324</v>
      </c>
      <c r="D4151" t="str">
        <f t="shared" si="192"/>
        <v>W kole</v>
      </c>
      <c r="F4151">
        <f>COUNTIF($D$3:D4145,"W kole")</f>
        <v>3278</v>
      </c>
      <c r="G4151" s="2" t="e">
        <f t="shared" si="193"/>
        <v>#DIV/0!</v>
      </c>
      <c r="H4151" t="e">
        <f t="shared" si="194"/>
        <v>#DIV/0!</v>
      </c>
    </row>
    <row r="4152" spans="2:8" x14ac:dyDescent="0.25">
      <c r="B4152">
        <v>188</v>
      </c>
      <c r="C4152">
        <v>37</v>
      </c>
      <c r="D4152" t="str">
        <f t="shared" si="192"/>
        <v>W kole</v>
      </c>
      <c r="F4152">
        <f>COUNTIF($D$3:D4146,"W kole")</f>
        <v>3278</v>
      </c>
      <c r="G4152" s="2" t="e">
        <f t="shared" si="193"/>
        <v>#DIV/0!</v>
      </c>
      <c r="H4152" t="e">
        <f t="shared" si="194"/>
        <v>#DIV/0!</v>
      </c>
    </row>
    <row r="4153" spans="2:8" x14ac:dyDescent="0.25">
      <c r="B4153">
        <v>214</v>
      </c>
      <c r="C4153">
        <v>295</v>
      </c>
      <c r="D4153" t="str">
        <f t="shared" si="192"/>
        <v>W kole</v>
      </c>
      <c r="F4153">
        <f>COUNTIF($D$3:D4147,"W kole")</f>
        <v>3279</v>
      </c>
      <c r="G4153" s="2" t="e">
        <f t="shared" si="193"/>
        <v>#DIV/0!</v>
      </c>
      <c r="H4153" t="e">
        <f t="shared" si="194"/>
        <v>#DIV/0!</v>
      </c>
    </row>
    <row r="4154" spans="2:8" x14ac:dyDescent="0.25">
      <c r="B4154">
        <v>208</v>
      </c>
      <c r="C4154">
        <v>101</v>
      </c>
      <c r="D4154" t="str">
        <f t="shared" si="192"/>
        <v>W kole</v>
      </c>
      <c r="F4154">
        <f>COUNTIF($D$3:D4148,"W kole")</f>
        <v>3279</v>
      </c>
      <c r="G4154" s="2" t="e">
        <f t="shared" si="193"/>
        <v>#DIV/0!</v>
      </c>
      <c r="H4154" t="e">
        <f t="shared" si="194"/>
        <v>#DIV/0!</v>
      </c>
    </row>
    <row r="4155" spans="2:8" x14ac:dyDescent="0.25">
      <c r="B4155">
        <v>139</v>
      </c>
      <c r="C4155">
        <v>151</v>
      </c>
      <c r="D4155" t="str">
        <f t="shared" si="192"/>
        <v>W kole</v>
      </c>
      <c r="F4155">
        <f>COUNTIF($D$3:D4149,"W kole")</f>
        <v>3280</v>
      </c>
      <c r="G4155" s="2" t="e">
        <f t="shared" si="193"/>
        <v>#DIV/0!</v>
      </c>
      <c r="H4155" t="e">
        <f t="shared" si="194"/>
        <v>#DIV/0!</v>
      </c>
    </row>
    <row r="4156" spans="2:8" x14ac:dyDescent="0.25">
      <c r="B4156">
        <v>343</v>
      </c>
      <c r="C4156">
        <v>385</v>
      </c>
      <c r="D4156" t="str">
        <f t="shared" si="192"/>
        <v>Poza</v>
      </c>
      <c r="F4156">
        <f>COUNTIF($D$3:D4150,"W kole")</f>
        <v>3281</v>
      </c>
      <c r="G4156" s="2" t="e">
        <f t="shared" si="193"/>
        <v>#DIV/0!</v>
      </c>
      <c r="H4156" t="e">
        <f t="shared" si="194"/>
        <v>#DIV/0!</v>
      </c>
    </row>
    <row r="4157" spans="2:8" x14ac:dyDescent="0.25">
      <c r="B4157">
        <v>147</v>
      </c>
      <c r="C4157">
        <v>24</v>
      </c>
      <c r="D4157" t="str">
        <f t="shared" si="192"/>
        <v>W kole</v>
      </c>
      <c r="F4157">
        <f>COUNTIF($D$3:D4151,"W kole")</f>
        <v>3282</v>
      </c>
      <c r="G4157" s="2" t="e">
        <f t="shared" si="193"/>
        <v>#DIV/0!</v>
      </c>
      <c r="H4157" t="e">
        <f t="shared" si="194"/>
        <v>#DIV/0!</v>
      </c>
    </row>
    <row r="4158" spans="2:8" x14ac:dyDescent="0.25">
      <c r="B4158">
        <v>192</v>
      </c>
      <c r="C4158">
        <v>312</v>
      </c>
      <c r="D4158" t="str">
        <f t="shared" si="192"/>
        <v>W kole</v>
      </c>
      <c r="F4158">
        <f>COUNTIF($D$3:D4152,"W kole")</f>
        <v>3283</v>
      </c>
      <c r="G4158" s="2" t="e">
        <f t="shared" si="193"/>
        <v>#DIV/0!</v>
      </c>
      <c r="H4158" t="e">
        <f t="shared" si="194"/>
        <v>#DIV/0!</v>
      </c>
    </row>
    <row r="4159" spans="2:8" x14ac:dyDescent="0.25">
      <c r="B4159">
        <v>366</v>
      </c>
      <c r="C4159">
        <v>369</v>
      </c>
      <c r="D4159" t="str">
        <f t="shared" si="192"/>
        <v>Poza</v>
      </c>
      <c r="F4159">
        <f>COUNTIF($D$3:D4153,"W kole")</f>
        <v>3284</v>
      </c>
      <c r="G4159" s="2" t="e">
        <f t="shared" si="193"/>
        <v>#DIV/0!</v>
      </c>
      <c r="H4159" t="e">
        <f t="shared" si="194"/>
        <v>#DIV/0!</v>
      </c>
    </row>
    <row r="4160" spans="2:8" x14ac:dyDescent="0.25">
      <c r="B4160">
        <v>158</v>
      </c>
      <c r="C4160">
        <v>285</v>
      </c>
      <c r="D4160" t="str">
        <f t="shared" si="192"/>
        <v>W kole</v>
      </c>
      <c r="F4160">
        <f>COUNTIF($D$3:D4154,"W kole")</f>
        <v>3285</v>
      </c>
      <c r="G4160" s="2" t="e">
        <f t="shared" si="193"/>
        <v>#DIV/0!</v>
      </c>
      <c r="H4160" t="e">
        <f t="shared" si="194"/>
        <v>#DIV/0!</v>
      </c>
    </row>
    <row r="4161" spans="2:8" x14ac:dyDescent="0.25">
      <c r="B4161">
        <v>282</v>
      </c>
      <c r="C4161">
        <v>339</v>
      </c>
      <c r="D4161" t="str">
        <f t="shared" si="192"/>
        <v>W kole</v>
      </c>
      <c r="F4161">
        <f>COUNTIF($D$3:D4155,"W kole")</f>
        <v>3286</v>
      </c>
      <c r="G4161" s="2" t="e">
        <f t="shared" si="193"/>
        <v>#DIV/0!</v>
      </c>
      <c r="H4161" t="e">
        <f t="shared" si="194"/>
        <v>#DIV/0!</v>
      </c>
    </row>
    <row r="4162" spans="2:8" x14ac:dyDescent="0.25">
      <c r="B4162">
        <v>178</v>
      </c>
      <c r="C4162">
        <v>198</v>
      </c>
      <c r="D4162" t="str">
        <f t="shared" si="192"/>
        <v>W kole</v>
      </c>
      <c r="F4162">
        <f>COUNTIF($D$3:D4156,"W kole")</f>
        <v>3286</v>
      </c>
      <c r="G4162" s="2" t="e">
        <f t="shared" si="193"/>
        <v>#DIV/0!</v>
      </c>
      <c r="H4162" t="e">
        <f t="shared" si="194"/>
        <v>#DIV/0!</v>
      </c>
    </row>
    <row r="4163" spans="2:8" x14ac:dyDescent="0.25">
      <c r="B4163">
        <v>181</v>
      </c>
      <c r="C4163">
        <v>270</v>
      </c>
      <c r="D4163" t="str">
        <f t="shared" si="192"/>
        <v>W kole</v>
      </c>
      <c r="F4163">
        <f>COUNTIF($D$3:D4157,"W kole")</f>
        <v>3287</v>
      </c>
      <c r="G4163" s="2" t="e">
        <f t="shared" si="193"/>
        <v>#DIV/0!</v>
      </c>
      <c r="H4163" t="e">
        <f t="shared" si="194"/>
        <v>#DIV/0!</v>
      </c>
    </row>
    <row r="4164" spans="2:8" x14ac:dyDescent="0.25">
      <c r="B4164">
        <v>303</v>
      </c>
      <c r="C4164">
        <v>20</v>
      </c>
      <c r="D4164" t="str">
        <f t="shared" ref="D4164:D4227" si="195">IF((B4164-$T$5) * (B4164-$T$5) + (C4164-$U$5) * (C4164-$U$5) = ($V$5*$V$5), "Na brzegu", IF((B4164-$T$5) * (B4164-$T$5) + (C4164-$U$5) * (C4164-$U$5) &lt; ($V$5*$V$5), "W kole", "Poza"))</f>
        <v>Poza</v>
      </c>
      <c r="F4164">
        <f>COUNTIF($D$3:D4158,"W kole")</f>
        <v>3288</v>
      </c>
      <c r="G4164" s="2" t="e">
        <f t="shared" si="193"/>
        <v>#DIV/0!</v>
      </c>
      <c r="H4164" t="e">
        <f t="shared" si="194"/>
        <v>#DIV/0!</v>
      </c>
    </row>
    <row r="4165" spans="2:8" x14ac:dyDescent="0.25">
      <c r="B4165">
        <v>3</v>
      </c>
      <c r="C4165">
        <v>308</v>
      </c>
      <c r="D4165" t="str">
        <f t="shared" si="195"/>
        <v>Poza</v>
      </c>
      <c r="F4165">
        <f>COUNTIF($D$3:D4159,"W kole")</f>
        <v>3288</v>
      </c>
      <c r="G4165" s="2" t="e">
        <f t="shared" si="193"/>
        <v>#DIV/0!</v>
      </c>
      <c r="H4165" t="e">
        <f t="shared" si="194"/>
        <v>#DIV/0!</v>
      </c>
    </row>
    <row r="4166" spans="2:8" x14ac:dyDescent="0.25">
      <c r="B4166">
        <v>138</v>
      </c>
      <c r="C4166">
        <v>187</v>
      </c>
      <c r="D4166" t="str">
        <f t="shared" si="195"/>
        <v>W kole</v>
      </c>
      <c r="F4166">
        <f>COUNTIF($D$3:D4160,"W kole")</f>
        <v>3289</v>
      </c>
      <c r="G4166" s="2" t="e">
        <f t="shared" si="193"/>
        <v>#DIV/0!</v>
      </c>
      <c r="H4166" t="e">
        <f t="shared" si="194"/>
        <v>#DIV/0!</v>
      </c>
    </row>
    <row r="4167" spans="2:8" x14ac:dyDescent="0.25">
      <c r="B4167">
        <v>290</v>
      </c>
      <c r="C4167">
        <v>267</v>
      </c>
      <c r="D4167" t="str">
        <f t="shared" si="195"/>
        <v>W kole</v>
      </c>
      <c r="F4167">
        <f>COUNTIF($D$3:D4161,"W kole")</f>
        <v>3290</v>
      </c>
      <c r="G4167" s="2" t="e">
        <f t="shared" si="193"/>
        <v>#DIV/0!</v>
      </c>
      <c r="H4167" t="e">
        <f t="shared" si="194"/>
        <v>#DIV/0!</v>
      </c>
    </row>
    <row r="4168" spans="2:8" x14ac:dyDescent="0.25">
      <c r="B4168">
        <v>143</v>
      </c>
      <c r="C4168">
        <v>61</v>
      </c>
      <c r="D4168" t="str">
        <f t="shared" si="195"/>
        <v>W kole</v>
      </c>
      <c r="F4168">
        <f>COUNTIF($D$3:D4162,"W kole")</f>
        <v>3291</v>
      </c>
      <c r="G4168" s="2" t="e">
        <f t="shared" si="193"/>
        <v>#DIV/0!</v>
      </c>
      <c r="H4168" t="e">
        <f t="shared" si="194"/>
        <v>#DIV/0!</v>
      </c>
    </row>
    <row r="4169" spans="2:8" x14ac:dyDescent="0.25">
      <c r="B4169">
        <v>165</v>
      </c>
      <c r="C4169">
        <v>154</v>
      </c>
      <c r="D4169" t="str">
        <f t="shared" si="195"/>
        <v>W kole</v>
      </c>
      <c r="F4169">
        <f>COUNTIF($D$3:D4163,"W kole")</f>
        <v>3292</v>
      </c>
      <c r="G4169" s="2" t="e">
        <f t="shared" si="193"/>
        <v>#DIV/0!</v>
      </c>
      <c r="H4169" t="e">
        <f t="shared" si="194"/>
        <v>#DIV/0!</v>
      </c>
    </row>
    <row r="4170" spans="2:8" x14ac:dyDescent="0.25">
      <c r="B4170">
        <v>12</v>
      </c>
      <c r="C4170">
        <v>220</v>
      </c>
      <c r="D4170" t="str">
        <f t="shared" si="195"/>
        <v>W kole</v>
      </c>
      <c r="F4170">
        <f>COUNTIF($D$3:D4164,"W kole")</f>
        <v>3292</v>
      </c>
      <c r="G4170" s="2" t="e">
        <f t="shared" ref="G4170:G4233" si="196">(F4170*$R$5)/(E4170*$Q$5)</f>
        <v>#DIV/0!</v>
      </c>
      <c r="H4170" t="e">
        <f t="shared" ref="H4170:H4233" si="197">ABS(PI()-G4170)</f>
        <v>#DIV/0!</v>
      </c>
    </row>
    <row r="4171" spans="2:8" x14ac:dyDescent="0.25">
      <c r="B4171">
        <v>301</v>
      </c>
      <c r="C4171">
        <v>220</v>
      </c>
      <c r="D4171" t="str">
        <f t="shared" si="195"/>
        <v>W kole</v>
      </c>
      <c r="F4171">
        <f>COUNTIF($D$3:D4165,"W kole")</f>
        <v>3292</v>
      </c>
      <c r="G4171" s="2" t="e">
        <f t="shared" si="196"/>
        <v>#DIV/0!</v>
      </c>
      <c r="H4171" t="e">
        <f t="shared" si="197"/>
        <v>#DIV/0!</v>
      </c>
    </row>
    <row r="4172" spans="2:8" x14ac:dyDescent="0.25">
      <c r="B4172">
        <v>399</v>
      </c>
      <c r="C4172">
        <v>22</v>
      </c>
      <c r="D4172" t="str">
        <f t="shared" si="195"/>
        <v>Poza</v>
      </c>
      <c r="F4172">
        <f>COUNTIF($D$3:D4166,"W kole")</f>
        <v>3293</v>
      </c>
      <c r="G4172" s="2" t="e">
        <f t="shared" si="196"/>
        <v>#DIV/0!</v>
      </c>
      <c r="H4172" t="e">
        <f t="shared" si="197"/>
        <v>#DIV/0!</v>
      </c>
    </row>
    <row r="4173" spans="2:8" x14ac:dyDescent="0.25">
      <c r="B4173">
        <v>250</v>
      </c>
      <c r="C4173">
        <v>200</v>
      </c>
      <c r="D4173" t="str">
        <f t="shared" si="195"/>
        <v>W kole</v>
      </c>
      <c r="F4173">
        <f>COUNTIF($D$3:D4167,"W kole")</f>
        <v>3294</v>
      </c>
      <c r="G4173" s="2" t="e">
        <f t="shared" si="196"/>
        <v>#DIV/0!</v>
      </c>
      <c r="H4173" t="e">
        <f t="shared" si="197"/>
        <v>#DIV/0!</v>
      </c>
    </row>
    <row r="4174" spans="2:8" x14ac:dyDescent="0.25">
      <c r="B4174">
        <v>243</v>
      </c>
      <c r="C4174">
        <v>393</v>
      </c>
      <c r="D4174" t="str">
        <f t="shared" si="195"/>
        <v>W kole</v>
      </c>
      <c r="F4174">
        <f>COUNTIF($D$3:D4168,"W kole")</f>
        <v>3295</v>
      </c>
      <c r="G4174" s="2" t="e">
        <f t="shared" si="196"/>
        <v>#DIV/0!</v>
      </c>
      <c r="H4174" t="e">
        <f t="shared" si="197"/>
        <v>#DIV/0!</v>
      </c>
    </row>
    <row r="4175" spans="2:8" x14ac:dyDescent="0.25">
      <c r="B4175">
        <v>211</v>
      </c>
      <c r="C4175">
        <v>128</v>
      </c>
      <c r="D4175" t="str">
        <f t="shared" si="195"/>
        <v>W kole</v>
      </c>
      <c r="F4175">
        <f>COUNTIF($D$3:D4169,"W kole")</f>
        <v>3296</v>
      </c>
      <c r="G4175" s="2" t="e">
        <f t="shared" si="196"/>
        <v>#DIV/0!</v>
      </c>
      <c r="H4175" t="e">
        <f t="shared" si="197"/>
        <v>#DIV/0!</v>
      </c>
    </row>
    <row r="4176" spans="2:8" x14ac:dyDescent="0.25">
      <c r="B4176">
        <v>109</v>
      </c>
      <c r="C4176">
        <v>184</v>
      </c>
      <c r="D4176" t="str">
        <f t="shared" si="195"/>
        <v>W kole</v>
      </c>
      <c r="F4176">
        <f>COUNTIF($D$3:D4170,"W kole")</f>
        <v>3297</v>
      </c>
      <c r="G4176" s="2" t="e">
        <f t="shared" si="196"/>
        <v>#DIV/0!</v>
      </c>
      <c r="H4176" t="e">
        <f t="shared" si="197"/>
        <v>#DIV/0!</v>
      </c>
    </row>
    <row r="4177" spans="2:8" x14ac:dyDescent="0.25">
      <c r="B4177">
        <v>167</v>
      </c>
      <c r="C4177">
        <v>159</v>
      </c>
      <c r="D4177" t="str">
        <f t="shared" si="195"/>
        <v>W kole</v>
      </c>
      <c r="F4177">
        <f>COUNTIF($D$3:D4171,"W kole")</f>
        <v>3298</v>
      </c>
      <c r="G4177" s="2" t="e">
        <f t="shared" si="196"/>
        <v>#DIV/0!</v>
      </c>
      <c r="H4177" t="e">
        <f t="shared" si="197"/>
        <v>#DIV/0!</v>
      </c>
    </row>
    <row r="4178" spans="2:8" x14ac:dyDescent="0.25">
      <c r="B4178">
        <v>104</v>
      </c>
      <c r="C4178">
        <v>288</v>
      </c>
      <c r="D4178" t="str">
        <f t="shared" si="195"/>
        <v>W kole</v>
      </c>
      <c r="F4178">
        <f>COUNTIF($D$3:D4172,"W kole")</f>
        <v>3298</v>
      </c>
      <c r="G4178" s="2" t="e">
        <f t="shared" si="196"/>
        <v>#DIV/0!</v>
      </c>
      <c r="H4178" t="e">
        <f t="shared" si="197"/>
        <v>#DIV/0!</v>
      </c>
    </row>
    <row r="4179" spans="2:8" x14ac:dyDescent="0.25">
      <c r="B4179">
        <v>124</v>
      </c>
      <c r="C4179">
        <v>11</v>
      </c>
      <c r="D4179" t="str">
        <f t="shared" si="195"/>
        <v>Poza</v>
      </c>
      <c r="F4179">
        <f>COUNTIF($D$3:D4173,"W kole")</f>
        <v>3299</v>
      </c>
      <c r="G4179" s="2" t="e">
        <f t="shared" si="196"/>
        <v>#DIV/0!</v>
      </c>
      <c r="H4179" t="e">
        <f t="shared" si="197"/>
        <v>#DIV/0!</v>
      </c>
    </row>
    <row r="4180" spans="2:8" x14ac:dyDescent="0.25">
      <c r="B4180">
        <v>362</v>
      </c>
      <c r="C4180">
        <v>70</v>
      </c>
      <c r="D4180" t="str">
        <f t="shared" si="195"/>
        <v>Poza</v>
      </c>
      <c r="F4180">
        <f>COUNTIF($D$3:D4174,"W kole")</f>
        <v>3300</v>
      </c>
      <c r="G4180" s="2" t="e">
        <f t="shared" si="196"/>
        <v>#DIV/0!</v>
      </c>
      <c r="H4180" t="e">
        <f t="shared" si="197"/>
        <v>#DIV/0!</v>
      </c>
    </row>
    <row r="4181" spans="2:8" x14ac:dyDescent="0.25">
      <c r="B4181">
        <v>310</v>
      </c>
      <c r="C4181">
        <v>82</v>
      </c>
      <c r="D4181" t="str">
        <f t="shared" si="195"/>
        <v>W kole</v>
      </c>
      <c r="F4181">
        <f>COUNTIF($D$3:D4175,"W kole")</f>
        <v>3301</v>
      </c>
      <c r="G4181" s="2" t="e">
        <f t="shared" si="196"/>
        <v>#DIV/0!</v>
      </c>
      <c r="H4181" t="e">
        <f t="shared" si="197"/>
        <v>#DIV/0!</v>
      </c>
    </row>
    <row r="4182" spans="2:8" x14ac:dyDescent="0.25">
      <c r="B4182">
        <v>207</v>
      </c>
      <c r="C4182">
        <v>229</v>
      </c>
      <c r="D4182" t="str">
        <f t="shared" si="195"/>
        <v>W kole</v>
      </c>
      <c r="F4182">
        <f>COUNTIF($D$3:D4176,"W kole")</f>
        <v>3302</v>
      </c>
      <c r="G4182" s="2" t="e">
        <f t="shared" si="196"/>
        <v>#DIV/0!</v>
      </c>
      <c r="H4182" t="e">
        <f t="shared" si="197"/>
        <v>#DIV/0!</v>
      </c>
    </row>
    <row r="4183" spans="2:8" x14ac:dyDescent="0.25">
      <c r="B4183">
        <v>70</v>
      </c>
      <c r="C4183">
        <v>2</v>
      </c>
      <c r="D4183" t="str">
        <f t="shared" si="195"/>
        <v>Poza</v>
      </c>
      <c r="F4183">
        <f>COUNTIF($D$3:D4177,"W kole")</f>
        <v>3303</v>
      </c>
      <c r="G4183" s="2" t="e">
        <f t="shared" si="196"/>
        <v>#DIV/0!</v>
      </c>
      <c r="H4183" t="e">
        <f t="shared" si="197"/>
        <v>#DIV/0!</v>
      </c>
    </row>
    <row r="4184" spans="2:8" x14ac:dyDescent="0.25">
      <c r="B4184">
        <v>167</v>
      </c>
      <c r="C4184">
        <v>87</v>
      </c>
      <c r="D4184" t="str">
        <f t="shared" si="195"/>
        <v>W kole</v>
      </c>
      <c r="F4184">
        <f>COUNTIF($D$3:D4178,"W kole")</f>
        <v>3304</v>
      </c>
      <c r="G4184" s="2" t="e">
        <f t="shared" si="196"/>
        <v>#DIV/0!</v>
      </c>
      <c r="H4184" t="e">
        <f t="shared" si="197"/>
        <v>#DIV/0!</v>
      </c>
    </row>
    <row r="4185" spans="2:8" x14ac:dyDescent="0.25">
      <c r="B4185">
        <v>104</v>
      </c>
      <c r="C4185">
        <v>34</v>
      </c>
      <c r="D4185" t="str">
        <f t="shared" si="195"/>
        <v>W kole</v>
      </c>
      <c r="F4185">
        <f>COUNTIF($D$3:D4179,"W kole")</f>
        <v>3304</v>
      </c>
      <c r="G4185" s="2" t="e">
        <f t="shared" si="196"/>
        <v>#DIV/0!</v>
      </c>
      <c r="H4185" t="e">
        <f t="shared" si="197"/>
        <v>#DIV/0!</v>
      </c>
    </row>
    <row r="4186" spans="2:8" x14ac:dyDescent="0.25">
      <c r="B4186">
        <v>199</v>
      </c>
      <c r="C4186">
        <v>94</v>
      </c>
      <c r="D4186" t="str">
        <f t="shared" si="195"/>
        <v>W kole</v>
      </c>
      <c r="F4186">
        <f>COUNTIF($D$3:D4180,"W kole")</f>
        <v>3304</v>
      </c>
      <c r="G4186" s="2" t="e">
        <f t="shared" si="196"/>
        <v>#DIV/0!</v>
      </c>
      <c r="H4186" t="e">
        <f t="shared" si="197"/>
        <v>#DIV/0!</v>
      </c>
    </row>
    <row r="4187" spans="2:8" x14ac:dyDescent="0.25">
      <c r="B4187">
        <v>329</v>
      </c>
      <c r="C4187">
        <v>10</v>
      </c>
      <c r="D4187" t="str">
        <f t="shared" si="195"/>
        <v>Poza</v>
      </c>
      <c r="F4187">
        <f>COUNTIF($D$3:D4181,"W kole")</f>
        <v>3305</v>
      </c>
      <c r="G4187" s="2" t="e">
        <f t="shared" si="196"/>
        <v>#DIV/0!</v>
      </c>
      <c r="H4187" t="e">
        <f t="shared" si="197"/>
        <v>#DIV/0!</v>
      </c>
    </row>
    <row r="4188" spans="2:8" x14ac:dyDescent="0.25">
      <c r="B4188">
        <v>124</v>
      </c>
      <c r="C4188">
        <v>272</v>
      </c>
      <c r="D4188" t="str">
        <f t="shared" si="195"/>
        <v>W kole</v>
      </c>
      <c r="F4188">
        <f>COUNTIF($D$3:D4182,"W kole")</f>
        <v>3306</v>
      </c>
      <c r="G4188" s="2" t="e">
        <f t="shared" si="196"/>
        <v>#DIV/0!</v>
      </c>
      <c r="H4188" t="e">
        <f t="shared" si="197"/>
        <v>#DIV/0!</v>
      </c>
    </row>
    <row r="4189" spans="2:8" x14ac:dyDescent="0.25">
      <c r="B4189">
        <v>388</v>
      </c>
      <c r="C4189">
        <v>31</v>
      </c>
      <c r="D4189" t="str">
        <f t="shared" si="195"/>
        <v>Poza</v>
      </c>
      <c r="F4189">
        <f>COUNTIF($D$3:D4183,"W kole")</f>
        <v>3306</v>
      </c>
      <c r="G4189" s="2" t="e">
        <f t="shared" si="196"/>
        <v>#DIV/0!</v>
      </c>
      <c r="H4189" t="e">
        <f t="shared" si="197"/>
        <v>#DIV/0!</v>
      </c>
    </row>
    <row r="4190" spans="2:8" x14ac:dyDescent="0.25">
      <c r="B4190">
        <v>171</v>
      </c>
      <c r="C4190">
        <v>280</v>
      </c>
      <c r="D4190" t="str">
        <f t="shared" si="195"/>
        <v>W kole</v>
      </c>
      <c r="F4190">
        <f>COUNTIF($D$3:D4184,"W kole")</f>
        <v>3307</v>
      </c>
      <c r="G4190" s="2" t="e">
        <f t="shared" si="196"/>
        <v>#DIV/0!</v>
      </c>
      <c r="H4190" t="e">
        <f t="shared" si="197"/>
        <v>#DIV/0!</v>
      </c>
    </row>
    <row r="4191" spans="2:8" x14ac:dyDescent="0.25">
      <c r="B4191">
        <v>321</v>
      </c>
      <c r="C4191">
        <v>360</v>
      </c>
      <c r="D4191" t="str">
        <f t="shared" si="195"/>
        <v>Poza</v>
      </c>
      <c r="F4191">
        <f>COUNTIF($D$3:D4185,"W kole")</f>
        <v>3308</v>
      </c>
      <c r="G4191" s="2" t="e">
        <f t="shared" si="196"/>
        <v>#DIV/0!</v>
      </c>
      <c r="H4191" t="e">
        <f t="shared" si="197"/>
        <v>#DIV/0!</v>
      </c>
    </row>
    <row r="4192" spans="2:8" x14ac:dyDescent="0.25">
      <c r="B4192">
        <v>187</v>
      </c>
      <c r="C4192">
        <v>74</v>
      </c>
      <c r="D4192" t="str">
        <f t="shared" si="195"/>
        <v>W kole</v>
      </c>
      <c r="F4192">
        <f>COUNTIF($D$3:D4186,"W kole")</f>
        <v>3309</v>
      </c>
      <c r="G4192" s="2" t="e">
        <f t="shared" si="196"/>
        <v>#DIV/0!</v>
      </c>
      <c r="H4192" t="e">
        <f t="shared" si="197"/>
        <v>#DIV/0!</v>
      </c>
    </row>
    <row r="4193" spans="2:8" x14ac:dyDescent="0.25">
      <c r="B4193">
        <v>302</v>
      </c>
      <c r="C4193">
        <v>172</v>
      </c>
      <c r="D4193" t="str">
        <f t="shared" si="195"/>
        <v>W kole</v>
      </c>
      <c r="F4193">
        <f>COUNTIF($D$3:D4187,"W kole")</f>
        <v>3309</v>
      </c>
      <c r="G4193" s="2" t="e">
        <f t="shared" si="196"/>
        <v>#DIV/0!</v>
      </c>
      <c r="H4193" t="e">
        <f t="shared" si="197"/>
        <v>#DIV/0!</v>
      </c>
    </row>
    <row r="4194" spans="2:8" x14ac:dyDescent="0.25">
      <c r="B4194">
        <v>36</v>
      </c>
      <c r="C4194">
        <v>236</v>
      </c>
      <c r="D4194" t="str">
        <f t="shared" si="195"/>
        <v>W kole</v>
      </c>
      <c r="F4194">
        <f>COUNTIF($D$3:D4188,"W kole")</f>
        <v>3310</v>
      </c>
      <c r="G4194" s="2" t="e">
        <f t="shared" si="196"/>
        <v>#DIV/0!</v>
      </c>
      <c r="H4194" t="e">
        <f t="shared" si="197"/>
        <v>#DIV/0!</v>
      </c>
    </row>
    <row r="4195" spans="2:8" x14ac:dyDescent="0.25">
      <c r="B4195">
        <v>193</v>
      </c>
      <c r="C4195">
        <v>261</v>
      </c>
      <c r="D4195" t="str">
        <f t="shared" si="195"/>
        <v>W kole</v>
      </c>
      <c r="F4195">
        <f>COUNTIF($D$3:D4189,"W kole")</f>
        <v>3310</v>
      </c>
      <c r="G4195" s="2" t="e">
        <f t="shared" si="196"/>
        <v>#DIV/0!</v>
      </c>
      <c r="H4195" t="e">
        <f t="shared" si="197"/>
        <v>#DIV/0!</v>
      </c>
    </row>
    <row r="4196" spans="2:8" x14ac:dyDescent="0.25">
      <c r="B4196">
        <v>196</v>
      </c>
      <c r="C4196">
        <v>209</v>
      </c>
      <c r="D4196" t="str">
        <f t="shared" si="195"/>
        <v>W kole</v>
      </c>
      <c r="F4196">
        <f>COUNTIF($D$3:D4190,"W kole")</f>
        <v>3311</v>
      </c>
      <c r="G4196" s="2" t="e">
        <f t="shared" si="196"/>
        <v>#DIV/0!</v>
      </c>
      <c r="H4196" t="e">
        <f t="shared" si="197"/>
        <v>#DIV/0!</v>
      </c>
    </row>
    <row r="4197" spans="2:8" x14ac:dyDescent="0.25">
      <c r="B4197">
        <v>281</v>
      </c>
      <c r="C4197">
        <v>64</v>
      </c>
      <c r="D4197" t="str">
        <f t="shared" si="195"/>
        <v>W kole</v>
      </c>
      <c r="F4197">
        <f>COUNTIF($D$3:D4191,"W kole")</f>
        <v>3311</v>
      </c>
      <c r="G4197" s="2" t="e">
        <f t="shared" si="196"/>
        <v>#DIV/0!</v>
      </c>
      <c r="H4197" t="e">
        <f t="shared" si="197"/>
        <v>#DIV/0!</v>
      </c>
    </row>
    <row r="4198" spans="2:8" x14ac:dyDescent="0.25">
      <c r="B4198">
        <v>382</v>
      </c>
      <c r="C4198">
        <v>219</v>
      </c>
      <c r="D4198" t="str">
        <f t="shared" si="195"/>
        <v>W kole</v>
      </c>
      <c r="F4198">
        <f>COUNTIF($D$3:D4192,"W kole")</f>
        <v>3312</v>
      </c>
      <c r="G4198" s="2" t="e">
        <f t="shared" si="196"/>
        <v>#DIV/0!</v>
      </c>
      <c r="H4198" t="e">
        <f t="shared" si="197"/>
        <v>#DIV/0!</v>
      </c>
    </row>
    <row r="4199" spans="2:8" x14ac:dyDescent="0.25">
      <c r="B4199">
        <v>196</v>
      </c>
      <c r="C4199">
        <v>337</v>
      </c>
      <c r="D4199" t="str">
        <f t="shared" si="195"/>
        <v>W kole</v>
      </c>
      <c r="F4199">
        <f>COUNTIF($D$3:D4193,"W kole")</f>
        <v>3313</v>
      </c>
      <c r="G4199" s="2" t="e">
        <f t="shared" si="196"/>
        <v>#DIV/0!</v>
      </c>
      <c r="H4199" t="e">
        <f t="shared" si="197"/>
        <v>#DIV/0!</v>
      </c>
    </row>
    <row r="4200" spans="2:8" x14ac:dyDescent="0.25">
      <c r="B4200">
        <v>67</v>
      </c>
      <c r="C4200">
        <v>38</v>
      </c>
      <c r="D4200" t="str">
        <f t="shared" si="195"/>
        <v>Poza</v>
      </c>
      <c r="F4200">
        <f>COUNTIF($D$3:D4194,"W kole")</f>
        <v>3314</v>
      </c>
      <c r="G4200" s="2" t="e">
        <f t="shared" si="196"/>
        <v>#DIV/0!</v>
      </c>
      <c r="H4200" t="e">
        <f t="shared" si="197"/>
        <v>#DIV/0!</v>
      </c>
    </row>
    <row r="4201" spans="2:8" x14ac:dyDescent="0.25">
      <c r="B4201">
        <v>390</v>
      </c>
      <c r="C4201">
        <v>102</v>
      </c>
      <c r="D4201" t="str">
        <f t="shared" si="195"/>
        <v>Poza</v>
      </c>
      <c r="F4201">
        <f>COUNTIF($D$3:D4195,"W kole")</f>
        <v>3315</v>
      </c>
      <c r="G4201" s="2" t="e">
        <f t="shared" si="196"/>
        <v>#DIV/0!</v>
      </c>
      <c r="H4201" t="e">
        <f t="shared" si="197"/>
        <v>#DIV/0!</v>
      </c>
    </row>
    <row r="4202" spans="2:8" x14ac:dyDescent="0.25">
      <c r="B4202">
        <v>188</v>
      </c>
      <c r="C4202">
        <v>2</v>
      </c>
      <c r="D4202" t="str">
        <f t="shared" si="195"/>
        <v>W kole</v>
      </c>
      <c r="F4202">
        <f>COUNTIF($D$3:D4196,"W kole")</f>
        <v>3316</v>
      </c>
      <c r="G4202" s="2" t="e">
        <f t="shared" si="196"/>
        <v>#DIV/0!</v>
      </c>
      <c r="H4202" t="e">
        <f t="shared" si="197"/>
        <v>#DIV/0!</v>
      </c>
    </row>
    <row r="4203" spans="2:8" x14ac:dyDescent="0.25">
      <c r="B4203">
        <v>21</v>
      </c>
      <c r="C4203">
        <v>66</v>
      </c>
      <c r="D4203" t="str">
        <f t="shared" si="195"/>
        <v>Poza</v>
      </c>
      <c r="F4203">
        <f>COUNTIF($D$3:D4197,"W kole")</f>
        <v>3317</v>
      </c>
      <c r="G4203" s="2" t="e">
        <f t="shared" si="196"/>
        <v>#DIV/0!</v>
      </c>
      <c r="H4203" t="e">
        <f t="shared" si="197"/>
        <v>#DIV/0!</v>
      </c>
    </row>
    <row r="4204" spans="2:8" x14ac:dyDescent="0.25">
      <c r="B4204">
        <v>313</v>
      </c>
      <c r="C4204">
        <v>336</v>
      </c>
      <c r="D4204" t="str">
        <f t="shared" si="195"/>
        <v>W kole</v>
      </c>
      <c r="F4204">
        <f>COUNTIF($D$3:D4198,"W kole")</f>
        <v>3318</v>
      </c>
      <c r="G4204" s="2" t="e">
        <f t="shared" si="196"/>
        <v>#DIV/0!</v>
      </c>
      <c r="H4204" t="e">
        <f t="shared" si="197"/>
        <v>#DIV/0!</v>
      </c>
    </row>
    <row r="4205" spans="2:8" x14ac:dyDescent="0.25">
      <c r="B4205">
        <v>52</v>
      </c>
      <c r="C4205">
        <v>165</v>
      </c>
      <c r="D4205" t="str">
        <f t="shared" si="195"/>
        <v>W kole</v>
      </c>
      <c r="F4205">
        <f>COUNTIF($D$3:D4199,"W kole")</f>
        <v>3319</v>
      </c>
      <c r="G4205" s="2" t="e">
        <f t="shared" si="196"/>
        <v>#DIV/0!</v>
      </c>
      <c r="H4205" t="e">
        <f t="shared" si="197"/>
        <v>#DIV/0!</v>
      </c>
    </row>
    <row r="4206" spans="2:8" x14ac:dyDescent="0.25">
      <c r="B4206">
        <v>226</v>
      </c>
      <c r="C4206">
        <v>35</v>
      </c>
      <c r="D4206" t="str">
        <f t="shared" si="195"/>
        <v>W kole</v>
      </c>
      <c r="F4206">
        <f>COUNTIF($D$3:D4200,"W kole")</f>
        <v>3319</v>
      </c>
      <c r="G4206" s="2" t="e">
        <f t="shared" si="196"/>
        <v>#DIV/0!</v>
      </c>
      <c r="H4206" t="e">
        <f t="shared" si="197"/>
        <v>#DIV/0!</v>
      </c>
    </row>
    <row r="4207" spans="2:8" x14ac:dyDescent="0.25">
      <c r="B4207">
        <v>386</v>
      </c>
      <c r="C4207">
        <v>364</v>
      </c>
      <c r="D4207" t="str">
        <f t="shared" si="195"/>
        <v>Poza</v>
      </c>
      <c r="F4207">
        <f>COUNTIF($D$3:D4201,"W kole")</f>
        <v>3319</v>
      </c>
      <c r="G4207" s="2" t="e">
        <f t="shared" si="196"/>
        <v>#DIV/0!</v>
      </c>
      <c r="H4207" t="e">
        <f t="shared" si="197"/>
        <v>#DIV/0!</v>
      </c>
    </row>
    <row r="4208" spans="2:8" x14ac:dyDescent="0.25">
      <c r="B4208">
        <v>83</v>
      </c>
      <c r="C4208">
        <v>68</v>
      </c>
      <c r="D4208" t="str">
        <f t="shared" si="195"/>
        <v>W kole</v>
      </c>
      <c r="F4208">
        <f>COUNTIF($D$3:D4202,"W kole")</f>
        <v>3320</v>
      </c>
      <c r="G4208" s="2" t="e">
        <f t="shared" si="196"/>
        <v>#DIV/0!</v>
      </c>
      <c r="H4208" t="e">
        <f t="shared" si="197"/>
        <v>#DIV/0!</v>
      </c>
    </row>
    <row r="4209" spans="2:8" x14ac:dyDescent="0.25">
      <c r="B4209">
        <v>28</v>
      </c>
      <c r="C4209">
        <v>376</v>
      </c>
      <c r="D4209" t="str">
        <f t="shared" si="195"/>
        <v>Poza</v>
      </c>
      <c r="F4209">
        <f>COUNTIF($D$3:D4203,"W kole")</f>
        <v>3320</v>
      </c>
      <c r="G4209" s="2" t="e">
        <f t="shared" si="196"/>
        <v>#DIV/0!</v>
      </c>
      <c r="H4209" t="e">
        <f t="shared" si="197"/>
        <v>#DIV/0!</v>
      </c>
    </row>
    <row r="4210" spans="2:8" x14ac:dyDescent="0.25">
      <c r="B4210">
        <v>35</v>
      </c>
      <c r="C4210">
        <v>3</v>
      </c>
      <c r="D4210" t="str">
        <f t="shared" si="195"/>
        <v>Poza</v>
      </c>
      <c r="F4210">
        <f>COUNTIF($D$3:D4204,"W kole")</f>
        <v>3321</v>
      </c>
      <c r="G4210" s="2" t="e">
        <f t="shared" si="196"/>
        <v>#DIV/0!</v>
      </c>
      <c r="H4210" t="e">
        <f t="shared" si="197"/>
        <v>#DIV/0!</v>
      </c>
    </row>
    <row r="4211" spans="2:8" x14ac:dyDescent="0.25">
      <c r="B4211">
        <v>159</v>
      </c>
      <c r="C4211">
        <v>356</v>
      </c>
      <c r="D4211" t="str">
        <f t="shared" si="195"/>
        <v>W kole</v>
      </c>
      <c r="F4211">
        <f>COUNTIF($D$3:D4205,"W kole")</f>
        <v>3322</v>
      </c>
      <c r="G4211" s="2" t="e">
        <f t="shared" si="196"/>
        <v>#DIV/0!</v>
      </c>
      <c r="H4211" t="e">
        <f t="shared" si="197"/>
        <v>#DIV/0!</v>
      </c>
    </row>
    <row r="4212" spans="2:8" x14ac:dyDescent="0.25">
      <c r="B4212">
        <v>269</v>
      </c>
      <c r="C4212">
        <v>163</v>
      </c>
      <c r="D4212" t="str">
        <f t="shared" si="195"/>
        <v>W kole</v>
      </c>
      <c r="F4212">
        <f>COUNTIF($D$3:D4206,"W kole")</f>
        <v>3323</v>
      </c>
      <c r="G4212" s="2" t="e">
        <f t="shared" si="196"/>
        <v>#DIV/0!</v>
      </c>
      <c r="H4212" t="e">
        <f t="shared" si="197"/>
        <v>#DIV/0!</v>
      </c>
    </row>
    <row r="4213" spans="2:8" x14ac:dyDescent="0.25">
      <c r="B4213">
        <v>382</v>
      </c>
      <c r="C4213">
        <v>242</v>
      </c>
      <c r="D4213" t="str">
        <f t="shared" si="195"/>
        <v>W kole</v>
      </c>
      <c r="F4213">
        <f>COUNTIF($D$3:D4207,"W kole")</f>
        <v>3323</v>
      </c>
      <c r="G4213" s="2" t="e">
        <f t="shared" si="196"/>
        <v>#DIV/0!</v>
      </c>
      <c r="H4213" t="e">
        <f t="shared" si="197"/>
        <v>#DIV/0!</v>
      </c>
    </row>
    <row r="4214" spans="2:8" x14ac:dyDescent="0.25">
      <c r="B4214">
        <v>177</v>
      </c>
      <c r="C4214">
        <v>144</v>
      </c>
      <c r="D4214" t="str">
        <f t="shared" si="195"/>
        <v>W kole</v>
      </c>
      <c r="F4214">
        <f>COUNTIF($D$3:D4208,"W kole")</f>
        <v>3324</v>
      </c>
      <c r="G4214" s="2" t="e">
        <f t="shared" si="196"/>
        <v>#DIV/0!</v>
      </c>
      <c r="H4214" t="e">
        <f t="shared" si="197"/>
        <v>#DIV/0!</v>
      </c>
    </row>
    <row r="4215" spans="2:8" x14ac:dyDescent="0.25">
      <c r="B4215">
        <v>144</v>
      </c>
      <c r="C4215">
        <v>185</v>
      </c>
      <c r="D4215" t="str">
        <f t="shared" si="195"/>
        <v>W kole</v>
      </c>
      <c r="F4215">
        <f>COUNTIF($D$3:D4209,"W kole")</f>
        <v>3324</v>
      </c>
      <c r="G4215" s="2" t="e">
        <f t="shared" si="196"/>
        <v>#DIV/0!</v>
      </c>
      <c r="H4215" t="e">
        <f t="shared" si="197"/>
        <v>#DIV/0!</v>
      </c>
    </row>
    <row r="4216" spans="2:8" x14ac:dyDescent="0.25">
      <c r="B4216">
        <v>231</v>
      </c>
      <c r="C4216">
        <v>104</v>
      </c>
      <c r="D4216" t="str">
        <f t="shared" si="195"/>
        <v>W kole</v>
      </c>
      <c r="F4216">
        <f>COUNTIF($D$3:D4210,"W kole")</f>
        <v>3324</v>
      </c>
      <c r="G4216" s="2" t="e">
        <f t="shared" si="196"/>
        <v>#DIV/0!</v>
      </c>
      <c r="H4216" t="e">
        <f t="shared" si="197"/>
        <v>#DIV/0!</v>
      </c>
    </row>
    <row r="4217" spans="2:8" x14ac:dyDescent="0.25">
      <c r="B4217">
        <v>35</v>
      </c>
      <c r="C4217">
        <v>11</v>
      </c>
      <c r="D4217" t="str">
        <f t="shared" si="195"/>
        <v>Poza</v>
      </c>
      <c r="F4217">
        <f>COUNTIF($D$3:D4211,"W kole")</f>
        <v>3325</v>
      </c>
      <c r="G4217" s="2" t="e">
        <f t="shared" si="196"/>
        <v>#DIV/0!</v>
      </c>
      <c r="H4217" t="e">
        <f t="shared" si="197"/>
        <v>#DIV/0!</v>
      </c>
    </row>
    <row r="4218" spans="2:8" x14ac:dyDescent="0.25">
      <c r="B4218">
        <v>158</v>
      </c>
      <c r="C4218">
        <v>111</v>
      </c>
      <c r="D4218" t="str">
        <f t="shared" si="195"/>
        <v>W kole</v>
      </c>
      <c r="F4218">
        <f>COUNTIF($D$3:D4212,"W kole")</f>
        <v>3326</v>
      </c>
      <c r="G4218" s="2" t="e">
        <f t="shared" si="196"/>
        <v>#DIV/0!</v>
      </c>
      <c r="H4218" t="e">
        <f t="shared" si="197"/>
        <v>#DIV/0!</v>
      </c>
    </row>
    <row r="4219" spans="2:8" x14ac:dyDescent="0.25">
      <c r="B4219">
        <v>80</v>
      </c>
      <c r="C4219">
        <v>154</v>
      </c>
      <c r="D4219" t="str">
        <f t="shared" si="195"/>
        <v>W kole</v>
      </c>
      <c r="F4219">
        <f>COUNTIF($D$3:D4213,"W kole")</f>
        <v>3327</v>
      </c>
      <c r="G4219" s="2" t="e">
        <f t="shared" si="196"/>
        <v>#DIV/0!</v>
      </c>
      <c r="H4219" t="e">
        <f t="shared" si="197"/>
        <v>#DIV/0!</v>
      </c>
    </row>
    <row r="4220" spans="2:8" x14ac:dyDescent="0.25">
      <c r="B4220">
        <v>33</v>
      </c>
      <c r="C4220">
        <v>128</v>
      </c>
      <c r="D4220" t="str">
        <f t="shared" si="195"/>
        <v>W kole</v>
      </c>
      <c r="F4220">
        <f>COUNTIF($D$3:D4214,"W kole")</f>
        <v>3328</v>
      </c>
      <c r="G4220" s="2" t="e">
        <f t="shared" si="196"/>
        <v>#DIV/0!</v>
      </c>
      <c r="H4220" t="e">
        <f t="shared" si="197"/>
        <v>#DIV/0!</v>
      </c>
    </row>
    <row r="4221" spans="2:8" x14ac:dyDescent="0.25">
      <c r="B4221">
        <v>241</v>
      </c>
      <c r="C4221">
        <v>211</v>
      </c>
      <c r="D4221" t="str">
        <f t="shared" si="195"/>
        <v>W kole</v>
      </c>
      <c r="F4221">
        <f>COUNTIF($D$3:D4215,"W kole")</f>
        <v>3329</v>
      </c>
      <c r="G4221" s="2" t="e">
        <f t="shared" si="196"/>
        <v>#DIV/0!</v>
      </c>
      <c r="H4221" t="e">
        <f t="shared" si="197"/>
        <v>#DIV/0!</v>
      </c>
    </row>
    <row r="4222" spans="2:8" x14ac:dyDescent="0.25">
      <c r="B4222">
        <v>177</v>
      </c>
      <c r="C4222">
        <v>105</v>
      </c>
      <c r="D4222" t="str">
        <f t="shared" si="195"/>
        <v>W kole</v>
      </c>
      <c r="F4222">
        <f>COUNTIF($D$3:D4216,"W kole")</f>
        <v>3330</v>
      </c>
      <c r="G4222" s="2" t="e">
        <f t="shared" si="196"/>
        <v>#DIV/0!</v>
      </c>
      <c r="H4222" t="e">
        <f t="shared" si="197"/>
        <v>#DIV/0!</v>
      </c>
    </row>
    <row r="4223" spans="2:8" x14ac:dyDescent="0.25">
      <c r="B4223">
        <v>37</v>
      </c>
      <c r="C4223">
        <v>37</v>
      </c>
      <c r="D4223" t="str">
        <f t="shared" si="195"/>
        <v>Poza</v>
      </c>
      <c r="F4223">
        <f>COUNTIF($D$3:D4217,"W kole")</f>
        <v>3330</v>
      </c>
      <c r="G4223" s="2" t="e">
        <f t="shared" si="196"/>
        <v>#DIV/0!</v>
      </c>
      <c r="H4223" t="e">
        <f t="shared" si="197"/>
        <v>#DIV/0!</v>
      </c>
    </row>
    <row r="4224" spans="2:8" x14ac:dyDescent="0.25">
      <c r="B4224">
        <v>282</v>
      </c>
      <c r="C4224">
        <v>306</v>
      </c>
      <c r="D4224" t="str">
        <f t="shared" si="195"/>
        <v>W kole</v>
      </c>
      <c r="F4224">
        <f>COUNTIF($D$3:D4218,"W kole")</f>
        <v>3331</v>
      </c>
      <c r="G4224" s="2" t="e">
        <f t="shared" si="196"/>
        <v>#DIV/0!</v>
      </c>
      <c r="H4224" t="e">
        <f t="shared" si="197"/>
        <v>#DIV/0!</v>
      </c>
    </row>
    <row r="4225" spans="2:8" x14ac:dyDescent="0.25">
      <c r="B4225">
        <v>231</v>
      </c>
      <c r="C4225">
        <v>39</v>
      </c>
      <c r="D4225" t="str">
        <f t="shared" si="195"/>
        <v>W kole</v>
      </c>
      <c r="F4225">
        <f>COUNTIF($D$3:D4219,"W kole")</f>
        <v>3332</v>
      </c>
      <c r="G4225" s="2" t="e">
        <f t="shared" si="196"/>
        <v>#DIV/0!</v>
      </c>
      <c r="H4225" t="e">
        <f t="shared" si="197"/>
        <v>#DIV/0!</v>
      </c>
    </row>
    <row r="4226" spans="2:8" x14ac:dyDescent="0.25">
      <c r="B4226">
        <v>324</v>
      </c>
      <c r="C4226">
        <v>154</v>
      </c>
      <c r="D4226" t="str">
        <f t="shared" si="195"/>
        <v>W kole</v>
      </c>
      <c r="F4226">
        <f>COUNTIF($D$3:D4220,"W kole")</f>
        <v>3333</v>
      </c>
      <c r="G4226" s="2" t="e">
        <f t="shared" si="196"/>
        <v>#DIV/0!</v>
      </c>
      <c r="H4226" t="e">
        <f t="shared" si="197"/>
        <v>#DIV/0!</v>
      </c>
    </row>
    <row r="4227" spans="2:8" x14ac:dyDescent="0.25">
      <c r="B4227">
        <v>145</v>
      </c>
      <c r="C4227">
        <v>345</v>
      </c>
      <c r="D4227" t="str">
        <f t="shared" si="195"/>
        <v>W kole</v>
      </c>
      <c r="F4227">
        <f>COUNTIF($D$3:D4221,"W kole")</f>
        <v>3334</v>
      </c>
      <c r="G4227" s="2" t="e">
        <f t="shared" si="196"/>
        <v>#DIV/0!</v>
      </c>
      <c r="H4227" t="e">
        <f t="shared" si="197"/>
        <v>#DIV/0!</v>
      </c>
    </row>
    <row r="4228" spans="2:8" x14ac:dyDescent="0.25">
      <c r="B4228">
        <v>161</v>
      </c>
      <c r="C4228">
        <v>383</v>
      </c>
      <c r="D4228" t="str">
        <f t="shared" ref="D4228:D4291" si="198">IF((B4228-$T$5) * (B4228-$T$5) + (C4228-$U$5) * (C4228-$U$5) = ($V$5*$V$5), "Na brzegu", IF((B4228-$T$5) * (B4228-$T$5) + (C4228-$U$5) * (C4228-$U$5) &lt; ($V$5*$V$5), "W kole", "Poza"))</f>
        <v>W kole</v>
      </c>
      <c r="F4228">
        <f>COUNTIF($D$3:D4222,"W kole")</f>
        <v>3335</v>
      </c>
      <c r="G4228" s="2" t="e">
        <f t="shared" si="196"/>
        <v>#DIV/0!</v>
      </c>
      <c r="H4228" t="e">
        <f t="shared" si="197"/>
        <v>#DIV/0!</v>
      </c>
    </row>
    <row r="4229" spans="2:8" x14ac:dyDescent="0.25">
      <c r="B4229">
        <v>200</v>
      </c>
      <c r="C4229">
        <v>274</v>
      </c>
      <c r="D4229" t="str">
        <f t="shared" si="198"/>
        <v>W kole</v>
      </c>
      <c r="F4229">
        <f>COUNTIF($D$3:D4223,"W kole")</f>
        <v>3335</v>
      </c>
      <c r="G4229" s="2" t="e">
        <f t="shared" si="196"/>
        <v>#DIV/0!</v>
      </c>
      <c r="H4229" t="e">
        <f t="shared" si="197"/>
        <v>#DIV/0!</v>
      </c>
    </row>
    <row r="4230" spans="2:8" x14ac:dyDescent="0.25">
      <c r="B4230">
        <v>46</v>
      </c>
      <c r="C4230">
        <v>136</v>
      </c>
      <c r="D4230" t="str">
        <f t="shared" si="198"/>
        <v>W kole</v>
      </c>
      <c r="F4230">
        <f>COUNTIF($D$3:D4224,"W kole")</f>
        <v>3336</v>
      </c>
      <c r="G4230" s="2" t="e">
        <f t="shared" si="196"/>
        <v>#DIV/0!</v>
      </c>
      <c r="H4230" t="e">
        <f t="shared" si="197"/>
        <v>#DIV/0!</v>
      </c>
    </row>
    <row r="4231" spans="2:8" x14ac:dyDescent="0.25">
      <c r="B4231">
        <v>248</v>
      </c>
      <c r="C4231">
        <v>208</v>
      </c>
      <c r="D4231" t="str">
        <f t="shared" si="198"/>
        <v>W kole</v>
      </c>
      <c r="F4231">
        <f>COUNTIF($D$3:D4225,"W kole")</f>
        <v>3337</v>
      </c>
      <c r="G4231" s="2" t="e">
        <f t="shared" si="196"/>
        <v>#DIV/0!</v>
      </c>
      <c r="H4231" t="e">
        <f t="shared" si="197"/>
        <v>#DIV/0!</v>
      </c>
    </row>
    <row r="4232" spans="2:8" x14ac:dyDescent="0.25">
      <c r="B4232">
        <v>243</v>
      </c>
      <c r="C4232">
        <v>7</v>
      </c>
      <c r="D4232" t="str">
        <f t="shared" si="198"/>
        <v>W kole</v>
      </c>
      <c r="F4232">
        <f>COUNTIF($D$3:D4226,"W kole")</f>
        <v>3338</v>
      </c>
      <c r="G4232" s="2" t="e">
        <f t="shared" si="196"/>
        <v>#DIV/0!</v>
      </c>
      <c r="H4232" t="e">
        <f t="shared" si="197"/>
        <v>#DIV/0!</v>
      </c>
    </row>
    <row r="4233" spans="2:8" x14ac:dyDescent="0.25">
      <c r="B4233">
        <v>151</v>
      </c>
      <c r="C4233">
        <v>145</v>
      </c>
      <c r="D4233" t="str">
        <f t="shared" si="198"/>
        <v>W kole</v>
      </c>
      <c r="F4233">
        <f>COUNTIF($D$3:D4227,"W kole")</f>
        <v>3339</v>
      </c>
      <c r="G4233" s="2" t="e">
        <f t="shared" si="196"/>
        <v>#DIV/0!</v>
      </c>
      <c r="H4233" t="e">
        <f t="shared" si="197"/>
        <v>#DIV/0!</v>
      </c>
    </row>
    <row r="4234" spans="2:8" x14ac:dyDescent="0.25">
      <c r="B4234">
        <v>272</v>
      </c>
      <c r="C4234">
        <v>325</v>
      </c>
      <c r="D4234" t="str">
        <f t="shared" si="198"/>
        <v>W kole</v>
      </c>
      <c r="F4234">
        <f>COUNTIF($D$3:D4228,"W kole")</f>
        <v>3340</v>
      </c>
      <c r="G4234" s="2" t="e">
        <f t="shared" ref="G4234:G4297" si="199">(F4234*$R$5)/(E4234*$Q$5)</f>
        <v>#DIV/0!</v>
      </c>
      <c r="H4234" t="e">
        <f t="shared" ref="H4234:H4297" si="200">ABS(PI()-G4234)</f>
        <v>#DIV/0!</v>
      </c>
    </row>
    <row r="4235" spans="2:8" x14ac:dyDescent="0.25">
      <c r="B4235">
        <v>5</v>
      </c>
      <c r="C4235">
        <v>84</v>
      </c>
      <c r="D4235" t="str">
        <f t="shared" si="198"/>
        <v>Poza</v>
      </c>
      <c r="F4235">
        <f>COUNTIF($D$3:D4229,"W kole")</f>
        <v>3341</v>
      </c>
      <c r="G4235" s="2" t="e">
        <f t="shared" si="199"/>
        <v>#DIV/0!</v>
      </c>
      <c r="H4235" t="e">
        <f t="shared" si="200"/>
        <v>#DIV/0!</v>
      </c>
    </row>
    <row r="4236" spans="2:8" x14ac:dyDescent="0.25">
      <c r="B4236">
        <v>265</v>
      </c>
      <c r="C4236">
        <v>252</v>
      </c>
      <c r="D4236" t="str">
        <f t="shared" si="198"/>
        <v>W kole</v>
      </c>
      <c r="F4236">
        <f>COUNTIF($D$3:D4230,"W kole")</f>
        <v>3342</v>
      </c>
      <c r="G4236" s="2" t="e">
        <f t="shared" si="199"/>
        <v>#DIV/0!</v>
      </c>
      <c r="H4236" t="e">
        <f t="shared" si="200"/>
        <v>#DIV/0!</v>
      </c>
    </row>
    <row r="4237" spans="2:8" x14ac:dyDescent="0.25">
      <c r="B4237">
        <v>394</v>
      </c>
      <c r="C4237">
        <v>19</v>
      </c>
      <c r="D4237" t="str">
        <f t="shared" si="198"/>
        <v>Poza</v>
      </c>
      <c r="F4237">
        <f>COUNTIF($D$3:D4231,"W kole")</f>
        <v>3343</v>
      </c>
      <c r="G4237" s="2" t="e">
        <f t="shared" si="199"/>
        <v>#DIV/0!</v>
      </c>
      <c r="H4237" t="e">
        <f t="shared" si="200"/>
        <v>#DIV/0!</v>
      </c>
    </row>
    <row r="4238" spans="2:8" x14ac:dyDescent="0.25">
      <c r="B4238">
        <v>228</v>
      </c>
      <c r="C4238">
        <v>92</v>
      </c>
      <c r="D4238" t="str">
        <f t="shared" si="198"/>
        <v>W kole</v>
      </c>
      <c r="F4238">
        <f>COUNTIF($D$3:D4232,"W kole")</f>
        <v>3344</v>
      </c>
      <c r="G4238" s="2" t="e">
        <f t="shared" si="199"/>
        <v>#DIV/0!</v>
      </c>
      <c r="H4238" t="e">
        <f t="shared" si="200"/>
        <v>#DIV/0!</v>
      </c>
    </row>
    <row r="4239" spans="2:8" x14ac:dyDescent="0.25">
      <c r="B4239">
        <v>352</v>
      </c>
      <c r="C4239">
        <v>134</v>
      </c>
      <c r="D4239" t="str">
        <f t="shared" si="198"/>
        <v>W kole</v>
      </c>
      <c r="F4239">
        <f>COUNTIF($D$3:D4233,"W kole")</f>
        <v>3345</v>
      </c>
      <c r="G4239" s="2" t="e">
        <f t="shared" si="199"/>
        <v>#DIV/0!</v>
      </c>
      <c r="H4239" t="e">
        <f t="shared" si="200"/>
        <v>#DIV/0!</v>
      </c>
    </row>
    <row r="4240" spans="2:8" x14ac:dyDescent="0.25">
      <c r="B4240">
        <v>101</v>
      </c>
      <c r="C4240">
        <v>131</v>
      </c>
      <c r="D4240" t="str">
        <f t="shared" si="198"/>
        <v>W kole</v>
      </c>
      <c r="F4240">
        <f>COUNTIF($D$3:D4234,"W kole")</f>
        <v>3346</v>
      </c>
      <c r="G4240" s="2" t="e">
        <f t="shared" si="199"/>
        <v>#DIV/0!</v>
      </c>
      <c r="H4240" t="e">
        <f t="shared" si="200"/>
        <v>#DIV/0!</v>
      </c>
    </row>
    <row r="4241" spans="2:8" x14ac:dyDescent="0.25">
      <c r="B4241">
        <v>264</v>
      </c>
      <c r="C4241">
        <v>287</v>
      </c>
      <c r="D4241" t="str">
        <f t="shared" si="198"/>
        <v>W kole</v>
      </c>
      <c r="F4241">
        <f>COUNTIF($D$3:D4235,"W kole")</f>
        <v>3346</v>
      </c>
      <c r="G4241" s="2" t="e">
        <f t="shared" si="199"/>
        <v>#DIV/0!</v>
      </c>
      <c r="H4241" t="e">
        <f t="shared" si="200"/>
        <v>#DIV/0!</v>
      </c>
    </row>
    <row r="4242" spans="2:8" x14ac:dyDescent="0.25">
      <c r="B4242">
        <v>161</v>
      </c>
      <c r="C4242">
        <v>59</v>
      </c>
      <c r="D4242" t="str">
        <f t="shared" si="198"/>
        <v>W kole</v>
      </c>
      <c r="F4242">
        <f>COUNTIF($D$3:D4236,"W kole")</f>
        <v>3347</v>
      </c>
      <c r="G4242" s="2" t="e">
        <f t="shared" si="199"/>
        <v>#DIV/0!</v>
      </c>
      <c r="H4242" t="e">
        <f t="shared" si="200"/>
        <v>#DIV/0!</v>
      </c>
    </row>
    <row r="4243" spans="2:8" x14ac:dyDescent="0.25">
      <c r="B4243">
        <v>15</v>
      </c>
      <c r="C4243">
        <v>25</v>
      </c>
      <c r="D4243" t="str">
        <f t="shared" si="198"/>
        <v>Poza</v>
      </c>
      <c r="F4243">
        <f>COUNTIF($D$3:D4237,"W kole")</f>
        <v>3347</v>
      </c>
      <c r="G4243" s="2" t="e">
        <f t="shared" si="199"/>
        <v>#DIV/0!</v>
      </c>
      <c r="H4243" t="e">
        <f t="shared" si="200"/>
        <v>#DIV/0!</v>
      </c>
    </row>
    <row r="4244" spans="2:8" x14ac:dyDescent="0.25">
      <c r="B4244">
        <v>209</v>
      </c>
      <c r="C4244">
        <v>364</v>
      </c>
      <c r="D4244" t="str">
        <f t="shared" si="198"/>
        <v>W kole</v>
      </c>
      <c r="F4244">
        <f>COUNTIF($D$3:D4238,"W kole")</f>
        <v>3348</v>
      </c>
      <c r="G4244" s="2" t="e">
        <f t="shared" si="199"/>
        <v>#DIV/0!</v>
      </c>
      <c r="H4244" t="e">
        <f t="shared" si="200"/>
        <v>#DIV/0!</v>
      </c>
    </row>
    <row r="4245" spans="2:8" x14ac:dyDescent="0.25">
      <c r="B4245">
        <v>313</v>
      </c>
      <c r="C4245">
        <v>309</v>
      </c>
      <c r="D4245" t="str">
        <f t="shared" si="198"/>
        <v>W kole</v>
      </c>
      <c r="F4245">
        <f>COUNTIF($D$3:D4239,"W kole")</f>
        <v>3349</v>
      </c>
      <c r="G4245" s="2" t="e">
        <f t="shared" si="199"/>
        <v>#DIV/0!</v>
      </c>
      <c r="H4245" t="e">
        <f t="shared" si="200"/>
        <v>#DIV/0!</v>
      </c>
    </row>
    <row r="4246" spans="2:8" x14ac:dyDescent="0.25">
      <c r="B4246">
        <v>12</v>
      </c>
      <c r="C4246">
        <v>201</v>
      </c>
      <c r="D4246" t="str">
        <f t="shared" si="198"/>
        <v>W kole</v>
      </c>
      <c r="F4246">
        <f>COUNTIF($D$3:D4240,"W kole")</f>
        <v>3350</v>
      </c>
      <c r="G4246" s="2" t="e">
        <f t="shared" si="199"/>
        <v>#DIV/0!</v>
      </c>
      <c r="H4246" t="e">
        <f t="shared" si="200"/>
        <v>#DIV/0!</v>
      </c>
    </row>
    <row r="4247" spans="2:8" x14ac:dyDescent="0.25">
      <c r="B4247">
        <v>282</v>
      </c>
      <c r="C4247">
        <v>173</v>
      </c>
      <c r="D4247" t="str">
        <f t="shared" si="198"/>
        <v>W kole</v>
      </c>
      <c r="F4247">
        <f>COUNTIF($D$3:D4241,"W kole")</f>
        <v>3351</v>
      </c>
      <c r="G4247" s="2" t="e">
        <f t="shared" si="199"/>
        <v>#DIV/0!</v>
      </c>
      <c r="H4247" t="e">
        <f t="shared" si="200"/>
        <v>#DIV/0!</v>
      </c>
    </row>
    <row r="4248" spans="2:8" x14ac:dyDescent="0.25">
      <c r="B4248">
        <v>134</v>
      </c>
      <c r="C4248">
        <v>256</v>
      </c>
      <c r="D4248" t="str">
        <f t="shared" si="198"/>
        <v>W kole</v>
      </c>
      <c r="F4248">
        <f>COUNTIF($D$3:D4242,"W kole")</f>
        <v>3352</v>
      </c>
      <c r="G4248" s="2" t="e">
        <f t="shared" si="199"/>
        <v>#DIV/0!</v>
      </c>
      <c r="H4248" t="e">
        <f t="shared" si="200"/>
        <v>#DIV/0!</v>
      </c>
    </row>
    <row r="4249" spans="2:8" x14ac:dyDescent="0.25">
      <c r="B4249">
        <v>231</v>
      </c>
      <c r="C4249">
        <v>244</v>
      </c>
      <c r="D4249" t="str">
        <f t="shared" si="198"/>
        <v>W kole</v>
      </c>
      <c r="F4249">
        <f>COUNTIF($D$3:D4243,"W kole")</f>
        <v>3352</v>
      </c>
      <c r="G4249" s="2" t="e">
        <f t="shared" si="199"/>
        <v>#DIV/0!</v>
      </c>
      <c r="H4249" t="e">
        <f t="shared" si="200"/>
        <v>#DIV/0!</v>
      </c>
    </row>
    <row r="4250" spans="2:8" x14ac:dyDescent="0.25">
      <c r="B4250">
        <v>60</v>
      </c>
      <c r="C4250">
        <v>344</v>
      </c>
      <c r="D4250" t="str">
        <f t="shared" si="198"/>
        <v>Poza</v>
      </c>
      <c r="F4250">
        <f>COUNTIF($D$3:D4244,"W kole")</f>
        <v>3353</v>
      </c>
      <c r="G4250" s="2" t="e">
        <f t="shared" si="199"/>
        <v>#DIV/0!</v>
      </c>
      <c r="H4250" t="e">
        <f t="shared" si="200"/>
        <v>#DIV/0!</v>
      </c>
    </row>
    <row r="4251" spans="2:8" x14ac:dyDescent="0.25">
      <c r="B4251">
        <v>92</v>
      </c>
      <c r="C4251">
        <v>337</v>
      </c>
      <c r="D4251" t="str">
        <f t="shared" si="198"/>
        <v>W kole</v>
      </c>
      <c r="F4251">
        <f>COUNTIF($D$3:D4245,"W kole")</f>
        <v>3354</v>
      </c>
      <c r="G4251" s="2" t="e">
        <f t="shared" si="199"/>
        <v>#DIV/0!</v>
      </c>
      <c r="H4251" t="e">
        <f t="shared" si="200"/>
        <v>#DIV/0!</v>
      </c>
    </row>
    <row r="4252" spans="2:8" x14ac:dyDescent="0.25">
      <c r="B4252">
        <v>367</v>
      </c>
      <c r="C4252">
        <v>212</v>
      </c>
      <c r="D4252" t="str">
        <f t="shared" si="198"/>
        <v>W kole</v>
      </c>
      <c r="F4252">
        <f>COUNTIF($D$3:D4246,"W kole")</f>
        <v>3355</v>
      </c>
      <c r="G4252" s="2" t="e">
        <f t="shared" si="199"/>
        <v>#DIV/0!</v>
      </c>
      <c r="H4252" t="e">
        <f t="shared" si="200"/>
        <v>#DIV/0!</v>
      </c>
    </row>
    <row r="4253" spans="2:8" x14ac:dyDescent="0.25">
      <c r="B4253">
        <v>226</v>
      </c>
      <c r="C4253">
        <v>141</v>
      </c>
      <c r="D4253" t="str">
        <f t="shared" si="198"/>
        <v>W kole</v>
      </c>
      <c r="F4253">
        <f>COUNTIF($D$3:D4247,"W kole")</f>
        <v>3356</v>
      </c>
      <c r="G4253" s="2" t="e">
        <f t="shared" si="199"/>
        <v>#DIV/0!</v>
      </c>
      <c r="H4253" t="e">
        <f t="shared" si="200"/>
        <v>#DIV/0!</v>
      </c>
    </row>
    <row r="4254" spans="2:8" x14ac:dyDescent="0.25">
      <c r="B4254">
        <v>239</v>
      </c>
      <c r="C4254">
        <v>337</v>
      </c>
      <c r="D4254" t="str">
        <f t="shared" si="198"/>
        <v>W kole</v>
      </c>
      <c r="F4254">
        <f>COUNTIF($D$3:D4248,"W kole")</f>
        <v>3357</v>
      </c>
      <c r="G4254" s="2" t="e">
        <f t="shared" si="199"/>
        <v>#DIV/0!</v>
      </c>
      <c r="H4254" t="e">
        <f t="shared" si="200"/>
        <v>#DIV/0!</v>
      </c>
    </row>
    <row r="4255" spans="2:8" x14ac:dyDescent="0.25">
      <c r="B4255">
        <v>289</v>
      </c>
      <c r="C4255">
        <v>358</v>
      </c>
      <c r="D4255" t="str">
        <f t="shared" si="198"/>
        <v>W kole</v>
      </c>
      <c r="F4255">
        <f>COUNTIF($D$3:D4249,"W kole")</f>
        <v>3358</v>
      </c>
      <c r="G4255" s="2" t="e">
        <f t="shared" si="199"/>
        <v>#DIV/0!</v>
      </c>
      <c r="H4255" t="e">
        <f t="shared" si="200"/>
        <v>#DIV/0!</v>
      </c>
    </row>
    <row r="4256" spans="2:8" x14ac:dyDescent="0.25">
      <c r="B4256">
        <v>245</v>
      </c>
      <c r="C4256">
        <v>169</v>
      </c>
      <c r="D4256" t="str">
        <f t="shared" si="198"/>
        <v>W kole</v>
      </c>
      <c r="F4256">
        <f>COUNTIF($D$3:D4250,"W kole")</f>
        <v>3358</v>
      </c>
      <c r="G4256" s="2" t="e">
        <f t="shared" si="199"/>
        <v>#DIV/0!</v>
      </c>
      <c r="H4256" t="e">
        <f t="shared" si="200"/>
        <v>#DIV/0!</v>
      </c>
    </row>
    <row r="4257" spans="2:8" x14ac:dyDescent="0.25">
      <c r="B4257">
        <v>144</v>
      </c>
      <c r="C4257">
        <v>49</v>
      </c>
      <c r="D4257" t="str">
        <f t="shared" si="198"/>
        <v>W kole</v>
      </c>
      <c r="F4257">
        <f>COUNTIF($D$3:D4251,"W kole")</f>
        <v>3359</v>
      </c>
      <c r="G4257" s="2" t="e">
        <f t="shared" si="199"/>
        <v>#DIV/0!</v>
      </c>
      <c r="H4257" t="e">
        <f t="shared" si="200"/>
        <v>#DIV/0!</v>
      </c>
    </row>
    <row r="4258" spans="2:8" x14ac:dyDescent="0.25">
      <c r="B4258">
        <v>341</v>
      </c>
      <c r="C4258">
        <v>161</v>
      </c>
      <c r="D4258" t="str">
        <f t="shared" si="198"/>
        <v>W kole</v>
      </c>
      <c r="F4258">
        <f>COUNTIF($D$3:D4252,"W kole")</f>
        <v>3360</v>
      </c>
      <c r="G4258" s="2" t="e">
        <f t="shared" si="199"/>
        <v>#DIV/0!</v>
      </c>
      <c r="H4258" t="e">
        <f t="shared" si="200"/>
        <v>#DIV/0!</v>
      </c>
    </row>
    <row r="4259" spans="2:8" x14ac:dyDescent="0.25">
      <c r="B4259">
        <v>309</v>
      </c>
      <c r="C4259">
        <v>126</v>
      </c>
      <c r="D4259" t="str">
        <f t="shared" si="198"/>
        <v>W kole</v>
      </c>
      <c r="F4259">
        <f>COUNTIF($D$3:D4253,"W kole")</f>
        <v>3361</v>
      </c>
      <c r="G4259" s="2" t="e">
        <f t="shared" si="199"/>
        <v>#DIV/0!</v>
      </c>
      <c r="H4259" t="e">
        <f t="shared" si="200"/>
        <v>#DIV/0!</v>
      </c>
    </row>
    <row r="4260" spans="2:8" x14ac:dyDescent="0.25">
      <c r="B4260">
        <v>19</v>
      </c>
      <c r="C4260">
        <v>10</v>
      </c>
      <c r="D4260" t="str">
        <f t="shared" si="198"/>
        <v>Poza</v>
      </c>
      <c r="F4260">
        <f>COUNTIF($D$3:D4254,"W kole")</f>
        <v>3362</v>
      </c>
      <c r="G4260" s="2" t="e">
        <f t="shared" si="199"/>
        <v>#DIV/0!</v>
      </c>
      <c r="H4260" t="e">
        <f t="shared" si="200"/>
        <v>#DIV/0!</v>
      </c>
    </row>
    <row r="4261" spans="2:8" x14ac:dyDescent="0.25">
      <c r="B4261">
        <v>4</v>
      </c>
      <c r="C4261">
        <v>296</v>
      </c>
      <c r="D4261" t="str">
        <f t="shared" si="198"/>
        <v>Poza</v>
      </c>
      <c r="F4261">
        <f>COUNTIF($D$3:D4255,"W kole")</f>
        <v>3363</v>
      </c>
      <c r="G4261" s="2" t="e">
        <f t="shared" si="199"/>
        <v>#DIV/0!</v>
      </c>
      <c r="H4261" t="e">
        <f t="shared" si="200"/>
        <v>#DIV/0!</v>
      </c>
    </row>
    <row r="4262" spans="2:8" x14ac:dyDescent="0.25">
      <c r="B4262">
        <v>121</v>
      </c>
      <c r="C4262">
        <v>100</v>
      </c>
      <c r="D4262" t="str">
        <f t="shared" si="198"/>
        <v>W kole</v>
      </c>
      <c r="F4262">
        <f>COUNTIF($D$3:D4256,"W kole")</f>
        <v>3364</v>
      </c>
      <c r="G4262" s="2" t="e">
        <f t="shared" si="199"/>
        <v>#DIV/0!</v>
      </c>
      <c r="H4262" t="e">
        <f t="shared" si="200"/>
        <v>#DIV/0!</v>
      </c>
    </row>
    <row r="4263" spans="2:8" x14ac:dyDescent="0.25">
      <c r="B4263">
        <v>319</v>
      </c>
      <c r="C4263">
        <v>242</v>
      </c>
      <c r="D4263" t="str">
        <f t="shared" si="198"/>
        <v>W kole</v>
      </c>
      <c r="F4263">
        <f>COUNTIF($D$3:D4257,"W kole")</f>
        <v>3365</v>
      </c>
      <c r="G4263" s="2" t="e">
        <f t="shared" si="199"/>
        <v>#DIV/0!</v>
      </c>
      <c r="H4263" t="e">
        <f t="shared" si="200"/>
        <v>#DIV/0!</v>
      </c>
    </row>
    <row r="4264" spans="2:8" x14ac:dyDescent="0.25">
      <c r="B4264">
        <v>244</v>
      </c>
      <c r="C4264">
        <v>304</v>
      </c>
      <c r="D4264" t="str">
        <f t="shared" si="198"/>
        <v>W kole</v>
      </c>
      <c r="F4264">
        <f>COUNTIF($D$3:D4258,"W kole")</f>
        <v>3366</v>
      </c>
      <c r="G4264" s="2" t="e">
        <f t="shared" si="199"/>
        <v>#DIV/0!</v>
      </c>
      <c r="H4264" t="e">
        <f t="shared" si="200"/>
        <v>#DIV/0!</v>
      </c>
    </row>
    <row r="4265" spans="2:8" x14ac:dyDescent="0.25">
      <c r="B4265">
        <v>133</v>
      </c>
      <c r="C4265">
        <v>326</v>
      </c>
      <c r="D4265" t="str">
        <f t="shared" si="198"/>
        <v>W kole</v>
      </c>
      <c r="F4265">
        <f>COUNTIF($D$3:D4259,"W kole")</f>
        <v>3367</v>
      </c>
      <c r="G4265" s="2" t="e">
        <f t="shared" si="199"/>
        <v>#DIV/0!</v>
      </c>
      <c r="H4265" t="e">
        <f t="shared" si="200"/>
        <v>#DIV/0!</v>
      </c>
    </row>
    <row r="4266" spans="2:8" x14ac:dyDescent="0.25">
      <c r="B4266">
        <v>329</v>
      </c>
      <c r="C4266">
        <v>60</v>
      </c>
      <c r="D4266" t="str">
        <f t="shared" si="198"/>
        <v>W kole</v>
      </c>
      <c r="F4266">
        <f>COUNTIF($D$3:D4260,"W kole")</f>
        <v>3367</v>
      </c>
      <c r="G4266" s="2" t="e">
        <f t="shared" si="199"/>
        <v>#DIV/0!</v>
      </c>
      <c r="H4266" t="e">
        <f t="shared" si="200"/>
        <v>#DIV/0!</v>
      </c>
    </row>
    <row r="4267" spans="2:8" x14ac:dyDescent="0.25">
      <c r="B4267">
        <v>217</v>
      </c>
      <c r="C4267">
        <v>14</v>
      </c>
      <c r="D4267" t="str">
        <f t="shared" si="198"/>
        <v>W kole</v>
      </c>
      <c r="F4267">
        <f>COUNTIF($D$3:D4261,"W kole")</f>
        <v>3367</v>
      </c>
      <c r="G4267" s="2" t="e">
        <f t="shared" si="199"/>
        <v>#DIV/0!</v>
      </c>
      <c r="H4267" t="e">
        <f t="shared" si="200"/>
        <v>#DIV/0!</v>
      </c>
    </row>
    <row r="4268" spans="2:8" x14ac:dyDescent="0.25">
      <c r="B4268">
        <v>244</v>
      </c>
      <c r="C4268">
        <v>298</v>
      </c>
      <c r="D4268" t="str">
        <f t="shared" si="198"/>
        <v>W kole</v>
      </c>
      <c r="F4268">
        <f>COUNTIF($D$3:D4262,"W kole")</f>
        <v>3368</v>
      </c>
      <c r="G4268" s="2" t="e">
        <f t="shared" si="199"/>
        <v>#DIV/0!</v>
      </c>
      <c r="H4268" t="e">
        <f t="shared" si="200"/>
        <v>#DIV/0!</v>
      </c>
    </row>
    <row r="4269" spans="2:8" x14ac:dyDescent="0.25">
      <c r="B4269">
        <v>59</v>
      </c>
      <c r="C4269">
        <v>130</v>
      </c>
      <c r="D4269" t="str">
        <f t="shared" si="198"/>
        <v>W kole</v>
      </c>
      <c r="F4269">
        <f>COUNTIF($D$3:D4263,"W kole")</f>
        <v>3369</v>
      </c>
      <c r="G4269" s="2" t="e">
        <f t="shared" si="199"/>
        <v>#DIV/0!</v>
      </c>
      <c r="H4269" t="e">
        <f t="shared" si="200"/>
        <v>#DIV/0!</v>
      </c>
    </row>
    <row r="4270" spans="2:8" x14ac:dyDescent="0.25">
      <c r="B4270">
        <v>38</v>
      </c>
      <c r="C4270">
        <v>13</v>
      </c>
      <c r="D4270" t="str">
        <f t="shared" si="198"/>
        <v>Poza</v>
      </c>
      <c r="F4270">
        <f>COUNTIF($D$3:D4264,"W kole")</f>
        <v>3370</v>
      </c>
      <c r="G4270" s="2" t="e">
        <f t="shared" si="199"/>
        <v>#DIV/0!</v>
      </c>
      <c r="H4270" t="e">
        <f t="shared" si="200"/>
        <v>#DIV/0!</v>
      </c>
    </row>
    <row r="4271" spans="2:8" x14ac:dyDescent="0.25">
      <c r="B4271">
        <v>6</v>
      </c>
      <c r="C4271">
        <v>99</v>
      </c>
      <c r="D4271" t="str">
        <f t="shared" si="198"/>
        <v>Poza</v>
      </c>
      <c r="F4271">
        <f>COUNTIF($D$3:D4265,"W kole")</f>
        <v>3371</v>
      </c>
      <c r="G4271" s="2" t="e">
        <f t="shared" si="199"/>
        <v>#DIV/0!</v>
      </c>
      <c r="H4271" t="e">
        <f t="shared" si="200"/>
        <v>#DIV/0!</v>
      </c>
    </row>
    <row r="4272" spans="2:8" x14ac:dyDescent="0.25">
      <c r="B4272">
        <v>329</v>
      </c>
      <c r="C4272">
        <v>61</v>
      </c>
      <c r="D4272" t="str">
        <f t="shared" si="198"/>
        <v>W kole</v>
      </c>
      <c r="F4272">
        <f>COUNTIF($D$3:D4266,"W kole")</f>
        <v>3372</v>
      </c>
      <c r="G4272" s="2" t="e">
        <f t="shared" si="199"/>
        <v>#DIV/0!</v>
      </c>
      <c r="H4272" t="e">
        <f t="shared" si="200"/>
        <v>#DIV/0!</v>
      </c>
    </row>
    <row r="4273" spans="2:8" x14ac:dyDescent="0.25">
      <c r="B4273">
        <v>123</v>
      </c>
      <c r="C4273">
        <v>49</v>
      </c>
      <c r="D4273" t="str">
        <f t="shared" si="198"/>
        <v>W kole</v>
      </c>
      <c r="F4273">
        <f>COUNTIF($D$3:D4267,"W kole")</f>
        <v>3373</v>
      </c>
      <c r="G4273" s="2" t="e">
        <f t="shared" si="199"/>
        <v>#DIV/0!</v>
      </c>
      <c r="H4273" t="e">
        <f t="shared" si="200"/>
        <v>#DIV/0!</v>
      </c>
    </row>
    <row r="4274" spans="2:8" x14ac:dyDescent="0.25">
      <c r="B4274">
        <v>182</v>
      </c>
      <c r="C4274">
        <v>224</v>
      </c>
      <c r="D4274" t="str">
        <f t="shared" si="198"/>
        <v>W kole</v>
      </c>
      <c r="F4274">
        <f>COUNTIF($D$3:D4268,"W kole")</f>
        <v>3374</v>
      </c>
      <c r="G4274" s="2" t="e">
        <f t="shared" si="199"/>
        <v>#DIV/0!</v>
      </c>
      <c r="H4274" t="e">
        <f t="shared" si="200"/>
        <v>#DIV/0!</v>
      </c>
    </row>
    <row r="4275" spans="2:8" x14ac:dyDescent="0.25">
      <c r="B4275">
        <v>111</v>
      </c>
      <c r="C4275">
        <v>266</v>
      </c>
      <c r="D4275" t="str">
        <f t="shared" si="198"/>
        <v>W kole</v>
      </c>
      <c r="F4275">
        <f>COUNTIF($D$3:D4269,"W kole")</f>
        <v>3375</v>
      </c>
      <c r="G4275" s="2" t="e">
        <f t="shared" si="199"/>
        <v>#DIV/0!</v>
      </c>
      <c r="H4275" t="e">
        <f t="shared" si="200"/>
        <v>#DIV/0!</v>
      </c>
    </row>
    <row r="4276" spans="2:8" x14ac:dyDescent="0.25">
      <c r="B4276">
        <v>258</v>
      </c>
      <c r="C4276">
        <v>250</v>
      </c>
      <c r="D4276" t="str">
        <f t="shared" si="198"/>
        <v>W kole</v>
      </c>
      <c r="F4276">
        <f>COUNTIF($D$3:D4270,"W kole")</f>
        <v>3375</v>
      </c>
      <c r="G4276" s="2" t="e">
        <f t="shared" si="199"/>
        <v>#DIV/0!</v>
      </c>
      <c r="H4276" t="e">
        <f t="shared" si="200"/>
        <v>#DIV/0!</v>
      </c>
    </row>
    <row r="4277" spans="2:8" x14ac:dyDescent="0.25">
      <c r="B4277">
        <v>33</v>
      </c>
      <c r="C4277">
        <v>312</v>
      </c>
      <c r="D4277" t="str">
        <f t="shared" si="198"/>
        <v>Poza</v>
      </c>
      <c r="F4277">
        <f>COUNTIF($D$3:D4271,"W kole")</f>
        <v>3375</v>
      </c>
      <c r="G4277" s="2" t="e">
        <f t="shared" si="199"/>
        <v>#DIV/0!</v>
      </c>
      <c r="H4277" t="e">
        <f t="shared" si="200"/>
        <v>#DIV/0!</v>
      </c>
    </row>
    <row r="4278" spans="2:8" x14ac:dyDescent="0.25">
      <c r="B4278">
        <v>372</v>
      </c>
      <c r="C4278">
        <v>169</v>
      </c>
      <c r="D4278" t="str">
        <f t="shared" si="198"/>
        <v>W kole</v>
      </c>
      <c r="F4278">
        <f>COUNTIF($D$3:D4272,"W kole")</f>
        <v>3376</v>
      </c>
      <c r="G4278" s="2" t="e">
        <f t="shared" si="199"/>
        <v>#DIV/0!</v>
      </c>
      <c r="H4278" t="e">
        <f t="shared" si="200"/>
        <v>#DIV/0!</v>
      </c>
    </row>
    <row r="4279" spans="2:8" x14ac:dyDescent="0.25">
      <c r="B4279">
        <v>83</v>
      </c>
      <c r="C4279">
        <v>354</v>
      </c>
      <c r="D4279" t="str">
        <f t="shared" si="198"/>
        <v>W kole</v>
      </c>
      <c r="F4279">
        <f>COUNTIF($D$3:D4273,"W kole")</f>
        <v>3377</v>
      </c>
      <c r="G4279" s="2" t="e">
        <f t="shared" si="199"/>
        <v>#DIV/0!</v>
      </c>
      <c r="H4279" t="e">
        <f t="shared" si="200"/>
        <v>#DIV/0!</v>
      </c>
    </row>
    <row r="4280" spans="2:8" x14ac:dyDescent="0.25">
      <c r="B4280">
        <v>1</v>
      </c>
      <c r="C4280">
        <v>273</v>
      </c>
      <c r="D4280" t="str">
        <f t="shared" si="198"/>
        <v>Poza</v>
      </c>
      <c r="F4280">
        <f>COUNTIF($D$3:D4274,"W kole")</f>
        <v>3378</v>
      </c>
      <c r="G4280" s="2" t="e">
        <f t="shared" si="199"/>
        <v>#DIV/0!</v>
      </c>
      <c r="H4280" t="e">
        <f t="shared" si="200"/>
        <v>#DIV/0!</v>
      </c>
    </row>
    <row r="4281" spans="2:8" x14ac:dyDescent="0.25">
      <c r="B4281">
        <v>131</v>
      </c>
      <c r="C4281">
        <v>319</v>
      </c>
      <c r="D4281" t="str">
        <f t="shared" si="198"/>
        <v>W kole</v>
      </c>
      <c r="F4281">
        <f>COUNTIF($D$3:D4275,"W kole")</f>
        <v>3379</v>
      </c>
      <c r="G4281" s="2" t="e">
        <f t="shared" si="199"/>
        <v>#DIV/0!</v>
      </c>
      <c r="H4281" t="e">
        <f t="shared" si="200"/>
        <v>#DIV/0!</v>
      </c>
    </row>
    <row r="4282" spans="2:8" x14ac:dyDescent="0.25">
      <c r="B4282">
        <v>105</v>
      </c>
      <c r="C4282">
        <v>121</v>
      </c>
      <c r="D4282" t="str">
        <f t="shared" si="198"/>
        <v>W kole</v>
      </c>
      <c r="F4282">
        <f>COUNTIF($D$3:D4276,"W kole")</f>
        <v>3380</v>
      </c>
      <c r="G4282" s="2" t="e">
        <f t="shared" si="199"/>
        <v>#DIV/0!</v>
      </c>
      <c r="H4282" t="e">
        <f t="shared" si="200"/>
        <v>#DIV/0!</v>
      </c>
    </row>
    <row r="4283" spans="2:8" x14ac:dyDescent="0.25">
      <c r="B4283">
        <v>360</v>
      </c>
      <c r="C4283">
        <v>143</v>
      </c>
      <c r="D4283" t="str">
        <f t="shared" si="198"/>
        <v>W kole</v>
      </c>
      <c r="F4283">
        <f>COUNTIF($D$3:D4277,"W kole")</f>
        <v>3380</v>
      </c>
      <c r="G4283" s="2" t="e">
        <f t="shared" si="199"/>
        <v>#DIV/0!</v>
      </c>
      <c r="H4283" t="e">
        <f t="shared" si="200"/>
        <v>#DIV/0!</v>
      </c>
    </row>
    <row r="4284" spans="2:8" x14ac:dyDescent="0.25">
      <c r="B4284">
        <v>178</v>
      </c>
      <c r="C4284">
        <v>146</v>
      </c>
      <c r="D4284" t="str">
        <f t="shared" si="198"/>
        <v>W kole</v>
      </c>
      <c r="F4284">
        <f>COUNTIF($D$3:D4278,"W kole")</f>
        <v>3381</v>
      </c>
      <c r="G4284" s="2" t="e">
        <f t="shared" si="199"/>
        <v>#DIV/0!</v>
      </c>
      <c r="H4284" t="e">
        <f t="shared" si="200"/>
        <v>#DIV/0!</v>
      </c>
    </row>
    <row r="4285" spans="2:8" x14ac:dyDescent="0.25">
      <c r="B4285">
        <v>152</v>
      </c>
      <c r="C4285">
        <v>76</v>
      </c>
      <c r="D4285" t="str">
        <f t="shared" si="198"/>
        <v>W kole</v>
      </c>
      <c r="F4285">
        <f>COUNTIF($D$3:D4279,"W kole")</f>
        <v>3382</v>
      </c>
      <c r="G4285" s="2" t="e">
        <f t="shared" si="199"/>
        <v>#DIV/0!</v>
      </c>
      <c r="H4285" t="e">
        <f t="shared" si="200"/>
        <v>#DIV/0!</v>
      </c>
    </row>
    <row r="4286" spans="2:8" x14ac:dyDescent="0.25">
      <c r="B4286">
        <v>145</v>
      </c>
      <c r="C4286">
        <v>100</v>
      </c>
      <c r="D4286" t="str">
        <f t="shared" si="198"/>
        <v>W kole</v>
      </c>
      <c r="F4286">
        <f>COUNTIF($D$3:D4280,"W kole")</f>
        <v>3382</v>
      </c>
      <c r="G4286" s="2" t="e">
        <f t="shared" si="199"/>
        <v>#DIV/0!</v>
      </c>
      <c r="H4286" t="e">
        <f t="shared" si="200"/>
        <v>#DIV/0!</v>
      </c>
    </row>
    <row r="4287" spans="2:8" x14ac:dyDescent="0.25">
      <c r="B4287">
        <v>286</v>
      </c>
      <c r="C4287">
        <v>223</v>
      </c>
      <c r="D4287" t="str">
        <f t="shared" si="198"/>
        <v>W kole</v>
      </c>
      <c r="F4287">
        <f>COUNTIF($D$3:D4281,"W kole")</f>
        <v>3383</v>
      </c>
      <c r="G4287" s="2" t="e">
        <f t="shared" si="199"/>
        <v>#DIV/0!</v>
      </c>
      <c r="H4287" t="e">
        <f t="shared" si="200"/>
        <v>#DIV/0!</v>
      </c>
    </row>
    <row r="4288" spans="2:8" x14ac:dyDescent="0.25">
      <c r="B4288">
        <v>48</v>
      </c>
      <c r="C4288">
        <v>66</v>
      </c>
      <c r="D4288" t="str">
        <f t="shared" si="198"/>
        <v>Poza</v>
      </c>
      <c r="F4288">
        <f>COUNTIF($D$3:D4282,"W kole")</f>
        <v>3384</v>
      </c>
      <c r="G4288" s="2" t="e">
        <f t="shared" si="199"/>
        <v>#DIV/0!</v>
      </c>
      <c r="H4288" t="e">
        <f t="shared" si="200"/>
        <v>#DIV/0!</v>
      </c>
    </row>
    <row r="4289" spans="2:8" x14ac:dyDescent="0.25">
      <c r="B4289">
        <v>255</v>
      </c>
      <c r="C4289">
        <v>378</v>
      </c>
      <c r="D4289" t="str">
        <f t="shared" si="198"/>
        <v>W kole</v>
      </c>
      <c r="F4289">
        <f>COUNTIF($D$3:D4283,"W kole")</f>
        <v>3385</v>
      </c>
      <c r="G4289" s="2" t="e">
        <f t="shared" si="199"/>
        <v>#DIV/0!</v>
      </c>
      <c r="H4289" t="e">
        <f t="shared" si="200"/>
        <v>#DIV/0!</v>
      </c>
    </row>
    <row r="4290" spans="2:8" x14ac:dyDescent="0.25">
      <c r="B4290">
        <v>25</v>
      </c>
      <c r="C4290">
        <v>72</v>
      </c>
      <c r="D4290" t="str">
        <f t="shared" si="198"/>
        <v>Poza</v>
      </c>
      <c r="F4290">
        <f>COUNTIF($D$3:D4284,"W kole")</f>
        <v>3386</v>
      </c>
      <c r="G4290" s="2" t="e">
        <f t="shared" si="199"/>
        <v>#DIV/0!</v>
      </c>
      <c r="H4290" t="e">
        <f t="shared" si="200"/>
        <v>#DIV/0!</v>
      </c>
    </row>
    <row r="4291" spans="2:8" x14ac:dyDescent="0.25">
      <c r="B4291">
        <v>292</v>
      </c>
      <c r="C4291">
        <v>43</v>
      </c>
      <c r="D4291" t="str">
        <f t="shared" si="198"/>
        <v>W kole</v>
      </c>
      <c r="F4291">
        <f>COUNTIF($D$3:D4285,"W kole")</f>
        <v>3387</v>
      </c>
      <c r="G4291" s="2" t="e">
        <f t="shared" si="199"/>
        <v>#DIV/0!</v>
      </c>
      <c r="H4291" t="e">
        <f t="shared" si="200"/>
        <v>#DIV/0!</v>
      </c>
    </row>
    <row r="4292" spans="2:8" x14ac:dyDescent="0.25">
      <c r="B4292">
        <v>277</v>
      </c>
      <c r="C4292">
        <v>128</v>
      </c>
      <c r="D4292" t="str">
        <f t="shared" ref="D4292:D4355" si="201">IF((B4292-$T$5) * (B4292-$T$5) + (C4292-$U$5) * (C4292-$U$5) = ($V$5*$V$5), "Na brzegu", IF((B4292-$T$5) * (B4292-$T$5) + (C4292-$U$5) * (C4292-$U$5) &lt; ($V$5*$V$5), "W kole", "Poza"))</f>
        <v>W kole</v>
      </c>
      <c r="F4292">
        <f>COUNTIF($D$3:D4286,"W kole")</f>
        <v>3388</v>
      </c>
      <c r="G4292" s="2" t="e">
        <f t="shared" si="199"/>
        <v>#DIV/0!</v>
      </c>
      <c r="H4292" t="e">
        <f t="shared" si="200"/>
        <v>#DIV/0!</v>
      </c>
    </row>
    <row r="4293" spans="2:8" x14ac:dyDescent="0.25">
      <c r="B4293">
        <v>114</v>
      </c>
      <c r="C4293">
        <v>346</v>
      </c>
      <c r="D4293" t="str">
        <f t="shared" si="201"/>
        <v>W kole</v>
      </c>
      <c r="F4293">
        <f>COUNTIF($D$3:D4287,"W kole")</f>
        <v>3389</v>
      </c>
      <c r="G4293" s="2" t="e">
        <f t="shared" si="199"/>
        <v>#DIV/0!</v>
      </c>
      <c r="H4293" t="e">
        <f t="shared" si="200"/>
        <v>#DIV/0!</v>
      </c>
    </row>
    <row r="4294" spans="2:8" x14ac:dyDescent="0.25">
      <c r="B4294">
        <v>15</v>
      </c>
      <c r="C4294">
        <v>2</v>
      </c>
      <c r="D4294" t="str">
        <f t="shared" si="201"/>
        <v>Poza</v>
      </c>
      <c r="F4294">
        <f>COUNTIF($D$3:D4288,"W kole")</f>
        <v>3389</v>
      </c>
      <c r="G4294" s="2" t="e">
        <f t="shared" si="199"/>
        <v>#DIV/0!</v>
      </c>
      <c r="H4294" t="e">
        <f t="shared" si="200"/>
        <v>#DIV/0!</v>
      </c>
    </row>
    <row r="4295" spans="2:8" x14ac:dyDescent="0.25">
      <c r="B4295">
        <v>349</v>
      </c>
      <c r="C4295">
        <v>335</v>
      </c>
      <c r="D4295" t="str">
        <f t="shared" si="201"/>
        <v>Poza</v>
      </c>
      <c r="F4295">
        <f>COUNTIF($D$3:D4289,"W kole")</f>
        <v>3390</v>
      </c>
      <c r="G4295" s="2" t="e">
        <f t="shared" si="199"/>
        <v>#DIV/0!</v>
      </c>
      <c r="H4295" t="e">
        <f t="shared" si="200"/>
        <v>#DIV/0!</v>
      </c>
    </row>
    <row r="4296" spans="2:8" x14ac:dyDescent="0.25">
      <c r="B4296">
        <v>258</v>
      </c>
      <c r="C4296">
        <v>29</v>
      </c>
      <c r="D4296" t="str">
        <f t="shared" si="201"/>
        <v>W kole</v>
      </c>
      <c r="F4296">
        <f>COUNTIF($D$3:D4290,"W kole")</f>
        <v>3390</v>
      </c>
      <c r="G4296" s="2" t="e">
        <f t="shared" si="199"/>
        <v>#DIV/0!</v>
      </c>
      <c r="H4296" t="e">
        <f t="shared" si="200"/>
        <v>#DIV/0!</v>
      </c>
    </row>
    <row r="4297" spans="2:8" x14ac:dyDescent="0.25">
      <c r="B4297">
        <v>163</v>
      </c>
      <c r="C4297">
        <v>40</v>
      </c>
      <c r="D4297" t="str">
        <f t="shared" si="201"/>
        <v>W kole</v>
      </c>
      <c r="F4297">
        <f>COUNTIF($D$3:D4291,"W kole")</f>
        <v>3391</v>
      </c>
      <c r="G4297" s="2" t="e">
        <f t="shared" si="199"/>
        <v>#DIV/0!</v>
      </c>
      <c r="H4297" t="e">
        <f t="shared" si="200"/>
        <v>#DIV/0!</v>
      </c>
    </row>
    <row r="4298" spans="2:8" x14ac:dyDescent="0.25">
      <c r="B4298">
        <v>245</v>
      </c>
      <c r="C4298">
        <v>135</v>
      </c>
      <c r="D4298" t="str">
        <f t="shared" si="201"/>
        <v>W kole</v>
      </c>
      <c r="F4298">
        <f>COUNTIF($D$3:D4292,"W kole")</f>
        <v>3392</v>
      </c>
      <c r="G4298" s="2" t="e">
        <f t="shared" ref="G4298:G4361" si="202">(F4298*$R$5)/(E4298*$Q$5)</f>
        <v>#DIV/0!</v>
      </c>
      <c r="H4298" t="e">
        <f t="shared" ref="H4298:H4361" si="203">ABS(PI()-G4298)</f>
        <v>#DIV/0!</v>
      </c>
    </row>
    <row r="4299" spans="2:8" x14ac:dyDescent="0.25">
      <c r="B4299">
        <v>183</v>
      </c>
      <c r="C4299">
        <v>149</v>
      </c>
      <c r="D4299" t="str">
        <f t="shared" si="201"/>
        <v>W kole</v>
      </c>
      <c r="F4299">
        <f>COUNTIF($D$3:D4293,"W kole")</f>
        <v>3393</v>
      </c>
      <c r="G4299" s="2" t="e">
        <f t="shared" si="202"/>
        <v>#DIV/0!</v>
      </c>
      <c r="H4299" t="e">
        <f t="shared" si="203"/>
        <v>#DIV/0!</v>
      </c>
    </row>
    <row r="4300" spans="2:8" x14ac:dyDescent="0.25">
      <c r="B4300">
        <v>298</v>
      </c>
      <c r="C4300">
        <v>199</v>
      </c>
      <c r="D4300" t="str">
        <f t="shared" si="201"/>
        <v>W kole</v>
      </c>
      <c r="F4300">
        <f>COUNTIF($D$3:D4294,"W kole")</f>
        <v>3393</v>
      </c>
      <c r="G4300" s="2" t="e">
        <f t="shared" si="202"/>
        <v>#DIV/0!</v>
      </c>
      <c r="H4300" t="e">
        <f t="shared" si="203"/>
        <v>#DIV/0!</v>
      </c>
    </row>
    <row r="4301" spans="2:8" x14ac:dyDescent="0.25">
      <c r="B4301">
        <v>135</v>
      </c>
      <c r="C4301">
        <v>175</v>
      </c>
      <c r="D4301" t="str">
        <f t="shared" si="201"/>
        <v>W kole</v>
      </c>
      <c r="F4301">
        <f>COUNTIF($D$3:D4295,"W kole")</f>
        <v>3393</v>
      </c>
      <c r="G4301" s="2" t="e">
        <f t="shared" si="202"/>
        <v>#DIV/0!</v>
      </c>
      <c r="H4301" t="e">
        <f t="shared" si="203"/>
        <v>#DIV/0!</v>
      </c>
    </row>
    <row r="4302" spans="2:8" x14ac:dyDescent="0.25">
      <c r="B4302">
        <v>361</v>
      </c>
      <c r="C4302">
        <v>141</v>
      </c>
      <c r="D4302" t="str">
        <f t="shared" si="201"/>
        <v>W kole</v>
      </c>
      <c r="F4302">
        <f>COUNTIF($D$3:D4296,"W kole")</f>
        <v>3394</v>
      </c>
      <c r="G4302" s="2" t="e">
        <f t="shared" si="202"/>
        <v>#DIV/0!</v>
      </c>
      <c r="H4302" t="e">
        <f t="shared" si="203"/>
        <v>#DIV/0!</v>
      </c>
    </row>
    <row r="4303" spans="2:8" x14ac:dyDescent="0.25">
      <c r="B4303">
        <v>390</v>
      </c>
      <c r="C4303">
        <v>44</v>
      </c>
      <c r="D4303" t="str">
        <f t="shared" si="201"/>
        <v>Poza</v>
      </c>
      <c r="F4303">
        <f>COUNTIF($D$3:D4297,"W kole")</f>
        <v>3395</v>
      </c>
      <c r="G4303" s="2" t="e">
        <f t="shared" si="202"/>
        <v>#DIV/0!</v>
      </c>
      <c r="H4303" t="e">
        <f t="shared" si="203"/>
        <v>#DIV/0!</v>
      </c>
    </row>
    <row r="4304" spans="2:8" x14ac:dyDescent="0.25">
      <c r="B4304">
        <v>147</v>
      </c>
      <c r="C4304">
        <v>375</v>
      </c>
      <c r="D4304" t="str">
        <f t="shared" si="201"/>
        <v>W kole</v>
      </c>
      <c r="F4304">
        <f>COUNTIF($D$3:D4298,"W kole")</f>
        <v>3396</v>
      </c>
      <c r="G4304" s="2" t="e">
        <f t="shared" si="202"/>
        <v>#DIV/0!</v>
      </c>
      <c r="H4304" t="e">
        <f t="shared" si="203"/>
        <v>#DIV/0!</v>
      </c>
    </row>
    <row r="4305" spans="2:8" x14ac:dyDescent="0.25">
      <c r="B4305">
        <v>170</v>
      </c>
      <c r="C4305">
        <v>99</v>
      </c>
      <c r="D4305" t="str">
        <f t="shared" si="201"/>
        <v>W kole</v>
      </c>
      <c r="F4305">
        <f>COUNTIF($D$3:D4299,"W kole")</f>
        <v>3397</v>
      </c>
      <c r="G4305" s="2" t="e">
        <f t="shared" si="202"/>
        <v>#DIV/0!</v>
      </c>
      <c r="H4305" t="e">
        <f t="shared" si="203"/>
        <v>#DIV/0!</v>
      </c>
    </row>
    <row r="4306" spans="2:8" x14ac:dyDescent="0.25">
      <c r="B4306">
        <v>21</v>
      </c>
      <c r="C4306">
        <v>270</v>
      </c>
      <c r="D4306" t="str">
        <f t="shared" si="201"/>
        <v>W kole</v>
      </c>
      <c r="F4306">
        <f>COUNTIF($D$3:D4300,"W kole")</f>
        <v>3398</v>
      </c>
      <c r="G4306" s="2" t="e">
        <f t="shared" si="202"/>
        <v>#DIV/0!</v>
      </c>
      <c r="H4306" t="e">
        <f t="shared" si="203"/>
        <v>#DIV/0!</v>
      </c>
    </row>
    <row r="4307" spans="2:8" x14ac:dyDescent="0.25">
      <c r="B4307">
        <v>276</v>
      </c>
      <c r="C4307">
        <v>37</v>
      </c>
      <c r="D4307" t="str">
        <f t="shared" si="201"/>
        <v>W kole</v>
      </c>
      <c r="F4307">
        <f>COUNTIF($D$3:D4301,"W kole")</f>
        <v>3399</v>
      </c>
      <c r="G4307" s="2" t="e">
        <f t="shared" si="202"/>
        <v>#DIV/0!</v>
      </c>
      <c r="H4307" t="e">
        <f t="shared" si="203"/>
        <v>#DIV/0!</v>
      </c>
    </row>
    <row r="4308" spans="2:8" x14ac:dyDescent="0.25">
      <c r="B4308">
        <v>147</v>
      </c>
      <c r="C4308">
        <v>134</v>
      </c>
      <c r="D4308" t="str">
        <f t="shared" si="201"/>
        <v>W kole</v>
      </c>
      <c r="F4308">
        <f>COUNTIF($D$3:D4302,"W kole")</f>
        <v>3400</v>
      </c>
      <c r="G4308" s="2" t="e">
        <f t="shared" si="202"/>
        <v>#DIV/0!</v>
      </c>
      <c r="H4308" t="e">
        <f t="shared" si="203"/>
        <v>#DIV/0!</v>
      </c>
    </row>
    <row r="4309" spans="2:8" x14ac:dyDescent="0.25">
      <c r="B4309">
        <v>296</v>
      </c>
      <c r="C4309">
        <v>62</v>
      </c>
      <c r="D4309" t="str">
        <f t="shared" si="201"/>
        <v>W kole</v>
      </c>
      <c r="F4309">
        <f>COUNTIF($D$3:D4303,"W kole")</f>
        <v>3400</v>
      </c>
      <c r="G4309" s="2" t="e">
        <f t="shared" si="202"/>
        <v>#DIV/0!</v>
      </c>
      <c r="H4309" t="e">
        <f t="shared" si="203"/>
        <v>#DIV/0!</v>
      </c>
    </row>
    <row r="4310" spans="2:8" x14ac:dyDescent="0.25">
      <c r="B4310">
        <v>294</v>
      </c>
      <c r="C4310">
        <v>50</v>
      </c>
      <c r="D4310" t="str">
        <f t="shared" si="201"/>
        <v>W kole</v>
      </c>
      <c r="F4310">
        <f>COUNTIF($D$3:D4304,"W kole")</f>
        <v>3401</v>
      </c>
      <c r="G4310" s="2" t="e">
        <f t="shared" si="202"/>
        <v>#DIV/0!</v>
      </c>
      <c r="H4310" t="e">
        <f t="shared" si="203"/>
        <v>#DIV/0!</v>
      </c>
    </row>
    <row r="4311" spans="2:8" x14ac:dyDescent="0.25">
      <c r="B4311">
        <v>107</v>
      </c>
      <c r="C4311">
        <v>150</v>
      </c>
      <c r="D4311" t="str">
        <f t="shared" si="201"/>
        <v>W kole</v>
      </c>
      <c r="F4311">
        <f>COUNTIF($D$3:D4305,"W kole")</f>
        <v>3402</v>
      </c>
      <c r="G4311" s="2" t="e">
        <f t="shared" si="202"/>
        <v>#DIV/0!</v>
      </c>
      <c r="H4311" t="e">
        <f t="shared" si="203"/>
        <v>#DIV/0!</v>
      </c>
    </row>
    <row r="4312" spans="2:8" x14ac:dyDescent="0.25">
      <c r="B4312">
        <v>32</v>
      </c>
      <c r="C4312">
        <v>270</v>
      </c>
      <c r="D4312" t="str">
        <f t="shared" si="201"/>
        <v>W kole</v>
      </c>
      <c r="F4312">
        <f>COUNTIF($D$3:D4306,"W kole")</f>
        <v>3403</v>
      </c>
      <c r="G4312" s="2" t="e">
        <f t="shared" si="202"/>
        <v>#DIV/0!</v>
      </c>
      <c r="H4312" t="e">
        <f t="shared" si="203"/>
        <v>#DIV/0!</v>
      </c>
    </row>
    <row r="4313" spans="2:8" x14ac:dyDescent="0.25">
      <c r="B4313">
        <v>328</v>
      </c>
      <c r="C4313">
        <v>395</v>
      </c>
      <c r="D4313" t="str">
        <f t="shared" si="201"/>
        <v>Poza</v>
      </c>
      <c r="F4313">
        <f>COUNTIF($D$3:D4307,"W kole")</f>
        <v>3404</v>
      </c>
      <c r="G4313" s="2" t="e">
        <f t="shared" si="202"/>
        <v>#DIV/0!</v>
      </c>
      <c r="H4313" t="e">
        <f t="shared" si="203"/>
        <v>#DIV/0!</v>
      </c>
    </row>
    <row r="4314" spans="2:8" x14ac:dyDescent="0.25">
      <c r="B4314">
        <v>94</v>
      </c>
      <c r="C4314">
        <v>255</v>
      </c>
      <c r="D4314" t="str">
        <f t="shared" si="201"/>
        <v>W kole</v>
      </c>
      <c r="F4314">
        <f>COUNTIF($D$3:D4308,"W kole")</f>
        <v>3405</v>
      </c>
      <c r="G4314" s="2" t="e">
        <f t="shared" si="202"/>
        <v>#DIV/0!</v>
      </c>
      <c r="H4314" t="e">
        <f t="shared" si="203"/>
        <v>#DIV/0!</v>
      </c>
    </row>
    <row r="4315" spans="2:8" x14ac:dyDescent="0.25">
      <c r="B4315">
        <v>53</v>
      </c>
      <c r="C4315">
        <v>259</v>
      </c>
      <c r="D4315" t="str">
        <f t="shared" si="201"/>
        <v>W kole</v>
      </c>
      <c r="F4315">
        <f>COUNTIF($D$3:D4309,"W kole")</f>
        <v>3406</v>
      </c>
      <c r="G4315" s="2" t="e">
        <f t="shared" si="202"/>
        <v>#DIV/0!</v>
      </c>
      <c r="H4315" t="e">
        <f t="shared" si="203"/>
        <v>#DIV/0!</v>
      </c>
    </row>
    <row r="4316" spans="2:8" x14ac:dyDescent="0.25">
      <c r="B4316">
        <v>229</v>
      </c>
      <c r="C4316">
        <v>339</v>
      </c>
      <c r="D4316" t="str">
        <f t="shared" si="201"/>
        <v>W kole</v>
      </c>
      <c r="F4316">
        <f>COUNTIF($D$3:D4310,"W kole")</f>
        <v>3407</v>
      </c>
      <c r="G4316" s="2" t="e">
        <f t="shared" si="202"/>
        <v>#DIV/0!</v>
      </c>
      <c r="H4316" t="e">
        <f t="shared" si="203"/>
        <v>#DIV/0!</v>
      </c>
    </row>
    <row r="4317" spans="2:8" x14ac:dyDescent="0.25">
      <c r="B4317">
        <v>291</v>
      </c>
      <c r="C4317">
        <v>367</v>
      </c>
      <c r="D4317" t="str">
        <f t="shared" si="201"/>
        <v>W kole</v>
      </c>
      <c r="F4317">
        <f>COUNTIF($D$3:D4311,"W kole")</f>
        <v>3408</v>
      </c>
      <c r="G4317" s="2" t="e">
        <f t="shared" si="202"/>
        <v>#DIV/0!</v>
      </c>
      <c r="H4317" t="e">
        <f t="shared" si="203"/>
        <v>#DIV/0!</v>
      </c>
    </row>
    <row r="4318" spans="2:8" x14ac:dyDescent="0.25">
      <c r="B4318">
        <v>198</v>
      </c>
      <c r="C4318">
        <v>341</v>
      </c>
      <c r="D4318" t="str">
        <f t="shared" si="201"/>
        <v>W kole</v>
      </c>
      <c r="F4318">
        <f>COUNTIF($D$3:D4312,"W kole")</f>
        <v>3409</v>
      </c>
      <c r="G4318" s="2" t="e">
        <f t="shared" si="202"/>
        <v>#DIV/0!</v>
      </c>
      <c r="H4318" t="e">
        <f t="shared" si="203"/>
        <v>#DIV/0!</v>
      </c>
    </row>
    <row r="4319" spans="2:8" x14ac:dyDescent="0.25">
      <c r="B4319">
        <v>32</v>
      </c>
      <c r="C4319">
        <v>280</v>
      </c>
      <c r="D4319" t="str">
        <f t="shared" si="201"/>
        <v>W kole</v>
      </c>
      <c r="F4319">
        <f>COUNTIF($D$3:D4313,"W kole")</f>
        <v>3409</v>
      </c>
      <c r="G4319" s="2" t="e">
        <f t="shared" si="202"/>
        <v>#DIV/0!</v>
      </c>
      <c r="H4319" t="e">
        <f t="shared" si="203"/>
        <v>#DIV/0!</v>
      </c>
    </row>
    <row r="4320" spans="2:8" x14ac:dyDescent="0.25">
      <c r="B4320">
        <v>57</v>
      </c>
      <c r="C4320">
        <v>84</v>
      </c>
      <c r="D4320" t="str">
        <f t="shared" si="201"/>
        <v>W kole</v>
      </c>
      <c r="F4320">
        <f>COUNTIF($D$3:D4314,"W kole")</f>
        <v>3410</v>
      </c>
      <c r="G4320" s="2" t="e">
        <f t="shared" si="202"/>
        <v>#DIV/0!</v>
      </c>
      <c r="H4320" t="e">
        <f t="shared" si="203"/>
        <v>#DIV/0!</v>
      </c>
    </row>
    <row r="4321" spans="2:8" x14ac:dyDescent="0.25">
      <c r="B4321">
        <v>292</v>
      </c>
      <c r="C4321">
        <v>271</v>
      </c>
      <c r="D4321" t="str">
        <f t="shared" si="201"/>
        <v>W kole</v>
      </c>
      <c r="F4321">
        <f>COUNTIF($D$3:D4315,"W kole")</f>
        <v>3411</v>
      </c>
      <c r="G4321" s="2" t="e">
        <f t="shared" si="202"/>
        <v>#DIV/0!</v>
      </c>
      <c r="H4321" t="e">
        <f t="shared" si="203"/>
        <v>#DIV/0!</v>
      </c>
    </row>
    <row r="4322" spans="2:8" x14ac:dyDescent="0.25">
      <c r="B4322">
        <v>348</v>
      </c>
      <c r="C4322">
        <v>210</v>
      </c>
      <c r="D4322" t="str">
        <f t="shared" si="201"/>
        <v>W kole</v>
      </c>
      <c r="F4322">
        <f>COUNTIF($D$3:D4316,"W kole")</f>
        <v>3412</v>
      </c>
      <c r="G4322" s="2" t="e">
        <f t="shared" si="202"/>
        <v>#DIV/0!</v>
      </c>
      <c r="H4322" t="e">
        <f t="shared" si="203"/>
        <v>#DIV/0!</v>
      </c>
    </row>
    <row r="4323" spans="2:8" x14ac:dyDescent="0.25">
      <c r="B4323">
        <v>337</v>
      </c>
      <c r="C4323">
        <v>208</v>
      </c>
      <c r="D4323" t="str">
        <f t="shared" si="201"/>
        <v>W kole</v>
      </c>
      <c r="F4323">
        <f>COUNTIF($D$3:D4317,"W kole")</f>
        <v>3413</v>
      </c>
      <c r="G4323" s="2" t="e">
        <f t="shared" si="202"/>
        <v>#DIV/0!</v>
      </c>
      <c r="H4323" t="e">
        <f t="shared" si="203"/>
        <v>#DIV/0!</v>
      </c>
    </row>
    <row r="4324" spans="2:8" x14ac:dyDescent="0.25">
      <c r="B4324">
        <v>325</v>
      </c>
      <c r="C4324">
        <v>275</v>
      </c>
      <c r="D4324" t="str">
        <f t="shared" si="201"/>
        <v>W kole</v>
      </c>
      <c r="F4324">
        <f>COUNTIF($D$3:D4318,"W kole")</f>
        <v>3414</v>
      </c>
      <c r="G4324" s="2" t="e">
        <f t="shared" si="202"/>
        <v>#DIV/0!</v>
      </c>
      <c r="H4324" t="e">
        <f t="shared" si="203"/>
        <v>#DIV/0!</v>
      </c>
    </row>
    <row r="4325" spans="2:8" x14ac:dyDescent="0.25">
      <c r="B4325">
        <v>396</v>
      </c>
      <c r="C4325">
        <v>274</v>
      </c>
      <c r="D4325" t="str">
        <f t="shared" si="201"/>
        <v>Poza</v>
      </c>
      <c r="F4325">
        <f>COUNTIF($D$3:D4319,"W kole")</f>
        <v>3415</v>
      </c>
      <c r="G4325" s="2" t="e">
        <f t="shared" si="202"/>
        <v>#DIV/0!</v>
      </c>
      <c r="H4325" t="e">
        <f t="shared" si="203"/>
        <v>#DIV/0!</v>
      </c>
    </row>
    <row r="4326" spans="2:8" x14ac:dyDescent="0.25">
      <c r="B4326">
        <v>118</v>
      </c>
      <c r="C4326">
        <v>65</v>
      </c>
      <c r="D4326" t="str">
        <f t="shared" si="201"/>
        <v>W kole</v>
      </c>
      <c r="F4326">
        <f>COUNTIF($D$3:D4320,"W kole")</f>
        <v>3416</v>
      </c>
      <c r="G4326" s="2" t="e">
        <f t="shared" si="202"/>
        <v>#DIV/0!</v>
      </c>
      <c r="H4326" t="e">
        <f t="shared" si="203"/>
        <v>#DIV/0!</v>
      </c>
    </row>
    <row r="4327" spans="2:8" x14ac:dyDescent="0.25">
      <c r="B4327">
        <v>303</v>
      </c>
      <c r="C4327">
        <v>350</v>
      </c>
      <c r="D4327" t="str">
        <f t="shared" si="201"/>
        <v>W kole</v>
      </c>
      <c r="F4327">
        <f>COUNTIF($D$3:D4321,"W kole")</f>
        <v>3417</v>
      </c>
      <c r="G4327" s="2" t="e">
        <f t="shared" si="202"/>
        <v>#DIV/0!</v>
      </c>
      <c r="H4327" t="e">
        <f t="shared" si="203"/>
        <v>#DIV/0!</v>
      </c>
    </row>
    <row r="4328" spans="2:8" x14ac:dyDescent="0.25">
      <c r="B4328">
        <v>137</v>
      </c>
      <c r="C4328">
        <v>125</v>
      </c>
      <c r="D4328" t="str">
        <f t="shared" si="201"/>
        <v>W kole</v>
      </c>
      <c r="F4328">
        <f>COUNTIF($D$3:D4322,"W kole")</f>
        <v>3418</v>
      </c>
      <c r="G4328" s="2" t="e">
        <f t="shared" si="202"/>
        <v>#DIV/0!</v>
      </c>
      <c r="H4328" t="e">
        <f t="shared" si="203"/>
        <v>#DIV/0!</v>
      </c>
    </row>
    <row r="4329" spans="2:8" x14ac:dyDescent="0.25">
      <c r="B4329">
        <v>129</v>
      </c>
      <c r="C4329">
        <v>156</v>
      </c>
      <c r="D4329" t="str">
        <f t="shared" si="201"/>
        <v>W kole</v>
      </c>
      <c r="F4329">
        <f>COUNTIF($D$3:D4323,"W kole")</f>
        <v>3419</v>
      </c>
      <c r="G4329" s="2" t="e">
        <f t="shared" si="202"/>
        <v>#DIV/0!</v>
      </c>
      <c r="H4329" t="e">
        <f t="shared" si="203"/>
        <v>#DIV/0!</v>
      </c>
    </row>
    <row r="4330" spans="2:8" x14ac:dyDescent="0.25">
      <c r="B4330">
        <v>237</v>
      </c>
      <c r="C4330">
        <v>166</v>
      </c>
      <c r="D4330" t="str">
        <f t="shared" si="201"/>
        <v>W kole</v>
      </c>
      <c r="F4330">
        <f>COUNTIF($D$3:D4324,"W kole")</f>
        <v>3420</v>
      </c>
      <c r="G4330" s="2" t="e">
        <f t="shared" si="202"/>
        <v>#DIV/0!</v>
      </c>
      <c r="H4330" t="e">
        <f t="shared" si="203"/>
        <v>#DIV/0!</v>
      </c>
    </row>
    <row r="4331" spans="2:8" x14ac:dyDescent="0.25">
      <c r="B4331">
        <v>58</v>
      </c>
      <c r="C4331">
        <v>1</v>
      </c>
      <c r="D4331" t="str">
        <f t="shared" si="201"/>
        <v>Poza</v>
      </c>
      <c r="F4331">
        <f>COUNTIF($D$3:D4325,"W kole")</f>
        <v>3420</v>
      </c>
      <c r="G4331" s="2" t="e">
        <f t="shared" si="202"/>
        <v>#DIV/0!</v>
      </c>
      <c r="H4331" t="e">
        <f t="shared" si="203"/>
        <v>#DIV/0!</v>
      </c>
    </row>
    <row r="4332" spans="2:8" x14ac:dyDescent="0.25">
      <c r="B4332">
        <v>185</v>
      </c>
      <c r="C4332">
        <v>399</v>
      </c>
      <c r="D4332" t="str">
        <f t="shared" si="201"/>
        <v>W kole</v>
      </c>
      <c r="F4332">
        <f>COUNTIF($D$3:D4326,"W kole")</f>
        <v>3421</v>
      </c>
      <c r="G4332" s="2" t="e">
        <f t="shared" si="202"/>
        <v>#DIV/0!</v>
      </c>
      <c r="H4332" t="e">
        <f t="shared" si="203"/>
        <v>#DIV/0!</v>
      </c>
    </row>
    <row r="4333" spans="2:8" x14ac:dyDescent="0.25">
      <c r="B4333">
        <v>339</v>
      </c>
      <c r="C4333">
        <v>115</v>
      </c>
      <c r="D4333" t="str">
        <f t="shared" si="201"/>
        <v>W kole</v>
      </c>
      <c r="F4333">
        <f>COUNTIF($D$3:D4327,"W kole")</f>
        <v>3422</v>
      </c>
      <c r="G4333" s="2" t="e">
        <f t="shared" si="202"/>
        <v>#DIV/0!</v>
      </c>
      <c r="H4333" t="e">
        <f t="shared" si="203"/>
        <v>#DIV/0!</v>
      </c>
    </row>
    <row r="4334" spans="2:8" x14ac:dyDescent="0.25">
      <c r="B4334">
        <v>132</v>
      </c>
      <c r="C4334">
        <v>123</v>
      </c>
      <c r="D4334" t="str">
        <f t="shared" si="201"/>
        <v>W kole</v>
      </c>
      <c r="F4334">
        <f>COUNTIF($D$3:D4328,"W kole")</f>
        <v>3423</v>
      </c>
      <c r="G4334" s="2" t="e">
        <f t="shared" si="202"/>
        <v>#DIV/0!</v>
      </c>
      <c r="H4334" t="e">
        <f t="shared" si="203"/>
        <v>#DIV/0!</v>
      </c>
    </row>
    <row r="4335" spans="2:8" x14ac:dyDescent="0.25">
      <c r="B4335">
        <v>18</v>
      </c>
      <c r="C4335">
        <v>35</v>
      </c>
      <c r="D4335" t="str">
        <f t="shared" si="201"/>
        <v>Poza</v>
      </c>
      <c r="F4335">
        <f>COUNTIF($D$3:D4329,"W kole")</f>
        <v>3424</v>
      </c>
      <c r="G4335" s="2" t="e">
        <f t="shared" si="202"/>
        <v>#DIV/0!</v>
      </c>
      <c r="H4335" t="e">
        <f t="shared" si="203"/>
        <v>#DIV/0!</v>
      </c>
    </row>
    <row r="4336" spans="2:8" x14ac:dyDescent="0.25">
      <c r="B4336">
        <v>222</v>
      </c>
      <c r="C4336">
        <v>235</v>
      </c>
      <c r="D4336" t="str">
        <f t="shared" si="201"/>
        <v>W kole</v>
      </c>
      <c r="F4336">
        <f>COUNTIF($D$3:D4330,"W kole")</f>
        <v>3425</v>
      </c>
      <c r="G4336" s="2" t="e">
        <f t="shared" si="202"/>
        <v>#DIV/0!</v>
      </c>
      <c r="H4336" t="e">
        <f t="shared" si="203"/>
        <v>#DIV/0!</v>
      </c>
    </row>
    <row r="4337" spans="2:8" x14ac:dyDescent="0.25">
      <c r="B4337">
        <v>371</v>
      </c>
      <c r="C4337">
        <v>303</v>
      </c>
      <c r="D4337" t="str">
        <f t="shared" si="201"/>
        <v>W kole</v>
      </c>
      <c r="F4337">
        <f>COUNTIF($D$3:D4331,"W kole")</f>
        <v>3425</v>
      </c>
      <c r="G4337" s="2" t="e">
        <f t="shared" si="202"/>
        <v>#DIV/0!</v>
      </c>
      <c r="H4337" t="e">
        <f t="shared" si="203"/>
        <v>#DIV/0!</v>
      </c>
    </row>
    <row r="4338" spans="2:8" x14ac:dyDescent="0.25">
      <c r="B4338">
        <v>54</v>
      </c>
      <c r="C4338">
        <v>352</v>
      </c>
      <c r="D4338" t="str">
        <f t="shared" si="201"/>
        <v>Poza</v>
      </c>
      <c r="F4338">
        <f>COUNTIF($D$3:D4332,"W kole")</f>
        <v>3426</v>
      </c>
      <c r="G4338" s="2" t="e">
        <f t="shared" si="202"/>
        <v>#DIV/0!</v>
      </c>
      <c r="H4338" t="e">
        <f t="shared" si="203"/>
        <v>#DIV/0!</v>
      </c>
    </row>
    <row r="4339" spans="2:8" x14ac:dyDescent="0.25">
      <c r="B4339">
        <v>213</v>
      </c>
      <c r="C4339">
        <v>135</v>
      </c>
      <c r="D4339" t="str">
        <f t="shared" si="201"/>
        <v>W kole</v>
      </c>
      <c r="F4339">
        <f>COUNTIF($D$3:D4333,"W kole")</f>
        <v>3427</v>
      </c>
      <c r="G4339" s="2" t="e">
        <f t="shared" si="202"/>
        <v>#DIV/0!</v>
      </c>
      <c r="H4339" t="e">
        <f t="shared" si="203"/>
        <v>#DIV/0!</v>
      </c>
    </row>
    <row r="4340" spans="2:8" x14ac:dyDescent="0.25">
      <c r="B4340">
        <v>7</v>
      </c>
      <c r="C4340">
        <v>187</v>
      </c>
      <c r="D4340" t="str">
        <f t="shared" si="201"/>
        <v>W kole</v>
      </c>
      <c r="F4340">
        <f>COUNTIF($D$3:D4334,"W kole")</f>
        <v>3428</v>
      </c>
      <c r="G4340" s="2" t="e">
        <f t="shared" si="202"/>
        <v>#DIV/0!</v>
      </c>
      <c r="H4340" t="e">
        <f t="shared" si="203"/>
        <v>#DIV/0!</v>
      </c>
    </row>
    <row r="4341" spans="2:8" x14ac:dyDescent="0.25">
      <c r="B4341">
        <v>262</v>
      </c>
      <c r="C4341">
        <v>115</v>
      </c>
      <c r="D4341" t="str">
        <f t="shared" si="201"/>
        <v>W kole</v>
      </c>
      <c r="F4341">
        <f>COUNTIF($D$3:D4335,"W kole")</f>
        <v>3428</v>
      </c>
      <c r="G4341" s="2" t="e">
        <f t="shared" si="202"/>
        <v>#DIV/0!</v>
      </c>
      <c r="H4341" t="e">
        <f t="shared" si="203"/>
        <v>#DIV/0!</v>
      </c>
    </row>
    <row r="4342" spans="2:8" x14ac:dyDescent="0.25">
      <c r="B4342">
        <v>388</v>
      </c>
      <c r="C4342">
        <v>320</v>
      </c>
      <c r="D4342" t="str">
        <f t="shared" si="201"/>
        <v>Poza</v>
      </c>
      <c r="F4342">
        <f>COUNTIF($D$3:D4336,"W kole")</f>
        <v>3429</v>
      </c>
      <c r="G4342" s="2" t="e">
        <f t="shared" si="202"/>
        <v>#DIV/0!</v>
      </c>
      <c r="H4342" t="e">
        <f t="shared" si="203"/>
        <v>#DIV/0!</v>
      </c>
    </row>
    <row r="4343" spans="2:8" x14ac:dyDescent="0.25">
      <c r="B4343">
        <v>112</v>
      </c>
      <c r="C4343">
        <v>297</v>
      </c>
      <c r="D4343" t="str">
        <f t="shared" si="201"/>
        <v>W kole</v>
      </c>
      <c r="F4343">
        <f>COUNTIF($D$3:D4337,"W kole")</f>
        <v>3430</v>
      </c>
      <c r="G4343" s="2" t="e">
        <f t="shared" si="202"/>
        <v>#DIV/0!</v>
      </c>
      <c r="H4343" t="e">
        <f t="shared" si="203"/>
        <v>#DIV/0!</v>
      </c>
    </row>
    <row r="4344" spans="2:8" x14ac:dyDescent="0.25">
      <c r="B4344">
        <v>312</v>
      </c>
      <c r="C4344">
        <v>249</v>
      </c>
      <c r="D4344" t="str">
        <f t="shared" si="201"/>
        <v>W kole</v>
      </c>
      <c r="F4344">
        <f>COUNTIF($D$3:D4338,"W kole")</f>
        <v>3430</v>
      </c>
      <c r="G4344" s="2" t="e">
        <f t="shared" si="202"/>
        <v>#DIV/0!</v>
      </c>
      <c r="H4344" t="e">
        <f t="shared" si="203"/>
        <v>#DIV/0!</v>
      </c>
    </row>
    <row r="4345" spans="2:8" x14ac:dyDescent="0.25">
      <c r="B4345">
        <v>97</v>
      </c>
      <c r="C4345">
        <v>71</v>
      </c>
      <c r="D4345" t="str">
        <f t="shared" si="201"/>
        <v>W kole</v>
      </c>
      <c r="F4345">
        <f>COUNTIF($D$3:D4339,"W kole")</f>
        <v>3431</v>
      </c>
      <c r="G4345" s="2" t="e">
        <f t="shared" si="202"/>
        <v>#DIV/0!</v>
      </c>
      <c r="H4345" t="e">
        <f t="shared" si="203"/>
        <v>#DIV/0!</v>
      </c>
    </row>
    <row r="4346" spans="2:8" x14ac:dyDescent="0.25">
      <c r="B4346">
        <v>29</v>
      </c>
      <c r="C4346">
        <v>100</v>
      </c>
      <c r="D4346" t="str">
        <f t="shared" si="201"/>
        <v>W kole</v>
      </c>
      <c r="F4346">
        <f>COUNTIF($D$3:D4340,"W kole")</f>
        <v>3432</v>
      </c>
      <c r="G4346" s="2" t="e">
        <f t="shared" si="202"/>
        <v>#DIV/0!</v>
      </c>
      <c r="H4346" t="e">
        <f t="shared" si="203"/>
        <v>#DIV/0!</v>
      </c>
    </row>
    <row r="4347" spans="2:8" x14ac:dyDescent="0.25">
      <c r="B4347">
        <v>249</v>
      </c>
      <c r="C4347">
        <v>348</v>
      </c>
      <c r="D4347" t="str">
        <f t="shared" si="201"/>
        <v>W kole</v>
      </c>
      <c r="F4347">
        <f>COUNTIF($D$3:D4341,"W kole")</f>
        <v>3433</v>
      </c>
      <c r="G4347" s="2" t="e">
        <f t="shared" si="202"/>
        <v>#DIV/0!</v>
      </c>
      <c r="H4347" t="e">
        <f t="shared" si="203"/>
        <v>#DIV/0!</v>
      </c>
    </row>
    <row r="4348" spans="2:8" x14ac:dyDescent="0.25">
      <c r="B4348">
        <v>177</v>
      </c>
      <c r="C4348">
        <v>87</v>
      </c>
      <c r="D4348" t="str">
        <f t="shared" si="201"/>
        <v>W kole</v>
      </c>
      <c r="F4348">
        <f>COUNTIF($D$3:D4342,"W kole")</f>
        <v>3433</v>
      </c>
      <c r="G4348" s="2" t="e">
        <f t="shared" si="202"/>
        <v>#DIV/0!</v>
      </c>
      <c r="H4348" t="e">
        <f t="shared" si="203"/>
        <v>#DIV/0!</v>
      </c>
    </row>
    <row r="4349" spans="2:8" x14ac:dyDescent="0.25">
      <c r="B4349">
        <v>373</v>
      </c>
      <c r="C4349">
        <v>17</v>
      </c>
      <c r="D4349" t="str">
        <f t="shared" si="201"/>
        <v>Poza</v>
      </c>
      <c r="F4349">
        <f>COUNTIF($D$3:D4343,"W kole")</f>
        <v>3434</v>
      </c>
      <c r="G4349" s="2" t="e">
        <f t="shared" si="202"/>
        <v>#DIV/0!</v>
      </c>
      <c r="H4349" t="e">
        <f t="shared" si="203"/>
        <v>#DIV/0!</v>
      </c>
    </row>
    <row r="4350" spans="2:8" x14ac:dyDescent="0.25">
      <c r="B4350">
        <v>303</v>
      </c>
      <c r="C4350">
        <v>39</v>
      </c>
      <c r="D4350" t="str">
        <f t="shared" si="201"/>
        <v>W kole</v>
      </c>
      <c r="F4350">
        <f>COUNTIF($D$3:D4344,"W kole")</f>
        <v>3435</v>
      </c>
      <c r="G4350" s="2" t="e">
        <f t="shared" si="202"/>
        <v>#DIV/0!</v>
      </c>
      <c r="H4350" t="e">
        <f t="shared" si="203"/>
        <v>#DIV/0!</v>
      </c>
    </row>
    <row r="4351" spans="2:8" x14ac:dyDescent="0.25">
      <c r="B4351">
        <v>138</v>
      </c>
      <c r="C4351">
        <v>263</v>
      </c>
      <c r="D4351" t="str">
        <f t="shared" si="201"/>
        <v>W kole</v>
      </c>
      <c r="F4351">
        <f>COUNTIF($D$3:D4345,"W kole")</f>
        <v>3436</v>
      </c>
      <c r="G4351" s="2" t="e">
        <f t="shared" si="202"/>
        <v>#DIV/0!</v>
      </c>
      <c r="H4351" t="e">
        <f t="shared" si="203"/>
        <v>#DIV/0!</v>
      </c>
    </row>
    <row r="4352" spans="2:8" x14ac:dyDescent="0.25">
      <c r="B4352">
        <v>234</v>
      </c>
      <c r="C4352">
        <v>100</v>
      </c>
      <c r="D4352" t="str">
        <f t="shared" si="201"/>
        <v>W kole</v>
      </c>
      <c r="F4352">
        <f>COUNTIF($D$3:D4346,"W kole")</f>
        <v>3437</v>
      </c>
      <c r="G4352" s="2" t="e">
        <f t="shared" si="202"/>
        <v>#DIV/0!</v>
      </c>
      <c r="H4352" t="e">
        <f t="shared" si="203"/>
        <v>#DIV/0!</v>
      </c>
    </row>
    <row r="4353" spans="2:8" x14ac:dyDescent="0.25">
      <c r="B4353">
        <v>345</v>
      </c>
      <c r="C4353">
        <v>308</v>
      </c>
      <c r="D4353" t="str">
        <f t="shared" si="201"/>
        <v>W kole</v>
      </c>
      <c r="F4353">
        <f>COUNTIF($D$3:D4347,"W kole")</f>
        <v>3438</v>
      </c>
      <c r="G4353" s="2" t="e">
        <f t="shared" si="202"/>
        <v>#DIV/0!</v>
      </c>
      <c r="H4353" t="e">
        <f t="shared" si="203"/>
        <v>#DIV/0!</v>
      </c>
    </row>
    <row r="4354" spans="2:8" x14ac:dyDescent="0.25">
      <c r="B4354">
        <v>340</v>
      </c>
      <c r="C4354">
        <v>72</v>
      </c>
      <c r="D4354" t="str">
        <f t="shared" si="201"/>
        <v>W kole</v>
      </c>
      <c r="F4354">
        <f>COUNTIF($D$3:D4348,"W kole")</f>
        <v>3439</v>
      </c>
      <c r="G4354" s="2" t="e">
        <f t="shared" si="202"/>
        <v>#DIV/0!</v>
      </c>
      <c r="H4354" t="e">
        <f t="shared" si="203"/>
        <v>#DIV/0!</v>
      </c>
    </row>
    <row r="4355" spans="2:8" x14ac:dyDescent="0.25">
      <c r="B4355">
        <v>171</v>
      </c>
      <c r="C4355">
        <v>144</v>
      </c>
      <c r="D4355" t="str">
        <f t="shared" si="201"/>
        <v>W kole</v>
      </c>
      <c r="F4355">
        <f>COUNTIF($D$3:D4349,"W kole")</f>
        <v>3439</v>
      </c>
      <c r="G4355" s="2" t="e">
        <f t="shared" si="202"/>
        <v>#DIV/0!</v>
      </c>
      <c r="H4355" t="e">
        <f t="shared" si="203"/>
        <v>#DIV/0!</v>
      </c>
    </row>
    <row r="4356" spans="2:8" x14ac:dyDescent="0.25">
      <c r="B4356">
        <v>336</v>
      </c>
      <c r="C4356">
        <v>229</v>
      </c>
      <c r="D4356" t="str">
        <f t="shared" ref="D4356:D4419" si="204">IF((B4356-$T$5) * (B4356-$T$5) + (C4356-$U$5) * (C4356-$U$5) = ($V$5*$V$5), "Na brzegu", IF((B4356-$T$5) * (B4356-$T$5) + (C4356-$U$5) * (C4356-$U$5) &lt; ($V$5*$V$5), "W kole", "Poza"))</f>
        <v>W kole</v>
      </c>
      <c r="F4356">
        <f>COUNTIF($D$3:D4350,"W kole")</f>
        <v>3440</v>
      </c>
      <c r="G4356" s="2" t="e">
        <f t="shared" si="202"/>
        <v>#DIV/0!</v>
      </c>
      <c r="H4356" t="e">
        <f t="shared" si="203"/>
        <v>#DIV/0!</v>
      </c>
    </row>
    <row r="4357" spans="2:8" x14ac:dyDescent="0.25">
      <c r="B4357">
        <v>373</v>
      </c>
      <c r="C4357">
        <v>23</v>
      </c>
      <c r="D4357" t="str">
        <f t="shared" si="204"/>
        <v>Poza</v>
      </c>
      <c r="F4357">
        <f>COUNTIF($D$3:D4351,"W kole")</f>
        <v>3441</v>
      </c>
      <c r="G4357" s="2" t="e">
        <f t="shared" si="202"/>
        <v>#DIV/0!</v>
      </c>
      <c r="H4357" t="e">
        <f t="shared" si="203"/>
        <v>#DIV/0!</v>
      </c>
    </row>
    <row r="4358" spans="2:8" x14ac:dyDescent="0.25">
      <c r="B4358">
        <v>82</v>
      </c>
      <c r="C4358">
        <v>210</v>
      </c>
      <c r="D4358" t="str">
        <f t="shared" si="204"/>
        <v>W kole</v>
      </c>
      <c r="F4358">
        <f>COUNTIF($D$3:D4352,"W kole")</f>
        <v>3442</v>
      </c>
      <c r="G4358" s="2" t="e">
        <f t="shared" si="202"/>
        <v>#DIV/0!</v>
      </c>
      <c r="H4358" t="e">
        <f t="shared" si="203"/>
        <v>#DIV/0!</v>
      </c>
    </row>
    <row r="4359" spans="2:8" x14ac:dyDescent="0.25">
      <c r="B4359">
        <v>297</v>
      </c>
      <c r="C4359">
        <v>325</v>
      </c>
      <c r="D4359" t="str">
        <f t="shared" si="204"/>
        <v>W kole</v>
      </c>
      <c r="F4359">
        <f>COUNTIF($D$3:D4353,"W kole")</f>
        <v>3443</v>
      </c>
      <c r="G4359" s="2" t="e">
        <f t="shared" si="202"/>
        <v>#DIV/0!</v>
      </c>
      <c r="H4359" t="e">
        <f t="shared" si="203"/>
        <v>#DIV/0!</v>
      </c>
    </row>
    <row r="4360" spans="2:8" x14ac:dyDescent="0.25">
      <c r="B4360">
        <v>211</v>
      </c>
      <c r="C4360">
        <v>361</v>
      </c>
      <c r="D4360" t="str">
        <f t="shared" si="204"/>
        <v>W kole</v>
      </c>
      <c r="F4360">
        <f>COUNTIF($D$3:D4354,"W kole")</f>
        <v>3444</v>
      </c>
      <c r="G4360" s="2" t="e">
        <f t="shared" si="202"/>
        <v>#DIV/0!</v>
      </c>
      <c r="H4360" t="e">
        <f t="shared" si="203"/>
        <v>#DIV/0!</v>
      </c>
    </row>
    <row r="4361" spans="2:8" x14ac:dyDescent="0.25">
      <c r="B4361">
        <v>319</v>
      </c>
      <c r="C4361">
        <v>229</v>
      </c>
      <c r="D4361" t="str">
        <f t="shared" si="204"/>
        <v>W kole</v>
      </c>
      <c r="F4361">
        <f>COUNTIF($D$3:D4355,"W kole")</f>
        <v>3445</v>
      </c>
      <c r="G4361" s="2" t="e">
        <f t="shared" si="202"/>
        <v>#DIV/0!</v>
      </c>
      <c r="H4361" t="e">
        <f t="shared" si="203"/>
        <v>#DIV/0!</v>
      </c>
    </row>
    <row r="4362" spans="2:8" x14ac:dyDescent="0.25">
      <c r="B4362">
        <v>216</v>
      </c>
      <c r="C4362">
        <v>96</v>
      </c>
      <c r="D4362" t="str">
        <f t="shared" si="204"/>
        <v>W kole</v>
      </c>
      <c r="F4362">
        <f>COUNTIF($D$3:D4356,"W kole")</f>
        <v>3446</v>
      </c>
      <c r="G4362" s="2" t="e">
        <f t="shared" ref="G4362:G4425" si="205">(F4362*$R$5)/(E4362*$Q$5)</f>
        <v>#DIV/0!</v>
      </c>
      <c r="H4362" t="e">
        <f t="shared" ref="H4362:H4425" si="206">ABS(PI()-G4362)</f>
        <v>#DIV/0!</v>
      </c>
    </row>
    <row r="4363" spans="2:8" x14ac:dyDescent="0.25">
      <c r="B4363">
        <v>166</v>
      </c>
      <c r="C4363">
        <v>299</v>
      </c>
      <c r="D4363" t="str">
        <f t="shared" si="204"/>
        <v>W kole</v>
      </c>
      <c r="F4363">
        <f>COUNTIF($D$3:D4357,"W kole")</f>
        <v>3446</v>
      </c>
      <c r="G4363" s="2" t="e">
        <f t="shared" si="205"/>
        <v>#DIV/0!</v>
      </c>
      <c r="H4363" t="e">
        <f t="shared" si="206"/>
        <v>#DIV/0!</v>
      </c>
    </row>
    <row r="4364" spans="2:8" x14ac:dyDescent="0.25">
      <c r="B4364">
        <v>223</v>
      </c>
      <c r="C4364">
        <v>214</v>
      </c>
      <c r="D4364" t="str">
        <f t="shared" si="204"/>
        <v>W kole</v>
      </c>
      <c r="F4364">
        <f>COUNTIF($D$3:D4358,"W kole")</f>
        <v>3447</v>
      </c>
      <c r="G4364" s="2" t="e">
        <f t="shared" si="205"/>
        <v>#DIV/0!</v>
      </c>
      <c r="H4364" t="e">
        <f t="shared" si="206"/>
        <v>#DIV/0!</v>
      </c>
    </row>
    <row r="4365" spans="2:8" x14ac:dyDescent="0.25">
      <c r="B4365">
        <v>399</v>
      </c>
      <c r="C4365">
        <v>175</v>
      </c>
      <c r="D4365" t="str">
        <f t="shared" si="204"/>
        <v>Poza</v>
      </c>
      <c r="F4365">
        <f>COUNTIF($D$3:D4359,"W kole")</f>
        <v>3448</v>
      </c>
      <c r="G4365" s="2" t="e">
        <f t="shared" si="205"/>
        <v>#DIV/0!</v>
      </c>
      <c r="H4365" t="e">
        <f t="shared" si="206"/>
        <v>#DIV/0!</v>
      </c>
    </row>
    <row r="4366" spans="2:8" x14ac:dyDescent="0.25">
      <c r="B4366">
        <v>145</v>
      </c>
      <c r="C4366">
        <v>264</v>
      </c>
      <c r="D4366" t="str">
        <f t="shared" si="204"/>
        <v>W kole</v>
      </c>
      <c r="F4366">
        <f>COUNTIF($D$3:D4360,"W kole")</f>
        <v>3449</v>
      </c>
      <c r="G4366" s="2" t="e">
        <f t="shared" si="205"/>
        <v>#DIV/0!</v>
      </c>
      <c r="H4366" t="e">
        <f t="shared" si="206"/>
        <v>#DIV/0!</v>
      </c>
    </row>
    <row r="4367" spans="2:8" x14ac:dyDescent="0.25">
      <c r="B4367">
        <v>230</v>
      </c>
      <c r="C4367">
        <v>168</v>
      </c>
      <c r="D4367" t="str">
        <f t="shared" si="204"/>
        <v>W kole</v>
      </c>
      <c r="F4367">
        <f>COUNTIF($D$3:D4361,"W kole")</f>
        <v>3450</v>
      </c>
      <c r="G4367" s="2" t="e">
        <f t="shared" si="205"/>
        <v>#DIV/0!</v>
      </c>
      <c r="H4367" t="e">
        <f t="shared" si="206"/>
        <v>#DIV/0!</v>
      </c>
    </row>
    <row r="4368" spans="2:8" x14ac:dyDescent="0.25">
      <c r="B4368">
        <v>285</v>
      </c>
      <c r="C4368">
        <v>221</v>
      </c>
      <c r="D4368" t="str">
        <f t="shared" si="204"/>
        <v>W kole</v>
      </c>
      <c r="F4368">
        <f>COUNTIF($D$3:D4362,"W kole")</f>
        <v>3451</v>
      </c>
      <c r="G4368" s="2" t="e">
        <f t="shared" si="205"/>
        <v>#DIV/0!</v>
      </c>
      <c r="H4368" t="e">
        <f t="shared" si="206"/>
        <v>#DIV/0!</v>
      </c>
    </row>
    <row r="4369" spans="2:8" x14ac:dyDescent="0.25">
      <c r="B4369">
        <v>113</v>
      </c>
      <c r="C4369">
        <v>373</v>
      </c>
      <c r="D4369" t="str">
        <f t="shared" si="204"/>
        <v>W kole</v>
      </c>
      <c r="F4369">
        <f>COUNTIF($D$3:D4363,"W kole")</f>
        <v>3452</v>
      </c>
      <c r="G4369" s="2" t="e">
        <f t="shared" si="205"/>
        <v>#DIV/0!</v>
      </c>
      <c r="H4369" t="e">
        <f t="shared" si="206"/>
        <v>#DIV/0!</v>
      </c>
    </row>
    <row r="4370" spans="2:8" x14ac:dyDescent="0.25">
      <c r="B4370">
        <v>179</v>
      </c>
      <c r="C4370">
        <v>214</v>
      </c>
      <c r="D4370" t="str">
        <f t="shared" si="204"/>
        <v>W kole</v>
      </c>
      <c r="F4370">
        <f>COUNTIF($D$3:D4364,"W kole")</f>
        <v>3453</v>
      </c>
      <c r="G4370" s="2" t="e">
        <f t="shared" si="205"/>
        <v>#DIV/0!</v>
      </c>
      <c r="H4370" t="e">
        <f t="shared" si="206"/>
        <v>#DIV/0!</v>
      </c>
    </row>
    <row r="4371" spans="2:8" x14ac:dyDescent="0.25">
      <c r="B4371">
        <v>300</v>
      </c>
      <c r="C4371">
        <v>263</v>
      </c>
      <c r="D4371" t="str">
        <f t="shared" si="204"/>
        <v>W kole</v>
      </c>
      <c r="F4371">
        <f>COUNTIF($D$3:D4365,"W kole")</f>
        <v>3453</v>
      </c>
      <c r="G4371" s="2" t="e">
        <f t="shared" si="205"/>
        <v>#DIV/0!</v>
      </c>
      <c r="H4371" t="e">
        <f t="shared" si="206"/>
        <v>#DIV/0!</v>
      </c>
    </row>
    <row r="4372" spans="2:8" x14ac:dyDescent="0.25">
      <c r="B4372">
        <v>53</v>
      </c>
      <c r="C4372">
        <v>316</v>
      </c>
      <c r="D4372" t="str">
        <f t="shared" si="204"/>
        <v>W kole</v>
      </c>
      <c r="F4372">
        <f>COUNTIF($D$3:D4366,"W kole")</f>
        <v>3454</v>
      </c>
      <c r="G4372" s="2" t="e">
        <f t="shared" si="205"/>
        <v>#DIV/0!</v>
      </c>
      <c r="H4372" t="e">
        <f t="shared" si="206"/>
        <v>#DIV/0!</v>
      </c>
    </row>
    <row r="4373" spans="2:8" x14ac:dyDescent="0.25">
      <c r="B4373">
        <v>322</v>
      </c>
      <c r="C4373">
        <v>385</v>
      </c>
      <c r="D4373" t="str">
        <f t="shared" si="204"/>
        <v>Poza</v>
      </c>
      <c r="F4373">
        <f>COUNTIF($D$3:D4367,"W kole")</f>
        <v>3455</v>
      </c>
      <c r="G4373" s="2" t="e">
        <f t="shared" si="205"/>
        <v>#DIV/0!</v>
      </c>
      <c r="H4373" t="e">
        <f t="shared" si="206"/>
        <v>#DIV/0!</v>
      </c>
    </row>
    <row r="4374" spans="2:8" x14ac:dyDescent="0.25">
      <c r="B4374">
        <v>183</v>
      </c>
      <c r="C4374">
        <v>79</v>
      </c>
      <c r="D4374" t="str">
        <f t="shared" si="204"/>
        <v>W kole</v>
      </c>
      <c r="F4374">
        <f>COUNTIF($D$3:D4368,"W kole")</f>
        <v>3456</v>
      </c>
      <c r="G4374" s="2" t="e">
        <f t="shared" si="205"/>
        <v>#DIV/0!</v>
      </c>
      <c r="H4374" t="e">
        <f t="shared" si="206"/>
        <v>#DIV/0!</v>
      </c>
    </row>
    <row r="4375" spans="2:8" x14ac:dyDescent="0.25">
      <c r="B4375">
        <v>240</v>
      </c>
      <c r="C4375">
        <v>41</v>
      </c>
      <c r="D4375" t="str">
        <f t="shared" si="204"/>
        <v>W kole</v>
      </c>
      <c r="F4375">
        <f>COUNTIF($D$3:D4369,"W kole")</f>
        <v>3457</v>
      </c>
      <c r="G4375" s="2" t="e">
        <f t="shared" si="205"/>
        <v>#DIV/0!</v>
      </c>
      <c r="H4375" t="e">
        <f t="shared" si="206"/>
        <v>#DIV/0!</v>
      </c>
    </row>
    <row r="4376" spans="2:8" x14ac:dyDescent="0.25">
      <c r="B4376">
        <v>372</v>
      </c>
      <c r="C4376">
        <v>264</v>
      </c>
      <c r="D4376" t="str">
        <f t="shared" si="204"/>
        <v>W kole</v>
      </c>
      <c r="F4376">
        <f>COUNTIF($D$3:D4370,"W kole")</f>
        <v>3458</v>
      </c>
      <c r="G4376" s="2" t="e">
        <f t="shared" si="205"/>
        <v>#DIV/0!</v>
      </c>
      <c r="H4376" t="e">
        <f t="shared" si="206"/>
        <v>#DIV/0!</v>
      </c>
    </row>
    <row r="4377" spans="2:8" x14ac:dyDescent="0.25">
      <c r="B4377">
        <v>316</v>
      </c>
      <c r="C4377">
        <v>395</v>
      </c>
      <c r="D4377" t="str">
        <f t="shared" si="204"/>
        <v>Poza</v>
      </c>
      <c r="F4377">
        <f>COUNTIF($D$3:D4371,"W kole")</f>
        <v>3459</v>
      </c>
      <c r="G4377" s="2" t="e">
        <f t="shared" si="205"/>
        <v>#DIV/0!</v>
      </c>
      <c r="H4377" t="e">
        <f t="shared" si="206"/>
        <v>#DIV/0!</v>
      </c>
    </row>
    <row r="4378" spans="2:8" x14ac:dyDescent="0.25">
      <c r="B4378">
        <v>389</v>
      </c>
      <c r="C4378">
        <v>364</v>
      </c>
      <c r="D4378" t="str">
        <f t="shared" si="204"/>
        <v>Poza</v>
      </c>
      <c r="F4378">
        <f>COUNTIF($D$3:D4372,"W kole")</f>
        <v>3460</v>
      </c>
      <c r="G4378" s="2" t="e">
        <f t="shared" si="205"/>
        <v>#DIV/0!</v>
      </c>
      <c r="H4378" t="e">
        <f t="shared" si="206"/>
        <v>#DIV/0!</v>
      </c>
    </row>
    <row r="4379" spans="2:8" x14ac:dyDescent="0.25">
      <c r="B4379">
        <v>305</v>
      </c>
      <c r="C4379">
        <v>126</v>
      </c>
      <c r="D4379" t="str">
        <f t="shared" si="204"/>
        <v>W kole</v>
      </c>
      <c r="F4379">
        <f>COUNTIF($D$3:D4373,"W kole")</f>
        <v>3460</v>
      </c>
      <c r="G4379" s="2" t="e">
        <f t="shared" si="205"/>
        <v>#DIV/0!</v>
      </c>
      <c r="H4379" t="e">
        <f t="shared" si="206"/>
        <v>#DIV/0!</v>
      </c>
    </row>
    <row r="4380" spans="2:8" x14ac:dyDescent="0.25">
      <c r="B4380">
        <v>288</v>
      </c>
      <c r="C4380">
        <v>49</v>
      </c>
      <c r="D4380" t="str">
        <f t="shared" si="204"/>
        <v>W kole</v>
      </c>
      <c r="F4380">
        <f>COUNTIF($D$3:D4374,"W kole")</f>
        <v>3461</v>
      </c>
      <c r="G4380" s="2" t="e">
        <f t="shared" si="205"/>
        <v>#DIV/0!</v>
      </c>
      <c r="H4380" t="e">
        <f t="shared" si="206"/>
        <v>#DIV/0!</v>
      </c>
    </row>
    <row r="4381" spans="2:8" x14ac:dyDescent="0.25">
      <c r="B4381">
        <v>190</v>
      </c>
      <c r="C4381">
        <v>266</v>
      </c>
      <c r="D4381" t="str">
        <f t="shared" si="204"/>
        <v>W kole</v>
      </c>
      <c r="F4381">
        <f>COUNTIF($D$3:D4375,"W kole")</f>
        <v>3462</v>
      </c>
      <c r="G4381" s="2" t="e">
        <f t="shared" si="205"/>
        <v>#DIV/0!</v>
      </c>
      <c r="H4381" t="e">
        <f t="shared" si="206"/>
        <v>#DIV/0!</v>
      </c>
    </row>
    <row r="4382" spans="2:8" x14ac:dyDescent="0.25">
      <c r="B4382">
        <v>194</v>
      </c>
      <c r="C4382">
        <v>77</v>
      </c>
      <c r="D4382" t="str">
        <f t="shared" si="204"/>
        <v>W kole</v>
      </c>
      <c r="F4382">
        <f>COUNTIF($D$3:D4376,"W kole")</f>
        <v>3463</v>
      </c>
      <c r="G4382" s="2" t="e">
        <f t="shared" si="205"/>
        <v>#DIV/0!</v>
      </c>
      <c r="H4382" t="e">
        <f t="shared" si="206"/>
        <v>#DIV/0!</v>
      </c>
    </row>
    <row r="4383" spans="2:8" x14ac:dyDescent="0.25">
      <c r="B4383">
        <v>107</v>
      </c>
      <c r="C4383">
        <v>81</v>
      </c>
      <c r="D4383" t="str">
        <f t="shared" si="204"/>
        <v>W kole</v>
      </c>
      <c r="F4383">
        <f>COUNTIF($D$3:D4377,"W kole")</f>
        <v>3463</v>
      </c>
      <c r="G4383" s="2" t="e">
        <f t="shared" si="205"/>
        <v>#DIV/0!</v>
      </c>
      <c r="H4383" t="e">
        <f t="shared" si="206"/>
        <v>#DIV/0!</v>
      </c>
    </row>
    <row r="4384" spans="2:8" x14ac:dyDescent="0.25">
      <c r="B4384">
        <v>124</v>
      </c>
      <c r="C4384">
        <v>185</v>
      </c>
      <c r="D4384" t="str">
        <f t="shared" si="204"/>
        <v>W kole</v>
      </c>
      <c r="F4384">
        <f>COUNTIF($D$3:D4378,"W kole")</f>
        <v>3463</v>
      </c>
      <c r="G4384" s="2" t="e">
        <f t="shared" si="205"/>
        <v>#DIV/0!</v>
      </c>
      <c r="H4384" t="e">
        <f t="shared" si="206"/>
        <v>#DIV/0!</v>
      </c>
    </row>
    <row r="4385" spans="2:8" x14ac:dyDescent="0.25">
      <c r="B4385">
        <v>261</v>
      </c>
      <c r="C4385">
        <v>271</v>
      </c>
      <c r="D4385" t="str">
        <f t="shared" si="204"/>
        <v>W kole</v>
      </c>
      <c r="F4385">
        <f>COUNTIF($D$3:D4379,"W kole")</f>
        <v>3464</v>
      </c>
      <c r="G4385" s="2" t="e">
        <f t="shared" si="205"/>
        <v>#DIV/0!</v>
      </c>
      <c r="H4385" t="e">
        <f t="shared" si="206"/>
        <v>#DIV/0!</v>
      </c>
    </row>
    <row r="4386" spans="2:8" x14ac:dyDescent="0.25">
      <c r="B4386">
        <v>324</v>
      </c>
      <c r="C4386">
        <v>279</v>
      </c>
      <c r="D4386" t="str">
        <f t="shared" si="204"/>
        <v>W kole</v>
      </c>
      <c r="F4386">
        <f>COUNTIF($D$3:D4380,"W kole")</f>
        <v>3465</v>
      </c>
      <c r="G4386" s="2" t="e">
        <f t="shared" si="205"/>
        <v>#DIV/0!</v>
      </c>
      <c r="H4386" t="e">
        <f t="shared" si="206"/>
        <v>#DIV/0!</v>
      </c>
    </row>
    <row r="4387" spans="2:8" x14ac:dyDescent="0.25">
      <c r="B4387">
        <v>202</v>
      </c>
      <c r="C4387">
        <v>54</v>
      </c>
      <c r="D4387" t="str">
        <f t="shared" si="204"/>
        <v>W kole</v>
      </c>
      <c r="F4387">
        <f>COUNTIF($D$3:D4381,"W kole")</f>
        <v>3466</v>
      </c>
      <c r="G4387" s="2" t="e">
        <f t="shared" si="205"/>
        <v>#DIV/0!</v>
      </c>
      <c r="H4387" t="e">
        <f t="shared" si="206"/>
        <v>#DIV/0!</v>
      </c>
    </row>
    <row r="4388" spans="2:8" x14ac:dyDescent="0.25">
      <c r="B4388">
        <v>55</v>
      </c>
      <c r="C4388">
        <v>90</v>
      </c>
      <c r="D4388" t="str">
        <f t="shared" si="204"/>
        <v>W kole</v>
      </c>
      <c r="F4388">
        <f>COUNTIF($D$3:D4382,"W kole")</f>
        <v>3467</v>
      </c>
      <c r="G4388" s="2" t="e">
        <f t="shared" si="205"/>
        <v>#DIV/0!</v>
      </c>
      <c r="H4388" t="e">
        <f t="shared" si="206"/>
        <v>#DIV/0!</v>
      </c>
    </row>
    <row r="4389" spans="2:8" x14ac:dyDescent="0.25">
      <c r="B4389">
        <v>290</v>
      </c>
      <c r="C4389">
        <v>354</v>
      </c>
      <c r="D4389" t="str">
        <f t="shared" si="204"/>
        <v>W kole</v>
      </c>
      <c r="F4389">
        <f>COUNTIF($D$3:D4383,"W kole")</f>
        <v>3468</v>
      </c>
      <c r="G4389" s="2" t="e">
        <f t="shared" si="205"/>
        <v>#DIV/0!</v>
      </c>
      <c r="H4389" t="e">
        <f t="shared" si="206"/>
        <v>#DIV/0!</v>
      </c>
    </row>
    <row r="4390" spans="2:8" x14ac:dyDescent="0.25">
      <c r="B4390">
        <v>47</v>
      </c>
      <c r="C4390">
        <v>378</v>
      </c>
      <c r="D4390" t="str">
        <f t="shared" si="204"/>
        <v>Poza</v>
      </c>
      <c r="F4390">
        <f>COUNTIF($D$3:D4384,"W kole")</f>
        <v>3469</v>
      </c>
      <c r="G4390" s="2" t="e">
        <f t="shared" si="205"/>
        <v>#DIV/0!</v>
      </c>
      <c r="H4390" t="e">
        <f t="shared" si="206"/>
        <v>#DIV/0!</v>
      </c>
    </row>
    <row r="4391" spans="2:8" x14ac:dyDescent="0.25">
      <c r="B4391">
        <v>257</v>
      </c>
      <c r="C4391">
        <v>90</v>
      </c>
      <c r="D4391" t="str">
        <f t="shared" si="204"/>
        <v>W kole</v>
      </c>
      <c r="F4391">
        <f>COUNTIF($D$3:D4385,"W kole")</f>
        <v>3470</v>
      </c>
      <c r="G4391" s="2" t="e">
        <f t="shared" si="205"/>
        <v>#DIV/0!</v>
      </c>
      <c r="H4391" t="e">
        <f t="shared" si="206"/>
        <v>#DIV/0!</v>
      </c>
    </row>
    <row r="4392" spans="2:8" x14ac:dyDescent="0.25">
      <c r="B4392">
        <v>93</v>
      </c>
      <c r="C4392">
        <v>109</v>
      </c>
      <c r="D4392" t="str">
        <f t="shared" si="204"/>
        <v>W kole</v>
      </c>
      <c r="F4392">
        <f>COUNTIF($D$3:D4386,"W kole")</f>
        <v>3471</v>
      </c>
      <c r="G4392" s="2" t="e">
        <f t="shared" si="205"/>
        <v>#DIV/0!</v>
      </c>
      <c r="H4392" t="e">
        <f t="shared" si="206"/>
        <v>#DIV/0!</v>
      </c>
    </row>
    <row r="4393" spans="2:8" x14ac:dyDescent="0.25">
      <c r="B4393">
        <v>2</v>
      </c>
      <c r="C4393">
        <v>365</v>
      </c>
      <c r="D4393" t="str">
        <f t="shared" si="204"/>
        <v>Poza</v>
      </c>
      <c r="F4393">
        <f>COUNTIF($D$3:D4387,"W kole")</f>
        <v>3472</v>
      </c>
      <c r="G4393" s="2" t="e">
        <f t="shared" si="205"/>
        <v>#DIV/0!</v>
      </c>
      <c r="H4393" t="e">
        <f t="shared" si="206"/>
        <v>#DIV/0!</v>
      </c>
    </row>
    <row r="4394" spans="2:8" x14ac:dyDescent="0.25">
      <c r="B4394">
        <v>295</v>
      </c>
      <c r="C4394">
        <v>73</v>
      </c>
      <c r="D4394" t="str">
        <f t="shared" si="204"/>
        <v>W kole</v>
      </c>
      <c r="F4394">
        <f>COUNTIF($D$3:D4388,"W kole")</f>
        <v>3473</v>
      </c>
      <c r="G4394" s="2" t="e">
        <f t="shared" si="205"/>
        <v>#DIV/0!</v>
      </c>
      <c r="H4394" t="e">
        <f t="shared" si="206"/>
        <v>#DIV/0!</v>
      </c>
    </row>
    <row r="4395" spans="2:8" x14ac:dyDescent="0.25">
      <c r="B4395">
        <v>228</v>
      </c>
      <c r="C4395">
        <v>35</v>
      </c>
      <c r="D4395" t="str">
        <f t="shared" si="204"/>
        <v>W kole</v>
      </c>
      <c r="F4395">
        <f>COUNTIF($D$3:D4389,"W kole")</f>
        <v>3474</v>
      </c>
      <c r="G4395" s="2" t="e">
        <f t="shared" si="205"/>
        <v>#DIV/0!</v>
      </c>
      <c r="H4395" t="e">
        <f t="shared" si="206"/>
        <v>#DIV/0!</v>
      </c>
    </row>
    <row r="4396" spans="2:8" x14ac:dyDescent="0.25">
      <c r="B4396">
        <v>118</v>
      </c>
      <c r="C4396">
        <v>132</v>
      </c>
      <c r="D4396" t="str">
        <f t="shared" si="204"/>
        <v>W kole</v>
      </c>
      <c r="F4396">
        <f>COUNTIF($D$3:D4390,"W kole")</f>
        <v>3474</v>
      </c>
      <c r="G4396" s="2" t="e">
        <f t="shared" si="205"/>
        <v>#DIV/0!</v>
      </c>
      <c r="H4396" t="e">
        <f t="shared" si="206"/>
        <v>#DIV/0!</v>
      </c>
    </row>
    <row r="4397" spans="2:8" x14ac:dyDescent="0.25">
      <c r="B4397">
        <v>209</v>
      </c>
      <c r="C4397">
        <v>383</v>
      </c>
      <c r="D4397" t="str">
        <f t="shared" si="204"/>
        <v>W kole</v>
      </c>
      <c r="F4397">
        <f>COUNTIF($D$3:D4391,"W kole")</f>
        <v>3475</v>
      </c>
      <c r="G4397" s="2" t="e">
        <f t="shared" si="205"/>
        <v>#DIV/0!</v>
      </c>
      <c r="H4397" t="e">
        <f t="shared" si="206"/>
        <v>#DIV/0!</v>
      </c>
    </row>
    <row r="4398" spans="2:8" x14ac:dyDescent="0.25">
      <c r="B4398">
        <v>381</v>
      </c>
      <c r="C4398">
        <v>190</v>
      </c>
      <c r="D4398" t="str">
        <f t="shared" si="204"/>
        <v>W kole</v>
      </c>
      <c r="F4398">
        <f>COUNTIF($D$3:D4392,"W kole")</f>
        <v>3476</v>
      </c>
      <c r="G4398" s="2" t="e">
        <f t="shared" si="205"/>
        <v>#DIV/0!</v>
      </c>
      <c r="H4398" t="e">
        <f t="shared" si="206"/>
        <v>#DIV/0!</v>
      </c>
    </row>
    <row r="4399" spans="2:8" x14ac:dyDescent="0.25">
      <c r="B4399">
        <v>363</v>
      </c>
      <c r="C4399">
        <v>272</v>
      </c>
      <c r="D4399" t="str">
        <f t="shared" si="204"/>
        <v>W kole</v>
      </c>
      <c r="F4399">
        <f>COUNTIF($D$3:D4393,"W kole")</f>
        <v>3476</v>
      </c>
      <c r="G4399" s="2" t="e">
        <f t="shared" si="205"/>
        <v>#DIV/0!</v>
      </c>
      <c r="H4399" t="e">
        <f t="shared" si="206"/>
        <v>#DIV/0!</v>
      </c>
    </row>
    <row r="4400" spans="2:8" x14ac:dyDescent="0.25">
      <c r="B4400">
        <v>145</v>
      </c>
      <c r="C4400">
        <v>225</v>
      </c>
      <c r="D4400" t="str">
        <f t="shared" si="204"/>
        <v>W kole</v>
      </c>
      <c r="F4400">
        <f>COUNTIF($D$3:D4394,"W kole")</f>
        <v>3477</v>
      </c>
      <c r="G4400" s="2" t="e">
        <f t="shared" si="205"/>
        <v>#DIV/0!</v>
      </c>
      <c r="H4400" t="e">
        <f t="shared" si="206"/>
        <v>#DIV/0!</v>
      </c>
    </row>
    <row r="4401" spans="2:8" x14ac:dyDescent="0.25">
      <c r="B4401">
        <v>94</v>
      </c>
      <c r="C4401">
        <v>392</v>
      </c>
      <c r="D4401" t="str">
        <f t="shared" si="204"/>
        <v>Poza</v>
      </c>
      <c r="F4401">
        <f>COUNTIF($D$3:D4395,"W kole")</f>
        <v>3478</v>
      </c>
      <c r="G4401" s="2" t="e">
        <f t="shared" si="205"/>
        <v>#DIV/0!</v>
      </c>
      <c r="H4401" t="e">
        <f t="shared" si="206"/>
        <v>#DIV/0!</v>
      </c>
    </row>
    <row r="4402" spans="2:8" x14ac:dyDescent="0.25">
      <c r="B4402">
        <v>98</v>
      </c>
      <c r="C4402">
        <v>292</v>
      </c>
      <c r="D4402" t="str">
        <f t="shared" si="204"/>
        <v>W kole</v>
      </c>
      <c r="F4402">
        <f>COUNTIF($D$3:D4396,"W kole")</f>
        <v>3479</v>
      </c>
      <c r="G4402" s="2" t="e">
        <f t="shared" si="205"/>
        <v>#DIV/0!</v>
      </c>
      <c r="H4402" t="e">
        <f t="shared" si="206"/>
        <v>#DIV/0!</v>
      </c>
    </row>
    <row r="4403" spans="2:8" x14ac:dyDescent="0.25">
      <c r="B4403">
        <v>155</v>
      </c>
      <c r="C4403">
        <v>115</v>
      </c>
      <c r="D4403" t="str">
        <f t="shared" si="204"/>
        <v>W kole</v>
      </c>
      <c r="F4403">
        <f>COUNTIF($D$3:D4397,"W kole")</f>
        <v>3480</v>
      </c>
      <c r="G4403" s="2" t="e">
        <f t="shared" si="205"/>
        <v>#DIV/0!</v>
      </c>
      <c r="H4403" t="e">
        <f t="shared" si="206"/>
        <v>#DIV/0!</v>
      </c>
    </row>
    <row r="4404" spans="2:8" x14ac:dyDescent="0.25">
      <c r="B4404">
        <v>240</v>
      </c>
      <c r="C4404">
        <v>161</v>
      </c>
      <c r="D4404" t="str">
        <f t="shared" si="204"/>
        <v>W kole</v>
      </c>
      <c r="F4404">
        <f>COUNTIF($D$3:D4398,"W kole")</f>
        <v>3481</v>
      </c>
      <c r="G4404" s="2" t="e">
        <f t="shared" si="205"/>
        <v>#DIV/0!</v>
      </c>
      <c r="H4404" t="e">
        <f t="shared" si="206"/>
        <v>#DIV/0!</v>
      </c>
    </row>
    <row r="4405" spans="2:8" x14ac:dyDescent="0.25">
      <c r="B4405">
        <v>181</v>
      </c>
      <c r="C4405">
        <v>16</v>
      </c>
      <c r="D4405" t="str">
        <f t="shared" si="204"/>
        <v>W kole</v>
      </c>
      <c r="F4405">
        <f>COUNTIF($D$3:D4399,"W kole")</f>
        <v>3482</v>
      </c>
      <c r="G4405" s="2" t="e">
        <f t="shared" si="205"/>
        <v>#DIV/0!</v>
      </c>
      <c r="H4405" t="e">
        <f t="shared" si="206"/>
        <v>#DIV/0!</v>
      </c>
    </row>
    <row r="4406" spans="2:8" x14ac:dyDescent="0.25">
      <c r="B4406">
        <v>128</v>
      </c>
      <c r="C4406">
        <v>383</v>
      </c>
      <c r="D4406" t="str">
        <f t="shared" si="204"/>
        <v>W kole</v>
      </c>
      <c r="F4406">
        <f>COUNTIF($D$3:D4400,"W kole")</f>
        <v>3483</v>
      </c>
      <c r="G4406" s="2" t="e">
        <f t="shared" si="205"/>
        <v>#DIV/0!</v>
      </c>
      <c r="H4406" t="e">
        <f t="shared" si="206"/>
        <v>#DIV/0!</v>
      </c>
    </row>
    <row r="4407" spans="2:8" x14ac:dyDescent="0.25">
      <c r="B4407">
        <v>378</v>
      </c>
      <c r="C4407">
        <v>226</v>
      </c>
      <c r="D4407" t="str">
        <f t="shared" si="204"/>
        <v>W kole</v>
      </c>
      <c r="F4407">
        <f>COUNTIF($D$3:D4401,"W kole")</f>
        <v>3483</v>
      </c>
      <c r="G4407" s="2" t="e">
        <f t="shared" si="205"/>
        <v>#DIV/0!</v>
      </c>
      <c r="H4407" t="e">
        <f t="shared" si="206"/>
        <v>#DIV/0!</v>
      </c>
    </row>
    <row r="4408" spans="2:8" x14ac:dyDescent="0.25">
      <c r="B4408">
        <v>253</v>
      </c>
      <c r="C4408">
        <v>263</v>
      </c>
      <c r="D4408" t="str">
        <f t="shared" si="204"/>
        <v>W kole</v>
      </c>
      <c r="F4408">
        <f>COUNTIF($D$3:D4402,"W kole")</f>
        <v>3484</v>
      </c>
      <c r="G4408" s="2" t="e">
        <f t="shared" si="205"/>
        <v>#DIV/0!</v>
      </c>
      <c r="H4408" t="e">
        <f t="shared" si="206"/>
        <v>#DIV/0!</v>
      </c>
    </row>
    <row r="4409" spans="2:8" x14ac:dyDescent="0.25">
      <c r="B4409">
        <v>122</v>
      </c>
      <c r="C4409">
        <v>141</v>
      </c>
      <c r="D4409" t="str">
        <f t="shared" si="204"/>
        <v>W kole</v>
      </c>
      <c r="F4409">
        <f>COUNTIF($D$3:D4403,"W kole")</f>
        <v>3485</v>
      </c>
      <c r="G4409" s="2" t="e">
        <f t="shared" si="205"/>
        <v>#DIV/0!</v>
      </c>
      <c r="H4409" t="e">
        <f t="shared" si="206"/>
        <v>#DIV/0!</v>
      </c>
    </row>
    <row r="4410" spans="2:8" x14ac:dyDescent="0.25">
      <c r="B4410">
        <v>277</v>
      </c>
      <c r="C4410">
        <v>157</v>
      </c>
      <c r="D4410" t="str">
        <f t="shared" si="204"/>
        <v>W kole</v>
      </c>
      <c r="F4410">
        <f>COUNTIF($D$3:D4404,"W kole")</f>
        <v>3486</v>
      </c>
      <c r="G4410" s="2" t="e">
        <f t="shared" si="205"/>
        <v>#DIV/0!</v>
      </c>
      <c r="H4410" t="e">
        <f t="shared" si="206"/>
        <v>#DIV/0!</v>
      </c>
    </row>
    <row r="4411" spans="2:8" x14ac:dyDescent="0.25">
      <c r="B4411">
        <v>69</v>
      </c>
      <c r="C4411">
        <v>209</v>
      </c>
      <c r="D4411" t="str">
        <f t="shared" si="204"/>
        <v>W kole</v>
      </c>
      <c r="F4411">
        <f>COUNTIF($D$3:D4405,"W kole")</f>
        <v>3487</v>
      </c>
      <c r="G4411" s="2" t="e">
        <f t="shared" si="205"/>
        <v>#DIV/0!</v>
      </c>
      <c r="H4411" t="e">
        <f t="shared" si="206"/>
        <v>#DIV/0!</v>
      </c>
    </row>
    <row r="4412" spans="2:8" x14ac:dyDescent="0.25">
      <c r="B4412">
        <v>167</v>
      </c>
      <c r="C4412">
        <v>299</v>
      </c>
      <c r="D4412" t="str">
        <f t="shared" si="204"/>
        <v>W kole</v>
      </c>
      <c r="F4412">
        <f>COUNTIF($D$3:D4406,"W kole")</f>
        <v>3488</v>
      </c>
      <c r="G4412" s="2" t="e">
        <f t="shared" si="205"/>
        <v>#DIV/0!</v>
      </c>
      <c r="H4412" t="e">
        <f t="shared" si="206"/>
        <v>#DIV/0!</v>
      </c>
    </row>
    <row r="4413" spans="2:8" x14ac:dyDescent="0.25">
      <c r="B4413">
        <v>74</v>
      </c>
      <c r="C4413">
        <v>319</v>
      </c>
      <c r="D4413" t="str">
        <f t="shared" si="204"/>
        <v>W kole</v>
      </c>
      <c r="F4413">
        <f>COUNTIF($D$3:D4407,"W kole")</f>
        <v>3489</v>
      </c>
      <c r="G4413" s="2" t="e">
        <f t="shared" si="205"/>
        <v>#DIV/0!</v>
      </c>
      <c r="H4413" t="e">
        <f t="shared" si="206"/>
        <v>#DIV/0!</v>
      </c>
    </row>
    <row r="4414" spans="2:8" x14ac:dyDescent="0.25">
      <c r="B4414">
        <v>131</v>
      </c>
      <c r="C4414">
        <v>81</v>
      </c>
      <c r="D4414" t="str">
        <f t="shared" si="204"/>
        <v>W kole</v>
      </c>
      <c r="F4414">
        <f>COUNTIF($D$3:D4408,"W kole")</f>
        <v>3490</v>
      </c>
      <c r="G4414" s="2" t="e">
        <f t="shared" si="205"/>
        <v>#DIV/0!</v>
      </c>
      <c r="H4414" t="e">
        <f t="shared" si="206"/>
        <v>#DIV/0!</v>
      </c>
    </row>
    <row r="4415" spans="2:8" x14ac:dyDescent="0.25">
      <c r="B4415">
        <v>206</v>
      </c>
      <c r="C4415">
        <v>29</v>
      </c>
      <c r="D4415" t="str">
        <f t="shared" si="204"/>
        <v>W kole</v>
      </c>
      <c r="F4415">
        <f>COUNTIF($D$3:D4409,"W kole")</f>
        <v>3491</v>
      </c>
      <c r="G4415" s="2" t="e">
        <f t="shared" si="205"/>
        <v>#DIV/0!</v>
      </c>
      <c r="H4415" t="e">
        <f t="shared" si="206"/>
        <v>#DIV/0!</v>
      </c>
    </row>
    <row r="4416" spans="2:8" x14ac:dyDescent="0.25">
      <c r="B4416">
        <v>27</v>
      </c>
      <c r="C4416">
        <v>9</v>
      </c>
      <c r="D4416" t="str">
        <f t="shared" si="204"/>
        <v>Poza</v>
      </c>
      <c r="F4416">
        <f>COUNTIF($D$3:D4410,"W kole")</f>
        <v>3492</v>
      </c>
      <c r="G4416" s="2" t="e">
        <f t="shared" si="205"/>
        <v>#DIV/0!</v>
      </c>
      <c r="H4416" t="e">
        <f t="shared" si="206"/>
        <v>#DIV/0!</v>
      </c>
    </row>
    <row r="4417" spans="2:8" x14ac:dyDescent="0.25">
      <c r="B4417">
        <v>54</v>
      </c>
      <c r="C4417">
        <v>225</v>
      </c>
      <c r="D4417" t="str">
        <f t="shared" si="204"/>
        <v>W kole</v>
      </c>
      <c r="F4417">
        <f>COUNTIF($D$3:D4411,"W kole")</f>
        <v>3493</v>
      </c>
      <c r="G4417" s="2" t="e">
        <f t="shared" si="205"/>
        <v>#DIV/0!</v>
      </c>
      <c r="H4417" t="e">
        <f t="shared" si="206"/>
        <v>#DIV/0!</v>
      </c>
    </row>
    <row r="4418" spans="2:8" x14ac:dyDescent="0.25">
      <c r="B4418">
        <v>258</v>
      </c>
      <c r="C4418">
        <v>138</v>
      </c>
      <c r="D4418" t="str">
        <f t="shared" si="204"/>
        <v>W kole</v>
      </c>
      <c r="F4418">
        <f>COUNTIF($D$3:D4412,"W kole")</f>
        <v>3494</v>
      </c>
      <c r="G4418" s="2" t="e">
        <f t="shared" si="205"/>
        <v>#DIV/0!</v>
      </c>
      <c r="H4418" t="e">
        <f t="shared" si="206"/>
        <v>#DIV/0!</v>
      </c>
    </row>
    <row r="4419" spans="2:8" x14ac:dyDescent="0.25">
      <c r="B4419">
        <v>258</v>
      </c>
      <c r="C4419">
        <v>110</v>
      </c>
      <c r="D4419" t="str">
        <f t="shared" si="204"/>
        <v>W kole</v>
      </c>
      <c r="F4419">
        <f>COUNTIF($D$3:D4413,"W kole")</f>
        <v>3495</v>
      </c>
      <c r="G4419" s="2" t="e">
        <f t="shared" si="205"/>
        <v>#DIV/0!</v>
      </c>
      <c r="H4419" t="e">
        <f t="shared" si="206"/>
        <v>#DIV/0!</v>
      </c>
    </row>
    <row r="4420" spans="2:8" x14ac:dyDescent="0.25">
      <c r="B4420">
        <v>249</v>
      </c>
      <c r="C4420">
        <v>362</v>
      </c>
      <c r="D4420" t="str">
        <f t="shared" ref="D4420:D4483" si="207">IF((B4420-$T$5) * (B4420-$T$5) + (C4420-$U$5) * (C4420-$U$5) = ($V$5*$V$5), "Na brzegu", IF((B4420-$T$5) * (B4420-$T$5) + (C4420-$U$5) * (C4420-$U$5) &lt; ($V$5*$V$5), "W kole", "Poza"))</f>
        <v>W kole</v>
      </c>
      <c r="F4420">
        <f>COUNTIF($D$3:D4414,"W kole")</f>
        <v>3496</v>
      </c>
      <c r="G4420" s="2" t="e">
        <f t="shared" si="205"/>
        <v>#DIV/0!</v>
      </c>
      <c r="H4420" t="e">
        <f t="shared" si="206"/>
        <v>#DIV/0!</v>
      </c>
    </row>
    <row r="4421" spans="2:8" x14ac:dyDescent="0.25">
      <c r="B4421">
        <v>97</v>
      </c>
      <c r="C4421">
        <v>336</v>
      </c>
      <c r="D4421" t="str">
        <f t="shared" si="207"/>
        <v>W kole</v>
      </c>
      <c r="F4421">
        <f>COUNTIF($D$3:D4415,"W kole")</f>
        <v>3497</v>
      </c>
      <c r="G4421" s="2" t="e">
        <f t="shared" si="205"/>
        <v>#DIV/0!</v>
      </c>
      <c r="H4421" t="e">
        <f t="shared" si="206"/>
        <v>#DIV/0!</v>
      </c>
    </row>
    <row r="4422" spans="2:8" x14ac:dyDescent="0.25">
      <c r="B4422">
        <v>48</v>
      </c>
      <c r="C4422">
        <v>358</v>
      </c>
      <c r="D4422" t="str">
        <f t="shared" si="207"/>
        <v>Poza</v>
      </c>
      <c r="F4422">
        <f>COUNTIF($D$3:D4416,"W kole")</f>
        <v>3497</v>
      </c>
      <c r="G4422" s="2" t="e">
        <f t="shared" si="205"/>
        <v>#DIV/0!</v>
      </c>
      <c r="H4422" t="e">
        <f t="shared" si="206"/>
        <v>#DIV/0!</v>
      </c>
    </row>
    <row r="4423" spans="2:8" x14ac:dyDescent="0.25">
      <c r="B4423">
        <v>77</v>
      </c>
      <c r="C4423">
        <v>98</v>
      </c>
      <c r="D4423" t="str">
        <f t="shared" si="207"/>
        <v>W kole</v>
      </c>
      <c r="F4423">
        <f>COUNTIF($D$3:D4417,"W kole")</f>
        <v>3498</v>
      </c>
      <c r="G4423" s="2" t="e">
        <f t="shared" si="205"/>
        <v>#DIV/0!</v>
      </c>
      <c r="H4423" t="e">
        <f t="shared" si="206"/>
        <v>#DIV/0!</v>
      </c>
    </row>
    <row r="4424" spans="2:8" x14ac:dyDescent="0.25">
      <c r="B4424">
        <v>148</v>
      </c>
      <c r="C4424">
        <v>307</v>
      </c>
      <c r="D4424" t="str">
        <f t="shared" si="207"/>
        <v>W kole</v>
      </c>
      <c r="F4424">
        <f>COUNTIF($D$3:D4418,"W kole")</f>
        <v>3499</v>
      </c>
      <c r="G4424" s="2" t="e">
        <f t="shared" si="205"/>
        <v>#DIV/0!</v>
      </c>
      <c r="H4424" t="e">
        <f t="shared" si="206"/>
        <v>#DIV/0!</v>
      </c>
    </row>
    <row r="4425" spans="2:8" x14ac:dyDescent="0.25">
      <c r="B4425">
        <v>349</v>
      </c>
      <c r="C4425">
        <v>343</v>
      </c>
      <c r="D4425" t="str">
        <f t="shared" si="207"/>
        <v>Poza</v>
      </c>
      <c r="F4425">
        <f>COUNTIF($D$3:D4419,"W kole")</f>
        <v>3500</v>
      </c>
      <c r="G4425" s="2" t="e">
        <f t="shared" si="205"/>
        <v>#DIV/0!</v>
      </c>
      <c r="H4425" t="e">
        <f t="shared" si="206"/>
        <v>#DIV/0!</v>
      </c>
    </row>
    <row r="4426" spans="2:8" x14ac:dyDescent="0.25">
      <c r="B4426">
        <v>7</v>
      </c>
      <c r="C4426">
        <v>234</v>
      </c>
      <c r="D4426" t="str">
        <f t="shared" si="207"/>
        <v>W kole</v>
      </c>
      <c r="F4426">
        <f>COUNTIF($D$3:D4420,"W kole")</f>
        <v>3501</v>
      </c>
      <c r="G4426" s="2" t="e">
        <f t="shared" ref="G4426:G4489" si="208">(F4426*$R$5)/(E4426*$Q$5)</f>
        <v>#DIV/0!</v>
      </c>
      <c r="H4426" t="e">
        <f t="shared" ref="H4426:H4489" si="209">ABS(PI()-G4426)</f>
        <v>#DIV/0!</v>
      </c>
    </row>
    <row r="4427" spans="2:8" x14ac:dyDescent="0.25">
      <c r="B4427">
        <v>108</v>
      </c>
      <c r="C4427">
        <v>248</v>
      </c>
      <c r="D4427" t="str">
        <f t="shared" si="207"/>
        <v>W kole</v>
      </c>
      <c r="F4427">
        <f>COUNTIF($D$3:D4421,"W kole")</f>
        <v>3502</v>
      </c>
      <c r="G4427" s="2" t="e">
        <f t="shared" si="208"/>
        <v>#DIV/0!</v>
      </c>
      <c r="H4427" t="e">
        <f t="shared" si="209"/>
        <v>#DIV/0!</v>
      </c>
    </row>
    <row r="4428" spans="2:8" x14ac:dyDescent="0.25">
      <c r="B4428">
        <v>400</v>
      </c>
      <c r="C4428">
        <v>365</v>
      </c>
      <c r="D4428" t="str">
        <f t="shared" si="207"/>
        <v>Poza</v>
      </c>
      <c r="F4428">
        <f>COUNTIF($D$3:D4422,"W kole")</f>
        <v>3502</v>
      </c>
      <c r="G4428" s="2" t="e">
        <f t="shared" si="208"/>
        <v>#DIV/0!</v>
      </c>
      <c r="H4428" t="e">
        <f t="shared" si="209"/>
        <v>#DIV/0!</v>
      </c>
    </row>
    <row r="4429" spans="2:8" x14ac:dyDescent="0.25">
      <c r="B4429">
        <v>339</v>
      </c>
      <c r="C4429">
        <v>318</v>
      </c>
      <c r="D4429" t="str">
        <f t="shared" si="207"/>
        <v>W kole</v>
      </c>
      <c r="F4429">
        <f>COUNTIF($D$3:D4423,"W kole")</f>
        <v>3503</v>
      </c>
      <c r="G4429" s="2" t="e">
        <f t="shared" si="208"/>
        <v>#DIV/0!</v>
      </c>
      <c r="H4429" t="e">
        <f t="shared" si="209"/>
        <v>#DIV/0!</v>
      </c>
    </row>
    <row r="4430" spans="2:8" x14ac:dyDescent="0.25">
      <c r="B4430">
        <v>147</v>
      </c>
      <c r="C4430">
        <v>12</v>
      </c>
      <c r="D4430" t="str">
        <f t="shared" si="207"/>
        <v>W kole</v>
      </c>
      <c r="F4430">
        <f>COUNTIF($D$3:D4424,"W kole")</f>
        <v>3504</v>
      </c>
      <c r="G4430" s="2" t="e">
        <f t="shared" si="208"/>
        <v>#DIV/0!</v>
      </c>
      <c r="H4430" t="e">
        <f t="shared" si="209"/>
        <v>#DIV/0!</v>
      </c>
    </row>
    <row r="4431" spans="2:8" x14ac:dyDescent="0.25">
      <c r="B4431">
        <v>348</v>
      </c>
      <c r="C4431">
        <v>375</v>
      </c>
      <c r="D4431" t="str">
        <f t="shared" si="207"/>
        <v>Poza</v>
      </c>
      <c r="F4431">
        <f>COUNTIF($D$3:D4425,"W kole")</f>
        <v>3504</v>
      </c>
      <c r="G4431" s="2" t="e">
        <f t="shared" si="208"/>
        <v>#DIV/0!</v>
      </c>
      <c r="H4431" t="e">
        <f t="shared" si="209"/>
        <v>#DIV/0!</v>
      </c>
    </row>
    <row r="4432" spans="2:8" x14ac:dyDescent="0.25">
      <c r="B4432">
        <v>206</v>
      </c>
      <c r="C4432">
        <v>155</v>
      </c>
      <c r="D4432" t="str">
        <f t="shared" si="207"/>
        <v>W kole</v>
      </c>
      <c r="F4432">
        <f>COUNTIF($D$3:D4426,"W kole")</f>
        <v>3505</v>
      </c>
      <c r="G4432" s="2" t="e">
        <f t="shared" si="208"/>
        <v>#DIV/0!</v>
      </c>
      <c r="H4432" t="e">
        <f t="shared" si="209"/>
        <v>#DIV/0!</v>
      </c>
    </row>
    <row r="4433" spans="2:8" x14ac:dyDescent="0.25">
      <c r="B4433">
        <v>194</v>
      </c>
      <c r="C4433">
        <v>360</v>
      </c>
      <c r="D4433" t="str">
        <f t="shared" si="207"/>
        <v>W kole</v>
      </c>
      <c r="F4433">
        <f>COUNTIF($D$3:D4427,"W kole")</f>
        <v>3506</v>
      </c>
      <c r="G4433" s="2" t="e">
        <f t="shared" si="208"/>
        <v>#DIV/0!</v>
      </c>
      <c r="H4433" t="e">
        <f t="shared" si="209"/>
        <v>#DIV/0!</v>
      </c>
    </row>
    <row r="4434" spans="2:8" x14ac:dyDescent="0.25">
      <c r="B4434">
        <v>111</v>
      </c>
      <c r="C4434">
        <v>189</v>
      </c>
      <c r="D4434" t="str">
        <f t="shared" si="207"/>
        <v>W kole</v>
      </c>
      <c r="F4434">
        <f>COUNTIF($D$3:D4428,"W kole")</f>
        <v>3506</v>
      </c>
      <c r="G4434" s="2" t="e">
        <f t="shared" si="208"/>
        <v>#DIV/0!</v>
      </c>
      <c r="H4434" t="e">
        <f t="shared" si="209"/>
        <v>#DIV/0!</v>
      </c>
    </row>
    <row r="4435" spans="2:8" x14ac:dyDescent="0.25">
      <c r="B4435">
        <v>385</v>
      </c>
      <c r="C4435">
        <v>398</v>
      </c>
      <c r="D4435" t="str">
        <f t="shared" si="207"/>
        <v>Poza</v>
      </c>
      <c r="F4435">
        <f>COUNTIF($D$3:D4429,"W kole")</f>
        <v>3507</v>
      </c>
      <c r="G4435" s="2" t="e">
        <f t="shared" si="208"/>
        <v>#DIV/0!</v>
      </c>
      <c r="H4435" t="e">
        <f t="shared" si="209"/>
        <v>#DIV/0!</v>
      </c>
    </row>
    <row r="4436" spans="2:8" x14ac:dyDescent="0.25">
      <c r="B4436">
        <v>217</v>
      </c>
      <c r="C4436">
        <v>88</v>
      </c>
      <c r="D4436" t="str">
        <f t="shared" si="207"/>
        <v>W kole</v>
      </c>
      <c r="F4436">
        <f>COUNTIF($D$3:D4430,"W kole")</f>
        <v>3508</v>
      </c>
      <c r="G4436" s="2" t="e">
        <f t="shared" si="208"/>
        <v>#DIV/0!</v>
      </c>
      <c r="H4436" t="e">
        <f t="shared" si="209"/>
        <v>#DIV/0!</v>
      </c>
    </row>
    <row r="4437" spans="2:8" x14ac:dyDescent="0.25">
      <c r="B4437">
        <v>207</v>
      </c>
      <c r="C4437">
        <v>166</v>
      </c>
      <c r="D4437" t="str">
        <f t="shared" si="207"/>
        <v>W kole</v>
      </c>
      <c r="F4437">
        <f>COUNTIF($D$3:D4431,"W kole")</f>
        <v>3508</v>
      </c>
      <c r="G4437" s="2" t="e">
        <f t="shared" si="208"/>
        <v>#DIV/0!</v>
      </c>
      <c r="H4437" t="e">
        <f t="shared" si="209"/>
        <v>#DIV/0!</v>
      </c>
    </row>
    <row r="4438" spans="2:8" x14ac:dyDescent="0.25">
      <c r="B4438">
        <v>17</v>
      </c>
      <c r="C4438">
        <v>335</v>
      </c>
      <c r="D4438" t="str">
        <f t="shared" si="207"/>
        <v>Poza</v>
      </c>
      <c r="F4438">
        <f>COUNTIF($D$3:D4432,"W kole")</f>
        <v>3509</v>
      </c>
      <c r="G4438" s="2" t="e">
        <f t="shared" si="208"/>
        <v>#DIV/0!</v>
      </c>
      <c r="H4438" t="e">
        <f t="shared" si="209"/>
        <v>#DIV/0!</v>
      </c>
    </row>
    <row r="4439" spans="2:8" x14ac:dyDescent="0.25">
      <c r="B4439">
        <v>333</v>
      </c>
      <c r="C4439">
        <v>160</v>
      </c>
      <c r="D4439" t="str">
        <f t="shared" si="207"/>
        <v>W kole</v>
      </c>
      <c r="F4439">
        <f>COUNTIF($D$3:D4433,"W kole")</f>
        <v>3510</v>
      </c>
      <c r="G4439" s="2" t="e">
        <f t="shared" si="208"/>
        <v>#DIV/0!</v>
      </c>
      <c r="H4439" t="e">
        <f t="shared" si="209"/>
        <v>#DIV/0!</v>
      </c>
    </row>
    <row r="4440" spans="2:8" x14ac:dyDescent="0.25">
      <c r="B4440">
        <v>61</v>
      </c>
      <c r="C4440">
        <v>137</v>
      </c>
      <c r="D4440" t="str">
        <f t="shared" si="207"/>
        <v>W kole</v>
      </c>
      <c r="F4440">
        <f>COUNTIF($D$3:D4434,"W kole")</f>
        <v>3511</v>
      </c>
      <c r="G4440" s="2" t="e">
        <f t="shared" si="208"/>
        <v>#DIV/0!</v>
      </c>
      <c r="H4440" t="e">
        <f t="shared" si="209"/>
        <v>#DIV/0!</v>
      </c>
    </row>
    <row r="4441" spans="2:8" x14ac:dyDescent="0.25">
      <c r="B4441">
        <v>33</v>
      </c>
      <c r="C4441">
        <v>371</v>
      </c>
      <c r="D4441" t="str">
        <f t="shared" si="207"/>
        <v>Poza</v>
      </c>
      <c r="F4441">
        <f>COUNTIF($D$3:D4435,"W kole")</f>
        <v>3511</v>
      </c>
      <c r="G4441" s="2" t="e">
        <f t="shared" si="208"/>
        <v>#DIV/0!</v>
      </c>
      <c r="H4441" t="e">
        <f t="shared" si="209"/>
        <v>#DIV/0!</v>
      </c>
    </row>
    <row r="4442" spans="2:8" x14ac:dyDescent="0.25">
      <c r="B4442">
        <v>152</v>
      </c>
      <c r="C4442">
        <v>245</v>
      </c>
      <c r="D4442" t="str">
        <f t="shared" si="207"/>
        <v>W kole</v>
      </c>
      <c r="F4442">
        <f>COUNTIF($D$3:D4436,"W kole")</f>
        <v>3512</v>
      </c>
      <c r="G4442" s="2" t="e">
        <f t="shared" si="208"/>
        <v>#DIV/0!</v>
      </c>
      <c r="H4442" t="e">
        <f t="shared" si="209"/>
        <v>#DIV/0!</v>
      </c>
    </row>
    <row r="4443" spans="2:8" x14ac:dyDescent="0.25">
      <c r="B4443">
        <v>72</v>
      </c>
      <c r="C4443">
        <v>306</v>
      </c>
      <c r="D4443" t="str">
        <f t="shared" si="207"/>
        <v>W kole</v>
      </c>
      <c r="F4443">
        <f>COUNTIF($D$3:D4437,"W kole")</f>
        <v>3513</v>
      </c>
      <c r="G4443" s="2" t="e">
        <f t="shared" si="208"/>
        <v>#DIV/0!</v>
      </c>
      <c r="H4443" t="e">
        <f t="shared" si="209"/>
        <v>#DIV/0!</v>
      </c>
    </row>
    <row r="4444" spans="2:8" x14ac:dyDescent="0.25">
      <c r="B4444">
        <v>362</v>
      </c>
      <c r="C4444">
        <v>334</v>
      </c>
      <c r="D4444" t="str">
        <f t="shared" si="207"/>
        <v>Poza</v>
      </c>
      <c r="F4444">
        <f>COUNTIF($D$3:D4438,"W kole")</f>
        <v>3513</v>
      </c>
      <c r="G4444" s="2" t="e">
        <f t="shared" si="208"/>
        <v>#DIV/0!</v>
      </c>
      <c r="H4444" t="e">
        <f t="shared" si="209"/>
        <v>#DIV/0!</v>
      </c>
    </row>
    <row r="4445" spans="2:8" x14ac:dyDescent="0.25">
      <c r="B4445">
        <v>317</v>
      </c>
      <c r="C4445">
        <v>390</v>
      </c>
      <c r="D4445" t="str">
        <f t="shared" si="207"/>
        <v>Poza</v>
      </c>
      <c r="F4445">
        <f>COUNTIF($D$3:D4439,"W kole")</f>
        <v>3514</v>
      </c>
      <c r="G4445" s="2" t="e">
        <f t="shared" si="208"/>
        <v>#DIV/0!</v>
      </c>
      <c r="H4445" t="e">
        <f t="shared" si="209"/>
        <v>#DIV/0!</v>
      </c>
    </row>
    <row r="4446" spans="2:8" x14ac:dyDescent="0.25">
      <c r="B4446">
        <v>170</v>
      </c>
      <c r="C4446">
        <v>316</v>
      </c>
      <c r="D4446" t="str">
        <f t="shared" si="207"/>
        <v>W kole</v>
      </c>
      <c r="F4446">
        <f>COUNTIF($D$3:D4440,"W kole")</f>
        <v>3515</v>
      </c>
      <c r="G4446" s="2" t="e">
        <f t="shared" si="208"/>
        <v>#DIV/0!</v>
      </c>
      <c r="H4446" t="e">
        <f t="shared" si="209"/>
        <v>#DIV/0!</v>
      </c>
    </row>
    <row r="4447" spans="2:8" x14ac:dyDescent="0.25">
      <c r="B4447">
        <v>318</v>
      </c>
      <c r="C4447">
        <v>219</v>
      </c>
      <c r="D4447" t="str">
        <f t="shared" si="207"/>
        <v>W kole</v>
      </c>
      <c r="F4447">
        <f>COUNTIF($D$3:D4441,"W kole")</f>
        <v>3515</v>
      </c>
      <c r="G4447" s="2" t="e">
        <f t="shared" si="208"/>
        <v>#DIV/0!</v>
      </c>
      <c r="H4447" t="e">
        <f t="shared" si="209"/>
        <v>#DIV/0!</v>
      </c>
    </row>
    <row r="4448" spans="2:8" x14ac:dyDescent="0.25">
      <c r="B4448">
        <v>390</v>
      </c>
      <c r="C4448">
        <v>343</v>
      </c>
      <c r="D4448" t="str">
        <f t="shared" si="207"/>
        <v>Poza</v>
      </c>
      <c r="F4448">
        <f>COUNTIF($D$3:D4442,"W kole")</f>
        <v>3516</v>
      </c>
      <c r="G4448" s="2" t="e">
        <f t="shared" si="208"/>
        <v>#DIV/0!</v>
      </c>
      <c r="H4448" t="e">
        <f t="shared" si="209"/>
        <v>#DIV/0!</v>
      </c>
    </row>
    <row r="4449" spans="2:8" x14ac:dyDescent="0.25">
      <c r="B4449">
        <v>176</v>
      </c>
      <c r="C4449">
        <v>25</v>
      </c>
      <c r="D4449" t="str">
        <f t="shared" si="207"/>
        <v>W kole</v>
      </c>
      <c r="F4449">
        <f>COUNTIF($D$3:D4443,"W kole")</f>
        <v>3517</v>
      </c>
      <c r="G4449" s="2" t="e">
        <f t="shared" si="208"/>
        <v>#DIV/0!</v>
      </c>
      <c r="H4449" t="e">
        <f t="shared" si="209"/>
        <v>#DIV/0!</v>
      </c>
    </row>
    <row r="4450" spans="2:8" x14ac:dyDescent="0.25">
      <c r="B4450">
        <v>335</v>
      </c>
      <c r="C4450">
        <v>81</v>
      </c>
      <c r="D4450" t="str">
        <f t="shared" si="207"/>
        <v>W kole</v>
      </c>
      <c r="F4450">
        <f>COUNTIF($D$3:D4444,"W kole")</f>
        <v>3517</v>
      </c>
      <c r="G4450" s="2" t="e">
        <f t="shared" si="208"/>
        <v>#DIV/0!</v>
      </c>
      <c r="H4450" t="e">
        <f t="shared" si="209"/>
        <v>#DIV/0!</v>
      </c>
    </row>
    <row r="4451" spans="2:8" x14ac:dyDescent="0.25">
      <c r="B4451">
        <v>272</v>
      </c>
      <c r="C4451">
        <v>376</v>
      </c>
      <c r="D4451" t="str">
        <f t="shared" si="207"/>
        <v>W kole</v>
      </c>
      <c r="F4451">
        <f>COUNTIF($D$3:D4445,"W kole")</f>
        <v>3517</v>
      </c>
      <c r="G4451" s="2" t="e">
        <f t="shared" si="208"/>
        <v>#DIV/0!</v>
      </c>
      <c r="H4451" t="e">
        <f t="shared" si="209"/>
        <v>#DIV/0!</v>
      </c>
    </row>
    <row r="4452" spans="2:8" x14ac:dyDescent="0.25">
      <c r="B4452">
        <v>361</v>
      </c>
      <c r="C4452">
        <v>398</v>
      </c>
      <c r="D4452" t="str">
        <f t="shared" si="207"/>
        <v>Poza</v>
      </c>
      <c r="F4452">
        <f>COUNTIF($D$3:D4446,"W kole")</f>
        <v>3518</v>
      </c>
      <c r="G4452" s="2" t="e">
        <f t="shared" si="208"/>
        <v>#DIV/0!</v>
      </c>
      <c r="H4452" t="e">
        <f t="shared" si="209"/>
        <v>#DIV/0!</v>
      </c>
    </row>
    <row r="4453" spans="2:8" x14ac:dyDescent="0.25">
      <c r="B4453">
        <v>24</v>
      </c>
      <c r="C4453">
        <v>218</v>
      </c>
      <c r="D4453" t="str">
        <f t="shared" si="207"/>
        <v>W kole</v>
      </c>
      <c r="F4453">
        <f>COUNTIF($D$3:D4447,"W kole")</f>
        <v>3519</v>
      </c>
      <c r="G4453" s="2" t="e">
        <f t="shared" si="208"/>
        <v>#DIV/0!</v>
      </c>
      <c r="H4453" t="e">
        <f t="shared" si="209"/>
        <v>#DIV/0!</v>
      </c>
    </row>
    <row r="4454" spans="2:8" x14ac:dyDescent="0.25">
      <c r="B4454">
        <v>287</v>
      </c>
      <c r="C4454">
        <v>6</v>
      </c>
      <c r="D4454" t="str">
        <f t="shared" si="207"/>
        <v>Poza</v>
      </c>
      <c r="F4454">
        <f>COUNTIF($D$3:D4448,"W kole")</f>
        <v>3519</v>
      </c>
      <c r="G4454" s="2" t="e">
        <f t="shared" si="208"/>
        <v>#DIV/0!</v>
      </c>
      <c r="H4454" t="e">
        <f t="shared" si="209"/>
        <v>#DIV/0!</v>
      </c>
    </row>
    <row r="4455" spans="2:8" x14ac:dyDescent="0.25">
      <c r="B4455">
        <v>149</v>
      </c>
      <c r="C4455">
        <v>362</v>
      </c>
      <c r="D4455" t="str">
        <f t="shared" si="207"/>
        <v>W kole</v>
      </c>
      <c r="F4455">
        <f>COUNTIF($D$3:D4449,"W kole")</f>
        <v>3520</v>
      </c>
      <c r="G4455" s="2" t="e">
        <f t="shared" si="208"/>
        <v>#DIV/0!</v>
      </c>
      <c r="H4455" t="e">
        <f t="shared" si="209"/>
        <v>#DIV/0!</v>
      </c>
    </row>
    <row r="4456" spans="2:8" x14ac:dyDescent="0.25">
      <c r="B4456">
        <v>247</v>
      </c>
      <c r="C4456">
        <v>79</v>
      </c>
      <c r="D4456" t="str">
        <f t="shared" si="207"/>
        <v>W kole</v>
      </c>
      <c r="F4456">
        <f>COUNTIF($D$3:D4450,"W kole")</f>
        <v>3521</v>
      </c>
      <c r="G4456" s="2" t="e">
        <f t="shared" si="208"/>
        <v>#DIV/0!</v>
      </c>
      <c r="H4456" t="e">
        <f t="shared" si="209"/>
        <v>#DIV/0!</v>
      </c>
    </row>
    <row r="4457" spans="2:8" x14ac:dyDescent="0.25">
      <c r="B4457">
        <v>345</v>
      </c>
      <c r="C4457">
        <v>336</v>
      </c>
      <c r="D4457" t="str">
        <f t="shared" si="207"/>
        <v>W kole</v>
      </c>
      <c r="F4457">
        <f>COUNTIF($D$3:D4451,"W kole")</f>
        <v>3522</v>
      </c>
      <c r="G4457" s="2" t="e">
        <f t="shared" si="208"/>
        <v>#DIV/0!</v>
      </c>
      <c r="H4457" t="e">
        <f t="shared" si="209"/>
        <v>#DIV/0!</v>
      </c>
    </row>
    <row r="4458" spans="2:8" x14ac:dyDescent="0.25">
      <c r="B4458">
        <v>113</v>
      </c>
      <c r="C4458">
        <v>318</v>
      </c>
      <c r="D4458" t="str">
        <f t="shared" si="207"/>
        <v>W kole</v>
      </c>
      <c r="F4458">
        <f>COUNTIF($D$3:D4452,"W kole")</f>
        <v>3522</v>
      </c>
      <c r="G4458" s="2" t="e">
        <f t="shared" si="208"/>
        <v>#DIV/0!</v>
      </c>
      <c r="H4458" t="e">
        <f t="shared" si="209"/>
        <v>#DIV/0!</v>
      </c>
    </row>
    <row r="4459" spans="2:8" x14ac:dyDescent="0.25">
      <c r="B4459">
        <v>259</v>
      </c>
      <c r="C4459">
        <v>192</v>
      </c>
      <c r="D4459" t="str">
        <f t="shared" si="207"/>
        <v>W kole</v>
      </c>
      <c r="F4459">
        <f>COUNTIF($D$3:D4453,"W kole")</f>
        <v>3523</v>
      </c>
      <c r="G4459" s="2" t="e">
        <f t="shared" si="208"/>
        <v>#DIV/0!</v>
      </c>
      <c r="H4459" t="e">
        <f t="shared" si="209"/>
        <v>#DIV/0!</v>
      </c>
    </row>
    <row r="4460" spans="2:8" x14ac:dyDescent="0.25">
      <c r="B4460">
        <v>253</v>
      </c>
      <c r="C4460">
        <v>260</v>
      </c>
      <c r="D4460" t="str">
        <f t="shared" si="207"/>
        <v>W kole</v>
      </c>
      <c r="F4460">
        <f>COUNTIF($D$3:D4454,"W kole")</f>
        <v>3523</v>
      </c>
      <c r="G4460" s="2" t="e">
        <f t="shared" si="208"/>
        <v>#DIV/0!</v>
      </c>
      <c r="H4460" t="e">
        <f t="shared" si="209"/>
        <v>#DIV/0!</v>
      </c>
    </row>
    <row r="4461" spans="2:8" x14ac:dyDescent="0.25">
      <c r="B4461">
        <v>3</v>
      </c>
      <c r="C4461">
        <v>230</v>
      </c>
      <c r="D4461" t="str">
        <f t="shared" si="207"/>
        <v>W kole</v>
      </c>
      <c r="F4461">
        <f>COUNTIF($D$3:D4455,"W kole")</f>
        <v>3524</v>
      </c>
      <c r="G4461" s="2" t="e">
        <f t="shared" si="208"/>
        <v>#DIV/0!</v>
      </c>
      <c r="H4461" t="e">
        <f t="shared" si="209"/>
        <v>#DIV/0!</v>
      </c>
    </row>
    <row r="4462" spans="2:8" x14ac:dyDescent="0.25">
      <c r="B4462">
        <v>260</v>
      </c>
      <c r="C4462">
        <v>205</v>
      </c>
      <c r="D4462" t="str">
        <f t="shared" si="207"/>
        <v>W kole</v>
      </c>
      <c r="F4462">
        <f>COUNTIF($D$3:D4456,"W kole")</f>
        <v>3525</v>
      </c>
      <c r="G4462" s="2" t="e">
        <f t="shared" si="208"/>
        <v>#DIV/0!</v>
      </c>
      <c r="H4462" t="e">
        <f t="shared" si="209"/>
        <v>#DIV/0!</v>
      </c>
    </row>
    <row r="4463" spans="2:8" x14ac:dyDescent="0.25">
      <c r="B4463">
        <v>273</v>
      </c>
      <c r="C4463">
        <v>172</v>
      </c>
      <c r="D4463" t="str">
        <f t="shared" si="207"/>
        <v>W kole</v>
      </c>
      <c r="F4463">
        <f>COUNTIF($D$3:D4457,"W kole")</f>
        <v>3526</v>
      </c>
      <c r="G4463" s="2" t="e">
        <f t="shared" si="208"/>
        <v>#DIV/0!</v>
      </c>
      <c r="H4463" t="e">
        <f t="shared" si="209"/>
        <v>#DIV/0!</v>
      </c>
    </row>
    <row r="4464" spans="2:8" x14ac:dyDescent="0.25">
      <c r="B4464">
        <v>207</v>
      </c>
      <c r="C4464">
        <v>78</v>
      </c>
      <c r="D4464" t="str">
        <f t="shared" si="207"/>
        <v>W kole</v>
      </c>
      <c r="F4464">
        <f>COUNTIF($D$3:D4458,"W kole")</f>
        <v>3527</v>
      </c>
      <c r="G4464" s="2" t="e">
        <f t="shared" si="208"/>
        <v>#DIV/0!</v>
      </c>
      <c r="H4464" t="e">
        <f t="shared" si="209"/>
        <v>#DIV/0!</v>
      </c>
    </row>
    <row r="4465" spans="2:8" x14ac:dyDescent="0.25">
      <c r="B4465">
        <v>223</v>
      </c>
      <c r="C4465">
        <v>70</v>
      </c>
      <c r="D4465" t="str">
        <f t="shared" si="207"/>
        <v>W kole</v>
      </c>
      <c r="F4465">
        <f>COUNTIF($D$3:D4459,"W kole")</f>
        <v>3528</v>
      </c>
      <c r="G4465" s="2" t="e">
        <f t="shared" si="208"/>
        <v>#DIV/0!</v>
      </c>
      <c r="H4465" t="e">
        <f t="shared" si="209"/>
        <v>#DIV/0!</v>
      </c>
    </row>
    <row r="4466" spans="2:8" x14ac:dyDescent="0.25">
      <c r="B4466">
        <v>65</v>
      </c>
      <c r="C4466">
        <v>340</v>
      </c>
      <c r="D4466" t="str">
        <f t="shared" si="207"/>
        <v>W kole</v>
      </c>
      <c r="F4466">
        <f>COUNTIF($D$3:D4460,"W kole")</f>
        <v>3529</v>
      </c>
      <c r="G4466" s="2" t="e">
        <f t="shared" si="208"/>
        <v>#DIV/0!</v>
      </c>
      <c r="H4466" t="e">
        <f t="shared" si="209"/>
        <v>#DIV/0!</v>
      </c>
    </row>
    <row r="4467" spans="2:8" x14ac:dyDescent="0.25">
      <c r="B4467">
        <v>257</v>
      </c>
      <c r="C4467">
        <v>83</v>
      </c>
      <c r="D4467" t="str">
        <f t="shared" si="207"/>
        <v>W kole</v>
      </c>
      <c r="F4467">
        <f>COUNTIF($D$3:D4461,"W kole")</f>
        <v>3530</v>
      </c>
      <c r="G4467" s="2" t="e">
        <f t="shared" si="208"/>
        <v>#DIV/0!</v>
      </c>
      <c r="H4467" t="e">
        <f t="shared" si="209"/>
        <v>#DIV/0!</v>
      </c>
    </row>
    <row r="4468" spans="2:8" x14ac:dyDescent="0.25">
      <c r="B4468">
        <v>241</v>
      </c>
      <c r="C4468">
        <v>143</v>
      </c>
      <c r="D4468" t="str">
        <f t="shared" si="207"/>
        <v>W kole</v>
      </c>
      <c r="F4468">
        <f>COUNTIF($D$3:D4462,"W kole")</f>
        <v>3531</v>
      </c>
      <c r="G4468" s="2" t="e">
        <f t="shared" si="208"/>
        <v>#DIV/0!</v>
      </c>
      <c r="H4468" t="e">
        <f t="shared" si="209"/>
        <v>#DIV/0!</v>
      </c>
    </row>
    <row r="4469" spans="2:8" x14ac:dyDescent="0.25">
      <c r="B4469">
        <v>55</v>
      </c>
      <c r="C4469">
        <v>71</v>
      </c>
      <c r="D4469" t="str">
        <f t="shared" si="207"/>
        <v>W kole</v>
      </c>
      <c r="F4469">
        <f>COUNTIF($D$3:D4463,"W kole")</f>
        <v>3532</v>
      </c>
      <c r="G4469" s="2" t="e">
        <f t="shared" si="208"/>
        <v>#DIV/0!</v>
      </c>
      <c r="H4469" t="e">
        <f t="shared" si="209"/>
        <v>#DIV/0!</v>
      </c>
    </row>
    <row r="4470" spans="2:8" x14ac:dyDescent="0.25">
      <c r="B4470">
        <v>239</v>
      </c>
      <c r="C4470">
        <v>377</v>
      </c>
      <c r="D4470" t="str">
        <f t="shared" si="207"/>
        <v>W kole</v>
      </c>
      <c r="F4470">
        <f>COUNTIF($D$3:D4464,"W kole")</f>
        <v>3533</v>
      </c>
      <c r="G4470" s="2" t="e">
        <f t="shared" si="208"/>
        <v>#DIV/0!</v>
      </c>
      <c r="H4470" t="e">
        <f t="shared" si="209"/>
        <v>#DIV/0!</v>
      </c>
    </row>
    <row r="4471" spans="2:8" x14ac:dyDescent="0.25">
      <c r="B4471">
        <v>115</v>
      </c>
      <c r="C4471">
        <v>10</v>
      </c>
      <c r="D4471" t="str">
        <f t="shared" si="207"/>
        <v>Poza</v>
      </c>
      <c r="F4471">
        <f>COUNTIF($D$3:D4465,"W kole")</f>
        <v>3534</v>
      </c>
      <c r="G4471" s="2" t="e">
        <f t="shared" si="208"/>
        <v>#DIV/0!</v>
      </c>
      <c r="H4471" t="e">
        <f t="shared" si="209"/>
        <v>#DIV/0!</v>
      </c>
    </row>
    <row r="4472" spans="2:8" x14ac:dyDescent="0.25">
      <c r="B4472">
        <v>153</v>
      </c>
      <c r="C4472">
        <v>287</v>
      </c>
      <c r="D4472" t="str">
        <f t="shared" si="207"/>
        <v>W kole</v>
      </c>
      <c r="F4472">
        <f>COUNTIF($D$3:D4466,"W kole")</f>
        <v>3535</v>
      </c>
      <c r="G4472" s="2" t="e">
        <f t="shared" si="208"/>
        <v>#DIV/0!</v>
      </c>
      <c r="H4472" t="e">
        <f t="shared" si="209"/>
        <v>#DIV/0!</v>
      </c>
    </row>
    <row r="4473" spans="2:8" x14ac:dyDescent="0.25">
      <c r="B4473">
        <v>268</v>
      </c>
      <c r="C4473">
        <v>286</v>
      </c>
      <c r="D4473" t="str">
        <f t="shared" si="207"/>
        <v>W kole</v>
      </c>
      <c r="F4473">
        <f>COUNTIF($D$3:D4467,"W kole")</f>
        <v>3536</v>
      </c>
      <c r="G4473" s="2" t="e">
        <f t="shared" si="208"/>
        <v>#DIV/0!</v>
      </c>
      <c r="H4473" t="e">
        <f t="shared" si="209"/>
        <v>#DIV/0!</v>
      </c>
    </row>
    <row r="4474" spans="2:8" x14ac:dyDescent="0.25">
      <c r="B4474">
        <v>22</v>
      </c>
      <c r="C4474">
        <v>130</v>
      </c>
      <c r="D4474" t="str">
        <f t="shared" si="207"/>
        <v>W kole</v>
      </c>
      <c r="F4474">
        <f>COUNTIF($D$3:D4468,"W kole")</f>
        <v>3537</v>
      </c>
      <c r="G4474" s="2" t="e">
        <f t="shared" si="208"/>
        <v>#DIV/0!</v>
      </c>
      <c r="H4474" t="e">
        <f t="shared" si="209"/>
        <v>#DIV/0!</v>
      </c>
    </row>
    <row r="4475" spans="2:8" x14ac:dyDescent="0.25">
      <c r="B4475">
        <v>1</v>
      </c>
      <c r="C4475">
        <v>158</v>
      </c>
      <c r="D4475" t="str">
        <f t="shared" si="207"/>
        <v>Poza</v>
      </c>
      <c r="F4475">
        <f>COUNTIF($D$3:D4469,"W kole")</f>
        <v>3538</v>
      </c>
      <c r="G4475" s="2" t="e">
        <f t="shared" si="208"/>
        <v>#DIV/0!</v>
      </c>
      <c r="H4475" t="e">
        <f t="shared" si="209"/>
        <v>#DIV/0!</v>
      </c>
    </row>
    <row r="4476" spans="2:8" x14ac:dyDescent="0.25">
      <c r="B4476">
        <v>298</v>
      </c>
      <c r="C4476">
        <v>155</v>
      </c>
      <c r="D4476" t="str">
        <f t="shared" si="207"/>
        <v>W kole</v>
      </c>
      <c r="F4476">
        <f>COUNTIF($D$3:D4470,"W kole")</f>
        <v>3539</v>
      </c>
      <c r="G4476" s="2" t="e">
        <f t="shared" si="208"/>
        <v>#DIV/0!</v>
      </c>
      <c r="H4476" t="e">
        <f t="shared" si="209"/>
        <v>#DIV/0!</v>
      </c>
    </row>
    <row r="4477" spans="2:8" x14ac:dyDescent="0.25">
      <c r="B4477">
        <v>176</v>
      </c>
      <c r="C4477">
        <v>285</v>
      </c>
      <c r="D4477" t="str">
        <f t="shared" si="207"/>
        <v>W kole</v>
      </c>
      <c r="F4477">
        <f>COUNTIF($D$3:D4471,"W kole")</f>
        <v>3539</v>
      </c>
      <c r="G4477" s="2" t="e">
        <f t="shared" si="208"/>
        <v>#DIV/0!</v>
      </c>
      <c r="H4477" t="e">
        <f t="shared" si="209"/>
        <v>#DIV/0!</v>
      </c>
    </row>
    <row r="4478" spans="2:8" x14ac:dyDescent="0.25">
      <c r="B4478">
        <v>268</v>
      </c>
      <c r="C4478">
        <v>189</v>
      </c>
      <c r="D4478" t="str">
        <f t="shared" si="207"/>
        <v>W kole</v>
      </c>
      <c r="F4478">
        <f>COUNTIF($D$3:D4472,"W kole")</f>
        <v>3540</v>
      </c>
      <c r="G4478" s="2" t="e">
        <f t="shared" si="208"/>
        <v>#DIV/0!</v>
      </c>
      <c r="H4478" t="e">
        <f t="shared" si="209"/>
        <v>#DIV/0!</v>
      </c>
    </row>
    <row r="4479" spans="2:8" x14ac:dyDescent="0.25">
      <c r="B4479">
        <v>24</v>
      </c>
      <c r="C4479">
        <v>387</v>
      </c>
      <c r="D4479" t="str">
        <f t="shared" si="207"/>
        <v>Poza</v>
      </c>
      <c r="F4479">
        <f>COUNTIF($D$3:D4473,"W kole")</f>
        <v>3541</v>
      </c>
      <c r="G4479" s="2" t="e">
        <f t="shared" si="208"/>
        <v>#DIV/0!</v>
      </c>
      <c r="H4479" t="e">
        <f t="shared" si="209"/>
        <v>#DIV/0!</v>
      </c>
    </row>
    <row r="4480" spans="2:8" x14ac:dyDescent="0.25">
      <c r="B4480">
        <v>244</v>
      </c>
      <c r="C4480">
        <v>290</v>
      </c>
      <c r="D4480" t="str">
        <f t="shared" si="207"/>
        <v>W kole</v>
      </c>
      <c r="F4480">
        <f>COUNTIF($D$3:D4474,"W kole")</f>
        <v>3542</v>
      </c>
      <c r="G4480" s="2" t="e">
        <f t="shared" si="208"/>
        <v>#DIV/0!</v>
      </c>
      <c r="H4480" t="e">
        <f t="shared" si="209"/>
        <v>#DIV/0!</v>
      </c>
    </row>
    <row r="4481" spans="2:8" x14ac:dyDescent="0.25">
      <c r="B4481">
        <v>189</v>
      </c>
      <c r="C4481">
        <v>142</v>
      </c>
      <c r="D4481" t="str">
        <f t="shared" si="207"/>
        <v>W kole</v>
      </c>
      <c r="F4481">
        <f>COUNTIF($D$3:D4475,"W kole")</f>
        <v>3542</v>
      </c>
      <c r="G4481" s="2" t="e">
        <f t="shared" si="208"/>
        <v>#DIV/0!</v>
      </c>
      <c r="H4481" t="e">
        <f t="shared" si="209"/>
        <v>#DIV/0!</v>
      </c>
    </row>
    <row r="4482" spans="2:8" x14ac:dyDescent="0.25">
      <c r="B4482">
        <v>141</v>
      </c>
      <c r="C4482">
        <v>167</v>
      </c>
      <c r="D4482" t="str">
        <f t="shared" si="207"/>
        <v>W kole</v>
      </c>
      <c r="F4482">
        <f>COUNTIF($D$3:D4476,"W kole")</f>
        <v>3543</v>
      </c>
      <c r="G4482" s="2" t="e">
        <f t="shared" si="208"/>
        <v>#DIV/0!</v>
      </c>
      <c r="H4482" t="e">
        <f t="shared" si="209"/>
        <v>#DIV/0!</v>
      </c>
    </row>
    <row r="4483" spans="2:8" x14ac:dyDescent="0.25">
      <c r="B4483">
        <v>386</v>
      </c>
      <c r="C4483">
        <v>117</v>
      </c>
      <c r="D4483" t="str">
        <f t="shared" si="207"/>
        <v>Poza</v>
      </c>
      <c r="F4483">
        <f>COUNTIF($D$3:D4477,"W kole")</f>
        <v>3544</v>
      </c>
      <c r="G4483" s="2" t="e">
        <f t="shared" si="208"/>
        <v>#DIV/0!</v>
      </c>
      <c r="H4483" t="e">
        <f t="shared" si="209"/>
        <v>#DIV/0!</v>
      </c>
    </row>
    <row r="4484" spans="2:8" x14ac:dyDescent="0.25">
      <c r="B4484">
        <v>392</v>
      </c>
      <c r="C4484">
        <v>353</v>
      </c>
      <c r="D4484" t="str">
        <f t="shared" ref="D4484:D4547" si="210">IF((B4484-$T$5) * (B4484-$T$5) + (C4484-$U$5) * (C4484-$U$5) = ($V$5*$V$5), "Na brzegu", IF((B4484-$T$5) * (B4484-$T$5) + (C4484-$U$5) * (C4484-$U$5) &lt; ($V$5*$V$5), "W kole", "Poza"))</f>
        <v>Poza</v>
      </c>
      <c r="F4484">
        <f>COUNTIF($D$3:D4478,"W kole")</f>
        <v>3545</v>
      </c>
      <c r="G4484" s="2" t="e">
        <f t="shared" si="208"/>
        <v>#DIV/0!</v>
      </c>
      <c r="H4484" t="e">
        <f t="shared" si="209"/>
        <v>#DIV/0!</v>
      </c>
    </row>
    <row r="4485" spans="2:8" x14ac:dyDescent="0.25">
      <c r="B4485">
        <v>229</v>
      </c>
      <c r="C4485">
        <v>296</v>
      </c>
      <c r="D4485" t="str">
        <f t="shared" si="210"/>
        <v>W kole</v>
      </c>
      <c r="F4485">
        <f>COUNTIF($D$3:D4479,"W kole")</f>
        <v>3545</v>
      </c>
      <c r="G4485" s="2" t="e">
        <f t="shared" si="208"/>
        <v>#DIV/0!</v>
      </c>
      <c r="H4485" t="e">
        <f t="shared" si="209"/>
        <v>#DIV/0!</v>
      </c>
    </row>
    <row r="4486" spans="2:8" x14ac:dyDescent="0.25">
      <c r="B4486">
        <v>354</v>
      </c>
      <c r="C4486">
        <v>5</v>
      </c>
      <c r="D4486" t="str">
        <f t="shared" si="210"/>
        <v>Poza</v>
      </c>
      <c r="F4486">
        <f>COUNTIF($D$3:D4480,"W kole")</f>
        <v>3546</v>
      </c>
      <c r="G4486" s="2" t="e">
        <f t="shared" si="208"/>
        <v>#DIV/0!</v>
      </c>
      <c r="H4486" t="e">
        <f t="shared" si="209"/>
        <v>#DIV/0!</v>
      </c>
    </row>
    <row r="4487" spans="2:8" x14ac:dyDescent="0.25">
      <c r="B4487">
        <v>150</v>
      </c>
      <c r="C4487">
        <v>126</v>
      </c>
      <c r="D4487" t="str">
        <f t="shared" si="210"/>
        <v>W kole</v>
      </c>
      <c r="F4487">
        <f>COUNTIF($D$3:D4481,"W kole")</f>
        <v>3547</v>
      </c>
      <c r="G4487" s="2" t="e">
        <f t="shared" si="208"/>
        <v>#DIV/0!</v>
      </c>
      <c r="H4487" t="e">
        <f t="shared" si="209"/>
        <v>#DIV/0!</v>
      </c>
    </row>
    <row r="4488" spans="2:8" x14ac:dyDescent="0.25">
      <c r="B4488">
        <v>147</v>
      </c>
      <c r="C4488">
        <v>260</v>
      </c>
      <c r="D4488" t="str">
        <f t="shared" si="210"/>
        <v>W kole</v>
      </c>
      <c r="F4488">
        <f>COUNTIF($D$3:D4482,"W kole")</f>
        <v>3548</v>
      </c>
      <c r="G4488" s="2" t="e">
        <f t="shared" si="208"/>
        <v>#DIV/0!</v>
      </c>
      <c r="H4488" t="e">
        <f t="shared" si="209"/>
        <v>#DIV/0!</v>
      </c>
    </row>
    <row r="4489" spans="2:8" x14ac:dyDescent="0.25">
      <c r="B4489">
        <v>105</v>
      </c>
      <c r="C4489">
        <v>94</v>
      </c>
      <c r="D4489" t="str">
        <f t="shared" si="210"/>
        <v>W kole</v>
      </c>
      <c r="F4489">
        <f>COUNTIF($D$3:D4483,"W kole")</f>
        <v>3548</v>
      </c>
      <c r="G4489" s="2" t="e">
        <f t="shared" si="208"/>
        <v>#DIV/0!</v>
      </c>
      <c r="H4489" t="e">
        <f t="shared" si="209"/>
        <v>#DIV/0!</v>
      </c>
    </row>
    <row r="4490" spans="2:8" x14ac:dyDescent="0.25">
      <c r="B4490">
        <v>372</v>
      </c>
      <c r="C4490">
        <v>105</v>
      </c>
      <c r="D4490" t="str">
        <f t="shared" si="210"/>
        <v>W kole</v>
      </c>
      <c r="F4490">
        <f>COUNTIF($D$3:D4484,"W kole")</f>
        <v>3548</v>
      </c>
      <c r="G4490" s="2" t="e">
        <f t="shared" ref="G4490:G4553" si="211">(F4490*$R$5)/(E4490*$Q$5)</f>
        <v>#DIV/0!</v>
      </c>
      <c r="H4490" t="e">
        <f t="shared" ref="H4490:H4553" si="212">ABS(PI()-G4490)</f>
        <v>#DIV/0!</v>
      </c>
    </row>
    <row r="4491" spans="2:8" x14ac:dyDescent="0.25">
      <c r="B4491">
        <v>43</v>
      </c>
      <c r="C4491">
        <v>182</v>
      </c>
      <c r="D4491" t="str">
        <f t="shared" si="210"/>
        <v>W kole</v>
      </c>
      <c r="F4491">
        <f>COUNTIF($D$3:D4485,"W kole")</f>
        <v>3549</v>
      </c>
      <c r="G4491" s="2" t="e">
        <f t="shared" si="211"/>
        <v>#DIV/0!</v>
      </c>
      <c r="H4491" t="e">
        <f t="shared" si="212"/>
        <v>#DIV/0!</v>
      </c>
    </row>
    <row r="4492" spans="2:8" x14ac:dyDescent="0.25">
      <c r="B4492">
        <v>358</v>
      </c>
      <c r="C4492">
        <v>139</v>
      </c>
      <c r="D4492" t="str">
        <f t="shared" si="210"/>
        <v>W kole</v>
      </c>
      <c r="F4492">
        <f>COUNTIF($D$3:D4486,"W kole")</f>
        <v>3549</v>
      </c>
      <c r="G4492" s="2" t="e">
        <f t="shared" si="211"/>
        <v>#DIV/0!</v>
      </c>
      <c r="H4492" t="e">
        <f t="shared" si="212"/>
        <v>#DIV/0!</v>
      </c>
    </row>
    <row r="4493" spans="2:8" x14ac:dyDescent="0.25">
      <c r="B4493">
        <v>45</v>
      </c>
      <c r="C4493">
        <v>376</v>
      </c>
      <c r="D4493" t="str">
        <f t="shared" si="210"/>
        <v>Poza</v>
      </c>
      <c r="F4493">
        <f>COUNTIF($D$3:D4487,"W kole")</f>
        <v>3550</v>
      </c>
      <c r="G4493" s="2" t="e">
        <f t="shared" si="211"/>
        <v>#DIV/0!</v>
      </c>
      <c r="H4493" t="e">
        <f t="shared" si="212"/>
        <v>#DIV/0!</v>
      </c>
    </row>
    <row r="4494" spans="2:8" x14ac:dyDescent="0.25">
      <c r="B4494">
        <v>167</v>
      </c>
      <c r="C4494">
        <v>352</v>
      </c>
      <c r="D4494" t="str">
        <f t="shared" si="210"/>
        <v>W kole</v>
      </c>
      <c r="F4494">
        <f>COUNTIF($D$3:D4488,"W kole")</f>
        <v>3551</v>
      </c>
      <c r="G4494" s="2" t="e">
        <f t="shared" si="211"/>
        <v>#DIV/0!</v>
      </c>
      <c r="H4494" t="e">
        <f t="shared" si="212"/>
        <v>#DIV/0!</v>
      </c>
    </row>
    <row r="4495" spans="2:8" x14ac:dyDescent="0.25">
      <c r="B4495">
        <v>34</v>
      </c>
      <c r="C4495">
        <v>92</v>
      </c>
      <c r="D4495" t="str">
        <f t="shared" si="210"/>
        <v>W kole</v>
      </c>
      <c r="F4495">
        <f>COUNTIF($D$3:D4489,"W kole")</f>
        <v>3552</v>
      </c>
      <c r="G4495" s="2" t="e">
        <f t="shared" si="211"/>
        <v>#DIV/0!</v>
      </c>
      <c r="H4495" t="e">
        <f t="shared" si="212"/>
        <v>#DIV/0!</v>
      </c>
    </row>
    <row r="4496" spans="2:8" x14ac:dyDescent="0.25">
      <c r="B4496">
        <v>290</v>
      </c>
      <c r="C4496">
        <v>116</v>
      </c>
      <c r="D4496" t="str">
        <f t="shared" si="210"/>
        <v>W kole</v>
      </c>
      <c r="F4496">
        <f>COUNTIF($D$3:D4490,"W kole")</f>
        <v>3553</v>
      </c>
      <c r="G4496" s="2" t="e">
        <f t="shared" si="211"/>
        <v>#DIV/0!</v>
      </c>
      <c r="H4496" t="e">
        <f t="shared" si="212"/>
        <v>#DIV/0!</v>
      </c>
    </row>
    <row r="4497" spans="2:8" x14ac:dyDescent="0.25">
      <c r="B4497">
        <v>325</v>
      </c>
      <c r="C4497">
        <v>60</v>
      </c>
      <c r="D4497" t="str">
        <f t="shared" si="210"/>
        <v>W kole</v>
      </c>
      <c r="F4497">
        <f>COUNTIF($D$3:D4491,"W kole")</f>
        <v>3554</v>
      </c>
      <c r="G4497" s="2" t="e">
        <f t="shared" si="211"/>
        <v>#DIV/0!</v>
      </c>
      <c r="H4497" t="e">
        <f t="shared" si="212"/>
        <v>#DIV/0!</v>
      </c>
    </row>
    <row r="4498" spans="2:8" x14ac:dyDescent="0.25">
      <c r="B4498">
        <v>74</v>
      </c>
      <c r="C4498">
        <v>191</v>
      </c>
      <c r="D4498" t="str">
        <f t="shared" si="210"/>
        <v>W kole</v>
      </c>
      <c r="F4498">
        <f>COUNTIF($D$3:D4492,"W kole")</f>
        <v>3555</v>
      </c>
      <c r="G4498" s="2" t="e">
        <f t="shared" si="211"/>
        <v>#DIV/0!</v>
      </c>
      <c r="H4498" t="e">
        <f t="shared" si="212"/>
        <v>#DIV/0!</v>
      </c>
    </row>
    <row r="4499" spans="2:8" x14ac:dyDescent="0.25">
      <c r="B4499">
        <v>358</v>
      </c>
      <c r="C4499">
        <v>317</v>
      </c>
      <c r="D4499" t="str">
        <f t="shared" si="210"/>
        <v>W kole</v>
      </c>
      <c r="F4499">
        <f>COUNTIF($D$3:D4493,"W kole")</f>
        <v>3555</v>
      </c>
      <c r="G4499" s="2" t="e">
        <f t="shared" si="211"/>
        <v>#DIV/0!</v>
      </c>
      <c r="H4499" t="e">
        <f t="shared" si="212"/>
        <v>#DIV/0!</v>
      </c>
    </row>
    <row r="4500" spans="2:8" x14ac:dyDescent="0.25">
      <c r="B4500">
        <v>342</v>
      </c>
      <c r="C4500">
        <v>160</v>
      </c>
      <c r="D4500" t="str">
        <f t="shared" si="210"/>
        <v>W kole</v>
      </c>
      <c r="F4500">
        <f>COUNTIF($D$3:D4494,"W kole")</f>
        <v>3556</v>
      </c>
      <c r="G4500" s="2" t="e">
        <f t="shared" si="211"/>
        <v>#DIV/0!</v>
      </c>
      <c r="H4500" t="e">
        <f t="shared" si="212"/>
        <v>#DIV/0!</v>
      </c>
    </row>
    <row r="4501" spans="2:8" x14ac:dyDescent="0.25">
      <c r="B4501">
        <v>223</v>
      </c>
      <c r="C4501">
        <v>359</v>
      </c>
      <c r="D4501" t="str">
        <f t="shared" si="210"/>
        <v>W kole</v>
      </c>
      <c r="F4501">
        <f>COUNTIF($D$3:D4495,"W kole")</f>
        <v>3557</v>
      </c>
      <c r="G4501" s="2" t="e">
        <f t="shared" si="211"/>
        <v>#DIV/0!</v>
      </c>
      <c r="H4501" t="e">
        <f t="shared" si="212"/>
        <v>#DIV/0!</v>
      </c>
    </row>
    <row r="4502" spans="2:8" x14ac:dyDescent="0.25">
      <c r="B4502">
        <v>352</v>
      </c>
      <c r="C4502">
        <v>316</v>
      </c>
      <c r="D4502" t="str">
        <f t="shared" si="210"/>
        <v>W kole</v>
      </c>
      <c r="F4502">
        <f>COUNTIF($D$3:D4496,"W kole")</f>
        <v>3558</v>
      </c>
      <c r="G4502" s="2" t="e">
        <f t="shared" si="211"/>
        <v>#DIV/0!</v>
      </c>
      <c r="H4502" t="e">
        <f t="shared" si="212"/>
        <v>#DIV/0!</v>
      </c>
    </row>
    <row r="4503" spans="2:8" x14ac:dyDescent="0.25">
      <c r="B4503">
        <v>115</v>
      </c>
      <c r="C4503">
        <v>86</v>
      </c>
      <c r="D4503" t="str">
        <f t="shared" si="210"/>
        <v>W kole</v>
      </c>
      <c r="F4503">
        <f>COUNTIF($D$3:D4497,"W kole")</f>
        <v>3559</v>
      </c>
      <c r="G4503" s="2" t="e">
        <f t="shared" si="211"/>
        <v>#DIV/0!</v>
      </c>
      <c r="H4503" t="e">
        <f t="shared" si="212"/>
        <v>#DIV/0!</v>
      </c>
    </row>
    <row r="4504" spans="2:8" x14ac:dyDescent="0.25">
      <c r="B4504">
        <v>64</v>
      </c>
      <c r="C4504">
        <v>257</v>
      </c>
      <c r="D4504" t="str">
        <f t="shared" si="210"/>
        <v>W kole</v>
      </c>
      <c r="F4504">
        <f>COUNTIF($D$3:D4498,"W kole")</f>
        <v>3560</v>
      </c>
      <c r="G4504" s="2" t="e">
        <f t="shared" si="211"/>
        <v>#DIV/0!</v>
      </c>
      <c r="H4504" t="e">
        <f t="shared" si="212"/>
        <v>#DIV/0!</v>
      </c>
    </row>
    <row r="4505" spans="2:8" x14ac:dyDescent="0.25">
      <c r="B4505">
        <v>227</v>
      </c>
      <c r="C4505">
        <v>216</v>
      </c>
      <c r="D4505" t="str">
        <f t="shared" si="210"/>
        <v>W kole</v>
      </c>
      <c r="F4505">
        <f>COUNTIF($D$3:D4499,"W kole")</f>
        <v>3561</v>
      </c>
      <c r="G4505" s="2" t="e">
        <f t="shared" si="211"/>
        <v>#DIV/0!</v>
      </c>
      <c r="H4505" t="e">
        <f t="shared" si="212"/>
        <v>#DIV/0!</v>
      </c>
    </row>
    <row r="4506" spans="2:8" x14ac:dyDescent="0.25">
      <c r="B4506">
        <v>163</v>
      </c>
      <c r="C4506">
        <v>211</v>
      </c>
      <c r="D4506" t="str">
        <f t="shared" si="210"/>
        <v>W kole</v>
      </c>
      <c r="F4506">
        <f>COUNTIF($D$3:D4500,"W kole")</f>
        <v>3562</v>
      </c>
      <c r="G4506" s="2" t="e">
        <f t="shared" si="211"/>
        <v>#DIV/0!</v>
      </c>
      <c r="H4506" t="e">
        <f t="shared" si="212"/>
        <v>#DIV/0!</v>
      </c>
    </row>
    <row r="4507" spans="2:8" x14ac:dyDescent="0.25">
      <c r="B4507">
        <v>118</v>
      </c>
      <c r="C4507">
        <v>160</v>
      </c>
      <c r="D4507" t="str">
        <f t="shared" si="210"/>
        <v>W kole</v>
      </c>
      <c r="F4507">
        <f>COUNTIF($D$3:D4501,"W kole")</f>
        <v>3563</v>
      </c>
      <c r="G4507" s="2" t="e">
        <f t="shared" si="211"/>
        <v>#DIV/0!</v>
      </c>
      <c r="H4507" t="e">
        <f t="shared" si="212"/>
        <v>#DIV/0!</v>
      </c>
    </row>
    <row r="4508" spans="2:8" x14ac:dyDescent="0.25">
      <c r="B4508">
        <v>282</v>
      </c>
      <c r="C4508">
        <v>38</v>
      </c>
      <c r="D4508" t="str">
        <f t="shared" si="210"/>
        <v>W kole</v>
      </c>
      <c r="F4508">
        <f>COUNTIF($D$3:D4502,"W kole")</f>
        <v>3564</v>
      </c>
      <c r="G4508" s="2" t="e">
        <f t="shared" si="211"/>
        <v>#DIV/0!</v>
      </c>
      <c r="H4508" t="e">
        <f t="shared" si="212"/>
        <v>#DIV/0!</v>
      </c>
    </row>
    <row r="4509" spans="2:8" x14ac:dyDescent="0.25">
      <c r="B4509">
        <v>14</v>
      </c>
      <c r="C4509">
        <v>100</v>
      </c>
      <c r="D4509" t="str">
        <f t="shared" si="210"/>
        <v>Poza</v>
      </c>
      <c r="F4509">
        <f>COUNTIF($D$3:D4503,"W kole")</f>
        <v>3565</v>
      </c>
      <c r="G4509" s="2" t="e">
        <f t="shared" si="211"/>
        <v>#DIV/0!</v>
      </c>
      <c r="H4509" t="e">
        <f t="shared" si="212"/>
        <v>#DIV/0!</v>
      </c>
    </row>
    <row r="4510" spans="2:8" x14ac:dyDescent="0.25">
      <c r="B4510">
        <v>83</v>
      </c>
      <c r="C4510">
        <v>251</v>
      </c>
      <c r="D4510" t="str">
        <f t="shared" si="210"/>
        <v>W kole</v>
      </c>
      <c r="F4510">
        <f>COUNTIF($D$3:D4504,"W kole")</f>
        <v>3566</v>
      </c>
      <c r="G4510" s="2" t="e">
        <f t="shared" si="211"/>
        <v>#DIV/0!</v>
      </c>
      <c r="H4510" t="e">
        <f t="shared" si="212"/>
        <v>#DIV/0!</v>
      </c>
    </row>
    <row r="4511" spans="2:8" x14ac:dyDescent="0.25">
      <c r="B4511">
        <v>267</v>
      </c>
      <c r="C4511">
        <v>260</v>
      </c>
      <c r="D4511" t="str">
        <f t="shared" si="210"/>
        <v>W kole</v>
      </c>
      <c r="F4511">
        <f>COUNTIF($D$3:D4505,"W kole")</f>
        <v>3567</v>
      </c>
      <c r="G4511" s="2" t="e">
        <f t="shared" si="211"/>
        <v>#DIV/0!</v>
      </c>
      <c r="H4511" t="e">
        <f t="shared" si="212"/>
        <v>#DIV/0!</v>
      </c>
    </row>
    <row r="4512" spans="2:8" x14ac:dyDescent="0.25">
      <c r="B4512">
        <v>282</v>
      </c>
      <c r="C4512">
        <v>344</v>
      </c>
      <c r="D4512" t="str">
        <f t="shared" si="210"/>
        <v>W kole</v>
      </c>
      <c r="F4512">
        <f>COUNTIF($D$3:D4506,"W kole")</f>
        <v>3568</v>
      </c>
      <c r="G4512" s="2" t="e">
        <f t="shared" si="211"/>
        <v>#DIV/0!</v>
      </c>
      <c r="H4512" t="e">
        <f t="shared" si="212"/>
        <v>#DIV/0!</v>
      </c>
    </row>
    <row r="4513" spans="2:8" x14ac:dyDescent="0.25">
      <c r="B4513">
        <v>82</v>
      </c>
      <c r="C4513">
        <v>320</v>
      </c>
      <c r="D4513" t="str">
        <f t="shared" si="210"/>
        <v>W kole</v>
      </c>
      <c r="F4513">
        <f>COUNTIF($D$3:D4507,"W kole")</f>
        <v>3569</v>
      </c>
      <c r="G4513" s="2" t="e">
        <f t="shared" si="211"/>
        <v>#DIV/0!</v>
      </c>
      <c r="H4513" t="e">
        <f t="shared" si="212"/>
        <v>#DIV/0!</v>
      </c>
    </row>
    <row r="4514" spans="2:8" x14ac:dyDescent="0.25">
      <c r="B4514">
        <v>311</v>
      </c>
      <c r="C4514">
        <v>43</v>
      </c>
      <c r="D4514" t="str">
        <f t="shared" si="210"/>
        <v>W kole</v>
      </c>
      <c r="F4514">
        <f>COUNTIF($D$3:D4508,"W kole")</f>
        <v>3570</v>
      </c>
      <c r="G4514" s="2" t="e">
        <f t="shared" si="211"/>
        <v>#DIV/0!</v>
      </c>
      <c r="H4514" t="e">
        <f t="shared" si="212"/>
        <v>#DIV/0!</v>
      </c>
    </row>
    <row r="4515" spans="2:8" x14ac:dyDescent="0.25">
      <c r="B4515">
        <v>137</v>
      </c>
      <c r="C4515">
        <v>263</v>
      </c>
      <c r="D4515" t="str">
        <f t="shared" si="210"/>
        <v>W kole</v>
      </c>
      <c r="F4515">
        <f>COUNTIF($D$3:D4509,"W kole")</f>
        <v>3570</v>
      </c>
      <c r="G4515" s="2" t="e">
        <f t="shared" si="211"/>
        <v>#DIV/0!</v>
      </c>
      <c r="H4515" t="e">
        <f t="shared" si="212"/>
        <v>#DIV/0!</v>
      </c>
    </row>
    <row r="4516" spans="2:8" x14ac:dyDescent="0.25">
      <c r="B4516">
        <v>82</v>
      </c>
      <c r="C4516">
        <v>53</v>
      </c>
      <c r="D4516" t="str">
        <f t="shared" si="210"/>
        <v>W kole</v>
      </c>
      <c r="F4516">
        <f>COUNTIF($D$3:D4510,"W kole")</f>
        <v>3571</v>
      </c>
      <c r="G4516" s="2" t="e">
        <f t="shared" si="211"/>
        <v>#DIV/0!</v>
      </c>
      <c r="H4516" t="e">
        <f t="shared" si="212"/>
        <v>#DIV/0!</v>
      </c>
    </row>
    <row r="4517" spans="2:8" x14ac:dyDescent="0.25">
      <c r="B4517">
        <v>63</v>
      </c>
      <c r="C4517">
        <v>221</v>
      </c>
      <c r="D4517" t="str">
        <f t="shared" si="210"/>
        <v>W kole</v>
      </c>
      <c r="F4517">
        <f>COUNTIF($D$3:D4511,"W kole")</f>
        <v>3572</v>
      </c>
      <c r="G4517" s="2" t="e">
        <f t="shared" si="211"/>
        <v>#DIV/0!</v>
      </c>
      <c r="H4517" t="e">
        <f t="shared" si="212"/>
        <v>#DIV/0!</v>
      </c>
    </row>
    <row r="4518" spans="2:8" x14ac:dyDescent="0.25">
      <c r="B4518">
        <v>248</v>
      </c>
      <c r="C4518">
        <v>136</v>
      </c>
      <c r="D4518" t="str">
        <f t="shared" si="210"/>
        <v>W kole</v>
      </c>
      <c r="F4518">
        <f>COUNTIF($D$3:D4512,"W kole")</f>
        <v>3573</v>
      </c>
      <c r="G4518" s="2" t="e">
        <f t="shared" si="211"/>
        <v>#DIV/0!</v>
      </c>
      <c r="H4518" t="e">
        <f t="shared" si="212"/>
        <v>#DIV/0!</v>
      </c>
    </row>
    <row r="4519" spans="2:8" x14ac:dyDescent="0.25">
      <c r="B4519">
        <v>271</v>
      </c>
      <c r="C4519">
        <v>121</v>
      </c>
      <c r="D4519" t="str">
        <f t="shared" si="210"/>
        <v>W kole</v>
      </c>
      <c r="F4519">
        <f>COUNTIF($D$3:D4513,"W kole")</f>
        <v>3574</v>
      </c>
      <c r="G4519" s="2" t="e">
        <f t="shared" si="211"/>
        <v>#DIV/0!</v>
      </c>
      <c r="H4519" t="e">
        <f t="shared" si="212"/>
        <v>#DIV/0!</v>
      </c>
    </row>
    <row r="4520" spans="2:8" x14ac:dyDescent="0.25">
      <c r="B4520">
        <v>142</v>
      </c>
      <c r="C4520">
        <v>350</v>
      </c>
      <c r="D4520" t="str">
        <f t="shared" si="210"/>
        <v>W kole</v>
      </c>
      <c r="F4520">
        <f>COUNTIF($D$3:D4514,"W kole")</f>
        <v>3575</v>
      </c>
      <c r="G4520" s="2" t="e">
        <f t="shared" si="211"/>
        <v>#DIV/0!</v>
      </c>
      <c r="H4520" t="e">
        <f t="shared" si="212"/>
        <v>#DIV/0!</v>
      </c>
    </row>
    <row r="4521" spans="2:8" x14ac:dyDescent="0.25">
      <c r="B4521">
        <v>158</v>
      </c>
      <c r="C4521">
        <v>374</v>
      </c>
      <c r="D4521" t="str">
        <f t="shared" si="210"/>
        <v>W kole</v>
      </c>
      <c r="F4521">
        <f>COUNTIF($D$3:D4515,"W kole")</f>
        <v>3576</v>
      </c>
      <c r="G4521" s="2" t="e">
        <f t="shared" si="211"/>
        <v>#DIV/0!</v>
      </c>
      <c r="H4521" t="e">
        <f t="shared" si="212"/>
        <v>#DIV/0!</v>
      </c>
    </row>
    <row r="4522" spans="2:8" x14ac:dyDescent="0.25">
      <c r="B4522">
        <v>197</v>
      </c>
      <c r="C4522">
        <v>266</v>
      </c>
      <c r="D4522" t="str">
        <f t="shared" si="210"/>
        <v>W kole</v>
      </c>
      <c r="F4522">
        <f>COUNTIF($D$3:D4516,"W kole")</f>
        <v>3577</v>
      </c>
      <c r="G4522" s="2" t="e">
        <f t="shared" si="211"/>
        <v>#DIV/0!</v>
      </c>
      <c r="H4522" t="e">
        <f t="shared" si="212"/>
        <v>#DIV/0!</v>
      </c>
    </row>
    <row r="4523" spans="2:8" x14ac:dyDescent="0.25">
      <c r="B4523">
        <v>307</v>
      </c>
      <c r="C4523">
        <v>162</v>
      </c>
      <c r="D4523" t="str">
        <f t="shared" si="210"/>
        <v>W kole</v>
      </c>
      <c r="F4523">
        <f>COUNTIF($D$3:D4517,"W kole")</f>
        <v>3578</v>
      </c>
      <c r="G4523" s="2" t="e">
        <f t="shared" si="211"/>
        <v>#DIV/0!</v>
      </c>
      <c r="H4523" t="e">
        <f t="shared" si="212"/>
        <v>#DIV/0!</v>
      </c>
    </row>
    <row r="4524" spans="2:8" x14ac:dyDescent="0.25">
      <c r="B4524">
        <v>365</v>
      </c>
      <c r="C4524">
        <v>74</v>
      </c>
      <c r="D4524" t="str">
        <f t="shared" si="210"/>
        <v>Poza</v>
      </c>
      <c r="F4524">
        <f>COUNTIF($D$3:D4518,"W kole")</f>
        <v>3579</v>
      </c>
      <c r="G4524" s="2" t="e">
        <f t="shared" si="211"/>
        <v>#DIV/0!</v>
      </c>
      <c r="H4524" t="e">
        <f t="shared" si="212"/>
        <v>#DIV/0!</v>
      </c>
    </row>
    <row r="4525" spans="2:8" x14ac:dyDescent="0.25">
      <c r="B4525">
        <v>53</v>
      </c>
      <c r="C4525">
        <v>152</v>
      </c>
      <c r="D4525" t="str">
        <f t="shared" si="210"/>
        <v>W kole</v>
      </c>
      <c r="F4525">
        <f>COUNTIF($D$3:D4519,"W kole")</f>
        <v>3580</v>
      </c>
      <c r="G4525" s="2" t="e">
        <f t="shared" si="211"/>
        <v>#DIV/0!</v>
      </c>
      <c r="H4525" t="e">
        <f t="shared" si="212"/>
        <v>#DIV/0!</v>
      </c>
    </row>
    <row r="4526" spans="2:8" x14ac:dyDescent="0.25">
      <c r="B4526">
        <v>182</v>
      </c>
      <c r="C4526">
        <v>167</v>
      </c>
      <c r="D4526" t="str">
        <f t="shared" si="210"/>
        <v>W kole</v>
      </c>
      <c r="F4526">
        <f>COUNTIF($D$3:D4520,"W kole")</f>
        <v>3581</v>
      </c>
      <c r="G4526" s="2" t="e">
        <f t="shared" si="211"/>
        <v>#DIV/0!</v>
      </c>
      <c r="H4526" t="e">
        <f t="shared" si="212"/>
        <v>#DIV/0!</v>
      </c>
    </row>
    <row r="4527" spans="2:8" x14ac:dyDescent="0.25">
      <c r="B4527">
        <v>112</v>
      </c>
      <c r="C4527">
        <v>199</v>
      </c>
      <c r="D4527" t="str">
        <f t="shared" si="210"/>
        <v>W kole</v>
      </c>
      <c r="F4527">
        <f>COUNTIF($D$3:D4521,"W kole")</f>
        <v>3582</v>
      </c>
      <c r="G4527" s="2" t="e">
        <f t="shared" si="211"/>
        <v>#DIV/0!</v>
      </c>
      <c r="H4527" t="e">
        <f t="shared" si="212"/>
        <v>#DIV/0!</v>
      </c>
    </row>
    <row r="4528" spans="2:8" x14ac:dyDescent="0.25">
      <c r="B4528">
        <v>309</v>
      </c>
      <c r="C4528">
        <v>386</v>
      </c>
      <c r="D4528" t="str">
        <f t="shared" si="210"/>
        <v>Poza</v>
      </c>
      <c r="F4528">
        <f>COUNTIF($D$3:D4522,"W kole")</f>
        <v>3583</v>
      </c>
      <c r="G4528" s="2" t="e">
        <f t="shared" si="211"/>
        <v>#DIV/0!</v>
      </c>
      <c r="H4528" t="e">
        <f t="shared" si="212"/>
        <v>#DIV/0!</v>
      </c>
    </row>
    <row r="4529" spans="2:8" x14ac:dyDescent="0.25">
      <c r="B4529">
        <v>221</v>
      </c>
      <c r="C4529">
        <v>220</v>
      </c>
      <c r="D4529" t="str">
        <f t="shared" si="210"/>
        <v>W kole</v>
      </c>
      <c r="F4529">
        <f>COUNTIF($D$3:D4523,"W kole")</f>
        <v>3584</v>
      </c>
      <c r="G4529" s="2" t="e">
        <f t="shared" si="211"/>
        <v>#DIV/0!</v>
      </c>
      <c r="H4529" t="e">
        <f t="shared" si="212"/>
        <v>#DIV/0!</v>
      </c>
    </row>
    <row r="4530" spans="2:8" x14ac:dyDescent="0.25">
      <c r="B4530">
        <v>351</v>
      </c>
      <c r="C4530">
        <v>80</v>
      </c>
      <c r="D4530" t="str">
        <f t="shared" si="210"/>
        <v>W kole</v>
      </c>
      <c r="F4530">
        <f>COUNTIF($D$3:D4524,"W kole")</f>
        <v>3584</v>
      </c>
      <c r="G4530" s="2" t="e">
        <f t="shared" si="211"/>
        <v>#DIV/0!</v>
      </c>
      <c r="H4530" t="e">
        <f t="shared" si="212"/>
        <v>#DIV/0!</v>
      </c>
    </row>
    <row r="4531" spans="2:8" x14ac:dyDescent="0.25">
      <c r="B4531">
        <v>365</v>
      </c>
      <c r="C4531">
        <v>249</v>
      </c>
      <c r="D4531" t="str">
        <f t="shared" si="210"/>
        <v>W kole</v>
      </c>
      <c r="F4531">
        <f>COUNTIF($D$3:D4525,"W kole")</f>
        <v>3585</v>
      </c>
      <c r="G4531" s="2" t="e">
        <f t="shared" si="211"/>
        <v>#DIV/0!</v>
      </c>
      <c r="H4531" t="e">
        <f t="shared" si="212"/>
        <v>#DIV/0!</v>
      </c>
    </row>
    <row r="4532" spans="2:8" x14ac:dyDescent="0.25">
      <c r="B4532">
        <v>358</v>
      </c>
      <c r="C4532">
        <v>300</v>
      </c>
      <c r="D4532" t="str">
        <f t="shared" si="210"/>
        <v>W kole</v>
      </c>
      <c r="F4532">
        <f>COUNTIF($D$3:D4526,"W kole")</f>
        <v>3586</v>
      </c>
      <c r="G4532" s="2" t="e">
        <f t="shared" si="211"/>
        <v>#DIV/0!</v>
      </c>
      <c r="H4532" t="e">
        <f t="shared" si="212"/>
        <v>#DIV/0!</v>
      </c>
    </row>
    <row r="4533" spans="2:8" x14ac:dyDescent="0.25">
      <c r="B4533">
        <v>125</v>
      </c>
      <c r="C4533">
        <v>183</v>
      </c>
      <c r="D4533" t="str">
        <f t="shared" si="210"/>
        <v>W kole</v>
      </c>
      <c r="F4533">
        <f>COUNTIF($D$3:D4527,"W kole")</f>
        <v>3587</v>
      </c>
      <c r="G4533" s="2" t="e">
        <f t="shared" si="211"/>
        <v>#DIV/0!</v>
      </c>
      <c r="H4533" t="e">
        <f t="shared" si="212"/>
        <v>#DIV/0!</v>
      </c>
    </row>
    <row r="4534" spans="2:8" x14ac:dyDescent="0.25">
      <c r="B4534">
        <v>7</v>
      </c>
      <c r="C4534">
        <v>206</v>
      </c>
      <c r="D4534" t="str">
        <f t="shared" si="210"/>
        <v>W kole</v>
      </c>
      <c r="F4534">
        <f>COUNTIF($D$3:D4528,"W kole")</f>
        <v>3587</v>
      </c>
      <c r="G4534" s="2" t="e">
        <f t="shared" si="211"/>
        <v>#DIV/0!</v>
      </c>
      <c r="H4534" t="e">
        <f t="shared" si="212"/>
        <v>#DIV/0!</v>
      </c>
    </row>
    <row r="4535" spans="2:8" x14ac:dyDescent="0.25">
      <c r="B4535">
        <v>297</v>
      </c>
      <c r="C4535">
        <v>138</v>
      </c>
      <c r="D4535" t="str">
        <f t="shared" si="210"/>
        <v>W kole</v>
      </c>
      <c r="F4535">
        <f>COUNTIF($D$3:D4529,"W kole")</f>
        <v>3588</v>
      </c>
      <c r="G4535" s="2" t="e">
        <f t="shared" si="211"/>
        <v>#DIV/0!</v>
      </c>
      <c r="H4535" t="e">
        <f t="shared" si="212"/>
        <v>#DIV/0!</v>
      </c>
    </row>
    <row r="4536" spans="2:8" x14ac:dyDescent="0.25">
      <c r="B4536">
        <v>243</v>
      </c>
      <c r="C4536">
        <v>83</v>
      </c>
      <c r="D4536" t="str">
        <f t="shared" si="210"/>
        <v>W kole</v>
      </c>
      <c r="F4536">
        <f>COUNTIF($D$3:D4530,"W kole")</f>
        <v>3589</v>
      </c>
      <c r="G4536" s="2" t="e">
        <f t="shared" si="211"/>
        <v>#DIV/0!</v>
      </c>
      <c r="H4536" t="e">
        <f t="shared" si="212"/>
        <v>#DIV/0!</v>
      </c>
    </row>
    <row r="4537" spans="2:8" x14ac:dyDescent="0.25">
      <c r="B4537">
        <v>195</v>
      </c>
      <c r="C4537">
        <v>261</v>
      </c>
      <c r="D4537" t="str">
        <f t="shared" si="210"/>
        <v>W kole</v>
      </c>
      <c r="F4537">
        <f>COUNTIF($D$3:D4531,"W kole")</f>
        <v>3590</v>
      </c>
      <c r="G4537" s="2" t="e">
        <f t="shared" si="211"/>
        <v>#DIV/0!</v>
      </c>
      <c r="H4537" t="e">
        <f t="shared" si="212"/>
        <v>#DIV/0!</v>
      </c>
    </row>
    <row r="4538" spans="2:8" x14ac:dyDescent="0.25">
      <c r="B4538">
        <v>10</v>
      </c>
      <c r="C4538">
        <v>133</v>
      </c>
      <c r="D4538" t="str">
        <f t="shared" si="210"/>
        <v>Poza</v>
      </c>
      <c r="F4538">
        <f>COUNTIF($D$3:D4532,"W kole")</f>
        <v>3591</v>
      </c>
      <c r="G4538" s="2" t="e">
        <f t="shared" si="211"/>
        <v>#DIV/0!</v>
      </c>
      <c r="H4538" t="e">
        <f t="shared" si="212"/>
        <v>#DIV/0!</v>
      </c>
    </row>
    <row r="4539" spans="2:8" x14ac:dyDescent="0.25">
      <c r="B4539">
        <v>364</v>
      </c>
      <c r="C4539">
        <v>35</v>
      </c>
      <c r="D4539" t="str">
        <f t="shared" si="210"/>
        <v>Poza</v>
      </c>
      <c r="F4539">
        <f>COUNTIF($D$3:D4533,"W kole")</f>
        <v>3592</v>
      </c>
      <c r="G4539" s="2" t="e">
        <f t="shared" si="211"/>
        <v>#DIV/0!</v>
      </c>
      <c r="H4539" t="e">
        <f t="shared" si="212"/>
        <v>#DIV/0!</v>
      </c>
    </row>
    <row r="4540" spans="2:8" x14ac:dyDescent="0.25">
      <c r="B4540">
        <v>207</v>
      </c>
      <c r="C4540">
        <v>198</v>
      </c>
      <c r="D4540" t="str">
        <f t="shared" si="210"/>
        <v>W kole</v>
      </c>
      <c r="F4540">
        <f>COUNTIF($D$3:D4534,"W kole")</f>
        <v>3593</v>
      </c>
      <c r="G4540" s="2" t="e">
        <f t="shared" si="211"/>
        <v>#DIV/0!</v>
      </c>
      <c r="H4540" t="e">
        <f t="shared" si="212"/>
        <v>#DIV/0!</v>
      </c>
    </row>
    <row r="4541" spans="2:8" x14ac:dyDescent="0.25">
      <c r="B4541">
        <v>89</v>
      </c>
      <c r="C4541">
        <v>66</v>
      </c>
      <c r="D4541" t="str">
        <f t="shared" si="210"/>
        <v>W kole</v>
      </c>
      <c r="F4541">
        <f>COUNTIF($D$3:D4535,"W kole")</f>
        <v>3594</v>
      </c>
      <c r="G4541" s="2" t="e">
        <f t="shared" si="211"/>
        <v>#DIV/0!</v>
      </c>
      <c r="H4541" t="e">
        <f t="shared" si="212"/>
        <v>#DIV/0!</v>
      </c>
    </row>
    <row r="4542" spans="2:8" x14ac:dyDescent="0.25">
      <c r="B4542">
        <v>240</v>
      </c>
      <c r="C4542">
        <v>209</v>
      </c>
      <c r="D4542" t="str">
        <f t="shared" si="210"/>
        <v>W kole</v>
      </c>
      <c r="F4542">
        <f>COUNTIF($D$3:D4536,"W kole")</f>
        <v>3595</v>
      </c>
      <c r="G4542" s="2" t="e">
        <f t="shared" si="211"/>
        <v>#DIV/0!</v>
      </c>
      <c r="H4542" t="e">
        <f t="shared" si="212"/>
        <v>#DIV/0!</v>
      </c>
    </row>
    <row r="4543" spans="2:8" x14ac:dyDescent="0.25">
      <c r="B4543">
        <v>6</v>
      </c>
      <c r="C4543">
        <v>138</v>
      </c>
      <c r="D4543" t="str">
        <f t="shared" si="210"/>
        <v>Poza</v>
      </c>
      <c r="F4543">
        <f>COUNTIF($D$3:D4537,"W kole")</f>
        <v>3596</v>
      </c>
      <c r="G4543" s="2" t="e">
        <f t="shared" si="211"/>
        <v>#DIV/0!</v>
      </c>
      <c r="H4543" t="e">
        <f t="shared" si="212"/>
        <v>#DIV/0!</v>
      </c>
    </row>
    <row r="4544" spans="2:8" x14ac:dyDescent="0.25">
      <c r="B4544">
        <v>187</v>
      </c>
      <c r="C4544">
        <v>20</v>
      </c>
      <c r="D4544" t="str">
        <f t="shared" si="210"/>
        <v>W kole</v>
      </c>
      <c r="F4544">
        <f>COUNTIF($D$3:D4538,"W kole")</f>
        <v>3596</v>
      </c>
      <c r="G4544" s="2" t="e">
        <f t="shared" si="211"/>
        <v>#DIV/0!</v>
      </c>
      <c r="H4544" t="e">
        <f t="shared" si="212"/>
        <v>#DIV/0!</v>
      </c>
    </row>
    <row r="4545" spans="2:8" x14ac:dyDescent="0.25">
      <c r="B4545">
        <v>20</v>
      </c>
      <c r="C4545">
        <v>196</v>
      </c>
      <c r="D4545" t="str">
        <f t="shared" si="210"/>
        <v>W kole</v>
      </c>
      <c r="F4545">
        <f>COUNTIF($D$3:D4539,"W kole")</f>
        <v>3596</v>
      </c>
      <c r="G4545" s="2" t="e">
        <f t="shared" si="211"/>
        <v>#DIV/0!</v>
      </c>
      <c r="H4545" t="e">
        <f t="shared" si="212"/>
        <v>#DIV/0!</v>
      </c>
    </row>
    <row r="4546" spans="2:8" x14ac:dyDescent="0.25">
      <c r="B4546">
        <v>123</v>
      </c>
      <c r="C4546">
        <v>1</v>
      </c>
      <c r="D4546" t="str">
        <f t="shared" si="210"/>
        <v>Poza</v>
      </c>
      <c r="F4546">
        <f>COUNTIF($D$3:D4540,"W kole")</f>
        <v>3597</v>
      </c>
      <c r="G4546" s="2" t="e">
        <f t="shared" si="211"/>
        <v>#DIV/0!</v>
      </c>
      <c r="H4546" t="e">
        <f t="shared" si="212"/>
        <v>#DIV/0!</v>
      </c>
    </row>
    <row r="4547" spans="2:8" x14ac:dyDescent="0.25">
      <c r="B4547">
        <v>219</v>
      </c>
      <c r="C4547">
        <v>148</v>
      </c>
      <c r="D4547" t="str">
        <f t="shared" si="210"/>
        <v>W kole</v>
      </c>
      <c r="F4547">
        <f>COUNTIF($D$3:D4541,"W kole")</f>
        <v>3598</v>
      </c>
      <c r="G4547" s="2" t="e">
        <f t="shared" si="211"/>
        <v>#DIV/0!</v>
      </c>
      <c r="H4547" t="e">
        <f t="shared" si="212"/>
        <v>#DIV/0!</v>
      </c>
    </row>
    <row r="4548" spans="2:8" x14ac:dyDescent="0.25">
      <c r="B4548">
        <v>284</v>
      </c>
      <c r="C4548">
        <v>235</v>
      </c>
      <c r="D4548" t="str">
        <f t="shared" ref="D4548:D4611" si="213">IF((B4548-$T$5) * (B4548-$T$5) + (C4548-$U$5) * (C4548-$U$5) = ($V$5*$V$5), "Na brzegu", IF((B4548-$T$5) * (B4548-$T$5) + (C4548-$U$5) * (C4548-$U$5) &lt; ($V$5*$V$5), "W kole", "Poza"))</f>
        <v>W kole</v>
      </c>
      <c r="F4548">
        <f>COUNTIF($D$3:D4542,"W kole")</f>
        <v>3599</v>
      </c>
      <c r="G4548" s="2" t="e">
        <f t="shared" si="211"/>
        <v>#DIV/0!</v>
      </c>
      <c r="H4548" t="e">
        <f t="shared" si="212"/>
        <v>#DIV/0!</v>
      </c>
    </row>
    <row r="4549" spans="2:8" x14ac:dyDescent="0.25">
      <c r="B4549">
        <v>163</v>
      </c>
      <c r="C4549">
        <v>260</v>
      </c>
      <c r="D4549" t="str">
        <f t="shared" si="213"/>
        <v>W kole</v>
      </c>
      <c r="F4549">
        <f>COUNTIF($D$3:D4543,"W kole")</f>
        <v>3599</v>
      </c>
      <c r="G4549" s="2" t="e">
        <f t="shared" si="211"/>
        <v>#DIV/0!</v>
      </c>
      <c r="H4549" t="e">
        <f t="shared" si="212"/>
        <v>#DIV/0!</v>
      </c>
    </row>
    <row r="4550" spans="2:8" x14ac:dyDescent="0.25">
      <c r="B4550">
        <v>307</v>
      </c>
      <c r="C4550">
        <v>3</v>
      </c>
      <c r="D4550" t="str">
        <f t="shared" si="213"/>
        <v>Poza</v>
      </c>
      <c r="F4550">
        <f>COUNTIF($D$3:D4544,"W kole")</f>
        <v>3600</v>
      </c>
      <c r="G4550" s="2" t="e">
        <f t="shared" si="211"/>
        <v>#DIV/0!</v>
      </c>
      <c r="H4550" t="e">
        <f t="shared" si="212"/>
        <v>#DIV/0!</v>
      </c>
    </row>
    <row r="4551" spans="2:8" x14ac:dyDescent="0.25">
      <c r="B4551">
        <v>173</v>
      </c>
      <c r="C4551">
        <v>367</v>
      </c>
      <c r="D4551" t="str">
        <f t="shared" si="213"/>
        <v>W kole</v>
      </c>
      <c r="F4551">
        <f>COUNTIF($D$3:D4545,"W kole")</f>
        <v>3601</v>
      </c>
      <c r="G4551" s="2" t="e">
        <f t="shared" si="211"/>
        <v>#DIV/0!</v>
      </c>
      <c r="H4551" t="e">
        <f t="shared" si="212"/>
        <v>#DIV/0!</v>
      </c>
    </row>
    <row r="4552" spans="2:8" x14ac:dyDescent="0.25">
      <c r="B4552">
        <v>373</v>
      </c>
      <c r="C4552">
        <v>18</v>
      </c>
      <c r="D4552" t="str">
        <f t="shared" si="213"/>
        <v>Poza</v>
      </c>
      <c r="F4552">
        <f>COUNTIF($D$3:D4546,"W kole")</f>
        <v>3601</v>
      </c>
      <c r="G4552" s="2" t="e">
        <f t="shared" si="211"/>
        <v>#DIV/0!</v>
      </c>
      <c r="H4552" t="e">
        <f t="shared" si="212"/>
        <v>#DIV/0!</v>
      </c>
    </row>
    <row r="4553" spans="2:8" x14ac:dyDescent="0.25">
      <c r="B4553">
        <v>379</v>
      </c>
      <c r="C4553">
        <v>144</v>
      </c>
      <c r="D4553" t="str">
        <f t="shared" si="213"/>
        <v>W kole</v>
      </c>
      <c r="F4553">
        <f>COUNTIF($D$3:D4547,"W kole")</f>
        <v>3602</v>
      </c>
      <c r="G4553" s="2" t="e">
        <f t="shared" si="211"/>
        <v>#DIV/0!</v>
      </c>
      <c r="H4553" t="e">
        <f t="shared" si="212"/>
        <v>#DIV/0!</v>
      </c>
    </row>
    <row r="4554" spans="2:8" x14ac:dyDescent="0.25">
      <c r="B4554">
        <v>217</v>
      </c>
      <c r="C4554">
        <v>71</v>
      </c>
      <c r="D4554" t="str">
        <f t="shared" si="213"/>
        <v>W kole</v>
      </c>
      <c r="F4554">
        <f>COUNTIF($D$3:D4548,"W kole")</f>
        <v>3603</v>
      </c>
      <c r="G4554" s="2" t="e">
        <f t="shared" ref="G4554:G4617" si="214">(F4554*$R$5)/(E4554*$Q$5)</f>
        <v>#DIV/0!</v>
      </c>
      <c r="H4554" t="e">
        <f t="shared" ref="H4554:H4617" si="215">ABS(PI()-G4554)</f>
        <v>#DIV/0!</v>
      </c>
    </row>
    <row r="4555" spans="2:8" x14ac:dyDescent="0.25">
      <c r="B4555">
        <v>207</v>
      </c>
      <c r="C4555">
        <v>185</v>
      </c>
      <c r="D4555" t="str">
        <f t="shared" si="213"/>
        <v>W kole</v>
      </c>
      <c r="F4555">
        <f>COUNTIF($D$3:D4549,"W kole")</f>
        <v>3604</v>
      </c>
      <c r="G4555" s="2" t="e">
        <f t="shared" si="214"/>
        <v>#DIV/0!</v>
      </c>
      <c r="H4555" t="e">
        <f t="shared" si="215"/>
        <v>#DIV/0!</v>
      </c>
    </row>
    <row r="4556" spans="2:8" x14ac:dyDescent="0.25">
      <c r="B4556">
        <v>130</v>
      </c>
      <c r="C4556">
        <v>147</v>
      </c>
      <c r="D4556" t="str">
        <f t="shared" si="213"/>
        <v>W kole</v>
      </c>
      <c r="F4556">
        <f>COUNTIF($D$3:D4550,"W kole")</f>
        <v>3604</v>
      </c>
      <c r="G4556" s="2" t="e">
        <f t="shared" si="214"/>
        <v>#DIV/0!</v>
      </c>
      <c r="H4556" t="e">
        <f t="shared" si="215"/>
        <v>#DIV/0!</v>
      </c>
    </row>
    <row r="4557" spans="2:8" x14ac:dyDescent="0.25">
      <c r="B4557">
        <v>157</v>
      </c>
      <c r="C4557">
        <v>32</v>
      </c>
      <c r="D4557" t="str">
        <f t="shared" si="213"/>
        <v>W kole</v>
      </c>
      <c r="F4557">
        <f>COUNTIF($D$3:D4551,"W kole")</f>
        <v>3605</v>
      </c>
      <c r="G4557" s="2" t="e">
        <f t="shared" si="214"/>
        <v>#DIV/0!</v>
      </c>
      <c r="H4557" t="e">
        <f t="shared" si="215"/>
        <v>#DIV/0!</v>
      </c>
    </row>
    <row r="4558" spans="2:8" x14ac:dyDescent="0.25">
      <c r="B4558">
        <v>273</v>
      </c>
      <c r="C4558">
        <v>200</v>
      </c>
      <c r="D4558" t="str">
        <f t="shared" si="213"/>
        <v>W kole</v>
      </c>
      <c r="F4558">
        <f>COUNTIF($D$3:D4552,"W kole")</f>
        <v>3605</v>
      </c>
      <c r="G4558" s="2" t="e">
        <f t="shared" si="214"/>
        <v>#DIV/0!</v>
      </c>
      <c r="H4558" t="e">
        <f t="shared" si="215"/>
        <v>#DIV/0!</v>
      </c>
    </row>
    <row r="4559" spans="2:8" x14ac:dyDescent="0.25">
      <c r="B4559">
        <v>164</v>
      </c>
      <c r="C4559">
        <v>105</v>
      </c>
      <c r="D4559" t="str">
        <f t="shared" si="213"/>
        <v>W kole</v>
      </c>
      <c r="F4559">
        <f>COUNTIF($D$3:D4553,"W kole")</f>
        <v>3606</v>
      </c>
      <c r="G4559" s="2" t="e">
        <f t="shared" si="214"/>
        <v>#DIV/0!</v>
      </c>
      <c r="H4559" t="e">
        <f t="shared" si="215"/>
        <v>#DIV/0!</v>
      </c>
    </row>
    <row r="4560" spans="2:8" x14ac:dyDescent="0.25">
      <c r="B4560">
        <v>290</v>
      </c>
      <c r="C4560">
        <v>98</v>
      </c>
      <c r="D4560" t="str">
        <f t="shared" si="213"/>
        <v>W kole</v>
      </c>
      <c r="F4560">
        <f>COUNTIF($D$3:D4554,"W kole")</f>
        <v>3607</v>
      </c>
      <c r="G4560" s="2" t="e">
        <f t="shared" si="214"/>
        <v>#DIV/0!</v>
      </c>
      <c r="H4560" t="e">
        <f t="shared" si="215"/>
        <v>#DIV/0!</v>
      </c>
    </row>
    <row r="4561" spans="2:8" x14ac:dyDescent="0.25">
      <c r="B4561">
        <v>191</v>
      </c>
      <c r="C4561">
        <v>41</v>
      </c>
      <c r="D4561" t="str">
        <f t="shared" si="213"/>
        <v>W kole</v>
      </c>
      <c r="F4561">
        <f>COUNTIF($D$3:D4555,"W kole")</f>
        <v>3608</v>
      </c>
      <c r="G4561" s="2" t="e">
        <f t="shared" si="214"/>
        <v>#DIV/0!</v>
      </c>
      <c r="H4561" t="e">
        <f t="shared" si="215"/>
        <v>#DIV/0!</v>
      </c>
    </row>
    <row r="4562" spans="2:8" x14ac:dyDescent="0.25">
      <c r="B4562">
        <v>25</v>
      </c>
      <c r="C4562">
        <v>277</v>
      </c>
      <c r="D4562" t="str">
        <f t="shared" si="213"/>
        <v>W kole</v>
      </c>
      <c r="F4562">
        <f>COUNTIF($D$3:D4556,"W kole")</f>
        <v>3609</v>
      </c>
      <c r="G4562" s="2" t="e">
        <f t="shared" si="214"/>
        <v>#DIV/0!</v>
      </c>
      <c r="H4562" t="e">
        <f t="shared" si="215"/>
        <v>#DIV/0!</v>
      </c>
    </row>
    <row r="4563" spans="2:8" x14ac:dyDescent="0.25">
      <c r="B4563">
        <v>180</v>
      </c>
      <c r="C4563">
        <v>351</v>
      </c>
      <c r="D4563" t="str">
        <f t="shared" si="213"/>
        <v>W kole</v>
      </c>
      <c r="F4563">
        <f>COUNTIF($D$3:D4557,"W kole")</f>
        <v>3610</v>
      </c>
      <c r="G4563" s="2" t="e">
        <f t="shared" si="214"/>
        <v>#DIV/0!</v>
      </c>
      <c r="H4563" t="e">
        <f t="shared" si="215"/>
        <v>#DIV/0!</v>
      </c>
    </row>
    <row r="4564" spans="2:8" x14ac:dyDescent="0.25">
      <c r="B4564">
        <v>47</v>
      </c>
      <c r="C4564">
        <v>96</v>
      </c>
      <c r="D4564" t="str">
        <f t="shared" si="213"/>
        <v>W kole</v>
      </c>
      <c r="F4564">
        <f>COUNTIF($D$3:D4558,"W kole")</f>
        <v>3611</v>
      </c>
      <c r="G4564" s="2" t="e">
        <f t="shared" si="214"/>
        <v>#DIV/0!</v>
      </c>
      <c r="H4564" t="e">
        <f t="shared" si="215"/>
        <v>#DIV/0!</v>
      </c>
    </row>
    <row r="4565" spans="2:8" x14ac:dyDescent="0.25">
      <c r="B4565">
        <v>267</v>
      </c>
      <c r="C4565">
        <v>109</v>
      </c>
      <c r="D4565" t="str">
        <f t="shared" si="213"/>
        <v>W kole</v>
      </c>
      <c r="F4565">
        <f>COUNTIF($D$3:D4559,"W kole")</f>
        <v>3612</v>
      </c>
      <c r="G4565" s="2" t="e">
        <f t="shared" si="214"/>
        <v>#DIV/0!</v>
      </c>
      <c r="H4565" t="e">
        <f t="shared" si="215"/>
        <v>#DIV/0!</v>
      </c>
    </row>
    <row r="4566" spans="2:8" x14ac:dyDescent="0.25">
      <c r="B4566">
        <v>200</v>
      </c>
      <c r="C4566">
        <v>336</v>
      </c>
      <c r="D4566" t="str">
        <f t="shared" si="213"/>
        <v>W kole</v>
      </c>
      <c r="F4566">
        <f>COUNTIF($D$3:D4560,"W kole")</f>
        <v>3613</v>
      </c>
      <c r="G4566" s="2" t="e">
        <f t="shared" si="214"/>
        <v>#DIV/0!</v>
      </c>
      <c r="H4566" t="e">
        <f t="shared" si="215"/>
        <v>#DIV/0!</v>
      </c>
    </row>
    <row r="4567" spans="2:8" x14ac:dyDescent="0.25">
      <c r="B4567">
        <v>72</v>
      </c>
      <c r="C4567">
        <v>243</v>
      </c>
      <c r="D4567" t="str">
        <f t="shared" si="213"/>
        <v>W kole</v>
      </c>
      <c r="F4567">
        <f>COUNTIF($D$3:D4561,"W kole")</f>
        <v>3614</v>
      </c>
      <c r="G4567" s="2" t="e">
        <f t="shared" si="214"/>
        <v>#DIV/0!</v>
      </c>
      <c r="H4567" t="e">
        <f t="shared" si="215"/>
        <v>#DIV/0!</v>
      </c>
    </row>
    <row r="4568" spans="2:8" x14ac:dyDescent="0.25">
      <c r="B4568">
        <v>312</v>
      </c>
      <c r="C4568">
        <v>292</v>
      </c>
      <c r="D4568" t="str">
        <f t="shared" si="213"/>
        <v>W kole</v>
      </c>
      <c r="F4568">
        <f>COUNTIF($D$3:D4562,"W kole")</f>
        <v>3615</v>
      </c>
      <c r="G4568" s="2" t="e">
        <f t="shared" si="214"/>
        <v>#DIV/0!</v>
      </c>
      <c r="H4568" t="e">
        <f t="shared" si="215"/>
        <v>#DIV/0!</v>
      </c>
    </row>
    <row r="4569" spans="2:8" x14ac:dyDescent="0.25">
      <c r="B4569">
        <v>279</v>
      </c>
      <c r="C4569">
        <v>195</v>
      </c>
      <c r="D4569" t="str">
        <f t="shared" si="213"/>
        <v>W kole</v>
      </c>
      <c r="F4569">
        <f>COUNTIF($D$3:D4563,"W kole")</f>
        <v>3616</v>
      </c>
      <c r="G4569" s="2" t="e">
        <f t="shared" si="214"/>
        <v>#DIV/0!</v>
      </c>
      <c r="H4569" t="e">
        <f t="shared" si="215"/>
        <v>#DIV/0!</v>
      </c>
    </row>
    <row r="4570" spans="2:8" x14ac:dyDescent="0.25">
      <c r="B4570">
        <v>47</v>
      </c>
      <c r="C4570">
        <v>214</v>
      </c>
      <c r="D4570" t="str">
        <f t="shared" si="213"/>
        <v>W kole</v>
      </c>
      <c r="F4570">
        <f>COUNTIF($D$3:D4564,"W kole")</f>
        <v>3617</v>
      </c>
      <c r="G4570" s="2" t="e">
        <f t="shared" si="214"/>
        <v>#DIV/0!</v>
      </c>
      <c r="H4570" t="e">
        <f t="shared" si="215"/>
        <v>#DIV/0!</v>
      </c>
    </row>
    <row r="4571" spans="2:8" x14ac:dyDescent="0.25">
      <c r="B4571">
        <v>59</v>
      </c>
      <c r="C4571">
        <v>195</v>
      </c>
      <c r="D4571" t="str">
        <f t="shared" si="213"/>
        <v>W kole</v>
      </c>
      <c r="F4571">
        <f>COUNTIF($D$3:D4565,"W kole")</f>
        <v>3618</v>
      </c>
      <c r="G4571" s="2" t="e">
        <f t="shared" si="214"/>
        <v>#DIV/0!</v>
      </c>
      <c r="H4571" t="e">
        <f t="shared" si="215"/>
        <v>#DIV/0!</v>
      </c>
    </row>
    <row r="4572" spans="2:8" x14ac:dyDescent="0.25">
      <c r="B4572">
        <v>159</v>
      </c>
      <c r="C4572">
        <v>217</v>
      </c>
      <c r="D4572" t="str">
        <f t="shared" si="213"/>
        <v>W kole</v>
      </c>
      <c r="F4572">
        <f>COUNTIF($D$3:D4566,"W kole")</f>
        <v>3619</v>
      </c>
      <c r="G4572" s="2" t="e">
        <f t="shared" si="214"/>
        <v>#DIV/0!</v>
      </c>
      <c r="H4572" t="e">
        <f t="shared" si="215"/>
        <v>#DIV/0!</v>
      </c>
    </row>
    <row r="4573" spans="2:8" x14ac:dyDescent="0.25">
      <c r="B4573">
        <v>371</v>
      </c>
      <c r="C4573">
        <v>41</v>
      </c>
      <c r="D4573" t="str">
        <f t="shared" si="213"/>
        <v>Poza</v>
      </c>
      <c r="F4573">
        <f>COUNTIF($D$3:D4567,"W kole")</f>
        <v>3620</v>
      </c>
      <c r="G4573" s="2" t="e">
        <f t="shared" si="214"/>
        <v>#DIV/0!</v>
      </c>
      <c r="H4573" t="e">
        <f t="shared" si="215"/>
        <v>#DIV/0!</v>
      </c>
    </row>
    <row r="4574" spans="2:8" x14ac:dyDescent="0.25">
      <c r="B4574">
        <v>5</v>
      </c>
      <c r="C4574">
        <v>258</v>
      </c>
      <c r="D4574" t="str">
        <f t="shared" si="213"/>
        <v>Poza</v>
      </c>
      <c r="F4574">
        <f>COUNTIF($D$3:D4568,"W kole")</f>
        <v>3621</v>
      </c>
      <c r="G4574" s="2" t="e">
        <f t="shared" si="214"/>
        <v>#DIV/0!</v>
      </c>
      <c r="H4574" t="e">
        <f t="shared" si="215"/>
        <v>#DIV/0!</v>
      </c>
    </row>
    <row r="4575" spans="2:8" x14ac:dyDescent="0.25">
      <c r="B4575">
        <v>43</v>
      </c>
      <c r="C4575">
        <v>97</v>
      </c>
      <c r="D4575" t="str">
        <f t="shared" si="213"/>
        <v>W kole</v>
      </c>
      <c r="F4575">
        <f>COUNTIF($D$3:D4569,"W kole")</f>
        <v>3622</v>
      </c>
      <c r="G4575" s="2" t="e">
        <f t="shared" si="214"/>
        <v>#DIV/0!</v>
      </c>
      <c r="H4575" t="e">
        <f t="shared" si="215"/>
        <v>#DIV/0!</v>
      </c>
    </row>
    <row r="4576" spans="2:8" x14ac:dyDescent="0.25">
      <c r="B4576">
        <v>13</v>
      </c>
      <c r="C4576">
        <v>335</v>
      </c>
      <c r="D4576" t="str">
        <f t="shared" si="213"/>
        <v>Poza</v>
      </c>
      <c r="F4576">
        <f>COUNTIF($D$3:D4570,"W kole")</f>
        <v>3623</v>
      </c>
      <c r="G4576" s="2" t="e">
        <f t="shared" si="214"/>
        <v>#DIV/0!</v>
      </c>
      <c r="H4576" t="e">
        <f t="shared" si="215"/>
        <v>#DIV/0!</v>
      </c>
    </row>
    <row r="4577" spans="2:8" x14ac:dyDescent="0.25">
      <c r="B4577">
        <v>384</v>
      </c>
      <c r="C4577">
        <v>185</v>
      </c>
      <c r="D4577" t="str">
        <f t="shared" si="213"/>
        <v>W kole</v>
      </c>
      <c r="F4577">
        <f>COUNTIF($D$3:D4571,"W kole")</f>
        <v>3624</v>
      </c>
      <c r="G4577" s="2" t="e">
        <f t="shared" si="214"/>
        <v>#DIV/0!</v>
      </c>
      <c r="H4577" t="e">
        <f t="shared" si="215"/>
        <v>#DIV/0!</v>
      </c>
    </row>
    <row r="4578" spans="2:8" x14ac:dyDescent="0.25">
      <c r="B4578">
        <v>367</v>
      </c>
      <c r="C4578">
        <v>131</v>
      </c>
      <c r="D4578" t="str">
        <f t="shared" si="213"/>
        <v>W kole</v>
      </c>
      <c r="F4578">
        <f>COUNTIF($D$3:D4572,"W kole")</f>
        <v>3625</v>
      </c>
      <c r="G4578" s="2" t="e">
        <f t="shared" si="214"/>
        <v>#DIV/0!</v>
      </c>
      <c r="H4578" t="e">
        <f t="shared" si="215"/>
        <v>#DIV/0!</v>
      </c>
    </row>
    <row r="4579" spans="2:8" x14ac:dyDescent="0.25">
      <c r="B4579">
        <v>21</v>
      </c>
      <c r="C4579">
        <v>165</v>
      </c>
      <c r="D4579" t="str">
        <f t="shared" si="213"/>
        <v>W kole</v>
      </c>
      <c r="F4579">
        <f>COUNTIF($D$3:D4573,"W kole")</f>
        <v>3625</v>
      </c>
      <c r="G4579" s="2" t="e">
        <f t="shared" si="214"/>
        <v>#DIV/0!</v>
      </c>
      <c r="H4579" t="e">
        <f t="shared" si="215"/>
        <v>#DIV/0!</v>
      </c>
    </row>
    <row r="4580" spans="2:8" x14ac:dyDescent="0.25">
      <c r="B4580">
        <v>163</v>
      </c>
      <c r="C4580">
        <v>394</v>
      </c>
      <c r="D4580" t="str">
        <f t="shared" si="213"/>
        <v>W kole</v>
      </c>
      <c r="F4580">
        <f>COUNTIF($D$3:D4574,"W kole")</f>
        <v>3625</v>
      </c>
      <c r="G4580" s="2" t="e">
        <f t="shared" si="214"/>
        <v>#DIV/0!</v>
      </c>
      <c r="H4580" t="e">
        <f t="shared" si="215"/>
        <v>#DIV/0!</v>
      </c>
    </row>
    <row r="4581" spans="2:8" x14ac:dyDescent="0.25">
      <c r="B4581">
        <v>102</v>
      </c>
      <c r="C4581">
        <v>341</v>
      </c>
      <c r="D4581" t="str">
        <f t="shared" si="213"/>
        <v>W kole</v>
      </c>
      <c r="F4581">
        <f>COUNTIF($D$3:D4575,"W kole")</f>
        <v>3626</v>
      </c>
      <c r="G4581" s="2" t="e">
        <f t="shared" si="214"/>
        <v>#DIV/0!</v>
      </c>
      <c r="H4581" t="e">
        <f t="shared" si="215"/>
        <v>#DIV/0!</v>
      </c>
    </row>
    <row r="4582" spans="2:8" x14ac:dyDescent="0.25">
      <c r="B4582">
        <v>121</v>
      </c>
      <c r="C4582">
        <v>302</v>
      </c>
      <c r="D4582" t="str">
        <f t="shared" si="213"/>
        <v>W kole</v>
      </c>
      <c r="F4582">
        <f>COUNTIF($D$3:D4576,"W kole")</f>
        <v>3626</v>
      </c>
      <c r="G4582" s="2" t="e">
        <f t="shared" si="214"/>
        <v>#DIV/0!</v>
      </c>
      <c r="H4582" t="e">
        <f t="shared" si="215"/>
        <v>#DIV/0!</v>
      </c>
    </row>
    <row r="4583" spans="2:8" x14ac:dyDescent="0.25">
      <c r="B4583">
        <v>20</v>
      </c>
      <c r="C4583">
        <v>239</v>
      </c>
      <c r="D4583" t="str">
        <f t="shared" si="213"/>
        <v>W kole</v>
      </c>
      <c r="F4583">
        <f>COUNTIF($D$3:D4577,"W kole")</f>
        <v>3627</v>
      </c>
      <c r="G4583" s="2" t="e">
        <f t="shared" si="214"/>
        <v>#DIV/0!</v>
      </c>
      <c r="H4583" t="e">
        <f t="shared" si="215"/>
        <v>#DIV/0!</v>
      </c>
    </row>
    <row r="4584" spans="2:8" x14ac:dyDescent="0.25">
      <c r="B4584">
        <v>159</v>
      </c>
      <c r="C4584">
        <v>380</v>
      </c>
      <c r="D4584" t="str">
        <f t="shared" si="213"/>
        <v>W kole</v>
      </c>
      <c r="F4584">
        <f>COUNTIF($D$3:D4578,"W kole")</f>
        <v>3628</v>
      </c>
      <c r="G4584" s="2" t="e">
        <f t="shared" si="214"/>
        <v>#DIV/0!</v>
      </c>
      <c r="H4584" t="e">
        <f t="shared" si="215"/>
        <v>#DIV/0!</v>
      </c>
    </row>
    <row r="4585" spans="2:8" x14ac:dyDescent="0.25">
      <c r="B4585">
        <v>322</v>
      </c>
      <c r="C4585">
        <v>399</v>
      </c>
      <c r="D4585" t="str">
        <f t="shared" si="213"/>
        <v>Poza</v>
      </c>
      <c r="F4585">
        <f>COUNTIF($D$3:D4579,"W kole")</f>
        <v>3629</v>
      </c>
      <c r="G4585" s="2" t="e">
        <f t="shared" si="214"/>
        <v>#DIV/0!</v>
      </c>
      <c r="H4585" t="e">
        <f t="shared" si="215"/>
        <v>#DIV/0!</v>
      </c>
    </row>
    <row r="4586" spans="2:8" x14ac:dyDescent="0.25">
      <c r="B4586">
        <v>85</v>
      </c>
      <c r="C4586">
        <v>273</v>
      </c>
      <c r="D4586" t="str">
        <f t="shared" si="213"/>
        <v>W kole</v>
      </c>
      <c r="F4586">
        <f>COUNTIF($D$3:D4580,"W kole")</f>
        <v>3630</v>
      </c>
      <c r="G4586" s="2" t="e">
        <f t="shared" si="214"/>
        <v>#DIV/0!</v>
      </c>
      <c r="H4586" t="e">
        <f t="shared" si="215"/>
        <v>#DIV/0!</v>
      </c>
    </row>
    <row r="4587" spans="2:8" x14ac:dyDescent="0.25">
      <c r="B4587">
        <v>357</v>
      </c>
      <c r="C4587">
        <v>367</v>
      </c>
      <c r="D4587" t="str">
        <f t="shared" si="213"/>
        <v>Poza</v>
      </c>
      <c r="F4587">
        <f>COUNTIF($D$3:D4581,"W kole")</f>
        <v>3631</v>
      </c>
      <c r="G4587" s="2" t="e">
        <f t="shared" si="214"/>
        <v>#DIV/0!</v>
      </c>
      <c r="H4587" t="e">
        <f t="shared" si="215"/>
        <v>#DIV/0!</v>
      </c>
    </row>
    <row r="4588" spans="2:8" x14ac:dyDescent="0.25">
      <c r="B4588">
        <v>322</v>
      </c>
      <c r="C4588">
        <v>301</v>
      </c>
      <c r="D4588" t="str">
        <f t="shared" si="213"/>
        <v>W kole</v>
      </c>
      <c r="F4588">
        <f>COUNTIF($D$3:D4582,"W kole")</f>
        <v>3632</v>
      </c>
      <c r="G4588" s="2" t="e">
        <f t="shared" si="214"/>
        <v>#DIV/0!</v>
      </c>
      <c r="H4588" t="e">
        <f t="shared" si="215"/>
        <v>#DIV/0!</v>
      </c>
    </row>
    <row r="4589" spans="2:8" x14ac:dyDescent="0.25">
      <c r="B4589">
        <v>283</v>
      </c>
      <c r="C4589">
        <v>287</v>
      </c>
      <c r="D4589" t="str">
        <f t="shared" si="213"/>
        <v>W kole</v>
      </c>
      <c r="F4589">
        <f>COUNTIF($D$3:D4583,"W kole")</f>
        <v>3633</v>
      </c>
      <c r="G4589" s="2" t="e">
        <f t="shared" si="214"/>
        <v>#DIV/0!</v>
      </c>
      <c r="H4589" t="e">
        <f t="shared" si="215"/>
        <v>#DIV/0!</v>
      </c>
    </row>
    <row r="4590" spans="2:8" x14ac:dyDescent="0.25">
      <c r="B4590">
        <v>118</v>
      </c>
      <c r="C4590">
        <v>279</v>
      </c>
      <c r="D4590" t="str">
        <f t="shared" si="213"/>
        <v>W kole</v>
      </c>
      <c r="F4590">
        <f>COUNTIF($D$3:D4584,"W kole")</f>
        <v>3634</v>
      </c>
      <c r="G4590" s="2" t="e">
        <f t="shared" si="214"/>
        <v>#DIV/0!</v>
      </c>
      <c r="H4590" t="e">
        <f t="shared" si="215"/>
        <v>#DIV/0!</v>
      </c>
    </row>
    <row r="4591" spans="2:8" x14ac:dyDescent="0.25">
      <c r="B4591">
        <v>125</v>
      </c>
      <c r="C4591">
        <v>93</v>
      </c>
      <c r="D4591" t="str">
        <f t="shared" si="213"/>
        <v>W kole</v>
      </c>
      <c r="F4591">
        <f>COUNTIF($D$3:D4585,"W kole")</f>
        <v>3634</v>
      </c>
      <c r="G4591" s="2" t="e">
        <f t="shared" si="214"/>
        <v>#DIV/0!</v>
      </c>
      <c r="H4591" t="e">
        <f t="shared" si="215"/>
        <v>#DIV/0!</v>
      </c>
    </row>
    <row r="4592" spans="2:8" x14ac:dyDescent="0.25">
      <c r="B4592">
        <v>11</v>
      </c>
      <c r="C4592">
        <v>95</v>
      </c>
      <c r="D4592" t="str">
        <f t="shared" si="213"/>
        <v>Poza</v>
      </c>
      <c r="F4592">
        <f>COUNTIF($D$3:D4586,"W kole")</f>
        <v>3635</v>
      </c>
      <c r="G4592" s="2" t="e">
        <f t="shared" si="214"/>
        <v>#DIV/0!</v>
      </c>
      <c r="H4592" t="e">
        <f t="shared" si="215"/>
        <v>#DIV/0!</v>
      </c>
    </row>
    <row r="4593" spans="2:8" x14ac:dyDescent="0.25">
      <c r="B4593">
        <v>252</v>
      </c>
      <c r="C4593">
        <v>293</v>
      </c>
      <c r="D4593" t="str">
        <f t="shared" si="213"/>
        <v>W kole</v>
      </c>
      <c r="F4593">
        <f>COUNTIF($D$3:D4587,"W kole")</f>
        <v>3635</v>
      </c>
      <c r="G4593" s="2" t="e">
        <f t="shared" si="214"/>
        <v>#DIV/0!</v>
      </c>
      <c r="H4593" t="e">
        <f t="shared" si="215"/>
        <v>#DIV/0!</v>
      </c>
    </row>
    <row r="4594" spans="2:8" x14ac:dyDescent="0.25">
      <c r="B4594">
        <v>169</v>
      </c>
      <c r="C4594">
        <v>186</v>
      </c>
      <c r="D4594" t="str">
        <f t="shared" si="213"/>
        <v>W kole</v>
      </c>
      <c r="F4594">
        <f>COUNTIF($D$3:D4588,"W kole")</f>
        <v>3636</v>
      </c>
      <c r="G4594" s="2" t="e">
        <f t="shared" si="214"/>
        <v>#DIV/0!</v>
      </c>
      <c r="H4594" t="e">
        <f t="shared" si="215"/>
        <v>#DIV/0!</v>
      </c>
    </row>
    <row r="4595" spans="2:8" x14ac:dyDescent="0.25">
      <c r="B4595">
        <v>291</v>
      </c>
      <c r="C4595">
        <v>321</v>
      </c>
      <c r="D4595" t="str">
        <f t="shared" si="213"/>
        <v>W kole</v>
      </c>
      <c r="F4595">
        <f>COUNTIF($D$3:D4589,"W kole")</f>
        <v>3637</v>
      </c>
      <c r="G4595" s="2" t="e">
        <f t="shared" si="214"/>
        <v>#DIV/0!</v>
      </c>
      <c r="H4595" t="e">
        <f t="shared" si="215"/>
        <v>#DIV/0!</v>
      </c>
    </row>
    <row r="4596" spans="2:8" x14ac:dyDescent="0.25">
      <c r="B4596">
        <v>104</v>
      </c>
      <c r="C4596">
        <v>175</v>
      </c>
      <c r="D4596" t="str">
        <f t="shared" si="213"/>
        <v>W kole</v>
      </c>
      <c r="F4596">
        <f>COUNTIF($D$3:D4590,"W kole")</f>
        <v>3638</v>
      </c>
      <c r="G4596" s="2" t="e">
        <f t="shared" si="214"/>
        <v>#DIV/0!</v>
      </c>
      <c r="H4596" t="e">
        <f t="shared" si="215"/>
        <v>#DIV/0!</v>
      </c>
    </row>
    <row r="4597" spans="2:8" x14ac:dyDescent="0.25">
      <c r="B4597">
        <v>30</v>
      </c>
      <c r="C4597">
        <v>27</v>
      </c>
      <c r="D4597" t="str">
        <f t="shared" si="213"/>
        <v>Poza</v>
      </c>
      <c r="F4597">
        <f>COUNTIF($D$3:D4591,"W kole")</f>
        <v>3639</v>
      </c>
      <c r="G4597" s="2" t="e">
        <f t="shared" si="214"/>
        <v>#DIV/0!</v>
      </c>
      <c r="H4597" t="e">
        <f t="shared" si="215"/>
        <v>#DIV/0!</v>
      </c>
    </row>
    <row r="4598" spans="2:8" x14ac:dyDescent="0.25">
      <c r="B4598">
        <v>160</v>
      </c>
      <c r="C4598">
        <v>164</v>
      </c>
      <c r="D4598" t="str">
        <f t="shared" si="213"/>
        <v>W kole</v>
      </c>
      <c r="F4598">
        <f>COUNTIF($D$3:D4592,"W kole")</f>
        <v>3639</v>
      </c>
      <c r="G4598" s="2" t="e">
        <f t="shared" si="214"/>
        <v>#DIV/0!</v>
      </c>
      <c r="H4598" t="e">
        <f t="shared" si="215"/>
        <v>#DIV/0!</v>
      </c>
    </row>
    <row r="4599" spans="2:8" x14ac:dyDescent="0.25">
      <c r="B4599">
        <v>332</v>
      </c>
      <c r="C4599">
        <v>149</v>
      </c>
      <c r="D4599" t="str">
        <f t="shared" si="213"/>
        <v>W kole</v>
      </c>
      <c r="F4599">
        <f>COUNTIF($D$3:D4593,"W kole")</f>
        <v>3640</v>
      </c>
      <c r="G4599" s="2" t="e">
        <f t="shared" si="214"/>
        <v>#DIV/0!</v>
      </c>
      <c r="H4599" t="e">
        <f t="shared" si="215"/>
        <v>#DIV/0!</v>
      </c>
    </row>
    <row r="4600" spans="2:8" x14ac:dyDescent="0.25">
      <c r="B4600">
        <v>399</v>
      </c>
      <c r="C4600">
        <v>358</v>
      </c>
      <c r="D4600" t="str">
        <f t="shared" si="213"/>
        <v>Poza</v>
      </c>
      <c r="F4600">
        <f>COUNTIF($D$3:D4594,"W kole")</f>
        <v>3641</v>
      </c>
      <c r="G4600" s="2" t="e">
        <f t="shared" si="214"/>
        <v>#DIV/0!</v>
      </c>
      <c r="H4600" t="e">
        <f t="shared" si="215"/>
        <v>#DIV/0!</v>
      </c>
    </row>
    <row r="4601" spans="2:8" x14ac:dyDescent="0.25">
      <c r="B4601">
        <v>53</v>
      </c>
      <c r="C4601">
        <v>346</v>
      </c>
      <c r="D4601" t="str">
        <f t="shared" si="213"/>
        <v>Poza</v>
      </c>
      <c r="F4601">
        <f>COUNTIF($D$3:D4595,"W kole")</f>
        <v>3642</v>
      </c>
      <c r="G4601" s="2" t="e">
        <f t="shared" si="214"/>
        <v>#DIV/0!</v>
      </c>
      <c r="H4601" t="e">
        <f t="shared" si="215"/>
        <v>#DIV/0!</v>
      </c>
    </row>
    <row r="4602" spans="2:8" x14ac:dyDescent="0.25">
      <c r="B4602">
        <v>31</v>
      </c>
      <c r="C4602">
        <v>44</v>
      </c>
      <c r="D4602" t="str">
        <f t="shared" si="213"/>
        <v>Poza</v>
      </c>
      <c r="F4602">
        <f>COUNTIF($D$3:D4596,"W kole")</f>
        <v>3643</v>
      </c>
      <c r="G4602" s="2" t="e">
        <f t="shared" si="214"/>
        <v>#DIV/0!</v>
      </c>
      <c r="H4602" t="e">
        <f t="shared" si="215"/>
        <v>#DIV/0!</v>
      </c>
    </row>
    <row r="4603" spans="2:8" x14ac:dyDescent="0.25">
      <c r="B4603">
        <v>176</v>
      </c>
      <c r="C4603">
        <v>26</v>
      </c>
      <c r="D4603" t="str">
        <f t="shared" si="213"/>
        <v>W kole</v>
      </c>
      <c r="F4603">
        <f>COUNTIF($D$3:D4597,"W kole")</f>
        <v>3643</v>
      </c>
      <c r="G4603" s="2" t="e">
        <f t="shared" si="214"/>
        <v>#DIV/0!</v>
      </c>
      <c r="H4603" t="e">
        <f t="shared" si="215"/>
        <v>#DIV/0!</v>
      </c>
    </row>
    <row r="4604" spans="2:8" x14ac:dyDescent="0.25">
      <c r="B4604">
        <v>6</v>
      </c>
      <c r="C4604">
        <v>250</v>
      </c>
      <c r="D4604" t="str">
        <f t="shared" si="213"/>
        <v>Poza</v>
      </c>
      <c r="F4604">
        <f>COUNTIF($D$3:D4598,"W kole")</f>
        <v>3644</v>
      </c>
      <c r="G4604" s="2" t="e">
        <f t="shared" si="214"/>
        <v>#DIV/0!</v>
      </c>
      <c r="H4604" t="e">
        <f t="shared" si="215"/>
        <v>#DIV/0!</v>
      </c>
    </row>
    <row r="4605" spans="2:8" x14ac:dyDescent="0.25">
      <c r="B4605">
        <v>324</v>
      </c>
      <c r="C4605">
        <v>135</v>
      </c>
      <c r="D4605" t="str">
        <f t="shared" si="213"/>
        <v>W kole</v>
      </c>
      <c r="F4605">
        <f>COUNTIF($D$3:D4599,"W kole")</f>
        <v>3645</v>
      </c>
      <c r="G4605" s="2" t="e">
        <f t="shared" si="214"/>
        <v>#DIV/0!</v>
      </c>
      <c r="H4605" t="e">
        <f t="shared" si="215"/>
        <v>#DIV/0!</v>
      </c>
    </row>
    <row r="4606" spans="2:8" x14ac:dyDescent="0.25">
      <c r="B4606">
        <v>131</v>
      </c>
      <c r="C4606">
        <v>79</v>
      </c>
      <c r="D4606" t="str">
        <f t="shared" si="213"/>
        <v>W kole</v>
      </c>
      <c r="F4606">
        <f>COUNTIF($D$3:D4600,"W kole")</f>
        <v>3645</v>
      </c>
      <c r="G4606" s="2" t="e">
        <f t="shared" si="214"/>
        <v>#DIV/0!</v>
      </c>
      <c r="H4606" t="e">
        <f t="shared" si="215"/>
        <v>#DIV/0!</v>
      </c>
    </row>
    <row r="4607" spans="2:8" x14ac:dyDescent="0.25">
      <c r="B4607">
        <v>297</v>
      </c>
      <c r="C4607">
        <v>169</v>
      </c>
      <c r="D4607" t="str">
        <f t="shared" si="213"/>
        <v>W kole</v>
      </c>
      <c r="F4607">
        <f>COUNTIF($D$3:D4601,"W kole")</f>
        <v>3645</v>
      </c>
      <c r="G4607" s="2" t="e">
        <f t="shared" si="214"/>
        <v>#DIV/0!</v>
      </c>
      <c r="H4607" t="e">
        <f t="shared" si="215"/>
        <v>#DIV/0!</v>
      </c>
    </row>
    <row r="4608" spans="2:8" x14ac:dyDescent="0.25">
      <c r="B4608">
        <v>181</v>
      </c>
      <c r="C4608">
        <v>93</v>
      </c>
      <c r="D4608" t="str">
        <f t="shared" si="213"/>
        <v>W kole</v>
      </c>
      <c r="F4608">
        <f>COUNTIF($D$3:D4602,"W kole")</f>
        <v>3645</v>
      </c>
      <c r="G4608" s="2" t="e">
        <f t="shared" si="214"/>
        <v>#DIV/0!</v>
      </c>
      <c r="H4608" t="e">
        <f t="shared" si="215"/>
        <v>#DIV/0!</v>
      </c>
    </row>
    <row r="4609" spans="2:8" x14ac:dyDescent="0.25">
      <c r="B4609">
        <v>23</v>
      </c>
      <c r="C4609">
        <v>254</v>
      </c>
      <c r="D4609" t="str">
        <f t="shared" si="213"/>
        <v>W kole</v>
      </c>
      <c r="F4609">
        <f>COUNTIF($D$3:D4603,"W kole")</f>
        <v>3646</v>
      </c>
      <c r="G4609" s="2" t="e">
        <f t="shared" si="214"/>
        <v>#DIV/0!</v>
      </c>
      <c r="H4609" t="e">
        <f t="shared" si="215"/>
        <v>#DIV/0!</v>
      </c>
    </row>
    <row r="4610" spans="2:8" x14ac:dyDescent="0.25">
      <c r="B4610">
        <v>208</v>
      </c>
      <c r="C4610">
        <v>21</v>
      </c>
      <c r="D4610" t="str">
        <f t="shared" si="213"/>
        <v>W kole</v>
      </c>
      <c r="F4610">
        <f>COUNTIF($D$3:D4604,"W kole")</f>
        <v>3646</v>
      </c>
      <c r="G4610" s="2" t="e">
        <f t="shared" si="214"/>
        <v>#DIV/0!</v>
      </c>
      <c r="H4610" t="e">
        <f t="shared" si="215"/>
        <v>#DIV/0!</v>
      </c>
    </row>
    <row r="4611" spans="2:8" x14ac:dyDescent="0.25">
      <c r="B4611">
        <v>92</v>
      </c>
      <c r="C4611">
        <v>127</v>
      </c>
      <c r="D4611" t="str">
        <f t="shared" si="213"/>
        <v>W kole</v>
      </c>
      <c r="F4611">
        <f>COUNTIF($D$3:D4605,"W kole")</f>
        <v>3647</v>
      </c>
      <c r="G4611" s="2" t="e">
        <f t="shared" si="214"/>
        <v>#DIV/0!</v>
      </c>
      <c r="H4611" t="e">
        <f t="shared" si="215"/>
        <v>#DIV/0!</v>
      </c>
    </row>
    <row r="4612" spans="2:8" x14ac:dyDescent="0.25">
      <c r="B4612">
        <v>212</v>
      </c>
      <c r="C4612">
        <v>128</v>
      </c>
      <c r="D4612" t="str">
        <f t="shared" ref="D4612:D4675" si="216">IF((B4612-$T$5) * (B4612-$T$5) + (C4612-$U$5) * (C4612-$U$5) = ($V$5*$V$5), "Na brzegu", IF((B4612-$T$5) * (B4612-$T$5) + (C4612-$U$5) * (C4612-$U$5) &lt; ($V$5*$V$5), "W kole", "Poza"))</f>
        <v>W kole</v>
      </c>
      <c r="F4612">
        <f>COUNTIF($D$3:D4606,"W kole")</f>
        <v>3648</v>
      </c>
      <c r="G4612" s="2" t="e">
        <f t="shared" si="214"/>
        <v>#DIV/0!</v>
      </c>
      <c r="H4612" t="e">
        <f t="shared" si="215"/>
        <v>#DIV/0!</v>
      </c>
    </row>
    <row r="4613" spans="2:8" x14ac:dyDescent="0.25">
      <c r="B4613">
        <v>296</v>
      </c>
      <c r="C4613">
        <v>356</v>
      </c>
      <c r="D4613" t="str">
        <f t="shared" si="216"/>
        <v>W kole</v>
      </c>
      <c r="F4613">
        <f>COUNTIF($D$3:D4607,"W kole")</f>
        <v>3649</v>
      </c>
      <c r="G4613" s="2" t="e">
        <f t="shared" si="214"/>
        <v>#DIV/0!</v>
      </c>
      <c r="H4613" t="e">
        <f t="shared" si="215"/>
        <v>#DIV/0!</v>
      </c>
    </row>
    <row r="4614" spans="2:8" x14ac:dyDescent="0.25">
      <c r="B4614">
        <v>301</v>
      </c>
      <c r="C4614">
        <v>56</v>
      </c>
      <c r="D4614" t="str">
        <f t="shared" si="216"/>
        <v>W kole</v>
      </c>
      <c r="F4614">
        <f>COUNTIF($D$3:D4608,"W kole")</f>
        <v>3650</v>
      </c>
      <c r="G4614" s="2" t="e">
        <f t="shared" si="214"/>
        <v>#DIV/0!</v>
      </c>
      <c r="H4614" t="e">
        <f t="shared" si="215"/>
        <v>#DIV/0!</v>
      </c>
    </row>
    <row r="4615" spans="2:8" x14ac:dyDescent="0.25">
      <c r="B4615">
        <v>57</v>
      </c>
      <c r="C4615">
        <v>57</v>
      </c>
      <c r="D4615" t="str">
        <f t="shared" si="216"/>
        <v>Poza</v>
      </c>
      <c r="F4615">
        <f>COUNTIF($D$3:D4609,"W kole")</f>
        <v>3651</v>
      </c>
      <c r="G4615" s="2" t="e">
        <f t="shared" si="214"/>
        <v>#DIV/0!</v>
      </c>
      <c r="H4615" t="e">
        <f t="shared" si="215"/>
        <v>#DIV/0!</v>
      </c>
    </row>
    <row r="4616" spans="2:8" x14ac:dyDescent="0.25">
      <c r="B4616">
        <v>204</v>
      </c>
      <c r="C4616">
        <v>380</v>
      </c>
      <c r="D4616" t="str">
        <f t="shared" si="216"/>
        <v>W kole</v>
      </c>
      <c r="F4616">
        <f>COUNTIF($D$3:D4610,"W kole")</f>
        <v>3652</v>
      </c>
      <c r="G4616" s="2" t="e">
        <f t="shared" si="214"/>
        <v>#DIV/0!</v>
      </c>
      <c r="H4616" t="e">
        <f t="shared" si="215"/>
        <v>#DIV/0!</v>
      </c>
    </row>
    <row r="4617" spans="2:8" x14ac:dyDescent="0.25">
      <c r="B4617">
        <v>273</v>
      </c>
      <c r="C4617">
        <v>75</v>
      </c>
      <c r="D4617" t="str">
        <f t="shared" si="216"/>
        <v>W kole</v>
      </c>
      <c r="F4617">
        <f>COUNTIF($D$3:D4611,"W kole")</f>
        <v>3653</v>
      </c>
      <c r="G4617" s="2" t="e">
        <f t="shared" si="214"/>
        <v>#DIV/0!</v>
      </c>
      <c r="H4617" t="e">
        <f t="shared" si="215"/>
        <v>#DIV/0!</v>
      </c>
    </row>
    <row r="4618" spans="2:8" x14ac:dyDescent="0.25">
      <c r="B4618">
        <v>173</v>
      </c>
      <c r="C4618">
        <v>59</v>
      </c>
      <c r="D4618" t="str">
        <f t="shared" si="216"/>
        <v>W kole</v>
      </c>
      <c r="F4618">
        <f>COUNTIF($D$3:D4612,"W kole")</f>
        <v>3654</v>
      </c>
      <c r="G4618" s="2" t="e">
        <f t="shared" ref="G4618:G4681" si="217">(F4618*$R$5)/(E4618*$Q$5)</f>
        <v>#DIV/0!</v>
      </c>
      <c r="H4618" t="e">
        <f t="shared" ref="H4618:H4681" si="218">ABS(PI()-G4618)</f>
        <v>#DIV/0!</v>
      </c>
    </row>
    <row r="4619" spans="2:8" x14ac:dyDescent="0.25">
      <c r="B4619">
        <v>291</v>
      </c>
      <c r="C4619">
        <v>371</v>
      </c>
      <c r="D4619" t="str">
        <f t="shared" si="216"/>
        <v>W kole</v>
      </c>
      <c r="F4619">
        <f>COUNTIF($D$3:D4613,"W kole")</f>
        <v>3655</v>
      </c>
      <c r="G4619" s="2" t="e">
        <f t="shared" si="217"/>
        <v>#DIV/0!</v>
      </c>
      <c r="H4619" t="e">
        <f t="shared" si="218"/>
        <v>#DIV/0!</v>
      </c>
    </row>
    <row r="4620" spans="2:8" x14ac:dyDescent="0.25">
      <c r="B4620">
        <v>238</v>
      </c>
      <c r="C4620">
        <v>270</v>
      </c>
      <c r="D4620" t="str">
        <f t="shared" si="216"/>
        <v>W kole</v>
      </c>
      <c r="F4620">
        <f>COUNTIF($D$3:D4614,"W kole")</f>
        <v>3656</v>
      </c>
      <c r="G4620" s="2" t="e">
        <f t="shared" si="217"/>
        <v>#DIV/0!</v>
      </c>
      <c r="H4620" t="e">
        <f t="shared" si="218"/>
        <v>#DIV/0!</v>
      </c>
    </row>
    <row r="4621" spans="2:8" x14ac:dyDescent="0.25">
      <c r="B4621">
        <v>145</v>
      </c>
      <c r="C4621">
        <v>271</v>
      </c>
      <c r="D4621" t="str">
        <f t="shared" si="216"/>
        <v>W kole</v>
      </c>
      <c r="F4621">
        <f>COUNTIF($D$3:D4615,"W kole")</f>
        <v>3656</v>
      </c>
      <c r="G4621" s="2" t="e">
        <f t="shared" si="217"/>
        <v>#DIV/0!</v>
      </c>
      <c r="H4621" t="e">
        <f t="shared" si="218"/>
        <v>#DIV/0!</v>
      </c>
    </row>
    <row r="4622" spans="2:8" x14ac:dyDescent="0.25">
      <c r="B4622">
        <v>197</v>
      </c>
      <c r="C4622">
        <v>152</v>
      </c>
      <c r="D4622" t="str">
        <f t="shared" si="216"/>
        <v>W kole</v>
      </c>
      <c r="F4622">
        <f>COUNTIF($D$3:D4616,"W kole")</f>
        <v>3657</v>
      </c>
      <c r="G4622" s="2" t="e">
        <f t="shared" si="217"/>
        <v>#DIV/0!</v>
      </c>
      <c r="H4622" t="e">
        <f t="shared" si="218"/>
        <v>#DIV/0!</v>
      </c>
    </row>
    <row r="4623" spans="2:8" x14ac:dyDescent="0.25">
      <c r="B4623">
        <v>66</v>
      </c>
      <c r="C4623">
        <v>282</v>
      </c>
      <c r="D4623" t="str">
        <f t="shared" si="216"/>
        <v>W kole</v>
      </c>
      <c r="F4623">
        <f>COUNTIF($D$3:D4617,"W kole")</f>
        <v>3658</v>
      </c>
      <c r="G4623" s="2" t="e">
        <f t="shared" si="217"/>
        <v>#DIV/0!</v>
      </c>
      <c r="H4623" t="e">
        <f t="shared" si="218"/>
        <v>#DIV/0!</v>
      </c>
    </row>
    <row r="4624" spans="2:8" x14ac:dyDescent="0.25">
      <c r="B4624">
        <v>20</v>
      </c>
      <c r="C4624">
        <v>238</v>
      </c>
      <c r="D4624" t="str">
        <f t="shared" si="216"/>
        <v>W kole</v>
      </c>
      <c r="F4624">
        <f>COUNTIF($D$3:D4618,"W kole")</f>
        <v>3659</v>
      </c>
      <c r="G4624" s="2" t="e">
        <f t="shared" si="217"/>
        <v>#DIV/0!</v>
      </c>
      <c r="H4624" t="e">
        <f t="shared" si="218"/>
        <v>#DIV/0!</v>
      </c>
    </row>
    <row r="4625" spans="2:8" x14ac:dyDescent="0.25">
      <c r="B4625">
        <v>358</v>
      </c>
      <c r="C4625">
        <v>140</v>
      </c>
      <c r="D4625" t="str">
        <f t="shared" si="216"/>
        <v>W kole</v>
      </c>
      <c r="F4625">
        <f>COUNTIF($D$3:D4619,"W kole")</f>
        <v>3660</v>
      </c>
      <c r="G4625" s="2" t="e">
        <f t="shared" si="217"/>
        <v>#DIV/0!</v>
      </c>
      <c r="H4625" t="e">
        <f t="shared" si="218"/>
        <v>#DIV/0!</v>
      </c>
    </row>
    <row r="4626" spans="2:8" x14ac:dyDescent="0.25">
      <c r="B4626">
        <v>160</v>
      </c>
      <c r="C4626">
        <v>313</v>
      </c>
      <c r="D4626" t="str">
        <f t="shared" si="216"/>
        <v>W kole</v>
      </c>
      <c r="F4626">
        <f>COUNTIF($D$3:D4620,"W kole")</f>
        <v>3661</v>
      </c>
      <c r="G4626" s="2" t="e">
        <f t="shared" si="217"/>
        <v>#DIV/0!</v>
      </c>
      <c r="H4626" t="e">
        <f t="shared" si="218"/>
        <v>#DIV/0!</v>
      </c>
    </row>
    <row r="4627" spans="2:8" x14ac:dyDescent="0.25">
      <c r="B4627">
        <v>95</v>
      </c>
      <c r="C4627">
        <v>83</v>
      </c>
      <c r="D4627" t="str">
        <f t="shared" si="216"/>
        <v>W kole</v>
      </c>
      <c r="F4627">
        <f>COUNTIF($D$3:D4621,"W kole")</f>
        <v>3662</v>
      </c>
      <c r="G4627" s="2" t="e">
        <f t="shared" si="217"/>
        <v>#DIV/0!</v>
      </c>
      <c r="H4627" t="e">
        <f t="shared" si="218"/>
        <v>#DIV/0!</v>
      </c>
    </row>
    <row r="4628" spans="2:8" x14ac:dyDescent="0.25">
      <c r="B4628">
        <v>216</v>
      </c>
      <c r="C4628">
        <v>37</v>
      </c>
      <c r="D4628" t="str">
        <f t="shared" si="216"/>
        <v>W kole</v>
      </c>
      <c r="F4628">
        <f>COUNTIF($D$3:D4622,"W kole")</f>
        <v>3663</v>
      </c>
      <c r="G4628" s="2" t="e">
        <f t="shared" si="217"/>
        <v>#DIV/0!</v>
      </c>
      <c r="H4628" t="e">
        <f t="shared" si="218"/>
        <v>#DIV/0!</v>
      </c>
    </row>
    <row r="4629" spans="2:8" x14ac:dyDescent="0.25">
      <c r="B4629">
        <v>212</v>
      </c>
      <c r="C4629">
        <v>145</v>
      </c>
      <c r="D4629" t="str">
        <f t="shared" si="216"/>
        <v>W kole</v>
      </c>
      <c r="F4629">
        <f>COUNTIF($D$3:D4623,"W kole")</f>
        <v>3664</v>
      </c>
      <c r="G4629" s="2" t="e">
        <f t="shared" si="217"/>
        <v>#DIV/0!</v>
      </c>
      <c r="H4629" t="e">
        <f t="shared" si="218"/>
        <v>#DIV/0!</v>
      </c>
    </row>
    <row r="4630" spans="2:8" x14ac:dyDescent="0.25">
      <c r="B4630">
        <v>120</v>
      </c>
      <c r="C4630">
        <v>351</v>
      </c>
      <c r="D4630" t="str">
        <f t="shared" si="216"/>
        <v>W kole</v>
      </c>
      <c r="F4630">
        <f>COUNTIF($D$3:D4624,"W kole")</f>
        <v>3665</v>
      </c>
      <c r="G4630" s="2" t="e">
        <f t="shared" si="217"/>
        <v>#DIV/0!</v>
      </c>
      <c r="H4630" t="e">
        <f t="shared" si="218"/>
        <v>#DIV/0!</v>
      </c>
    </row>
    <row r="4631" spans="2:8" x14ac:dyDescent="0.25">
      <c r="B4631">
        <v>277</v>
      </c>
      <c r="C4631">
        <v>254</v>
      </c>
      <c r="D4631" t="str">
        <f t="shared" si="216"/>
        <v>W kole</v>
      </c>
      <c r="F4631">
        <f>COUNTIF($D$3:D4625,"W kole")</f>
        <v>3666</v>
      </c>
      <c r="G4631" s="2" t="e">
        <f t="shared" si="217"/>
        <v>#DIV/0!</v>
      </c>
      <c r="H4631" t="e">
        <f t="shared" si="218"/>
        <v>#DIV/0!</v>
      </c>
    </row>
    <row r="4632" spans="2:8" x14ac:dyDescent="0.25">
      <c r="B4632">
        <v>88</v>
      </c>
      <c r="C4632">
        <v>160</v>
      </c>
      <c r="D4632" t="str">
        <f t="shared" si="216"/>
        <v>W kole</v>
      </c>
      <c r="F4632">
        <f>COUNTIF($D$3:D4626,"W kole")</f>
        <v>3667</v>
      </c>
      <c r="G4632" s="2" t="e">
        <f t="shared" si="217"/>
        <v>#DIV/0!</v>
      </c>
      <c r="H4632" t="e">
        <f t="shared" si="218"/>
        <v>#DIV/0!</v>
      </c>
    </row>
    <row r="4633" spans="2:8" x14ac:dyDescent="0.25">
      <c r="B4633">
        <v>260</v>
      </c>
      <c r="C4633">
        <v>226</v>
      </c>
      <c r="D4633" t="str">
        <f t="shared" si="216"/>
        <v>W kole</v>
      </c>
      <c r="F4633">
        <f>COUNTIF($D$3:D4627,"W kole")</f>
        <v>3668</v>
      </c>
      <c r="G4633" s="2" t="e">
        <f t="shared" si="217"/>
        <v>#DIV/0!</v>
      </c>
      <c r="H4633" t="e">
        <f t="shared" si="218"/>
        <v>#DIV/0!</v>
      </c>
    </row>
    <row r="4634" spans="2:8" x14ac:dyDescent="0.25">
      <c r="B4634">
        <v>298</v>
      </c>
      <c r="C4634">
        <v>191</v>
      </c>
      <c r="D4634" t="str">
        <f t="shared" si="216"/>
        <v>W kole</v>
      </c>
      <c r="F4634">
        <f>COUNTIF($D$3:D4628,"W kole")</f>
        <v>3669</v>
      </c>
      <c r="G4634" s="2" t="e">
        <f t="shared" si="217"/>
        <v>#DIV/0!</v>
      </c>
      <c r="H4634" t="e">
        <f t="shared" si="218"/>
        <v>#DIV/0!</v>
      </c>
    </row>
    <row r="4635" spans="2:8" x14ac:dyDescent="0.25">
      <c r="B4635">
        <v>40</v>
      </c>
      <c r="C4635">
        <v>98</v>
      </c>
      <c r="D4635" t="str">
        <f t="shared" si="216"/>
        <v>W kole</v>
      </c>
      <c r="F4635">
        <f>COUNTIF($D$3:D4629,"W kole")</f>
        <v>3670</v>
      </c>
      <c r="G4635" s="2" t="e">
        <f t="shared" si="217"/>
        <v>#DIV/0!</v>
      </c>
      <c r="H4635" t="e">
        <f t="shared" si="218"/>
        <v>#DIV/0!</v>
      </c>
    </row>
    <row r="4636" spans="2:8" x14ac:dyDescent="0.25">
      <c r="B4636">
        <v>145</v>
      </c>
      <c r="C4636">
        <v>299</v>
      </c>
      <c r="D4636" t="str">
        <f t="shared" si="216"/>
        <v>W kole</v>
      </c>
      <c r="F4636">
        <f>COUNTIF($D$3:D4630,"W kole")</f>
        <v>3671</v>
      </c>
      <c r="G4636" s="2" t="e">
        <f t="shared" si="217"/>
        <v>#DIV/0!</v>
      </c>
      <c r="H4636" t="e">
        <f t="shared" si="218"/>
        <v>#DIV/0!</v>
      </c>
    </row>
    <row r="4637" spans="2:8" x14ac:dyDescent="0.25">
      <c r="B4637">
        <v>100</v>
      </c>
      <c r="C4637">
        <v>109</v>
      </c>
      <c r="D4637" t="str">
        <f t="shared" si="216"/>
        <v>W kole</v>
      </c>
      <c r="F4637">
        <f>COUNTIF($D$3:D4631,"W kole")</f>
        <v>3672</v>
      </c>
      <c r="G4637" s="2" t="e">
        <f t="shared" si="217"/>
        <v>#DIV/0!</v>
      </c>
      <c r="H4637" t="e">
        <f t="shared" si="218"/>
        <v>#DIV/0!</v>
      </c>
    </row>
    <row r="4638" spans="2:8" x14ac:dyDescent="0.25">
      <c r="B4638">
        <v>105</v>
      </c>
      <c r="C4638">
        <v>396</v>
      </c>
      <c r="D4638" t="str">
        <f t="shared" si="216"/>
        <v>Poza</v>
      </c>
      <c r="F4638">
        <f>COUNTIF($D$3:D4632,"W kole")</f>
        <v>3673</v>
      </c>
      <c r="G4638" s="2" t="e">
        <f t="shared" si="217"/>
        <v>#DIV/0!</v>
      </c>
      <c r="H4638" t="e">
        <f t="shared" si="218"/>
        <v>#DIV/0!</v>
      </c>
    </row>
    <row r="4639" spans="2:8" x14ac:dyDescent="0.25">
      <c r="B4639">
        <v>325</v>
      </c>
      <c r="C4639">
        <v>345</v>
      </c>
      <c r="D4639" t="str">
        <f t="shared" si="216"/>
        <v>W kole</v>
      </c>
      <c r="F4639">
        <f>COUNTIF($D$3:D4633,"W kole")</f>
        <v>3674</v>
      </c>
      <c r="G4639" s="2" t="e">
        <f t="shared" si="217"/>
        <v>#DIV/0!</v>
      </c>
      <c r="H4639" t="e">
        <f t="shared" si="218"/>
        <v>#DIV/0!</v>
      </c>
    </row>
    <row r="4640" spans="2:8" x14ac:dyDescent="0.25">
      <c r="B4640">
        <v>41</v>
      </c>
      <c r="C4640">
        <v>249</v>
      </c>
      <c r="D4640" t="str">
        <f t="shared" si="216"/>
        <v>W kole</v>
      </c>
      <c r="F4640">
        <f>COUNTIF($D$3:D4634,"W kole")</f>
        <v>3675</v>
      </c>
      <c r="G4640" s="2" t="e">
        <f t="shared" si="217"/>
        <v>#DIV/0!</v>
      </c>
      <c r="H4640" t="e">
        <f t="shared" si="218"/>
        <v>#DIV/0!</v>
      </c>
    </row>
    <row r="4641" spans="2:8" x14ac:dyDescent="0.25">
      <c r="B4641">
        <v>118</v>
      </c>
      <c r="C4641">
        <v>388</v>
      </c>
      <c r="D4641" t="str">
        <f t="shared" si="216"/>
        <v>Poza</v>
      </c>
      <c r="F4641">
        <f>COUNTIF($D$3:D4635,"W kole")</f>
        <v>3676</v>
      </c>
      <c r="G4641" s="2" t="e">
        <f t="shared" si="217"/>
        <v>#DIV/0!</v>
      </c>
      <c r="H4641" t="e">
        <f t="shared" si="218"/>
        <v>#DIV/0!</v>
      </c>
    </row>
    <row r="4642" spans="2:8" x14ac:dyDescent="0.25">
      <c r="B4642">
        <v>344</v>
      </c>
      <c r="C4642">
        <v>305</v>
      </c>
      <c r="D4642" t="str">
        <f t="shared" si="216"/>
        <v>W kole</v>
      </c>
      <c r="F4642">
        <f>COUNTIF($D$3:D4636,"W kole")</f>
        <v>3677</v>
      </c>
      <c r="G4642" s="2" t="e">
        <f t="shared" si="217"/>
        <v>#DIV/0!</v>
      </c>
      <c r="H4642" t="e">
        <f t="shared" si="218"/>
        <v>#DIV/0!</v>
      </c>
    </row>
    <row r="4643" spans="2:8" x14ac:dyDescent="0.25">
      <c r="B4643">
        <v>66</v>
      </c>
      <c r="C4643">
        <v>39</v>
      </c>
      <c r="D4643" t="str">
        <f t="shared" si="216"/>
        <v>Poza</v>
      </c>
      <c r="F4643">
        <f>COUNTIF($D$3:D4637,"W kole")</f>
        <v>3678</v>
      </c>
      <c r="G4643" s="2" t="e">
        <f t="shared" si="217"/>
        <v>#DIV/0!</v>
      </c>
      <c r="H4643" t="e">
        <f t="shared" si="218"/>
        <v>#DIV/0!</v>
      </c>
    </row>
    <row r="4644" spans="2:8" x14ac:dyDescent="0.25">
      <c r="B4644">
        <v>269</v>
      </c>
      <c r="C4644">
        <v>166</v>
      </c>
      <c r="D4644" t="str">
        <f t="shared" si="216"/>
        <v>W kole</v>
      </c>
      <c r="F4644">
        <f>COUNTIF($D$3:D4638,"W kole")</f>
        <v>3678</v>
      </c>
      <c r="G4644" s="2" t="e">
        <f t="shared" si="217"/>
        <v>#DIV/0!</v>
      </c>
      <c r="H4644" t="e">
        <f t="shared" si="218"/>
        <v>#DIV/0!</v>
      </c>
    </row>
    <row r="4645" spans="2:8" x14ac:dyDescent="0.25">
      <c r="B4645">
        <v>30</v>
      </c>
      <c r="C4645">
        <v>87</v>
      </c>
      <c r="D4645" t="str">
        <f t="shared" si="216"/>
        <v>Poza</v>
      </c>
      <c r="F4645">
        <f>COUNTIF($D$3:D4639,"W kole")</f>
        <v>3679</v>
      </c>
      <c r="G4645" s="2" t="e">
        <f t="shared" si="217"/>
        <v>#DIV/0!</v>
      </c>
      <c r="H4645" t="e">
        <f t="shared" si="218"/>
        <v>#DIV/0!</v>
      </c>
    </row>
    <row r="4646" spans="2:8" x14ac:dyDescent="0.25">
      <c r="B4646">
        <v>271</v>
      </c>
      <c r="C4646">
        <v>169</v>
      </c>
      <c r="D4646" t="str">
        <f t="shared" si="216"/>
        <v>W kole</v>
      </c>
      <c r="F4646">
        <f>COUNTIF($D$3:D4640,"W kole")</f>
        <v>3680</v>
      </c>
      <c r="G4646" s="2" t="e">
        <f t="shared" si="217"/>
        <v>#DIV/0!</v>
      </c>
      <c r="H4646" t="e">
        <f t="shared" si="218"/>
        <v>#DIV/0!</v>
      </c>
    </row>
    <row r="4647" spans="2:8" x14ac:dyDescent="0.25">
      <c r="B4647">
        <v>293</v>
      </c>
      <c r="C4647">
        <v>149</v>
      </c>
      <c r="D4647" t="str">
        <f t="shared" si="216"/>
        <v>W kole</v>
      </c>
      <c r="F4647">
        <f>COUNTIF($D$3:D4641,"W kole")</f>
        <v>3680</v>
      </c>
      <c r="G4647" s="2" t="e">
        <f t="shared" si="217"/>
        <v>#DIV/0!</v>
      </c>
      <c r="H4647" t="e">
        <f t="shared" si="218"/>
        <v>#DIV/0!</v>
      </c>
    </row>
    <row r="4648" spans="2:8" x14ac:dyDescent="0.25">
      <c r="B4648">
        <v>62</v>
      </c>
      <c r="C4648">
        <v>77</v>
      </c>
      <c r="D4648" t="str">
        <f t="shared" si="216"/>
        <v>W kole</v>
      </c>
      <c r="F4648">
        <f>COUNTIF($D$3:D4642,"W kole")</f>
        <v>3681</v>
      </c>
      <c r="G4648" s="2" t="e">
        <f t="shared" si="217"/>
        <v>#DIV/0!</v>
      </c>
      <c r="H4648" t="e">
        <f t="shared" si="218"/>
        <v>#DIV/0!</v>
      </c>
    </row>
    <row r="4649" spans="2:8" x14ac:dyDescent="0.25">
      <c r="B4649">
        <v>188</v>
      </c>
      <c r="C4649">
        <v>43</v>
      </c>
      <c r="D4649" t="str">
        <f t="shared" si="216"/>
        <v>W kole</v>
      </c>
      <c r="F4649">
        <f>COUNTIF($D$3:D4643,"W kole")</f>
        <v>3681</v>
      </c>
      <c r="G4649" s="2" t="e">
        <f t="shared" si="217"/>
        <v>#DIV/0!</v>
      </c>
      <c r="H4649" t="e">
        <f t="shared" si="218"/>
        <v>#DIV/0!</v>
      </c>
    </row>
    <row r="4650" spans="2:8" x14ac:dyDescent="0.25">
      <c r="B4650">
        <v>350</v>
      </c>
      <c r="C4650">
        <v>1</v>
      </c>
      <c r="D4650" t="str">
        <f t="shared" si="216"/>
        <v>Poza</v>
      </c>
      <c r="F4650">
        <f>COUNTIF($D$3:D4644,"W kole")</f>
        <v>3682</v>
      </c>
      <c r="G4650" s="2" t="e">
        <f t="shared" si="217"/>
        <v>#DIV/0!</v>
      </c>
      <c r="H4650" t="e">
        <f t="shared" si="218"/>
        <v>#DIV/0!</v>
      </c>
    </row>
    <row r="4651" spans="2:8" x14ac:dyDescent="0.25">
      <c r="B4651">
        <v>12</v>
      </c>
      <c r="C4651">
        <v>277</v>
      </c>
      <c r="D4651" t="str">
        <f t="shared" si="216"/>
        <v>Poza</v>
      </c>
      <c r="F4651">
        <f>COUNTIF($D$3:D4645,"W kole")</f>
        <v>3682</v>
      </c>
      <c r="G4651" s="2" t="e">
        <f t="shared" si="217"/>
        <v>#DIV/0!</v>
      </c>
      <c r="H4651" t="e">
        <f t="shared" si="218"/>
        <v>#DIV/0!</v>
      </c>
    </row>
    <row r="4652" spans="2:8" x14ac:dyDescent="0.25">
      <c r="B4652">
        <v>374</v>
      </c>
      <c r="C4652">
        <v>231</v>
      </c>
      <c r="D4652" t="str">
        <f t="shared" si="216"/>
        <v>W kole</v>
      </c>
      <c r="F4652">
        <f>COUNTIF($D$3:D4646,"W kole")</f>
        <v>3683</v>
      </c>
      <c r="G4652" s="2" t="e">
        <f t="shared" si="217"/>
        <v>#DIV/0!</v>
      </c>
      <c r="H4652" t="e">
        <f t="shared" si="218"/>
        <v>#DIV/0!</v>
      </c>
    </row>
    <row r="4653" spans="2:8" x14ac:dyDescent="0.25">
      <c r="B4653">
        <v>287</v>
      </c>
      <c r="C4653">
        <v>142</v>
      </c>
      <c r="D4653" t="str">
        <f t="shared" si="216"/>
        <v>W kole</v>
      </c>
      <c r="F4653">
        <f>COUNTIF($D$3:D4647,"W kole")</f>
        <v>3684</v>
      </c>
      <c r="G4653" s="2" t="e">
        <f t="shared" si="217"/>
        <v>#DIV/0!</v>
      </c>
      <c r="H4653" t="e">
        <f t="shared" si="218"/>
        <v>#DIV/0!</v>
      </c>
    </row>
    <row r="4654" spans="2:8" x14ac:dyDescent="0.25">
      <c r="B4654">
        <v>274</v>
      </c>
      <c r="C4654">
        <v>69</v>
      </c>
      <c r="D4654" t="str">
        <f t="shared" si="216"/>
        <v>W kole</v>
      </c>
      <c r="F4654">
        <f>COUNTIF($D$3:D4648,"W kole")</f>
        <v>3685</v>
      </c>
      <c r="G4654" s="2" t="e">
        <f t="shared" si="217"/>
        <v>#DIV/0!</v>
      </c>
      <c r="H4654" t="e">
        <f t="shared" si="218"/>
        <v>#DIV/0!</v>
      </c>
    </row>
    <row r="4655" spans="2:8" x14ac:dyDescent="0.25">
      <c r="B4655">
        <v>167</v>
      </c>
      <c r="C4655">
        <v>162</v>
      </c>
      <c r="D4655" t="str">
        <f t="shared" si="216"/>
        <v>W kole</v>
      </c>
      <c r="F4655">
        <f>COUNTIF($D$3:D4649,"W kole")</f>
        <v>3686</v>
      </c>
      <c r="G4655" s="2" t="e">
        <f t="shared" si="217"/>
        <v>#DIV/0!</v>
      </c>
      <c r="H4655" t="e">
        <f t="shared" si="218"/>
        <v>#DIV/0!</v>
      </c>
    </row>
    <row r="4656" spans="2:8" x14ac:dyDescent="0.25">
      <c r="B4656">
        <v>400</v>
      </c>
      <c r="C4656">
        <v>211</v>
      </c>
      <c r="D4656" t="str">
        <f t="shared" si="216"/>
        <v>Poza</v>
      </c>
      <c r="F4656">
        <f>COUNTIF($D$3:D4650,"W kole")</f>
        <v>3686</v>
      </c>
      <c r="G4656" s="2" t="e">
        <f t="shared" si="217"/>
        <v>#DIV/0!</v>
      </c>
      <c r="H4656" t="e">
        <f t="shared" si="218"/>
        <v>#DIV/0!</v>
      </c>
    </row>
    <row r="4657" spans="2:8" x14ac:dyDescent="0.25">
      <c r="B4657">
        <v>300</v>
      </c>
      <c r="C4657">
        <v>393</v>
      </c>
      <c r="D4657" t="str">
        <f t="shared" si="216"/>
        <v>Poza</v>
      </c>
      <c r="F4657">
        <f>COUNTIF($D$3:D4651,"W kole")</f>
        <v>3686</v>
      </c>
      <c r="G4657" s="2" t="e">
        <f t="shared" si="217"/>
        <v>#DIV/0!</v>
      </c>
      <c r="H4657" t="e">
        <f t="shared" si="218"/>
        <v>#DIV/0!</v>
      </c>
    </row>
    <row r="4658" spans="2:8" x14ac:dyDescent="0.25">
      <c r="B4658">
        <v>38</v>
      </c>
      <c r="C4658">
        <v>149</v>
      </c>
      <c r="D4658" t="str">
        <f t="shared" si="216"/>
        <v>W kole</v>
      </c>
      <c r="F4658">
        <f>COUNTIF($D$3:D4652,"W kole")</f>
        <v>3687</v>
      </c>
      <c r="G4658" s="2" t="e">
        <f t="shared" si="217"/>
        <v>#DIV/0!</v>
      </c>
      <c r="H4658" t="e">
        <f t="shared" si="218"/>
        <v>#DIV/0!</v>
      </c>
    </row>
    <row r="4659" spans="2:8" x14ac:dyDescent="0.25">
      <c r="B4659">
        <v>94</v>
      </c>
      <c r="C4659">
        <v>219</v>
      </c>
      <c r="D4659" t="str">
        <f t="shared" si="216"/>
        <v>W kole</v>
      </c>
      <c r="F4659">
        <f>COUNTIF($D$3:D4653,"W kole")</f>
        <v>3688</v>
      </c>
      <c r="G4659" s="2" t="e">
        <f t="shared" si="217"/>
        <v>#DIV/0!</v>
      </c>
      <c r="H4659" t="e">
        <f t="shared" si="218"/>
        <v>#DIV/0!</v>
      </c>
    </row>
    <row r="4660" spans="2:8" x14ac:dyDescent="0.25">
      <c r="B4660">
        <v>119</v>
      </c>
      <c r="C4660">
        <v>366</v>
      </c>
      <c r="D4660" t="str">
        <f t="shared" si="216"/>
        <v>W kole</v>
      </c>
      <c r="F4660">
        <f>COUNTIF($D$3:D4654,"W kole")</f>
        <v>3689</v>
      </c>
      <c r="G4660" s="2" t="e">
        <f t="shared" si="217"/>
        <v>#DIV/0!</v>
      </c>
      <c r="H4660" t="e">
        <f t="shared" si="218"/>
        <v>#DIV/0!</v>
      </c>
    </row>
    <row r="4661" spans="2:8" x14ac:dyDescent="0.25">
      <c r="B4661">
        <v>307</v>
      </c>
      <c r="C4661">
        <v>268</v>
      </c>
      <c r="D4661" t="str">
        <f t="shared" si="216"/>
        <v>W kole</v>
      </c>
      <c r="F4661">
        <f>COUNTIF($D$3:D4655,"W kole")</f>
        <v>3690</v>
      </c>
      <c r="G4661" s="2" t="e">
        <f t="shared" si="217"/>
        <v>#DIV/0!</v>
      </c>
      <c r="H4661" t="e">
        <f t="shared" si="218"/>
        <v>#DIV/0!</v>
      </c>
    </row>
    <row r="4662" spans="2:8" x14ac:dyDescent="0.25">
      <c r="B4662">
        <v>136</v>
      </c>
      <c r="C4662">
        <v>12</v>
      </c>
      <c r="D4662" t="str">
        <f t="shared" si="216"/>
        <v>W kole</v>
      </c>
      <c r="F4662">
        <f>COUNTIF($D$3:D4656,"W kole")</f>
        <v>3690</v>
      </c>
      <c r="G4662" s="2" t="e">
        <f t="shared" si="217"/>
        <v>#DIV/0!</v>
      </c>
      <c r="H4662" t="e">
        <f t="shared" si="218"/>
        <v>#DIV/0!</v>
      </c>
    </row>
    <row r="4663" spans="2:8" x14ac:dyDescent="0.25">
      <c r="B4663">
        <v>221</v>
      </c>
      <c r="C4663">
        <v>214</v>
      </c>
      <c r="D4663" t="str">
        <f t="shared" si="216"/>
        <v>W kole</v>
      </c>
      <c r="F4663">
        <f>COUNTIF($D$3:D4657,"W kole")</f>
        <v>3690</v>
      </c>
      <c r="G4663" s="2" t="e">
        <f t="shared" si="217"/>
        <v>#DIV/0!</v>
      </c>
      <c r="H4663" t="e">
        <f t="shared" si="218"/>
        <v>#DIV/0!</v>
      </c>
    </row>
    <row r="4664" spans="2:8" x14ac:dyDescent="0.25">
      <c r="B4664">
        <v>88</v>
      </c>
      <c r="C4664">
        <v>389</v>
      </c>
      <c r="D4664" t="str">
        <f t="shared" si="216"/>
        <v>Poza</v>
      </c>
      <c r="F4664">
        <f>COUNTIF($D$3:D4658,"W kole")</f>
        <v>3691</v>
      </c>
      <c r="G4664" s="2" t="e">
        <f t="shared" si="217"/>
        <v>#DIV/0!</v>
      </c>
      <c r="H4664" t="e">
        <f t="shared" si="218"/>
        <v>#DIV/0!</v>
      </c>
    </row>
    <row r="4665" spans="2:8" x14ac:dyDescent="0.25">
      <c r="B4665">
        <v>154</v>
      </c>
      <c r="C4665">
        <v>129</v>
      </c>
      <c r="D4665" t="str">
        <f t="shared" si="216"/>
        <v>W kole</v>
      </c>
      <c r="F4665">
        <f>COUNTIF($D$3:D4659,"W kole")</f>
        <v>3692</v>
      </c>
      <c r="G4665" s="2" t="e">
        <f t="shared" si="217"/>
        <v>#DIV/0!</v>
      </c>
      <c r="H4665" t="e">
        <f t="shared" si="218"/>
        <v>#DIV/0!</v>
      </c>
    </row>
    <row r="4666" spans="2:8" x14ac:dyDescent="0.25">
      <c r="B4666">
        <v>7</v>
      </c>
      <c r="C4666">
        <v>150</v>
      </c>
      <c r="D4666" t="str">
        <f t="shared" si="216"/>
        <v>W kole</v>
      </c>
      <c r="F4666">
        <f>COUNTIF($D$3:D4660,"W kole")</f>
        <v>3693</v>
      </c>
      <c r="G4666" s="2" t="e">
        <f t="shared" si="217"/>
        <v>#DIV/0!</v>
      </c>
      <c r="H4666" t="e">
        <f t="shared" si="218"/>
        <v>#DIV/0!</v>
      </c>
    </row>
    <row r="4667" spans="2:8" x14ac:dyDescent="0.25">
      <c r="B4667">
        <v>4</v>
      </c>
      <c r="C4667">
        <v>55</v>
      </c>
      <c r="D4667" t="str">
        <f t="shared" si="216"/>
        <v>Poza</v>
      </c>
      <c r="F4667">
        <f>COUNTIF($D$3:D4661,"W kole")</f>
        <v>3694</v>
      </c>
      <c r="G4667" s="2" t="e">
        <f t="shared" si="217"/>
        <v>#DIV/0!</v>
      </c>
      <c r="H4667" t="e">
        <f t="shared" si="218"/>
        <v>#DIV/0!</v>
      </c>
    </row>
    <row r="4668" spans="2:8" x14ac:dyDescent="0.25">
      <c r="B4668">
        <v>100</v>
      </c>
      <c r="C4668">
        <v>91</v>
      </c>
      <c r="D4668" t="str">
        <f t="shared" si="216"/>
        <v>W kole</v>
      </c>
      <c r="F4668">
        <f>COUNTIF($D$3:D4662,"W kole")</f>
        <v>3695</v>
      </c>
      <c r="G4668" s="2" t="e">
        <f t="shared" si="217"/>
        <v>#DIV/0!</v>
      </c>
      <c r="H4668" t="e">
        <f t="shared" si="218"/>
        <v>#DIV/0!</v>
      </c>
    </row>
    <row r="4669" spans="2:8" x14ac:dyDescent="0.25">
      <c r="B4669">
        <v>308</v>
      </c>
      <c r="C4669">
        <v>87</v>
      </c>
      <c r="D4669" t="str">
        <f t="shared" si="216"/>
        <v>W kole</v>
      </c>
      <c r="F4669">
        <f>COUNTIF($D$3:D4663,"W kole")</f>
        <v>3696</v>
      </c>
      <c r="G4669" s="2" t="e">
        <f t="shared" si="217"/>
        <v>#DIV/0!</v>
      </c>
      <c r="H4669" t="e">
        <f t="shared" si="218"/>
        <v>#DIV/0!</v>
      </c>
    </row>
    <row r="4670" spans="2:8" x14ac:dyDescent="0.25">
      <c r="B4670">
        <v>101</v>
      </c>
      <c r="C4670">
        <v>295</v>
      </c>
      <c r="D4670" t="str">
        <f t="shared" si="216"/>
        <v>W kole</v>
      </c>
      <c r="F4670">
        <f>COUNTIF($D$3:D4664,"W kole")</f>
        <v>3696</v>
      </c>
      <c r="G4670" s="2" t="e">
        <f t="shared" si="217"/>
        <v>#DIV/0!</v>
      </c>
      <c r="H4670" t="e">
        <f t="shared" si="218"/>
        <v>#DIV/0!</v>
      </c>
    </row>
    <row r="4671" spans="2:8" x14ac:dyDescent="0.25">
      <c r="B4671">
        <v>0</v>
      </c>
      <c r="C4671">
        <v>267</v>
      </c>
      <c r="D4671" t="str">
        <f t="shared" si="216"/>
        <v>Poza</v>
      </c>
      <c r="F4671">
        <f>COUNTIF($D$3:D4665,"W kole")</f>
        <v>3697</v>
      </c>
      <c r="G4671" s="2" t="e">
        <f t="shared" si="217"/>
        <v>#DIV/0!</v>
      </c>
      <c r="H4671" t="e">
        <f t="shared" si="218"/>
        <v>#DIV/0!</v>
      </c>
    </row>
    <row r="4672" spans="2:8" x14ac:dyDescent="0.25">
      <c r="B4672">
        <v>68</v>
      </c>
      <c r="C4672">
        <v>289</v>
      </c>
      <c r="D4672" t="str">
        <f t="shared" si="216"/>
        <v>W kole</v>
      </c>
      <c r="F4672">
        <f>COUNTIF($D$3:D4666,"W kole")</f>
        <v>3698</v>
      </c>
      <c r="G4672" s="2" t="e">
        <f t="shared" si="217"/>
        <v>#DIV/0!</v>
      </c>
      <c r="H4672" t="e">
        <f t="shared" si="218"/>
        <v>#DIV/0!</v>
      </c>
    </row>
    <row r="4673" spans="2:8" x14ac:dyDescent="0.25">
      <c r="B4673">
        <v>121</v>
      </c>
      <c r="C4673">
        <v>254</v>
      </c>
      <c r="D4673" t="str">
        <f t="shared" si="216"/>
        <v>W kole</v>
      </c>
      <c r="F4673">
        <f>COUNTIF($D$3:D4667,"W kole")</f>
        <v>3698</v>
      </c>
      <c r="G4673" s="2" t="e">
        <f t="shared" si="217"/>
        <v>#DIV/0!</v>
      </c>
      <c r="H4673" t="e">
        <f t="shared" si="218"/>
        <v>#DIV/0!</v>
      </c>
    </row>
    <row r="4674" spans="2:8" x14ac:dyDescent="0.25">
      <c r="B4674">
        <v>17</v>
      </c>
      <c r="C4674">
        <v>360</v>
      </c>
      <c r="D4674" t="str">
        <f t="shared" si="216"/>
        <v>Poza</v>
      </c>
      <c r="F4674">
        <f>COUNTIF($D$3:D4668,"W kole")</f>
        <v>3699</v>
      </c>
      <c r="G4674" s="2" t="e">
        <f t="shared" si="217"/>
        <v>#DIV/0!</v>
      </c>
      <c r="H4674" t="e">
        <f t="shared" si="218"/>
        <v>#DIV/0!</v>
      </c>
    </row>
    <row r="4675" spans="2:8" x14ac:dyDescent="0.25">
      <c r="B4675">
        <v>124</v>
      </c>
      <c r="C4675">
        <v>156</v>
      </c>
      <c r="D4675" t="str">
        <f t="shared" si="216"/>
        <v>W kole</v>
      </c>
      <c r="F4675">
        <f>COUNTIF($D$3:D4669,"W kole")</f>
        <v>3700</v>
      </c>
      <c r="G4675" s="2" t="e">
        <f t="shared" si="217"/>
        <v>#DIV/0!</v>
      </c>
      <c r="H4675" t="e">
        <f t="shared" si="218"/>
        <v>#DIV/0!</v>
      </c>
    </row>
    <row r="4676" spans="2:8" x14ac:dyDescent="0.25">
      <c r="B4676">
        <v>128</v>
      </c>
      <c r="C4676">
        <v>188</v>
      </c>
      <c r="D4676" t="str">
        <f t="shared" ref="D4676:D4739" si="219">IF((B4676-$T$5) * (B4676-$T$5) + (C4676-$U$5) * (C4676-$U$5) = ($V$5*$V$5), "Na brzegu", IF((B4676-$T$5) * (B4676-$T$5) + (C4676-$U$5) * (C4676-$U$5) &lt; ($V$5*$V$5), "W kole", "Poza"))</f>
        <v>W kole</v>
      </c>
      <c r="F4676">
        <f>COUNTIF($D$3:D4670,"W kole")</f>
        <v>3701</v>
      </c>
      <c r="G4676" s="2" t="e">
        <f t="shared" si="217"/>
        <v>#DIV/0!</v>
      </c>
      <c r="H4676" t="e">
        <f t="shared" si="218"/>
        <v>#DIV/0!</v>
      </c>
    </row>
    <row r="4677" spans="2:8" x14ac:dyDescent="0.25">
      <c r="B4677">
        <v>74</v>
      </c>
      <c r="C4677">
        <v>326</v>
      </c>
      <c r="D4677" t="str">
        <f t="shared" si="219"/>
        <v>W kole</v>
      </c>
      <c r="F4677">
        <f>COUNTIF($D$3:D4671,"W kole")</f>
        <v>3701</v>
      </c>
      <c r="G4677" s="2" t="e">
        <f t="shared" si="217"/>
        <v>#DIV/0!</v>
      </c>
      <c r="H4677" t="e">
        <f t="shared" si="218"/>
        <v>#DIV/0!</v>
      </c>
    </row>
    <row r="4678" spans="2:8" x14ac:dyDescent="0.25">
      <c r="B4678">
        <v>169</v>
      </c>
      <c r="C4678">
        <v>395</v>
      </c>
      <c r="D4678" t="str">
        <f t="shared" si="219"/>
        <v>W kole</v>
      </c>
      <c r="F4678">
        <f>COUNTIF($D$3:D4672,"W kole")</f>
        <v>3702</v>
      </c>
      <c r="G4678" s="2" t="e">
        <f t="shared" si="217"/>
        <v>#DIV/0!</v>
      </c>
      <c r="H4678" t="e">
        <f t="shared" si="218"/>
        <v>#DIV/0!</v>
      </c>
    </row>
    <row r="4679" spans="2:8" x14ac:dyDescent="0.25">
      <c r="B4679">
        <v>197</v>
      </c>
      <c r="C4679">
        <v>270</v>
      </c>
      <c r="D4679" t="str">
        <f t="shared" si="219"/>
        <v>W kole</v>
      </c>
      <c r="F4679">
        <f>COUNTIF($D$3:D4673,"W kole")</f>
        <v>3703</v>
      </c>
      <c r="G4679" s="2" t="e">
        <f t="shared" si="217"/>
        <v>#DIV/0!</v>
      </c>
      <c r="H4679" t="e">
        <f t="shared" si="218"/>
        <v>#DIV/0!</v>
      </c>
    </row>
    <row r="4680" spans="2:8" x14ac:dyDescent="0.25">
      <c r="B4680">
        <v>202</v>
      </c>
      <c r="C4680">
        <v>115</v>
      </c>
      <c r="D4680" t="str">
        <f t="shared" si="219"/>
        <v>W kole</v>
      </c>
      <c r="F4680">
        <f>COUNTIF($D$3:D4674,"W kole")</f>
        <v>3703</v>
      </c>
      <c r="G4680" s="2" t="e">
        <f t="shared" si="217"/>
        <v>#DIV/0!</v>
      </c>
      <c r="H4680" t="e">
        <f t="shared" si="218"/>
        <v>#DIV/0!</v>
      </c>
    </row>
    <row r="4681" spans="2:8" x14ac:dyDescent="0.25">
      <c r="B4681">
        <v>336</v>
      </c>
      <c r="C4681">
        <v>136</v>
      </c>
      <c r="D4681" t="str">
        <f t="shared" si="219"/>
        <v>W kole</v>
      </c>
      <c r="F4681">
        <f>COUNTIF($D$3:D4675,"W kole")</f>
        <v>3704</v>
      </c>
      <c r="G4681" s="2" t="e">
        <f t="shared" si="217"/>
        <v>#DIV/0!</v>
      </c>
      <c r="H4681" t="e">
        <f t="shared" si="218"/>
        <v>#DIV/0!</v>
      </c>
    </row>
    <row r="4682" spans="2:8" x14ac:dyDescent="0.25">
      <c r="B4682">
        <v>145</v>
      </c>
      <c r="C4682">
        <v>159</v>
      </c>
      <c r="D4682" t="str">
        <f t="shared" si="219"/>
        <v>W kole</v>
      </c>
      <c r="F4682">
        <f>COUNTIF($D$3:D4676,"W kole")</f>
        <v>3705</v>
      </c>
      <c r="G4682" s="2" t="e">
        <f t="shared" ref="G4682:G4745" si="220">(F4682*$R$5)/(E4682*$Q$5)</f>
        <v>#DIV/0!</v>
      </c>
      <c r="H4682" t="e">
        <f t="shared" ref="H4682:H4745" si="221">ABS(PI()-G4682)</f>
        <v>#DIV/0!</v>
      </c>
    </row>
    <row r="4683" spans="2:8" x14ac:dyDescent="0.25">
      <c r="B4683">
        <v>98</v>
      </c>
      <c r="C4683">
        <v>296</v>
      </c>
      <c r="D4683" t="str">
        <f t="shared" si="219"/>
        <v>W kole</v>
      </c>
      <c r="F4683">
        <f>COUNTIF($D$3:D4677,"W kole")</f>
        <v>3706</v>
      </c>
      <c r="G4683" s="2" t="e">
        <f t="shared" si="220"/>
        <v>#DIV/0!</v>
      </c>
      <c r="H4683" t="e">
        <f t="shared" si="221"/>
        <v>#DIV/0!</v>
      </c>
    </row>
    <row r="4684" spans="2:8" x14ac:dyDescent="0.25">
      <c r="B4684">
        <v>374</v>
      </c>
      <c r="C4684">
        <v>92</v>
      </c>
      <c r="D4684" t="str">
        <f t="shared" si="219"/>
        <v>Poza</v>
      </c>
      <c r="F4684">
        <f>COUNTIF($D$3:D4678,"W kole")</f>
        <v>3707</v>
      </c>
      <c r="G4684" s="2" t="e">
        <f t="shared" si="220"/>
        <v>#DIV/0!</v>
      </c>
      <c r="H4684" t="e">
        <f t="shared" si="221"/>
        <v>#DIV/0!</v>
      </c>
    </row>
    <row r="4685" spans="2:8" x14ac:dyDescent="0.25">
      <c r="B4685">
        <v>2</v>
      </c>
      <c r="C4685">
        <v>324</v>
      </c>
      <c r="D4685" t="str">
        <f t="shared" si="219"/>
        <v>Poza</v>
      </c>
      <c r="F4685">
        <f>COUNTIF($D$3:D4679,"W kole")</f>
        <v>3708</v>
      </c>
      <c r="G4685" s="2" t="e">
        <f t="shared" si="220"/>
        <v>#DIV/0!</v>
      </c>
      <c r="H4685" t="e">
        <f t="shared" si="221"/>
        <v>#DIV/0!</v>
      </c>
    </row>
    <row r="4686" spans="2:8" x14ac:dyDescent="0.25">
      <c r="B4686">
        <v>362</v>
      </c>
      <c r="C4686">
        <v>307</v>
      </c>
      <c r="D4686" t="str">
        <f t="shared" si="219"/>
        <v>W kole</v>
      </c>
      <c r="F4686">
        <f>COUNTIF($D$3:D4680,"W kole")</f>
        <v>3709</v>
      </c>
      <c r="G4686" s="2" t="e">
        <f t="shared" si="220"/>
        <v>#DIV/0!</v>
      </c>
      <c r="H4686" t="e">
        <f t="shared" si="221"/>
        <v>#DIV/0!</v>
      </c>
    </row>
    <row r="4687" spans="2:8" x14ac:dyDescent="0.25">
      <c r="B4687">
        <v>82</v>
      </c>
      <c r="C4687">
        <v>157</v>
      </c>
      <c r="D4687" t="str">
        <f t="shared" si="219"/>
        <v>W kole</v>
      </c>
      <c r="F4687">
        <f>COUNTIF($D$3:D4681,"W kole")</f>
        <v>3710</v>
      </c>
      <c r="G4687" s="2" t="e">
        <f t="shared" si="220"/>
        <v>#DIV/0!</v>
      </c>
      <c r="H4687" t="e">
        <f t="shared" si="221"/>
        <v>#DIV/0!</v>
      </c>
    </row>
    <row r="4688" spans="2:8" x14ac:dyDescent="0.25">
      <c r="B4688">
        <v>379</v>
      </c>
      <c r="C4688">
        <v>89</v>
      </c>
      <c r="D4688" t="str">
        <f t="shared" si="219"/>
        <v>Poza</v>
      </c>
      <c r="F4688">
        <f>COUNTIF($D$3:D4682,"W kole")</f>
        <v>3711</v>
      </c>
      <c r="G4688" s="2" t="e">
        <f t="shared" si="220"/>
        <v>#DIV/0!</v>
      </c>
      <c r="H4688" t="e">
        <f t="shared" si="221"/>
        <v>#DIV/0!</v>
      </c>
    </row>
    <row r="4689" spans="2:8" x14ac:dyDescent="0.25">
      <c r="B4689">
        <v>113</v>
      </c>
      <c r="C4689">
        <v>252</v>
      </c>
      <c r="D4689" t="str">
        <f t="shared" si="219"/>
        <v>W kole</v>
      </c>
      <c r="F4689">
        <f>COUNTIF($D$3:D4683,"W kole")</f>
        <v>3712</v>
      </c>
      <c r="G4689" s="2" t="e">
        <f t="shared" si="220"/>
        <v>#DIV/0!</v>
      </c>
      <c r="H4689" t="e">
        <f t="shared" si="221"/>
        <v>#DIV/0!</v>
      </c>
    </row>
    <row r="4690" spans="2:8" x14ac:dyDescent="0.25">
      <c r="B4690">
        <v>171</v>
      </c>
      <c r="C4690">
        <v>96</v>
      </c>
      <c r="D4690" t="str">
        <f t="shared" si="219"/>
        <v>W kole</v>
      </c>
      <c r="F4690">
        <f>COUNTIF($D$3:D4684,"W kole")</f>
        <v>3712</v>
      </c>
      <c r="G4690" s="2" t="e">
        <f t="shared" si="220"/>
        <v>#DIV/0!</v>
      </c>
      <c r="H4690" t="e">
        <f t="shared" si="221"/>
        <v>#DIV/0!</v>
      </c>
    </row>
    <row r="4691" spans="2:8" x14ac:dyDescent="0.25">
      <c r="B4691">
        <v>379</v>
      </c>
      <c r="C4691">
        <v>380</v>
      </c>
      <c r="D4691" t="str">
        <f t="shared" si="219"/>
        <v>Poza</v>
      </c>
      <c r="F4691">
        <f>COUNTIF($D$3:D4685,"W kole")</f>
        <v>3712</v>
      </c>
      <c r="G4691" s="2" t="e">
        <f t="shared" si="220"/>
        <v>#DIV/0!</v>
      </c>
      <c r="H4691" t="e">
        <f t="shared" si="221"/>
        <v>#DIV/0!</v>
      </c>
    </row>
    <row r="4692" spans="2:8" x14ac:dyDescent="0.25">
      <c r="B4692">
        <v>23</v>
      </c>
      <c r="C4692">
        <v>73</v>
      </c>
      <c r="D4692" t="str">
        <f t="shared" si="219"/>
        <v>Poza</v>
      </c>
      <c r="F4692">
        <f>COUNTIF($D$3:D4686,"W kole")</f>
        <v>3713</v>
      </c>
      <c r="G4692" s="2" t="e">
        <f t="shared" si="220"/>
        <v>#DIV/0!</v>
      </c>
      <c r="H4692" t="e">
        <f t="shared" si="221"/>
        <v>#DIV/0!</v>
      </c>
    </row>
    <row r="4693" spans="2:8" x14ac:dyDescent="0.25">
      <c r="B4693">
        <v>226</v>
      </c>
      <c r="C4693">
        <v>320</v>
      </c>
      <c r="D4693" t="str">
        <f t="shared" si="219"/>
        <v>W kole</v>
      </c>
      <c r="F4693">
        <f>COUNTIF($D$3:D4687,"W kole")</f>
        <v>3714</v>
      </c>
      <c r="G4693" s="2" t="e">
        <f t="shared" si="220"/>
        <v>#DIV/0!</v>
      </c>
      <c r="H4693" t="e">
        <f t="shared" si="221"/>
        <v>#DIV/0!</v>
      </c>
    </row>
    <row r="4694" spans="2:8" x14ac:dyDescent="0.25">
      <c r="B4694">
        <v>347</v>
      </c>
      <c r="C4694">
        <v>225</v>
      </c>
      <c r="D4694" t="str">
        <f t="shared" si="219"/>
        <v>W kole</v>
      </c>
      <c r="F4694">
        <f>COUNTIF($D$3:D4688,"W kole")</f>
        <v>3714</v>
      </c>
      <c r="G4694" s="2" t="e">
        <f t="shared" si="220"/>
        <v>#DIV/0!</v>
      </c>
      <c r="H4694" t="e">
        <f t="shared" si="221"/>
        <v>#DIV/0!</v>
      </c>
    </row>
    <row r="4695" spans="2:8" x14ac:dyDescent="0.25">
      <c r="B4695">
        <v>303</v>
      </c>
      <c r="C4695">
        <v>359</v>
      </c>
      <c r="D4695" t="str">
        <f t="shared" si="219"/>
        <v>W kole</v>
      </c>
      <c r="F4695">
        <f>COUNTIF($D$3:D4689,"W kole")</f>
        <v>3715</v>
      </c>
      <c r="G4695" s="2" t="e">
        <f t="shared" si="220"/>
        <v>#DIV/0!</v>
      </c>
      <c r="H4695" t="e">
        <f t="shared" si="221"/>
        <v>#DIV/0!</v>
      </c>
    </row>
    <row r="4696" spans="2:8" x14ac:dyDescent="0.25">
      <c r="B4696">
        <v>299</v>
      </c>
      <c r="C4696">
        <v>359</v>
      </c>
      <c r="D4696" t="str">
        <f t="shared" si="219"/>
        <v>W kole</v>
      </c>
      <c r="F4696">
        <f>COUNTIF($D$3:D4690,"W kole")</f>
        <v>3716</v>
      </c>
      <c r="G4696" s="2" t="e">
        <f t="shared" si="220"/>
        <v>#DIV/0!</v>
      </c>
      <c r="H4696" t="e">
        <f t="shared" si="221"/>
        <v>#DIV/0!</v>
      </c>
    </row>
    <row r="4697" spans="2:8" x14ac:dyDescent="0.25">
      <c r="B4697">
        <v>121</v>
      </c>
      <c r="C4697">
        <v>200</v>
      </c>
      <c r="D4697" t="str">
        <f t="shared" si="219"/>
        <v>W kole</v>
      </c>
      <c r="F4697">
        <f>COUNTIF($D$3:D4691,"W kole")</f>
        <v>3716</v>
      </c>
      <c r="G4697" s="2" t="e">
        <f t="shared" si="220"/>
        <v>#DIV/0!</v>
      </c>
      <c r="H4697" t="e">
        <f t="shared" si="221"/>
        <v>#DIV/0!</v>
      </c>
    </row>
    <row r="4698" spans="2:8" x14ac:dyDescent="0.25">
      <c r="B4698">
        <v>372</v>
      </c>
      <c r="C4698">
        <v>367</v>
      </c>
      <c r="D4698" t="str">
        <f t="shared" si="219"/>
        <v>Poza</v>
      </c>
      <c r="F4698">
        <f>COUNTIF($D$3:D4692,"W kole")</f>
        <v>3716</v>
      </c>
      <c r="G4698" s="2" t="e">
        <f t="shared" si="220"/>
        <v>#DIV/0!</v>
      </c>
      <c r="H4698" t="e">
        <f t="shared" si="221"/>
        <v>#DIV/0!</v>
      </c>
    </row>
    <row r="4699" spans="2:8" x14ac:dyDescent="0.25">
      <c r="B4699">
        <v>95</v>
      </c>
      <c r="C4699">
        <v>142</v>
      </c>
      <c r="D4699" t="str">
        <f t="shared" si="219"/>
        <v>W kole</v>
      </c>
      <c r="F4699">
        <f>COUNTIF($D$3:D4693,"W kole")</f>
        <v>3717</v>
      </c>
      <c r="G4699" s="2" t="e">
        <f t="shared" si="220"/>
        <v>#DIV/0!</v>
      </c>
      <c r="H4699" t="e">
        <f t="shared" si="221"/>
        <v>#DIV/0!</v>
      </c>
    </row>
    <row r="4700" spans="2:8" x14ac:dyDescent="0.25">
      <c r="B4700">
        <v>29</v>
      </c>
      <c r="C4700">
        <v>209</v>
      </c>
      <c r="D4700" t="str">
        <f t="shared" si="219"/>
        <v>W kole</v>
      </c>
      <c r="F4700">
        <f>COUNTIF($D$3:D4694,"W kole")</f>
        <v>3718</v>
      </c>
      <c r="G4700" s="2" t="e">
        <f t="shared" si="220"/>
        <v>#DIV/0!</v>
      </c>
      <c r="H4700" t="e">
        <f t="shared" si="221"/>
        <v>#DIV/0!</v>
      </c>
    </row>
    <row r="4701" spans="2:8" x14ac:dyDescent="0.25">
      <c r="B4701">
        <v>229</v>
      </c>
      <c r="C4701">
        <v>160</v>
      </c>
      <c r="D4701" t="str">
        <f t="shared" si="219"/>
        <v>W kole</v>
      </c>
      <c r="F4701">
        <f>COUNTIF($D$3:D4695,"W kole")</f>
        <v>3719</v>
      </c>
      <c r="G4701" s="2" t="e">
        <f t="shared" si="220"/>
        <v>#DIV/0!</v>
      </c>
      <c r="H4701" t="e">
        <f t="shared" si="221"/>
        <v>#DIV/0!</v>
      </c>
    </row>
    <row r="4702" spans="2:8" x14ac:dyDescent="0.25">
      <c r="B4702">
        <v>110</v>
      </c>
      <c r="C4702">
        <v>55</v>
      </c>
      <c r="D4702" t="str">
        <f t="shared" si="219"/>
        <v>W kole</v>
      </c>
      <c r="F4702">
        <f>COUNTIF($D$3:D4696,"W kole")</f>
        <v>3720</v>
      </c>
      <c r="G4702" s="2" t="e">
        <f t="shared" si="220"/>
        <v>#DIV/0!</v>
      </c>
      <c r="H4702" t="e">
        <f t="shared" si="221"/>
        <v>#DIV/0!</v>
      </c>
    </row>
    <row r="4703" spans="2:8" x14ac:dyDescent="0.25">
      <c r="B4703">
        <v>146</v>
      </c>
      <c r="C4703">
        <v>391</v>
      </c>
      <c r="D4703" t="str">
        <f t="shared" si="219"/>
        <v>W kole</v>
      </c>
      <c r="F4703">
        <f>COUNTIF($D$3:D4697,"W kole")</f>
        <v>3721</v>
      </c>
      <c r="G4703" s="2" t="e">
        <f t="shared" si="220"/>
        <v>#DIV/0!</v>
      </c>
      <c r="H4703" t="e">
        <f t="shared" si="221"/>
        <v>#DIV/0!</v>
      </c>
    </row>
    <row r="4704" spans="2:8" x14ac:dyDescent="0.25">
      <c r="B4704">
        <v>310</v>
      </c>
      <c r="C4704">
        <v>54</v>
      </c>
      <c r="D4704" t="str">
        <f t="shared" si="219"/>
        <v>W kole</v>
      </c>
      <c r="F4704">
        <f>COUNTIF($D$3:D4698,"W kole")</f>
        <v>3721</v>
      </c>
      <c r="G4704" s="2" t="e">
        <f t="shared" si="220"/>
        <v>#DIV/0!</v>
      </c>
      <c r="H4704" t="e">
        <f t="shared" si="221"/>
        <v>#DIV/0!</v>
      </c>
    </row>
    <row r="4705" spans="2:8" x14ac:dyDescent="0.25">
      <c r="B4705">
        <v>166</v>
      </c>
      <c r="C4705">
        <v>75</v>
      </c>
      <c r="D4705" t="str">
        <f t="shared" si="219"/>
        <v>W kole</v>
      </c>
      <c r="F4705">
        <f>COUNTIF($D$3:D4699,"W kole")</f>
        <v>3722</v>
      </c>
      <c r="G4705" s="2" t="e">
        <f t="shared" si="220"/>
        <v>#DIV/0!</v>
      </c>
      <c r="H4705" t="e">
        <f t="shared" si="221"/>
        <v>#DIV/0!</v>
      </c>
    </row>
    <row r="4706" spans="2:8" x14ac:dyDescent="0.25">
      <c r="B4706">
        <v>48</v>
      </c>
      <c r="C4706">
        <v>48</v>
      </c>
      <c r="D4706" t="str">
        <f t="shared" si="219"/>
        <v>Poza</v>
      </c>
      <c r="F4706">
        <f>COUNTIF($D$3:D4700,"W kole")</f>
        <v>3723</v>
      </c>
      <c r="G4706" s="2" t="e">
        <f t="shared" si="220"/>
        <v>#DIV/0!</v>
      </c>
      <c r="H4706" t="e">
        <f t="shared" si="221"/>
        <v>#DIV/0!</v>
      </c>
    </row>
    <row r="4707" spans="2:8" x14ac:dyDescent="0.25">
      <c r="B4707">
        <v>325</v>
      </c>
      <c r="C4707">
        <v>343</v>
      </c>
      <c r="D4707" t="str">
        <f t="shared" si="219"/>
        <v>W kole</v>
      </c>
      <c r="F4707">
        <f>COUNTIF($D$3:D4701,"W kole")</f>
        <v>3724</v>
      </c>
      <c r="G4707" s="2" t="e">
        <f t="shared" si="220"/>
        <v>#DIV/0!</v>
      </c>
      <c r="H4707" t="e">
        <f t="shared" si="221"/>
        <v>#DIV/0!</v>
      </c>
    </row>
    <row r="4708" spans="2:8" x14ac:dyDescent="0.25">
      <c r="B4708">
        <v>246</v>
      </c>
      <c r="C4708">
        <v>84</v>
      </c>
      <c r="D4708" t="str">
        <f t="shared" si="219"/>
        <v>W kole</v>
      </c>
      <c r="F4708">
        <f>COUNTIF($D$3:D4702,"W kole")</f>
        <v>3725</v>
      </c>
      <c r="G4708" s="2" t="e">
        <f t="shared" si="220"/>
        <v>#DIV/0!</v>
      </c>
      <c r="H4708" t="e">
        <f t="shared" si="221"/>
        <v>#DIV/0!</v>
      </c>
    </row>
    <row r="4709" spans="2:8" x14ac:dyDescent="0.25">
      <c r="B4709">
        <v>280</v>
      </c>
      <c r="C4709">
        <v>194</v>
      </c>
      <c r="D4709" t="str">
        <f t="shared" si="219"/>
        <v>W kole</v>
      </c>
      <c r="F4709">
        <f>COUNTIF($D$3:D4703,"W kole")</f>
        <v>3726</v>
      </c>
      <c r="G4709" s="2" t="e">
        <f t="shared" si="220"/>
        <v>#DIV/0!</v>
      </c>
      <c r="H4709" t="e">
        <f t="shared" si="221"/>
        <v>#DIV/0!</v>
      </c>
    </row>
    <row r="4710" spans="2:8" x14ac:dyDescent="0.25">
      <c r="B4710">
        <v>71</v>
      </c>
      <c r="C4710">
        <v>90</v>
      </c>
      <c r="D4710" t="str">
        <f t="shared" si="219"/>
        <v>W kole</v>
      </c>
      <c r="F4710">
        <f>COUNTIF($D$3:D4704,"W kole")</f>
        <v>3727</v>
      </c>
      <c r="G4710" s="2" t="e">
        <f t="shared" si="220"/>
        <v>#DIV/0!</v>
      </c>
      <c r="H4710" t="e">
        <f t="shared" si="221"/>
        <v>#DIV/0!</v>
      </c>
    </row>
    <row r="4711" spans="2:8" x14ac:dyDescent="0.25">
      <c r="B4711">
        <v>384</v>
      </c>
      <c r="C4711">
        <v>236</v>
      </c>
      <c r="D4711" t="str">
        <f t="shared" si="219"/>
        <v>W kole</v>
      </c>
      <c r="F4711">
        <f>COUNTIF($D$3:D4705,"W kole")</f>
        <v>3728</v>
      </c>
      <c r="G4711" s="2" t="e">
        <f t="shared" si="220"/>
        <v>#DIV/0!</v>
      </c>
      <c r="H4711" t="e">
        <f t="shared" si="221"/>
        <v>#DIV/0!</v>
      </c>
    </row>
    <row r="4712" spans="2:8" x14ac:dyDescent="0.25">
      <c r="B4712">
        <v>97</v>
      </c>
      <c r="C4712">
        <v>300</v>
      </c>
      <c r="D4712" t="str">
        <f t="shared" si="219"/>
        <v>W kole</v>
      </c>
      <c r="F4712">
        <f>COUNTIF($D$3:D4706,"W kole")</f>
        <v>3728</v>
      </c>
      <c r="G4712" s="2" t="e">
        <f t="shared" si="220"/>
        <v>#DIV/0!</v>
      </c>
      <c r="H4712" t="e">
        <f t="shared" si="221"/>
        <v>#DIV/0!</v>
      </c>
    </row>
    <row r="4713" spans="2:8" x14ac:dyDescent="0.25">
      <c r="B4713">
        <v>206</v>
      </c>
      <c r="C4713">
        <v>215</v>
      </c>
      <c r="D4713" t="str">
        <f t="shared" si="219"/>
        <v>W kole</v>
      </c>
      <c r="F4713">
        <f>COUNTIF($D$3:D4707,"W kole")</f>
        <v>3729</v>
      </c>
      <c r="G4713" s="2" t="e">
        <f t="shared" si="220"/>
        <v>#DIV/0!</v>
      </c>
      <c r="H4713" t="e">
        <f t="shared" si="221"/>
        <v>#DIV/0!</v>
      </c>
    </row>
    <row r="4714" spans="2:8" x14ac:dyDescent="0.25">
      <c r="B4714">
        <v>180</v>
      </c>
      <c r="C4714">
        <v>297</v>
      </c>
      <c r="D4714" t="str">
        <f t="shared" si="219"/>
        <v>W kole</v>
      </c>
      <c r="F4714">
        <f>COUNTIF($D$3:D4708,"W kole")</f>
        <v>3730</v>
      </c>
      <c r="G4714" s="2" t="e">
        <f t="shared" si="220"/>
        <v>#DIV/0!</v>
      </c>
      <c r="H4714" t="e">
        <f t="shared" si="221"/>
        <v>#DIV/0!</v>
      </c>
    </row>
    <row r="4715" spans="2:8" x14ac:dyDescent="0.25">
      <c r="B4715">
        <v>166</v>
      </c>
      <c r="C4715">
        <v>120</v>
      </c>
      <c r="D4715" t="str">
        <f t="shared" si="219"/>
        <v>W kole</v>
      </c>
      <c r="F4715">
        <f>COUNTIF($D$3:D4709,"W kole")</f>
        <v>3731</v>
      </c>
      <c r="G4715" s="2" t="e">
        <f t="shared" si="220"/>
        <v>#DIV/0!</v>
      </c>
      <c r="H4715" t="e">
        <f t="shared" si="221"/>
        <v>#DIV/0!</v>
      </c>
    </row>
    <row r="4716" spans="2:8" x14ac:dyDescent="0.25">
      <c r="B4716">
        <v>202</v>
      </c>
      <c r="C4716">
        <v>280</v>
      </c>
      <c r="D4716" t="str">
        <f t="shared" si="219"/>
        <v>W kole</v>
      </c>
      <c r="F4716">
        <f>COUNTIF($D$3:D4710,"W kole")</f>
        <v>3732</v>
      </c>
      <c r="G4716" s="2" t="e">
        <f t="shared" si="220"/>
        <v>#DIV/0!</v>
      </c>
      <c r="H4716" t="e">
        <f t="shared" si="221"/>
        <v>#DIV/0!</v>
      </c>
    </row>
    <row r="4717" spans="2:8" x14ac:dyDescent="0.25">
      <c r="B4717">
        <v>231</v>
      </c>
      <c r="C4717">
        <v>361</v>
      </c>
      <c r="D4717" t="str">
        <f t="shared" si="219"/>
        <v>W kole</v>
      </c>
      <c r="F4717">
        <f>COUNTIF($D$3:D4711,"W kole")</f>
        <v>3733</v>
      </c>
      <c r="G4717" s="2" t="e">
        <f t="shared" si="220"/>
        <v>#DIV/0!</v>
      </c>
      <c r="H4717" t="e">
        <f t="shared" si="221"/>
        <v>#DIV/0!</v>
      </c>
    </row>
    <row r="4718" spans="2:8" x14ac:dyDescent="0.25">
      <c r="B4718">
        <v>171</v>
      </c>
      <c r="C4718">
        <v>129</v>
      </c>
      <c r="D4718" t="str">
        <f t="shared" si="219"/>
        <v>W kole</v>
      </c>
      <c r="F4718">
        <f>COUNTIF($D$3:D4712,"W kole")</f>
        <v>3734</v>
      </c>
      <c r="G4718" s="2" t="e">
        <f t="shared" si="220"/>
        <v>#DIV/0!</v>
      </c>
      <c r="H4718" t="e">
        <f t="shared" si="221"/>
        <v>#DIV/0!</v>
      </c>
    </row>
    <row r="4719" spans="2:8" x14ac:dyDescent="0.25">
      <c r="B4719">
        <v>164</v>
      </c>
      <c r="C4719">
        <v>278</v>
      </c>
      <c r="D4719" t="str">
        <f t="shared" si="219"/>
        <v>W kole</v>
      </c>
      <c r="F4719">
        <f>COUNTIF($D$3:D4713,"W kole")</f>
        <v>3735</v>
      </c>
      <c r="G4719" s="2" t="e">
        <f t="shared" si="220"/>
        <v>#DIV/0!</v>
      </c>
      <c r="H4719" t="e">
        <f t="shared" si="221"/>
        <v>#DIV/0!</v>
      </c>
    </row>
    <row r="4720" spans="2:8" x14ac:dyDescent="0.25">
      <c r="B4720">
        <v>65</v>
      </c>
      <c r="C4720">
        <v>232</v>
      </c>
      <c r="D4720" t="str">
        <f t="shared" si="219"/>
        <v>W kole</v>
      </c>
      <c r="F4720">
        <f>COUNTIF($D$3:D4714,"W kole")</f>
        <v>3736</v>
      </c>
      <c r="G4720" s="2" t="e">
        <f t="shared" si="220"/>
        <v>#DIV/0!</v>
      </c>
      <c r="H4720" t="e">
        <f t="shared" si="221"/>
        <v>#DIV/0!</v>
      </c>
    </row>
    <row r="4721" spans="2:8" x14ac:dyDescent="0.25">
      <c r="B4721">
        <v>34</v>
      </c>
      <c r="C4721">
        <v>385</v>
      </c>
      <c r="D4721" t="str">
        <f t="shared" si="219"/>
        <v>Poza</v>
      </c>
      <c r="F4721">
        <f>COUNTIF($D$3:D4715,"W kole")</f>
        <v>3737</v>
      </c>
      <c r="G4721" s="2" t="e">
        <f t="shared" si="220"/>
        <v>#DIV/0!</v>
      </c>
      <c r="H4721" t="e">
        <f t="shared" si="221"/>
        <v>#DIV/0!</v>
      </c>
    </row>
    <row r="4722" spans="2:8" x14ac:dyDescent="0.25">
      <c r="B4722">
        <v>372</v>
      </c>
      <c r="C4722">
        <v>60</v>
      </c>
      <c r="D4722" t="str">
        <f t="shared" si="219"/>
        <v>Poza</v>
      </c>
      <c r="F4722">
        <f>COUNTIF($D$3:D4716,"W kole")</f>
        <v>3738</v>
      </c>
      <c r="G4722" s="2" t="e">
        <f t="shared" si="220"/>
        <v>#DIV/0!</v>
      </c>
      <c r="H4722" t="e">
        <f t="shared" si="221"/>
        <v>#DIV/0!</v>
      </c>
    </row>
    <row r="4723" spans="2:8" x14ac:dyDescent="0.25">
      <c r="B4723">
        <v>224</v>
      </c>
      <c r="C4723">
        <v>221</v>
      </c>
      <c r="D4723" t="str">
        <f t="shared" si="219"/>
        <v>W kole</v>
      </c>
      <c r="F4723">
        <f>COUNTIF($D$3:D4717,"W kole")</f>
        <v>3739</v>
      </c>
      <c r="G4723" s="2" t="e">
        <f t="shared" si="220"/>
        <v>#DIV/0!</v>
      </c>
      <c r="H4723" t="e">
        <f t="shared" si="221"/>
        <v>#DIV/0!</v>
      </c>
    </row>
    <row r="4724" spans="2:8" x14ac:dyDescent="0.25">
      <c r="B4724">
        <v>26</v>
      </c>
      <c r="C4724">
        <v>58</v>
      </c>
      <c r="D4724" t="str">
        <f t="shared" si="219"/>
        <v>Poza</v>
      </c>
      <c r="F4724">
        <f>COUNTIF($D$3:D4718,"W kole")</f>
        <v>3740</v>
      </c>
      <c r="G4724" s="2" t="e">
        <f t="shared" si="220"/>
        <v>#DIV/0!</v>
      </c>
      <c r="H4724" t="e">
        <f t="shared" si="221"/>
        <v>#DIV/0!</v>
      </c>
    </row>
    <row r="4725" spans="2:8" x14ac:dyDescent="0.25">
      <c r="B4725">
        <v>5</v>
      </c>
      <c r="C4725">
        <v>270</v>
      </c>
      <c r="D4725" t="str">
        <f t="shared" si="219"/>
        <v>Poza</v>
      </c>
      <c r="F4725">
        <f>COUNTIF($D$3:D4719,"W kole")</f>
        <v>3741</v>
      </c>
      <c r="G4725" s="2" t="e">
        <f t="shared" si="220"/>
        <v>#DIV/0!</v>
      </c>
      <c r="H4725" t="e">
        <f t="shared" si="221"/>
        <v>#DIV/0!</v>
      </c>
    </row>
    <row r="4726" spans="2:8" x14ac:dyDescent="0.25">
      <c r="B4726">
        <v>263</v>
      </c>
      <c r="C4726">
        <v>105</v>
      </c>
      <c r="D4726" t="str">
        <f t="shared" si="219"/>
        <v>W kole</v>
      </c>
      <c r="F4726">
        <f>COUNTIF($D$3:D4720,"W kole")</f>
        <v>3742</v>
      </c>
      <c r="G4726" s="2" t="e">
        <f t="shared" si="220"/>
        <v>#DIV/0!</v>
      </c>
      <c r="H4726" t="e">
        <f t="shared" si="221"/>
        <v>#DIV/0!</v>
      </c>
    </row>
    <row r="4727" spans="2:8" x14ac:dyDescent="0.25">
      <c r="B4727">
        <v>390</v>
      </c>
      <c r="C4727">
        <v>100</v>
      </c>
      <c r="D4727" t="str">
        <f t="shared" si="219"/>
        <v>Poza</v>
      </c>
      <c r="F4727">
        <f>COUNTIF($D$3:D4721,"W kole")</f>
        <v>3742</v>
      </c>
      <c r="G4727" s="2" t="e">
        <f t="shared" si="220"/>
        <v>#DIV/0!</v>
      </c>
      <c r="H4727" t="e">
        <f t="shared" si="221"/>
        <v>#DIV/0!</v>
      </c>
    </row>
    <row r="4728" spans="2:8" x14ac:dyDescent="0.25">
      <c r="B4728">
        <v>129</v>
      </c>
      <c r="C4728">
        <v>318</v>
      </c>
      <c r="D4728" t="str">
        <f t="shared" si="219"/>
        <v>W kole</v>
      </c>
      <c r="F4728">
        <f>COUNTIF($D$3:D4722,"W kole")</f>
        <v>3742</v>
      </c>
      <c r="G4728" s="2" t="e">
        <f t="shared" si="220"/>
        <v>#DIV/0!</v>
      </c>
      <c r="H4728" t="e">
        <f t="shared" si="221"/>
        <v>#DIV/0!</v>
      </c>
    </row>
    <row r="4729" spans="2:8" x14ac:dyDescent="0.25">
      <c r="B4729">
        <v>129</v>
      </c>
      <c r="C4729">
        <v>45</v>
      </c>
      <c r="D4729" t="str">
        <f t="shared" si="219"/>
        <v>W kole</v>
      </c>
      <c r="F4729">
        <f>COUNTIF($D$3:D4723,"W kole")</f>
        <v>3743</v>
      </c>
      <c r="G4729" s="2" t="e">
        <f t="shared" si="220"/>
        <v>#DIV/0!</v>
      </c>
      <c r="H4729" t="e">
        <f t="shared" si="221"/>
        <v>#DIV/0!</v>
      </c>
    </row>
    <row r="4730" spans="2:8" x14ac:dyDescent="0.25">
      <c r="B4730">
        <v>283</v>
      </c>
      <c r="C4730">
        <v>335</v>
      </c>
      <c r="D4730" t="str">
        <f t="shared" si="219"/>
        <v>W kole</v>
      </c>
      <c r="F4730">
        <f>COUNTIF($D$3:D4724,"W kole")</f>
        <v>3743</v>
      </c>
      <c r="G4730" s="2" t="e">
        <f t="shared" si="220"/>
        <v>#DIV/0!</v>
      </c>
      <c r="H4730" t="e">
        <f t="shared" si="221"/>
        <v>#DIV/0!</v>
      </c>
    </row>
    <row r="4731" spans="2:8" x14ac:dyDescent="0.25">
      <c r="B4731">
        <v>278</v>
      </c>
      <c r="C4731">
        <v>147</v>
      </c>
      <c r="D4731" t="str">
        <f t="shared" si="219"/>
        <v>W kole</v>
      </c>
      <c r="F4731">
        <f>COUNTIF($D$3:D4725,"W kole")</f>
        <v>3743</v>
      </c>
      <c r="G4731" s="2" t="e">
        <f t="shared" si="220"/>
        <v>#DIV/0!</v>
      </c>
      <c r="H4731" t="e">
        <f t="shared" si="221"/>
        <v>#DIV/0!</v>
      </c>
    </row>
    <row r="4732" spans="2:8" x14ac:dyDescent="0.25">
      <c r="B4732">
        <v>278</v>
      </c>
      <c r="C4732">
        <v>151</v>
      </c>
      <c r="D4732" t="str">
        <f t="shared" si="219"/>
        <v>W kole</v>
      </c>
      <c r="F4732">
        <f>COUNTIF($D$3:D4726,"W kole")</f>
        <v>3744</v>
      </c>
      <c r="G4732" s="2" t="e">
        <f t="shared" si="220"/>
        <v>#DIV/0!</v>
      </c>
      <c r="H4732" t="e">
        <f t="shared" si="221"/>
        <v>#DIV/0!</v>
      </c>
    </row>
    <row r="4733" spans="2:8" x14ac:dyDescent="0.25">
      <c r="B4733">
        <v>60</v>
      </c>
      <c r="C4733">
        <v>251</v>
      </c>
      <c r="D4733" t="str">
        <f t="shared" si="219"/>
        <v>W kole</v>
      </c>
      <c r="F4733">
        <f>COUNTIF($D$3:D4727,"W kole")</f>
        <v>3744</v>
      </c>
      <c r="G4733" s="2" t="e">
        <f t="shared" si="220"/>
        <v>#DIV/0!</v>
      </c>
      <c r="H4733" t="e">
        <f t="shared" si="221"/>
        <v>#DIV/0!</v>
      </c>
    </row>
    <row r="4734" spans="2:8" x14ac:dyDescent="0.25">
      <c r="B4734">
        <v>231</v>
      </c>
      <c r="C4734">
        <v>369</v>
      </c>
      <c r="D4734" t="str">
        <f t="shared" si="219"/>
        <v>W kole</v>
      </c>
      <c r="F4734">
        <f>COUNTIF($D$3:D4728,"W kole")</f>
        <v>3745</v>
      </c>
      <c r="G4734" s="2" t="e">
        <f t="shared" si="220"/>
        <v>#DIV/0!</v>
      </c>
      <c r="H4734" t="e">
        <f t="shared" si="221"/>
        <v>#DIV/0!</v>
      </c>
    </row>
    <row r="4735" spans="2:8" x14ac:dyDescent="0.25">
      <c r="B4735">
        <v>293</v>
      </c>
      <c r="C4735">
        <v>117</v>
      </c>
      <c r="D4735" t="str">
        <f t="shared" si="219"/>
        <v>W kole</v>
      </c>
      <c r="F4735">
        <f>COUNTIF($D$3:D4729,"W kole")</f>
        <v>3746</v>
      </c>
      <c r="G4735" s="2" t="e">
        <f t="shared" si="220"/>
        <v>#DIV/0!</v>
      </c>
      <c r="H4735" t="e">
        <f t="shared" si="221"/>
        <v>#DIV/0!</v>
      </c>
    </row>
    <row r="4736" spans="2:8" x14ac:dyDescent="0.25">
      <c r="B4736">
        <v>233</v>
      </c>
      <c r="C4736">
        <v>4</v>
      </c>
      <c r="D4736" t="str">
        <f t="shared" si="219"/>
        <v>W kole</v>
      </c>
      <c r="F4736">
        <f>COUNTIF($D$3:D4730,"W kole")</f>
        <v>3747</v>
      </c>
      <c r="G4736" s="2" t="e">
        <f t="shared" si="220"/>
        <v>#DIV/0!</v>
      </c>
      <c r="H4736" t="e">
        <f t="shared" si="221"/>
        <v>#DIV/0!</v>
      </c>
    </row>
    <row r="4737" spans="2:8" x14ac:dyDescent="0.25">
      <c r="B4737">
        <v>213</v>
      </c>
      <c r="C4737">
        <v>158</v>
      </c>
      <c r="D4737" t="str">
        <f t="shared" si="219"/>
        <v>W kole</v>
      </c>
      <c r="F4737">
        <f>COUNTIF($D$3:D4731,"W kole")</f>
        <v>3748</v>
      </c>
      <c r="G4737" s="2" t="e">
        <f t="shared" si="220"/>
        <v>#DIV/0!</v>
      </c>
      <c r="H4737" t="e">
        <f t="shared" si="221"/>
        <v>#DIV/0!</v>
      </c>
    </row>
    <row r="4738" spans="2:8" x14ac:dyDescent="0.25">
      <c r="B4738">
        <v>338</v>
      </c>
      <c r="C4738">
        <v>1</v>
      </c>
      <c r="D4738" t="str">
        <f t="shared" si="219"/>
        <v>Poza</v>
      </c>
      <c r="F4738">
        <f>COUNTIF($D$3:D4732,"W kole")</f>
        <v>3749</v>
      </c>
      <c r="G4738" s="2" t="e">
        <f t="shared" si="220"/>
        <v>#DIV/0!</v>
      </c>
      <c r="H4738" t="e">
        <f t="shared" si="221"/>
        <v>#DIV/0!</v>
      </c>
    </row>
    <row r="4739" spans="2:8" x14ac:dyDescent="0.25">
      <c r="B4739">
        <v>113</v>
      </c>
      <c r="C4739">
        <v>290</v>
      </c>
      <c r="D4739" t="str">
        <f t="shared" si="219"/>
        <v>W kole</v>
      </c>
      <c r="F4739">
        <f>COUNTIF($D$3:D4733,"W kole")</f>
        <v>3750</v>
      </c>
      <c r="G4739" s="2" t="e">
        <f t="shared" si="220"/>
        <v>#DIV/0!</v>
      </c>
      <c r="H4739" t="e">
        <f t="shared" si="221"/>
        <v>#DIV/0!</v>
      </c>
    </row>
    <row r="4740" spans="2:8" x14ac:dyDescent="0.25">
      <c r="B4740">
        <v>174</v>
      </c>
      <c r="C4740">
        <v>20</v>
      </c>
      <c r="D4740" t="str">
        <f t="shared" ref="D4740:D4803" si="222">IF((B4740-$T$5) * (B4740-$T$5) + (C4740-$U$5) * (C4740-$U$5) = ($V$5*$V$5), "Na brzegu", IF((B4740-$T$5) * (B4740-$T$5) + (C4740-$U$5) * (C4740-$U$5) &lt; ($V$5*$V$5), "W kole", "Poza"))</f>
        <v>W kole</v>
      </c>
      <c r="F4740">
        <f>COUNTIF($D$3:D4734,"W kole")</f>
        <v>3751</v>
      </c>
      <c r="G4740" s="2" t="e">
        <f t="shared" si="220"/>
        <v>#DIV/0!</v>
      </c>
      <c r="H4740" t="e">
        <f t="shared" si="221"/>
        <v>#DIV/0!</v>
      </c>
    </row>
    <row r="4741" spans="2:8" x14ac:dyDescent="0.25">
      <c r="B4741">
        <v>288</v>
      </c>
      <c r="C4741">
        <v>15</v>
      </c>
      <c r="D4741" t="str">
        <f t="shared" si="222"/>
        <v>Poza</v>
      </c>
      <c r="F4741">
        <f>COUNTIF($D$3:D4735,"W kole")</f>
        <v>3752</v>
      </c>
      <c r="G4741" s="2" t="e">
        <f t="shared" si="220"/>
        <v>#DIV/0!</v>
      </c>
      <c r="H4741" t="e">
        <f t="shared" si="221"/>
        <v>#DIV/0!</v>
      </c>
    </row>
    <row r="4742" spans="2:8" x14ac:dyDescent="0.25">
      <c r="B4742">
        <v>312</v>
      </c>
      <c r="C4742">
        <v>25</v>
      </c>
      <c r="D4742" t="str">
        <f t="shared" si="222"/>
        <v>Poza</v>
      </c>
      <c r="F4742">
        <f>COUNTIF($D$3:D4736,"W kole")</f>
        <v>3753</v>
      </c>
      <c r="G4742" s="2" t="e">
        <f t="shared" si="220"/>
        <v>#DIV/0!</v>
      </c>
      <c r="H4742" t="e">
        <f t="shared" si="221"/>
        <v>#DIV/0!</v>
      </c>
    </row>
    <row r="4743" spans="2:8" x14ac:dyDescent="0.25">
      <c r="B4743">
        <v>87</v>
      </c>
      <c r="C4743">
        <v>261</v>
      </c>
      <c r="D4743" t="str">
        <f t="shared" si="222"/>
        <v>W kole</v>
      </c>
      <c r="F4743">
        <f>COUNTIF($D$3:D4737,"W kole")</f>
        <v>3754</v>
      </c>
      <c r="G4743" s="2" t="e">
        <f t="shared" si="220"/>
        <v>#DIV/0!</v>
      </c>
      <c r="H4743" t="e">
        <f t="shared" si="221"/>
        <v>#DIV/0!</v>
      </c>
    </row>
    <row r="4744" spans="2:8" x14ac:dyDescent="0.25">
      <c r="B4744">
        <v>106</v>
      </c>
      <c r="C4744">
        <v>77</v>
      </c>
      <c r="D4744" t="str">
        <f t="shared" si="222"/>
        <v>W kole</v>
      </c>
      <c r="F4744">
        <f>COUNTIF($D$3:D4738,"W kole")</f>
        <v>3754</v>
      </c>
      <c r="G4744" s="2" t="e">
        <f t="shared" si="220"/>
        <v>#DIV/0!</v>
      </c>
      <c r="H4744" t="e">
        <f t="shared" si="221"/>
        <v>#DIV/0!</v>
      </c>
    </row>
    <row r="4745" spans="2:8" x14ac:dyDescent="0.25">
      <c r="B4745">
        <v>206</v>
      </c>
      <c r="C4745">
        <v>327</v>
      </c>
      <c r="D4745" t="str">
        <f t="shared" si="222"/>
        <v>W kole</v>
      </c>
      <c r="F4745">
        <f>COUNTIF($D$3:D4739,"W kole")</f>
        <v>3755</v>
      </c>
      <c r="G4745" s="2" t="e">
        <f t="shared" si="220"/>
        <v>#DIV/0!</v>
      </c>
      <c r="H4745" t="e">
        <f t="shared" si="221"/>
        <v>#DIV/0!</v>
      </c>
    </row>
    <row r="4746" spans="2:8" x14ac:dyDescent="0.25">
      <c r="B4746">
        <v>215</v>
      </c>
      <c r="C4746">
        <v>321</v>
      </c>
      <c r="D4746" t="str">
        <f t="shared" si="222"/>
        <v>W kole</v>
      </c>
      <c r="F4746">
        <f>COUNTIF($D$3:D4740,"W kole")</f>
        <v>3756</v>
      </c>
      <c r="G4746" s="2" t="e">
        <f t="shared" ref="G4746:G4809" si="223">(F4746*$R$5)/(E4746*$Q$5)</f>
        <v>#DIV/0!</v>
      </c>
      <c r="H4746" t="e">
        <f t="shared" ref="H4746:H4809" si="224">ABS(PI()-G4746)</f>
        <v>#DIV/0!</v>
      </c>
    </row>
    <row r="4747" spans="2:8" x14ac:dyDescent="0.25">
      <c r="B4747">
        <v>320</v>
      </c>
      <c r="C4747">
        <v>347</v>
      </c>
      <c r="D4747" t="str">
        <f t="shared" si="222"/>
        <v>W kole</v>
      </c>
      <c r="F4747">
        <f>COUNTIF($D$3:D4741,"W kole")</f>
        <v>3756</v>
      </c>
      <c r="G4747" s="2" t="e">
        <f t="shared" si="223"/>
        <v>#DIV/0!</v>
      </c>
      <c r="H4747" t="e">
        <f t="shared" si="224"/>
        <v>#DIV/0!</v>
      </c>
    </row>
    <row r="4748" spans="2:8" x14ac:dyDescent="0.25">
      <c r="B4748">
        <v>127</v>
      </c>
      <c r="C4748">
        <v>217</v>
      </c>
      <c r="D4748" t="str">
        <f t="shared" si="222"/>
        <v>W kole</v>
      </c>
      <c r="F4748">
        <f>COUNTIF($D$3:D4742,"W kole")</f>
        <v>3756</v>
      </c>
      <c r="G4748" s="2" t="e">
        <f t="shared" si="223"/>
        <v>#DIV/0!</v>
      </c>
      <c r="H4748" t="e">
        <f t="shared" si="224"/>
        <v>#DIV/0!</v>
      </c>
    </row>
    <row r="4749" spans="2:8" x14ac:dyDescent="0.25">
      <c r="B4749">
        <v>290</v>
      </c>
      <c r="C4749">
        <v>115</v>
      </c>
      <c r="D4749" t="str">
        <f t="shared" si="222"/>
        <v>W kole</v>
      </c>
      <c r="F4749">
        <f>COUNTIF($D$3:D4743,"W kole")</f>
        <v>3757</v>
      </c>
      <c r="G4749" s="2" t="e">
        <f t="shared" si="223"/>
        <v>#DIV/0!</v>
      </c>
      <c r="H4749" t="e">
        <f t="shared" si="224"/>
        <v>#DIV/0!</v>
      </c>
    </row>
    <row r="4750" spans="2:8" x14ac:dyDescent="0.25">
      <c r="B4750">
        <v>309</v>
      </c>
      <c r="C4750">
        <v>353</v>
      </c>
      <c r="D4750" t="str">
        <f t="shared" si="222"/>
        <v>W kole</v>
      </c>
      <c r="F4750">
        <f>COUNTIF($D$3:D4744,"W kole")</f>
        <v>3758</v>
      </c>
      <c r="G4750" s="2" t="e">
        <f t="shared" si="223"/>
        <v>#DIV/0!</v>
      </c>
      <c r="H4750" t="e">
        <f t="shared" si="224"/>
        <v>#DIV/0!</v>
      </c>
    </row>
    <row r="4751" spans="2:8" x14ac:dyDescent="0.25">
      <c r="B4751">
        <v>55</v>
      </c>
      <c r="C4751">
        <v>178</v>
      </c>
      <c r="D4751" t="str">
        <f t="shared" si="222"/>
        <v>W kole</v>
      </c>
      <c r="F4751">
        <f>COUNTIF($D$3:D4745,"W kole")</f>
        <v>3759</v>
      </c>
      <c r="G4751" s="2" t="e">
        <f t="shared" si="223"/>
        <v>#DIV/0!</v>
      </c>
      <c r="H4751" t="e">
        <f t="shared" si="224"/>
        <v>#DIV/0!</v>
      </c>
    </row>
    <row r="4752" spans="2:8" x14ac:dyDescent="0.25">
      <c r="B4752">
        <v>277</v>
      </c>
      <c r="C4752">
        <v>315</v>
      </c>
      <c r="D4752" t="str">
        <f t="shared" si="222"/>
        <v>W kole</v>
      </c>
      <c r="F4752">
        <f>COUNTIF($D$3:D4746,"W kole")</f>
        <v>3760</v>
      </c>
      <c r="G4752" s="2" t="e">
        <f t="shared" si="223"/>
        <v>#DIV/0!</v>
      </c>
      <c r="H4752" t="e">
        <f t="shared" si="224"/>
        <v>#DIV/0!</v>
      </c>
    </row>
    <row r="4753" spans="2:8" x14ac:dyDescent="0.25">
      <c r="B4753">
        <v>99</v>
      </c>
      <c r="C4753">
        <v>205</v>
      </c>
      <c r="D4753" t="str">
        <f t="shared" si="222"/>
        <v>W kole</v>
      </c>
      <c r="F4753">
        <f>COUNTIF($D$3:D4747,"W kole")</f>
        <v>3761</v>
      </c>
      <c r="G4753" s="2" t="e">
        <f t="shared" si="223"/>
        <v>#DIV/0!</v>
      </c>
      <c r="H4753" t="e">
        <f t="shared" si="224"/>
        <v>#DIV/0!</v>
      </c>
    </row>
    <row r="4754" spans="2:8" x14ac:dyDescent="0.25">
      <c r="B4754">
        <v>42</v>
      </c>
      <c r="C4754">
        <v>382</v>
      </c>
      <c r="D4754" t="str">
        <f t="shared" si="222"/>
        <v>Poza</v>
      </c>
      <c r="F4754">
        <f>COUNTIF($D$3:D4748,"W kole")</f>
        <v>3762</v>
      </c>
      <c r="G4754" s="2" t="e">
        <f t="shared" si="223"/>
        <v>#DIV/0!</v>
      </c>
      <c r="H4754" t="e">
        <f t="shared" si="224"/>
        <v>#DIV/0!</v>
      </c>
    </row>
    <row r="4755" spans="2:8" x14ac:dyDescent="0.25">
      <c r="B4755">
        <v>211</v>
      </c>
      <c r="C4755">
        <v>383</v>
      </c>
      <c r="D4755" t="str">
        <f t="shared" si="222"/>
        <v>W kole</v>
      </c>
      <c r="F4755">
        <f>COUNTIF($D$3:D4749,"W kole")</f>
        <v>3763</v>
      </c>
      <c r="G4755" s="2" t="e">
        <f t="shared" si="223"/>
        <v>#DIV/0!</v>
      </c>
      <c r="H4755" t="e">
        <f t="shared" si="224"/>
        <v>#DIV/0!</v>
      </c>
    </row>
    <row r="4756" spans="2:8" x14ac:dyDescent="0.25">
      <c r="B4756">
        <v>29</v>
      </c>
      <c r="C4756">
        <v>320</v>
      </c>
      <c r="D4756" t="str">
        <f t="shared" si="222"/>
        <v>Poza</v>
      </c>
      <c r="F4756">
        <f>COUNTIF($D$3:D4750,"W kole")</f>
        <v>3764</v>
      </c>
      <c r="G4756" s="2" t="e">
        <f t="shared" si="223"/>
        <v>#DIV/0!</v>
      </c>
      <c r="H4756" t="e">
        <f t="shared" si="224"/>
        <v>#DIV/0!</v>
      </c>
    </row>
    <row r="4757" spans="2:8" x14ac:dyDescent="0.25">
      <c r="B4757">
        <v>134</v>
      </c>
      <c r="C4757">
        <v>192</v>
      </c>
      <c r="D4757" t="str">
        <f t="shared" si="222"/>
        <v>W kole</v>
      </c>
      <c r="F4757">
        <f>COUNTIF($D$3:D4751,"W kole")</f>
        <v>3765</v>
      </c>
      <c r="G4757" s="2" t="e">
        <f t="shared" si="223"/>
        <v>#DIV/0!</v>
      </c>
      <c r="H4757" t="e">
        <f t="shared" si="224"/>
        <v>#DIV/0!</v>
      </c>
    </row>
    <row r="4758" spans="2:8" x14ac:dyDescent="0.25">
      <c r="B4758">
        <v>26</v>
      </c>
      <c r="C4758">
        <v>30</v>
      </c>
      <c r="D4758" t="str">
        <f t="shared" si="222"/>
        <v>Poza</v>
      </c>
      <c r="F4758">
        <f>COUNTIF($D$3:D4752,"W kole")</f>
        <v>3766</v>
      </c>
      <c r="G4758" s="2" t="e">
        <f t="shared" si="223"/>
        <v>#DIV/0!</v>
      </c>
      <c r="H4758" t="e">
        <f t="shared" si="224"/>
        <v>#DIV/0!</v>
      </c>
    </row>
    <row r="4759" spans="2:8" x14ac:dyDescent="0.25">
      <c r="B4759">
        <v>297</v>
      </c>
      <c r="C4759">
        <v>9</v>
      </c>
      <c r="D4759" t="str">
        <f t="shared" si="222"/>
        <v>Poza</v>
      </c>
      <c r="F4759">
        <f>COUNTIF($D$3:D4753,"W kole")</f>
        <v>3767</v>
      </c>
      <c r="G4759" s="2" t="e">
        <f t="shared" si="223"/>
        <v>#DIV/0!</v>
      </c>
      <c r="H4759" t="e">
        <f t="shared" si="224"/>
        <v>#DIV/0!</v>
      </c>
    </row>
    <row r="4760" spans="2:8" x14ac:dyDescent="0.25">
      <c r="B4760">
        <v>95</v>
      </c>
      <c r="C4760">
        <v>213</v>
      </c>
      <c r="D4760" t="str">
        <f t="shared" si="222"/>
        <v>W kole</v>
      </c>
      <c r="F4760">
        <f>COUNTIF($D$3:D4754,"W kole")</f>
        <v>3767</v>
      </c>
      <c r="G4760" s="2" t="e">
        <f t="shared" si="223"/>
        <v>#DIV/0!</v>
      </c>
      <c r="H4760" t="e">
        <f t="shared" si="224"/>
        <v>#DIV/0!</v>
      </c>
    </row>
    <row r="4761" spans="2:8" x14ac:dyDescent="0.25">
      <c r="B4761">
        <v>28</v>
      </c>
      <c r="C4761">
        <v>52</v>
      </c>
      <c r="D4761" t="str">
        <f t="shared" si="222"/>
        <v>Poza</v>
      </c>
      <c r="F4761">
        <f>COUNTIF($D$3:D4755,"W kole")</f>
        <v>3768</v>
      </c>
      <c r="G4761" s="2" t="e">
        <f t="shared" si="223"/>
        <v>#DIV/0!</v>
      </c>
      <c r="H4761" t="e">
        <f t="shared" si="224"/>
        <v>#DIV/0!</v>
      </c>
    </row>
    <row r="4762" spans="2:8" x14ac:dyDescent="0.25">
      <c r="B4762">
        <v>176</v>
      </c>
      <c r="C4762">
        <v>190</v>
      </c>
      <c r="D4762" t="str">
        <f t="shared" si="222"/>
        <v>W kole</v>
      </c>
      <c r="F4762">
        <f>COUNTIF($D$3:D4756,"W kole")</f>
        <v>3768</v>
      </c>
      <c r="G4762" s="2" t="e">
        <f t="shared" si="223"/>
        <v>#DIV/0!</v>
      </c>
      <c r="H4762" t="e">
        <f t="shared" si="224"/>
        <v>#DIV/0!</v>
      </c>
    </row>
    <row r="4763" spans="2:8" x14ac:dyDescent="0.25">
      <c r="B4763">
        <v>145</v>
      </c>
      <c r="C4763">
        <v>280</v>
      </c>
      <c r="D4763" t="str">
        <f t="shared" si="222"/>
        <v>W kole</v>
      </c>
      <c r="F4763">
        <f>COUNTIF($D$3:D4757,"W kole")</f>
        <v>3769</v>
      </c>
      <c r="G4763" s="2" t="e">
        <f t="shared" si="223"/>
        <v>#DIV/0!</v>
      </c>
      <c r="H4763" t="e">
        <f t="shared" si="224"/>
        <v>#DIV/0!</v>
      </c>
    </row>
    <row r="4764" spans="2:8" x14ac:dyDescent="0.25">
      <c r="B4764">
        <v>56</v>
      </c>
      <c r="C4764">
        <v>270</v>
      </c>
      <c r="D4764" t="str">
        <f t="shared" si="222"/>
        <v>W kole</v>
      </c>
      <c r="F4764">
        <f>COUNTIF($D$3:D4758,"W kole")</f>
        <v>3769</v>
      </c>
      <c r="G4764" s="2" t="e">
        <f t="shared" si="223"/>
        <v>#DIV/0!</v>
      </c>
      <c r="H4764" t="e">
        <f t="shared" si="224"/>
        <v>#DIV/0!</v>
      </c>
    </row>
    <row r="4765" spans="2:8" x14ac:dyDescent="0.25">
      <c r="B4765">
        <v>156</v>
      </c>
      <c r="C4765">
        <v>230</v>
      </c>
      <c r="D4765" t="str">
        <f t="shared" si="222"/>
        <v>W kole</v>
      </c>
      <c r="F4765">
        <f>COUNTIF($D$3:D4759,"W kole")</f>
        <v>3769</v>
      </c>
      <c r="G4765" s="2" t="e">
        <f t="shared" si="223"/>
        <v>#DIV/0!</v>
      </c>
      <c r="H4765" t="e">
        <f t="shared" si="224"/>
        <v>#DIV/0!</v>
      </c>
    </row>
    <row r="4766" spans="2:8" x14ac:dyDescent="0.25">
      <c r="B4766">
        <v>395</v>
      </c>
      <c r="C4766">
        <v>183</v>
      </c>
      <c r="D4766" t="str">
        <f t="shared" si="222"/>
        <v>W kole</v>
      </c>
      <c r="F4766">
        <f>COUNTIF($D$3:D4760,"W kole")</f>
        <v>3770</v>
      </c>
      <c r="G4766" s="2" t="e">
        <f t="shared" si="223"/>
        <v>#DIV/0!</v>
      </c>
      <c r="H4766" t="e">
        <f t="shared" si="224"/>
        <v>#DIV/0!</v>
      </c>
    </row>
    <row r="4767" spans="2:8" x14ac:dyDescent="0.25">
      <c r="B4767">
        <v>86</v>
      </c>
      <c r="C4767">
        <v>224</v>
      </c>
      <c r="D4767" t="str">
        <f t="shared" si="222"/>
        <v>W kole</v>
      </c>
      <c r="F4767">
        <f>COUNTIF($D$3:D4761,"W kole")</f>
        <v>3770</v>
      </c>
      <c r="G4767" s="2" t="e">
        <f t="shared" si="223"/>
        <v>#DIV/0!</v>
      </c>
      <c r="H4767" t="e">
        <f t="shared" si="224"/>
        <v>#DIV/0!</v>
      </c>
    </row>
    <row r="4768" spans="2:8" x14ac:dyDescent="0.25">
      <c r="B4768">
        <v>275</v>
      </c>
      <c r="C4768">
        <v>119</v>
      </c>
      <c r="D4768" t="str">
        <f t="shared" si="222"/>
        <v>W kole</v>
      </c>
      <c r="F4768">
        <f>COUNTIF($D$3:D4762,"W kole")</f>
        <v>3771</v>
      </c>
      <c r="G4768" s="2" t="e">
        <f t="shared" si="223"/>
        <v>#DIV/0!</v>
      </c>
      <c r="H4768" t="e">
        <f t="shared" si="224"/>
        <v>#DIV/0!</v>
      </c>
    </row>
    <row r="4769" spans="2:8" x14ac:dyDescent="0.25">
      <c r="B4769">
        <v>92</v>
      </c>
      <c r="C4769">
        <v>63</v>
      </c>
      <c r="D4769" t="str">
        <f t="shared" si="222"/>
        <v>W kole</v>
      </c>
      <c r="F4769">
        <f>COUNTIF($D$3:D4763,"W kole")</f>
        <v>3772</v>
      </c>
      <c r="G4769" s="2" t="e">
        <f t="shared" si="223"/>
        <v>#DIV/0!</v>
      </c>
      <c r="H4769" t="e">
        <f t="shared" si="224"/>
        <v>#DIV/0!</v>
      </c>
    </row>
    <row r="4770" spans="2:8" x14ac:dyDescent="0.25">
      <c r="B4770">
        <v>48</v>
      </c>
      <c r="C4770">
        <v>47</v>
      </c>
      <c r="D4770" t="str">
        <f t="shared" si="222"/>
        <v>Poza</v>
      </c>
      <c r="F4770">
        <f>COUNTIF($D$3:D4764,"W kole")</f>
        <v>3773</v>
      </c>
      <c r="G4770" s="2" t="e">
        <f t="shared" si="223"/>
        <v>#DIV/0!</v>
      </c>
      <c r="H4770" t="e">
        <f t="shared" si="224"/>
        <v>#DIV/0!</v>
      </c>
    </row>
    <row r="4771" spans="2:8" x14ac:dyDescent="0.25">
      <c r="B4771">
        <v>380</v>
      </c>
      <c r="C4771">
        <v>349</v>
      </c>
      <c r="D4771" t="str">
        <f t="shared" si="222"/>
        <v>Poza</v>
      </c>
      <c r="F4771">
        <f>COUNTIF($D$3:D4765,"W kole")</f>
        <v>3774</v>
      </c>
      <c r="G4771" s="2" t="e">
        <f t="shared" si="223"/>
        <v>#DIV/0!</v>
      </c>
      <c r="H4771" t="e">
        <f t="shared" si="224"/>
        <v>#DIV/0!</v>
      </c>
    </row>
    <row r="4772" spans="2:8" x14ac:dyDescent="0.25">
      <c r="B4772">
        <v>176</v>
      </c>
      <c r="C4772">
        <v>111</v>
      </c>
      <c r="D4772" t="str">
        <f t="shared" si="222"/>
        <v>W kole</v>
      </c>
      <c r="F4772">
        <f>COUNTIF($D$3:D4766,"W kole")</f>
        <v>3775</v>
      </c>
      <c r="G4772" s="2" t="e">
        <f t="shared" si="223"/>
        <v>#DIV/0!</v>
      </c>
      <c r="H4772" t="e">
        <f t="shared" si="224"/>
        <v>#DIV/0!</v>
      </c>
    </row>
    <row r="4773" spans="2:8" x14ac:dyDescent="0.25">
      <c r="B4773">
        <v>270</v>
      </c>
      <c r="C4773">
        <v>52</v>
      </c>
      <c r="D4773" t="str">
        <f t="shared" si="222"/>
        <v>W kole</v>
      </c>
      <c r="F4773">
        <f>COUNTIF($D$3:D4767,"W kole")</f>
        <v>3776</v>
      </c>
      <c r="G4773" s="2" t="e">
        <f t="shared" si="223"/>
        <v>#DIV/0!</v>
      </c>
      <c r="H4773" t="e">
        <f t="shared" si="224"/>
        <v>#DIV/0!</v>
      </c>
    </row>
    <row r="4774" spans="2:8" x14ac:dyDescent="0.25">
      <c r="B4774">
        <v>5</v>
      </c>
      <c r="C4774">
        <v>251</v>
      </c>
      <c r="D4774" t="str">
        <f t="shared" si="222"/>
        <v>Poza</v>
      </c>
      <c r="F4774">
        <f>COUNTIF($D$3:D4768,"W kole")</f>
        <v>3777</v>
      </c>
      <c r="G4774" s="2" t="e">
        <f t="shared" si="223"/>
        <v>#DIV/0!</v>
      </c>
      <c r="H4774" t="e">
        <f t="shared" si="224"/>
        <v>#DIV/0!</v>
      </c>
    </row>
    <row r="4775" spans="2:8" x14ac:dyDescent="0.25">
      <c r="B4775">
        <v>244</v>
      </c>
      <c r="C4775">
        <v>68</v>
      </c>
      <c r="D4775" t="str">
        <f t="shared" si="222"/>
        <v>W kole</v>
      </c>
      <c r="F4775">
        <f>COUNTIF($D$3:D4769,"W kole")</f>
        <v>3778</v>
      </c>
      <c r="G4775" s="2" t="e">
        <f t="shared" si="223"/>
        <v>#DIV/0!</v>
      </c>
      <c r="H4775" t="e">
        <f t="shared" si="224"/>
        <v>#DIV/0!</v>
      </c>
    </row>
    <row r="4776" spans="2:8" x14ac:dyDescent="0.25">
      <c r="B4776">
        <v>386</v>
      </c>
      <c r="C4776">
        <v>348</v>
      </c>
      <c r="D4776" t="str">
        <f t="shared" si="222"/>
        <v>Poza</v>
      </c>
      <c r="F4776">
        <f>COUNTIF($D$3:D4770,"W kole")</f>
        <v>3778</v>
      </c>
      <c r="G4776" s="2" t="e">
        <f t="shared" si="223"/>
        <v>#DIV/0!</v>
      </c>
      <c r="H4776" t="e">
        <f t="shared" si="224"/>
        <v>#DIV/0!</v>
      </c>
    </row>
    <row r="4777" spans="2:8" x14ac:dyDescent="0.25">
      <c r="B4777">
        <v>245</v>
      </c>
      <c r="C4777">
        <v>329</v>
      </c>
      <c r="D4777" t="str">
        <f t="shared" si="222"/>
        <v>W kole</v>
      </c>
      <c r="F4777">
        <f>COUNTIF($D$3:D4771,"W kole")</f>
        <v>3778</v>
      </c>
      <c r="G4777" s="2" t="e">
        <f t="shared" si="223"/>
        <v>#DIV/0!</v>
      </c>
      <c r="H4777" t="e">
        <f t="shared" si="224"/>
        <v>#DIV/0!</v>
      </c>
    </row>
    <row r="4778" spans="2:8" x14ac:dyDescent="0.25">
      <c r="B4778">
        <v>218</v>
      </c>
      <c r="C4778">
        <v>203</v>
      </c>
      <c r="D4778" t="str">
        <f t="shared" si="222"/>
        <v>W kole</v>
      </c>
      <c r="F4778">
        <f>COUNTIF($D$3:D4772,"W kole")</f>
        <v>3779</v>
      </c>
      <c r="G4778" s="2" t="e">
        <f t="shared" si="223"/>
        <v>#DIV/0!</v>
      </c>
      <c r="H4778" t="e">
        <f t="shared" si="224"/>
        <v>#DIV/0!</v>
      </c>
    </row>
    <row r="4779" spans="2:8" x14ac:dyDescent="0.25">
      <c r="B4779">
        <v>31</v>
      </c>
      <c r="C4779">
        <v>382</v>
      </c>
      <c r="D4779" t="str">
        <f t="shared" si="222"/>
        <v>Poza</v>
      </c>
      <c r="F4779">
        <f>COUNTIF($D$3:D4773,"W kole")</f>
        <v>3780</v>
      </c>
      <c r="G4779" s="2" t="e">
        <f t="shared" si="223"/>
        <v>#DIV/0!</v>
      </c>
      <c r="H4779" t="e">
        <f t="shared" si="224"/>
        <v>#DIV/0!</v>
      </c>
    </row>
    <row r="4780" spans="2:8" x14ac:dyDescent="0.25">
      <c r="B4780">
        <v>199</v>
      </c>
      <c r="C4780">
        <v>161</v>
      </c>
      <c r="D4780" t="str">
        <f t="shared" si="222"/>
        <v>W kole</v>
      </c>
      <c r="F4780">
        <f>COUNTIF($D$3:D4774,"W kole")</f>
        <v>3780</v>
      </c>
      <c r="G4780" s="2" t="e">
        <f t="shared" si="223"/>
        <v>#DIV/0!</v>
      </c>
      <c r="H4780" t="e">
        <f t="shared" si="224"/>
        <v>#DIV/0!</v>
      </c>
    </row>
    <row r="4781" spans="2:8" x14ac:dyDescent="0.25">
      <c r="B4781">
        <v>350</v>
      </c>
      <c r="C4781">
        <v>182</v>
      </c>
      <c r="D4781" t="str">
        <f t="shared" si="222"/>
        <v>W kole</v>
      </c>
      <c r="F4781">
        <f>COUNTIF($D$3:D4775,"W kole")</f>
        <v>3781</v>
      </c>
      <c r="G4781" s="2" t="e">
        <f t="shared" si="223"/>
        <v>#DIV/0!</v>
      </c>
      <c r="H4781" t="e">
        <f t="shared" si="224"/>
        <v>#DIV/0!</v>
      </c>
    </row>
    <row r="4782" spans="2:8" x14ac:dyDescent="0.25">
      <c r="B4782">
        <v>209</v>
      </c>
      <c r="C4782">
        <v>135</v>
      </c>
      <c r="D4782" t="str">
        <f t="shared" si="222"/>
        <v>W kole</v>
      </c>
      <c r="F4782">
        <f>COUNTIF($D$3:D4776,"W kole")</f>
        <v>3781</v>
      </c>
      <c r="G4782" s="2" t="e">
        <f t="shared" si="223"/>
        <v>#DIV/0!</v>
      </c>
      <c r="H4782" t="e">
        <f t="shared" si="224"/>
        <v>#DIV/0!</v>
      </c>
    </row>
    <row r="4783" spans="2:8" x14ac:dyDescent="0.25">
      <c r="B4783">
        <v>182</v>
      </c>
      <c r="C4783">
        <v>340</v>
      </c>
      <c r="D4783" t="str">
        <f t="shared" si="222"/>
        <v>W kole</v>
      </c>
      <c r="F4783">
        <f>COUNTIF($D$3:D4777,"W kole")</f>
        <v>3782</v>
      </c>
      <c r="G4783" s="2" t="e">
        <f t="shared" si="223"/>
        <v>#DIV/0!</v>
      </c>
      <c r="H4783" t="e">
        <f t="shared" si="224"/>
        <v>#DIV/0!</v>
      </c>
    </row>
    <row r="4784" spans="2:8" x14ac:dyDescent="0.25">
      <c r="B4784">
        <v>223</v>
      </c>
      <c r="C4784">
        <v>81</v>
      </c>
      <c r="D4784" t="str">
        <f t="shared" si="222"/>
        <v>W kole</v>
      </c>
      <c r="F4784">
        <f>COUNTIF($D$3:D4778,"W kole")</f>
        <v>3783</v>
      </c>
      <c r="G4784" s="2" t="e">
        <f t="shared" si="223"/>
        <v>#DIV/0!</v>
      </c>
      <c r="H4784" t="e">
        <f t="shared" si="224"/>
        <v>#DIV/0!</v>
      </c>
    </row>
    <row r="4785" spans="2:8" x14ac:dyDescent="0.25">
      <c r="B4785">
        <v>384</v>
      </c>
      <c r="C4785">
        <v>367</v>
      </c>
      <c r="D4785" t="str">
        <f t="shared" si="222"/>
        <v>Poza</v>
      </c>
      <c r="F4785">
        <f>COUNTIF($D$3:D4779,"W kole")</f>
        <v>3783</v>
      </c>
      <c r="G4785" s="2" t="e">
        <f t="shared" si="223"/>
        <v>#DIV/0!</v>
      </c>
      <c r="H4785" t="e">
        <f t="shared" si="224"/>
        <v>#DIV/0!</v>
      </c>
    </row>
    <row r="4786" spans="2:8" x14ac:dyDescent="0.25">
      <c r="B4786">
        <v>332</v>
      </c>
      <c r="C4786">
        <v>375</v>
      </c>
      <c r="D4786" t="str">
        <f t="shared" si="222"/>
        <v>Poza</v>
      </c>
      <c r="F4786">
        <f>COUNTIF($D$3:D4780,"W kole")</f>
        <v>3784</v>
      </c>
      <c r="G4786" s="2" t="e">
        <f t="shared" si="223"/>
        <v>#DIV/0!</v>
      </c>
      <c r="H4786" t="e">
        <f t="shared" si="224"/>
        <v>#DIV/0!</v>
      </c>
    </row>
    <row r="4787" spans="2:8" x14ac:dyDescent="0.25">
      <c r="B4787">
        <v>110</v>
      </c>
      <c r="C4787">
        <v>349</v>
      </c>
      <c r="D4787" t="str">
        <f t="shared" si="222"/>
        <v>W kole</v>
      </c>
      <c r="F4787">
        <f>COUNTIF($D$3:D4781,"W kole")</f>
        <v>3785</v>
      </c>
      <c r="G4787" s="2" t="e">
        <f t="shared" si="223"/>
        <v>#DIV/0!</v>
      </c>
      <c r="H4787" t="e">
        <f t="shared" si="224"/>
        <v>#DIV/0!</v>
      </c>
    </row>
    <row r="4788" spans="2:8" x14ac:dyDescent="0.25">
      <c r="B4788">
        <v>78</v>
      </c>
      <c r="C4788">
        <v>48</v>
      </c>
      <c r="D4788" t="str">
        <f t="shared" si="222"/>
        <v>W kole</v>
      </c>
      <c r="F4788">
        <f>COUNTIF($D$3:D4782,"W kole")</f>
        <v>3786</v>
      </c>
      <c r="G4788" s="2" t="e">
        <f t="shared" si="223"/>
        <v>#DIV/0!</v>
      </c>
      <c r="H4788" t="e">
        <f t="shared" si="224"/>
        <v>#DIV/0!</v>
      </c>
    </row>
    <row r="4789" spans="2:8" x14ac:dyDescent="0.25">
      <c r="B4789">
        <v>38</v>
      </c>
      <c r="C4789">
        <v>56</v>
      </c>
      <c r="D4789" t="str">
        <f t="shared" si="222"/>
        <v>Poza</v>
      </c>
      <c r="F4789">
        <f>COUNTIF($D$3:D4783,"W kole")</f>
        <v>3787</v>
      </c>
      <c r="G4789" s="2" t="e">
        <f t="shared" si="223"/>
        <v>#DIV/0!</v>
      </c>
      <c r="H4789" t="e">
        <f t="shared" si="224"/>
        <v>#DIV/0!</v>
      </c>
    </row>
    <row r="4790" spans="2:8" x14ac:dyDescent="0.25">
      <c r="B4790">
        <v>181</v>
      </c>
      <c r="C4790">
        <v>83</v>
      </c>
      <c r="D4790" t="str">
        <f t="shared" si="222"/>
        <v>W kole</v>
      </c>
      <c r="F4790">
        <f>COUNTIF($D$3:D4784,"W kole")</f>
        <v>3788</v>
      </c>
      <c r="G4790" s="2" t="e">
        <f t="shared" si="223"/>
        <v>#DIV/0!</v>
      </c>
      <c r="H4790" t="e">
        <f t="shared" si="224"/>
        <v>#DIV/0!</v>
      </c>
    </row>
    <row r="4791" spans="2:8" x14ac:dyDescent="0.25">
      <c r="B4791">
        <v>358</v>
      </c>
      <c r="C4791">
        <v>379</v>
      </c>
      <c r="D4791" t="str">
        <f t="shared" si="222"/>
        <v>Poza</v>
      </c>
      <c r="F4791">
        <f>COUNTIF($D$3:D4785,"W kole")</f>
        <v>3788</v>
      </c>
      <c r="G4791" s="2" t="e">
        <f t="shared" si="223"/>
        <v>#DIV/0!</v>
      </c>
      <c r="H4791" t="e">
        <f t="shared" si="224"/>
        <v>#DIV/0!</v>
      </c>
    </row>
    <row r="4792" spans="2:8" x14ac:dyDescent="0.25">
      <c r="B4792">
        <v>207</v>
      </c>
      <c r="C4792">
        <v>301</v>
      </c>
      <c r="D4792" t="str">
        <f t="shared" si="222"/>
        <v>W kole</v>
      </c>
      <c r="F4792">
        <f>COUNTIF($D$3:D4786,"W kole")</f>
        <v>3788</v>
      </c>
      <c r="G4792" s="2" t="e">
        <f t="shared" si="223"/>
        <v>#DIV/0!</v>
      </c>
      <c r="H4792" t="e">
        <f t="shared" si="224"/>
        <v>#DIV/0!</v>
      </c>
    </row>
    <row r="4793" spans="2:8" x14ac:dyDescent="0.25">
      <c r="B4793">
        <v>173</v>
      </c>
      <c r="C4793">
        <v>98</v>
      </c>
      <c r="D4793" t="str">
        <f t="shared" si="222"/>
        <v>W kole</v>
      </c>
      <c r="F4793">
        <f>COUNTIF($D$3:D4787,"W kole")</f>
        <v>3789</v>
      </c>
      <c r="G4793" s="2" t="e">
        <f t="shared" si="223"/>
        <v>#DIV/0!</v>
      </c>
      <c r="H4793" t="e">
        <f t="shared" si="224"/>
        <v>#DIV/0!</v>
      </c>
    </row>
    <row r="4794" spans="2:8" x14ac:dyDescent="0.25">
      <c r="B4794">
        <v>399</v>
      </c>
      <c r="C4794">
        <v>361</v>
      </c>
      <c r="D4794" t="str">
        <f t="shared" si="222"/>
        <v>Poza</v>
      </c>
      <c r="F4794">
        <f>COUNTIF($D$3:D4788,"W kole")</f>
        <v>3790</v>
      </c>
      <c r="G4794" s="2" t="e">
        <f t="shared" si="223"/>
        <v>#DIV/0!</v>
      </c>
      <c r="H4794" t="e">
        <f t="shared" si="224"/>
        <v>#DIV/0!</v>
      </c>
    </row>
    <row r="4795" spans="2:8" x14ac:dyDescent="0.25">
      <c r="B4795">
        <v>350</v>
      </c>
      <c r="C4795">
        <v>91</v>
      </c>
      <c r="D4795" t="str">
        <f t="shared" si="222"/>
        <v>W kole</v>
      </c>
      <c r="F4795">
        <f>COUNTIF($D$3:D4789,"W kole")</f>
        <v>3790</v>
      </c>
      <c r="G4795" s="2" t="e">
        <f t="shared" si="223"/>
        <v>#DIV/0!</v>
      </c>
      <c r="H4795" t="e">
        <f t="shared" si="224"/>
        <v>#DIV/0!</v>
      </c>
    </row>
    <row r="4796" spans="2:8" x14ac:dyDescent="0.25">
      <c r="B4796">
        <v>247</v>
      </c>
      <c r="C4796">
        <v>354</v>
      </c>
      <c r="D4796" t="str">
        <f t="shared" si="222"/>
        <v>W kole</v>
      </c>
      <c r="F4796">
        <f>COUNTIF($D$3:D4790,"W kole")</f>
        <v>3791</v>
      </c>
      <c r="G4796" s="2" t="e">
        <f t="shared" si="223"/>
        <v>#DIV/0!</v>
      </c>
      <c r="H4796" t="e">
        <f t="shared" si="224"/>
        <v>#DIV/0!</v>
      </c>
    </row>
    <row r="4797" spans="2:8" x14ac:dyDescent="0.25">
      <c r="B4797">
        <v>193</v>
      </c>
      <c r="C4797">
        <v>348</v>
      </c>
      <c r="D4797" t="str">
        <f t="shared" si="222"/>
        <v>W kole</v>
      </c>
      <c r="F4797">
        <f>COUNTIF($D$3:D4791,"W kole")</f>
        <v>3791</v>
      </c>
      <c r="G4797" s="2" t="e">
        <f t="shared" si="223"/>
        <v>#DIV/0!</v>
      </c>
      <c r="H4797" t="e">
        <f t="shared" si="224"/>
        <v>#DIV/0!</v>
      </c>
    </row>
    <row r="4798" spans="2:8" x14ac:dyDescent="0.25">
      <c r="B4798">
        <v>198</v>
      </c>
      <c r="C4798">
        <v>33</v>
      </c>
      <c r="D4798" t="str">
        <f t="shared" si="222"/>
        <v>W kole</v>
      </c>
      <c r="F4798">
        <f>COUNTIF($D$3:D4792,"W kole")</f>
        <v>3792</v>
      </c>
      <c r="G4798" s="2" t="e">
        <f t="shared" si="223"/>
        <v>#DIV/0!</v>
      </c>
      <c r="H4798" t="e">
        <f t="shared" si="224"/>
        <v>#DIV/0!</v>
      </c>
    </row>
    <row r="4799" spans="2:8" x14ac:dyDescent="0.25">
      <c r="B4799">
        <v>161</v>
      </c>
      <c r="C4799">
        <v>344</v>
      </c>
      <c r="D4799" t="str">
        <f t="shared" si="222"/>
        <v>W kole</v>
      </c>
      <c r="F4799">
        <f>COUNTIF($D$3:D4793,"W kole")</f>
        <v>3793</v>
      </c>
      <c r="G4799" s="2" t="e">
        <f t="shared" si="223"/>
        <v>#DIV/0!</v>
      </c>
      <c r="H4799" t="e">
        <f t="shared" si="224"/>
        <v>#DIV/0!</v>
      </c>
    </row>
    <row r="4800" spans="2:8" x14ac:dyDescent="0.25">
      <c r="B4800">
        <v>362</v>
      </c>
      <c r="C4800">
        <v>33</v>
      </c>
      <c r="D4800" t="str">
        <f t="shared" si="222"/>
        <v>Poza</v>
      </c>
      <c r="F4800">
        <f>COUNTIF($D$3:D4794,"W kole")</f>
        <v>3793</v>
      </c>
      <c r="G4800" s="2" t="e">
        <f t="shared" si="223"/>
        <v>#DIV/0!</v>
      </c>
      <c r="H4800" t="e">
        <f t="shared" si="224"/>
        <v>#DIV/0!</v>
      </c>
    </row>
    <row r="4801" spans="2:8" x14ac:dyDescent="0.25">
      <c r="B4801">
        <v>179</v>
      </c>
      <c r="C4801">
        <v>354</v>
      </c>
      <c r="D4801" t="str">
        <f t="shared" si="222"/>
        <v>W kole</v>
      </c>
      <c r="F4801">
        <f>COUNTIF($D$3:D4795,"W kole")</f>
        <v>3794</v>
      </c>
      <c r="G4801" s="2" t="e">
        <f t="shared" si="223"/>
        <v>#DIV/0!</v>
      </c>
      <c r="H4801" t="e">
        <f t="shared" si="224"/>
        <v>#DIV/0!</v>
      </c>
    </row>
    <row r="4802" spans="2:8" x14ac:dyDescent="0.25">
      <c r="B4802">
        <v>78</v>
      </c>
      <c r="C4802">
        <v>237</v>
      </c>
      <c r="D4802" t="str">
        <f t="shared" si="222"/>
        <v>W kole</v>
      </c>
      <c r="F4802">
        <f>COUNTIF($D$3:D4796,"W kole")</f>
        <v>3795</v>
      </c>
      <c r="G4802" s="2" t="e">
        <f t="shared" si="223"/>
        <v>#DIV/0!</v>
      </c>
      <c r="H4802" t="e">
        <f t="shared" si="224"/>
        <v>#DIV/0!</v>
      </c>
    </row>
    <row r="4803" spans="2:8" x14ac:dyDescent="0.25">
      <c r="B4803">
        <v>122</v>
      </c>
      <c r="C4803">
        <v>152</v>
      </c>
      <c r="D4803" t="str">
        <f t="shared" si="222"/>
        <v>W kole</v>
      </c>
      <c r="F4803">
        <f>COUNTIF($D$3:D4797,"W kole")</f>
        <v>3796</v>
      </c>
      <c r="G4803" s="2" t="e">
        <f t="shared" si="223"/>
        <v>#DIV/0!</v>
      </c>
      <c r="H4803" t="e">
        <f t="shared" si="224"/>
        <v>#DIV/0!</v>
      </c>
    </row>
    <row r="4804" spans="2:8" x14ac:dyDescent="0.25">
      <c r="B4804">
        <v>265</v>
      </c>
      <c r="C4804">
        <v>295</v>
      </c>
      <c r="D4804" t="str">
        <f t="shared" ref="D4804:D4867" si="225">IF((B4804-$T$5) * (B4804-$T$5) + (C4804-$U$5) * (C4804-$U$5) = ($V$5*$V$5), "Na brzegu", IF((B4804-$T$5) * (B4804-$T$5) + (C4804-$U$5) * (C4804-$U$5) &lt; ($V$5*$V$5), "W kole", "Poza"))</f>
        <v>W kole</v>
      </c>
      <c r="F4804">
        <f>COUNTIF($D$3:D4798,"W kole")</f>
        <v>3797</v>
      </c>
      <c r="G4804" s="2" t="e">
        <f t="shared" si="223"/>
        <v>#DIV/0!</v>
      </c>
      <c r="H4804" t="e">
        <f t="shared" si="224"/>
        <v>#DIV/0!</v>
      </c>
    </row>
    <row r="4805" spans="2:8" x14ac:dyDescent="0.25">
      <c r="B4805">
        <v>270</v>
      </c>
      <c r="C4805">
        <v>100</v>
      </c>
      <c r="D4805" t="str">
        <f t="shared" si="225"/>
        <v>W kole</v>
      </c>
      <c r="F4805">
        <f>COUNTIF($D$3:D4799,"W kole")</f>
        <v>3798</v>
      </c>
      <c r="G4805" s="2" t="e">
        <f t="shared" si="223"/>
        <v>#DIV/0!</v>
      </c>
      <c r="H4805" t="e">
        <f t="shared" si="224"/>
        <v>#DIV/0!</v>
      </c>
    </row>
    <row r="4806" spans="2:8" x14ac:dyDescent="0.25">
      <c r="B4806">
        <v>78</v>
      </c>
      <c r="C4806">
        <v>211</v>
      </c>
      <c r="D4806" t="str">
        <f t="shared" si="225"/>
        <v>W kole</v>
      </c>
      <c r="F4806">
        <f>COUNTIF($D$3:D4800,"W kole")</f>
        <v>3798</v>
      </c>
      <c r="G4806" s="2" t="e">
        <f t="shared" si="223"/>
        <v>#DIV/0!</v>
      </c>
      <c r="H4806" t="e">
        <f t="shared" si="224"/>
        <v>#DIV/0!</v>
      </c>
    </row>
    <row r="4807" spans="2:8" x14ac:dyDescent="0.25">
      <c r="B4807">
        <v>398</v>
      </c>
      <c r="C4807">
        <v>107</v>
      </c>
      <c r="D4807" t="str">
        <f t="shared" si="225"/>
        <v>Poza</v>
      </c>
      <c r="F4807">
        <f>COUNTIF($D$3:D4801,"W kole")</f>
        <v>3799</v>
      </c>
      <c r="G4807" s="2" t="e">
        <f t="shared" si="223"/>
        <v>#DIV/0!</v>
      </c>
      <c r="H4807" t="e">
        <f t="shared" si="224"/>
        <v>#DIV/0!</v>
      </c>
    </row>
    <row r="4808" spans="2:8" x14ac:dyDescent="0.25">
      <c r="B4808">
        <v>84</v>
      </c>
      <c r="C4808">
        <v>153</v>
      </c>
      <c r="D4808" t="str">
        <f t="shared" si="225"/>
        <v>W kole</v>
      </c>
      <c r="F4808">
        <f>COUNTIF($D$3:D4802,"W kole")</f>
        <v>3800</v>
      </c>
      <c r="G4808" s="2" t="e">
        <f t="shared" si="223"/>
        <v>#DIV/0!</v>
      </c>
      <c r="H4808" t="e">
        <f t="shared" si="224"/>
        <v>#DIV/0!</v>
      </c>
    </row>
    <row r="4809" spans="2:8" x14ac:dyDescent="0.25">
      <c r="B4809">
        <v>123</v>
      </c>
      <c r="C4809">
        <v>207</v>
      </c>
      <c r="D4809" t="str">
        <f t="shared" si="225"/>
        <v>W kole</v>
      </c>
      <c r="F4809">
        <f>COUNTIF($D$3:D4803,"W kole")</f>
        <v>3801</v>
      </c>
      <c r="G4809" s="2" t="e">
        <f t="shared" si="223"/>
        <v>#DIV/0!</v>
      </c>
      <c r="H4809" t="e">
        <f t="shared" si="224"/>
        <v>#DIV/0!</v>
      </c>
    </row>
    <row r="4810" spans="2:8" x14ac:dyDescent="0.25">
      <c r="B4810">
        <v>177</v>
      </c>
      <c r="C4810">
        <v>324</v>
      </c>
      <c r="D4810" t="str">
        <f t="shared" si="225"/>
        <v>W kole</v>
      </c>
      <c r="F4810">
        <f>COUNTIF($D$3:D4804,"W kole")</f>
        <v>3802</v>
      </c>
      <c r="G4810" s="2" t="e">
        <f t="shared" ref="G4810:G4873" si="226">(F4810*$R$5)/(E4810*$Q$5)</f>
        <v>#DIV/0!</v>
      </c>
      <c r="H4810" t="e">
        <f t="shared" ref="H4810:H4873" si="227">ABS(PI()-G4810)</f>
        <v>#DIV/0!</v>
      </c>
    </row>
    <row r="4811" spans="2:8" x14ac:dyDescent="0.25">
      <c r="B4811">
        <v>144</v>
      </c>
      <c r="C4811">
        <v>114</v>
      </c>
      <c r="D4811" t="str">
        <f t="shared" si="225"/>
        <v>W kole</v>
      </c>
      <c r="F4811">
        <f>COUNTIF($D$3:D4805,"W kole")</f>
        <v>3803</v>
      </c>
      <c r="G4811" s="2" t="e">
        <f t="shared" si="226"/>
        <v>#DIV/0!</v>
      </c>
      <c r="H4811" t="e">
        <f t="shared" si="227"/>
        <v>#DIV/0!</v>
      </c>
    </row>
    <row r="4812" spans="2:8" x14ac:dyDescent="0.25">
      <c r="B4812">
        <v>313</v>
      </c>
      <c r="C4812">
        <v>79</v>
      </c>
      <c r="D4812" t="str">
        <f t="shared" si="225"/>
        <v>W kole</v>
      </c>
      <c r="F4812">
        <f>COUNTIF($D$3:D4806,"W kole")</f>
        <v>3804</v>
      </c>
      <c r="G4812" s="2" t="e">
        <f t="shared" si="226"/>
        <v>#DIV/0!</v>
      </c>
      <c r="H4812" t="e">
        <f t="shared" si="227"/>
        <v>#DIV/0!</v>
      </c>
    </row>
    <row r="4813" spans="2:8" x14ac:dyDescent="0.25">
      <c r="B4813">
        <v>258</v>
      </c>
      <c r="C4813">
        <v>21</v>
      </c>
      <c r="D4813" t="str">
        <f t="shared" si="225"/>
        <v>W kole</v>
      </c>
      <c r="F4813">
        <f>COUNTIF($D$3:D4807,"W kole")</f>
        <v>3804</v>
      </c>
      <c r="G4813" s="2" t="e">
        <f t="shared" si="226"/>
        <v>#DIV/0!</v>
      </c>
      <c r="H4813" t="e">
        <f t="shared" si="227"/>
        <v>#DIV/0!</v>
      </c>
    </row>
    <row r="4814" spans="2:8" x14ac:dyDescent="0.25">
      <c r="B4814">
        <v>67</v>
      </c>
      <c r="C4814">
        <v>176</v>
      </c>
      <c r="D4814" t="str">
        <f t="shared" si="225"/>
        <v>W kole</v>
      </c>
      <c r="F4814">
        <f>COUNTIF($D$3:D4808,"W kole")</f>
        <v>3805</v>
      </c>
      <c r="G4814" s="2" t="e">
        <f t="shared" si="226"/>
        <v>#DIV/0!</v>
      </c>
      <c r="H4814" t="e">
        <f t="shared" si="227"/>
        <v>#DIV/0!</v>
      </c>
    </row>
    <row r="4815" spans="2:8" x14ac:dyDescent="0.25">
      <c r="B4815">
        <v>230</v>
      </c>
      <c r="C4815">
        <v>171</v>
      </c>
      <c r="D4815" t="str">
        <f t="shared" si="225"/>
        <v>W kole</v>
      </c>
      <c r="F4815">
        <f>COUNTIF($D$3:D4809,"W kole")</f>
        <v>3806</v>
      </c>
      <c r="G4815" s="2" t="e">
        <f t="shared" si="226"/>
        <v>#DIV/0!</v>
      </c>
      <c r="H4815" t="e">
        <f t="shared" si="227"/>
        <v>#DIV/0!</v>
      </c>
    </row>
    <row r="4816" spans="2:8" x14ac:dyDescent="0.25">
      <c r="B4816">
        <v>57</v>
      </c>
      <c r="C4816">
        <v>256</v>
      </c>
      <c r="D4816" t="str">
        <f t="shared" si="225"/>
        <v>W kole</v>
      </c>
      <c r="F4816">
        <f>COUNTIF($D$3:D4810,"W kole")</f>
        <v>3807</v>
      </c>
      <c r="G4816" s="2" t="e">
        <f t="shared" si="226"/>
        <v>#DIV/0!</v>
      </c>
      <c r="H4816" t="e">
        <f t="shared" si="227"/>
        <v>#DIV/0!</v>
      </c>
    </row>
    <row r="4817" spans="2:8" x14ac:dyDescent="0.25">
      <c r="B4817">
        <v>57</v>
      </c>
      <c r="C4817">
        <v>364</v>
      </c>
      <c r="D4817" t="str">
        <f t="shared" si="225"/>
        <v>Poza</v>
      </c>
      <c r="F4817">
        <f>COUNTIF($D$3:D4811,"W kole")</f>
        <v>3808</v>
      </c>
      <c r="G4817" s="2" t="e">
        <f t="shared" si="226"/>
        <v>#DIV/0!</v>
      </c>
      <c r="H4817" t="e">
        <f t="shared" si="227"/>
        <v>#DIV/0!</v>
      </c>
    </row>
    <row r="4818" spans="2:8" x14ac:dyDescent="0.25">
      <c r="B4818">
        <v>32</v>
      </c>
      <c r="C4818">
        <v>291</v>
      </c>
      <c r="D4818" t="str">
        <f t="shared" si="225"/>
        <v>W kole</v>
      </c>
      <c r="F4818">
        <f>COUNTIF($D$3:D4812,"W kole")</f>
        <v>3809</v>
      </c>
      <c r="G4818" s="2" t="e">
        <f t="shared" si="226"/>
        <v>#DIV/0!</v>
      </c>
      <c r="H4818" t="e">
        <f t="shared" si="227"/>
        <v>#DIV/0!</v>
      </c>
    </row>
    <row r="4819" spans="2:8" x14ac:dyDescent="0.25">
      <c r="B4819">
        <v>7</v>
      </c>
      <c r="C4819">
        <v>329</v>
      </c>
      <c r="D4819" t="str">
        <f t="shared" si="225"/>
        <v>Poza</v>
      </c>
      <c r="F4819">
        <f>COUNTIF($D$3:D4813,"W kole")</f>
        <v>3810</v>
      </c>
      <c r="G4819" s="2" t="e">
        <f t="shared" si="226"/>
        <v>#DIV/0!</v>
      </c>
      <c r="H4819" t="e">
        <f t="shared" si="227"/>
        <v>#DIV/0!</v>
      </c>
    </row>
    <row r="4820" spans="2:8" x14ac:dyDescent="0.25">
      <c r="B4820">
        <v>128</v>
      </c>
      <c r="C4820">
        <v>287</v>
      </c>
      <c r="D4820" t="str">
        <f t="shared" si="225"/>
        <v>W kole</v>
      </c>
      <c r="F4820">
        <f>COUNTIF($D$3:D4814,"W kole")</f>
        <v>3811</v>
      </c>
      <c r="G4820" s="2" t="e">
        <f t="shared" si="226"/>
        <v>#DIV/0!</v>
      </c>
      <c r="H4820" t="e">
        <f t="shared" si="227"/>
        <v>#DIV/0!</v>
      </c>
    </row>
    <row r="4821" spans="2:8" x14ac:dyDescent="0.25">
      <c r="B4821">
        <v>292</v>
      </c>
      <c r="C4821">
        <v>323</v>
      </c>
      <c r="D4821" t="str">
        <f t="shared" si="225"/>
        <v>W kole</v>
      </c>
      <c r="F4821">
        <f>COUNTIF($D$3:D4815,"W kole")</f>
        <v>3812</v>
      </c>
      <c r="G4821" s="2" t="e">
        <f t="shared" si="226"/>
        <v>#DIV/0!</v>
      </c>
      <c r="H4821" t="e">
        <f t="shared" si="227"/>
        <v>#DIV/0!</v>
      </c>
    </row>
    <row r="4822" spans="2:8" x14ac:dyDescent="0.25">
      <c r="B4822">
        <v>390</v>
      </c>
      <c r="C4822">
        <v>367</v>
      </c>
      <c r="D4822" t="str">
        <f t="shared" si="225"/>
        <v>Poza</v>
      </c>
      <c r="F4822">
        <f>COUNTIF($D$3:D4816,"W kole")</f>
        <v>3813</v>
      </c>
      <c r="G4822" s="2" t="e">
        <f t="shared" si="226"/>
        <v>#DIV/0!</v>
      </c>
      <c r="H4822" t="e">
        <f t="shared" si="227"/>
        <v>#DIV/0!</v>
      </c>
    </row>
    <row r="4823" spans="2:8" x14ac:dyDescent="0.25">
      <c r="B4823">
        <v>150</v>
      </c>
      <c r="C4823">
        <v>264</v>
      </c>
      <c r="D4823" t="str">
        <f t="shared" si="225"/>
        <v>W kole</v>
      </c>
      <c r="F4823">
        <f>COUNTIF($D$3:D4817,"W kole")</f>
        <v>3813</v>
      </c>
      <c r="G4823" s="2" t="e">
        <f t="shared" si="226"/>
        <v>#DIV/0!</v>
      </c>
      <c r="H4823" t="e">
        <f t="shared" si="227"/>
        <v>#DIV/0!</v>
      </c>
    </row>
    <row r="4824" spans="2:8" x14ac:dyDescent="0.25">
      <c r="B4824">
        <v>148</v>
      </c>
      <c r="C4824">
        <v>45</v>
      </c>
      <c r="D4824" t="str">
        <f t="shared" si="225"/>
        <v>W kole</v>
      </c>
      <c r="F4824">
        <f>COUNTIF($D$3:D4818,"W kole")</f>
        <v>3814</v>
      </c>
      <c r="G4824" s="2" t="e">
        <f t="shared" si="226"/>
        <v>#DIV/0!</v>
      </c>
      <c r="H4824" t="e">
        <f t="shared" si="227"/>
        <v>#DIV/0!</v>
      </c>
    </row>
    <row r="4825" spans="2:8" x14ac:dyDescent="0.25">
      <c r="B4825">
        <v>193</v>
      </c>
      <c r="C4825">
        <v>57</v>
      </c>
      <c r="D4825" t="str">
        <f t="shared" si="225"/>
        <v>W kole</v>
      </c>
      <c r="F4825">
        <f>COUNTIF($D$3:D4819,"W kole")</f>
        <v>3814</v>
      </c>
      <c r="G4825" s="2" t="e">
        <f t="shared" si="226"/>
        <v>#DIV/0!</v>
      </c>
      <c r="H4825" t="e">
        <f t="shared" si="227"/>
        <v>#DIV/0!</v>
      </c>
    </row>
    <row r="4826" spans="2:8" x14ac:dyDescent="0.25">
      <c r="B4826">
        <v>388</v>
      </c>
      <c r="C4826">
        <v>188</v>
      </c>
      <c r="D4826" t="str">
        <f t="shared" si="225"/>
        <v>W kole</v>
      </c>
      <c r="F4826">
        <f>COUNTIF($D$3:D4820,"W kole")</f>
        <v>3815</v>
      </c>
      <c r="G4826" s="2" t="e">
        <f t="shared" si="226"/>
        <v>#DIV/0!</v>
      </c>
      <c r="H4826" t="e">
        <f t="shared" si="227"/>
        <v>#DIV/0!</v>
      </c>
    </row>
    <row r="4827" spans="2:8" x14ac:dyDescent="0.25">
      <c r="B4827">
        <v>43</v>
      </c>
      <c r="C4827">
        <v>3</v>
      </c>
      <c r="D4827" t="str">
        <f t="shared" si="225"/>
        <v>Poza</v>
      </c>
      <c r="F4827">
        <f>COUNTIF($D$3:D4821,"W kole")</f>
        <v>3816</v>
      </c>
      <c r="G4827" s="2" t="e">
        <f t="shared" si="226"/>
        <v>#DIV/0!</v>
      </c>
      <c r="H4827" t="e">
        <f t="shared" si="227"/>
        <v>#DIV/0!</v>
      </c>
    </row>
    <row r="4828" spans="2:8" x14ac:dyDescent="0.25">
      <c r="B4828">
        <v>98</v>
      </c>
      <c r="C4828">
        <v>325</v>
      </c>
      <c r="D4828" t="str">
        <f t="shared" si="225"/>
        <v>W kole</v>
      </c>
      <c r="F4828">
        <f>COUNTIF($D$3:D4822,"W kole")</f>
        <v>3816</v>
      </c>
      <c r="G4828" s="2" t="e">
        <f t="shared" si="226"/>
        <v>#DIV/0!</v>
      </c>
      <c r="H4828" t="e">
        <f t="shared" si="227"/>
        <v>#DIV/0!</v>
      </c>
    </row>
    <row r="4829" spans="2:8" x14ac:dyDescent="0.25">
      <c r="B4829">
        <v>232</v>
      </c>
      <c r="C4829">
        <v>5</v>
      </c>
      <c r="D4829" t="str">
        <f t="shared" si="225"/>
        <v>W kole</v>
      </c>
      <c r="F4829">
        <f>COUNTIF($D$3:D4823,"W kole")</f>
        <v>3817</v>
      </c>
      <c r="G4829" s="2" t="e">
        <f t="shared" si="226"/>
        <v>#DIV/0!</v>
      </c>
      <c r="H4829" t="e">
        <f t="shared" si="227"/>
        <v>#DIV/0!</v>
      </c>
    </row>
    <row r="4830" spans="2:8" x14ac:dyDescent="0.25">
      <c r="B4830">
        <v>385</v>
      </c>
      <c r="C4830">
        <v>197</v>
      </c>
      <c r="D4830" t="str">
        <f t="shared" si="225"/>
        <v>W kole</v>
      </c>
      <c r="F4830">
        <f>COUNTIF($D$3:D4824,"W kole")</f>
        <v>3818</v>
      </c>
      <c r="G4830" s="2" t="e">
        <f t="shared" si="226"/>
        <v>#DIV/0!</v>
      </c>
      <c r="H4830" t="e">
        <f t="shared" si="227"/>
        <v>#DIV/0!</v>
      </c>
    </row>
    <row r="4831" spans="2:8" x14ac:dyDescent="0.25">
      <c r="B4831">
        <v>140</v>
      </c>
      <c r="C4831">
        <v>225</v>
      </c>
      <c r="D4831" t="str">
        <f t="shared" si="225"/>
        <v>W kole</v>
      </c>
      <c r="F4831">
        <f>COUNTIF($D$3:D4825,"W kole")</f>
        <v>3819</v>
      </c>
      <c r="G4831" s="2" t="e">
        <f t="shared" si="226"/>
        <v>#DIV/0!</v>
      </c>
      <c r="H4831" t="e">
        <f t="shared" si="227"/>
        <v>#DIV/0!</v>
      </c>
    </row>
    <row r="4832" spans="2:8" x14ac:dyDescent="0.25">
      <c r="B4832">
        <v>164</v>
      </c>
      <c r="C4832">
        <v>72</v>
      </c>
      <c r="D4832" t="str">
        <f t="shared" si="225"/>
        <v>W kole</v>
      </c>
      <c r="F4832">
        <f>COUNTIF($D$3:D4826,"W kole")</f>
        <v>3820</v>
      </c>
      <c r="G4832" s="2" t="e">
        <f t="shared" si="226"/>
        <v>#DIV/0!</v>
      </c>
      <c r="H4832" t="e">
        <f t="shared" si="227"/>
        <v>#DIV/0!</v>
      </c>
    </row>
    <row r="4833" spans="2:8" x14ac:dyDescent="0.25">
      <c r="B4833">
        <v>228</v>
      </c>
      <c r="C4833">
        <v>196</v>
      </c>
      <c r="D4833" t="str">
        <f t="shared" si="225"/>
        <v>W kole</v>
      </c>
      <c r="F4833">
        <f>COUNTIF($D$3:D4827,"W kole")</f>
        <v>3820</v>
      </c>
      <c r="G4833" s="2" t="e">
        <f t="shared" si="226"/>
        <v>#DIV/0!</v>
      </c>
      <c r="H4833" t="e">
        <f t="shared" si="227"/>
        <v>#DIV/0!</v>
      </c>
    </row>
    <row r="4834" spans="2:8" x14ac:dyDescent="0.25">
      <c r="B4834">
        <v>75</v>
      </c>
      <c r="C4834">
        <v>354</v>
      </c>
      <c r="D4834" t="str">
        <f t="shared" si="225"/>
        <v>W kole</v>
      </c>
      <c r="F4834">
        <f>COUNTIF($D$3:D4828,"W kole")</f>
        <v>3821</v>
      </c>
      <c r="G4834" s="2" t="e">
        <f t="shared" si="226"/>
        <v>#DIV/0!</v>
      </c>
      <c r="H4834" t="e">
        <f t="shared" si="227"/>
        <v>#DIV/0!</v>
      </c>
    </row>
    <row r="4835" spans="2:8" x14ac:dyDescent="0.25">
      <c r="B4835">
        <v>57</v>
      </c>
      <c r="C4835">
        <v>278</v>
      </c>
      <c r="D4835" t="str">
        <f t="shared" si="225"/>
        <v>W kole</v>
      </c>
      <c r="F4835">
        <f>COUNTIF($D$3:D4829,"W kole")</f>
        <v>3822</v>
      </c>
      <c r="G4835" s="2" t="e">
        <f t="shared" si="226"/>
        <v>#DIV/0!</v>
      </c>
      <c r="H4835" t="e">
        <f t="shared" si="227"/>
        <v>#DIV/0!</v>
      </c>
    </row>
    <row r="4836" spans="2:8" x14ac:dyDescent="0.25">
      <c r="B4836">
        <v>250</v>
      </c>
      <c r="C4836">
        <v>147</v>
      </c>
      <c r="D4836" t="str">
        <f t="shared" si="225"/>
        <v>W kole</v>
      </c>
      <c r="F4836">
        <f>COUNTIF($D$3:D4830,"W kole")</f>
        <v>3823</v>
      </c>
      <c r="G4836" s="2" t="e">
        <f t="shared" si="226"/>
        <v>#DIV/0!</v>
      </c>
      <c r="H4836" t="e">
        <f t="shared" si="227"/>
        <v>#DIV/0!</v>
      </c>
    </row>
    <row r="4837" spans="2:8" x14ac:dyDescent="0.25">
      <c r="B4837">
        <v>30</v>
      </c>
      <c r="C4837">
        <v>84</v>
      </c>
      <c r="D4837" t="str">
        <f t="shared" si="225"/>
        <v>Poza</v>
      </c>
      <c r="F4837">
        <f>COUNTIF($D$3:D4831,"W kole")</f>
        <v>3824</v>
      </c>
      <c r="G4837" s="2" t="e">
        <f t="shared" si="226"/>
        <v>#DIV/0!</v>
      </c>
      <c r="H4837" t="e">
        <f t="shared" si="227"/>
        <v>#DIV/0!</v>
      </c>
    </row>
    <row r="4838" spans="2:8" x14ac:dyDescent="0.25">
      <c r="B4838">
        <v>359</v>
      </c>
      <c r="C4838">
        <v>314</v>
      </c>
      <c r="D4838" t="str">
        <f t="shared" si="225"/>
        <v>W kole</v>
      </c>
      <c r="F4838">
        <f>COUNTIF($D$3:D4832,"W kole")</f>
        <v>3825</v>
      </c>
      <c r="G4838" s="2" t="e">
        <f t="shared" si="226"/>
        <v>#DIV/0!</v>
      </c>
      <c r="H4838" t="e">
        <f t="shared" si="227"/>
        <v>#DIV/0!</v>
      </c>
    </row>
    <row r="4839" spans="2:8" x14ac:dyDescent="0.25">
      <c r="B4839">
        <v>360</v>
      </c>
      <c r="C4839">
        <v>307</v>
      </c>
      <c r="D4839" t="str">
        <f t="shared" si="225"/>
        <v>W kole</v>
      </c>
      <c r="F4839">
        <f>COUNTIF($D$3:D4833,"W kole")</f>
        <v>3826</v>
      </c>
      <c r="G4839" s="2" t="e">
        <f t="shared" si="226"/>
        <v>#DIV/0!</v>
      </c>
      <c r="H4839" t="e">
        <f t="shared" si="227"/>
        <v>#DIV/0!</v>
      </c>
    </row>
    <row r="4840" spans="2:8" x14ac:dyDescent="0.25">
      <c r="B4840">
        <v>289</v>
      </c>
      <c r="C4840">
        <v>360</v>
      </c>
      <c r="D4840" t="str">
        <f t="shared" si="225"/>
        <v>W kole</v>
      </c>
      <c r="F4840">
        <f>COUNTIF($D$3:D4834,"W kole")</f>
        <v>3827</v>
      </c>
      <c r="G4840" s="2" t="e">
        <f t="shared" si="226"/>
        <v>#DIV/0!</v>
      </c>
      <c r="H4840" t="e">
        <f t="shared" si="227"/>
        <v>#DIV/0!</v>
      </c>
    </row>
    <row r="4841" spans="2:8" x14ac:dyDescent="0.25">
      <c r="B4841">
        <v>26</v>
      </c>
      <c r="C4841">
        <v>354</v>
      </c>
      <c r="D4841" t="str">
        <f t="shared" si="225"/>
        <v>Poza</v>
      </c>
      <c r="F4841">
        <f>COUNTIF($D$3:D4835,"W kole")</f>
        <v>3828</v>
      </c>
      <c r="G4841" s="2" t="e">
        <f t="shared" si="226"/>
        <v>#DIV/0!</v>
      </c>
      <c r="H4841" t="e">
        <f t="shared" si="227"/>
        <v>#DIV/0!</v>
      </c>
    </row>
    <row r="4842" spans="2:8" x14ac:dyDescent="0.25">
      <c r="B4842">
        <v>388</v>
      </c>
      <c r="C4842">
        <v>9</v>
      </c>
      <c r="D4842" t="str">
        <f t="shared" si="225"/>
        <v>Poza</v>
      </c>
      <c r="F4842">
        <f>COUNTIF($D$3:D4836,"W kole")</f>
        <v>3829</v>
      </c>
      <c r="G4842" s="2" t="e">
        <f t="shared" si="226"/>
        <v>#DIV/0!</v>
      </c>
      <c r="H4842" t="e">
        <f t="shared" si="227"/>
        <v>#DIV/0!</v>
      </c>
    </row>
    <row r="4843" spans="2:8" x14ac:dyDescent="0.25">
      <c r="B4843">
        <v>134</v>
      </c>
      <c r="C4843">
        <v>290</v>
      </c>
      <c r="D4843" t="str">
        <f t="shared" si="225"/>
        <v>W kole</v>
      </c>
      <c r="F4843">
        <f>COUNTIF($D$3:D4837,"W kole")</f>
        <v>3829</v>
      </c>
      <c r="G4843" s="2" t="e">
        <f t="shared" si="226"/>
        <v>#DIV/0!</v>
      </c>
      <c r="H4843" t="e">
        <f t="shared" si="227"/>
        <v>#DIV/0!</v>
      </c>
    </row>
    <row r="4844" spans="2:8" x14ac:dyDescent="0.25">
      <c r="B4844">
        <v>392</v>
      </c>
      <c r="C4844">
        <v>393</v>
      </c>
      <c r="D4844" t="str">
        <f t="shared" si="225"/>
        <v>Poza</v>
      </c>
      <c r="F4844">
        <f>COUNTIF($D$3:D4838,"W kole")</f>
        <v>3830</v>
      </c>
      <c r="G4844" s="2" t="e">
        <f t="shared" si="226"/>
        <v>#DIV/0!</v>
      </c>
      <c r="H4844" t="e">
        <f t="shared" si="227"/>
        <v>#DIV/0!</v>
      </c>
    </row>
    <row r="4845" spans="2:8" x14ac:dyDescent="0.25">
      <c r="B4845">
        <v>67</v>
      </c>
      <c r="C4845">
        <v>75</v>
      </c>
      <c r="D4845" t="str">
        <f t="shared" si="225"/>
        <v>W kole</v>
      </c>
      <c r="F4845">
        <f>COUNTIF($D$3:D4839,"W kole")</f>
        <v>3831</v>
      </c>
      <c r="G4845" s="2" t="e">
        <f t="shared" si="226"/>
        <v>#DIV/0!</v>
      </c>
      <c r="H4845" t="e">
        <f t="shared" si="227"/>
        <v>#DIV/0!</v>
      </c>
    </row>
    <row r="4846" spans="2:8" x14ac:dyDescent="0.25">
      <c r="B4846">
        <v>286</v>
      </c>
      <c r="C4846">
        <v>92</v>
      </c>
      <c r="D4846" t="str">
        <f t="shared" si="225"/>
        <v>W kole</v>
      </c>
      <c r="F4846">
        <f>COUNTIF($D$3:D4840,"W kole")</f>
        <v>3832</v>
      </c>
      <c r="G4846" s="2" t="e">
        <f t="shared" si="226"/>
        <v>#DIV/0!</v>
      </c>
      <c r="H4846" t="e">
        <f t="shared" si="227"/>
        <v>#DIV/0!</v>
      </c>
    </row>
    <row r="4847" spans="2:8" x14ac:dyDescent="0.25">
      <c r="B4847">
        <v>190</v>
      </c>
      <c r="C4847">
        <v>32</v>
      </c>
      <c r="D4847" t="str">
        <f t="shared" si="225"/>
        <v>W kole</v>
      </c>
      <c r="F4847">
        <f>COUNTIF($D$3:D4841,"W kole")</f>
        <v>3832</v>
      </c>
      <c r="G4847" s="2" t="e">
        <f t="shared" si="226"/>
        <v>#DIV/0!</v>
      </c>
      <c r="H4847" t="e">
        <f t="shared" si="227"/>
        <v>#DIV/0!</v>
      </c>
    </row>
    <row r="4848" spans="2:8" x14ac:dyDescent="0.25">
      <c r="B4848">
        <v>333</v>
      </c>
      <c r="C4848">
        <v>99</v>
      </c>
      <c r="D4848" t="str">
        <f t="shared" si="225"/>
        <v>W kole</v>
      </c>
      <c r="F4848">
        <f>COUNTIF($D$3:D4842,"W kole")</f>
        <v>3832</v>
      </c>
      <c r="G4848" s="2" t="e">
        <f t="shared" si="226"/>
        <v>#DIV/0!</v>
      </c>
      <c r="H4848" t="e">
        <f t="shared" si="227"/>
        <v>#DIV/0!</v>
      </c>
    </row>
    <row r="4849" spans="2:8" x14ac:dyDescent="0.25">
      <c r="B4849">
        <v>25</v>
      </c>
      <c r="C4849">
        <v>96</v>
      </c>
      <c r="D4849" t="str">
        <f t="shared" si="225"/>
        <v>Poza</v>
      </c>
      <c r="F4849">
        <f>COUNTIF($D$3:D4843,"W kole")</f>
        <v>3833</v>
      </c>
      <c r="G4849" s="2" t="e">
        <f t="shared" si="226"/>
        <v>#DIV/0!</v>
      </c>
      <c r="H4849" t="e">
        <f t="shared" si="227"/>
        <v>#DIV/0!</v>
      </c>
    </row>
    <row r="4850" spans="2:8" x14ac:dyDescent="0.25">
      <c r="B4850">
        <v>317</v>
      </c>
      <c r="C4850">
        <v>2</v>
      </c>
      <c r="D4850" t="str">
        <f t="shared" si="225"/>
        <v>Poza</v>
      </c>
      <c r="F4850">
        <f>COUNTIF($D$3:D4844,"W kole")</f>
        <v>3833</v>
      </c>
      <c r="G4850" s="2" t="e">
        <f t="shared" si="226"/>
        <v>#DIV/0!</v>
      </c>
      <c r="H4850" t="e">
        <f t="shared" si="227"/>
        <v>#DIV/0!</v>
      </c>
    </row>
    <row r="4851" spans="2:8" x14ac:dyDescent="0.25">
      <c r="B4851">
        <v>122</v>
      </c>
      <c r="C4851">
        <v>291</v>
      </c>
      <c r="D4851" t="str">
        <f t="shared" si="225"/>
        <v>W kole</v>
      </c>
      <c r="F4851">
        <f>COUNTIF($D$3:D4845,"W kole")</f>
        <v>3834</v>
      </c>
      <c r="G4851" s="2" t="e">
        <f t="shared" si="226"/>
        <v>#DIV/0!</v>
      </c>
      <c r="H4851" t="e">
        <f t="shared" si="227"/>
        <v>#DIV/0!</v>
      </c>
    </row>
    <row r="4852" spans="2:8" x14ac:dyDescent="0.25">
      <c r="B4852">
        <v>323</v>
      </c>
      <c r="C4852">
        <v>314</v>
      </c>
      <c r="D4852" t="str">
        <f t="shared" si="225"/>
        <v>W kole</v>
      </c>
      <c r="F4852">
        <f>COUNTIF($D$3:D4846,"W kole")</f>
        <v>3835</v>
      </c>
      <c r="G4852" s="2" t="e">
        <f t="shared" si="226"/>
        <v>#DIV/0!</v>
      </c>
      <c r="H4852" t="e">
        <f t="shared" si="227"/>
        <v>#DIV/0!</v>
      </c>
    </row>
    <row r="4853" spans="2:8" x14ac:dyDescent="0.25">
      <c r="B4853">
        <v>56</v>
      </c>
      <c r="C4853">
        <v>9</v>
      </c>
      <c r="D4853" t="str">
        <f t="shared" si="225"/>
        <v>Poza</v>
      </c>
      <c r="F4853">
        <f>COUNTIF($D$3:D4847,"W kole")</f>
        <v>3836</v>
      </c>
      <c r="G4853" s="2" t="e">
        <f t="shared" si="226"/>
        <v>#DIV/0!</v>
      </c>
      <c r="H4853" t="e">
        <f t="shared" si="227"/>
        <v>#DIV/0!</v>
      </c>
    </row>
    <row r="4854" spans="2:8" x14ac:dyDescent="0.25">
      <c r="B4854">
        <v>2</v>
      </c>
      <c r="C4854">
        <v>273</v>
      </c>
      <c r="D4854" t="str">
        <f t="shared" si="225"/>
        <v>Poza</v>
      </c>
      <c r="F4854">
        <f>COUNTIF($D$3:D4848,"W kole")</f>
        <v>3837</v>
      </c>
      <c r="G4854" s="2" t="e">
        <f t="shared" si="226"/>
        <v>#DIV/0!</v>
      </c>
      <c r="H4854" t="e">
        <f t="shared" si="227"/>
        <v>#DIV/0!</v>
      </c>
    </row>
    <row r="4855" spans="2:8" x14ac:dyDescent="0.25">
      <c r="B4855">
        <v>180</v>
      </c>
      <c r="C4855">
        <v>229</v>
      </c>
      <c r="D4855" t="str">
        <f t="shared" si="225"/>
        <v>W kole</v>
      </c>
      <c r="F4855">
        <f>COUNTIF($D$3:D4849,"W kole")</f>
        <v>3837</v>
      </c>
      <c r="G4855" s="2" t="e">
        <f t="shared" si="226"/>
        <v>#DIV/0!</v>
      </c>
      <c r="H4855" t="e">
        <f t="shared" si="227"/>
        <v>#DIV/0!</v>
      </c>
    </row>
    <row r="4856" spans="2:8" x14ac:dyDescent="0.25">
      <c r="B4856">
        <v>377</v>
      </c>
      <c r="C4856">
        <v>288</v>
      </c>
      <c r="D4856" t="str">
        <f t="shared" si="225"/>
        <v>W kole</v>
      </c>
      <c r="F4856">
        <f>COUNTIF($D$3:D4850,"W kole")</f>
        <v>3837</v>
      </c>
      <c r="G4856" s="2" t="e">
        <f t="shared" si="226"/>
        <v>#DIV/0!</v>
      </c>
      <c r="H4856" t="e">
        <f t="shared" si="227"/>
        <v>#DIV/0!</v>
      </c>
    </row>
    <row r="4857" spans="2:8" x14ac:dyDescent="0.25">
      <c r="B4857">
        <v>286</v>
      </c>
      <c r="C4857">
        <v>118</v>
      </c>
      <c r="D4857" t="str">
        <f t="shared" si="225"/>
        <v>W kole</v>
      </c>
      <c r="F4857">
        <f>COUNTIF($D$3:D4851,"W kole")</f>
        <v>3838</v>
      </c>
      <c r="G4857" s="2" t="e">
        <f t="shared" si="226"/>
        <v>#DIV/0!</v>
      </c>
      <c r="H4857" t="e">
        <f t="shared" si="227"/>
        <v>#DIV/0!</v>
      </c>
    </row>
    <row r="4858" spans="2:8" x14ac:dyDescent="0.25">
      <c r="B4858">
        <v>196</v>
      </c>
      <c r="C4858">
        <v>18</v>
      </c>
      <c r="D4858" t="str">
        <f t="shared" si="225"/>
        <v>W kole</v>
      </c>
      <c r="F4858">
        <f>COUNTIF($D$3:D4852,"W kole")</f>
        <v>3839</v>
      </c>
      <c r="G4858" s="2" t="e">
        <f t="shared" si="226"/>
        <v>#DIV/0!</v>
      </c>
      <c r="H4858" t="e">
        <f t="shared" si="227"/>
        <v>#DIV/0!</v>
      </c>
    </row>
    <row r="4859" spans="2:8" x14ac:dyDescent="0.25">
      <c r="B4859">
        <v>79</v>
      </c>
      <c r="C4859">
        <v>315</v>
      </c>
      <c r="D4859" t="str">
        <f t="shared" si="225"/>
        <v>W kole</v>
      </c>
      <c r="F4859">
        <f>COUNTIF($D$3:D4853,"W kole")</f>
        <v>3839</v>
      </c>
      <c r="G4859" s="2" t="e">
        <f t="shared" si="226"/>
        <v>#DIV/0!</v>
      </c>
      <c r="H4859" t="e">
        <f t="shared" si="227"/>
        <v>#DIV/0!</v>
      </c>
    </row>
    <row r="4860" spans="2:8" x14ac:dyDescent="0.25">
      <c r="B4860">
        <v>313</v>
      </c>
      <c r="C4860">
        <v>114</v>
      </c>
      <c r="D4860" t="str">
        <f t="shared" si="225"/>
        <v>W kole</v>
      </c>
      <c r="F4860">
        <f>COUNTIF($D$3:D4854,"W kole")</f>
        <v>3839</v>
      </c>
      <c r="G4860" s="2" t="e">
        <f t="shared" si="226"/>
        <v>#DIV/0!</v>
      </c>
      <c r="H4860" t="e">
        <f t="shared" si="227"/>
        <v>#DIV/0!</v>
      </c>
    </row>
    <row r="4861" spans="2:8" x14ac:dyDescent="0.25">
      <c r="B4861">
        <v>338</v>
      </c>
      <c r="C4861">
        <v>236</v>
      </c>
      <c r="D4861" t="str">
        <f t="shared" si="225"/>
        <v>W kole</v>
      </c>
      <c r="F4861">
        <f>COUNTIF($D$3:D4855,"W kole")</f>
        <v>3840</v>
      </c>
      <c r="G4861" s="2" t="e">
        <f t="shared" si="226"/>
        <v>#DIV/0!</v>
      </c>
      <c r="H4861" t="e">
        <f t="shared" si="227"/>
        <v>#DIV/0!</v>
      </c>
    </row>
    <row r="4862" spans="2:8" x14ac:dyDescent="0.25">
      <c r="B4862">
        <v>55</v>
      </c>
      <c r="C4862">
        <v>4</v>
      </c>
      <c r="D4862" t="str">
        <f t="shared" si="225"/>
        <v>Poza</v>
      </c>
      <c r="F4862">
        <f>COUNTIF($D$3:D4856,"W kole")</f>
        <v>3841</v>
      </c>
      <c r="G4862" s="2" t="e">
        <f t="shared" si="226"/>
        <v>#DIV/0!</v>
      </c>
      <c r="H4862" t="e">
        <f t="shared" si="227"/>
        <v>#DIV/0!</v>
      </c>
    </row>
    <row r="4863" spans="2:8" x14ac:dyDescent="0.25">
      <c r="B4863">
        <v>295</v>
      </c>
      <c r="C4863">
        <v>15</v>
      </c>
      <c r="D4863" t="str">
        <f t="shared" si="225"/>
        <v>Poza</v>
      </c>
      <c r="F4863">
        <f>COUNTIF($D$3:D4857,"W kole")</f>
        <v>3842</v>
      </c>
      <c r="G4863" s="2" t="e">
        <f t="shared" si="226"/>
        <v>#DIV/0!</v>
      </c>
      <c r="H4863" t="e">
        <f t="shared" si="227"/>
        <v>#DIV/0!</v>
      </c>
    </row>
    <row r="4864" spans="2:8" x14ac:dyDescent="0.25">
      <c r="B4864">
        <v>147</v>
      </c>
      <c r="C4864">
        <v>150</v>
      </c>
      <c r="D4864" t="str">
        <f t="shared" si="225"/>
        <v>W kole</v>
      </c>
      <c r="F4864">
        <f>COUNTIF($D$3:D4858,"W kole")</f>
        <v>3843</v>
      </c>
      <c r="G4864" s="2" t="e">
        <f t="shared" si="226"/>
        <v>#DIV/0!</v>
      </c>
      <c r="H4864" t="e">
        <f t="shared" si="227"/>
        <v>#DIV/0!</v>
      </c>
    </row>
    <row r="4865" spans="2:8" x14ac:dyDescent="0.25">
      <c r="B4865">
        <v>213</v>
      </c>
      <c r="C4865">
        <v>104</v>
      </c>
      <c r="D4865" t="str">
        <f t="shared" si="225"/>
        <v>W kole</v>
      </c>
      <c r="F4865">
        <f>COUNTIF($D$3:D4859,"W kole")</f>
        <v>3844</v>
      </c>
      <c r="G4865" s="2" t="e">
        <f t="shared" si="226"/>
        <v>#DIV/0!</v>
      </c>
      <c r="H4865" t="e">
        <f t="shared" si="227"/>
        <v>#DIV/0!</v>
      </c>
    </row>
    <row r="4866" spans="2:8" x14ac:dyDescent="0.25">
      <c r="B4866">
        <v>123</v>
      </c>
      <c r="C4866">
        <v>163</v>
      </c>
      <c r="D4866" t="str">
        <f t="shared" si="225"/>
        <v>W kole</v>
      </c>
      <c r="F4866">
        <f>COUNTIF($D$3:D4860,"W kole")</f>
        <v>3845</v>
      </c>
      <c r="G4866" s="2" t="e">
        <f t="shared" si="226"/>
        <v>#DIV/0!</v>
      </c>
      <c r="H4866" t="e">
        <f t="shared" si="227"/>
        <v>#DIV/0!</v>
      </c>
    </row>
    <row r="4867" spans="2:8" x14ac:dyDescent="0.25">
      <c r="B4867">
        <v>40</v>
      </c>
      <c r="C4867">
        <v>216</v>
      </c>
      <c r="D4867" t="str">
        <f t="shared" si="225"/>
        <v>W kole</v>
      </c>
      <c r="F4867">
        <f>COUNTIF($D$3:D4861,"W kole")</f>
        <v>3846</v>
      </c>
      <c r="G4867" s="2" t="e">
        <f t="shared" si="226"/>
        <v>#DIV/0!</v>
      </c>
      <c r="H4867" t="e">
        <f t="shared" si="227"/>
        <v>#DIV/0!</v>
      </c>
    </row>
    <row r="4868" spans="2:8" x14ac:dyDescent="0.25">
      <c r="B4868">
        <v>369</v>
      </c>
      <c r="C4868">
        <v>278</v>
      </c>
      <c r="D4868" t="str">
        <f t="shared" ref="D4868:D4931" si="228">IF((B4868-$T$5) * (B4868-$T$5) + (C4868-$U$5) * (C4868-$U$5) = ($V$5*$V$5), "Na brzegu", IF((B4868-$T$5) * (B4868-$T$5) + (C4868-$U$5) * (C4868-$U$5) &lt; ($V$5*$V$5), "W kole", "Poza"))</f>
        <v>W kole</v>
      </c>
      <c r="F4868">
        <f>COUNTIF($D$3:D4862,"W kole")</f>
        <v>3846</v>
      </c>
      <c r="G4868" s="2" t="e">
        <f t="shared" si="226"/>
        <v>#DIV/0!</v>
      </c>
      <c r="H4868" t="e">
        <f t="shared" si="227"/>
        <v>#DIV/0!</v>
      </c>
    </row>
    <row r="4869" spans="2:8" x14ac:dyDescent="0.25">
      <c r="B4869">
        <v>367</v>
      </c>
      <c r="C4869">
        <v>281</v>
      </c>
      <c r="D4869" t="str">
        <f t="shared" si="228"/>
        <v>W kole</v>
      </c>
      <c r="F4869">
        <f>COUNTIF($D$3:D4863,"W kole")</f>
        <v>3846</v>
      </c>
      <c r="G4869" s="2" t="e">
        <f t="shared" si="226"/>
        <v>#DIV/0!</v>
      </c>
      <c r="H4869" t="e">
        <f t="shared" si="227"/>
        <v>#DIV/0!</v>
      </c>
    </row>
    <row r="4870" spans="2:8" x14ac:dyDescent="0.25">
      <c r="B4870">
        <v>234</v>
      </c>
      <c r="C4870">
        <v>245</v>
      </c>
      <c r="D4870" t="str">
        <f t="shared" si="228"/>
        <v>W kole</v>
      </c>
      <c r="F4870">
        <f>COUNTIF($D$3:D4864,"W kole")</f>
        <v>3847</v>
      </c>
      <c r="G4870" s="2" t="e">
        <f t="shared" si="226"/>
        <v>#DIV/0!</v>
      </c>
      <c r="H4870" t="e">
        <f t="shared" si="227"/>
        <v>#DIV/0!</v>
      </c>
    </row>
    <row r="4871" spans="2:8" x14ac:dyDescent="0.25">
      <c r="B4871">
        <v>330</v>
      </c>
      <c r="C4871">
        <v>232</v>
      </c>
      <c r="D4871" t="str">
        <f t="shared" si="228"/>
        <v>W kole</v>
      </c>
      <c r="F4871">
        <f>COUNTIF($D$3:D4865,"W kole")</f>
        <v>3848</v>
      </c>
      <c r="G4871" s="2" t="e">
        <f t="shared" si="226"/>
        <v>#DIV/0!</v>
      </c>
      <c r="H4871" t="e">
        <f t="shared" si="227"/>
        <v>#DIV/0!</v>
      </c>
    </row>
    <row r="4872" spans="2:8" x14ac:dyDescent="0.25">
      <c r="B4872">
        <v>103</v>
      </c>
      <c r="C4872">
        <v>255</v>
      </c>
      <c r="D4872" t="str">
        <f t="shared" si="228"/>
        <v>W kole</v>
      </c>
      <c r="F4872">
        <f>COUNTIF($D$3:D4866,"W kole")</f>
        <v>3849</v>
      </c>
      <c r="G4872" s="2" t="e">
        <f t="shared" si="226"/>
        <v>#DIV/0!</v>
      </c>
      <c r="H4872" t="e">
        <f t="shared" si="227"/>
        <v>#DIV/0!</v>
      </c>
    </row>
    <row r="4873" spans="2:8" x14ac:dyDescent="0.25">
      <c r="B4873">
        <v>92</v>
      </c>
      <c r="C4873">
        <v>330</v>
      </c>
      <c r="D4873" t="str">
        <f t="shared" si="228"/>
        <v>W kole</v>
      </c>
      <c r="F4873">
        <f>COUNTIF($D$3:D4867,"W kole")</f>
        <v>3850</v>
      </c>
      <c r="G4873" s="2" t="e">
        <f t="shared" si="226"/>
        <v>#DIV/0!</v>
      </c>
      <c r="H4873" t="e">
        <f t="shared" si="227"/>
        <v>#DIV/0!</v>
      </c>
    </row>
    <row r="4874" spans="2:8" x14ac:dyDescent="0.25">
      <c r="B4874">
        <v>290</v>
      </c>
      <c r="C4874">
        <v>339</v>
      </c>
      <c r="D4874" t="str">
        <f t="shared" si="228"/>
        <v>W kole</v>
      </c>
      <c r="F4874">
        <f>COUNTIF($D$3:D4868,"W kole")</f>
        <v>3851</v>
      </c>
      <c r="G4874" s="2" t="e">
        <f t="shared" ref="G4874:G4937" si="229">(F4874*$R$5)/(E4874*$Q$5)</f>
        <v>#DIV/0!</v>
      </c>
      <c r="H4874" t="e">
        <f t="shared" ref="H4874:H4937" si="230">ABS(PI()-G4874)</f>
        <v>#DIV/0!</v>
      </c>
    </row>
    <row r="4875" spans="2:8" x14ac:dyDescent="0.25">
      <c r="B4875">
        <v>329</v>
      </c>
      <c r="C4875">
        <v>152</v>
      </c>
      <c r="D4875" t="str">
        <f t="shared" si="228"/>
        <v>W kole</v>
      </c>
      <c r="F4875">
        <f>COUNTIF($D$3:D4869,"W kole")</f>
        <v>3852</v>
      </c>
      <c r="G4875" s="2" t="e">
        <f t="shared" si="229"/>
        <v>#DIV/0!</v>
      </c>
      <c r="H4875" t="e">
        <f t="shared" si="230"/>
        <v>#DIV/0!</v>
      </c>
    </row>
    <row r="4876" spans="2:8" x14ac:dyDescent="0.25">
      <c r="B4876">
        <v>79</v>
      </c>
      <c r="C4876">
        <v>346</v>
      </c>
      <c r="D4876" t="str">
        <f t="shared" si="228"/>
        <v>W kole</v>
      </c>
      <c r="F4876">
        <f>COUNTIF($D$3:D4870,"W kole")</f>
        <v>3853</v>
      </c>
      <c r="G4876" s="2" t="e">
        <f t="shared" si="229"/>
        <v>#DIV/0!</v>
      </c>
      <c r="H4876" t="e">
        <f t="shared" si="230"/>
        <v>#DIV/0!</v>
      </c>
    </row>
    <row r="4877" spans="2:8" x14ac:dyDescent="0.25">
      <c r="B4877">
        <v>109</v>
      </c>
      <c r="C4877">
        <v>139</v>
      </c>
      <c r="D4877" t="str">
        <f t="shared" si="228"/>
        <v>W kole</v>
      </c>
      <c r="F4877">
        <f>COUNTIF($D$3:D4871,"W kole")</f>
        <v>3854</v>
      </c>
      <c r="G4877" s="2" t="e">
        <f t="shared" si="229"/>
        <v>#DIV/0!</v>
      </c>
      <c r="H4877" t="e">
        <f t="shared" si="230"/>
        <v>#DIV/0!</v>
      </c>
    </row>
    <row r="4878" spans="2:8" x14ac:dyDescent="0.25">
      <c r="B4878">
        <v>314</v>
      </c>
      <c r="C4878">
        <v>277</v>
      </c>
      <c r="D4878" t="str">
        <f t="shared" si="228"/>
        <v>W kole</v>
      </c>
      <c r="F4878">
        <f>COUNTIF($D$3:D4872,"W kole")</f>
        <v>3855</v>
      </c>
      <c r="G4878" s="2" t="e">
        <f t="shared" si="229"/>
        <v>#DIV/0!</v>
      </c>
      <c r="H4878" t="e">
        <f t="shared" si="230"/>
        <v>#DIV/0!</v>
      </c>
    </row>
    <row r="4879" spans="2:8" x14ac:dyDescent="0.25">
      <c r="B4879">
        <v>32</v>
      </c>
      <c r="C4879">
        <v>116</v>
      </c>
      <c r="D4879" t="str">
        <f t="shared" si="228"/>
        <v>W kole</v>
      </c>
      <c r="F4879">
        <f>COUNTIF($D$3:D4873,"W kole")</f>
        <v>3856</v>
      </c>
      <c r="G4879" s="2" t="e">
        <f t="shared" si="229"/>
        <v>#DIV/0!</v>
      </c>
      <c r="H4879" t="e">
        <f t="shared" si="230"/>
        <v>#DIV/0!</v>
      </c>
    </row>
    <row r="4880" spans="2:8" x14ac:dyDescent="0.25">
      <c r="B4880">
        <v>109</v>
      </c>
      <c r="C4880">
        <v>126</v>
      </c>
      <c r="D4880" t="str">
        <f t="shared" si="228"/>
        <v>W kole</v>
      </c>
      <c r="F4880">
        <f>COUNTIF($D$3:D4874,"W kole")</f>
        <v>3857</v>
      </c>
      <c r="G4880" s="2" t="e">
        <f t="shared" si="229"/>
        <v>#DIV/0!</v>
      </c>
      <c r="H4880" t="e">
        <f t="shared" si="230"/>
        <v>#DIV/0!</v>
      </c>
    </row>
    <row r="4881" spans="2:8" x14ac:dyDescent="0.25">
      <c r="B4881">
        <v>326</v>
      </c>
      <c r="C4881">
        <v>53</v>
      </c>
      <c r="D4881" t="str">
        <f t="shared" si="228"/>
        <v>W kole</v>
      </c>
      <c r="F4881">
        <f>COUNTIF($D$3:D4875,"W kole")</f>
        <v>3858</v>
      </c>
      <c r="G4881" s="2" t="e">
        <f t="shared" si="229"/>
        <v>#DIV/0!</v>
      </c>
      <c r="H4881" t="e">
        <f t="shared" si="230"/>
        <v>#DIV/0!</v>
      </c>
    </row>
    <row r="4882" spans="2:8" x14ac:dyDescent="0.25">
      <c r="B4882">
        <v>313</v>
      </c>
      <c r="C4882">
        <v>171</v>
      </c>
      <c r="D4882" t="str">
        <f t="shared" si="228"/>
        <v>W kole</v>
      </c>
      <c r="F4882">
        <f>COUNTIF($D$3:D4876,"W kole")</f>
        <v>3859</v>
      </c>
      <c r="G4882" s="2" t="e">
        <f t="shared" si="229"/>
        <v>#DIV/0!</v>
      </c>
      <c r="H4882" t="e">
        <f t="shared" si="230"/>
        <v>#DIV/0!</v>
      </c>
    </row>
    <row r="4883" spans="2:8" x14ac:dyDescent="0.25">
      <c r="B4883">
        <v>312</v>
      </c>
      <c r="C4883">
        <v>308</v>
      </c>
      <c r="D4883" t="str">
        <f t="shared" si="228"/>
        <v>W kole</v>
      </c>
      <c r="F4883">
        <f>COUNTIF($D$3:D4877,"W kole")</f>
        <v>3860</v>
      </c>
      <c r="G4883" s="2" t="e">
        <f t="shared" si="229"/>
        <v>#DIV/0!</v>
      </c>
      <c r="H4883" t="e">
        <f t="shared" si="230"/>
        <v>#DIV/0!</v>
      </c>
    </row>
    <row r="4884" spans="2:8" x14ac:dyDescent="0.25">
      <c r="B4884">
        <v>32</v>
      </c>
      <c r="C4884">
        <v>219</v>
      </c>
      <c r="D4884" t="str">
        <f t="shared" si="228"/>
        <v>W kole</v>
      </c>
      <c r="F4884">
        <f>COUNTIF($D$3:D4878,"W kole")</f>
        <v>3861</v>
      </c>
      <c r="G4884" s="2" t="e">
        <f t="shared" si="229"/>
        <v>#DIV/0!</v>
      </c>
      <c r="H4884" t="e">
        <f t="shared" si="230"/>
        <v>#DIV/0!</v>
      </c>
    </row>
    <row r="4885" spans="2:8" x14ac:dyDescent="0.25">
      <c r="B4885">
        <v>191</v>
      </c>
      <c r="C4885">
        <v>9</v>
      </c>
      <c r="D4885" t="str">
        <f t="shared" si="228"/>
        <v>W kole</v>
      </c>
      <c r="F4885">
        <f>COUNTIF($D$3:D4879,"W kole")</f>
        <v>3862</v>
      </c>
      <c r="G4885" s="2" t="e">
        <f t="shared" si="229"/>
        <v>#DIV/0!</v>
      </c>
      <c r="H4885" t="e">
        <f t="shared" si="230"/>
        <v>#DIV/0!</v>
      </c>
    </row>
    <row r="4886" spans="2:8" x14ac:dyDescent="0.25">
      <c r="B4886">
        <v>96</v>
      </c>
      <c r="C4886">
        <v>77</v>
      </c>
      <c r="D4886" t="str">
        <f t="shared" si="228"/>
        <v>W kole</v>
      </c>
      <c r="F4886">
        <f>COUNTIF($D$3:D4880,"W kole")</f>
        <v>3863</v>
      </c>
      <c r="G4886" s="2" t="e">
        <f t="shared" si="229"/>
        <v>#DIV/0!</v>
      </c>
      <c r="H4886" t="e">
        <f t="shared" si="230"/>
        <v>#DIV/0!</v>
      </c>
    </row>
    <row r="4887" spans="2:8" x14ac:dyDescent="0.25">
      <c r="B4887">
        <v>259</v>
      </c>
      <c r="C4887">
        <v>177</v>
      </c>
      <c r="D4887" t="str">
        <f t="shared" si="228"/>
        <v>W kole</v>
      </c>
      <c r="F4887">
        <f>COUNTIF($D$3:D4881,"W kole")</f>
        <v>3864</v>
      </c>
      <c r="G4887" s="2" t="e">
        <f t="shared" si="229"/>
        <v>#DIV/0!</v>
      </c>
      <c r="H4887" t="e">
        <f t="shared" si="230"/>
        <v>#DIV/0!</v>
      </c>
    </row>
    <row r="4888" spans="2:8" x14ac:dyDescent="0.25">
      <c r="B4888">
        <v>64</v>
      </c>
      <c r="C4888">
        <v>366</v>
      </c>
      <c r="D4888" t="str">
        <f t="shared" si="228"/>
        <v>Poza</v>
      </c>
      <c r="F4888">
        <f>COUNTIF($D$3:D4882,"W kole")</f>
        <v>3865</v>
      </c>
      <c r="G4888" s="2" t="e">
        <f t="shared" si="229"/>
        <v>#DIV/0!</v>
      </c>
      <c r="H4888" t="e">
        <f t="shared" si="230"/>
        <v>#DIV/0!</v>
      </c>
    </row>
    <row r="4889" spans="2:8" x14ac:dyDescent="0.25">
      <c r="B4889">
        <v>284</v>
      </c>
      <c r="C4889">
        <v>323</v>
      </c>
      <c r="D4889" t="str">
        <f t="shared" si="228"/>
        <v>W kole</v>
      </c>
      <c r="F4889">
        <f>COUNTIF($D$3:D4883,"W kole")</f>
        <v>3866</v>
      </c>
      <c r="G4889" s="2" t="e">
        <f t="shared" si="229"/>
        <v>#DIV/0!</v>
      </c>
      <c r="H4889" t="e">
        <f t="shared" si="230"/>
        <v>#DIV/0!</v>
      </c>
    </row>
    <row r="4890" spans="2:8" x14ac:dyDescent="0.25">
      <c r="B4890">
        <v>82</v>
      </c>
      <c r="C4890">
        <v>347</v>
      </c>
      <c r="D4890" t="str">
        <f t="shared" si="228"/>
        <v>W kole</v>
      </c>
      <c r="F4890">
        <f>COUNTIF($D$3:D4884,"W kole")</f>
        <v>3867</v>
      </c>
      <c r="G4890" s="2" t="e">
        <f t="shared" si="229"/>
        <v>#DIV/0!</v>
      </c>
      <c r="H4890" t="e">
        <f t="shared" si="230"/>
        <v>#DIV/0!</v>
      </c>
    </row>
    <row r="4891" spans="2:8" x14ac:dyDescent="0.25">
      <c r="B4891">
        <v>324</v>
      </c>
      <c r="C4891">
        <v>318</v>
      </c>
      <c r="D4891" t="str">
        <f t="shared" si="228"/>
        <v>W kole</v>
      </c>
      <c r="F4891">
        <f>COUNTIF($D$3:D4885,"W kole")</f>
        <v>3868</v>
      </c>
      <c r="G4891" s="2" t="e">
        <f t="shared" si="229"/>
        <v>#DIV/0!</v>
      </c>
      <c r="H4891" t="e">
        <f t="shared" si="230"/>
        <v>#DIV/0!</v>
      </c>
    </row>
    <row r="4892" spans="2:8" x14ac:dyDescent="0.25">
      <c r="B4892">
        <v>342</v>
      </c>
      <c r="C4892">
        <v>391</v>
      </c>
      <c r="D4892" t="str">
        <f t="shared" si="228"/>
        <v>Poza</v>
      </c>
      <c r="F4892">
        <f>COUNTIF($D$3:D4886,"W kole")</f>
        <v>3869</v>
      </c>
      <c r="G4892" s="2" t="e">
        <f t="shared" si="229"/>
        <v>#DIV/0!</v>
      </c>
      <c r="H4892" t="e">
        <f t="shared" si="230"/>
        <v>#DIV/0!</v>
      </c>
    </row>
    <row r="4893" spans="2:8" x14ac:dyDescent="0.25">
      <c r="B4893">
        <v>186</v>
      </c>
      <c r="C4893">
        <v>309</v>
      </c>
      <c r="D4893" t="str">
        <f t="shared" si="228"/>
        <v>W kole</v>
      </c>
      <c r="F4893">
        <f>COUNTIF($D$3:D4887,"W kole")</f>
        <v>3870</v>
      </c>
      <c r="G4893" s="2" t="e">
        <f t="shared" si="229"/>
        <v>#DIV/0!</v>
      </c>
      <c r="H4893" t="e">
        <f t="shared" si="230"/>
        <v>#DIV/0!</v>
      </c>
    </row>
    <row r="4894" spans="2:8" x14ac:dyDescent="0.25">
      <c r="B4894">
        <v>174</v>
      </c>
      <c r="C4894">
        <v>83</v>
      </c>
      <c r="D4894" t="str">
        <f t="shared" si="228"/>
        <v>W kole</v>
      </c>
      <c r="F4894">
        <f>COUNTIF($D$3:D4888,"W kole")</f>
        <v>3870</v>
      </c>
      <c r="G4894" s="2" t="e">
        <f t="shared" si="229"/>
        <v>#DIV/0!</v>
      </c>
      <c r="H4894" t="e">
        <f t="shared" si="230"/>
        <v>#DIV/0!</v>
      </c>
    </row>
    <row r="4895" spans="2:8" x14ac:dyDescent="0.25">
      <c r="B4895">
        <v>85</v>
      </c>
      <c r="C4895">
        <v>47</v>
      </c>
      <c r="D4895" t="str">
        <f t="shared" si="228"/>
        <v>W kole</v>
      </c>
      <c r="F4895">
        <f>COUNTIF($D$3:D4889,"W kole")</f>
        <v>3871</v>
      </c>
      <c r="G4895" s="2" t="e">
        <f t="shared" si="229"/>
        <v>#DIV/0!</v>
      </c>
      <c r="H4895" t="e">
        <f t="shared" si="230"/>
        <v>#DIV/0!</v>
      </c>
    </row>
    <row r="4896" spans="2:8" x14ac:dyDescent="0.25">
      <c r="B4896">
        <v>369</v>
      </c>
      <c r="C4896">
        <v>7</v>
      </c>
      <c r="D4896" t="str">
        <f t="shared" si="228"/>
        <v>Poza</v>
      </c>
      <c r="F4896">
        <f>COUNTIF($D$3:D4890,"W kole")</f>
        <v>3872</v>
      </c>
      <c r="G4896" s="2" t="e">
        <f t="shared" si="229"/>
        <v>#DIV/0!</v>
      </c>
      <c r="H4896" t="e">
        <f t="shared" si="230"/>
        <v>#DIV/0!</v>
      </c>
    </row>
    <row r="4897" spans="2:8" x14ac:dyDescent="0.25">
      <c r="B4897">
        <v>133</v>
      </c>
      <c r="C4897">
        <v>140</v>
      </c>
      <c r="D4897" t="str">
        <f t="shared" si="228"/>
        <v>W kole</v>
      </c>
      <c r="F4897">
        <f>COUNTIF($D$3:D4891,"W kole")</f>
        <v>3873</v>
      </c>
      <c r="G4897" s="2" t="e">
        <f t="shared" si="229"/>
        <v>#DIV/0!</v>
      </c>
      <c r="H4897" t="e">
        <f t="shared" si="230"/>
        <v>#DIV/0!</v>
      </c>
    </row>
    <row r="4898" spans="2:8" x14ac:dyDescent="0.25">
      <c r="B4898">
        <v>344</v>
      </c>
      <c r="C4898">
        <v>172</v>
      </c>
      <c r="D4898" t="str">
        <f t="shared" si="228"/>
        <v>W kole</v>
      </c>
      <c r="F4898">
        <f>COUNTIF($D$3:D4892,"W kole")</f>
        <v>3873</v>
      </c>
      <c r="G4898" s="2" t="e">
        <f t="shared" si="229"/>
        <v>#DIV/0!</v>
      </c>
      <c r="H4898" t="e">
        <f t="shared" si="230"/>
        <v>#DIV/0!</v>
      </c>
    </row>
    <row r="4899" spans="2:8" x14ac:dyDescent="0.25">
      <c r="B4899">
        <v>28</v>
      </c>
      <c r="C4899">
        <v>142</v>
      </c>
      <c r="D4899" t="str">
        <f t="shared" si="228"/>
        <v>W kole</v>
      </c>
      <c r="F4899">
        <f>COUNTIF($D$3:D4893,"W kole")</f>
        <v>3874</v>
      </c>
      <c r="G4899" s="2" t="e">
        <f t="shared" si="229"/>
        <v>#DIV/0!</v>
      </c>
      <c r="H4899" t="e">
        <f t="shared" si="230"/>
        <v>#DIV/0!</v>
      </c>
    </row>
    <row r="4900" spans="2:8" x14ac:dyDescent="0.25">
      <c r="B4900">
        <v>224</v>
      </c>
      <c r="C4900">
        <v>68</v>
      </c>
      <c r="D4900" t="str">
        <f t="shared" si="228"/>
        <v>W kole</v>
      </c>
      <c r="F4900">
        <f>COUNTIF($D$3:D4894,"W kole")</f>
        <v>3875</v>
      </c>
      <c r="G4900" s="2" t="e">
        <f t="shared" si="229"/>
        <v>#DIV/0!</v>
      </c>
      <c r="H4900" t="e">
        <f t="shared" si="230"/>
        <v>#DIV/0!</v>
      </c>
    </row>
    <row r="4901" spans="2:8" x14ac:dyDescent="0.25">
      <c r="B4901">
        <v>253</v>
      </c>
      <c r="C4901">
        <v>362</v>
      </c>
      <c r="D4901" t="str">
        <f t="shared" si="228"/>
        <v>W kole</v>
      </c>
      <c r="F4901">
        <f>COUNTIF($D$3:D4895,"W kole")</f>
        <v>3876</v>
      </c>
      <c r="G4901" s="2" t="e">
        <f t="shared" si="229"/>
        <v>#DIV/0!</v>
      </c>
      <c r="H4901" t="e">
        <f t="shared" si="230"/>
        <v>#DIV/0!</v>
      </c>
    </row>
    <row r="4902" spans="2:8" x14ac:dyDescent="0.25">
      <c r="B4902">
        <v>35</v>
      </c>
      <c r="C4902">
        <v>377</v>
      </c>
      <c r="D4902" t="str">
        <f t="shared" si="228"/>
        <v>Poza</v>
      </c>
      <c r="F4902">
        <f>COUNTIF($D$3:D4896,"W kole")</f>
        <v>3876</v>
      </c>
      <c r="G4902" s="2" t="e">
        <f t="shared" si="229"/>
        <v>#DIV/0!</v>
      </c>
      <c r="H4902" t="e">
        <f t="shared" si="230"/>
        <v>#DIV/0!</v>
      </c>
    </row>
    <row r="4903" spans="2:8" x14ac:dyDescent="0.25">
      <c r="B4903">
        <v>238</v>
      </c>
      <c r="C4903">
        <v>62</v>
      </c>
      <c r="D4903" t="str">
        <f t="shared" si="228"/>
        <v>W kole</v>
      </c>
      <c r="F4903">
        <f>COUNTIF($D$3:D4897,"W kole")</f>
        <v>3877</v>
      </c>
      <c r="G4903" s="2" t="e">
        <f t="shared" si="229"/>
        <v>#DIV/0!</v>
      </c>
      <c r="H4903" t="e">
        <f t="shared" si="230"/>
        <v>#DIV/0!</v>
      </c>
    </row>
    <row r="4904" spans="2:8" x14ac:dyDescent="0.25">
      <c r="B4904">
        <v>45</v>
      </c>
      <c r="C4904">
        <v>362</v>
      </c>
      <c r="D4904" t="str">
        <f t="shared" si="228"/>
        <v>Poza</v>
      </c>
      <c r="F4904">
        <f>COUNTIF($D$3:D4898,"W kole")</f>
        <v>3878</v>
      </c>
      <c r="G4904" s="2" t="e">
        <f t="shared" si="229"/>
        <v>#DIV/0!</v>
      </c>
      <c r="H4904" t="e">
        <f t="shared" si="230"/>
        <v>#DIV/0!</v>
      </c>
    </row>
    <row r="4905" spans="2:8" x14ac:dyDescent="0.25">
      <c r="B4905">
        <v>198</v>
      </c>
      <c r="C4905">
        <v>87</v>
      </c>
      <c r="D4905" t="str">
        <f t="shared" si="228"/>
        <v>W kole</v>
      </c>
      <c r="F4905">
        <f>COUNTIF($D$3:D4899,"W kole")</f>
        <v>3879</v>
      </c>
      <c r="G4905" s="2" t="e">
        <f t="shared" si="229"/>
        <v>#DIV/0!</v>
      </c>
      <c r="H4905" t="e">
        <f t="shared" si="230"/>
        <v>#DIV/0!</v>
      </c>
    </row>
    <row r="4906" spans="2:8" x14ac:dyDescent="0.25">
      <c r="B4906">
        <v>204</v>
      </c>
      <c r="C4906">
        <v>372</v>
      </c>
      <c r="D4906" t="str">
        <f t="shared" si="228"/>
        <v>W kole</v>
      </c>
      <c r="F4906">
        <f>COUNTIF($D$3:D4900,"W kole")</f>
        <v>3880</v>
      </c>
      <c r="G4906" s="2" t="e">
        <f t="shared" si="229"/>
        <v>#DIV/0!</v>
      </c>
      <c r="H4906" t="e">
        <f t="shared" si="230"/>
        <v>#DIV/0!</v>
      </c>
    </row>
    <row r="4907" spans="2:8" x14ac:dyDescent="0.25">
      <c r="B4907">
        <v>208</v>
      </c>
      <c r="C4907">
        <v>56</v>
      </c>
      <c r="D4907" t="str">
        <f t="shared" si="228"/>
        <v>W kole</v>
      </c>
      <c r="F4907">
        <f>COUNTIF($D$3:D4901,"W kole")</f>
        <v>3881</v>
      </c>
      <c r="G4907" s="2" t="e">
        <f t="shared" si="229"/>
        <v>#DIV/0!</v>
      </c>
      <c r="H4907" t="e">
        <f t="shared" si="230"/>
        <v>#DIV/0!</v>
      </c>
    </row>
    <row r="4908" spans="2:8" x14ac:dyDescent="0.25">
      <c r="B4908">
        <v>32</v>
      </c>
      <c r="C4908">
        <v>109</v>
      </c>
      <c r="D4908" t="str">
        <f t="shared" si="228"/>
        <v>W kole</v>
      </c>
      <c r="F4908">
        <f>COUNTIF($D$3:D4902,"W kole")</f>
        <v>3881</v>
      </c>
      <c r="G4908" s="2" t="e">
        <f t="shared" si="229"/>
        <v>#DIV/0!</v>
      </c>
      <c r="H4908" t="e">
        <f t="shared" si="230"/>
        <v>#DIV/0!</v>
      </c>
    </row>
    <row r="4909" spans="2:8" x14ac:dyDescent="0.25">
      <c r="B4909">
        <v>243</v>
      </c>
      <c r="C4909">
        <v>77</v>
      </c>
      <c r="D4909" t="str">
        <f t="shared" si="228"/>
        <v>W kole</v>
      </c>
      <c r="F4909">
        <f>COUNTIF($D$3:D4903,"W kole")</f>
        <v>3882</v>
      </c>
      <c r="G4909" s="2" t="e">
        <f t="shared" si="229"/>
        <v>#DIV/0!</v>
      </c>
      <c r="H4909" t="e">
        <f t="shared" si="230"/>
        <v>#DIV/0!</v>
      </c>
    </row>
    <row r="4910" spans="2:8" x14ac:dyDescent="0.25">
      <c r="B4910">
        <v>382</v>
      </c>
      <c r="C4910">
        <v>169</v>
      </c>
      <c r="D4910" t="str">
        <f t="shared" si="228"/>
        <v>W kole</v>
      </c>
      <c r="F4910">
        <f>COUNTIF($D$3:D4904,"W kole")</f>
        <v>3882</v>
      </c>
      <c r="G4910" s="2" t="e">
        <f t="shared" si="229"/>
        <v>#DIV/0!</v>
      </c>
      <c r="H4910" t="e">
        <f t="shared" si="230"/>
        <v>#DIV/0!</v>
      </c>
    </row>
    <row r="4911" spans="2:8" x14ac:dyDescent="0.25">
      <c r="B4911">
        <v>152</v>
      </c>
      <c r="C4911">
        <v>54</v>
      </c>
      <c r="D4911" t="str">
        <f t="shared" si="228"/>
        <v>W kole</v>
      </c>
      <c r="F4911">
        <f>COUNTIF($D$3:D4905,"W kole")</f>
        <v>3883</v>
      </c>
      <c r="G4911" s="2" t="e">
        <f t="shared" si="229"/>
        <v>#DIV/0!</v>
      </c>
      <c r="H4911" t="e">
        <f t="shared" si="230"/>
        <v>#DIV/0!</v>
      </c>
    </row>
    <row r="4912" spans="2:8" x14ac:dyDescent="0.25">
      <c r="B4912">
        <v>66</v>
      </c>
      <c r="C4912">
        <v>383</v>
      </c>
      <c r="D4912" t="str">
        <f t="shared" si="228"/>
        <v>Poza</v>
      </c>
      <c r="F4912">
        <f>COUNTIF($D$3:D4906,"W kole")</f>
        <v>3884</v>
      </c>
      <c r="G4912" s="2" t="e">
        <f t="shared" si="229"/>
        <v>#DIV/0!</v>
      </c>
      <c r="H4912" t="e">
        <f t="shared" si="230"/>
        <v>#DIV/0!</v>
      </c>
    </row>
    <row r="4913" spans="2:8" x14ac:dyDescent="0.25">
      <c r="B4913">
        <v>215</v>
      </c>
      <c r="C4913">
        <v>208</v>
      </c>
      <c r="D4913" t="str">
        <f t="shared" si="228"/>
        <v>W kole</v>
      </c>
      <c r="F4913">
        <f>COUNTIF($D$3:D4907,"W kole")</f>
        <v>3885</v>
      </c>
      <c r="G4913" s="2" t="e">
        <f t="shared" si="229"/>
        <v>#DIV/0!</v>
      </c>
      <c r="H4913" t="e">
        <f t="shared" si="230"/>
        <v>#DIV/0!</v>
      </c>
    </row>
    <row r="4914" spans="2:8" x14ac:dyDescent="0.25">
      <c r="B4914">
        <v>229</v>
      </c>
      <c r="C4914">
        <v>190</v>
      </c>
      <c r="D4914" t="str">
        <f t="shared" si="228"/>
        <v>W kole</v>
      </c>
      <c r="F4914">
        <f>COUNTIF($D$3:D4908,"W kole")</f>
        <v>3886</v>
      </c>
      <c r="G4914" s="2" t="e">
        <f t="shared" si="229"/>
        <v>#DIV/0!</v>
      </c>
      <c r="H4914" t="e">
        <f t="shared" si="230"/>
        <v>#DIV/0!</v>
      </c>
    </row>
    <row r="4915" spans="2:8" x14ac:dyDescent="0.25">
      <c r="B4915">
        <v>259</v>
      </c>
      <c r="C4915">
        <v>40</v>
      </c>
      <c r="D4915" t="str">
        <f t="shared" si="228"/>
        <v>W kole</v>
      </c>
      <c r="F4915">
        <f>COUNTIF($D$3:D4909,"W kole")</f>
        <v>3887</v>
      </c>
      <c r="G4915" s="2" t="e">
        <f t="shared" si="229"/>
        <v>#DIV/0!</v>
      </c>
      <c r="H4915" t="e">
        <f t="shared" si="230"/>
        <v>#DIV/0!</v>
      </c>
    </row>
    <row r="4916" spans="2:8" x14ac:dyDescent="0.25">
      <c r="B4916">
        <v>14</v>
      </c>
      <c r="C4916">
        <v>196</v>
      </c>
      <c r="D4916" t="str">
        <f t="shared" si="228"/>
        <v>W kole</v>
      </c>
      <c r="F4916">
        <f>COUNTIF($D$3:D4910,"W kole")</f>
        <v>3888</v>
      </c>
      <c r="G4916" s="2" t="e">
        <f t="shared" si="229"/>
        <v>#DIV/0!</v>
      </c>
      <c r="H4916" t="e">
        <f t="shared" si="230"/>
        <v>#DIV/0!</v>
      </c>
    </row>
    <row r="4917" spans="2:8" x14ac:dyDescent="0.25">
      <c r="B4917">
        <v>391</v>
      </c>
      <c r="C4917">
        <v>162</v>
      </c>
      <c r="D4917" t="str">
        <f t="shared" si="228"/>
        <v>W kole</v>
      </c>
      <c r="F4917">
        <f>COUNTIF($D$3:D4911,"W kole")</f>
        <v>3889</v>
      </c>
      <c r="G4917" s="2" t="e">
        <f t="shared" si="229"/>
        <v>#DIV/0!</v>
      </c>
      <c r="H4917" t="e">
        <f t="shared" si="230"/>
        <v>#DIV/0!</v>
      </c>
    </row>
    <row r="4918" spans="2:8" x14ac:dyDescent="0.25">
      <c r="B4918">
        <v>390</v>
      </c>
      <c r="C4918">
        <v>192</v>
      </c>
      <c r="D4918" t="str">
        <f t="shared" si="228"/>
        <v>W kole</v>
      </c>
      <c r="F4918">
        <f>COUNTIF($D$3:D4912,"W kole")</f>
        <v>3889</v>
      </c>
      <c r="G4918" s="2" t="e">
        <f t="shared" si="229"/>
        <v>#DIV/0!</v>
      </c>
      <c r="H4918" t="e">
        <f t="shared" si="230"/>
        <v>#DIV/0!</v>
      </c>
    </row>
    <row r="4919" spans="2:8" x14ac:dyDescent="0.25">
      <c r="B4919">
        <v>228</v>
      </c>
      <c r="C4919">
        <v>182</v>
      </c>
      <c r="D4919" t="str">
        <f t="shared" si="228"/>
        <v>W kole</v>
      </c>
      <c r="F4919">
        <f>COUNTIF($D$3:D4913,"W kole")</f>
        <v>3890</v>
      </c>
      <c r="G4919" s="2" t="e">
        <f t="shared" si="229"/>
        <v>#DIV/0!</v>
      </c>
      <c r="H4919" t="e">
        <f t="shared" si="230"/>
        <v>#DIV/0!</v>
      </c>
    </row>
    <row r="4920" spans="2:8" x14ac:dyDescent="0.25">
      <c r="B4920">
        <v>328</v>
      </c>
      <c r="C4920">
        <v>338</v>
      </c>
      <c r="D4920" t="str">
        <f t="shared" si="228"/>
        <v>W kole</v>
      </c>
      <c r="F4920">
        <f>COUNTIF($D$3:D4914,"W kole")</f>
        <v>3891</v>
      </c>
      <c r="G4920" s="2" t="e">
        <f t="shared" si="229"/>
        <v>#DIV/0!</v>
      </c>
      <c r="H4920" t="e">
        <f t="shared" si="230"/>
        <v>#DIV/0!</v>
      </c>
    </row>
    <row r="4921" spans="2:8" x14ac:dyDescent="0.25">
      <c r="B4921">
        <v>68</v>
      </c>
      <c r="C4921">
        <v>322</v>
      </c>
      <c r="D4921" t="str">
        <f t="shared" si="228"/>
        <v>W kole</v>
      </c>
      <c r="F4921">
        <f>COUNTIF($D$3:D4915,"W kole")</f>
        <v>3892</v>
      </c>
      <c r="G4921" s="2" t="e">
        <f t="shared" si="229"/>
        <v>#DIV/0!</v>
      </c>
      <c r="H4921" t="e">
        <f t="shared" si="230"/>
        <v>#DIV/0!</v>
      </c>
    </row>
    <row r="4922" spans="2:8" x14ac:dyDescent="0.25">
      <c r="B4922">
        <v>64</v>
      </c>
      <c r="C4922">
        <v>294</v>
      </c>
      <c r="D4922" t="str">
        <f t="shared" si="228"/>
        <v>W kole</v>
      </c>
      <c r="F4922">
        <f>COUNTIF($D$3:D4916,"W kole")</f>
        <v>3893</v>
      </c>
      <c r="G4922" s="2" t="e">
        <f t="shared" si="229"/>
        <v>#DIV/0!</v>
      </c>
      <c r="H4922" t="e">
        <f t="shared" si="230"/>
        <v>#DIV/0!</v>
      </c>
    </row>
    <row r="4923" spans="2:8" x14ac:dyDescent="0.25">
      <c r="B4923">
        <v>85</v>
      </c>
      <c r="C4923">
        <v>104</v>
      </c>
      <c r="D4923" t="str">
        <f t="shared" si="228"/>
        <v>W kole</v>
      </c>
      <c r="F4923">
        <f>COUNTIF($D$3:D4917,"W kole")</f>
        <v>3894</v>
      </c>
      <c r="G4923" s="2" t="e">
        <f t="shared" si="229"/>
        <v>#DIV/0!</v>
      </c>
      <c r="H4923" t="e">
        <f t="shared" si="230"/>
        <v>#DIV/0!</v>
      </c>
    </row>
    <row r="4924" spans="2:8" x14ac:dyDescent="0.25">
      <c r="B4924">
        <v>287</v>
      </c>
      <c r="C4924">
        <v>322</v>
      </c>
      <c r="D4924" t="str">
        <f t="shared" si="228"/>
        <v>W kole</v>
      </c>
      <c r="F4924">
        <f>COUNTIF($D$3:D4918,"W kole")</f>
        <v>3895</v>
      </c>
      <c r="G4924" s="2" t="e">
        <f t="shared" si="229"/>
        <v>#DIV/0!</v>
      </c>
      <c r="H4924" t="e">
        <f t="shared" si="230"/>
        <v>#DIV/0!</v>
      </c>
    </row>
    <row r="4925" spans="2:8" x14ac:dyDescent="0.25">
      <c r="B4925">
        <v>69</v>
      </c>
      <c r="C4925">
        <v>12</v>
      </c>
      <c r="D4925" t="str">
        <f t="shared" si="228"/>
        <v>Poza</v>
      </c>
      <c r="F4925">
        <f>COUNTIF($D$3:D4919,"W kole")</f>
        <v>3896</v>
      </c>
      <c r="G4925" s="2" t="e">
        <f t="shared" si="229"/>
        <v>#DIV/0!</v>
      </c>
      <c r="H4925" t="e">
        <f t="shared" si="230"/>
        <v>#DIV/0!</v>
      </c>
    </row>
    <row r="4926" spans="2:8" x14ac:dyDescent="0.25">
      <c r="B4926">
        <v>227</v>
      </c>
      <c r="C4926">
        <v>141</v>
      </c>
      <c r="D4926" t="str">
        <f t="shared" si="228"/>
        <v>W kole</v>
      </c>
      <c r="F4926">
        <f>COUNTIF($D$3:D4920,"W kole")</f>
        <v>3897</v>
      </c>
      <c r="G4926" s="2" t="e">
        <f t="shared" si="229"/>
        <v>#DIV/0!</v>
      </c>
      <c r="H4926" t="e">
        <f t="shared" si="230"/>
        <v>#DIV/0!</v>
      </c>
    </row>
    <row r="4927" spans="2:8" x14ac:dyDescent="0.25">
      <c r="B4927">
        <v>33</v>
      </c>
      <c r="C4927">
        <v>166</v>
      </c>
      <c r="D4927" t="str">
        <f t="shared" si="228"/>
        <v>W kole</v>
      </c>
      <c r="F4927">
        <f>COUNTIF($D$3:D4921,"W kole")</f>
        <v>3898</v>
      </c>
      <c r="G4927" s="2" t="e">
        <f t="shared" si="229"/>
        <v>#DIV/0!</v>
      </c>
      <c r="H4927" t="e">
        <f t="shared" si="230"/>
        <v>#DIV/0!</v>
      </c>
    </row>
    <row r="4928" spans="2:8" x14ac:dyDescent="0.25">
      <c r="B4928">
        <v>141</v>
      </c>
      <c r="C4928">
        <v>242</v>
      </c>
      <c r="D4928" t="str">
        <f t="shared" si="228"/>
        <v>W kole</v>
      </c>
      <c r="F4928">
        <f>COUNTIF($D$3:D4922,"W kole")</f>
        <v>3899</v>
      </c>
      <c r="G4928" s="2" t="e">
        <f t="shared" si="229"/>
        <v>#DIV/0!</v>
      </c>
      <c r="H4928" t="e">
        <f t="shared" si="230"/>
        <v>#DIV/0!</v>
      </c>
    </row>
    <row r="4929" spans="2:8" x14ac:dyDescent="0.25">
      <c r="B4929">
        <v>334</v>
      </c>
      <c r="C4929">
        <v>169</v>
      </c>
      <c r="D4929" t="str">
        <f t="shared" si="228"/>
        <v>W kole</v>
      </c>
      <c r="F4929">
        <f>COUNTIF($D$3:D4923,"W kole")</f>
        <v>3900</v>
      </c>
      <c r="G4929" s="2" t="e">
        <f t="shared" si="229"/>
        <v>#DIV/0!</v>
      </c>
      <c r="H4929" t="e">
        <f t="shared" si="230"/>
        <v>#DIV/0!</v>
      </c>
    </row>
    <row r="4930" spans="2:8" x14ac:dyDescent="0.25">
      <c r="B4930">
        <v>43</v>
      </c>
      <c r="C4930">
        <v>256</v>
      </c>
      <c r="D4930" t="str">
        <f t="shared" si="228"/>
        <v>W kole</v>
      </c>
      <c r="F4930">
        <f>COUNTIF($D$3:D4924,"W kole")</f>
        <v>3901</v>
      </c>
      <c r="G4930" s="2" t="e">
        <f t="shared" si="229"/>
        <v>#DIV/0!</v>
      </c>
      <c r="H4930" t="e">
        <f t="shared" si="230"/>
        <v>#DIV/0!</v>
      </c>
    </row>
    <row r="4931" spans="2:8" x14ac:dyDescent="0.25">
      <c r="B4931">
        <v>87</v>
      </c>
      <c r="C4931">
        <v>381</v>
      </c>
      <c r="D4931" t="str">
        <f t="shared" si="228"/>
        <v>Poza</v>
      </c>
      <c r="F4931">
        <f>COUNTIF($D$3:D4925,"W kole")</f>
        <v>3901</v>
      </c>
      <c r="G4931" s="2" t="e">
        <f t="shared" si="229"/>
        <v>#DIV/0!</v>
      </c>
      <c r="H4931" t="e">
        <f t="shared" si="230"/>
        <v>#DIV/0!</v>
      </c>
    </row>
    <row r="4932" spans="2:8" x14ac:dyDescent="0.25">
      <c r="B4932">
        <v>111</v>
      </c>
      <c r="C4932">
        <v>49</v>
      </c>
      <c r="D4932" t="str">
        <f t="shared" ref="D4932:D4995" si="231">IF((B4932-$T$5) * (B4932-$T$5) + (C4932-$U$5) * (C4932-$U$5) = ($V$5*$V$5), "Na brzegu", IF((B4932-$T$5) * (B4932-$T$5) + (C4932-$U$5) * (C4932-$U$5) &lt; ($V$5*$V$5), "W kole", "Poza"))</f>
        <v>W kole</v>
      </c>
      <c r="F4932">
        <f>COUNTIF($D$3:D4926,"W kole")</f>
        <v>3902</v>
      </c>
      <c r="G4932" s="2" t="e">
        <f t="shared" si="229"/>
        <v>#DIV/0!</v>
      </c>
      <c r="H4932" t="e">
        <f t="shared" si="230"/>
        <v>#DIV/0!</v>
      </c>
    </row>
    <row r="4933" spans="2:8" x14ac:dyDescent="0.25">
      <c r="B4933">
        <v>197</v>
      </c>
      <c r="C4933">
        <v>387</v>
      </c>
      <c r="D4933" t="str">
        <f t="shared" si="231"/>
        <v>W kole</v>
      </c>
      <c r="F4933">
        <f>COUNTIF($D$3:D4927,"W kole")</f>
        <v>3903</v>
      </c>
      <c r="G4933" s="2" t="e">
        <f t="shared" si="229"/>
        <v>#DIV/0!</v>
      </c>
      <c r="H4933" t="e">
        <f t="shared" si="230"/>
        <v>#DIV/0!</v>
      </c>
    </row>
    <row r="4934" spans="2:8" x14ac:dyDescent="0.25">
      <c r="B4934">
        <v>255</v>
      </c>
      <c r="C4934">
        <v>238</v>
      </c>
      <c r="D4934" t="str">
        <f t="shared" si="231"/>
        <v>W kole</v>
      </c>
      <c r="F4934">
        <f>COUNTIF($D$3:D4928,"W kole")</f>
        <v>3904</v>
      </c>
      <c r="G4934" s="2" t="e">
        <f t="shared" si="229"/>
        <v>#DIV/0!</v>
      </c>
      <c r="H4934" t="e">
        <f t="shared" si="230"/>
        <v>#DIV/0!</v>
      </c>
    </row>
    <row r="4935" spans="2:8" x14ac:dyDescent="0.25">
      <c r="B4935">
        <v>345</v>
      </c>
      <c r="C4935">
        <v>47</v>
      </c>
      <c r="D4935" t="str">
        <f t="shared" si="231"/>
        <v>Poza</v>
      </c>
      <c r="F4935">
        <f>COUNTIF($D$3:D4929,"W kole")</f>
        <v>3905</v>
      </c>
      <c r="G4935" s="2" t="e">
        <f t="shared" si="229"/>
        <v>#DIV/0!</v>
      </c>
      <c r="H4935" t="e">
        <f t="shared" si="230"/>
        <v>#DIV/0!</v>
      </c>
    </row>
    <row r="4936" spans="2:8" x14ac:dyDescent="0.25">
      <c r="B4936">
        <v>385</v>
      </c>
      <c r="C4936">
        <v>238</v>
      </c>
      <c r="D4936" t="str">
        <f t="shared" si="231"/>
        <v>W kole</v>
      </c>
      <c r="F4936">
        <f>COUNTIF($D$3:D4930,"W kole")</f>
        <v>3906</v>
      </c>
      <c r="G4936" s="2" t="e">
        <f t="shared" si="229"/>
        <v>#DIV/0!</v>
      </c>
      <c r="H4936" t="e">
        <f t="shared" si="230"/>
        <v>#DIV/0!</v>
      </c>
    </row>
    <row r="4937" spans="2:8" x14ac:dyDescent="0.25">
      <c r="B4937">
        <v>209</v>
      </c>
      <c r="C4937">
        <v>182</v>
      </c>
      <c r="D4937" t="str">
        <f t="shared" si="231"/>
        <v>W kole</v>
      </c>
      <c r="F4937">
        <f>COUNTIF($D$3:D4931,"W kole")</f>
        <v>3906</v>
      </c>
      <c r="G4937" s="2" t="e">
        <f t="shared" si="229"/>
        <v>#DIV/0!</v>
      </c>
      <c r="H4937" t="e">
        <f t="shared" si="230"/>
        <v>#DIV/0!</v>
      </c>
    </row>
    <row r="4938" spans="2:8" x14ac:dyDescent="0.25">
      <c r="B4938">
        <v>371</v>
      </c>
      <c r="C4938">
        <v>284</v>
      </c>
      <c r="D4938" t="str">
        <f t="shared" si="231"/>
        <v>W kole</v>
      </c>
      <c r="F4938">
        <f>COUNTIF($D$3:D4932,"W kole")</f>
        <v>3907</v>
      </c>
      <c r="G4938" s="2" t="e">
        <f t="shared" ref="G4938:G5001" si="232">(F4938*$R$5)/(E4938*$Q$5)</f>
        <v>#DIV/0!</v>
      </c>
      <c r="H4938" t="e">
        <f t="shared" ref="H4938:H5001" si="233">ABS(PI()-G4938)</f>
        <v>#DIV/0!</v>
      </c>
    </row>
    <row r="4939" spans="2:8" x14ac:dyDescent="0.25">
      <c r="B4939">
        <v>115</v>
      </c>
      <c r="C4939">
        <v>78</v>
      </c>
      <c r="D4939" t="str">
        <f t="shared" si="231"/>
        <v>W kole</v>
      </c>
      <c r="F4939">
        <f>COUNTIF($D$3:D4933,"W kole")</f>
        <v>3908</v>
      </c>
      <c r="G4939" s="2" t="e">
        <f t="shared" si="232"/>
        <v>#DIV/0!</v>
      </c>
      <c r="H4939" t="e">
        <f t="shared" si="233"/>
        <v>#DIV/0!</v>
      </c>
    </row>
    <row r="4940" spans="2:8" x14ac:dyDescent="0.25">
      <c r="B4940">
        <v>79</v>
      </c>
      <c r="C4940">
        <v>65</v>
      </c>
      <c r="D4940" t="str">
        <f t="shared" si="231"/>
        <v>W kole</v>
      </c>
      <c r="F4940">
        <f>COUNTIF($D$3:D4934,"W kole")</f>
        <v>3909</v>
      </c>
      <c r="G4940" s="2" t="e">
        <f t="shared" si="232"/>
        <v>#DIV/0!</v>
      </c>
      <c r="H4940" t="e">
        <f t="shared" si="233"/>
        <v>#DIV/0!</v>
      </c>
    </row>
    <row r="4941" spans="2:8" x14ac:dyDescent="0.25">
      <c r="B4941">
        <v>399</v>
      </c>
      <c r="C4941">
        <v>124</v>
      </c>
      <c r="D4941" t="str">
        <f t="shared" si="231"/>
        <v>Poza</v>
      </c>
      <c r="F4941">
        <f>COUNTIF($D$3:D4935,"W kole")</f>
        <v>3909</v>
      </c>
      <c r="G4941" s="2" t="e">
        <f t="shared" si="232"/>
        <v>#DIV/0!</v>
      </c>
      <c r="H4941" t="e">
        <f t="shared" si="233"/>
        <v>#DIV/0!</v>
      </c>
    </row>
    <row r="4942" spans="2:8" x14ac:dyDescent="0.25">
      <c r="B4942">
        <v>326</v>
      </c>
      <c r="C4942">
        <v>110</v>
      </c>
      <c r="D4942" t="str">
        <f t="shared" si="231"/>
        <v>W kole</v>
      </c>
      <c r="F4942">
        <f>COUNTIF($D$3:D4936,"W kole")</f>
        <v>3910</v>
      </c>
      <c r="G4942" s="2" t="e">
        <f t="shared" si="232"/>
        <v>#DIV/0!</v>
      </c>
      <c r="H4942" t="e">
        <f t="shared" si="233"/>
        <v>#DIV/0!</v>
      </c>
    </row>
    <row r="4943" spans="2:8" x14ac:dyDescent="0.25">
      <c r="B4943">
        <v>156</v>
      </c>
      <c r="C4943">
        <v>361</v>
      </c>
      <c r="D4943" t="str">
        <f t="shared" si="231"/>
        <v>W kole</v>
      </c>
      <c r="F4943">
        <f>COUNTIF($D$3:D4937,"W kole")</f>
        <v>3911</v>
      </c>
      <c r="G4943" s="2" t="e">
        <f t="shared" si="232"/>
        <v>#DIV/0!</v>
      </c>
      <c r="H4943" t="e">
        <f t="shared" si="233"/>
        <v>#DIV/0!</v>
      </c>
    </row>
    <row r="4944" spans="2:8" x14ac:dyDescent="0.25">
      <c r="B4944">
        <v>399</v>
      </c>
      <c r="C4944">
        <v>43</v>
      </c>
      <c r="D4944" t="str">
        <f t="shared" si="231"/>
        <v>Poza</v>
      </c>
      <c r="F4944">
        <f>COUNTIF($D$3:D4938,"W kole")</f>
        <v>3912</v>
      </c>
      <c r="G4944" s="2" t="e">
        <f t="shared" si="232"/>
        <v>#DIV/0!</v>
      </c>
      <c r="H4944" t="e">
        <f t="shared" si="233"/>
        <v>#DIV/0!</v>
      </c>
    </row>
    <row r="4945" spans="2:8" x14ac:dyDescent="0.25">
      <c r="B4945">
        <v>35</v>
      </c>
      <c r="C4945">
        <v>142</v>
      </c>
      <c r="D4945" t="str">
        <f t="shared" si="231"/>
        <v>W kole</v>
      </c>
      <c r="F4945">
        <f>COUNTIF($D$3:D4939,"W kole")</f>
        <v>3913</v>
      </c>
      <c r="G4945" s="2" t="e">
        <f t="shared" si="232"/>
        <v>#DIV/0!</v>
      </c>
      <c r="H4945" t="e">
        <f t="shared" si="233"/>
        <v>#DIV/0!</v>
      </c>
    </row>
    <row r="4946" spans="2:8" x14ac:dyDescent="0.25">
      <c r="B4946">
        <v>355</v>
      </c>
      <c r="C4946">
        <v>236</v>
      </c>
      <c r="D4946" t="str">
        <f t="shared" si="231"/>
        <v>W kole</v>
      </c>
      <c r="F4946">
        <f>COUNTIF($D$3:D4940,"W kole")</f>
        <v>3914</v>
      </c>
      <c r="G4946" s="2" t="e">
        <f t="shared" si="232"/>
        <v>#DIV/0!</v>
      </c>
      <c r="H4946" t="e">
        <f t="shared" si="233"/>
        <v>#DIV/0!</v>
      </c>
    </row>
    <row r="4947" spans="2:8" x14ac:dyDescent="0.25">
      <c r="B4947">
        <v>123</v>
      </c>
      <c r="C4947">
        <v>211</v>
      </c>
      <c r="D4947" t="str">
        <f t="shared" si="231"/>
        <v>W kole</v>
      </c>
      <c r="F4947">
        <f>COUNTIF($D$3:D4941,"W kole")</f>
        <v>3914</v>
      </c>
      <c r="G4947" s="2" t="e">
        <f t="shared" si="232"/>
        <v>#DIV/0!</v>
      </c>
      <c r="H4947" t="e">
        <f t="shared" si="233"/>
        <v>#DIV/0!</v>
      </c>
    </row>
    <row r="4948" spans="2:8" x14ac:dyDescent="0.25">
      <c r="B4948">
        <v>125</v>
      </c>
      <c r="C4948">
        <v>150</v>
      </c>
      <c r="D4948" t="str">
        <f t="shared" si="231"/>
        <v>W kole</v>
      </c>
      <c r="F4948">
        <f>COUNTIF($D$3:D4942,"W kole")</f>
        <v>3915</v>
      </c>
      <c r="G4948" s="2" t="e">
        <f t="shared" si="232"/>
        <v>#DIV/0!</v>
      </c>
      <c r="H4948" t="e">
        <f t="shared" si="233"/>
        <v>#DIV/0!</v>
      </c>
    </row>
    <row r="4949" spans="2:8" x14ac:dyDescent="0.25">
      <c r="B4949">
        <v>166</v>
      </c>
      <c r="C4949">
        <v>3</v>
      </c>
      <c r="D4949" t="str">
        <f t="shared" si="231"/>
        <v>W kole</v>
      </c>
      <c r="F4949">
        <f>COUNTIF($D$3:D4943,"W kole")</f>
        <v>3916</v>
      </c>
      <c r="G4949" s="2" t="e">
        <f t="shared" si="232"/>
        <v>#DIV/0!</v>
      </c>
      <c r="H4949" t="e">
        <f t="shared" si="233"/>
        <v>#DIV/0!</v>
      </c>
    </row>
    <row r="4950" spans="2:8" x14ac:dyDescent="0.25">
      <c r="B4950">
        <v>303</v>
      </c>
      <c r="C4950">
        <v>6</v>
      </c>
      <c r="D4950" t="str">
        <f t="shared" si="231"/>
        <v>Poza</v>
      </c>
      <c r="F4950">
        <f>COUNTIF($D$3:D4944,"W kole")</f>
        <v>3916</v>
      </c>
      <c r="G4950" s="2" t="e">
        <f t="shared" si="232"/>
        <v>#DIV/0!</v>
      </c>
      <c r="H4950" t="e">
        <f t="shared" si="233"/>
        <v>#DIV/0!</v>
      </c>
    </row>
    <row r="4951" spans="2:8" x14ac:dyDescent="0.25">
      <c r="B4951">
        <v>76</v>
      </c>
      <c r="C4951">
        <v>70</v>
      </c>
      <c r="D4951" t="str">
        <f t="shared" si="231"/>
        <v>W kole</v>
      </c>
      <c r="F4951">
        <f>COUNTIF($D$3:D4945,"W kole")</f>
        <v>3917</v>
      </c>
      <c r="G4951" s="2" t="e">
        <f t="shared" si="232"/>
        <v>#DIV/0!</v>
      </c>
      <c r="H4951" t="e">
        <f t="shared" si="233"/>
        <v>#DIV/0!</v>
      </c>
    </row>
    <row r="4952" spans="2:8" x14ac:dyDescent="0.25">
      <c r="B4952">
        <v>19</v>
      </c>
      <c r="C4952">
        <v>56</v>
      </c>
      <c r="D4952" t="str">
        <f t="shared" si="231"/>
        <v>Poza</v>
      </c>
      <c r="F4952">
        <f>COUNTIF($D$3:D4946,"W kole")</f>
        <v>3918</v>
      </c>
      <c r="G4952" s="2" t="e">
        <f t="shared" si="232"/>
        <v>#DIV/0!</v>
      </c>
      <c r="H4952" t="e">
        <f t="shared" si="233"/>
        <v>#DIV/0!</v>
      </c>
    </row>
    <row r="4953" spans="2:8" x14ac:dyDescent="0.25">
      <c r="B4953">
        <v>337</v>
      </c>
      <c r="C4953">
        <v>134</v>
      </c>
      <c r="D4953" t="str">
        <f t="shared" si="231"/>
        <v>W kole</v>
      </c>
      <c r="F4953">
        <f>COUNTIF($D$3:D4947,"W kole")</f>
        <v>3919</v>
      </c>
      <c r="G4953" s="2" t="e">
        <f t="shared" si="232"/>
        <v>#DIV/0!</v>
      </c>
      <c r="H4953" t="e">
        <f t="shared" si="233"/>
        <v>#DIV/0!</v>
      </c>
    </row>
    <row r="4954" spans="2:8" x14ac:dyDescent="0.25">
      <c r="B4954">
        <v>164</v>
      </c>
      <c r="C4954">
        <v>360</v>
      </c>
      <c r="D4954" t="str">
        <f t="shared" si="231"/>
        <v>W kole</v>
      </c>
      <c r="F4954">
        <f>COUNTIF($D$3:D4948,"W kole")</f>
        <v>3920</v>
      </c>
      <c r="G4954" s="2" t="e">
        <f t="shared" si="232"/>
        <v>#DIV/0!</v>
      </c>
      <c r="H4954" t="e">
        <f t="shared" si="233"/>
        <v>#DIV/0!</v>
      </c>
    </row>
    <row r="4955" spans="2:8" x14ac:dyDescent="0.25">
      <c r="B4955">
        <v>357</v>
      </c>
      <c r="C4955">
        <v>5</v>
      </c>
      <c r="D4955" t="str">
        <f t="shared" si="231"/>
        <v>Poza</v>
      </c>
      <c r="F4955">
        <f>COUNTIF($D$3:D4949,"W kole")</f>
        <v>3921</v>
      </c>
      <c r="G4955" s="2" t="e">
        <f t="shared" si="232"/>
        <v>#DIV/0!</v>
      </c>
      <c r="H4955" t="e">
        <f t="shared" si="233"/>
        <v>#DIV/0!</v>
      </c>
    </row>
    <row r="4956" spans="2:8" x14ac:dyDescent="0.25">
      <c r="B4956">
        <v>50</v>
      </c>
      <c r="C4956">
        <v>283</v>
      </c>
      <c r="D4956" t="str">
        <f t="shared" si="231"/>
        <v>W kole</v>
      </c>
      <c r="F4956">
        <f>COUNTIF($D$3:D4950,"W kole")</f>
        <v>3921</v>
      </c>
      <c r="G4956" s="2" t="e">
        <f t="shared" si="232"/>
        <v>#DIV/0!</v>
      </c>
      <c r="H4956" t="e">
        <f t="shared" si="233"/>
        <v>#DIV/0!</v>
      </c>
    </row>
    <row r="4957" spans="2:8" x14ac:dyDescent="0.25">
      <c r="B4957">
        <v>203</v>
      </c>
      <c r="C4957">
        <v>180</v>
      </c>
      <c r="D4957" t="str">
        <f t="shared" si="231"/>
        <v>W kole</v>
      </c>
      <c r="F4957">
        <f>COUNTIF($D$3:D4951,"W kole")</f>
        <v>3922</v>
      </c>
      <c r="G4957" s="2" t="e">
        <f t="shared" si="232"/>
        <v>#DIV/0!</v>
      </c>
      <c r="H4957" t="e">
        <f t="shared" si="233"/>
        <v>#DIV/0!</v>
      </c>
    </row>
    <row r="4958" spans="2:8" x14ac:dyDescent="0.25">
      <c r="B4958">
        <v>264</v>
      </c>
      <c r="C4958">
        <v>14</v>
      </c>
      <c r="D4958" t="str">
        <f t="shared" si="231"/>
        <v>W kole</v>
      </c>
      <c r="F4958">
        <f>COUNTIF($D$3:D4952,"W kole")</f>
        <v>3922</v>
      </c>
      <c r="G4958" s="2" t="e">
        <f t="shared" si="232"/>
        <v>#DIV/0!</v>
      </c>
      <c r="H4958" t="e">
        <f t="shared" si="233"/>
        <v>#DIV/0!</v>
      </c>
    </row>
    <row r="4959" spans="2:8" x14ac:dyDescent="0.25">
      <c r="B4959">
        <v>299</v>
      </c>
      <c r="C4959">
        <v>12</v>
      </c>
      <c r="D4959" t="str">
        <f t="shared" si="231"/>
        <v>Poza</v>
      </c>
      <c r="F4959">
        <f>COUNTIF($D$3:D4953,"W kole")</f>
        <v>3923</v>
      </c>
      <c r="G4959" s="2" t="e">
        <f t="shared" si="232"/>
        <v>#DIV/0!</v>
      </c>
      <c r="H4959" t="e">
        <f t="shared" si="233"/>
        <v>#DIV/0!</v>
      </c>
    </row>
    <row r="4960" spans="2:8" x14ac:dyDescent="0.25">
      <c r="B4960">
        <v>350</v>
      </c>
      <c r="C4960">
        <v>326</v>
      </c>
      <c r="D4960" t="str">
        <f t="shared" si="231"/>
        <v>W kole</v>
      </c>
      <c r="F4960">
        <f>COUNTIF($D$3:D4954,"W kole")</f>
        <v>3924</v>
      </c>
      <c r="G4960" s="2" t="e">
        <f t="shared" si="232"/>
        <v>#DIV/0!</v>
      </c>
      <c r="H4960" t="e">
        <f t="shared" si="233"/>
        <v>#DIV/0!</v>
      </c>
    </row>
    <row r="4961" spans="2:8" x14ac:dyDescent="0.25">
      <c r="B4961">
        <v>358</v>
      </c>
      <c r="C4961">
        <v>170</v>
      </c>
      <c r="D4961" t="str">
        <f t="shared" si="231"/>
        <v>W kole</v>
      </c>
      <c r="F4961">
        <f>COUNTIF($D$3:D4955,"W kole")</f>
        <v>3924</v>
      </c>
      <c r="G4961" s="2" t="e">
        <f t="shared" si="232"/>
        <v>#DIV/0!</v>
      </c>
      <c r="H4961" t="e">
        <f t="shared" si="233"/>
        <v>#DIV/0!</v>
      </c>
    </row>
    <row r="4962" spans="2:8" x14ac:dyDescent="0.25">
      <c r="B4962">
        <v>214</v>
      </c>
      <c r="C4962">
        <v>324</v>
      </c>
      <c r="D4962" t="str">
        <f t="shared" si="231"/>
        <v>W kole</v>
      </c>
      <c r="F4962">
        <f>COUNTIF($D$3:D4956,"W kole")</f>
        <v>3925</v>
      </c>
      <c r="G4962" s="2" t="e">
        <f t="shared" si="232"/>
        <v>#DIV/0!</v>
      </c>
      <c r="H4962" t="e">
        <f t="shared" si="233"/>
        <v>#DIV/0!</v>
      </c>
    </row>
    <row r="4963" spans="2:8" x14ac:dyDescent="0.25">
      <c r="B4963">
        <v>325</v>
      </c>
      <c r="C4963">
        <v>233</v>
      </c>
      <c r="D4963" t="str">
        <f t="shared" si="231"/>
        <v>W kole</v>
      </c>
      <c r="F4963">
        <f>COUNTIF($D$3:D4957,"W kole")</f>
        <v>3926</v>
      </c>
      <c r="G4963" s="2" t="e">
        <f t="shared" si="232"/>
        <v>#DIV/0!</v>
      </c>
      <c r="H4963" t="e">
        <f t="shared" si="233"/>
        <v>#DIV/0!</v>
      </c>
    </row>
    <row r="4964" spans="2:8" x14ac:dyDescent="0.25">
      <c r="B4964">
        <v>334</v>
      </c>
      <c r="C4964">
        <v>362</v>
      </c>
      <c r="D4964" t="str">
        <f t="shared" si="231"/>
        <v>Poza</v>
      </c>
      <c r="F4964">
        <f>COUNTIF($D$3:D4958,"W kole")</f>
        <v>3927</v>
      </c>
      <c r="G4964" s="2" t="e">
        <f t="shared" si="232"/>
        <v>#DIV/0!</v>
      </c>
      <c r="H4964" t="e">
        <f t="shared" si="233"/>
        <v>#DIV/0!</v>
      </c>
    </row>
    <row r="4965" spans="2:8" x14ac:dyDescent="0.25">
      <c r="B4965">
        <v>66</v>
      </c>
      <c r="C4965">
        <v>159</v>
      </c>
      <c r="D4965" t="str">
        <f t="shared" si="231"/>
        <v>W kole</v>
      </c>
      <c r="F4965">
        <f>COUNTIF($D$3:D4959,"W kole")</f>
        <v>3927</v>
      </c>
      <c r="G4965" s="2" t="e">
        <f t="shared" si="232"/>
        <v>#DIV/0!</v>
      </c>
      <c r="H4965" t="e">
        <f t="shared" si="233"/>
        <v>#DIV/0!</v>
      </c>
    </row>
    <row r="4966" spans="2:8" x14ac:dyDescent="0.25">
      <c r="B4966">
        <v>110</v>
      </c>
      <c r="C4966">
        <v>268</v>
      </c>
      <c r="D4966" t="str">
        <f t="shared" si="231"/>
        <v>W kole</v>
      </c>
      <c r="F4966">
        <f>COUNTIF($D$3:D4960,"W kole")</f>
        <v>3928</v>
      </c>
      <c r="G4966" s="2" t="e">
        <f t="shared" si="232"/>
        <v>#DIV/0!</v>
      </c>
      <c r="H4966" t="e">
        <f t="shared" si="233"/>
        <v>#DIV/0!</v>
      </c>
    </row>
    <row r="4967" spans="2:8" x14ac:dyDescent="0.25">
      <c r="B4967">
        <v>319</v>
      </c>
      <c r="C4967">
        <v>9</v>
      </c>
      <c r="D4967" t="str">
        <f t="shared" si="231"/>
        <v>Poza</v>
      </c>
      <c r="F4967">
        <f>COUNTIF($D$3:D4961,"W kole")</f>
        <v>3929</v>
      </c>
      <c r="G4967" s="2" t="e">
        <f t="shared" si="232"/>
        <v>#DIV/0!</v>
      </c>
      <c r="H4967" t="e">
        <f t="shared" si="233"/>
        <v>#DIV/0!</v>
      </c>
    </row>
    <row r="4968" spans="2:8" x14ac:dyDescent="0.25">
      <c r="B4968">
        <v>399</v>
      </c>
      <c r="C4968">
        <v>125</v>
      </c>
      <c r="D4968" t="str">
        <f t="shared" si="231"/>
        <v>Poza</v>
      </c>
      <c r="F4968">
        <f>COUNTIF($D$3:D4962,"W kole")</f>
        <v>3930</v>
      </c>
      <c r="G4968" s="2" t="e">
        <f t="shared" si="232"/>
        <v>#DIV/0!</v>
      </c>
      <c r="H4968" t="e">
        <f t="shared" si="233"/>
        <v>#DIV/0!</v>
      </c>
    </row>
    <row r="4969" spans="2:8" x14ac:dyDescent="0.25">
      <c r="B4969">
        <v>98</v>
      </c>
      <c r="C4969">
        <v>271</v>
      </c>
      <c r="D4969" t="str">
        <f t="shared" si="231"/>
        <v>W kole</v>
      </c>
      <c r="F4969">
        <f>COUNTIF($D$3:D4963,"W kole")</f>
        <v>3931</v>
      </c>
      <c r="G4969" s="2" t="e">
        <f t="shared" si="232"/>
        <v>#DIV/0!</v>
      </c>
      <c r="H4969" t="e">
        <f t="shared" si="233"/>
        <v>#DIV/0!</v>
      </c>
    </row>
    <row r="4970" spans="2:8" x14ac:dyDescent="0.25">
      <c r="B4970">
        <v>225</v>
      </c>
      <c r="C4970">
        <v>293</v>
      </c>
      <c r="D4970" t="str">
        <f t="shared" si="231"/>
        <v>W kole</v>
      </c>
      <c r="F4970">
        <f>COUNTIF($D$3:D4964,"W kole")</f>
        <v>3931</v>
      </c>
      <c r="G4970" s="2" t="e">
        <f t="shared" si="232"/>
        <v>#DIV/0!</v>
      </c>
      <c r="H4970" t="e">
        <f t="shared" si="233"/>
        <v>#DIV/0!</v>
      </c>
    </row>
    <row r="4971" spans="2:8" x14ac:dyDescent="0.25">
      <c r="B4971">
        <v>18</v>
      </c>
      <c r="C4971">
        <v>391</v>
      </c>
      <c r="D4971" t="str">
        <f t="shared" si="231"/>
        <v>Poza</v>
      </c>
      <c r="F4971">
        <f>COUNTIF($D$3:D4965,"W kole")</f>
        <v>3932</v>
      </c>
      <c r="G4971" s="2" t="e">
        <f t="shared" si="232"/>
        <v>#DIV/0!</v>
      </c>
      <c r="H4971" t="e">
        <f t="shared" si="233"/>
        <v>#DIV/0!</v>
      </c>
    </row>
    <row r="4972" spans="2:8" x14ac:dyDescent="0.25">
      <c r="B4972">
        <v>398</v>
      </c>
      <c r="C4972">
        <v>266</v>
      </c>
      <c r="D4972" t="str">
        <f t="shared" si="231"/>
        <v>Poza</v>
      </c>
      <c r="F4972">
        <f>COUNTIF($D$3:D4966,"W kole")</f>
        <v>3933</v>
      </c>
      <c r="G4972" s="2" t="e">
        <f t="shared" si="232"/>
        <v>#DIV/0!</v>
      </c>
      <c r="H4972" t="e">
        <f t="shared" si="233"/>
        <v>#DIV/0!</v>
      </c>
    </row>
    <row r="4973" spans="2:8" x14ac:dyDescent="0.25">
      <c r="B4973">
        <v>276</v>
      </c>
      <c r="C4973">
        <v>303</v>
      </c>
      <c r="D4973" t="str">
        <f t="shared" si="231"/>
        <v>W kole</v>
      </c>
      <c r="F4973">
        <f>COUNTIF($D$3:D4967,"W kole")</f>
        <v>3933</v>
      </c>
      <c r="G4973" s="2" t="e">
        <f t="shared" si="232"/>
        <v>#DIV/0!</v>
      </c>
      <c r="H4973" t="e">
        <f t="shared" si="233"/>
        <v>#DIV/0!</v>
      </c>
    </row>
    <row r="4974" spans="2:8" x14ac:dyDescent="0.25">
      <c r="B4974">
        <v>262</v>
      </c>
      <c r="C4974">
        <v>178</v>
      </c>
      <c r="D4974" t="str">
        <f t="shared" si="231"/>
        <v>W kole</v>
      </c>
      <c r="F4974">
        <f>COUNTIF($D$3:D4968,"W kole")</f>
        <v>3933</v>
      </c>
      <c r="G4974" s="2" t="e">
        <f t="shared" si="232"/>
        <v>#DIV/0!</v>
      </c>
      <c r="H4974" t="e">
        <f t="shared" si="233"/>
        <v>#DIV/0!</v>
      </c>
    </row>
    <row r="4975" spans="2:8" x14ac:dyDescent="0.25">
      <c r="B4975">
        <v>244</v>
      </c>
      <c r="C4975">
        <v>304</v>
      </c>
      <c r="D4975" t="str">
        <f t="shared" si="231"/>
        <v>W kole</v>
      </c>
      <c r="F4975">
        <f>COUNTIF($D$3:D4969,"W kole")</f>
        <v>3934</v>
      </c>
      <c r="G4975" s="2" t="e">
        <f t="shared" si="232"/>
        <v>#DIV/0!</v>
      </c>
      <c r="H4975" t="e">
        <f t="shared" si="233"/>
        <v>#DIV/0!</v>
      </c>
    </row>
    <row r="4976" spans="2:8" x14ac:dyDescent="0.25">
      <c r="B4976">
        <v>165</v>
      </c>
      <c r="C4976">
        <v>188</v>
      </c>
      <c r="D4976" t="str">
        <f t="shared" si="231"/>
        <v>W kole</v>
      </c>
      <c r="F4976">
        <f>COUNTIF($D$3:D4970,"W kole")</f>
        <v>3935</v>
      </c>
      <c r="G4976" s="2" t="e">
        <f t="shared" si="232"/>
        <v>#DIV/0!</v>
      </c>
      <c r="H4976" t="e">
        <f t="shared" si="233"/>
        <v>#DIV/0!</v>
      </c>
    </row>
    <row r="4977" spans="2:8" x14ac:dyDescent="0.25">
      <c r="B4977">
        <v>326</v>
      </c>
      <c r="C4977">
        <v>211</v>
      </c>
      <c r="D4977" t="str">
        <f t="shared" si="231"/>
        <v>W kole</v>
      </c>
      <c r="F4977">
        <f>COUNTIF($D$3:D4971,"W kole")</f>
        <v>3935</v>
      </c>
      <c r="G4977" s="2" t="e">
        <f t="shared" si="232"/>
        <v>#DIV/0!</v>
      </c>
      <c r="H4977" t="e">
        <f t="shared" si="233"/>
        <v>#DIV/0!</v>
      </c>
    </row>
    <row r="4978" spans="2:8" x14ac:dyDescent="0.25">
      <c r="B4978">
        <v>135</v>
      </c>
      <c r="C4978">
        <v>45</v>
      </c>
      <c r="D4978" t="str">
        <f t="shared" si="231"/>
        <v>W kole</v>
      </c>
      <c r="F4978">
        <f>COUNTIF($D$3:D4972,"W kole")</f>
        <v>3935</v>
      </c>
      <c r="G4978" s="2" t="e">
        <f t="shared" si="232"/>
        <v>#DIV/0!</v>
      </c>
      <c r="H4978" t="e">
        <f t="shared" si="233"/>
        <v>#DIV/0!</v>
      </c>
    </row>
    <row r="4979" spans="2:8" x14ac:dyDescent="0.25">
      <c r="B4979">
        <v>51</v>
      </c>
      <c r="C4979">
        <v>32</v>
      </c>
      <c r="D4979" t="str">
        <f t="shared" si="231"/>
        <v>Poza</v>
      </c>
      <c r="F4979">
        <f>COUNTIF($D$3:D4973,"W kole")</f>
        <v>3936</v>
      </c>
      <c r="G4979" s="2" t="e">
        <f t="shared" si="232"/>
        <v>#DIV/0!</v>
      </c>
      <c r="H4979" t="e">
        <f t="shared" si="233"/>
        <v>#DIV/0!</v>
      </c>
    </row>
    <row r="4980" spans="2:8" x14ac:dyDescent="0.25">
      <c r="B4980">
        <v>285</v>
      </c>
      <c r="C4980">
        <v>344</v>
      </c>
      <c r="D4980" t="str">
        <f t="shared" si="231"/>
        <v>W kole</v>
      </c>
      <c r="F4980">
        <f>COUNTIF($D$3:D4974,"W kole")</f>
        <v>3937</v>
      </c>
      <c r="G4980" s="2" t="e">
        <f t="shared" si="232"/>
        <v>#DIV/0!</v>
      </c>
      <c r="H4980" t="e">
        <f t="shared" si="233"/>
        <v>#DIV/0!</v>
      </c>
    </row>
    <row r="4981" spans="2:8" x14ac:dyDescent="0.25">
      <c r="B4981">
        <v>364</v>
      </c>
      <c r="C4981">
        <v>349</v>
      </c>
      <c r="D4981" t="str">
        <f t="shared" si="231"/>
        <v>Poza</v>
      </c>
      <c r="F4981">
        <f>COUNTIF($D$3:D4975,"W kole")</f>
        <v>3938</v>
      </c>
      <c r="G4981" s="2" t="e">
        <f t="shared" si="232"/>
        <v>#DIV/0!</v>
      </c>
      <c r="H4981" t="e">
        <f t="shared" si="233"/>
        <v>#DIV/0!</v>
      </c>
    </row>
    <row r="4982" spans="2:8" x14ac:dyDescent="0.25">
      <c r="B4982">
        <v>244</v>
      </c>
      <c r="C4982">
        <v>400</v>
      </c>
      <c r="D4982" t="str">
        <f t="shared" si="231"/>
        <v>Poza</v>
      </c>
      <c r="F4982">
        <f>COUNTIF($D$3:D4976,"W kole")</f>
        <v>3939</v>
      </c>
      <c r="G4982" s="2" t="e">
        <f t="shared" si="232"/>
        <v>#DIV/0!</v>
      </c>
      <c r="H4982" t="e">
        <f t="shared" si="233"/>
        <v>#DIV/0!</v>
      </c>
    </row>
    <row r="4983" spans="2:8" x14ac:dyDescent="0.25">
      <c r="B4983">
        <v>273</v>
      </c>
      <c r="C4983">
        <v>392</v>
      </c>
      <c r="D4983" t="str">
        <f t="shared" si="231"/>
        <v>Poza</v>
      </c>
      <c r="F4983">
        <f>COUNTIF($D$3:D4977,"W kole")</f>
        <v>3940</v>
      </c>
      <c r="G4983" s="2" t="e">
        <f t="shared" si="232"/>
        <v>#DIV/0!</v>
      </c>
      <c r="H4983" t="e">
        <f t="shared" si="233"/>
        <v>#DIV/0!</v>
      </c>
    </row>
    <row r="4984" spans="2:8" x14ac:dyDescent="0.25">
      <c r="B4984">
        <v>342</v>
      </c>
      <c r="C4984">
        <v>20</v>
      </c>
      <c r="D4984" t="str">
        <f t="shared" si="231"/>
        <v>Poza</v>
      </c>
      <c r="F4984">
        <f>COUNTIF($D$3:D4978,"W kole")</f>
        <v>3941</v>
      </c>
      <c r="G4984" s="2" t="e">
        <f t="shared" si="232"/>
        <v>#DIV/0!</v>
      </c>
      <c r="H4984" t="e">
        <f t="shared" si="233"/>
        <v>#DIV/0!</v>
      </c>
    </row>
    <row r="4985" spans="2:8" x14ac:dyDescent="0.25">
      <c r="B4985">
        <v>184</v>
      </c>
      <c r="C4985">
        <v>269</v>
      </c>
      <c r="D4985" t="str">
        <f t="shared" si="231"/>
        <v>W kole</v>
      </c>
      <c r="F4985">
        <f>COUNTIF($D$3:D4979,"W kole")</f>
        <v>3941</v>
      </c>
      <c r="G4985" s="2" t="e">
        <f t="shared" si="232"/>
        <v>#DIV/0!</v>
      </c>
      <c r="H4985" t="e">
        <f t="shared" si="233"/>
        <v>#DIV/0!</v>
      </c>
    </row>
    <row r="4986" spans="2:8" x14ac:dyDescent="0.25">
      <c r="B4986">
        <v>195</v>
      </c>
      <c r="C4986">
        <v>337</v>
      </c>
      <c r="D4986" t="str">
        <f t="shared" si="231"/>
        <v>W kole</v>
      </c>
      <c r="F4986">
        <f>COUNTIF($D$3:D4980,"W kole")</f>
        <v>3942</v>
      </c>
      <c r="G4986" s="2" t="e">
        <f t="shared" si="232"/>
        <v>#DIV/0!</v>
      </c>
      <c r="H4986" t="e">
        <f t="shared" si="233"/>
        <v>#DIV/0!</v>
      </c>
    </row>
    <row r="4987" spans="2:8" x14ac:dyDescent="0.25">
      <c r="B4987">
        <v>1</v>
      </c>
      <c r="C4987">
        <v>241</v>
      </c>
      <c r="D4987" t="str">
        <f t="shared" si="231"/>
        <v>Poza</v>
      </c>
      <c r="F4987">
        <f>COUNTIF($D$3:D4981,"W kole")</f>
        <v>3942</v>
      </c>
      <c r="G4987" s="2" t="e">
        <f t="shared" si="232"/>
        <v>#DIV/0!</v>
      </c>
      <c r="H4987" t="e">
        <f t="shared" si="233"/>
        <v>#DIV/0!</v>
      </c>
    </row>
    <row r="4988" spans="2:8" x14ac:dyDescent="0.25">
      <c r="B4988">
        <v>201</v>
      </c>
      <c r="C4988">
        <v>239</v>
      </c>
      <c r="D4988" t="str">
        <f t="shared" si="231"/>
        <v>W kole</v>
      </c>
      <c r="F4988">
        <f>COUNTIF($D$3:D4982,"W kole")</f>
        <v>3942</v>
      </c>
      <c r="G4988" s="2" t="e">
        <f t="shared" si="232"/>
        <v>#DIV/0!</v>
      </c>
      <c r="H4988" t="e">
        <f t="shared" si="233"/>
        <v>#DIV/0!</v>
      </c>
    </row>
    <row r="4989" spans="2:8" x14ac:dyDescent="0.25">
      <c r="B4989">
        <v>93</v>
      </c>
      <c r="C4989">
        <v>187</v>
      </c>
      <c r="D4989" t="str">
        <f t="shared" si="231"/>
        <v>W kole</v>
      </c>
      <c r="F4989">
        <f>COUNTIF($D$3:D4983,"W kole")</f>
        <v>3942</v>
      </c>
      <c r="G4989" s="2" t="e">
        <f t="shared" si="232"/>
        <v>#DIV/0!</v>
      </c>
      <c r="H4989" t="e">
        <f t="shared" si="233"/>
        <v>#DIV/0!</v>
      </c>
    </row>
    <row r="4990" spans="2:8" x14ac:dyDescent="0.25">
      <c r="B4990">
        <v>194</v>
      </c>
      <c r="C4990">
        <v>139</v>
      </c>
      <c r="D4990" t="str">
        <f t="shared" si="231"/>
        <v>W kole</v>
      </c>
      <c r="F4990">
        <f>COUNTIF($D$3:D4984,"W kole")</f>
        <v>3942</v>
      </c>
      <c r="G4990" s="2" t="e">
        <f t="shared" si="232"/>
        <v>#DIV/0!</v>
      </c>
      <c r="H4990" t="e">
        <f t="shared" si="233"/>
        <v>#DIV/0!</v>
      </c>
    </row>
    <row r="4991" spans="2:8" x14ac:dyDescent="0.25">
      <c r="B4991">
        <v>115</v>
      </c>
      <c r="C4991">
        <v>380</v>
      </c>
      <c r="D4991" t="str">
        <f t="shared" si="231"/>
        <v>W kole</v>
      </c>
      <c r="F4991">
        <f>COUNTIF($D$3:D4985,"W kole")</f>
        <v>3943</v>
      </c>
      <c r="G4991" s="2" t="e">
        <f t="shared" si="232"/>
        <v>#DIV/0!</v>
      </c>
      <c r="H4991" t="e">
        <f t="shared" si="233"/>
        <v>#DIV/0!</v>
      </c>
    </row>
    <row r="4992" spans="2:8" x14ac:dyDescent="0.25">
      <c r="B4992">
        <v>3</v>
      </c>
      <c r="C4992">
        <v>50</v>
      </c>
      <c r="D4992" t="str">
        <f t="shared" si="231"/>
        <v>Poza</v>
      </c>
      <c r="F4992">
        <f>COUNTIF($D$3:D4986,"W kole")</f>
        <v>3944</v>
      </c>
      <c r="G4992" s="2" t="e">
        <f t="shared" si="232"/>
        <v>#DIV/0!</v>
      </c>
      <c r="H4992" t="e">
        <f t="shared" si="233"/>
        <v>#DIV/0!</v>
      </c>
    </row>
    <row r="4993" spans="2:8" x14ac:dyDescent="0.25">
      <c r="B4993">
        <v>29</v>
      </c>
      <c r="C4993">
        <v>166</v>
      </c>
      <c r="D4993" t="str">
        <f t="shared" si="231"/>
        <v>W kole</v>
      </c>
      <c r="F4993">
        <f>COUNTIF($D$3:D4987,"W kole")</f>
        <v>3944</v>
      </c>
      <c r="G4993" s="2" t="e">
        <f t="shared" si="232"/>
        <v>#DIV/0!</v>
      </c>
      <c r="H4993" t="e">
        <f t="shared" si="233"/>
        <v>#DIV/0!</v>
      </c>
    </row>
    <row r="4994" spans="2:8" x14ac:dyDescent="0.25">
      <c r="B4994">
        <v>274</v>
      </c>
      <c r="C4994">
        <v>111</v>
      </c>
      <c r="D4994" t="str">
        <f t="shared" si="231"/>
        <v>W kole</v>
      </c>
      <c r="F4994">
        <f>COUNTIF($D$3:D4988,"W kole")</f>
        <v>3945</v>
      </c>
      <c r="G4994" s="2" t="e">
        <f t="shared" si="232"/>
        <v>#DIV/0!</v>
      </c>
      <c r="H4994" t="e">
        <f t="shared" si="233"/>
        <v>#DIV/0!</v>
      </c>
    </row>
    <row r="4995" spans="2:8" x14ac:dyDescent="0.25">
      <c r="B4995">
        <v>354</v>
      </c>
      <c r="C4995">
        <v>53</v>
      </c>
      <c r="D4995" t="str">
        <f t="shared" si="231"/>
        <v>Poza</v>
      </c>
      <c r="F4995">
        <f>COUNTIF($D$3:D4989,"W kole")</f>
        <v>3946</v>
      </c>
      <c r="G4995" s="2" t="e">
        <f t="shared" si="232"/>
        <v>#DIV/0!</v>
      </c>
      <c r="H4995" t="e">
        <f t="shared" si="233"/>
        <v>#DIV/0!</v>
      </c>
    </row>
    <row r="4996" spans="2:8" x14ac:dyDescent="0.25">
      <c r="B4996">
        <v>153</v>
      </c>
      <c r="C4996">
        <v>150</v>
      </c>
      <c r="D4996" t="str">
        <f t="shared" ref="D4996:D5059" si="234">IF((B4996-$T$5) * (B4996-$T$5) + (C4996-$U$5) * (C4996-$U$5) = ($V$5*$V$5), "Na brzegu", IF((B4996-$T$5) * (B4996-$T$5) + (C4996-$U$5) * (C4996-$U$5) &lt; ($V$5*$V$5), "W kole", "Poza"))</f>
        <v>W kole</v>
      </c>
      <c r="F4996">
        <f>COUNTIF($D$3:D4990,"W kole")</f>
        <v>3947</v>
      </c>
      <c r="G4996" s="2" t="e">
        <f t="shared" si="232"/>
        <v>#DIV/0!</v>
      </c>
      <c r="H4996" t="e">
        <f t="shared" si="233"/>
        <v>#DIV/0!</v>
      </c>
    </row>
    <row r="4997" spans="2:8" x14ac:dyDescent="0.25">
      <c r="B4997">
        <v>206</v>
      </c>
      <c r="C4997">
        <v>162</v>
      </c>
      <c r="D4997" t="str">
        <f t="shared" si="234"/>
        <v>W kole</v>
      </c>
      <c r="F4997">
        <f>COUNTIF($D$3:D4991,"W kole")</f>
        <v>3948</v>
      </c>
      <c r="G4997" s="2" t="e">
        <f t="shared" si="232"/>
        <v>#DIV/0!</v>
      </c>
      <c r="H4997" t="e">
        <f t="shared" si="233"/>
        <v>#DIV/0!</v>
      </c>
    </row>
    <row r="4998" spans="2:8" x14ac:dyDescent="0.25">
      <c r="B4998">
        <v>170</v>
      </c>
      <c r="C4998">
        <v>194</v>
      </c>
      <c r="D4998" t="str">
        <f t="shared" si="234"/>
        <v>W kole</v>
      </c>
      <c r="F4998">
        <f>COUNTIF($D$3:D4992,"W kole")</f>
        <v>3948</v>
      </c>
      <c r="G4998" s="2" t="e">
        <f t="shared" si="232"/>
        <v>#DIV/0!</v>
      </c>
      <c r="H4998" t="e">
        <f t="shared" si="233"/>
        <v>#DIV/0!</v>
      </c>
    </row>
    <row r="4999" spans="2:8" x14ac:dyDescent="0.25">
      <c r="B4999">
        <v>329</v>
      </c>
      <c r="C4999">
        <v>122</v>
      </c>
      <c r="D4999" t="str">
        <f t="shared" si="234"/>
        <v>W kole</v>
      </c>
      <c r="F4999">
        <f>COUNTIF($D$3:D4993,"W kole")</f>
        <v>3949</v>
      </c>
      <c r="G4999" s="2" t="e">
        <f t="shared" si="232"/>
        <v>#DIV/0!</v>
      </c>
      <c r="H4999" t="e">
        <f t="shared" si="233"/>
        <v>#DIV/0!</v>
      </c>
    </row>
    <row r="5000" spans="2:8" x14ac:dyDescent="0.25">
      <c r="B5000">
        <v>170</v>
      </c>
      <c r="C5000">
        <v>381</v>
      </c>
      <c r="D5000" t="str">
        <f t="shared" si="234"/>
        <v>W kole</v>
      </c>
      <c r="F5000">
        <f>COUNTIF($D$3:D4994,"W kole")</f>
        <v>3950</v>
      </c>
      <c r="G5000" s="2" t="e">
        <f t="shared" si="232"/>
        <v>#DIV/0!</v>
      </c>
      <c r="H5000" t="e">
        <f t="shared" si="233"/>
        <v>#DIV/0!</v>
      </c>
    </row>
    <row r="5001" spans="2:8" x14ac:dyDescent="0.25">
      <c r="B5001">
        <v>266</v>
      </c>
      <c r="C5001">
        <v>193</v>
      </c>
      <c r="D5001" t="str">
        <f t="shared" si="234"/>
        <v>W kole</v>
      </c>
      <c r="F5001">
        <f>COUNTIF($D$3:D4995,"W kole")</f>
        <v>3950</v>
      </c>
      <c r="G5001" s="2" t="e">
        <f t="shared" si="232"/>
        <v>#DIV/0!</v>
      </c>
      <c r="H5001" t="e">
        <f t="shared" si="233"/>
        <v>#DIV/0!</v>
      </c>
    </row>
    <row r="5002" spans="2:8" x14ac:dyDescent="0.25">
      <c r="B5002">
        <v>20</v>
      </c>
      <c r="C5002">
        <v>66</v>
      </c>
      <c r="D5002" t="str">
        <f t="shared" si="234"/>
        <v>Poza</v>
      </c>
      <c r="F5002">
        <f>COUNTIF($D$3:D4996,"W kole")</f>
        <v>3951</v>
      </c>
      <c r="G5002" s="2" t="e">
        <f t="shared" ref="G5002:G5065" si="235">(F5002*$R$5)/(E5002*$Q$5)</f>
        <v>#DIV/0!</v>
      </c>
      <c r="H5002" t="e">
        <f t="shared" ref="H5002:H5065" si="236">ABS(PI()-G5002)</f>
        <v>#DIV/0!</v>
      </c>
    </row>
    <row r="5003" spans="2:8" x14ac:dyDescent="0.25">
      <c r="B5003">
        <v>200</v>
      </c>
      <c r="C5003">
        <v>400</v>
      </c>
      <c r="D5003" t="str">
        <f t="shared" si="234"/>
        <v>Na brzegu</v>
      </c>
      <c r="F5003">
        <f>COUNTIF($D$3:D4997,"W kole")</f>
        <v>3952</v>
      </c>
      <c r="G5003" s="2" t="e">
        <f t="shared" si="235"/>
        <v>#DIV/0!</v>
      </c>
      <c r="H5003" t="e">
        <f t="shared" si="236"/>
        <v>#DIV/0!</v>
      </c>
    </row>
    <row r="5004" spans="2:8" x14ac:dyDescent="0.25">
      <c r="B5004">
        <v>166</v>
      </c>
      <c r="C5004">
        <v>347</v>
      </c>
      <c r="D5004" t="str">
        <f t="shared" si="234"/>
        <v>W kole</v>
      </c>
      <c r="F5004">
        <f>COUNTIF($D$3:D4998,"W kole")</f>
        <v>3953</v>
      </c>
      <c r="G5004" s="2" t="e">
        <f t="shared" si="235"/>
        <v>#DIV/0!</v>
      </c>
      <c r="H5004" t="e">
        <f t="shared" si="236"/>
        <v>#DIV/0!</v>
      </c>
    </row>
    <row r="5005" spans="2:8" x14ac:dyDescent="0.25">
      <c r="B5005">
        <v>3</v>
      </c>
      <c r="C5005">
        <v>256</v>
      </c>
      <c r="D5005" t="str">
        <f t="shared" si="234"/>
        <v>Poza</v>
      </c>
      <c r="F5005">
        <f>COUNTIF($D$3:D4999,"W kole")</f>
        <v>3954</v>
      </c>
      <c r="G5005" s="2" t="e">
        <f t="shared" si="235"/>
        <v>#DIV/0!</v>
      </c>
      <c r="H5005" t="e">
        <f t="shared" si="236"/>
        <v>#DIV/0!</v>
      </c>
    </row>
    <row r="5006" spans="2:8" x14ac:dyDescent="0.25">
      <c r="B5006">
        <v>30</v>
      </c>
      <c r="C5006">
        <v>279</v>
      </c>
      <c r="D5006" t="str">
        <f t="shared" si="234"/>
        <v>W kole</v>
      </c>
      <c r="F5006">
        <f>COUNTIF($D$3:D5000,"W kole")</f>
        <v>3955</v>
      </c>
      <c r="G5006" s="2" t="e">
        <f t="shared" si="235"/>
        <v>#DIV/0!</v>
      </c>
      <c r="H5006" t="e">
        <f t="shared" si="236"/>
        <v>#DIV/0!</v>
      </c>
    </row>
    <row r="5007" spans="2:8" x14ac:dyDescent="0.25">
      <c r="B5007">
        <v>191</v>
      </c>
      <c r="C5007">
        <v>78</v>
      </c>
      <c r="D5007" t="str">
        <f t="shared" si="234"/>
        <v>W kole</v>
      </c>
      <c r="F5007">
        <f>COUNTIF($D$3:D5001,"W kole")</f>
        <v>3956</v>
      </c>
      <c r="G5007" s="2" t="e">
        <f t="shared" si="235"/>
        <v>#DIV/0!</v>
      </c>
      <c r="H5007" t="e">
        <f t="shared" si="236"/>
        <v>#DIV/0!</v>
      </c>
    </row>
    <row r="5008" spans="2:8" x14ac:dyDescent="0.25">
      <c r="B5008">
        <v>299</v>
      </c>
      <c r="C5008">
        <v>140</v>
      </c>
      <c r="D5008" t="str">
        <f t="shared" si="234"/>
        <v>W kole</v>
      </c>
      <c r="F5008">
        <f>COUNTIF($D$3:D5002,"W kole")</f>
        <v>3956</v>
      </c>
      <c r="G5008" s="2" t="e">
        <f t="shared" si="235"/>
        <v>#DIV/0!</v>
      </c>
      <c r="H5008" t="e">
        <f t="shared" si="236"/>
        <v>#DIV/0!</v>
      </c>
    </row>
    <row r="5009" spans="2:8" x14ac:dyDescent="0.25">
      <c r="B5009">
        <v>226</v>
      </c>
      <c r="C5009">
        <v>164</v>
      </c>
      <c r="D5009" t="str">
        <f t="shared" si="234"/>
        <v>W kole</v>
      </c>
      <c r="F5009">
        <f>COUNTIF($D$3:D5003,"W kole")</f>
        <v>3956</v>
      </c>
      <c r="G5009" s="2" t="e">
        <f t="shared" si="235"/>
        <v>#DIV/0!</v>
      </c>
      <c r="H5009" t="e">
        <f t="shared" si="236"/>
        <v>#DIV/0!</v>
      </c>
    </row>
    <row r="5010" spans="2:8" x14ac:dyDescent="0.25">
      <c r="B5010">
        <v>49</v>
      </c>
      <c r="C5010">
        <v>99</v>
      </c>
      <c r="D5010" t="str">
        <f t="shared" si="234"/>
        <v>W kole</v>
      </c>
      <c r="F5010">
        <f>COUNTIF($D$3:D5004,"W kole")</f>
        <v>3957</v>
      </c>
      <c r="G5010" s="2" t="e">
        <f t="shared" si="235"/>
        <v>#DIV/0!</v>
      </c>
      <c r="H5010" t="e">
        <f t="shared" si="236"/>
        <v>#DIV/0!</v>
      </c>
    </row>
    <row r="5011" spans="2:8" x14ac:dyDescent="0.25">
      <c r="B5011">
        <v>188</v>
      </c>
      <c r="C5011">
        <v>111</v>
      </c>
      <c r="D5011" t="str">
        <f t="shared" si="234"/>
        <v>W kole</v>
      </c>
      <c r="F5011">
        <f>COUNTIF($D$3:D5005,"W kole")</f>
        <v>3957</v>
      </c>
      <c r="G5011" s="2" t="e">
        <f t="shared" si="235"/>
        <v>#DIV/0!</v>
      </c>
      <c r="H5011" t="e">
        <f t="shared" si="236"/>
        <v>#DIV/0!</v>
      </c>
    </row>
    <row r="5012" spans="2:8" x14ac:dyDescent="0.25">
      <c r="B5012">
        <v>147</v>
      </c>
      <c r="C5012">
        <v>383</v>
      </c>
      <c r="D5012" t="str">
        <f t="shared" si="234"/>
        <v>W kole</v>
      </c>
      <c r="F5012">
        <f>COUNTIF($D$3:D5006,"W kole")</f>
        <v>3958</v>
      </c>
      <c r="G5012" s="2" t="e">
        <f t="shared" si="235"/>
        <v>#DIV/0!</v>
      </c>
      <c r="H5012" t="e">
        <f t="shared" si="236"/>
        <v>#DIV/0!</v>
      </c>
    </row>
    <row r="5013" spans="2:8" x14ac:dyDescent="0.25">
      <c r="B5013">
        <v>4</v>
      </c>
      <c r="C5013">
        <v>290</v>
      </c>
      <c r="D5013" t="str">
        <f t="shared" si="234"/>
        <v>Poza</v>
      </c>
      <c r="F5013">
        <f>COUNTIF($D$3:D5007,"W kole")</f>
        <v>3959</v>
      </c>
      <c r="G5013" s="2" t="e">
        <f t="shared" si="235"/>
        <v>#DIV/0!</v>
      </c>
      <c r="H5013" t="e">
        <f t="shared" si="236"/>
        <v>#DIV/0!</v>
      </c>
    </row>
    <row r="5014" spans="2:8" x14ac:dyDescent="0.25">
      <c r="B5014">
        <v>249</v>
      </c>
      <c r="C5014">
        <v>359</v>
      </c>
      <c r="D5014" t="str">
        <f t="shared" si="234"/>
        <v>W kole</v>
      </c>
      <c r="F5014">
        <f>COUNTIF($D$3:D5008,"W kole")</f>
        <v>3960</v>
      </c>
      <c r="G5014" s="2" t="e">
        <f t="shared" si="235"/>
        <v>#DIV/0!</v>
      </c>
      <c r="H5014" t="e">
        <f t="shared" si="236"/>
        <v>#DIV/0!</v>
      </c>
    </row>
    <row r="5015" spans="2:8" x14ac:dyDescent="0.25">
      <c r="B5015">
        <v>256</v>
      </c>
      <c r="C5015">
        <v>281</v>
      </c>
      <c r="D5015" t="str">
        <f t="shared" si="234"/>
        <v>W kole</v>
      </c>
      <c r="F5015">
        <f>COUNTIF($D$3:D5009,"W kole")</f>
        <v>3961</v>
      </c>
      <c r="G5015" s="2" t="e">
        <f t="shared" si="235"/>
        <v>#DIV/0!</v>
      </c>
      <c r="H5015" t="e">
        <f t="shared" si="236"/>
        <v>#DIV/0!</v>
      </c>
    </row>
    <row r="5016" spans="2:8" x14ac:dyDescent="0.25">
      <c r="B5016">
        <v>154</v>
      </c>
      <c r="C5016">
        <v>4</v>
      </c>
      <c r="D5016" t="str">
        <f t="shared" si="234"/>
        <v>Poza</v>
      </c>
      <c r="F5016">
        <f>COUNTIF($D$3:D5010,"W kole")</f>
        <v>3962</v>
      </c>
      <c r="G5016" s="2" t="e">
        <f t="shared" si="235"/>
        <v>#DIV/0!</v>
      </c>
      <c r="H5016" t="e">
        <f t="shared" si="236"/>
        <v>#DIV/0!</v>
      </c>
    </row>
    <row r="5017" spans="2:8" x14ac:dyDescent="0.25">
      <c r="B5017">
        <v>299</v>
      </c>
      <c r="C5017">
        <v>197</v>
      </c>
      <c r="D5017" t="str">
        <f t="shared" si="234"/>
        <v>W kole</v>
      </c>
      <c r="F5017">
        <f>COUNTIF($D$3:D5011,"W kole")</f>
        <v>3963</v>
      </c>
      <c r="G5017" s="2" t="e">
        <f t="shared" si="235"/>
        <v>#DIV/0!</v>
      </c>
      <c r="H5017" t="e">
        <f t="shared" si="236"/>
        <v>#DIV/0!</v>
      </c>
    </row>
    <row r="5018" spans="2:8" x14ac:dyDescent="0.25">
      <c r="B5018">
        <v>283</v>
      </c>
      <c r="C5018">
        <v>242</v>
      </c>
      <c r="D5018" t="str">
        <f t="shared" si="234"/>
        <v>W kole</v>
      </c>
      <c r="F5018">
        <f>COUNTIF($D$3:D5012,"W kole")</f>
        <v>3964</v>
      </c>
      <c r="G5018" s="2" t="e">
        <f t="shared" si="235"/>
        <v>#DIV/0!</v>
      </c>
      <c r="H5018" t="e">
        <f t="shared" si="236"/>
        <v>#DIV/0!</v>
      </c>
    </row>
    <row r="5019" spans="2:8" x14ac:dyDescent="0.25">
      <c r="B5019">
        <v>198</v>
      </c>
      <c r="C5019">
        <v>169</v>
      </c>
      <c r="D5019" t="str">
        <f t="shared" si="234"/>
        <v>W kole</v>
      </c>
      <c r="F5019">
        <f>COUNTIF($D$3:D5013,"W kole")</f>
        <v>3964</v>
      </c>
      <c r="G5019" s="2" t="e">
        <f t="shared" si="235"/>
        <v>#DIV/0!</v>
      </c>
      <c r="H5019" t="e">
        <f t="shared" si="236"/>
        <v>#DIV/0!</v>
      </c>
    </row>
    <row r="5020" spans="2:8" x14ac:dyDescent="0.25">
      <c r="B5020">
        <v>356</v>
      </c>
      <c r="C5020">
        <v>122</v>
      </c>
      <c r="D5020" t="str">
        <f t="shared" si="234"/>
        <v>W kole</v>
      </c>
      <c r="F5020">
        <f>COUNTIF($D$3:D5014,"W kole")</f>
        <v>3965</v>
      </c>
      <c r="G5020" s="2" t="e">
        <f t="shared" si="235"/>
        <v>#DIV/0!</v>
      </c>
      <c r="H5020" t="e">
        <f t="shared" si="236"/>
        <v>#DIV/0!</v>
      </c>
    </row>
    <row r="5021" spans="2:8" x14ac:dyDescent="0.25">
      <c r="B5021">
        <v>164</v>
      </c>
      <c r="C5021">
        <v>59</v>
      </c>
      <c r="D5021" t="str">
        <f t="shared" si="234"/>
        <v>W kole</v>
      </c>
      <c r="F5021">
        <f>COUNTIF($D$3:D5015,"W kole")</f>
        <v>3966</v>
      </c>
      <c r="G5021" s="2" t="e">
        <f t="shared" si="235"/>
        <v>#DIV/0!</v>
      </c>
      <c r="H5021" t="e">
        <f t="shared" si="236"/>
        <v>#DIV/0!</v>
      </c>
    </row>
    <row r="5022" spans="2:8" x14ac:dyDescent="0.25">
      <c r="B5022">
        <v>137</v>
      </c>
      <c r="C5022">
        <v>63</v>
      </c>
      <c r="D5022" t="str">
        <f t="shared" si="234"/>
        <v>W kole</v>
      </c>
      <c r="F5022">
        <f>COUNTIF($D$3:D5016,"W kole")</f>
        <v>3966</v>
      </c>
      <c r="G5022" s="2" t="e">
        <f t="shared" si="235"/>
        <v>#DIV/0!</v>
      </c>
      <c r="H5022" t="e">
        <f t="shared" si="236"/>
        <v>#DIV/0!</v>
      </c>
    </row>
    <row r="5023" spans="2:8" x14ac:dyDescent="0.25">
      <c r="B5023">
        <v>310</v>
      </c>
      <c r="C5023">
        <v>39</v>
      </c>
      <c r="D5023" t="str">
        <f t="shared" si="234"/>
        <v>W kole</v>
      </c>
      <c r="F5023">
        <f>COUNTIF($D$3:D5017,"W kole")</f>
        <v>3967</v>
      </c>
      <c r="G5023" s="2" t="e">
        <f t="shared" si="235"/>
        <v>#DIV/0!</v>
      </c>
      <c r="H5023" t="e">
        <f t="shared" si="236"/>
        <v>#DIV/0!</v>
      </c>
    </row>
    <row r="5024" spans="2:8" x14ac:dyDescent="0.25">
      <c r="B5024">
        <v>103</v>
      </c>
      <c r="C5024">
        <v>24</v>
      </c>
      <c r="D5024" t="str">
        <f t="shared" si="234"/>
        <v>Poza</v>
      </c>
      <c r="F5024">
        <f>COUNTIF($D$3:D5018,"W kole")</f>
        <v>3968</v>
      </c>
      <c r="G5024" s="2" t="e">
        <f t="shared" si="235"/>
        <v>#DIV/0!</v>
      </c>
      <c r="H5024" t="e">
        <f t="shared" si="236"/>
        <v>#DIV/0!</v>
      </c>
    </row>
    <row r="5025" spans="2:8" x14ac:dyDescent="0.25">
      <c r="B5025">
        <v>283</v>
      </c>
      <c r="C5025">
        <v>25</v>
      </c>
      <c r="D5025" t="str">
        <f t="shared" si="234"/>
        <v>W kole</v>
      </c>
      <c r="F5025">
        <f>COUNTIF($D$3:D5019,"W kole")</f>
        <v>3969</v>
      </c>
      <c r="G5025" s="2" t="e">
        <f t="shared" si="235"/>
        <v>#DIV/0!</v>
      </c>
      <c r="H5025" t="e">
        <f t="shared" si="236"/>
        <v>#DIV/0!</v>
      </c>
    </row>
    <row r="5026" spans="2:8" x14ac:dyDescent="0.25">
      <c r="B5026">
        <v>342</v>
      </c>
      <c r="C5026">
        <v>331</v>
      </c>
      <c r="D5026" t="str">
        <f t="shared" si="234"/>
        <v>W kole</v>
      </c>
      <c r="F5026">
        <f>COUNTIF($D$3:D5020,"W kole")</f>
        <v>3970</v>
      </c>
      <c r="G5026" s="2" t="e">
        <f t="shared" si="235"/>
        <v>#DIV/0!</v>
      </c>
      <c r="H5026" t="e">
        <f t="shared" si="236"/>
        <v>#DIV/0!</v>
      </c>
    </row>
    <row r="5027" spans="2:8" x14ac:dyDescent="0.25">
      <c r="B5027">
        <v>39</v>
      </c>
      <c r="C5027">
        <v>68</v>
      </c>
      <c r="D5027" t="str">
        <f t="shared" si="234"/>
        <v>Poza</v>
      </c>
      <c r="F5027">
        <f>COUNTIF($D$3:D5021,"W kole")</f>
        <v>3971</v>
      </c>
      <c r="G5027" s="2" t="e">
        <f t="shared" si="235"/>
        <v>#DIV/0!</v>
      </c>
      <c r="H5027" t="e">
        <f t="shared" si="236"/>
        <v>#DIV/0!</v>
      </c>
    </row>
    <row r="5028" spans="2:8" x14ac:dyDescent="0.25">
      <c r="B5028">
        <v>86</v>
      </c>
      <c r="C5028">
        <v>212</v>
      </c>
      <c r="D5028" t="str">
        <f t="shared" si="234"/>
        <v>W kole</v>
      </c>
      <c r="F5028">
        <f>COUNTIF($D$3:D5022,"W kole")</f>
        <v>3972</v>
      </c>
      <c r="G5028" s="2" t="e">
        <f t="shared" si="235"/>
        <v>#DIV/0!</v>
      </c>
      <c r="H5028" t="e">
        <f t="shared" si="236"/>
        <v>#DIV/0!</v>
      </c>
    </row>
    <row r="5029" spans="2:8" x14ac:dyDescent="0.25">
      <c r="B5029">
        <v>93</v>
      </c>
      <c r="C5029">
        <v>367</v>
      </c>
      <c r="D5029" t="str">
        <f t="shared" si="234"/>
        <v>W kole</v>
      </c>
      <c r="F5029">
        <f>COUNTIF($D$3:D5023,"W kole")</f>
        <v>3973</v>
      </c>
      <c r="G5029" s="2" t="e">
        <f t="shared" si="235"/>
        <v>#DIV/0!</v>
      </c>
      <c r="H5029" t="e">
        <f t="shared" si="236"/>
        <v>#DIV/0!</v>
      </c>
    </row>
    <row r="5030" spans="2:8" x14ac:dyDescent="0.25">
      <c r="B5030">
        <v>62</v>
      </c>
      <c r="C5030">
        <v>24</v>
      </c>
      <c r="D5030" t="str">
        <f t="shared" si="234"/>
        <v>Poza</v>
      </c>
      <c r="F5030">
        <f>COUNTIF($D$3:D5024,"W kole")</f>
        <v>3973</v>
      </c>
      <c r="G5030" s="2" t="e">
        <f t="shared" si="235"/>
        <v>#DIV/0!</v>
      </c>
      <c r="H5030" t="e">
        <f t="shared" si="236"/>
        <v>#DIV/0!</v>
      </c>
    </row>
    <row r="5031" spans="2:8" x14ac:dyDescent="0.25">
      <c r="B5031">
        <v>326</v>
      </c>
      <c r="C5031">
        <v>328</v>
      </c>
      <c r="D5031" t="str">
        <f t="shared" si="234"/>
        <v>W kole</v>
      </c>
      <c r="F5031">
        <f>COUNTIF($D$3:D5025,"W kole")</f>
        <v>3974</v>
      </c>
      <c r="G5031" s="2" t="e">
        <f t="shared" si="235"/>
        <v>#DIV/0!</v>
      </c>
      <c r="H5031" t="e">
        <f t="shared" si="236"/>
        <v>#DIV/0!</v>
      </c>
    </row>
    <row r="5032" spans="2:8" x14ac:dyDescent="0.25">
      <c r="B5032">
        <v>281</v>
      </c>
      <c r="C5032">
        <v>388</v>
      </c>
      <c r="D5032" t="str">
        <f t="shared" si="234"/>
        <v>Poza</v>
      </c>
      <c r="F5032">
        <f>COUNTIF($D$3:D5026,"W kole")</f>
        <v>3975</v>
      </c>
      <c r="G5032" s="2" t="e">
        <f t="shared" si="235"/>
        <v>#DIV/0!</v>
      </c>
      <c r="H5032" t="e">
        <f t="shared" si="236"/>
        <v>#DIV/0!</v>
      </c>
    </row>
    <row r="5033" spans="2:8" x14ac:dyDescent="0.25">
      <c r="B5033">
        <v>197</v>
      </c>
      <c r="C5033">
        <v>202</v>
      </c>
      <c r="D5033" t="str">
        <f t="shared" si="234"/>
        <v>W kole</v>
      </c>
      <c r="F5033">
        <f>COUNTIF($D$3:D5027,"W kole")</f>
        <v>3975</v>
      </c>
      <c r="G5033" s="2" t="e">
        <f t="shared" si="235"/>
        <v>#DIV/0!</v>
      </c>
      <c r="H5033" t="e">
        <f t="shared" si="236"/>
        <v>#DIV/0!</v>
      </c>
    </row>
    <row r="5034" spans="2:8" x14ac:dyDescent="0.25">
      <c r="B5034">
        <v>339</v>
      </c>
      <c r="C5034">
        <v>298</v>
      </c>
      <c r="D5034" t="str">
        <f t="shared" si="234"/>
        <v>W kole</v>
      </c>
      <c r="F5034">
        <f>COUNTIF($D$3:D5028,"W kole")</f>
        <v>3976</v>
      </c>
      <c r="G5034" s="2" t="e">
        <f t="shared" si="235"/>
        <v>#DIV/0!</v>
      </c>
      <c r="H5034" t="e">
        <f t="shared" si="236"/>
        <v>#DIV/0!</v>
      </c>
    </row>
    <row r="5035" spans="2:8" x14ac:dyDescent="0.25">
      <c r="B5035">
        <v>264</v>
      </c>
      <c r="C5035">
        <v>117</v>
      </c>
      <c r="D5035" t="str">
        <f t="shared" si="234"/>
        <v>W kole</v>
      </c>
      <c r="F5035">
        <f>COUNTIF($D$3:D5029,"W kole")</f>
        <v>3977</v>
      </c>
      <c r="G5035" s="2" t="e">
        <f t="shared" si="235"/>
        <v>#DIV/0!</v>
      </c>
      <c r="H5035" t="e">
        <f t="shared" si="236"/>
        <v>#DIV/0!</v>
      </c>
    </row>
    <row r="5036" spans="2:8" x14ac:dyDescent="0.25">
      <c r="B5036">
        <v>389</v>
      </c>
      <c r="C5036">
        <v>370</v>
      </c>
      <c r="D5036" t="str">
        <f t="shared" si="234"/>
        <v>Poza</v>
      </c>
      <c r="F5036">
        <f>COUNTIF($D$3:D5030,"W kole")</f>
        <v>3977</v>
      </c>
      <c r="G5036" s="2" t="e">
        <f t="shared" si="235"/>
        <v>#DIV/0!</v>
      </c>
      <c r="H5036" t="e">
        <f t="shared" si="236"/>
        <v>#DIV/0!</v>
      </c>
    </row>
    <row r="5037" spans="2:8" x14ac:dyDescent="0.25">
      <c r="B5037">
        <v>319</v>
      </c>
      <c r="C5037">
        <v>166</v>
      </c>
      <c r="D5037" t="str">
        <f t="shared" si="234"/>
        <v>W kole</v>
      </c>
      <c r="F5037">
        <f>COUNTIF($D$3:D5031,"W kole")</f>
        <v>3978</v>
      </c>
      <c r="G5037" s="2" t="e">
        <f t="shared" si="235"/>
        <v>#DIV/0!</v>
      </c>
      <c r="H5037" t="e">
        <f t="shared" si="236"/>
        <v>#DIV/0!</v>
      </c>
    </row>
    <row r="5038" spans="2:8" x14ac:dyDescent="0.25">
      <c r="B5038">
        <v>86</v>
      </c>
      <c r="C5038">
        <v>276</v>
      </c>
      <c r="D5038" t="str">
        <f t="shared" si="234"/>
        <v>W kole</v>
      </c>
      <c r="F5038">
        <f>COUNTIF($D$3:D5032,"W kole")</f>
        <v>3978</v>
      </c>
      <c r="G5038" s="2" t="e">
        <f t="shared" si="235"/>
        <v>#DIV/0!</v>
      </c>
      <c r="H5038" t="e">
        <f t="shared" si="236"/>
        <v>#DIV/0!</v>
      </c>
    </row>
    <row r="5039" spans="2:8" x14ac:dyDescent="0.25">
      <c r="B5039">
        <v>143</v>
      </c>
      <c r="C5039">
        <v>92</v>
      </c>
      <c r="D5039" t="str">
        <f t="shared" si="234"/>
        <v>W kole</v>
      </c>
      <c r="F5039">
        <f>COUNTIF($D$3:D5033,"W kole")</f>
        <v>3979</v>
      </c>
      <c r="G5039" s="2" t="e">
        <f t="shared" si="235"/>
        <v>#DIV/0!</v>
      </c>
      <c r="H5039" t="e">
        <f t="shared" si="236"/>
        <v>#DIV/0!</v>
      </c>
    </row>
    <row r="5040" spans="2:8" x14ac:dyDescent="0.25">
      <c r="B5040">
        <v>217</v>
      </c>
      <c r="C5040">
        <v>86</v>
      </c>
      <c r="D5040" t="str">
        <f t="shared" si="234"/>
        <v>W kole</v>
      </c>
      <c r="F5040">
        <f>COUNTIF($D$3:D5034,"W kole")</f>
        <v>3980</v>
      </c>
      <c r="G5040" s="2" t="e">
        <f t="shared" si="235"/>
        <v>#DIV/0!</v>
      </c>
      <c r="H5040" t="e">
        <f t="shared" si="236"/>
        <v>#DIV/0!</v>
      </c>
    </row>
    <row r="5041" spans="2:8" x14ac:dyDescent="0.25">
      <c r="B5041">
        <v>238</v>
      </c>
      <c r="C5041">
        <v>222</v>
      </c>
      <c r="D5041" t="str">
        <f t="shared" si="234"/>
        <v>W kole</v>
      </c>
      <c r="F5041">
        <f>COUNTIF($D$3:D5035,"W kole")</f>
        <v>3981</v>
      </c>
      <c r="G5041" s="2" t="e">
        <f t="shared" si="235"/>
        <v>#DIV/0!</v>
      </c>
      <c r="H5041" t="e">
        <f t="shared" si="236"/>
        <v>#DIV/0!</v>
      </c>
    </row>
    <row r="5042" spans="2:8" x14ac:dyDescent="0.25">
      <c r="B5042">
        <v>90</v>
      </c>
      <c r="C5042">
        <v>148</v>
      </c>
      <c r="D5042" t="str">
        <f t="shared" si="234"/>
        <v>W kole</v>
      </c>
      <c r="F5042">
        <f>COUNTIF($D$3:D5036,"W kole")</f>
        <v>3981</v>
      </c>
      <c r="G5042" s="2" t="e">
        <f t="shared" si="235"/>
        <v>#DIV/0!</v>
      </c>
      <c r="H5042" t="e">
        <f t="shared" si="236"/>
        <v>#DIV/0!</v>
      </c>
    </row>
    <row r="5043" spans="2:8" x14ac:dyDescent="0.25">
      <c r="B5043">
        <v>300</v>
      </c>
      <c r="C5043">
        <v>278</v>
      </c>
      <c r="D5043" t="str">
        <f t="shared" si="234"/>
        <v>W kole</v>
      </c>
      <c r="F5043">
        <f>COUNTIF($D$3:D5037,"W kole")</f>
        <v>3982</v>
      </c>
      <c r="G5043" s="2" t="e">
        <f t="shared" si="235"/>
        <v>#DIV/0!</v>
      </c>
      <c r="H5043" t="e">
        <f t="shared" si="236"/>
        <v>#DIV/0!</v>
      </c>
    </row>
    <row r="5044" spans="2:8" x14ac:dyDescent="0.25">
      <c r="B5044">
        <v>95</v>
      </c>
      <c r="C5044">
        <v>329</v>
      </c>
      <c r="D5044" t="str">
        <f t="shared" si="234"/>
        <v>W kole</v>
      </c>
      <c r="F5044">
        <f>COUNTIF($D$3:D5038,"W kole")</f>
        <v>3983</v>
      </c>
      <c r="G5044" s="2" t="e">
        <f t="shared" si="235"/>
        <v>#DIV/0!</v>
      </c>
      <c r="H5044" t="e">
        <f t="shared" si="236"/>
        <v>#DIV/0!</v>
      </c>
    </row>
    <row r="5045" spans="2:8" x14ac:dyDescent="0.25">
      <c r="B5045">
        <v>209</v>
      </c>
      <c r="C5045">
        <v>104</v>
      </c>
      <c r="D5045" t="str">
        <f t="shared" si="234"/>
        <v>W kole</v>
      </c>
      <c r="F5045">
        <f>COUNTIF($D$3:D5039,"W kole")</f>
        <v>3984</v>
      </c>
      <c r="G5045" s="2" t="e">
        <f t="shared" si="235"/>
        <v>#DIV/0!</v>
      </c>
      <c r="H5045" t="e">
        <f t="shared" si="236"/>
        <v>#DIV/0!</v>
      </c>
    </row>
    <row r="5046" spans="2:8" x14ac:dyDescent="0.25">
      <c r="B5046">
        <v>136</v>
      </c>
      <c r="C5046">
        <v>32</v>
      </c>
      <c r="D5046" t="str">
        <f t="shared" si="234"/>
        <v>W kole</v>
      </c>
      <c r="F5046">
        <f>COUNTIF($D$3:D5040,"W kole")</f>
        <v>3985</v>
      </c>
      <c r="G5046" s="2" t="e">
        <f t="shared" si="235"/>
        <v>#DIV/0!</v>
      </c>
      <c r="H5046" t="e">
        <f t="shared" si="236"/>
        <v>#DIV/0!</v>
      </c>
    </row>
    <row r="5047" spans="2:8" x14ac:dyDescent="0.25">
      <c r="B5047">
        <v>143</v>
      </c>
      <c r="C5047">
        <v>231</v>
      </c>
      <c r="D5047" t="str">
        <f t="shared" si="234"/>
        <v>W kole</v>
      </c>
      <c r="F5047">
        <f>COUNTIF($D$3:D5041,"W kole")</f>
        <v>3986</v>
      </c>
      <c r="G5047" s="2" t="e">
        <f t="shared" si="235"/>
        <v>#DIV/0!</v>
      </c>
      <c r="H5047" t="e">
        <f t="shared" si="236"/>
        <v>#DIV/0!</v>
      </c>
    </row>
    <row r="5048" spans="2:8" x14ac:dyDescent="0.25">
      <c r="B5048">
        <v>31</v>
      </c>
      <c r="C5048">
        <v>354</v>
      </c>
      <c r="D5048" t="str">
        <f t="shared" si="234"/>
        <v>Poza</v>
      </c>
      <c r="F5048">
        <f>COUNTIF($D$3:D5042,"W kole")</f>
        <v>3987</v>
      </c>
      <c r="G5048" s="2" t="e">
        <f t="shared" si="235"/>
        <v>#DIV/0!</v>
      </c>
      <c r="H5048" t="e">
        <f t="shared" si="236"/>
        <v>#DIV/0!</v>
      </c>
    </row>
    <row r="5049" spans="2:8" x14ac:dyDescent="0.25">
      <c r="B5049">
        <v>116</v>
      </c>
      <c r="C5049">
        <v>380</v>
      </c>
      <c r="D5049" t="str">
        <f t="shared" si="234"/>
        <v>W kole</v>
      </c>
      <c r="F5049">
        <f>COUNTIF($D$3:D5043,"W kole")</f>
        <v>3988</v>
      </c>
      <c r="G5049" s="2" t="e">
        <f t="shared" si="235"/>
        <v>#DIV/0!</v>
      </c>
      <c r="H5049" t="e">
        <f t="shared" si="236"/>
        <v>#DIV/0!</v>
      </c>
    </row>
    <row r="5050" spans="2:8" x14ac:dyDescent="0.25">
      <c r="B5050">
        <v>41</v>
      </c>
      <c r="C5050">
        <v>25</v>
      </c>
      <c r="D5050" t="str">
        <f t="shared" si="234"/>
        <v>Poza</v>
      </c>
      <c r="F5050">
        <f>COUNTIF($D$3:D5044,"W kole")</f>
        <v>3989</v>
      </c>
      <c r="G5050" s="2" t="e">
        <f t="shared" si="235"/>
        <v>#DIV/0!</v>
      </c>
      <c r="H5050" t="e">
        <f t="shared" si="236"/>
        <v>#DIV/0!</v>
      </c>
    </row>
    <row r="5051" spans="2:8" x14ac:dyDescent="0.25">
      <c r="B5051">
        <v>182</v>
      </c>
      <c r="C5051">
        <v>142</v>
      </c>
      <c r="D5051" t="str">
        <f t="shared" si="234"/>
        <v>W kole</v>
      </c>
      <c r="F5051">
        <f>COUNTIF($D$3:D5045,"W kole")</f>
        <v>3990</v>
      </c>
      <c r="G5051" s="2" t="e">
        <f t="shared" si="235"/>
        <v>#DIV/0!</v>
      </c>
      <c r="H5051" t="e">
        <f t="shared" si="236"/>
        <v>#DIV/0!</v>
      </c>
    </row>
    <row r="5052" spans="2:8" x14ac:dyDescent="0.25">
      <c r="B5052">
        <v>171</v>
      </c>
      <c r="C5052">
        <v>398</v>
      </c>
      <c r="D5052" t="str">
        <f t="shared" si="234"/>
        <v>Poza</v>
      </c>
      <c r="F5052">
        <f>COUNTIF($D$3:D5046,"W kole")</f>
        <v>3991</v>
      </c>
      <c r="G5052" s="2" t="e">
        <f t="shared" si="235"/>
        <v>#DIV/0!</v>
      </c>
      <c r="H5052" t="e">
        <f t="shared" si="236"/>
        <v>#DIV/0!</v>
      </c>
    </row>
    <row r="5053" spans="2:8" x14ac:dyDescent="0.25">
      <c r="B5053">
        <v>48</v>
      </c>
      <c r="C5053">
        <v>133</v>
      </c>
      <c r="D5053" t="str">
        <f t="shared" si="234"/>
        <v>W kole</v>
      </c>
      <c r="F5053">
        <f>COUNTIF($D$3:D5047,"W kole")</f>
        <v>3992</v>
      </c>
      <c r="G5053" s="2" t="e">
        <f t="shared" si="235"/>
        <v>#DIV/0!</v>
      </c>
      <c r="H5053" t="e">
        <f t="shared" si="236"/>
        <v>#DIV/0!</v>
      </c>
    </row>
    <row r="5054" spans="2:8" x14ac:dyDescent="0.25">
      <c r="B5054">
        <v>359</v>
      </c>
      <c r="C5054">
        <v>77</v>
      </c>
      <c r="D5054" t="str">
        <f t="shared" si="234"/>
        <v>Poza</v>
      </c>
      <c r="F5054">
        <f>COUNTIF($D$3:D5048,"W kole")</f>
        <v>3992</v>
      </c>
      <c r="G5054" s="2" t="e">
        <f t="shared" si="235"/>
        <v>#DIV/0!</v>
      </c>
      <c r="H5054" t="e">
        <f t="shared" si="236"/>
        <v>#DIV/0!</v>
      </c>
    </row>
    <row r="5055" spans="2:8" x14ac:dyDescent="0.25">
      <c r="B5055">
        <v>344</v>
      </c>
      <c r="C5055">
        <v>234</v>
      </c>
      <c r="D5055" t="str">
        <f t="shared" si="234"/>
        <v>W kole</v>
      </c>
      <c r="F5055">
        <f>COUNTIF($D$3:D5049,"W kole")</f>
        <v>3993</v>
      </c>
      <c r="G5055" s="2" t="e">
        <f t="shared" si="235"/>
        <v>#DIV/0!</v>
      </c>
      <c r="H5055" t="e">
        <f t="shared" si="236"/>
        <v>#DIV/0!</v>
      </c>
    </row>
    <row r="5056" spans="2:8" x14ac:dyDescent="0.25">
      <c r="B5056">
        <v>354</v>
      </c>
      <c r="C5056">
        <v>223</v>
      </c>
      <c r="D5056" t="str">
        <f t="shared" si="234"/>
        <v>W kole</v>
      </c>
      <c r="F5056">
        <f>COUNTIF($D$3:D5050,"W kole")</f>
        <v>3993</v>
      </c>
      <c r="G5056" s="2" t="e">
        <f t="shared" si="235"/>
        <v>#DIV/0!</v>
      </c>
      <c r="H5056" t="e">
        <f t="shared" si="236"/>
        <v>#DIV/0!</v>
      </c>
    </row>
    <row r="5057" spans="2:8" x14ac:dyDescent="0.25">
      <c r="B5057">
        <v>33</v>
      </c>
      <c r="C5057">
        <v>46</v>
      </c>
      <c r="D5057" t="str">
        <f t="shared" si="234"/>
        <v>Poza</v>
      </c>
      <c r="F5057">
        <f>COUNTIF($D$3:D5051,"W kole")</f>
        <v>3994</v>
      </c>
      <c r="G5057" s="2" t="e">
        <f t="shared" si="235"/>
        <v>#DIV/0!</v>
      </c>
      <c r="H5057" t="e">
        <f t="shared" si="236"/>
        <v>#DIV/0!</v>
      </c>
    </row>
    <row r="5058" spans="2:8" x14ac:dyDescent="0.25">
      <c r="B5058">
        <v>318</v>
      </c>
      <c r="C5058">
        <v>145</v>
      </c>
      <c r="D5058" t="str">
        <f t="shared" si="234"/>
        <v>W kole</v>
      </c>
      <c r="F5058">
        <f>COUNTIF($D$3:D5052,"W kole")</f>
        <v>3994</v>
      </c>
      <c r="G5058" s="2" t="e">
        <f t="shared" si="235"/>
        <v>#DIV/0!</v>
      </c>
      <c r="H5058" t="e">
        <f t="shared" si="236"/>
        <v>#DIV/0!</v>
      </c>
    </row>
    <row r="5059" spans="2:8" x14ac:dyDescent="0.25">
      <c r="B5059">
        <v>44</v>
      </c>
      <c r="C5059">
        <v>40</v>
      </c>
      <c r="D5059" t="str">
        <f t="shared" si="234"/>
        <v>Poza</v>
      </c>
      <c r="F5059">
        <f>COUNTIF($D$3:D5053,"W kole")</f>
        <v>3995</v>
      </c>
      <c r="G5059" s="2" t="e">
        <f t="shared" si="235"/>
        <v>#DIV/0!</v>
      </c>
      <c r="H5059" t="e">
        <f t="shared" si="236"/>
        <v>#DIV/0!</v>
      </c>
    </row>
    <row r="5060" spans="2:8" x14ac:dyDescent="0.25">
      <c r="B5060">
        <v>192</v>
      </c>
      <c r="C5060">
        <v>223</v>
      </c>
      <c r="D5060" t="str">
        <f t="shared" ref="D5060:D5123" si="237">IF((B5060-$T$5) * (B5060-$T$5) + (C5060-$U$5) * (C5060-$U$5) = ($V$5*$V$5), "Na brzegu", IF((B5060-$T$5) * (B5060-$T$5) + (C5060-$U$5) * (C5060-$U$5) &lt; ($V$5*$V$5), "W kole", "Poza"))</f>
        <v>W kole</v>
      </c>
      <c r="F5060">
        <f>COUNTIF($D$3:D5054,"W kole")</f>
        <v>3995</v>
      </c>
      <c r="G5060" s="2" t="e">
        <f t="shared" si="235"/>
        <v>#DIV/0!</v>
      </c>
      <c r="H5060" t="e">
        <f t="shared" si="236"/>
        <v>#DIV/0!</v>
      </c>
    </row>
    <row r="5061" spans="2:8" x14ac:dyDescent="0.25">
      <c r="B5061">
        <v>191</v>
      </c>
      <c r="C5061">
        <v>188</v>
      </c>
      <c r="D5061" t="str">
        <f t="shared" si="237"/>
        <v>W kole</v>
      </c>
      <c r="F5061">
        <f>COUNTIF($D$3:D5055,"W kole")</f>
        <v>3996</v>
      </c>
      <c r="G5061" s="2" t="e">
        <f t="shared" si="235"/>
        <v>#DIV/0!</v>
      </c>
      <c r="H5061" t="e">
        <f t="shared" si="236"/>
        <v>#DIV/0!</v>
      </c>
    </row>
    <row r="5062" spans="2:8" x14ac:dyDescent="0.25">
      <c r="B5062">
        <v>265</v>
      </c>
      <c r="C5062">
        <v>37</v>
      </c>
      <c r="D5062" t="str">
        <f t="shared" si="237"/>
        <v>W kole</v>
      </c>
      <c r="F5062">
        <f>COUNTIF($D$3:D5056,"W kole")</f>
        <v>3997</v>
      </c>
      <c r="G5062" s="2" t="e">
        <f t="shared" si="235"/>
        <v>#DIV/0!</v>
      </c>
      <c r="H5062" t="e">
        <f t="shared" si="236"/>
        <v>#DIV/0!</v>
      </c>
    </row>
    <row r="5063" spans="2:8" x14ac:dyDescent="0.25">
      <c r="B5063">
        <v>364</v>
      </c>
      <c r="C5063">
        <v>375</v>
      </c>
      <c r="D5063" t="str">
        <f t="shared" si="237"/>
        <v>Poza</v>
      </c>
      <c r="F5063">
        <f>COUNTIF($D$3:D5057,"W kole")</f>
        <v>3997</v>
      </c>
      <c r="G5063" s="2" t="e">
        <f t="shared" si="235"/>
        <v>#DIV/0!</v>
      </c>
      <c r="H5063" t="e">
        <f t="shared" si="236"/>
        <v>#DIV/0!</v>
      </c>
    </row>
    <row r="5064" spans="2:8" x14ac:dyDescent="0.25">
      <c r="B5064">
        <v>67</v>
      </c>
      <c r="C5064">
        <v>256</v>
      </c>
      <c r="D5064" t="str">
        <f t="shared" si="237"/>
        <v>W kole</v>
      </c>
      <c r="F5064">
        <f>COUNTIF($D$3:D5058,"W kole")</f>
        <v>3998</v>
      </c>
      <c r="G5064" s="2" t="e">
        <f t="shared" si="235"/>
        <v>#DIV/0!</v>
      </c>
      <c r="H5064" t="e">
        <f t="shared" si="236"/>
        <v>#DIV/0!</v>
      </c>
    </row>
    <row r="5065" spans="2:8" x14ac:dyDescent="0.25">
      <c r="B5065">
        <v>105</v>
      </c>
      <c r="C5065">
        <v>63</v>
      </c>
      <c r="D5065" t="str">
        <f t="shared" si="237"/>
        <v>W kole</v>
      </c>
      <c r="F5065">
        <f>COUNTIF($D$3:D5059,"W kole")</f>
        <v>3998</v>
      </c>
      <c r="G5065" s="2" t="e">
        <f t="shared" si="235"/>
        <v>#DIV/0!</v>
      </c>
      <c r="H5065" t="e">
        <f t="shared" si="236"/>
        <v>#DIV/0!</v>
      </c>
    </row>
    <row r="5066" spans="2:8" x14ac:dyDescent="0.25">
      <c r="B5066">
        <v>81</v>
      </c>
      <c r="C5066">
        <v>73</v>
      </c>
      <c r="D5066" t="str">
        <f t="shared" si="237"/>
        <v>W kole</v>
      </c>
      <c r="F5066">
        <f>COUNTIF($D$3:D5060,"W kole")</f>
        <v>3999</v>
      </c>
      <c r="G5066" s="2" t="e">
        <f t="shared" ref="G5066:G5129" si="238">(F5066*$R$5)/(E5066*$Q$5)</f>
        <v>#DIV/0!</v>
      </c>
      <c r="H5066" t="e">
        <f t="shared" ref="H5066:H5129" si="239">ABS(PI()-G5066)</f>
        <v>#DIV/0!</v>
      </c>
    </row>
    <row r="5067" spans="2:8" x14ac:dyDescent="0.25">
      <c r="B5067">
        <v>125</v>
      </c>
      <c r="C5067">
        <v>368</v>
      </c>
      <c r="D5067" t="str">
        <f t="shared" si="237"/>
        <v>W kole</v>
      </c>
      <c r="F5067">
        <f>COUNTIF($D$3:D5061,"W kole")</f>
        <v>4000</v>
      </c>
      <c r="G5067" s="2" t="e">
        <f t="shared" si="238"/>
        <v>#DIV/0!</v>
      </c>
      <c r="H5067" t="e">
        <f t="shared" si="239"/>
        <v>#DIV/0!</v>
      </c>
    </row>
    <row r="5068" spans="2:8" x14ac:dyDescent="0.25">
      <c r="B5068">
        <v>151</v>
      </c>
      <c r="C5068">
        <v>279</v>
      </c>
      <c r="D5068" t="str">
        <f t="shared" si="237"/>
        <v>W kole</v>
      </c>
      <c r="F5068">
        <f>COUNTIF($D$3:D5062,"W kole")</f>
        <v>4001</v>
      </c>
      <c r="G5068" s="2" t="e">
        <f t="shared" si="238"/>
        <v>#DIV/0!</v>
      </c>
      <c r="H5068" t="e">
        <f t="shared" si="239"/>
        <v>#DIV/0!</v>
      </c>
    </row>
    <row r="5069" spans="2:8" x14ac:dyDescent="0.25">
      <c r="B5069">
        <v>41</v>
      </c>
      <c r="C5069">
        <v>222</v>
      </c>
      <c r="D5069" t="str">
        <f t="shared" si="237"/>
        <v>W kole</v>
      </c>
      <c r="F5069">
        <f>COUNTIF($D$3:D5063,"W kole")</f>
        <v>4001</v>
      </c>
      <c r="G5069" s="2" t="e">
        <f t="shared" si="238"/>
        <v>#DIV/0!</v>
      </c>
      <c r="H5069" t="e">
        <f t="shared" si="239"/>
        <v>#DIV/0!</v>
      </c>
    </row>
    <row r="5070" spans="2:8" x14ac:dyDescent="0.25">
      <c r="B5070">
        <v>190</v>
      </c>
      <c r="C5070">
        <v>23</v>
      </c>
      <c r="D5070" t="str">
        <f t="shared" si="237"/>
        <v>W kole</v>
      </c>
      <c r="F5070">
        <f>COUNTIF($D$3:D5064,"W kole")</f>
        <v>4002</v>
      </c>
      <c r="G5070" s="2" t="e">
        <f t="shared" si="238"/>
        <v>#DIV/0!</v>
      </c>
      <c r="H5070" t="e">
        <f t="shared" si="239"/>
        <v>#DIV/0!</v>
      </c>
    </row>
    <row r="5071" spans="2:8" x14ac:dyDescent="0.25">
      <c r="B5071">
        <v>316</v>
      </c>
      <c r="C5071">
        <v>29</v>
      </c>
      <c r="D5071" t="str">
        <f t="shared" si="237"/>
        <v>Poza</v>
      </c>
      <c r="F5071">
        <f>COUNTIF($D$3:D5065,"W kole")</f>
        <v>4003</v>
      </c>
      <c r="G5071" s="2" t="e">
        <f t="shared" si="238"/>
        <v>#DIV/0!</v>
      </c>
      <c r="H5071" t="e">
        <f t="shared" si="239"/>
        <v>#DIV/0!</v>
      </c>
    </row>
    <row r="5072" spans="2:8" x14ac:dyDescent="0.25">
      <c r="B5072">
        <v>304</v>
      </c>
      <c r="C5072">
        <v>222</v>
      </c>
      <c r="D5072" t="str">
        <f t="shared" si="237"/>
        <v>W kole</v>
      </c>
      <c r="F5072">
        <f>COUNTIF($D$3:D5066,"W kole")</f>
        <v>4004</v>
      </c>
      <c r="G5072" s="2" t="e">
        <f t="shared" si="238"/>
        <v>#DIV/0!</v>
      </c>
      <c r="H5072" t="e">
        <f t="shared" si="239"/>
        <v>#DIV/0!</v>
      </c>
    </row>
    <row r="5073" spans="2:8" x14ac:dyDescent="0.25">
      <c r="B5073">
        <v>97</v>
      </c>
      <c r="C5073">
        <v>270</v>
      </c>
      <c r="D5073" t="str">
        <f t="shared" si="237"/>
        <v>W kole</v>
      </c>
      <c r="F5073">
        <f>COUNTIF($D$3:D5067,"W kole")</f>
        <v>4005</v>
      </c>
      <c r="G5073" s="2" t="e">
        <f t="shared" si="238"/>
        <v>#DIV/0!</v>
      </c>
      <c r="H5073" t="e">
        <f t="shared" si="239"/>
        <v>#DIV/0!</v>
      </c>
    </row>
    <row r="5074" spans="2:8" x14ac:dyDescent="0.25">
      <c r="B5074">
        <v>300</v>
      </c>
      <c r="C5074">
        <v>53</v>
      </c>
      <c r="D5074" t="str">
        <f t="shared" si="237"/>
        <v>W kole</v>
      </c>
      <c r="F5074">
        <f>COUNTIF($D$3:D5068,"W kole")</f>
        <v>4006</v>
      </c>
      <c r="G5074" s="2" t="e">
        <f t="shared" si="238"/>
        <v>#DIV/0!</v>
      </c>
      <c r="H5074" t="e">
        <f t="shared" si="239"/>
        <v>#DIV/0!</v>
      </c>
    </row>
    <row r="5075" spans="2:8" x14ac:dyDescent="0.25">
      <c r="B5075">
        <v>386</v>
      </c>
      <c r="C5075">
        <v>230</v>
      </c>
      <c r="D5075" t="str">
        <f t="shared" si="237"/>
        <v>W kole</v>
      </c>
      <c r="F5075">
        <f>COUNTIF($D$3:D5069,"W kole")</f>
        <v>4007</v>
      </c>
      <c r="G5075" s="2" t="e">
        <f t="shared" si="238"/>
        <v>#DIV/0!</v>
      </c>
      <c r="H5075" t="e">
        <f t="shared" si="239"/>
        <v>#DIV/0!</v>
      </c>
    </row>
    <row r="5076" spans="2:8" x14ac:dyDescent="0.25">
      <c r="B5076">
        <v>355</v>
      </c>
      <c r="C5076">
        <v>191</v>
      </c>
      <c r="D5076" t="str">
        <f t="shared" si="237"/>
        <v>W kole</v>
      </c>
      <c r="F5076">
        <f>COUNTIF($D$3:D5070,"W kole")</f>
        <v>4008</v>
      </c>
      <c r="G5076" s="2" t="e">
        <f t="shared" si="238"/>
        <v>#DIV/0!</v>
      </c>
      <c r="H5076" t="e">
        <f t="shared" si="239"/>
        <v>#DIV/0!</v>
      </c>
    </row>
    <row r="5077" spans="2:8" x14ac:dyDescent="0.25">
      <c r="B5077">
        <v>359</v>
      </c>
      <c r="C5077">
        <v>362</v>
      </c>
      <c r="D5077" t="str">
        <f t="shared" si="237"/>
        <v>Poza</v>
      </c>
      <c r="F5077">
        <f>COUNTIF($D$3:D5071,"W kole")</f>
        <v>4008</v>
      </c>
      <c r="G5077" s="2" t="e">
        <f t="shared" si="238"/>
        <v>#DIV/0!</v>
      </c>
      <c r="H5077" t="e">
        <f t="shared" si="239"/>
        <v>#DIV/0!</v>
      </c>
    </row>
    <row r="5078" spans="2:8" x14ac:dyDescent="0.25">
      <c r="B5078">
        <v>17</v>
      </c>
      <c r="C5078">
        <v>165</v>
      </c>
      <c r="D5078" t="str">
        <f t="shared" si="237"/>
        <v>W kole</v>
      </c>
      <c r="F5078">
        <f>COUNTIF($D$3:D5072,"W kole")</f>
        <v>4009</v>
      </c>
      <c r="G5078" s="2" t="e">
        <f t="shared" si="238"/>
        <v>#DIV/0!</v>
      </c>
      <c r="H5078" t="e">
        <f t="shared" si="239"/>
        <v>#DIV/0!</v>
      </c>
    </row>
    <row r="5079" spans="2:8" x14ac:dyDescent="0.25">
      <c r="B5079">
        <v>256</v>
      </c>
      <c r="C5079">
        <v>367</v>
      </c>
      <c r="D5079" t="str">
        <f t="shared" si="237"/>
        <v>W kole</v>
      </c>
      <c r="F5079">
        <f>COUNTIF($D$3:D5073,"W kole")</f>
        <v>4010</v>
      </c>
      <c r="G5079" s="2" t="e">
        <f t="shared" si="238"/>
        <v>#DIV/0!</v>
      </c>
      <c r="H5079" t="e">
        <f t="shared" si="239"/>
        <v>#DIV/0!</v>
      </c>
    </row>
    <row r="5080" spans="2:8" x14ac:dyDescent="0.25">
      <c r="B5080">
        <v>333</v>
      </c>
      <c r="C5080">
        <v>67</v>
      </c>
      <c r="D5080" t="str">
        <f t="shared" si="237"/>
        <v>W kole</v>
      </c>
      <c r="F5080">
        <f>COUNTIF($D$3:D5074,"W kole")</f>
        <v>4011</v>
      </c>
      <c r="G5080" s="2" t="e">
        <f t="shared" si="238"/>
        <v>#DIV/0!</v>
      </c>
      <c r="H5080" t="e">
        <f t="shared" si="239"/>
        <v>#DIV/0!</v>
      </c>
    </row>
    <row r="5081" spans="2:8" x14ac:dyDescent="0.25">
      <c r="B5081">
        <v>336</v>
      </c>
      <c r="C5081">
        <v>365</v>
      </c>
      <c r="D5081" t="str">
        <f t="shared" si="237"/>
        <v>Poza</v>
      </c>
      <c r="F5081">
        <f>COUNTIF($D$3:D5075,"W kole")</f>
        <v>4012</v>
      </c>
      <c r="G5081" s="2" t="e">
        <f t="shared" si="238"/>
        <v>#DIV/0!</v>
      </c>
      <c r="H5081" t="e">
        <f t="shared" si="239"/>
        <v>#DIV/0!</v>
      </c>
    </row>
    <row r="5082" spans="2:8" x14ac:dyDescent="0.25">
      <c r="B5082">
        <v>50</v>
      </c>
      <c r="C5082">
        <v>262</v>
      </c>
      <c r="D5082" t="str">
        <f t="shared" si="237"/>
        <v>W kole</v>
      </c>
      <c r="F5082">
        <f>COUNTIF($D$3:D5076,"W kole")</f>
        <v>4013</v>
      </c>
      <c r="G5082" s="2" t="e">
        <f t="shared" si="238"/>
        <v>#DIV/0!</v>
      </c>
      <c r="H5082" t="e">
        <f t="shared" si="239"/>
        <v>#DIV/0!</v>
      </c>
    </row>
    <row r="5083" spans="2:8" x14ac:dyDescent="0.25">
      <c r="B5083">
        <v>223</v>
      </c>
      <c r="C5083">
        <v>123</v>
      </c>
      <c r="D5083" t="str">
        <f t="shared" si="237"/>
        <v>W kole</v>
      </c>
      <c r="F5083">
        <f>COUNTIF($D$3:D5077,"W kole")</f>
        <v>4013</v>
      </c>
      <c r="G5083" s="2" t="e">
        <f t="shared" si="238"/>
        <v>#DIV/0!</v>
      </c>
      <c r="H5083" t="e">
        <f t="shared" si="239"/>
        <v>#DIV/0!</v>
      </c>
    </row>
    <row r="5084" spans="2:8" x14ac:dyDescent="0.25">
      <c r="B5084">
        <v>146</v>
      </c>
      <c r="C5084">
        <v>68</v>
      </c>
      <c r="D5084" t="str">
        <f t="shared" si="237"/>
        <v>W kole</v>
      </c>
      <c r="F5084">
        <f>COUNTIF($D$3:D5078,"W kole")</f>
        <v>4014</v>
      </c>
      <c r="G5084" s="2" t="e">
        <f t="shared" si="238"/>
        <v>#DIV/0!</v>
      </c>
      <c r="H5084" t="e">
        <f t="shared" si="239"/>
        <v>#DIV/0!</v>
      </c>
    </row>
    <row r="5085" spans="2:8" x14ac:dyDescent="0.25">
      <c r="B5085">
        <v>367</v>
      </c>
      <c r="C5085">
        <v>156</v>
      </c>
      <c r="D5085" t="str">
        <f t="shared" si="237"/>
        <v>W kole</v>
      </c>
      <c r="F5085">
        <f>COUNTIF($D$3:D5079,"W kole")</f>
        <v>4015</v>
      </c>
      <c r="G5085" s="2" t="e">
        <f t="shared" si="238"/>
        <v>#DIV/0!</v>
      </c>
      <c r="H5085" t="e">
        <f t="shared" si="239"/>
        <v>#DIV/0!</v>
      </c>
    </row>
    <row r="5086" spans="2:8" x14ac:dyDescent="0.25">
      <c r="B5086">
        <v>31</v>
      </c>
      <c r="C5086">
        <v>164</v>
      </c>
      <c r="D5086" t="str">
        <f t="shared" si="237"/>
        <v>W kole</v>
      </c>
      <c r="F5086">
        <f>COUNTIF($D$3:D5080,"W kole")</f>
        <v>4016</v>
      </c>
      <c r="G5086" s="2" t="e">
        <f t="shared" si="238"/>
        <v>#DIV/0!</v>
      </c>
      <c r="H5086" t="e">
        <f t="shared" si="239"/>
        <v>#DIV/0!</v>
      </c>
    </row>
    <row r="5087" spans="2:8" x14ac:dyDescent="0.25">
      <c r="B5087">
        <v>282</v>
      </c>
      <c r="C5087">
        <v>16</v>
      </c>
      <c r="D5087" t="str">
        <f t="shared" si="237"/>
        <v>Poza</v>
      </c>
      <c r="F5087">
        <f>COUNTIF($D$3:D5081,"W kole")</f>
        <v>4016</v>
      </c>
      <c r="G5087" s="2" t="e">
        <f t="shared" si="238"/>
        <v>#DIV/0!</v>
      </c>
      <c r="H5087" t="e">
        <f t="shared" si="239"/>
        <v>#DIV/0!</v>
      </c>
    </row>
    <row r="5088" spans="2:8" x14ac:dyDescent="0.25">
      <c r="B5088">
        <v>8</v>
      </c>
      <c r="C5088">
        <v>362</v>
      </c>
      <c r="D5088" t="str">
        <f t="shared" si="237"/>
        <v>Poza</v>
      </c>
      <c r="F5088">
        <f>COUNTIF($D$3:D5082,"W kole")</f>
        <v>4017</v>
      </c>
      <c r="G5088" s="2" t="e">
        <f t="shared" si="238"/>
        <v>#DIV/0!</v>
      </c>
      <c r="H5088" t="e">
        <f t="shared" si="239"/>
        <v>#DIV/0!</v>
      </c>
    </row>
    <row r="5089" spans="2:8" x14ac:dyDescent="0.25">
      <c r="B5089">
        <v>148</v>
      </c>
      <c r="C5089">
        <v>256</v>
      </c>
      <c r="D5089" t="str">
        <f t="shared" si="237"/>
        <v>W kole</v>
      </c>
      <c r="F5089">
        <f>COUNTIF($D$3:D5083,"W kole")</f>
        <v>4018</v>
      </c>
      <c r="G5089" s="2" t="e">
        <f t="shared" si="238"/>
        <v>#DIV/0!</v>
      </c>
      <c r="H5089" t="e">
        <f t="shared" si="239"/>
        <v>#DIV/0!</v>
      </c>
    </row>
    <row r="5090" spans="2:8" x14ac:dyDescent="0.25">
      <c r="B5090">
        <v>376</v>
      </c>
      <c r="C5090">
        <v>36</v>
      </c>
      <c r="D5090" t="str">
        <f t="shared" si="237"/>
        <v>Poza</v>
      </c>
      <c r="F5090">
        <f>COUNTIF($D$3:D5084,"W kole")</f>
        <v>4019</v>
      </c>
      <c r="G5090" s="2" t="e">
        <f t="shared" si="238"/>
        <v>#DIV/0!</v>
      </c>
      <c r="H5090" t="e">
        <f t="shared" si="239"/>
        <v>#DIV/0!</v>
      </c>
    </row>
    <row r="5091" spans="2:8" x14ac:dyDescent="0.25">
      <c r="B5091">
        <v>178</v>
      </c>
      <c r="C5091">
        <v>275</v>
      </c>
      <c r="D5091" t="str">
        <f t="shared" si="237"/>
        <v>W kole</v>
      </c>
      <c r="F5091">
        <f>COUNTIF($D$3:D5085,"W kole")</f>
        <v>4020</v>
      </c>
      <c r="G5091" s="2" t="e">
        <f t="shared" si="238"/>
        <v>#DIV/0!</v>
      </c>
      <c r="H5091" t="e">
        <f t="shared" si="239"/>
        <v>#DIV/0!</v>
      </c>
    </row>
    <row r="5092" spans="2:8" x14ac:dyDescent="0.25">
      <c r="B5092">
        <v>193</v>
      </c>
      <c r="C5092">
        <v>140</v>
      </c>
      <c r="D5092" t="str">
        <f t="shared" si="237"/>
        <v>W kole</v>
      </c>
      <c r="F5092">
        <f>COUNTIF($D$3:D5086,"W kole")</f>
        <v>4021</v>
      </c>
      <c r="G5092" s="2" t="e">
        <f t="shared" si="238"/>
        <v>#DIV/0!</v>
      </c>
      <c r="H5092" t="e">
        <f t="shared" si="239"/>
        <v>#DIV/0!</v>
      </c>
    </row>
    <row r="5093" spans="2:8" x14ac:dyDescent="0.25">
      <c r="B5093">
        <v>360</v>
      </c>
      <c r="C5093">
        <v>270</v>
      </c>
      <c r="D5093" t="str">
        <f t="shared" si="237"/>
        <v>W kole</v>
      </c>
      <c r="F5093">
        <f>COUNTIF($D$3:D5087,"W kole")</f>
        <v>4021</v>
      </c>
      <c r="G5093" s="2" t="e">
        <f t="shared" si="238"/>
        <v>#DIV/0!</v>
      </c>
      <c r="H5093" t="e">
        <f t="shared" si="239"/>
        <v>#DIV/0!</v>
      </c>
    </row>
    <row r="5094" spans="2:8" x14ac:dyDescent="0.25">
      <c r="B5094">
        <v>157</v>
      </c>
      <c r="C5094">
        <v>339</v>
      </c>
      <c r="D5094" t="str">
        <f t="shared" si="237"/>
        <v>W kole</v>
      </c>
      <c r="F5094">
        <f>COUNTIF($D$3:D5088,"W kole")</f>
        <v>4021</v>
      </c>
      <c r="G5094" s="2" t="e">
        <f t="shared" si="238"/>
        <v>#DIV/0!</v>
      </c>
      <c r="H5094" t="e">
        <f t="shared" si="239"/>
        <v>#DIV/0!</v>
      </c>
    </row>
    <row r="5095" spans="2:8" x14ac:dyDescent="0.25">
      <c r="B5095">
        <v>201</v>
      </c>
      <c r="C5095">
        <v>143</v>
      </c>
      <c r="D5095" t="str">
        <f t="shared" si="237"/>
        <v>W kole</v>
      </c>
      <c r="F5095">
        <f>COUNTIF($D$3:D5089,"W kole")</f>
        <v>4022</v>
      </c>
      <c r="G5095" s="2" t="e">
        <f t="shared" si="238"/>
        <v>#DIV/0!</v>
      </c>
      <c r="H5095" t="e">
        <f t="shared" si="239"/>
        <v>#DIV/0!</v>
      </c>
    </row>
    <row r="5096" spans="2:8" x14ac:dyDescent="0.25">
      <c r="B5096">
        <v>179</v>
      </c>
      <c r="C5096">
        <v>24</v>
      </c>
      <c r="D5096" t="str">
        <f t="shared" si="237"/>
        <v>W kole</v>
      </c>
      <c r="F5096">
        <f>COUNTIF($D$3:D5090,"W kole")</f>
        <v>4022</v>
      </c>
      <c r="G5096" s="2" t="e">
        <f t="shared" si="238"/>
        <v>#DIV/0!</v>
      </c>
      <c r="H5096" t="e">
        <f t="shared" si="239"/>
        <v>#DIV/0!</v>
      </c>
    </row>
    <row r="5097" spans="2:8" x14ac:dyDescent="0.25">
      <c r="B5097">
        <v>140</v>
      </c>
      <c r="C5097">
        <v>384</v>
      </c>
      <c r="D5097" t="str">
        <f t="shared" si="237"/>
        <v>W kole</v>
      </c>
      <c r="F5097">
        <f>COUNTIF($D$3:D5091,"W kole")</f>
        <v>4023</v>
      </c>
      <c r="G5097" s="2" t="e">
        <f t="shared" si="238"/>
        <v>#DIV/0!</v>
      </c>
      <c r="H5097" t="e">
        <f t="shared" si="239"/>
        <v>#DIV/0!</v>
      </c>
    </row>
    <row r="5098" spans="2:8" x14ac:dyDescent="0.25">
      <c r="B5098">
        <v>295</v>
      </c>
      <c r="C5098">
        <v>114</v>
      </c>
      <c r="D5098" t="str">
        <f t="shared" si="237"/>
        <v>W kole</v>
      </c>
      <c r="F5098">
        <f>COUNTIF($D$3:D5092,"W kole")</f>
        <v>4024</v>
      </c>
      <c r="G5098" s="2" t="e">
        <f t="shared" si="238"/>
        <v>#DIV/0!</v>
      </c>
      <c r="H5098" t="e">
        <f t="shared" si="239"/>
        <v>#DIV/0!</v>
      </c>
    </row>
    <row r="5099" spans="2:8" x14ac:dyDescent="0.25">
      <c r="B5099">
        <v>252</v>
      </c>
      <c r="C5099">
        <v>226</v>
      </c>
      <c r="D5099" t="str">
        <f t="shared" si="237"/>
        <v>W kole</v>
      </c>
      <c r="F5099">
        <f>COUNTIF($D$3:D5093,"W kole")</f>
        <v>4025</v>
      </c>
      <c r="G5099" s="2" t="e">
        <f t="shared" si="238"/>
        <v>#DIV/0!</v>
      </c>
      <c r="H5099" t="e">
        <f t="shared" si="239"/>
        <v>#DIV/0!</v>
      </c>
    </row>
    <row r="5100" spans="2:8" x14ac:dyDescent="0.25">
      <c r="B5100">
        <v>248</v>
      </c>
      <c r="C5100">
        <v>229</v>
      </c>
      <c r="D5100" t="str">
        <f t="shared" si="237"/>
        <v>W kole</v>
      </c>
      <c r="F5100">
        <f>COUNTIF($D$3:D5094,"W kole")</f>
        <v>4026</v>
      </c>
      <c r="G5100" s="2" t="e">
        <f t="shared" si="238"/>
        <v>#DIV/0!</v>
      </c>
      <c r="H5100" t="e">
        <f t="shared" si="239"/>
        <v>#DIV/0!</v>
      </c>
    </row>
    <row r="5101" spans="2:8" x14ac:dyDescent="0.25">
      <c r="B5101">
        <v>33</v>
      </c>
      <c r="C5101">
        <v>298</v>
      </c>
      <c r="D5101" t="str">
        <f t="shared" si="237"/>
        <v>W kole</v>
      </c>
      <c r="F5101">
        <f>COUNTIF($D$3:D5095,"W kole")</f>
        <v>4027</v>
      </c>
      <c r="G5101" s="2" t="e">
        <f t="shared" si="238"/>
        <v>#DIV/0!</v>
      </c>
      <c r="H5101" t="e">
        <f t="shared" si="239"/>
        <v>#DIV/0!</v>
      </c>
    </row>
    <row r="5102" spans="2:8" x14ac:dyDescent="0.25">
      <c r="B5102">
        <v>194</v>
      </c>
      <c r="C5102">
        <v>4</v>
      </c>
      <c r="D5102" t="str">
        <f t="shared" si="237"/>
        <v>W kole</v>
      </c>
      <c r="F5102">
        <f>COUNTIF($D$3:D5096,"W kole")</f>
        <v>4028</v>
      </c>
      <c r="G5102" s="2" t="e">
        <f t="shared" si="238"/>
        <v>#DIV/0!</v>
      </c>
      <c r="H5102" t="e">
        <f t="shared" si="239"/>
        <v>#DIV/0!</v>
      </c>
    </row>
    <row r="5103" spans="2:8" x14ac:dyDescent="0.25">
      <c r="B5103">
        <v>177</v>
      </c>
      <c r="C5103">
        <v>211</v>
      </c>
      <c r="D5103" t="str">
        <f t="shared" si="237"/>
        <v>W kole</v>
      </c>
      <c r="F5103">
        <f>COUNTIF($D$3:D5097,"W kole")</f>
        <v>4029</v>
      </c>
      <c r="G5103" s="2" t="e">
        <f t="shared" si="238"/>
        <v>#DIV/0!</v>
      </c>
      <c r="H5103" t="e">
        <f t="shared" si="239"/>
        <v>#DIV/0!</v>
      </c>
    </row>
    <row r="5104" spans="2:8" x14ac:dyDescent="0.25">
      <c r="B5104">
        <v>320</v>
      </c>
      <c r="C5104">
        <v>64</v>
      </c>
      <c r="D5104" t="str">
        <f t="shared" si="237"/>
        <v>W kole</v>
      </c>
      <c r="F5104">
        <f>COUNTIF($D$3:D5098,"W kole")</f>
        <v>4030</v>
      </c>
      <c r="G5104" s="2" t="e">
        <f t="shared" si="238"/>
        <v>#DIV/0!</v>
      </c>
      <c r="H5104" t="e">
        <f t="shared" si="239"/>
        <v>#DIV/0!</v>
      </c>
    </row>
    <row r="5105" spans="2:8" x14ac:dyDescent="0.25">
      <c r="B5105">
        <v>116</v>
      </c>
      <c r="C5105">
        <v>85</v>
      </c>
      <c r="D5105" t="str">
        <f t="shared" si="237"/>
        <v>W kole</v>
      </c>
      <c r="F5105">
        <f>COUNTIF($D$3:D5099,"W kole")</f>
        <v>4031</v>
      </c>
      <c r="G5105" s="2" t="e">
        <f t="shared" si="238"/>
        <v>#DIV/0!</v>
      </c>
      <c r="H5105" t="e">
        <f t="shared" si="239"/>
        <v>#DIV/0!</v>
      </c>
    </row>
    <row r="5106" spans="2:8" x14ac:dyDescent="0.25">
      <c r="B5106">
        <v>168</v>
      </c>
      <c r="C5106">
        <v>381</v>
      </c>
      <c r="D5106" t="str">
        <f t="shared" si="237"/>
        <v>W kole</v>
      </c>
      <c r="F5106">
        <f>COUNTIF($D$3:D5100,"W kole")</f>
        <v>4032</v>
      </c>
      <c r="G5106" s="2" t="e">
        <f t="shared" si="238"/>
        <v>#DIV/0!</v>
      </c>
      <c r="H5106" t="e">
        <f t="shared" si="239"/>
        <v>#DIV/0!</v>
      </c>
    </row>
    <row r="5107" spans="2:8" x14ac:dyDescent="0.25">
      <c r="B5107">
        <v>188</v>
      </c>
      <c r="C5107">
        <v>274</v>
      </c>
      <c r="D5107" t="str">
        <f t="shared" si="237"/>
        <v>W kole</v>
      </c>
      <c r="F5107">
        <f>COUNTIF($D$3:D5101,"W kole")</f>
        <v>4033</v>
      </c>
      <c r="G5107" s="2" t="e">
        <f t="shared" si="238"/>
        <v>#DIV/0!</v>
      </c>
      <c r="H5107" t="e">
        <f t="shared" si="239"/>
        <v>#DIV/0!</v>
      </c>
    </row>
    <row r="5108" spans="2:8" x14ac:dyDescent="0.25">
      <c r="B5108">
        <v>60</v>
      </c>
      <c r="C5108">
        <v>117</v>
      </c>
      <c r="D5108" t="str">
        <f t="shared" si="237"/>
        <v>W kole</v>
      </c>
      <c r="F5108">
        <f>COUNTIF($D$3:D5102,"W kole")</f>
        <v>4034</v>
      </c>
      <c r="G5108" s="2" t="e">
        <f t="shared" si="238"/>
        <v>#DIV/0!</v>
      </c>
      <c r="H5108" t="e">
        <f t="shared" si="239"/>
        <v>#DIV/0!</v>
      </c>
    </row>
    <row r="5109" spans="2:8" x14ac:dyDescent="0.25">
      <c r="B5109">
        <v>327</v>
      </c>
      <c r="C5109">
        <v>341</v>
      </c>
      <c r="D5109" t="str">
        <f t="shared" si="237"/>
        <v>W kole</v>
      </c>
      <c r="F5109">
        <f>COUNTIF($D$3:D5103,"W kole")</f>
        <v>4035</v>
      </c>
      <c r="G5109" s="2" t="e">
        <f t="shared" si="238"/>
        <v>#DIV/0!</v>
      </c>
      <c r="H5109" t="e">
        <f t="shared" si="239"/>
        <v>#DIV/0!</v>
      </c>
    </row>
    <row r="5110" spans="2:8" x14ac:dyDescent="0.25">
      <c r="B5110">
        <v>315</v>
      </c>
      <c r="C5110">
        <v>382</v>
      </c>
      <c r="D5110" t="str">
        <f t="shared" si="237"/>
        <v>Poza</v>
      </c>
      <c r="F5110">
        <f>COUNTIF($D$3:D5104,"W kole")</f>
        <v>4036</v>
      </c>
      <c r="G5110" s="2" t="e">
        <f t="shared" si="238"/>
        <v>#DIV/0!</v>
      </c>
      <c r="H5110" t="e">
        <f t="shared" si="239"/>
        <v>#DIV/0!</v>
      </c>
    </row>
    <row r="5111" spans="2:8" x14ac:dyDescent="0.25">
      <c r="B5111">
        <v>383</v>
      </c>
      <c r="C5111">
        <v>397</v>
      </c>
      <c r="D5111" t="str">
        <f t="shared" si="237"/>
        <v>Poza</v>
      </c>
      <c r="F5111">
        <f>COUNTIF($D$3:D5105,"W kole")</f>
        <v>4037</v>
      </c>
      <c r="G5111" s="2" t="e">
        <f t="shared" si="238"/>
        <v>#DIV/0!</v>
      </c>
      <c r="H5111" t="e">
        <f t="shared" si="239"/>
        <v>#DIV/0!</v>
      </c>
    </row>
    <row r="5112" spans="2:8" x14ac:dyDescent="0.25">
      <c r="B5112">
        <v>118</v>
      </c>
      <c r="C5112">
        <v>77</v>
      </c>
      <c r="D5112" t="str">
        <f t="shared" si="237"/>
        <v>W kole</v>
      </c>
      <c r="F5112">
        <f>COUNTIF($D$3:D5106,"W kole")</f>
        <v>4038</v>
      </c>
      <c r="G5112" s="2" t="e">
        <f t="shared" si="238"/>
        <v>#DIV/0!</v>
      </c>
      <c r="H5112" t="e">
        <f t="shared" si="239"/>
        <v>#DIV/0!</v>
      </c>
    </row>
    <row r="5113" spans="2:8" x14ac:dyDescent="0.25">
      <c r="B5113">
        <v>242</v>
      </c>
      <c r="C5113">
        <v>354</v>
      </c>
      <c r="D5113" t="str">
        <f t="shared" si="237"/>
        <v>W kole</v>
      </c>
      <c r="F5113">
        <f>COUNTIF($D$3:D5107,"W kole")</f>
        <v>4039</v>
      </c>
      <c r="G5113" s="2" t="e">
        <f t="shared" si="238"/>
        <v>#DIV/0!</v>
      </c>
      <c r="H5113" t="e">
        <f t="shared" si="239"/>
        <v>#DIV/0!</v>
      </c>
    </row>
    <row r="5114" spans="2:8" x14ac:dyDescent="0.25">
      <c r="B5114">
        <v>146</v>
      </c>
      <c r="C5114">
        <v>144</v>
      </c>
      <c r="D5114" t="str">
        <f t="shared" si="237"/>
        <v>W kole</v>
      </c>
      <c r="F5114">
        <f>COUNTIF($D$3:D5108,"W kole")</f>
        <v>4040</v>
      </c>
      <c r="G5114" s="2" t="e">
        <f t="shared" si="238"/>
        <v>#DIV/0!</v>
      </c>
      <c r="H5114" t="e">
        <f t="shared" si="239"/>
        <v>#DIV/0!</v>
      </c>
    </row>
    <row r="5115" spans="2:8" x14ac:dyDescent="0.25">
      <c r="B5115">
        <v>7</v>
      </c>
      <c r="C5115">
        <v>329</v>
      </c>
      <c r="D5115" t="str">
        <f t="shared" si="237"/>
        <v>Poza</v>
      </c>
      <c r="F5115">
        <f>COUNTIF($D$3:D5109,"W kole")</f>
        <v>4041</v>
      </c>
      <c r="G5115" s="2" t="e">
        <f t="shared" si="238"/>
        <v>#DIV/0!</v>
      </c>
      <c r="H5115" t="e">
        <f t="shared" si="239"/>
        <v>#DIV/0!</v>
      </c>
    </row>
    <row r="5116" spans="2:8" x14ac:dyDescent="0.25">
      <c r="B5116">
        <v>48</v>
      </c>
      <c r="C5116">
        <v>251</v>
      </c>
      <c r="D5116" t="str">
        <f t="shared" si="237"/>
        <v>W kole</v>
      </c>
      <c r="F5116">
        <f>COUNTIF($D$3:D5110,"W kole")</f>
        <v>4041</v>
      </c>
      <c r="G5116" s="2" t="e">
        <f t="shared" si="238"/>
        <v>#DIV/0!</v>
      </c>
      <c r="H5116" t="e">
        <f t="shared" si="239"/>
        <v>#DIV/0!</v>
      </c>
    </row>
    <row r="5117" spans="2:8" x14ac:dyDescent="0.25">
      <c r="B5117">
        <v>325</v>
      </c>
      <c r="C5117">
        <v>369</v>
      </c>
      <c r="D5117" t="str">
        <f t="shared" si="237"/>
        <v>Poza</v>
      </c>
      <c r="F5117">
        <f>COUNTIF($D$3:D5111,"W kole")</f>
        <v>4041</v>
      </c>
      <c r="G5117" s="2" t="e">
        <f t="shared" si="238"/>
        <v>#DIV/0!</v>
      </c>
      <c r="H5117" t="e">
        <f t="shared" si="239"/>
        <v>#DIV/0!</v>
      </c>
    </row>
    <row r="5118" spans="2:8" x14ac:dyDescent="0.25">
      <c r="B5118">
        <v>365</v>
      </c>
      <c r="C5118">
        <v>229</v>
      </c>
      <c r="D5118" t="str">
        <f t="shared" si="237"/>
        <v>W kole</v>
      </c>
      <c r="F5118">
        <f>COUNTIF($D$3:D5112,"W kole")</f>
        <v>4042</v>
      </c>
      <c r="G5118" s="2" t="e">
        <f t="shared" si="238"/>
        <v>#DIV/0!</v>
      </c>
      <c r="H5118" t="e">
        <f t="shared" si="239"/>
        <v>#DIV/0!</v>
      </c>
    </row>
    <row r="5119" spans="2:8" x14ac:dyDescent="0.25">
      <c r="B5119">
        <v>217</v>
      </c>
      <c r="C5119">
        <v>389</v>
      </c>
      <c r="D5119" t="str">
        <f t="shared" si="237"/>
        <v>W kole</v>
      </c>
      <c r="F5119">
        <f>COUNTIF($D$3:D5113,"W kole")</f>
        <v>4043</v>
      </c>
      <c r="G5119" s="2" t="e">
        <f t="shared" si="238"/>
        <v>#DIV/0!</v>
      </c>
      <c r="H5119" t="e">
        <f t="shared" si="239"/>
        <v>#DIV/0!</v>
      </c>
    </row>
    <row r="5120" spans="2:8" x14ac:dyDescent="0.25">
      <c r="B5120">
        <v>223</v>
      </c>
      <c r="C5120">
        <v>9</v>
      </c>
      <c r="D5120" t="str">
        <f t="shared" si="237"/>
        <v>W kole</v>
      </c>
      <c r="F5120">
        <f>COUNTIF($D$3:D5114,"W kole")</f>
        <v>4044</v>
      </c>
      <c r="G5120" s="2" t="e">
        <f t="shared" si="238"/>
        <v>#DIV/0!</v>
      </c>
      <c r="H5120" t="e">
        <f t="shared" si="239"/>
        <v>#DIV/0!</v>
      </c>
    </row>
    <row r="5121" spans="2:8" x14ac:dyDescent="0.25">
      <c r="B5121">
        <v>231</v>
      </c>
      <c r="C5121">
        <v>227</v>
      </c>
      <c r="D5121" t="str">
        <f t="shared" si="237"/>
        <v>W kole</v>
      </c>
      <c r="F5121">
        <f>COUNTIF($D$3:D5115,"W kole")</f>
        <v>4044</v>
      </c>
      <c r="G5121" s="2" t="e">
        <f t="shared" si="238"/>
        <v>#DIV/0!</v>
      </c>
      <c r="H5121" t="e">
        <f t="shared" si="239"/>
        <v>#DIV/0!</v>
      </c>
    </row>
    <row r="5122" spans="2:8" x14ac:dyDescent="0.25">
      <c r="B5122">
        <v>139</v>
      </c>
      <c r="C5122">
        <v>112</v>
      </c>
      <c r="D5122" t="str">
        <f t="shared" si="237"/>
        <v>W kole</v>
      </c>
      <c r="F5122">
        <f>COUNTIF($D$3:D5116,"W kole")</f>
        <v>4045</v>
      </c>
      <c r="G5122" s="2" t="e">
        <f t="shared" si="238"/>
        <v>#DIV/0!</v>
      </c>
      <c r="H5122" t="e">
        <f t="shared" si="239"/>
        <v>#DIV/0!</v>
      </c>
    </row>
    <row r="5123" spans="2:8" x14ac:dyDescent="0.25">
      <c r="B5123">
        <v>386</v>
      </c>
      <c r="C5123">
        <v>143</v>
      </c>
      <c r="D5123" t="str">
        <f t="shared" si="237"/>
        <v>W kole</v>
      </c>
      <c r="F5123">
        <f>COUNTIF($D$3:D5117,"W kole")</f>
        <v>4045</v>
      </c>
      <c r="G5123" s="2" t="e">
        <f t="shared" si="238"/>
        <v>#DIV/0!</v>
      </c>
      <c r="H5123" t="e">
        <f t="shared" si="239"/>
        <v>#DIV/0!</v>
      </c>
    </row>
    <row r="5124" spans="2:8" x14ac:dyDescent="0.25">
      <c r="B5124">
        <v>57</v>
      </c>
      <c r="C5124">
        <v>51</v>
      </c>
      <c r="D5124" t="str">
        <f t="shared" ref="D5124:D5187" si="240">IF((B5124-$T$5) * (B5124-$T$5) + (C5124-$U$5) * (C5124-$U$5) = ($V$5*$V$5), "Na brzegu", IF((B5124-$T$5) * (B5124-$T$5) + (C5124-$U$5) * (C5124-$U$5) &lt; ($V$5*$V$5), "W kole", "Poza"))</f>
        <v>Poza</v>
      </c>
      <c r="F5124">
        <f>COUNTIF($D$3:D5118,"W kole")</f>
        <v>4046</v>
      </c>
      <c r="G5124" s="2" t="e">
        <f t="shared" si="238"/>
        <v>#DIV/0!</v>
      </c>
      <c r="H5124" t="e">
        <f t="shared" si="239"/>
        <v>#DIV/0!</v>
      </c>
    </row>
    <row r="5125" spans="2:8" x14ac:dyDescent="0.25">
      <c r="B5125">
        <v>318</v>
      </c>
      <c r="C5125">
        <v>217</v>
      </c>
      <c r="D5125" t="str">
        <f t="shared" si="240"/>
        <v>W kole</v>
      </c>
      <c r="F5125">
        <f>COUNTIF($D$3:D5119,"W kole")</f>
        <v>4047</v>
      </c>
      <c r="G5125" s="2" t="e">
        <f t="shared" si="238"/>
        <v>#DIV/0!</v>
      </c>
      <c r="H5125" t="e">
        <f t="shared" si="239"/>
        <v>#DIV/0!</v>
      </c>
    </row>
    <row r="5126" spans="2:8" x14ac:dyDescent="0.25">
      <c r="B5126">
        <v>336</v>
      </c>
      <c r="C5126">
        <v>399</v>
      </c>
      <c r="D5126" t="str">
        <f t="shared" si="240"/>
        <v>Poza</v>
      </c>
      <c r="F5126">
        <f>COUNTIF($D$3:D5120,"W kole")</f>
        <v>4048</v>
      </c>
      <c r="G5126" s="2" t="e">
        <f t="shared" si="238"/>
        <v>#DIV/0!</v>
      </c>
      <c r="H5126" t="e">
        <f t="shared" si="239"/>
        <v>#DIV/0!</v>
      </c>
    </row>
    <row r="5127" spans="2:8" x14ac:dyDescent="0.25">
      <c r="B5127">
        <v>360</v>
      </c>
      <c r="C5127">
        <v>114</v>
      </c>
      <c r="D5127" t="str">
        <f t="shared" si="240"/>
        <v>W kole</v>
      </c>
      <c r="F5127">
        <f>COUNTIF($D$3:D5121,"W kole")</f>
        <v>4049</v>
      </c>
      <c r="G5127" s="2" t="e">
        <f t="shared" si="238"/>
        <v>#DIV/0!</v>
      </c>
      <c r="H5127" t="e">
        <f t="shared" si="239"/>
        <v>#DIV/0!</v>
      </c>
    </row>
    <row r="5128" spans="2:8" x14ac:dyDescent="0.25">
      <c r="B5128">
        <v>133</v>
      </c>
      <c r="C5128">
        <v>57</v>
      </c>
      <c r="D5128" t="str">
        <f t="shared" si="240"/>
        <v>W kole</v>
      </c>
      <c r="F5128">
        <f>COUNTIF($D$3:D5122,"W kole")</f>
        <v>4050</v>
      </c>
      <c r="G5128" s="2" t="e">
        <f t="shared" si="238"/>
        <v>#DIV/0!</v>
      </c>
      <c r="H5128" t="e">
        <f t="shared" si="239"/>
        <v>#DIV/0!</v>
      </c>
    </row>
    <row r="5129" spans="2:8" x14ac:dyDescent="0.25">
      <c r="B5129">
        <v>232</v>
      </c>
      <c r="C5129">
        <v>387</v>
      </c>
      <c r="D5129" t="str">
        <f t="shared" si="240"/>
        <v>W kole</v>
      </c>
      <c r="F5129">
        <f>COUNTIF($D$3:D5123,"W kole")</f>
        <v>4051</v>
      </c>
      <c r="G5129" s="2" t="e">
        <f t="shared" si="238"/>
        <v>#DIV/0!</v>
      </c>
      <c r="H5129" t="e">
        <f t="shared" si="239"/>
        <v>#DIV/0!</v>
      </c>
    </row>
    <row r="5130" spans="2:8" x14ac:dyDescent="0.25">
      <c r="B5130">
        <v>153</v>
      </c>
      <c r="C5130">
        <v>207</v>
      </c>
      <c r="D5130" t="str">
        <f t="shared" si="240"/>
        <v>W kole</v>
      </c>
      <c r="F5130">
        <f>COUNTIF($D$3:D5124,"W kole")</f>
        <v>4051</v>
      </c>
      <c r="G5130" s="2" t="e">
        <f t="shared" ref="G5130:G5193" si="241">(F5130*$R$5)/(E5130*$Q$5)</f>
        <v>#DIV/0!</v>
      </c>
      <c r="H5130" t="e">
        <f t="shared" ref="H5130:H5193" si="242">ABS(PI()-G5130)</f>
        <v>#DIV/0!</v>
      </c>
    </row>
    <row r="5131" spans="2:8" x14ac:dyDescent="0.25">
      <c r="B5131">
        <v>188</v>
      </c>
      <c r="C5131">
        <v>10</v>
      </c>
      <c r="D5131" t="str">
        <f t="shared" si="240"/>
        <v>W kole</v>
      </c>
      <c r="F5131">
        <f>COUNTIF($D$3:D5125,"W kole")</f>
        <v>4052</v>
      </c>
      <c r="G5131" s="2" t="e">
        <f t="shared" si="241"/>
        <v>#DIV/0!</v>
      </c>
      <c r="H5131" t="e">
        <f t="shared" si="242"/>
        <v>#DIV/0!</v>
      </c>
    </row>
    <row r="5132" spans="2:8" x14ac:dyDescent="0.25">
      <c r="B5132">
        <v>216</v>
      </c>
      <c r="C5132">
        <v>101</v>
      </c>
      <c r="D5132" t="str">
        <f t="shared" si="240"/>
        <v>W kole</v>
      </c>
      <c r="F5132">
        <f>COUNTIF($D$3:D5126,"W kole")</f>
        <v>4052</v>
      </c>
      <c r="G5132" s="2" t="e">
        <f t="shared" si="241"/>
        <v>#DIV/0!</v>
      </c>
      <c r="H5132" t="e">
        <f t="shared" si="242"/>
        <v>#DIV/0!</v>
      </c>
    </row>
    <row r="5133" spans="2:8" x14ac:dyDescent="0.25">
      <c r="B5133">
        <v>43</v>
      </c>
      <c r="C5133">
        <v>85</v>
      </c>
      <c r="D5133" t="str">
        <f t="shared" si="240"/>
        <v>W kole</v>
      </c>
      <c r="F5133">
        <f>COUNTIF($D$3:D5127,"W kole")</f>
        <v>4053</v>
      </c>
      <c r="G5133" s="2" t="e">
        <f t="shared" si="241"/>
        <v>#DIV/0!</v>
      </c>
      <c r="H5133" t="e">
        <f t="shared" si="242"/>
        <v>#DIV/0!</v>
      </c>
    </row>
    <row r="5134" spans="2:8" x14ac:dyDescent="0.25">
      <c r="B5134">
        <v>252</v>
      </c>
      <c r="C5134">
        <v>203</v>
      </c>
      <c r="D5134" t="str">
        <f t="shared" si="240"/>
        <v>W kole</v>
      </c>
      <c r="F5134">
        <f>COUNTIF($D$3:D5128,"W kole")</f>
        <v>4054</v>
      </c>
      <c r="G5134" s="2" t="e">
        <f t="shared" si="241"/>
        <v>#DIV/0!</v>
      </c>
      <c r="H5134" t="e">
        <f t="shared" si="242"/>
        <v>#DIV/0!</v>
      </c>
    </row>
    <row r="5135" spans="2:8" x14ac:dyDescent="0.25">
      <c r="B5135">
        <v>393</v>
      </c>
      <c r="C5135">
        <v>258</v>
      </c>
      <c r="D5135" t="str">
        <f t="shared" si="240"/>
        <v>Poza</v>
      </c>
      <c r="F5135">
        <f>COUNTIF($D$3:D5129,"W kole")</f>
        <v>4055</v>
      </c>
      <c r="G5135" s="2" t="e">
        <f t="shared" si="241"/>
        <v>#DIV/0!</v>
      </c>
      <c r="H5135" t="e">
        <f t="shared" si="242"/>
        <v>#DIV/0!</v>
      </c>
    </row>
    <row r="5136" spans="2:8" x14ac:dyDescent="0.25">
      <c r="B5136">
        <v>14</v>
      </c>
      <c r="C5136">
        <v>7</v>
      </c>
      <c r="D5136" t="str">
        <f t="shared" si="240"/>
        <v>Poza</v>
      </c>
      <c r="F5136">
        <f>COUNTIF($D$3:D5130,"W kole")</f>
        <v>4056</v>
      </c>
      <c r="G5136" s="2" t="e">
        <f t="shared" si="241"/>
        <v>#DIV/0!</v>
      </c>
      <c r="H5136" t="e">
        <f t="shared" si="242"/>
        <v>#DIV/0!</v>
      </c>
    </row>
    <row r="5137" spans="2:8" x14ac:dyDescent="0.25">
      <c r="B5137">
        <v>253</v>
      </c>
      <c r="C5137">
        <v>295</v>
      </c>
      <c r="D5137" t="str">
        <f t="shared" si="240"/>
        <v>W kole</v>
      </c>
      <c r="F5137">
        <f>COUNTIF($D$3:D5131,"W kole")</f>
        <v>4057</v>
      </c>
      <c r="G5137" s="2" t="e">
        <f t="shared" si="241"/>
        <v>#DIV/0!</v>
      </c>
      <c r="H5137" t="e">
        <f t="shared" si="242"/>
        <v>#DIV/0!</v>
      </c>
    </row>
    <row r="5138" spans="2:8" x14ac:dyDescent="0.25">
      <c r="B5138">
        <v>2</v>
      </c>
      <c r="C5138">
        <v>298</v>
      </c>
      <c r="D5138" t="str">
        <f t="shared" si="240"/>
        <v>Poza</v>
      </c>
      <c r="F5138">
        <f>COUNTIF($D$3:D5132,"W kole")</f>
        <v>4058</v>
      </c>
      <c r="G5138" s="2" t="e">
        <f t="shared" si="241"/>
        <v>#DIV/0!</v>
      </c>
      <c r="H5138" t="e">
        <f t="shared" si="242"/>
        <v>#DIV/0!</v>
      </c>
    </row>
    <row r="5139" spans="2:8" x14ac:dyDescent="0.25">
      <c r="B5139">
        <v>275</v>
      </c>
      <c r="C5139">
        <v>316</v>
      </c>
      <c r="D5139" t="str">
        <f t="shared" si="240"/>
        <v>W kole</v>
      </c>
      <c r="F5139">
        <f>COUNTIF($D$3:D5133,"W kole")</f>
        <v>4059</v>
      </c>
      <c r="G5139" s="2" t="e">
        <f t="shared" si="241"/>
        <v>#DIV/0!</v>
      </c>
      <c r="H5139" t="e">
        <f t="shared" si="242"/>
        <v>#DIV/0!</v>
      </c>
    </row>
    <row r="5140" spans="2:8" x14ac:dyDescent="0.25">
      <c r="B5140">
        <v>158</v>
      </c>
      <c r="C5140">
        <v>236</v>
      </c>
      <c r="D5140" t="str">
        <f t="shared" si="240"/>
        <v>W kole</v>
      </c>
      <c r="F5140">
        <f>COUNTIF($D$3:D5134,"W kole")</f>
        <v>4060</v>
      </c>
      <c r="G5140" s="2" t="e">
        <f t="shared" si="241"/>
        <v>#DIV/0!</v>
      </c>
      <c r="H5140" t="e">
        <f t="shared" si="242"/>
        <v>#DIV/0!</v>
      </c>
    </row>
    <row r="5141" spans="2:8" x14ac:dyDescent="0.25">
      <c r="B5141">
        <v>150</v>
      </c>
      <c r="C5141">
        <v>113</v>
      </c>
      <c r="D5141" t="str">
        <f t="shared" si="240"/>
        <v>W kole</v>
      </c>
      <c r="F5141">
        <f>COUNTIF($D$3:D5135,"W kole")</f>
        <v>4060</v>
      </c>
      <c r="G5141" s="2" t="e">
        <f t="shared" si="241"/>
        <v>#DIV/0!</v>
      </c>
      <c r="H5141" t="e">
        <f t="shared" si="242"/>
        <v>#DIV/0!</v>
      </c>
    </row>
    <row r="5142" spans="2:8" x14ac:dyDescent="0.25">
      <c r="B5142">
        <v>275</v>
      </c>
      <c r="C5142">
        <v>166</v>
      </c>
      <c r="D5142" t="str">
        <f t="shared" si="240"/>
        <v>W kole</v>
      </c>
      <c r="F5142">
        <f>COUNTIF($D$3:D5136,"W kole")</f>
        <v>4060</v>
      </c>
      <c r="G5142" s="2" t="e">
        <f t="shared" si="241"/>
        <v>#DIV/0!</v>
      </c>
      <c r="H5142" t="e">
        <f t="shared" si="242"/>
        <v>#DIV/0!</v>
      </c>
    </row>
    <row r="5143" spans="2:8" x14ac:dyDescent="0.25">
      <c r="B5143">
        <v>188</v>
      </c>
      <c r="C5143">
        <v>90</v>
      </c>
      <c r="D5143" t="str">
        <f t="shared" si="240"/>
        <v>W kole</v>
      </c>
      <c r="F5143">
        <f>COUNTIF($D$3:D5137,"W kole")</f>
        <v>4061</v>
      </c>
      <c r="G5143" s="2" t="e">
        <f t="shared" si="241"/>
        <v>#DIV/0!</v>
      </c>
      <c r="H5143" t="e">
        <f t="shared" si="242"/>
        <v>#DIV/0!</v>
      </c>
    </row>
    <row r="5144" spans="2:8" x14ac:dyDescent="0.25">
      <c r="B5144">
        <v>170</v>
      </c>
      <c r="C5144">
        <v>103</v>
      </c>
      <c r="D5144" t="str">
        <f t="shared" si="240"/>
        <v>W kole</v>
      </c>
      <c r="F5144">
        <f>COUNTIF($D$3:D5138,"W kole")</f>
        <v>4061</v>
      </c>
      <c r="G5144" s="2" t="e">
        <f t="shared" si="241"/>
        <v>#DIV/0!</v>
      </c>
      <c r="H5144" t="e">
        <f t="shared" si="242"/>
        <v>#DIV/0!</v>
      </c>
    </row>
    <row r="5145" spans="2:8" x14ac:dyDescent="0.25">
      <c r="B5145">
        <v>348</v>
      </c>
      <c r="C5145">
        <v>123</v>
      </c>
      <c r="D5145" t="str">
        <f t="shared" si="240"/>
        <v>W kole</v>
      </c>
      <c r="F5145">
        <f>COUNTIF($D$3:D5139,"W kole")</f>
        <v>4062</v>
      </c>
      <c r="G5145" s="2" t="e">
        <f t="shared" si="241"/>
        <v>#DIV/0!</v>
      </c>
      <c r="H5145" t="e">
        <f t="shared" si="242"/>
        <v>#DIV/0!</v>
      </c>
    </row>
    <row r="5146" spans="2:8" x14ac:dyDescent="0.25">
      <c r="B5146">
        <v>56</v>
      </c>
      <c r="C5146">
        <v>94</v>
      </c>
      <c r="D5146" t="str">
        <f t="shared" si="240"/>
        <v>W kole</v>
      </c>
      <c r="F5146">
        <f>COUNTIF($D$3:D5140,"W kole")</f>
        <v>4063</v>
      </c>
      <c r="G5146" s="2" t="e">
        <f t="shared" si="241"/>
        <v>#DIV/0!</v>
      </c>
      <c r="H5146" t="e">
        <f t="shared" si="242"/>
        <v>#DIV/0!</v>
      </c>
    </row>
    <row r="5147" spans="2:8" x14ac:dyDescent="0.25">
      <c r="B5147">
        <v>343</v>
      </c>
      <c r="C5147">
        <v>216</v>
      </c>
      <c r="D5147" t="str">
        <f t="shared" si="240"/>
        <v>W kole</v>
      </c>
      <c r="F5147">
        <f>COUNTIF($D$3:D5141,"W kole")</f>
        <v>4064</v>
      </c>
      <c r="G5147" s="2" t="e">
        <f t="shared" si="241"/>
        <v>#DIV/0!</v>
      </c>
      <c r="H5147" t="e">
        <f t="shared" si="242"/>
        <v>#DIV/0!</v>
      </c>
    </row>
    <row r="5148" spans="2:8" x14ac:dyDescent="0.25">
      <c r="B5148">
        <v>135</v>
      </c>
      <c r="C5148">
        <v>128</v>
      </c>
      <c r="D5148" t="str">
        <f t="shared" si="240"/>
        <v>W kole</v>
      </c>
      <c r="F5148">
        <f>COUNTIF($D$3:D5142,"W kole")</f>
        <v>4065</v>
      </c>
      <c r="G5148" s="2" t="e">
        <f t="shared" si="241"/>
        <v>#DIV/0!</v>
      </c>
      <c r="H5148" t="e">
        <f t="shared" si="242"/>
        <v>#DIV/0!</v>
      </c>
    </row>
    <row r="5149" spans="2:8" x14ac:dyDescent="0.25">
      <c r="B5149">
        <v>397</v>
      </c>
      <c r="C5149">
        <v>280</v>
      </c>
      <c r="D5149" t="str">
        <f t="shared" si="240"/>
        <v>Poza</v>
      </c>
      <c r="F5149">
        <f>COUNTIF($D$3:D5143,"W kole")</f>
        <v>4066</v>
      </c>
      <c r="G5149" s="2" t="e">
        <f t="shared" si="241"/>
        <v>#DIV/0!</v>
      </c>
      <c r="H5149" t="e">
        <f t="shared" si="242"/>
        <v>#DIV/0!</v>
      </c>
    </row>
    <row r="5150" spans="2:8" x14ac:dyDescent="0.25">
      <c r="B5150">
        <v>177</v>
      </c>
      <c r="C5150">
        <v>218</v>
      </c>
      <c r="D5150" t="str">
        <f t="shared" si="240"/>
        <v>W kole</v>
      </c>
      <c r="F5150">
        <f>COUNTIF($D$3:D5144,"W kole")</f>
        <v>4067</v>
      </c>
      <c r="G5150" s="2" t="e">
        <f t="shared" si="241"/>
        <v>#DIV/0!</v>
      </c>
      <c r="H5150" t="e">
        <f t="shared" si="242"/>
        <v>#DIV/0!</v>
      </c>
    </row>
    <row r="5151" spans="2:8" x14ac:dyDescent="0.25">
      <c r="B5151">
        <v>43</v>
      </c>
      <c r="C5151">
        <v>325</v>
      </c>
      <c r="D5151" t="str">
        <f t="shared" si="240"/>
        <v>Poza</v>
      </c>
      <c r="F5151">
        <f>COUNTIF($D$3:D5145,"W kole")</f>
        <v>4068</v>
      </c>
      <c r="G5151" s="2" t="e">
        <f t="shared" si="241"/>
        <v>#DIV/0!</v>
      </c>
      <c r="H5151" t="e">
        <f t="shared" si="242"/>
        <v>#DIV/0!</v>
      </c>
    </row>
    <row r="5152" spans="2:8" x14ac:dyDescent="0.25">
      <c r="B5152">
        <v>233</v>
      </c>
      <c r="C5152">
        <v>35</v>
      </c>
      <c r="D5152" t="str">
        <f t="shared" si="240"/>
        <v>W kole</v>
      </c>
      <c r="F5152">
        <f>COUNTIF($D$3:D5146,"W kole")</f>
        <v>4069</v>
      </c>
      <c r="G5152" s="2" t="e">
        <f t="shared" si="241"/>
        <v>#DIV/0!</v>
      </c>
      <c r="H5152" t="e">
        <f t="shared" si="242"/>
        <v>#DIV/0!</v>
      </c>
    </row>
    <row r="5153" spans="2:8" x14ac:dyDescent="0.25">
      <c r="B5153">
        <v>208</v>
      </c>
      <c r="C5153">
        <v>115</v>
      </c>
      <c r="D5153" t="str">
        <f t="shared" si="240"/>
        <v>W kole</v>
      </c>
      <c r="F5153">
        <f>COUNTIF($D$3:D5147,"W kole")</f>
        <v>4070</v>
      </c>
      <c r="G5153" s="2" t="e">
        <f t="shared" si="241"/>
        <v>#DIV/0!</v>
      </c>
      <c r="H5153" t="e">
        <f t="shared" si="242"/>
        <v>#DIV/0!</v>
      </c>
    </row>
    <row r="5154" spans="2:8" x14ac:dyDescent="0.25">
      <c r="B5154">
        <v>49</v>
      </c>
      <c r="C5154">
        <v>83</v>
      </c>
      <c r="D5154" t="str">
        <f t="shared" si="240"/>
        <v>W kole</v>
      </c>
      <c r="F5154">
        <f>COUNTIF($D$3:D5148,"W kole")</f>
        <v>4071</v>
      </c>
      <c r="G5154" s="2" t="e">
        <f t="shared" si="241"/>
        <v>#DIV/0!</v>
      </c>
      <c r="H5154" t="e">
        <f t="shared" si="242"/>
        <v>#DIV/0!</v>
      </c>
    </row>
    <row r="5155" spans="2:8" x14ac:dyDescent="0.25">
      <c r="B5155">
        <v>309</v>
      </c>
      <c r="C5155">
        <v>155</v>
      </c>
      <c r="D5155" t="str">
        <f t="shared" si="240"/>
        <v>W kole</v>
      </c>
      <c r="F5155">
        <f>COUNTIF($D$3:D5149,"W kole")</f>
        <v>4071</v>
      </c>
      <c r="G5155" s="2" t="e">
        <f t="shared" si="241"/>
        <v>#DIV/0!</v>
      </c>
      <c r="H5155" t="e">
        <f t="shared" si="242"/>
        <v>#DIV/0!</v>
      </c>
    </row>
    <row r="5156" spans="2:8" x14ac:dyDescent="0.25">
      <c r="B5156">
        <v>166</v>
      </c>
      <c r="C5156">
        <v>44</v>
      </c>
      <c r="D5156" t="str">
        <f t="shared" si="240"/>
        <v>W kole</v>
      </c>
      <c r="F5156">
        <f>COUNTIF($D$3:D5150,"W kole")</f>
        <v>4072</v>
      </c>
      <c r="G5156" s="2" t="e">
        <f t="shared" si="241"/>
        <v>#DIV/0!</v>
      </c>
      <c r="H5156" t="e">
        <f t="shared" si="242"/>
        <v>#DIV/0!</v>
      </c>
    </row>
    <row r="5157" spans="2:8" x14ac:dyDescent="0.25">
      <c r="B5157">
        <v>338</v>
      </c>
      <c r="C5157">
        <v>171</v>
      </c>
      <c r="D5157" t="str">
        <f t="shared" si="240"/>
        <v>W kole</v>
      </c>
      <c r="F5157">
        <f>COUNTIF($D$3:D5151,"W kole")</f>
        <v>4072</v>
      </c>
      <c r="G5157" s="2" t="e">
        <f t="shared" si="241"/>
        <v>#DIV/0!</v>
      </c>
      <c r="H5157" t="e">
        <f t="shared" si="242"/>
        <v>#DIV/0!</v>
      </c>
    </row>
    <row r="5158" spans="2:8" x14ac:dyDescent="0.25">
      <c r="B5158">
        <v>170</v>
      </c>
      <c r="C5158">
        <v>276</v>
      </c>
      <c r="D5158" t="str">
        <f t="shared" si="240"/>
        <v>W kole</v>
      </c>
      <c r="F5158">
        <f>COUNTIF($D$3:D5152,"W kole")</f>
        <v>4073</v>
      </c>
      <c r="G5158" s="2" t="e">
        <f t="shared" si="241"/>
        <v>#DIV/0!</v>
      </c>
      <c r="H5158" t="e">
        <f t="shared" si="242"/>
        <v>#DIV/0!</v>
      </c>
    </row>
    <row r="5159" spans="2:8" x14ac:dyDescent="0.25">
      <c r="B5159">
        <v>117</v>
      </c>
      <c r="C5159">
        <v>326</v>
      </c>
      <c r="D5159" t="str">
        <f t="shared" si="240"/>
        <v>W kole</v>
      </c>
      <c r="F5159">
        <f>COUNTIF($D$3:D5153,"W kole")</f>
        <v>4074</v>
      </c>
      <c r="G5159" s="2" t="e">
        <f t="shared" si="241"/>
        <v>#DIV/0!</v>
      </c>
      <c r="H5159" t="e">
        <f t="shared" si="242"/>
        <v>#DIV/0!</v>
      </c>
    </row>
    <row r="5160" spans="2:8" x14ac:dyDescent="0.25">
      <c r="B5160">
        <v>381</v>
      </c>
      <c r="C5160">
        <v>375</v>
      </c>
      <c r="D5160" t="str">
        <f t="shared" si="240"/>
        <v>Poza</v>
      </c>
      <c r="F5160">
        <f>COUNTIF($D$3:D5154,"W kole")</f>
        <v>4075</v>
      </c>
      <c r="G5160" s="2" t="e">
        <f t="shared" si="241"/>
        <v>#DIV/0!</v>
      </c>
      <c r="H5160" t="e">
        <f t="shared" si="242"/>
        <v>#DIV/0!</v>
      </c>
    </row>
    <row r="5161" spans="2:8" x14ac:dyDescent="0.25">
      <c r="B5161">
        <v>115</v>
      </c>
      <c r="C5161">
        <v>107</v>
      </c>
      <c r="D5161" t="str">
        <f t="shared" si="240"/>
        <v>W kole</v>
      </c>
      <c r="F5161">
        <f>COUNTIF($D$3:D5155,"W kole")</f>
        <v>4076</v>
      </c>
      <c r="G5161" s="2" t="e">
        <f t="shared" si="241"/>
        <v>#DIV/0!</v>
      </c>
      <c r="H5161" t="e">
        <f t="shared" si="242"/>
        <v>#DIV/0!</v>
      </c>
    </row>
    <row r="5162" spans="2:8" x14ac:dyDescent="0.25">
      <c r="B5162">
        <v>323</v>
      </c>
      <c r="C5162">
        <v>125</v>
      </c>
      <c r="D5162" t="str">
        <f t="shared" si="240"/>
        <v>W kole</v>
      </c>
      <c r="F5162">
        <f>COUNTIF($D$3:D5156,"W kole")</f>
        <v>4077</v>
      </c>
      <c r="G5162" s="2" t="e">
        <f t="shared" si="241"/>
        <v>#DIV/0!</v>
      </c>
      <c r="H5162" t="e">
        <f t="shared" si="242"/>
        <v>#DIV/0!</v>
      </c>
    </row>
    <row r="5163" spans="2:8" x14ac:dyDescent="0.25">
      <c r="B5163">
        <v>14</v>
      </c>
      <c r="C5163">
        <v>44</v>
      </c>
      <c r="D5163" t="str">
        <f t="shared" si="240"/>
        <v>Poza</v>
      </c>
      <c r="F5163">
        <f>COUNTIF($D$3:D5157,"W kole")</f>
        <v>4078</v>
      </c>
      <c r="G5163" s="2" t="e">
        <f t="shared" si="241"/>
        <v>#DIV/0!</v>
      </c>
      <c r="H5163" t="e">
        <f t="shared" si="242"/>
        <v>#DIV/0!</v>
      </c>
    </row>
    <row r="5164" spans="2:8" x14ac:dyDescent="0.25">
      <c r="B5164">
        <v>201</v>
      </c>
      <c r="C5164">
        <v>320</v>
      </c>
      <c r="D5164" t="str">
        <f t="shared" si="240"/>
        <v>W kole</v>
      </c>
      <c r="F5164">
        <f>COUNTIF($D$3:D5158,"W kole")</f>
        <v>4079</v>
      </c>
      <c r="G5164" s="2" t="e">
        <f t="shared" si="241"/>
        <v>#DIV/0!</v>
      </c>
      <c r="H5164" t="e">
        <f t="shared" si="242"/>
        <v>#DIV/0!</v>
      </c>
    </row>
    <row r="5165" spans="2:8" x14ac:dyDescent="0.25">
      <c r="B5165">
        <v>151</v>
      </c>
      <c r="C5165">
        <v>101</v>
      </c>
      <c r="D5165" t="str">
        <f t="shared" si="240"/>
        <v>W kole</v>
      </c>
      <c r="F5165">
        <f>COUNTIF($D$3:D5159,"W kole")</f>
        <v>4080</v>
      </c>
      <c r="G5165" s="2" t="e">
        <f t="shared" si="241"/>
        <v>#DIV/0!</v>
      </c>
      <c r="H5165" t="e">
        <f t="shared" si="242"/>
        <v>#DIV/0!</v>
      </c>
    </row>
    <row r="5166" spans="2:8" x14ac:dyDescent="0.25">
      <c r="B5166">
        <v>206</v>
      </c>
      <c r="C5166">
        <v>8</v>
      </c>
      <c r="D5166" t="str">
        <f t="shared" si="240"/>
        <v>W kole</v>
      </c>
      <c r="F5166">
        <f>COUNTIF($D$3:D5160,"W kole")</f>
        <v>4080</v>
      </c>
      <c r="G5166" s="2" t="e">
        <f t="shared" si="241"/>
        <v>#DIV/0!</v>
      </c>
      <c r="H5166" t="e">
        <f t="shared" si="242"/>
        <v>#DIV/0!</v>
      </c>
    </row>
    <row r="5167" spans="2:8" x14ac:dyDescent="0.25">
      <c r="B5167">
        <v>120</v>
      </c>
      <c r="C5167">
        <v>86</v>
      </c>
      <c r="D5167" t="str">
        <f t="shared" si="240"/>
        <v>W kole</v>
      </c>
      <c r="F5167">
        <f>COUNTIF($D$3:D5161,"W kole")</f>
        <v>4081</v>
      </c>
      <c r="G5167" s="2" t="e">
        <f t="shared" si="241"/>
        <v>#DIV/0!</v>
      </c>
      <c r="H5167" t="e">
        <f t="shared" si="242"/>
        <v>#DIV/0!</v>
      </c>
    </row>
    <row r="5168" spans="2:8" x14ac:dyDescent="0.25">
      <c r="B5168">
        <v>44</v>
      </c>
      <c r="C5168">
        <v>154</v>
      </c>
      <c r="D5168" t="str">
        <f t="shared" si="240"/>
        <v>W kole</v>
      </c>
      <c r="F5168">
        <f>COUNTIF($D$3:D5162,"W kole")</f>
        <v>4082</v>
      </c>
      <c r="G5168" s="2" t="e">
        <f t="shared" si="241"/>
        <v>#DIV/0!</v>
      </c>
      <c r="H5168" t="e">
        <f t="shared" si="242"/>
        <v>#DIV/0!</v>
      </c>
    </row>
    <row r="5169" spans="2:8" x14ac:dyDescent="0.25">
      <c r="B5169">
        <v>349</v>
      </c>
      <c r="C5169">
        <v>107</v>
      </c>
      <c r="D5169" t="str">
        <f t="shared" si="240"/>
        <v>W kole</v>
      </c>
      <c r="F5169">
        <f>COUNTIF($D$3:D5163,"W kole")</f>
        <v>4082</v>
      </c>
      <c r="G5169" s="2" t="e">
        <f t="shared" si="241"/>
        <v>#DIV/0!</v>
      </c>
      <c r="H5169" t="e">
        <f t="shared" si="242"/>
        <v>#DIV/0!</v>
      </c>
    </row>
    <row r="5170" spans="2:8" x14ac:dyDescent="0.25">
      <c r="B5170">
        <v>369</v>
      </c>
      <c r="C5170">
        <v>269</v>
      </c>
      <c r="D5170" t="str">
        <f t="shared" si="240"/>
        <v>W kole</v>
      </c>
      <c r="F5170">
        <f>COUNTIF($D$3:D5164,"W kole")</f>
        <v>4083</v>
      </c>
      <c r="G5170" s="2" t="e">
        <f t="shared" si="241"/>
        <v>#DIV/0!</v>
      </c>
      <c r="H5170" t="e">
        <f t="shared" si="242"/>
        <v>#DIV/0!</v>
      </c>
    </row>
    <row r="5171" spans="2:8" x14ac:dyDescent="0.25">
      <c r="B5171">
        <v>74</v>
      </c>
      <c r="C5171">
        <v>52</v>
      </c>
      <c r="D5171" t="str">
        <f t="shared" si="240"/>
        <v>W kole</v>
      </c>
      <c r="F5171">
        <f>COUNTIF($D$3:D5165,"W kole")</f>
        <v>4084</v>
      </c>
      <c r="G5171" s="2" t="e">
        <f t="shared" si="241"/>
        <v>#DIV/0!</v>
      </c>
      <c r="H5171" t="e">
        <f t="shared" si="242"/>
        <v>#DIV/0!</v>
      </c>
    </row>
    <row r="5172" spans="2:8" x14ac:dyDescent="0.25">
      <c r="B5172">
        <v>307</v>
      </c>
      <c r="C5172">
        <v>250</v>
      </c>
      <c r="D5172" t="str">
        <f t="shared" si="240"/>
        <v>W kole</v>
      </c>
      <c r="F5172">
        <f>COUNTIF($D$3:D5166,"W kole")</f>
        <v>4085</v>
      </c>
      <c r="G5172" s="2" t="e">
        <f t="shared" si="241"/>
        <v>#DIV/0!</v>
      </c>
      <c r="H5172" t="e">
        <f t="shared" si="242"/>
        <v>#DIV/0!</v>
      </c>
    </row>
    <row r="5173" spans="2:8" x14ac:dyDescent="0.25">
      <c r="B5173">
        <v>313</v>
      </c>
      <c r="C5173">
        <v>283</v>
      </c>
      <c r="D5173" t="str">
        <f t="shared" si="240"/>
        <v>W kole</v>
      </c>
      <c r="F5173">
        <f>COUNTIF($D$3:D5167,"W kole")</f>
        <v>4086</v>
      </c>
      <c r="G5173" s="2" t="e">
        <f t="shared" si="241"/>
        <v>#DIV/0!</v>
      </c>
      <c r="H5173" t="e">
        <f t="shared" si="242"/>
        <v>#DIV/0!</v>
      </c>
    </row>
    <row r="5174" spans="2:8" x14ac:dyDescent="0.25">
      <c r="B5174">
        <v>242</v>
      </c>
      <c r="C5174">
        <v>183</v>
      </c>
      <c r="D5174" t="str">
        <f t="shared" si="240"/>
        <v>W kole</v>
      </c>
      <c r="F5174">
        <f>COUNTIF($D$3:D5168,"W kole")</f>
        <v>4087</v>
      </c>
      <c r="G5174" s="2" t="e">
        <f t="shared" si="241"/>
        <v>#DIV/0!</v>
      </c>
      <c r="H5174" t="e">
        <f t="shared" si="242"/>
        <v>#DIV/0!</v>
      </c>
    </row>
    <row r="5175" spans="2:8" x14ac:dyDescent="0.25">
      <c r="B5175">
        <v>386</v>
      </c>
      <c r="C5175">
        <v>242</v>
      </c>
      <c r="D5175" t="str">
        <f t="shared" si="240"/>
        <v>W kole</v>
      </c>
      <c r="F5175">
        <f>COUNTIF($D$3:D5169,"W kole")</f>
        <v>4088</v>
      </c>
      <c r="G5175" s="2" t="e">
        <f t="shared" si="241"/>
        <v>#DIV/0!</v>
      </c>
      <c r="H5175" t="e">
        <f t="shared" si="242"/>
        <v>#DIV/0!</v>
      </c>
    </row>
    <row r="5176" spans="2:8" x14ac:dyDescent="0.25">
      <c r="B5176">
        <v>378</v>
      </c>
      <c r="C5176">
        <v>20</v>
      </c>
      <c r="D5176" t="str">
        <f t="shared" si="240"/>
        <v>Poza</v>
      </c>
      <c r="F5176">
        <f>COUNTIF($D$3:D5170,"W kole")</f>
        <v>4089</v>
      </c>
      <c r="G5176" s="2" t="e">
        <f t="shared" si="241"/>
        <v>#DIV/0!</v>
      </c>
      <c r="H5176" t="e">
        <f t="shared" si="242"/>
        <v>#DIV/0!</v>
      </c>
    </row>
    <row r="5177" spans="2:8" x14ac:dyDescent="0.25">
      <c r="B5177">
        <v>84</v>
      </c>
      <c r="C5177">
        <v>379</v>
      </c>
      <c r="D5177" t="str">
        <f t="shared" si="240"/>
        <v>Poza</v>
      </c>
      <c r="F5177">
        <f>COUNTIF($D$3:D5171,"W kole")</f>
        <v>4090</v>
      </c>
      <c r="G5177" s="2" t="e">
        <f t="shared" si="241"/>
        <v>#DIV/0!</v>
      </c>
      <c r="H5177" t="e">
        <f t="shared" si="242"/>
        <v>#DIV/0!</v>
      </c>
    </row>
    <row r="5178" spans="2:8" x14ac:dyDescent="0.25">
      <c r="B5178">
        <v>332</v>
      </c>
      <c r="C5178">
        <v>217</v>
      </c>
      <c r="D5178" t="str">
        <f t="shared" si="240"/>
        <v>W kole</v>
      </c>
      <c r="F5178">
        <f>COUNTIF($D$3:D5172,"W kole")</f>
        <v>4091</v>
      </c>
      <c r="G5178" s="2" t="e">
        <f t="shared" si="241"/>
        <v>#DIV/0!</v>
      </c>
      <c r="H5178" t="e">
        <f t="shared" si="242"/>
        <v>#DIV/0!</v>
      </c>
    </row>
    <row r="5179" spans="2:8" x14ac:dyDescent="0.25">
      <c r="B5179">
        <v>281</v>
      </c>
      <c r="C5179">
        <v>126</v>
      </c>
      <c r="D5179" t="str">
        <f t="shared" si="240"/>
        <v>W kole</v>
      </c>
      <c r="F5179">
        <f>COUNTIF($D$3:D5173,"W kole")</f>
        <v>4092</v>
      </c>
      <c r="G5179" s="2" t="e">
        <f t="shared" si="241"/>
        <v>#DIV/0!</v>
      </c>
      <c r="H5179" t="e">
        <f t="shared" si="242"/>
        <v>#DIV/0!</v>
      </c>
    </row>
    <row r="5180" spans="2:8" x14ac:dyDescent="0.25">
      <c r="B5180">
        <v>60</v>
      </c>
      <c r="C5180">
        <v>382</v>
      </c>
      <c r="D5180" t="str">
        <f t="shared" si="240"/>
        <v>Poza</v>
      </c>
      <c r="F5180">
        <f>COUNTIF($D$3:D5174,"W kole")</f>
        <v>4093</v>
      </c>
      <c r="G5180" s="2" t="e">
        <f t="shared" si="241"/>
        <v>#DIV/0!</v>
      </c>
      <c r="H5180" t="e">
        <f t="shared" si="242"/>
        <v>#DIV/0!</v>
      </c>
    </row>
    <row r="5181" spans="2:8" x14ac:dyDescent="0.25">
      <c r="B5181">
        <v>168</v>
      </c>
      <c r="C5181">
        <v>172</v>
      </c>
      <c r="D5181" t="str">
        <f t="shared" si="240"/>
        <v>W kole</v>
      </c>
      <c r="F5181">
        <f>COUNTIF($D$3:D5175,"W kole")</f>
        <v>4094</v>
      </c>
      <c r="G5181" s="2" t="e">
        <f t="shared" si="241"/>
        <v>#DIV/0!</v>
      </c>
      <c r="H5181" t="e">
        <f t="shared" si="242"/>
        <v>#DIV/0!</v>
      </c>
    </row>
    <row r="5182" spans="2:8" x14ac:dyDescent="0.25">
      <c r="B5182">
        <v>136</v>
      </c>
      <c r="C5182">
        <v>199</v>
      </c>
      <c r="D5182" t="str">
        <f t="shared" si="240"/>
        <v>W kole</v>
      </c>
      <c r="F5182">
        <f>COUNTIF($D$3:D5176,"W kole")</f>
        <v>4094</v>
      </c>
      <c r="G5182" s="2" t="e">
        <f t="shared" si="241"/>
        <v>#DIV/0!</v>
      </c>
      <c r="H5182" t="e">
        <f t="shared" si="242"/>
        <v>#DIV/0!</v>
      </c>
    </row>
    <row r="5183" spans="2:8" x14ac:dyDescent="0.25">
      <c r="B5183">
        <v>354</v>
      </c>
      <c r="C5183">
        <v>11</v>
      </c>
      <c r="D5183" t="str">
        <f t="shared" si="240"/>
        <v>Poza</v>
      </c>
      <c r="F5183">
        <f>COUNTIF($D$3:D5177,"W kole")</f>
        <v>4094</v>
      </c>
      <c r="G5183" s="2" t="e">
        <f t="shared" si="241"/>
        <v>#DIV/0!</v>
      </c>
      <c r="H5183" t="e">
        <f t="shared" si="242"/>
        <v>#DIV/0!</v>
      </c>
    </row>
    <row r="5184" spans="2:8" x14ac:dyDescent="0.25">
      <c r="B5184">
        <v>296</v>
      </c>
      <c r="C5184">
        <v>189</v>
      </c>
      <c r="D5184" t="str">
        <f t="shared" si="240"/>
        <v>W kole</v>
      </c>
      <c r="F5184">
        <f>COUNTIF($D$3:D5178,"W kole")</f>
        <v>4095</v>
      </c>
      <c r="G5184" s="2" t="e">
        <f t="shared" si="241"/>
        <v>#DIV/0!</v>
      </c>
      <c r="H5184" t="e">
        <f t="shared" si="242"/>
        <v>#DIV/0!</v>
      </c>
    </row>
    <row r="5185" spans="2:8" x14ac:dyDescent="0.25">
      <c r="B5185">
        <v>353</v>
      </c>
      <c r="C5185">
        <v>125</v>
      </c>
      <c r="D5185" t="str">
        <f t="shared" si="240"/>
        <v>W kole</v>
      </c>
      <c r="F5185">
        <f>COUNTIF($D$3:D5179,"W kole")</f>
        <v>4096</v>
      </c>
      <c r="G5185" s="2" t="e">
        <f t="shared" si="241"/>
        <v>#DIV/0!</v>
      </c>
      <c r="H5185" t="e">
        <f t="shared" si="242"/>
        <v>#DIV/0!</v>
      </c>
    </row>
    <row r="5186" spans="2:8" x14ac:dyDescent="0.25">
      <c r="B5186">
        <v>230</v>
      </c>
      <c r="C5186">
        <v>95</v>
      </c>
      <c r="D5186" t="str">
        <f t="shared" si="240"/>
        <v>W kole</v>
      </c>
      <c r="F5186">
        <f>COUNTIF($D$3:D5180,"W kole")</f>
        <v>4096</v>
      </c>
      <c r="G5186" s="2" t="e">
        <f t="shared" si="241"/>
        <v>#DIV/0!</v>
      </c>
      <c r="H5186" t="e">
        <f t="shared" si="242"/>
        <v>#DIV/0!</v>
      </c>
    </row>
    <row r="5187" spans="2:8" x14ac:dyDescent="0.25">
      <c r="B5187">
        <v>205</v>
      </c>
      <c r="C5187">
        <v>89</v>
      </c>
      <c r="D5187" t="str">
        <f t="shared" si="240"/>
        <v>W kole</v>
      </c>
      <c r="F5187">
        <f>COUNTIF($D$3:D5181,"W kole")</f>
        <v>4097</v>
      </c>
      <c r="G5187" s="2" t="e">
        <f t="shared" si="241"/>
        <v>#DIV/0!</v>
      </c>
      <c r="H5187" t="e">
        <f t="shared" si="242"/>
        <v>#DIV/0!</v>
      </c>
    </row>
    <row r="5188" spans="2:8" x14ac:dyDescent="0.25">
      <c r="B5188">
        <v>178</v>
      </c>
      <c r="C5188">
        <v>296</v>
      </c>
      <c r="D5188" t="str">
        <f t="shared" ref="D5188:D5251" si="243">IF((B5188-$T$5) * (B5188-$T$5) + (C5188-$U$5) * (C5188-$U$5) = ($V$5*$V$5), "Na brzegu", IF((B5188-$T$5) * (B5188-$T$5) + (C5188-$U$5) * (C5188-$U$5) &lt; ($V$5*$V$5), "W kole", "Poza"))</f>
        <v>W kole</v>
      </c>
      <c r="F5188">
        <f>COUNTIF($D$3:D5182,"W kole")</f>
        <v>4098</v>
      </c>
      <c r="G5188" s="2" t="e">
        <f t="shared" si="241"/>
        <v>#DIV/0!</v>
      </c>
      <c r="H5188" t="e">
        <f t="shared" si="242"/>
        <v>#DIV/0!</v>
      </c>
    </row>
    <row r="5189" spans="2:8" x14ac:dyDescent="0.25">
      <c r="B5189">
        <v>268</v>
      </c>
      <c r="C5189">
        <v>74</v>
      </c>
      <c r="D5189" t="str">
        <f t="shared" si="243"/>
        <v>W kole</v>
      </c>
      <c r="F5189">
        <f>COUNTIF($D$3:D5183,"W kole")</f>
        <v>4098</v>
      </c>
      <c r="G5189" s="2" t="e">
        <f t="shared" si="241"/>
        <v>#DIV/0!</v>
      </c>
      <c r="H5189" t="e">
        <f t="shared" si="242"/>
        <v>#DIV/0!</v>
      </c>
    </row>
    <row r="5190" spans="2:8" x14ac:dyDescent="0.25">
      <c r="B5190">
        <v>69</v>
      </c>
      <c r="C5190">
        <v>215</v>
      </c>
      <c r="D5190" t="str">
        <f t="shared" si="243"/>
        <v>W kole</v>
      </c>
      <c r="F5190">
        <f>COUNTIF($D$3:D5184,"W kole")</f>
        <v>4099</v>
      </c>
      <c r="G5190" s="2" t="e">
        <f t="shared" si="241"/>
        <v>#DIV/0!</v>
      </c>
      <c r="H5190" t="e">
        <f t="shared" si="242"/>
        <v>#DIV/0!</v>
      </c>
    </row>
    <row r="5191" spans="2:8" x14ac:dyDescent="0.25">
      <c r="B5191">
        <v>118</v>
      </c>
      <c r="C5191">
        <v>10</v>
      </c>
      <c r="D5191" t="str">
        <f t="shared" si="243"/>
        <v>Poza</v>
      </c>
      <c r="F5191">
        <f>COUNTIF($D$3:D5185,"W kole")</f>
        <v>4100</v>
      </c>
      <c r="G5191" s="2" t="e">
        <f t="shared" si="241"/>
        <v>#DIV/0!</v>
      </c>
      <c r="H5191" t="e">
        <f t="shared" si="242"/>
        <v>#DIV/0!</v>
      </c>
    </row>
    <row r="5192" spans="2:8" x14ac:dyDescent="0.25">
      <c r="B5192">
        <v>15</v>
      </c>
      <c r="C5192">
        <v>54</v>
      </c>
      <c r="D5192" t="str">
        <f t="shared" si="243"/>
        <v>Poza</v>
      </c>
      <c r="F5192">
        <f>COUNTIF($D$3:D5186,"W kole")</f>
        <v>4101</v>
      </c>
      <c r="G5192" s="2" t="e">
        <f t="shared" si="241"/>
        <v>#DIV/0!</v>
      </c>
      <c r="H5192" t="e">
        <f t="shared" si="242"/>
        <v>#DIV/0!</v>
      </c>
    </row>
    <row r="5193" spans="2:8" x14ac:dyDescent="0.25">
      <c r="B5193">
        <v>14</v>
      </c>
      <c r="C5193">
        <v>245</v>
      </c>
      <c r="D5193" t="str">
        <f t="shared" si="243"/>
        <v>W kole</v>
      </c>
      <c r="F5193">
        <f>COUNTIF($D$3:D5187,"W kole")</f>
        <v>4102</v>
      </c>
      <c r="G5193" s="2" t="e">
        <f t="shared" si="241"/>
        <v>#DIV/0!</v>
      </c>
      <c r="H5193" t="e">
        <f t="shared" si="242"/>
        <v>#DIV/0!</v>
      </c>
    </row>
    <row r="5194" spans="2:8" x14ac:dyDescent="0.25">
      <c r="B5194">
        <v>154</v>
      </c>
      <c r="C5194">
        <v>241</v>
      </c>
      <c r="D5194" t="str">
        <f t="shared" si="243"/>
        <v>W kole</v>
      </c>
      <c r="F5194">
        <f>COUNTIF($D$3:D5188,"W kole")</f>
        <v>4103</v>
      </c>
      <c r="G5194" s="2" t="e">
        <f t="shared" ref="G5194:G5257" si="244">(F5194*$R$5)/(E5194*$Q$5)</f>
        <v>#DIV/0!</v>
      </c>
      <c r="H5194" t="e">
        <f t="shared" ref="H5194:H5257" si="245">ABS(PI()-G5194)</f>
        <v>#DIV/0!</v>
      </c>
    </row>
    <row r="5195" spans="2:8" x14ac:dyDescent="0.25">
      <c r="B5195">
        <v>273</v>
      </c>
      <c r="C5195">
        <v>267</v>
      </c>
      <c r="D5195" t="str">
        <f t="shared" si="243"/>
        <v>W kole</v>
      </c>
      <c r="F5195">
        <f>COUNTIF($D$3:D5189,"W kole")</f>
        <v>4104</v>
      </c>
      <c r="G5195" s="2" t="e">
        <f t="shared" si="244"/>
        <v>#DIV/0!</v>
      </c>
      <c r="H5195" t="e">
        <f t="shared" si="245"/>
        <v>#DIV/0!</v>
      </c>
    </row>
    <row r="5196" spans="2:8" x14ac:dyDescent="0.25">
      <c r="B5196">
        <v>138</v>
      </c>
      <c r="C5196">
        <v>379</v>
      </c>
      <c r="D5196" t="str">
        <f t="shared" si="243"/>
        <v>W kole</v>
      </c>
      <c r="F5196">
        <f>COUNTIF($D$3:D5190,"W kole")</f>
        <v>4105</v>
      </c>
      <c r="G5196" s="2" t="e">
        <f t="shared" si="244"/>
        <v>#DIV/0!</v>
      </c>
      <c r="H5196" t="e">
        <f t="shared" si="245"/>
        <v>#DIV/0!</v>
      </c>
    </row>
    <row r="5197" spans="2:8" x14ac:dyDescent="0.25">
      <c r="B5197">
        <v>55</v>
      </c>
      <c r="C5197">
        <v>255</v>
      </c>
      <c r="D5197" t="str">
        <f t="shared" si="243"/>
        <v>W kole</v>
      </c>
      <c r="F5197">
        <f>COUNTIF($D$3:D5191,"W kole")</f>
        <v>4105</v>
      </c>
      <c r="G5197" s="2" t="e">
        <f t="shared" si="244"/>
        <v>#DIV/0!</v>
      </c>
      <c r="H5197" t="e">
        <f t="shared" si="245"/>
        <v>#DIV/0!</v>
      </c>
    </row>
    <row r="5198" spans="2:8" x14ac:dyDescent="0.25">
      <c r="B5198">
        <v>65</v>
      </c>
      <c r="C5198">
        <v>241</v>
      </c>
      <c r="D5198" t="str">
        <f t="shared" si="243"/>
        <v>W kole</v>
      </c>
      <c r="F5198">
        <f>COUNTIF($D$3:D5192,"W kole")</f>
        <v>4105</v>
      </c>
      <c r="G5198" s="2" t="e">
        <f t="shared" si="244"/>
        <v>#DIV/0!</v>
      </c>
      <c r="H5198" t="e">
        <f t="shared" si="245"/>
        <v>#DIV/0!</v>
      </c>
    </row>
    <row r="5199" spans="2:8" x14ac:dyDescent="0.25">
      <c r="B5199">
        <v>248</v>
      </c>
      <c r="C5199">
        <v>22</v>
      </c>
      <c r="D5199" t="str">
        <f t="shared" si="243"/>
        <v>W kole</v>
      </c>
      <c r="F5199">
        <f>COUNTIF($D$3:D5193,"W kole")</f>
        <v>4106</v>
      </c>
      <c r="G5199" s="2" t="e">
        <f t="shared" si="244"/>
        <v>#DIV/0!</v>
      </c>
      <c r="H5199" t="e">
        <f t="shared" si="245"/>
        <v>#DIV/0!</v>
      </c>
    </row>
    <row r="5200" spans="2:8" x14ac:dyDescent="0.25">
      <c r="B5200">
        <v>353</v>
      </c>
      <c r="C5200">
        <v>196</v>
      </c>
      <c r="D5200" t="str">
        <f t="shared" si="243"/>
        <v>W kole</v>
      </c>
      <c r="F5200">
        <f>COUNTIF($D$3:D5194,"W kole")</f>
        <v>4107</v>
      </c>
      <c r="G5200" s="2" t="e">
        <f t="shared" si="244"/>
        <v>#DIV/0!</v>
      </c>
      <c r="H5200" t="e">
        <f t="shared" si="245"/>
        <v>#DIV/0!</v>
      </c>
    </row>
    <row r="5201" spans="2:8" x14ac:dyDescent="0.25">
      <c r="B5201">
        <v>193</v>
      </c>
      <c r="C5201">
        <v>53</v>
      </c>
      <c r="D5201" t="str">
        <f t="shared" si="243"/>
        <v>W kole</v>
      </c>
      <c r="F5201">
        <f>COUNTIF($D$3:D5195,"W kole")</f>
        <v>4108</v>
      </c>
      <c r="G5201" s="2" t="e">
        <f t="shared" si="244"/>
        <v>#DIV/0!</v>
      </c>
      <c r="H5201" t="e">
        <f t="shared" si="245"/>
        <v>#DIV/0!</v>
      </c>
    </row>
    <row r="5202" spans="2:8" x14ac:dyDescent="0.25">
      <c r="B5202">
        <v>135</v>
      </c>
      <c r="C5202">
        <v>23</v>
      </c>
      <c r="D5202" t="str">
        <f t="shared" si="243"/>
        <v>W kole</v>
      </c>
      <c r="F5202">
        <f>COUNTIF($D$3:D5196,"W kole")</f>
        <v>4109</v>
      </c>
      <c r="G5202" s="2" t="e">
        <f t="shared" si="244"/>
        <v>#DIV/0!</v>
      </c>
      <c r="H5202" t="e">
        <f t="shared" si="245"/>
        <v>#DIV/0!</v>
      </c>
    </row>
    <row r="5203" spans="2:8" x14ac:dyDescent="0.25">
      <c r="B5203">
        <v>341</v>
      </c>
      <c r="C5203">
        <v>173</v>
      </c>
      <c r="D5203" t="str">
        <f t="shared" si="243"/>
        <v>W kole</v>
      </c>
      <c r="F5203">
        <f>COUNTIF($D$3:D5197,"W kole")</f>
        <v>4110</v>
      </c>
      <c r="G5203" s="2" t="e">
        <f t="shared" si="244"/>
        <v>#DIV/0!</v>
      </c>
      <c r="H5203" t="e">
        <f t="shared" si="245"/>
        <v>#DIV/0!</v>
      </c>
    </row>
    <row r="5204" spans="2:8" x14ac:dyDescent="0.25">
      <c r="B5204">
        <v>188</v>
      </c>
      <c r="C5204">
        <v>67</v>
      </c>
      <c r="D5204" t="str">
        <f t="shared" si="243"/>
        <v>W kole</v>
      </c>
      <c r="F5204">
        <f>COUNTIF($D$3:D5198,"W kole")</f>
        <v>4111</v>
      </c>
      <c r="G5204" s="2" t="e">
        <f t="shared" si="244"/>
        <v>#DIV/0!</v>
      </c>
      <c r="H5204" t="e">
        <f t="shared" si="245"/>
        <v>#DIV/0!</v>
      </c>
    </row>
    <row r="5205" spans="2:8" x14ac:dyDescent="0.25">
      <c r="B5205">
        <v>283</v>
      </c>
      <c r="C5205">
        <v>211</v>
      </c>
      <c r="D5205" t="str">
        <f t="shared" si="243"/>
        <v>W kole</v>
      </c>
      <c r="F5205">
        <f>COUNTIF($D$3:D5199,"W kole")</f>
        <v>4112</v>
      </c>
      <c r="G5205" s="2" t="e">
        <f t="shared" si="244"/>
        <v>#DIV/0!</v>
      </c>
      <c r="H5205" t="e">
        <f t="shared" si="245"/>
        <v>#DIV/0!</v>
      </c>
    </row>
    <row r="5206" spans="2:8" x14ac:dyDescent="0.25">
      <c r="B5206">
        <v>361</v>
      </c>
      <c r="C5206">
        <v>226</v>
      </c>
      <c r="D5206" t="str">
        <f t="shared" si="243"/>
        <v>W kole</v>
      </c>
      <c r="F5206">
        <f>COUNTIF($D$3:D5200,"W kole")</f>
        <v>4113</v>
      </c>
      <c r="G5206" s="2" t="e">
        <f t="shared" si="244"/>
        <v>#DIV/0!</v>
      </c>
      <c r="H5206" t="e">
        <f t="shared" si="245"/>
        <v>#DIV/0!</v>
      </c>
    </row>
    <row r="5207" spans="2:8" x14ac:dyDescent="0.25">
      <c r="B5207">
        <v>223</v>
      </c>
      <c r="C5207">
        <v>12</v>
      </c>
      <c r="D5207" t="str">
        <f t="shared" si="243"/>
        <v>W kole</v>
      </c>
      <c r="F5207">
        <f>COUNTIF($D$3:D5201,"W kole")</f>
        <v>4114</v>
      </c>
      <c r="G5207" s="2" t="e">
        <f t="shared" si="244"/>
        <v>#DIV/0!</v>
      </c>
      <c r="H5207" t="e">
        <f t="shared" si="245"/>
        <v>#DIV/0!</v>
      </c>
    </row>
    <row r="5208" spans="2:8" x14ac:dyDescent="0.25">
      <c r="B5208">
        <v>392</v>
      </c>
      <c r="C5208">
        <v>201</v>
      </c>
      <c r="D5208" t="str">
        <f t="shared" si="243"/>
        <v>W kole</v>
      </c>
      <c r="F5208">
        <f>COUNTIF($D$3:D5202,"W kole")</f>
        <v>4115</v>
      </c>
      <c r="G5208" s="2" t="e">
        <f t="shared" si="244"/>
        <v>#DIV/0!</v>
      </c>
      <c r="H5208" t="e">
        <f t="shared" si="245"/>
        <v>#DIV/0!</v>
      </c>
    </row>
    <row r="5209" spans="2:8" x14ac:dyDescent="0.25">
      <c r="B5209">
        <v>214</v>
      </c>
      <c r="C5209">
        <v>102</v>
      </c>
      <c r="D5209" t="str">
        <f t="shared" si="243"/>
        <v>W kole</v>
      </c>
      <c r="F5209">
        <f>COUNTIF($D$3:D5203,"W kole")</f>
        <v>4116</v>
      </c>
      <c r="G5209" s="2" t="e">
        <f t="shared" si="244"/>
        <v>#DIV/0!</v>
      </c>
      <c r="H5209" t="e">
        <f t="shared" si="245"/>
        <v>#DIV/0!</v>
      </c>
    </row>
    <row r="5210" spans="2:8" x14ac:dyDescent="0.25">
      <c r="B5210">
        <v>202</v>
      </c>
      <c r="C5210">
        <v>164</v>
      </c>
      <c r="D5210" t="str">
        <f t="shared" si="243"/>
        <v>W kole</v>
      </c>
      <c r="F5210">
        <f>COUNTIF($D$3:D5204,"W kole")</f>
        <v>4117</v>
      </c>
      <c r="G5210" s="2" t="e">
        <f t="shared" si="244"/>
        <v>#DIV/0!</v>
      </c>
      <c r="H5210" t="e">
        <f t="shared" si="245"/>
        <v>#DIV/0!</v>
      </c>
    </row>
    <row r="5211" spans="2:8" x14ac:dyDescent="0.25">
      <c r="B5211">
        <v>249</v>
      </c>
      <c r="C5211">
        <v>260</v>
      </c>
      <c r="D5211" t="str">
        <f t="shared" si="243"/>
        <v>W kole</v>
      </c>
      <c r="F5211">
        <f>COUNTIF($D$3:D5205,"W kole")</f>
        <v>4118</v>
      </c>
      <c r="G5211" s="2" t="e">
        <f t="shared" si="244"/>
        <v>#DIV/0!</v>
      </c>
      <c r="H5211" t="e">
        <f t="shared" si="245"/>
        <v>#DIV/0!</v>
      </c>
    </row>
    <row r="5212" spans="2:8" x14ac:dyDescent="0.25">
      <c r="B5212">
        <v>82</v>
      </c>
      <c r="C5212">
        <v>348</v>
      </c>
      <c r="D5212" t="str">
        <f t="shared" si="243"/>
        <v>W kole</v>
      </c>
      <c r="F5212">
        <f>COUNTIF($D$3:D5206,"W kole")</f>
        <v>4119</v>
      </c>
      <c r="G5212" s="2" t="e">
        <f t="shared" si="244"/>
        <v>#DIV/0!</v>
      </c>
      <c r="H5212" t="e">
        <f t="shared" si="245"/>
        <v>#DIV/0!</v>
      </c>
    </row>
    <row r="5213" spans="2:8" x14ac:dyDescent="0.25">
      <c r="B5213">
        <v>185</v>
      </c>
      <c r="C5213">
        <v>80</v>
      </c>
      <c r="D5213" t="str">
        <f t="shared" si="243"/>
        <v>W kole</v>
      </c>
      <c r="F5213">
        <f>COUNTIF($D$3:D5207,"W kole")</f>
        <v>4120</v>
      </c>
      <c r="G5213" s="2" t="e">
        <f t="shared" si="244"/>
        <v>#DIV/0!</v>
      </c>
      <c r="H5213" t="e">
        <f t="shared" si="245"/>
        <v>#DIV/0!</v>
      </c>
    </row>
    <row r="5214" spans="2:8" x14ac:dyDescent="0.25">
      <c r="B5214">
        <v>318</v>
      </c>
      <c r="C5214">
        <v>312</v>
      </c>
      <c r="D5214" t="str">
        <f t="shared" si="243"/>
        <v>W kole</v>
      </c>
      <c r="F5214">
        <f>COUNTIF($D$3:D5208,"W kole")</f>
        <v>4121</v>
      </c>
      <c r="G5214" s="2" t="e">
        <f t="shared" si="244"/>
        <v>#DIV/0!</v>
      </c>
      <c r="H5214" t="e">
        <f t="shared" si="245"/>
        <v>#DIV/0!</v>
      </c>
    </row>
    <row r="5215" spans="2:8" x14ac:dyDescent="0.25">
      <c r="B5215">
        <v>96</v>
      </c>
      <c r="C5215">
        <v>279</v>
      </c>
      <c r="D5215" t="str">
        <f t="shared" si="243"/>
        <v>W kole</v>
      </c>
      <c r="F5215">
        <f>COUNTIF($D$3:D5209,"W kole")</f>
        <v>4122</v>
      </c>
      <c r="G5215" s="2" t="e">
        <f t="shared" si="244"/>
        <v>#DIV/0!</v>
      </c>
      <c r="H5215" t="e">
        <f t="shared" si="245"/>
        <v>#DIV/0!</v>
      </c>
    </row>
    <row r="5216" spans="2:8" x14ac:dyDescent="0.25">
      <c r="B5216">
        <v>349</v>
      </c>
      <c r="C5216">
        <v>37</v>
      </c>
      <c r="D5216" t="str">
        <f t="shared" si="243"/>
        <v>Poza</v>
      </c>
      <c r="F5216">
        <f>COUNTIF($D$3:D5210,"W kole")</f>
        <v>4123</v>
      </c>
      <c r="G5216" s="2" t="e">
        <f t="shared" si="244"/>
        <v>#DIV/0!</v>
      </c>
      <c r="H5216" t="e">
        <f t="shared" si="245"/>
        <v>#DIV/0!</v>
      </c>
    </row>
    <row r="5217" spans="2:8" x14ac:dyDescent="0.25">
      <c r="B5217">
        <v>110</v>
      </c>
      <c r="C5217">
        <v>373</v>
      </c>
      <c r="D5217" t="str">
        <f t="shared" si="243"/>
        <v>W kole</v>
      </c>
      <c r="F5217">
        <f>COUNTIF($D$3:D5211,"W kole")</f>
        <v>4124</v>
      </c>
      <c r="G5217" s="2" t="e">
        <f t="shared" si="244"/>
        <v>#DIV/0!</v>
      </c>
      <c r="H5217" t="e">
        <f t="shared" si="245"/>
        <v>#DIV/0!</v>
      </c>
    </row>
    <row r="5218" spans="2:8" x14ac:dyDescent="0.25">
      <c r="B5218">
        <v>151</v>
      </c>
      <c r="C5218">
        <v>365</v>
      </c>
      <c r="D5218" t="str">
        <f t="shared" si="243"/>
        <v>W kole</v>
      </c>
      <c r="F5218">
        <f>COUNTIF($D$3:D5212,"W kole")</f>
        <v>4125</v>
      </c>
      <c r="G5218" s="2" t="e">
        <f t="shared" si="244"/>
        <v>#DIV/0!</v>
      </c>
      <c r="H5218" t="e">
        <f t="shared" si="245"/>
        <v>#DIV/0!</v>
      </c>
    </row>
    <row r="5219" spans="2:8" x14ac:dyDescent="0.25">
      <c r="B5219">
        <v>221</v>
      </c>
      <c r="C5219">
        <v>149</v>
      </c>
      <c r="D5219" t="str">
        <f t="shared" si="243"/>
        <v>W kole</v>
      </c>
      <c r="F5219">
        <f>COUNTIF($D$3:D5213,"W kole")</f>
        <v>4126</v>
      </c>
      <c r="G5219" s="2" t="e">
        <f t="shared" si="244"/>
        <v>#DIV/0!</v>
      </c>
      <c r="H5219" t="e">
        <f t="shared" si="245"/>
        <v>#DIV/0!</v>
      </c>
    </row>
    <row r="5220" spans="2:8" x14ac:dyDescent="0.25">
      <c r="B5220">
        <v>74</v>
      </c>
      <c r="C5220">
        <v>15</v>
      </c>
      <c r="D5220" t="str">
        <f t="shared" si="243"/>
        <v>Poza</v>
      </c>
      <c r="F5220">
        <f>COUNTIF($D$3:D5214,"W kole")</f>
        <v>4127</v>
      </c>
      <c r="G5220" s="2" t="e">
        <f t="shared" si="244"/>
        <v>#DIV/0!</v>
      </c>
      <c r="H5220" t="e">
        <f t="shared" si="245"/>
        <v>#DIV/0!</v>
      </c>
    </row>
    <row r="5221" spans="2:8" x14ac:dyDescent="0.25">
      <c r="B5221">
        <v>159</v>
      </c>
      <c r="C5221">
        <v>49</v>
      </c>
      <c r="D5221" t="str">
        <f t="shared" si="243"/>
        <v>W kole</v>
      </c>
      <c r="F5221">
        <f>COUNTIF($D$3:D5215,"W kole")</f>
        <v>4128</v>
      </c>
      <c r="G5221" s="2" t="e">
        <f t="shared" si="244"/>
        <v>#DIV/0!</v>
      </c>
      <c r="H5221" t="e">
        <f t="shared" si="245"/>
        <v>#DIV/0!</v>
      </c>
    </row>
    <row r="5222" spans="2:8" x14ac:dyDescent="0.25">
      <c r="B5222">
        <v>82</v>
      </c>
      <c r="C5222">
        <v>299</v>
      </c>
      <c r="D5222" t="str">
        <f t="shared" si="243"/>
        <v>W kole</v>
      </c>
      <c r="F5222">
        <f>COUNTIF($D$3:D5216,"W kole")</f>
        <v>4128</v>
      </c>
      <c r="G5222" s="2" t="e">
        <f t="shared" si="244"/>
        <v>#DIV/0!</v>
      </c>
      <c r="H5222" t="e">
        <f t="shared" si="245"/>
        <v>#DIV/0!</v>
      </c>
    </row>
    <row r="5223" spans="2:8" x14ac:dyDescent="0.25">
      <c r="B5223">
        <v>290</v>
      </c>
      <c r="C5223">
        <v>358</v>
      </c>
      <c r="D5223" t="str">
        <f t="shared" si="243"/>
        <v>W kole</v>
      </c>
      <c r="F5223">
        <f>COUNTIF($D$3:D5217,"W kole")</f>
        <v>4129</v>
      </c>
      <c r="G5223" s="2" t="e">
        <f t="shared" si="244"/>
        <v>#DIV/0!</v>
      </c>
      <c r="H5223" t="e">
        <f t="shared" si="245"/>
        <v>#DIV/0!</v>
      </c>
    </row>
    <row r="5224" spans="2:8" x14ac:dyDescent="0.25">
      <c r="B5224">
        <v>301</v>
      </c>
      <c r="C5224">
        <v>151</v>
      </c>
      <c r="D5224" t="str">
        <f t="shared" si="243"/>
        <v>W kole</v>
      </c>
      <c r="F5224">
        <f>COUNTIF($D$3:D5218,"W kole")</f>
        <v>4130</v>
      </c>
      <c r="G5224" s="2" t="e">
        <f t="shared" si="244"/>
        <v>#DIV/0!</v>
      </c>
      <c r="H5224" t="e">
        <f t="shared" si="245"/>
        <v>#DIV/0!</v>
      </c>
    </row>
    <row r="5225" spans="2:8" x14ac:dyDescent="0.25">
      <c r="B5225">
        <v>370</v>
      </c>
      <c r="C5225">
        <v>376</v>
      </c>
      <c r="D5225" t="str">
        <f t="shared" si="243"/>
        <v>Poza</v>
      </c>
      <c r="F5225">
        <f>COUNTIF($D$3:D5219,"W kole")</f>
        <v>4131</v>
      </c>
      <c r="G5225" s="2" t="e">
        <f t="shared" si="244"/>
        <v>#DIV/0!</v>
      </c>
      <c r="H5225" t="e">
        <f t="shared" si="245"/>
        <v>#DIV/0!</v>
      </c>
    </row>
    <row r="5226" spans="2:8" x14ac:dyDescent="0.25">
      <c r="B5226">
        <v>139</v>
      </c>
      <c r="C5226">
        <v>316</v>
      </c>
      <c r="D5226" t="str">
        <f t="shared" si="243"/>
        <v>W kole</v>
      </c>
      <c r="F5226">
        <f>COUNTIF($D$3:D5220,"W kole")</f>
        <v>4131</v>
      </c>
      <c r="G5226" s="2" t="e">
        <f t="shared" si="244"/>
        <v>#DIV/0!</v>
      </c>
      <c r="H5226" t="e">
        <f t="shared" si="245"/>
        <v>#DIV/0!</v>
      </c>
    </row>
    <row r="5227" spans="2:8" x14ac:dyDescent="0.25">
      <c r="B5227">
        <v>95</v>
      </c>
      <c r="C5227">
        <v>180</v>
      </c>
      <c r="D5227" t="str">
        <f t="shared" si="243"/>
        <v>W kole</v>
      </c>
      <c r="F5227">
        <f>COUNTIF($D$3:D5221,"W kole")</f>
        <v>4132</v>
      </c>
      <c r="G5227" s="2" t="e">
        <f t="shared" si="244"/>
        <v>#DIV/0!</v>
      </c>
      <c r="H5227" t="e">
        <f t="shared" si="245"/>
        <v>#DIV/0!</v>
      </c>
    </row>
    <row r="5228" spans="2:8" x14ac:dyDescent="0.25">
      <c r="B5228">
        <v>180</v>
      </c>
      <c r="C5228">
        <v>343</v>
      </c>
      <c r="D5228" t="str">
        <f t="shared" si="243"/>
        <v>W kole</v>
      </c>
      <c r="F5228">
        <f>COUNTIF($D$3:D5222,"W kole")</f>
        <v>4133</v>
      </c>
      <c r="G5228" s="2" t="e">
        <f t="shared" si="244"/>
        <v>#DIV/0!</v>
      </c>
      <c r="H5228" t="e">
        <f t="shared" si="245"/>
        <v>#DIV/0!</v>
      </c>
    </row>
    <row r="5229" spans="2:8" x14ac:dyDescent="0.25">
      <c r="B5229">
        <v>263</v>
      </c>
      <c r="C5229">
        <v>39</v>
      </c>
      <c r="D5229" t="str">
        <f t="shared" si="243"/>
        <v>W kole</v>
      </c>
      <c r="F5229">
        <f>COUNTIF($D$3:D5223,"W kole")</f>
        <v>4134</v>
      </c>
      <c r="G5229" s="2" t="e">
        <f t="shared" si="244"/>
        <v>#DIV/0!</v>
      </c>
      <c r="H5229" t="e">
        <f t="shared" si="245"/>
        <v>#DIV/0!</v>
      </c>
    </row>
    <row r="5230" spans="2:8" x14ac:dyDescent="0.25">
      <c r="B5230">
        <v>196</v>
      </c>
      <c r="C5230">
        <v>204</v>
      </c>
      <c r="D5230" t="str">
        <f t="shared" si="243"/>
        <v>W kole</v>
      </c>
      <c r="F5230">
        <f>COUNTIF($D$3:D5224,"W kole")</f>
        <v>4135</v>
      </c>
      <c r="G5230" s="2" t="e">
        <f t="shared" si="244"/>
        <v>#DIV/0!</v>
      </c>
      <c r="H5230" t="e">
        <f t="shared" si="245"/>
        <v>#DIV/0!</v>
      </c>
    </row>
    <row r="5231" spans="2:8" x14ac:dyDescent="0.25">
      <c r="B5231">
        <v>269</v>
      </c>
      <c r="C5231">
        <v>263</v>
      </c>
      <c r="D5231" t="str">
        <f t="shared" si="243"/>
        <v>W kole</v>
      </c>
      <c r="F5231">
        <f>COUNTIF($D$3:D5225,"W kole")</f>
        <v>4135</v>
      </c>
      <c r="G5231" s="2" t="e">
        <f t="shared" si="244"/>
        <v>#DIV/0!</v>
      </c>
      <c r="H5231" t="e">
        <f t="shared" si="245"/>
        <v>#DIV/0!</v>
      </c>
    </row>
    <row r="5232" spans="2:8" x14ac:dyDescent="0.25">
      <c r="B5232">
        <v>122</v>
      </c>
      <c r="C5232">
        <v>374</v>
      </c>
      <c r="D5232" t="str">
        <f t="shared" si="243"/>
        <v>W kole</v>
      </c>
      <c r="F5232">
        <f>COUNTIF($D$3:D5226,"W kole")</f>
        <v>4136</v>
      </c>
      <c r="G5232" s="2" t="e">
        <f t="shared" si="244"/>
        <v>#DIV/0!</v>
      </c>
      <c r="H5232" t="e">
        <f t="shared" si="245"/>
        <v>#DIV/0!</v>
      </c>
    </row>
    <row r="5233" spans="2:8" x14ac:dyDescent="0.25">
      <c r="B5233">
        <v>125</v>
      </c>
      <c r="C5233">
        <v>182</v>
      </c>
      <c r="D5233" t="str">
        <f t="shared" si="243"/>
        <v>W kole</v>
      </c>
      <c r="F5233">
        <f>COUNTIF($D$3:D5227,"W kole")</f>
        <v>4137</v>
      </c>
      <c r="G5233" s="2" t="e">
        <f t="shared" si="244"/>
        <v>#DIV/0!</v>
      </c>
      <c r="H5233" t="e">
        <f t="shared" si="245"/>
        <v>#DIV/0!</v>
      </c>
    </row>
    <row r="5234" spans="2:8" x14ac:dyDescent="0.25">
      <c r="B5234">
        <v>189</v>
      </c>
      <c r="C5234">
        <v>15</v>
      </c>
      <c r="D5234" t="str">
        <f t="shared" si="243"/>
        <v>W kole</v>
      </c>
      <c r="F5234">
        <f>COUNTIF($D$3:D5228,"W kole")</f>
        <v>4138</v>
      </c>
      <c r="G5234" s="2" t="e">
        <f t="shared" si="244"/>
        <v>#DIV/0!</v>
      </c>
      <c r="H5234" t="e">
        <f t="shared" si="245"/>
        <v>#DIV/0!</v>
      </c>
    </row>
    <row r="5235" spans="2:8" x14ac:dyDescent="0.25">
      <c r="B5235">
        <v>376</v>
      </c>
      <c r="C5235">
        <v>33</v>
      </c>
      <c r="D5235" t="str">
        <f t="shared" si="243"/>
        <v>Poza</v>
      </c>
      <c r="F5235">
        <f>COUNTIF($D$3:D5229,"W kole")</f>
        <v>4139</v>
      </c>
      <c r="G5235" s="2" t="e">
        <f t="shared" si="244"/>
        <v>#DIV/0!</v>
      </c>
      <c r="H5235" t="e">
        <f t="shared" si="245"/>
        <v>#DIV/0!</v>
      </c>
    </row>
    <row r="5236" spans="2:8" x14ac:dyDescent="0.25">
      <c r="B5236">
        <v>139</v>
      </c>
      <c r="C5236">
        <v>72</v>
      </c>
      <c r="D5236" t="str">
        <f t="shared" si="243"/>
        <v>W kole</v>
      </c>
      <c r="F5236">
        <f>COUNTIF($D$3:D5230,"W kole")</f>
        <v>4140</v>
      </c>
      <c r="G5236" s="2" t="e">
        <f t="shared" si="244"/>
        <v>#DIV/0!</v>
      </c>
      <c r="H5236" t="e">
        <f t="shared" si="245"/>
        <v>#DIV/0!</v>
      </c>
    </row>
    <row r="5237" spans="2:8" x14ac:dyDescent="0.25">
      <c r="B5237">
        <v>197</v>
      </c>
      <c r="C5237">
        <v>23</v>
      </c>
      <c r="D5237" t="str">
        <f t="shared" si="243"/>
        <v>W kole</v>
      </c>
      <c r="F5237">
        <f>COUNTIF($D$3:D5231,"W kole")</f>
        <v>4141</v>
      </c>
      <c r="G5237" s="2" t="e">
        <f t="shared" si="244"/>
        <v>#DIV/0!</v>
      </c>
      <c r="H5237" t="e">
        <f t="shared" si="245"/>
        <v>#DIV/0!</v>
      </c>
    </row>
    <row r="5238" spans="2:8" x14ac:dyDescent="0.25">
      <c r="B5238">
        <v>148</v>
      </c>
      <c r="C5238">
        <v>5</v>
      </c>
      <c r="D5238" t="str">
        <f t="shared" si="243"/>
        <v>Poza</v>
      </c>
      <c r="F5238">
        <f>COUNTIF($D$3:D5232,"W kole")</f>
        <v>4142</v>
      </c>
      <c r="G5238" s="2" t="e">
        <f t="shared" si="244"/>
        <v>#DIV/0!</v>
      </c>
      <c r="H5238" t="e">
        <f t="shared" si="245"/>
        <v>#DIV/0!</v>
      </c>
    </row>
    <row r="5239" spans="2:8" x14ac:dyDescent="0.25">
      <c r="B5239">
        <v>13</v>
      </c>
      <c r="C5239">
        <v>105</v>
      </c>
      <c r="D5239" t="str">
        <f t="shared" si="243"/>
        <v>Poza</v>
      </c>
      <c r="F5239">
        <f>COUNTIF($D$3:D5233,"W kole")</f>
        <v>4143</v>
      </c>
      <c r="G5239" s="2" t="e">
        <f t="shared" si="244"/>
        <v>#DIV/0!</v>
      </c>
      <c r="H5239" t="e">
        <f t="shared" si="245"/>
        <v>#DIV/0!</v>
      </c>
    </row>
    <row r="5240" spans="2:8" x14ac:dyDescent="0.25">
      <c r="B5240">
        <v>28</v>
      </c>
      <c r="C5240">
        <v>121</v>
      </c>
      <c r="D5240" t="str">
        <f t="shared" si="243"/>
        <v>W kole</v>
      </c>
      <c r="F5240">
        <f>COUNTIF($D$3:D5234,"W kole")</f>
        <v>4144</v>
      </c>
      <c r="G5240" s="2" t="e">
        <f t="shared" si="244"/>
        <v>#DIV/0!</v>
      </c>
      <c r="H5240" t="e">
        <f t="shared" si="245"/>
        <v>#DIV/0!</v>
      </c>
    </row>
    <row r="5241" spans="2:8" x14ac:dyDescent="0.25">
      <c r="B5241">
        <v>95</v>
      </c>
      <c r="C5241">
        <v>310</v>
      </c>
      <c r="D5241" t="str">
        <f t="shared" si="243"/>
        <v>W kole</v>
      </c>
      <c r="F5241">
        <f>COUNTIF($D$3:D5235,"W kole")</f>
        <v>4144</v>
      </c>
      <c r="G5241" s="2" t="e">
        <f t="shared" si="244"/>
        <v>#DIV/0!</v>
      </c>
      <c r="H5241" t="e">
        <f t="shared" si="245"/>
        <v>#DIV/0!</v>
      </c>
    </row>
    <row r="5242" spans="2:8" x14ac:dyDescent="0.25">
      <c r="B5242">
        <v>16</v>
      </c>
      <c r="C5242">
        <v>177</v>
      </c>
      <c r="D5242" t="str">
        <f t="shared" si="243"/>
        <v>W kole</v>
      </c>
      <c r="F5242">
        <f>COUNTIF($D$3:D5236,"W kole")</f>
        <v>4145</v>
      </c>
      <c r="G5242" s="2" t="e">
        <f t="shared" si="244"/>
        <v>#DIV/0!</v>
      </c>
      <c r="H5242" t="e">
        <f t="shared" si="245"/>
        <v>#DIV/0!</v>
      </c>
    </row>
    <row r="5243" spans="2:8" x14ac:dyDescent="0.25">
      <c r="B5243">
        <v>36</v>
      </c>
      <c r="C5243">
        <v>107</v>
      </c>
      <c r="D5243" t="str">
        <f t="shared" si="243"/>
        <v>W kole</v>
      </c>
      <c r="F5243">
        <f>COUNTIF($D$3:D5237,"W kole")</f>
        <v>4146</v>
      </c>
      <c r="G5243" s="2" t="e">
        <f t="shared" si="244"/>
        <v>#DIV/0!</v>
      </c>
      <c r="H5243" t="e">
        <f t="shared" si="245"/>
        <v>#DIV/0!</v>
      </c>
    </row>
    <row r="5244" spans="2:8" x14ac:dyDescent="0.25">
      <c r="B5244">
        <v>329</v>
      </c>
      <c r="C5244">
        <v>81</v>
      </c>
      <c r="D5244" t="str">
        <f t="shared" si="243"/>
        <v>W kole</v>
      </c>
      <c r="F5244">
        <f>COUNTIF($D$3:D5238,"W kole")</f>
        <v>4146</v>
      </c>
      <c r="G5244" s="2" t="e">
        <f t="shared" si="244"/>
        <v>#DIV/0!</v>
      </c>
      <c r="H5244" t="e">
        <f t="shared" si="245"/>
        <v>#DIV/0!</v>
      </c>
    </row>
    <row r="5245" spans="2:8" x14ac:dyDescent="0.25">
      <c r="B5245">
        <v>24</v>
      </c>
      <c r="C5245">
        <v>69</v>
      </c>
      <c r="D5245" t="str">
        <f t="shared" si="243"/>
        <v>Poza</v>
      </c>
      <c r="F5245">
        <f>COUNTIF($D$3:D5239,"W kole")</f>
        <v>4146</v>
      </c>
      <c r="G5245" s="2" t="e">
        <f t="shared" si="244"/>
        <v>#DIV/0!</v>
      </c>
      <c r="H5245" t="e">
        <f t="shared" si="245"/>
        <v>#DIV/0!</v>
      </c>
    </row>
    <row r="5246" spans="2:8" x14ac:dyDescent="0.25">
      <c r="B5246">
        <v>335</v>
      </c>
      <c r="C5246">
        <v>52</v>
      </c>
      <c r="D5246" t="str">
        <f t="shared" si="243"/>
        <v>Poza</v>
      </c>
      <c r="F5246">
        <f>COUNTIF($D$3:D5240,"W kole")</f>
        <v>4147</v>
      </c>
      <c r="G5246" s="2" t="e">
        <f t="shared" si="244"/>
        <v>#DIV/0!</v>
      </c>
      <c r="H5246" t="e">
        <f t="shared" si="245"/>
        <v>#DIV/0!</v>
      </c>
    </row>
    <row r="5247" spans="2:8" x14ac:dyDescent="0.25">
      <c r="B5247">
        <v>264</v>
      </c>
      <c r="C5247">
        <v>311</v>
      </c>
      <c r="D5247" t="str">
        <f t="shared" si="243"/>
        <v>W kole</v>
      </c>
      <c r="F5247">
        <f>COUNTIF($D$3:D5241,"W kole")</f>
        <v>4148</v>
      </c>
      <c r="G5247" s="2" t="e">
        <f t="shared" si="244"/>
        <v>#DIV/0!</v>
      </c>
      <c r="H5247" t="e">
        <f t="shared" si="245"/>
        <v>#DIV/0!</v>
      </c>
    </row>
    <row r="5248" spans="2:8" x14ac:dyDescent="0.25">
      <c r="B5248">
        <v>399</v>
      </c>
      <c r="C5248">
        <v>25</v>
      </c>
      <c r="D5248" t="str">
        <f t="shared" si="243"/>
        <v>Poza</v>
      </c>
      <c r="F5248">
        <f>COUNTIF($D$3:D5242,"W kole")</f>
        <v>4149</v>
      </c>
      <c r="G5248" s="2" t="e">
        <f t="shared" si="244"/>
        <v>#DIV/0!</v>
      </c>
      <c r="H5248" t="e">
        <f t="shared" si="245"/>
        <v>#DIV/0!</v>
      </c>
    </row>
    <row r="5249" spans="2:8" x14ac:dyDescent="0.25">
      <c r="B5249">
        <v>8</v>
      </c>
      <c r="C5249">
        <v>18</v>
      </c>
      <c r="D5249" t="str">
        <f t="shared" si="243"/>
        <v>Poza</v>
      </c>
      <c r="F5249">
        <f>COUNTIF($D$3:D5243,"W kole")</f>
        <v>4150</v>
      </c>
      <c r="G5249" s="2" t="e">
        <f t="shared" si="244"/>
        <v>#DIV/0!</v>
      </c>
      <c r="H5249" t="e">
        <f t="shared" si="245"/>
        <v>#DIV/0!</v>
      </c>
    </row>
    <row r="5250" spans="2:8" x14ac:dyDescent="0.25">
      <c r="B5250">
        <v>225</v>
      </c>
      <c r="C5250">
        <v>304</v>
      </c>
      <c r="D5250" t="str">
        <f t="shared" si="243"/>
        <v>W kole</v>
      </c>
      <c r="F5250">
        <f>COUNTIF($D$3:D5244,"W kole")</f>
        <v>4151</v>
      </c>
      <c r="G5250" s="2" t="e">
        <f t="shared" si="244"/>
        <v>#DIV/0!</v>
      </c>
      <c r="H5250" t="e">
        <f t="shared" si="245"/>
        <v>#DIV/0!</v>
      </c>
    </row>
    <row r="5251" spans="2:8" x14ac:dyDescent="0.25">
      <c r="B5251">
        <v>46</v>
      </c>
      <c r="C5251">
        <v>274</v>
      </c>
      <c r="D5251" t="str">
        <f t="shared" si="243"/>
        <v>W kole</v>
      </c>
      <c r="F5251">
        <f>COUNTIF($D$3:D5245,"W kole")</f>
        <v>4151</v>
      </c>
      <c r="G5251" s="2" t="e">
        <f t="shared" si="244"/>
        <v>#DIV/0!</v>
      </c>
      <c r="H5251" t="e">
        <f t="shared" si="245"/>
        <v>#DIV/0!</v>
      </c>
    </row>
    <row r="5252" spans="2:8" x14ac:dyDescent="0.25">
      <c r="B5252">
        <v>59</v>
      </c>
      <c r="C5252">
        <v>18</v>
      </c>
      <c r="D5252" t="str">
        <f t="shared" ref="D5252:D5315" si="246">IF((B5252-$T$5) * (B5252-$T$5) + (C5252-$U$5) * (C5252-$U$5) = ($V$5*$V$5), "Na brzegu", IF((B5252-$T$5) * (B5252-$T$5) + (C5252-$U$5) * (C5252-$U$5) &lt; ($V$5*$V$5), "W kole", "Poza"))</f>
        <v>Poza</v>
      </c>
      <c r="F5252">
        <f>COUNTIF($D$3:D5246,"W kole")</f>
        <v>4151</v>
      </c>
      <c r="G5252" s="2" t="e">
        <f t="shared" si="244"/>
        <v>#DIV/0!</v>
      </c>
      <c r="H5252" t="e">
        <f t="shared" si="245"/>
        <v>#DIV/0!</v>
      </c>
    </row>
    <row r="5253" spans="2:8" x14ac:dyDescent="0.25">
      <c r="B5253">
        <v>77</v>
      </c>
      <c r="C5253">
        <v>347</v>
      </c>
      <c r="D5253" t="str">
        <f t="shared" si="246"/>
        <v>W kole</v>
      </c>
      <c r="F5253">
        <f>COUNTIF($D$3:D5247,"W kole")</f>
        <v>4152</v>
      </c>
      <c r="G5253" s="2" t="e">
        <f t="shared" si="244"/>
        <v>#DIV/0!</v>
      </c>
      <c r="H5253" t="e">
        <f t="shared" si="245"/>
        <v>#DIV/0!</v>
      </c>
    </row>
    <row r="5254" spans="2:8" x14ac:dyDescent="0.25">
      <c r="B5254">
        <v>213</v>
      </c>
      <c r="C5254">
        <v>359</v>
      </c>
      <c r="D5254" t="str">
        <f t="shared" si="246"/>
        <v>W kole</v>
      </c>
      <c r="F5254">
        <f>COUNTIF($D$3:D5248,"W kole")</f>
        <v>4152</v>
      </c>
      <c r="G5254" s="2" t="e">
        <f t="shared" si="244"/>
        <v>#DIV/0!</v>
      </c>
      <c r="H5254" t="e">
        <f t="shared" si="245"/>
        <v>#DIV/0!</v>
      </c>
    </row>
    <row r="5255" spans="2:8" x14ac:dyDescent="0.25">
      <c r="B5255">
        <v>250</v>
      </c>
      <c r="C5255">
        <v>235</v>
      </c>
      <c r="D5255" t="str">
        <f t="shared" si="246"/>
        <v>W kole</v>
      </c>
      <c r="F5255">
        <f>COUNTIF($D$3:D5249,"W kole")</f>
        <v>4152</v>
      </c>
      <c r="G5255" s="2" t="e">
        <f t="shared" si="244"/>
        <v>#DIV/0!</v>
      </c>
      <c r="H5255" t="e">
        <f t="shared" si="245"/>
        <v>#DIV/0!</v>
      </c>
    </row>
    <row r="5256" spans="2:8" x14ac:dyDescent="0.25">
      <c r="B5256">
        <v>314</v>
      </c>
      <c r="C5256">
        <v>76</v>
      </c>
      <c r="D5256" t="str">
        <f t="shared" si="246"/>
        <v>W kole</v>
      </c>
      <c r="F5256">
        <f>COUNTIF($D$3:D5250,"W kole")</f>
        <v>4153</v>
      </c>
      <c r="G5256" s="2" t="e">
        <f t="shared" si="244"/>
        <v>#DIV/0!</v>
      </c>
      <c r="H5256" t="e">
        <f t="shared" si="245"/>
        <v>#DIV/0!</v>
      </c>
    </row>
    <row r="5257" spans="2:8" x14ac:dyDescent="0.25">
      <c r="B5257">
        <v>351</v>
      </c>
      <c r="C5257">
        <v>254</v>
      </c>
      <c r="D5257" t="str">
        <f t="shared" si="246"/>
        <v>W kole</v>
      </c>
      <c r="F5257">
        <f>COUNTIF($D$3:D5251,"W kole")</f>
        <v>4154</v>
      </c>
      <c r="G5257" s="2" t="e">
        <f t="shared" si="244"/>
        <v>#DIV/0!</v>
      </c>
      <c r="H5257" t="e">
        <f t="shared" si="245"/>
        <v>#DIV/0!</v>
      </c>
    </row>
    <row r="5258" spans="2:8" x14ac:dyDescent="0.25">
      <c r="B5258">
        <v>286</v>
      </c>
      <c r="C5258">
        <v>367</v>
      </c>
      <c r="D5258" t="str">
        <f t="shared" si="246"/>
        <v>W kole</v>
      </c>
      <c r="F5258">
        <f>COUNTIF($D$3:D5252,"W kole")</f>
        <v>4154</v>
      </c>
      <c r="G5258" s="2" t="e">
        <f t="shared" ref="G5258:G5321" si="247">(F5258*$R$5)/(E5258*$Q$5)</f>
        <v>#DIV/0!</v>
      </c>
      <c r="H5258" t="e">
        <f t="shared" ref="H5258:H5321" si="248">ABS(PI()-G5258)</f>
        <v>#DIV/0!</v>
      </c>
    </row>
    <row r="5259" spans="2:8" x14ac:dyDescent="0.25">
      <c r="B5259">
        <v>291</v>
      </c>
      <c r="C5259">
        <v>130</v>
      </c>
      <c r="D5259" t="str">
        <f t="shared" si="246"/>
        <v>W kole</v>
      </c>
      <c r="F5259">
        <f>COUNTIF($D$3:D5253,"W kole")</f>
        <v>4155</v>
      </c>
      <c r="G5259" s="2" t="e">
        <f t="shared" si="247"/>
        <v>#DIV/0!</v>
      </c>
      <c r="H5259" t="e">
        <f t="shared" si="248"/>
        <v>#DIV/0!</v>
      </c>
    </row>
    <row r="5260" spans="2:8" x14ac:dyDescent="0.25">
      <c r="B5260">
        <v>313</v>
      </c>
      <c r="C5260">
        <v>199</v>
      </c>
      <c r="D5260" t="str">
        <f t="shared" si="246"/>
        <v>W kole</v>
      </c>
      <c r="F5260">
        <f>COUNTIF($D$3:D5254,"W kole")</f>
        <v>4156</v>
      </c>
      <c r="G5260" s="2" t="e">
        <f t="shared" si="247"/>
        <v>#DIV/0!</v>
      </c>
      <c r="H5260" t="e">
        <f t="shared" si="248"/>
        <v>#DIV/0!</v>
      </c>
    </row>
    <row r="5261" spans="2:8" x14ac:dyDescent="0.25">
      <c r="B5261">
        <v>112</v>
      </c>
      <c r="C5261">
        <v>75</v>
      </c>
      <c r="D5261" t="str">
        <f t="shared" si="246"/>
        <v>W kole</v>
      </c>
      <c r="F5261">
        <f>COUNTIF($D$3:D5255,"W kole")</f>
        <v>4157</v>
      </c>
      <c r="G5261" s="2" t="e">
        <f t="shared" si="247"/>
        <v>#DIV/0!</v>
      </c>
      <c r="H5261" t="e">
        <f t="shared" si="248"/>
        <v>#DIV/0!</v>
      </c>
    </row>
    <row r="5262" spans="2:8" x14ac:dyDescent="0.25">
      <c r="B5262">
        <v>168</v>
      </c>
      <c r="C5262">
        <v>39</v>
      </c>
      <c r="D5262" t="str">
        <f t="shared" si="246"/>
        <v>W kole</v>
      </c>
      <c r="F5262">
        <f>COUNTIF($D$3:D5256,"W kole")</f>
        <v>4158</v>
      </c>
      <c r="G5262" s="2" t="e">
        <f t="shared" si="247"/>
        <v>#DIV/0!</v>
      </c>
      <c r="H5262" t="e">
        <f t="shared" si="248"/>
        <v>#DIV/0!</v>
      </c>
    </row>
    <row r="5263" spans="2:8" x14ac:dyDescent="0.25">
      <c r="B5263">
        <v>246</v>
      </c>
      <c r="C5263">
        <v>350</v>
      </c>
      <c r="D5263" t="str">
        <f t="shared" si="246"/>
        <v>W kole</v>
      </c>
      <c r="F5263">
        <f>COUNTIF($D$3:D5257,"W kole")</f>
        <v>4159</v>
      </c>
      <c r="G5263" s="2" t="e">
        <f t="shared" si="247"/>
        <v>#DIV/0!</v>
      </c>
      <c r="H5263" t="e">
        <f t="shared" si="248"/>
        <v>#DIV/0!</v>
      </c>
    </row>
    <row r="5264" spans="2:8" x14ac:dyDescent="0.25">
      <c r="B5264">
        <v>13</v>
      </c>
      <c r="C5264">
        <v>205</v>
      </c>
      <c r="D5264" t="str">
        <f t="shared" si="246"/>
        <v>W kole</v>
      </c>
      <c r="F5264">
        <f>COUNTIF($D$3:D5258,"W kole")</f>
        <v>4160</v>
      </c>
      <c r="G5264" s="2" t="e">
        <f t="shared" si="247"/>
        <v>#DIV/0!</v>
      </c>
      <c r="H5264" t="e">
        <f t="shared" si="248"/>
        <v>#DIV/0!</v>
      </c>
    </row>
    <row r="5265" spans="2:8" x14ac:dyDescent="0.25">
      <c r="B5265">
        <v>334</v>
      </c>
      <c r="C5265">
        <v>138</v>
      </c>
      <c r="D5265" t="str">
        <f t="shared" si="246"/>
        <v>W kole</v>
      </c>
      <c r="F5265">
        <f>COUNTIF($D$3:D5259,"W kole")</f>
        <v>4161</v>
      </c>
      <c r="G5265" s="2" t="e">
        <f t="shared" si="247"/>
        <v>#DIV/0!</v>
      </c>
      <c r="H5265" t="e">
        <f t="shared" si="248"/>
        <v>#DIV/0!</v>
      </c>
    </row>
    <row r="5266" spans="2:8" x14ac:dyDescent="0.25">
      <c r="B5266">
        <v>33</v>
      </c>
      <c r="C5266">
        <v>379</v>
      </c>
      <c r="D5266" t="str">
        <f t="shared" si="246"/>
        <v>Poza</v>
      </c>
      <c r="F5266">
        <f>COUNTIF($D$3:D5260,"W kole")</f>
        <v>4162</v>
      </c>
      <c r="G5266" s="2" t="e">
        <f t="shared" si="247"/>
        <v>#DIV/0!</v>
      </c>
      <c r="H5266" t="e">
        <f t="shared" si="248"/>
        <v>#DIV/0!</v>
      </c>
    </row>
    <row r="5267" spans="2:8" x14ac:dyDescent="0.25">
      <c r="B5267">
        <v>70</v>
      </c>
      <c r="C5267">
        <v>244</v>
      </c>
      <c r="D5267" t="str">
        <f t="shared" si="246"/>
        <v>W kole</v>
      </c>
      <c r="F5267">
        <f>COUNTIF($D$3:D5261,"W kole")</f>
        <v>4163</v>
      </c>
      <c r="G5267" s="2" t="e">
        <f t="shared" si="247"/>
        <v>#DIV/0!</v>
      </c>
      <c r="H5267" t="e">
        <f t="shared" si="248"/>
        <v>#DIV/0!</v>
      </c>
    </row>
    <row r="5268" spans="2:8" x14ac:dyDescent="0.25">
      <c r="B5268">
        <v>126</v>
      </c>
      <c r="C5268">
        <v>328</v>
      </c>
      <c r="D5268" t="str">
        <f t="shared" si="246"/>
        <v>W kole</v>
      </c>
      <c r="F5268">
        <f>COUNTIF($D$3:D5262,"W kole")</f>
        <v>4164</v>
      </c>
      <c r="G5268" s="2" t="e">
        <f t="shared" si="247"/>
        <v>#DIV/0!</v>
      </c>
      <c r="H5268" t="e">
        <f t="shared" si="248"/>
        <v>#DIV/0!</v>
      </c>
    </row>
    <row r="5269" spans="2:8" x14ac:dyDescent="0.25">
      <c r="B5269">
        <v>278</v>
      </c>
      <c r="C5269">
        <v>115</v>
      </c>
      <c r="D5269" t="str">
        <f t="shared" si="246"/>
        <v>W kole</v>
      </c>
      <c r="F5269">
        <f>COUNTIF($D$3:D5263,"W kole")</f>
        <v>4165</v>
      </c>
      <c r="G5269" s="2" t="e">
        <f t="shared" si="247"/>
        <v>#DIV/0!</v>
      </c>
      <c r="H5269" t="e">
        <f t="shared" si="248"/>
        <v>#DIV/0!</v>
      </c>
    </row>
    <row r="5270" spans="2:8" x14ac:dyDescent="0.25">
      <c r="B5270">
        <v>93</v>
      </c>
      <c r="C5270">
        <v>193</v>
      </c>
      <c r="D5270" t="str">
        <f t="shared" si="246"/>
        <v>W kole</v>
      </c>
      <c r="F5270">
        <f>COUNTIF($D$3:D5264,"W kole")</f>
        <v>4166</v>
      </c>
      <c r="G5270" s="2" t="e">
        <f t="shared" si="247"/>
        <v>#DIV/0!</v>
      </c>
      <c r="H5270" t="e">
        <f t="shared" si="248"/>
        <v>#DIV/0!</v>
      </c>
    </row>
    <row r="5271" spans="2:8" x14ac:dyDescent="0.25">
      <c r="B5271">
        <v>396</v>
      </c>
      <c r="C5271">
        <v>172</v>
      </c>
      <c r="D5271" t="str">
        <f t="shared" si="246"/>
        <v>W kole</v>
      </c>
      <c r="F5271">
        <f>COUNTIF($D$3:D5265,"W kole")</f>
        <v>4167</v>
      </c>
      <c r="G5271" s="2" t="e">
        <f t="shared" si="247"/>
        <v>#DIV/0!</v>
      </c>
      <c r="H5271" t="e">
        <f t="shared" si="248"/>
        <v>#DIV/0!</v>
      </c>
    </row>
    <row r="5272" spans="2:8" x14ac:dyDescent="0.25">
      <c r="B5272">
        <v>337</v>
      </c>
      <c r="C5272">
        <v>280</v>
      </c>
      <c r="D5272" t="str">
        <f t="shared" si="246"/>
        <v>W kole</v>
      </c>
      <c r="F5272">
        <f>COUNTIF($D$3:D5266,"W kole")</f>
        <v>4167</v>
      </c>
      <c r="G5272" s="2" t="e">
        <f t="shared" si="247"/>
        <v>#DIV/0!</v>
      </c>
      <c r="H5272" t="e">
        <f t="shared" si="248"/>
        <v>#DIV/0!</v>
      </c>
    </row>
    <row r="5273" spans="2:8" x14ac:dyDescent="0.25">
      <c r="B5273">
        <v>100</v>
      </c>
      <c r="C5273">
        <v>264</v>
      </c>
      <c r="D5273" t="str">
        <f t="shared" si="246"/>
        <v>W kole</v>
      </c>
      <c r="F5273">
        <f>COUNTIF($D$3:D5267,"W kole")</f>
        <v>4168</v>
      </c>
      <c r="G5273" s="2" t="e">
        <f t="shared" si="247"/>
        <v>#DIV/0!</v>
      </c>
      <c r="H5273" t="e">
        <f t="shared" si="248"/>
        <v>#DIV/0!</v>
      </c>
    </row>
    <row r="5274" spans="2:8" x14ac:dyDescent="0.25">
      <c r="B5274">
        <v>247</v>
      </c>
      <c r="C5274">
        <v>345</v>
      </c>
      <c r="D5274" t="str">
        <f t="shared" si="246"/>
        <v>W kole</v>
      </c>
      <c r="F5274">
        <f>COUNTIF($D$3:D5268,"W kole")</f>
        <v>4169</v>
      </c>
      <c r="G5274" s="2" t="e">
        <f t="shared" si="247"/>
        <v>#DIV/0!</v>
      </c>
      <c r="H5274" t="e">
        <f t="shared" si="248"/>
        <v>#DIV/0!</v>
      </c>
    </row>
    <row r="5275" spans="2:8" x14ac:dyDescent="0.25">
      <c r="B5275">
        <v>342</v>
      </c>
      <c r="C5275">
        <v>182</v>
      </c>
      <c r="D5275" t="str">
        <f t="shared" si="246"/>
        <v>W kole</v>
      </c>
      <c r="F5275">
        <f>COUNTIF($D$3:D5269,"W kole")</f>
        <v>4170</v>
      </c>
      <c r="G5275" s="2" t="e">
        <f t="shared" si="247"/>
        <v>#DIV/0!</v>
      </c>
      <c r="H5275" t="e">
        <f t="shared" si="248"/>
        <v>#DIV/0!</v>
      </c>
    </row>
    <row r="5276" spans="2:8" x14ac:dyDescent="0.25">
      <c r="B5276">
        <v>174</v>
      </c>
      <c r="C5276">
        <v>207</v>
      </c>
      <c r="D5276" t="str">
        <f t="shared" si="246"/>
        <v>W kole</v>
      </c>
      <c r="F5276">
        <f>COUNTIF($D$3:D5270,"W kole")</f>
        <v>4171</v>
      </c>
      <c r="G5276" s="2" t="e">
        <f t="shared" si="247"/>
        <v>#DIV/0!</v>
      </c>
      <c r="H5276" t="e">
        <f t="shared" si="248"/>
        <v>#DIV/0!</v>
      </c>
    </row>
    <row r="5277" spans="2:8" x14ac:dyDescent="0.25">
      <c r="B5277">
        <v>200</v>
      </c>
      <c r="C5277">
        <v>217</v>
      </c>
      <c r="D5277" t="str">
        <f t="shared" si="246"/>
        <v>W kole</v>
      </c>
      <c r="F5277">
        <f>COUNTIF($D$3:D5271,"W kole")</f>
        <v>4172</v>
      </c>
      <c r="G5277" s="2" t="e">
        <f t="shared" si="247"/>
        <v>#DIV/0!</v>
      </c>
      <c r="H5277" t="e">
        <f t="shared" si="248"/>
        <v>#DIV/0!</v>
      </c>
    </row>
    <row r="5278" spans="2:8" x14ac:dyDescent="0.25">
      <c r="B5278">
        <v>179</v>
      </c>
      <c r="C5278">
        <v>58</v>
      </c>
      <c r="D5278" t="str">
        <f t="shared" si="246"/>
        <v>W kole</v>
      </c>
      <c r="F5278">
        <f>COUNTIF($D$3:D5272,"W kole")</f>
        <v>4173</v>
      </c>
      <c r="G5278" s="2" t="e">
        <f t="shared" si="247"/>
        <v>#DIV/0!</v>
      </c>
      <c r="H5278" t="e">
        <f t="shared" si="248"/>
        <v>#DIV/0!</v>
      </c>
    </row>
    <row r="5279" spans="2:8" x14ac:dyDescent="0.25">
      <c r="B5279">
        <v>157</v>
      </c>
      <c r="C5279">
        <v>314</v>
      </c>
      <c r="D5279" t="str">
        <f t="shared" si="246"/>
        <v>W kole</v>
      </c>
      <c r="F5279">
        <f>COUNTIF($D$3:D5273,"W kole")</f>
        <v>4174</v>
      </c>
      <c r="G5279" s="2" t="e">
        <f t="shared" si="247"/>
        <v>#DIV/0!</v>
      </c>
      <c r="H5279" t="e">
        <f t="shared" si="248"/>
        <v>#DIV/0!</v>
      </c>
    </row>
    <row r="5280" spans="2:8" x14ac:dyDescent="0.25">
      <c r="B5280">
        <v>97</v>
      </c>
      <c r="C5280">
        <v>96</v>
      </c>
      <c r="D5280" t="str">
        <f t="shared" si="246"/>
        <v>W kole</v>
      </c>
      <c r="F5280">
        <f>COUNTIF($D$3:D5274,"W kole")</f>
        <v>4175</v>
      </c>
      <c r="G5280" s="2" t="e">
        <f t="shared" si="247"/>
        <v>#DIV/0!</v>
      </c>
      <c r="H5280" t="e">
        <f t="shared" si="248"/>
        <v>#DIV/0!</v>
      </c>
    </row>
    <row r="5281" spans="2:8" x14ac:dyDescent="0.25">
      <c r="B5281">
        <v>164</v>
      </c>
      <c r="C5281">
        <v>360</v>
      </c>
      <c r="D5281" t="str">
        <f t="shared" si="246"/>
        <v>W kole</v>
      </c>
      <c r="F5281">
        <f>COUNTIF($D$3:D5275,"W kole")</f>
        <v>4176</v>
      </c>
      <c r="G5281" s="2" t="e">
        <f t="shared" si="247"/>
        <v>#DIV/0!</v>
      </c>
      <c r="H5281" t="e">
        <f t="shared" si="248"/>
        <v>#DIV/0!</v>
      </c>
    </row>
    <row r="5282" spans="2:8" x14ac:dyDescent="0.25">
      <c r="B5282">
        <v>118</v>
      </c>
      <c r="C5282">
        <v>51</v>
      </c>
      <c r="D5282" t="str">
        <f t="shared" si="246"/>
        <v>W kole</v>
      </c>
      <c r="F5282">
        <f>COUNTIF($D$3:D5276,"W kole")</f>
        <v>4177</v>
      </c>
      <c r="G5282" s="2" t="e">
        <f t="shared" si="247"/>
        <v>#DIV/0!</v>
      </c>
      <c r="H5282" t="e">
        <f t="shared" si="248"/>
        <v>#DIV/0!</v>
      </c>
    </row>
    <row r="5283" spans="2:8" x14ac:dyDescent="0.25">
      <c r="B5283">
        <v>379</v>
      </c>
      <c r="C5283">
        <v>24</v>
      </c>
      <c r="D5283" t="str">
        <f t="shared" si="246"/>
        <v>Poza</v>
      </c>
      <c r="F5283">
        <f>COUNTIF($D$3:D5277,"W kole")</f>
        <v>4178</v>
      </c>
      <c r="G5283" s="2" t="e">
        <f t="shared" si="247"/>
        <v>#DIV/0!</v>
      </c>
      <c r="H5283" t="e">
        <f t="shared" si="248"/>
        <v>#DIV/0!</v>
      </c>
    </row>
    <row r="5284" spans="2:8" x14ac:dyDescent="0.25">
      <c r="B5284">
        <v>106</v>
      </c>
      <c r="C5284">
        <v>222</v>
      </c>
      <c r="D5284" t="str">
        <f t="shared" si="246"/>
        <v>W kole</v>
      </c>
      <c r="F5284">
        <f>COUNTIF($D$3:D5278,"W kole")</f>
        <v>4179</v>
      </c>
      <c r="G5284" s="2" t="e">
        <f t="shared" si="247"/>
        <v>#DIV/0!</v>
      </c>
      <c r="H5284" t="e">
        <f t="shared" si="248"/>
        <v>#DIV/0!</v>
      </c>
    </row>
    <row r="5285" spans="2:8" x14ac:dyDescent="0.25">
      <c r="B5285">
        <v>78</v>
      </c>
      <c r="C5285">
        <v>128</v>
      </c>
      <c r="D5285" t="str">
        <f t="shared" si="246"/>
        <v>W kole</v>
      </c>
      <c r="F5285">
        <f>COUNTIF($D$3:D5279,"W kole")</f>
        <v>4180</v>
      </c>
      <c r="G5285" s="2" t="e">
        <f t="shared" si="247"/>
        <v>#DIV/0!</v>
      </c>
      <c r="H5285" t="e">
        <f t="shared" si="248"/>
        <v>#DIV/0!</v>
      </c>
    </row>
    <row r="5286" spans="2:8" x14ac:dyDescent="0.25">
      <c r="B5286">
        <v>166</v>
      </c>
      <c r="C5286">
        <v>374</v>
      </c>
      <c r="D5286" t="str">
        <f t="shared" si="246"/>
        <v>W kole</v>
      </c>
      <c r="F5286">
        <f>COUNTIF($D$3:D5280,"W kole")</f>
        <v>4181</v>
      </c>
      <c r="G5286" s="2" t="e">
        <f t="shared" si="247"/>
        <v>#DIV/0!</v>
      </c>
      <c r="H5286" t="e">
        <f t="shared" si="248"/>
        <v>#DIV/0!</v>
      </c>
    </row>
    <row r="5287" spans="2:8" x14ac:dyDescent="0.25">
      <c r="B5287">
        <v>152</v>
      </c>
      <c r="C5287">
        <v>351</v>
      </c>
      <c r="D5287" t="str">
        <f t="shared" si="246"/>
        <v>W kole</v>
      </c>
      <c r="F5287">
        <f>COUNTIF($D$3:D5281,"W kole")</f>
        <v>4182</v>
      </c>
      <c r="G5287" s="2" t="e">
        <f t="shared" si="247"/>
        <v>#DIV/0!</v>
      </c>
      <c r="H5287" t="e">
        <f t="shared" si="248"/>
        <v>#DIV/0!</v>
      </c>
    </row>
    <row r="5288" spans="2:8" x14ac:dyDescent="0.25">
      <c r="B5288">
        <v>288</v>
      </c>
      <c r="C5288">
        <v>8</v>
      </c>
      <c r="D5288" t="str">
        <f t="shared" si="246"/>
        <v>Poza</v>
      </c>
      <c r="F5288">
        <f>COUNTIF($D$3:D5282,"W kole")</f>
        <v>4183</v>
      </c>
      <c r="G5288" s="2" t="e">
        <f t="shared" si="247"/>
        <v>#DIV/0!</v>
      </c>
      <c r="H5288" t="e">
        <f t="shared" si="248"/>
        <v>#DIV/0!</v>
      </c>
    </row>
    <row r="5289" spans="2:8" x14ac:dyDescent="0.25">
      <c r="B5289">
        <v>221</v>
      </c>
      <c r="C5289">
        <v>118</v>
      </c>
      <c r="D5289" t="str">
        <f t="shared" si="246"/>
        <v>W kole</v>
      </c>
      <c r="F5289">
        <f>COUNTIF($D$3:D5283,"W kole")</f>
        <v>4183</v>
      </c>
      <c r="G5289" s="2" t="e">
        <f t="shared" si="247"/>
        <v>#DIV/0!</v>
      </c>
      <c r="H5289" t="e">
        <f t="shared" si="248"/>
        <v>#DIV/0!</v>
      </c>
    </row>
    <row r="5290" spans="2:8" x14ac:dyDescent="0.25">
      <c r="B5290">
        <v>242</v>
      </c>
      <c r="C5290">
        <v>131</v>
      </c>
      <c r="D5290" t="str">
        <f t="shared" si="246"/>
        <v>W kole</v>
      </c>
      <c r="F5290">
        <f>COUNTIF($D$3:D5284,"W kole")</f>
        <v>4184</v>
      </c>
      <c r="G5290" s="2" t="e">
        <f t="shared" si="247"/>
        <v>#DIV/0!</v>
      </c>
      <c r="H5290" t="e">
        <f t="shared" si="248"/>
        <v>#DIV/0!</v>
      </c>
    </row>
    <row r="5291" spans="2:8" x14ac:dyDescent="0.25">
      <c r="B5291">
        <v>162</v>
      </c>
      <c r="C5291">
        <v>165</v>
      </c>
      <c r="D5291" t="str">
        <f t="shared" si="246"/>
        <v>W kole</v>
      </c>
      <c r="F5291">
        <f>COUNTIF($D$3:D5285,"W kole")</f>
        <v>4185</v>
      </c>
      <c r="G5291" s="2" t="e">
        <f t="shared" si="247"/>
        <v>#DIV/0!</v>
      </c>
      <c r="H5291" t="e">
        <f t="shared" si="248"/>
        <v>#DIV/0!</v>
      </c>
    </row>
    <row r="5292" spans="2:8" x14ac:dyDescent="0.25">
      <c r="B5292">
        <v>351</v>
      </c>
      <c r="C5292">
        <v>349</v>
      </c>
      <c r="D5292" t="str">
        <f t="shared" si="246"/>
        <v>Poza</v>
      </c>
      <c r="F5292">
        <f>COUNTIF($D$3:D5286,"W kole")</f>
        <v>4186</v>
      </c>
      <c r="G5292" s="2" t="e">
        <f t="shared" si="247"/>
        <v>#DIV/0!</v>
      </c>
      <c r="H5292" t="e">
        <f t="shared" si="248"/>
        <v>#DIV/0!</v>
      </c>
    </row>
    <row r="5293" spans="2:8" x14ac:dyDescent="0.25">
      <c r="B5293">
        <v>188</v>
      </c>
      <c r="C5293">
        <v>194</v>
      </c>
      <c r="D5293" t="str">
        <f t="shared" si="246"/>
        <v>W kole</v>
      </c>
      <c r="F5293">
        <f>COUNTIF($D$3:D5287,"W kole")</f>
        <v>4187</v>
      </c>
      <c r="G5293" s="2" t="e">
        <f t="shared" si="247"/>
        <v>#DIV/0!</v>
      </c>
      <c r="H5293" t="e">
        <f t="shared" si="248"/>
        <v>#DIV/0!</v>
      </c>
    </row>
    <row r="5294" spans="2:8" x14ac:dyDescent="0.25">
      <c r="B5294">
        <v>111</v>
      </c>
      <c r="C5294">
        <v>85</v>
      </c>
      <c r="D5294" t="str">
        <f t="shared" si="246"/>
        <v>W kole</v>
      </c>
      <c r="F5294">
        <f>COUNTIF($D$3:D5288,"W kole")</f>
        <v>4187</v>
      </c>
      <c r="G5294" s="2" t="e">
        <f t="shared" si="247"/>
        <v>#DIV/0!</v>
      </c>
      <c r="H5294" t="e">
        <f t="shared" si="248"/>
        <v>#DIV/0!</v>
      </c>
    </row>
    <row r="5295" spans="2:8" x14ac:dyDescent="0.25">
      <c r="B5295">
        <v>82</v>
      </c>
      <c r="C5295">
        <v>15</v>
      </c>
      <c r="D5295" t="str">
        <f t="shared" si="246"/>
        <v>Poza</v>
      </c>
      <c r="F5295">
        <f>COUNTIF($D$3:D5289,"W kole")</f>
        <v>4188</v>
      </c>
      <c r="G5295" s="2" t="e">
        <f t="shared" si="247"/>
        <v>#DIV/0!</v>
      </c>
      <c r="H5295" t="e">
        <f t="shared" si="248"/>
        <v>#DIV/0!</v>
      </c>
    </row>
    <row r="5296" spans="2:8" x14ac:dyDescent="0.25">
      <c r="B5296">
        <v>332</v>
      </c>
      <c r="C5296">
        <v>188</v>
      </c>
      <c r="D5296" t="str">
        <f t="shared" si="246"/>
        <v>W kole</v>
      </c>
      <c r="F5296">
        <f>COUNTIF($D$3:D5290,"W kole")</f>
        <v>4189</v>
      </c>
      <c r="G5296" s="2" t="e">
        <f t="shared" si="247"/>
        <v>#DIV/0!</v>
      </c>
      <c r="H5296" t="e">
        <f t="shared" si="248"/>
        <v>#DIV/0!</v>
      </c>
    </row>
    <row r="5297" spans="2:8" x14ac:dyDescent="0.25">
      <c r="B5297">
        <v>257</v>
      </c>
      <c r="C5297">
        <v>185</v>
      </c>
      <c r="D5297" t="str">
        <f t="shared" si="246"/>
        <v>W kole</v>
      </c>
      <c r="F5297">
        <f>COUNTIF($D$3:D5291,"W kole")</f>
        <v>4190</v>
      </c>
      <c r="G5297" s="2" t="e">
        <f t="shared" si="247"/>
        <v>#DIV/0!</v>
      </c>
      <c r="H5297" t="e">
        <f t="shared" si="248"/>
        <v>#DIV/0!</v>
      </c>
    </row>
    <row r="5298" spans="2:8" x14ac:dyDescent="0.25">
      <c r="B5298">
        <v>5</v>
      </c>
      <c r="C5298">
        <v>390</v>
      </c>
      <c r="D5298" t="str">
        <f t="shared" si="246"/>
        <v>Poza</v>
      </c>
      <c r="F5298">
        <f>COUNTIF($D$3:D5292,"W kole")</f>
        <v>4190</v>
      </c>
      <c r="G5298" s="2" t="e">
        <f t="shared" si="247"/>
        <v>#DIV/0!</v>
      </c>
      <c r="H5298" t="e">
        <f t="shared" si="248"/>
        <v>#DIV/0!</v>
      </c>
    </row>
    <row r="5299" spans="2:8" x14ac:dyDescent="0.25">
      <c r="B5299">
        <v>170</v>
      </c>
      <c r="C5299">
        <v>396</v>
      </c>
      <c r="D5299" t="str">
        <f t="shared" si="246"/>
        <v>W kole</v>
      </c>
      <c r="F5299">
        <f>COUNTIF($D$3:D5293,"W kole")</f>
        <v>4191</v>
      </c>
      <c r="G5299" s="2" t="e">
        <f t="shared" si="247"/>
        <v>#DIV/0!</v>
      </c>
      <c r="H5299" t="e">
        <f t="shared" si="248"/>
        <v>#DIV/0!</v>
      </c>
    </row>
    <row r="5300" spans="2:8" x14ac:dyDescent="0.25">
      <c r="B5300">
        <v>111</v>
      </c>
      <c r="C5300">
        <v>52</v>
      </c>
      <c r="D5300" t="str">
        <f t="shared" si="246"/>
        <v>W kole</v>
      </c>
      <c r="F5300">
        <f>COUNTIF($D$3:D5294,"W kole")</f>
        <v>4192</v>
      </c>
      <c r="G5300" s="2" t="e">
        <f t="shared" si="247"/>
        <v>#DIV/0!</v>
      </c>
      <c r="H5300" t="e">
        <f t="shared" si="248"/>
        <v>#DIV/0!</v>
      </c>
    </row>
    <row r="5301" spans="2:8" x14ac:dyDescent="0.25">
      <c r="B5301">
        <v>44</v>
      </c>
      <c r="C5301">
        <v>60</v>
      </c>
      <c r="D5301" t="str">
        <f t="shared" si="246"/>
        <v>Poza</v>
      </c>
      <c r="F5301">
        <f>COUNTIF($D$3:D5295,"W kole")</f>
        <v>4192</v>
      </c>
      <c r="G5301" s="2" t="e">
        <f t="shared" si="247"/>
        <v>#DIV/0!</v>
      </c>
      <c r="H5301" t="e">
        <f t="shared" si="248"/>
        <v>#DIV/0!</v>
      </c>
    </row>
    <row r="5302" spans="2:8" x14ac:dyDescent="0.25">
      <c r="B5302">
        <v>384</v>
      </c>
      <c r="C5302">
        <v>117</v>
      </c>
      <c r="D5302" t="str">
        <f t="shared" si="246"/>
        <v>Poza</v>
      </c>
      <c r="F5302">
        <f>COUNTIF($D$3:D5296,"W kole")</f>
        <v>4193</v>
      </c>
      <c r="G5302" s="2" t="e">
        <f t="shared" si="247"/>
        <v>#DIV/0!</v>
      </c>
      <c r="H5302" t="e">
        <f t="shared" si="248"/>
        <v>#DIV/0!</v>
      </c>
    </row>
    <row r="5303" spans="2:8" x14ac:dyDescent="0.25">
      <c r="B5303">
        <v>193</v>
      </c>
      <c r="C5303">
        <v>179</v>
      </c>
      <c r="D5303" t="str">
        <f t="shared" si="246"/>
        <v>W kole</v>
      </c>
      <c r="F5303">
        <f>COUNTIF($D$3:D5297,"W kole")</f>
        <v>4194</v>
      </c>
      <c r="G5303" s="2" t="e">
        <f t="shared" si="247"/>
        <v>#DIV/0!</v>
      </c>
      <c r="H5303" t="e">
        <f t="shared" si="248"/>
        <v>#DIV/0!</v>
      </c>
    </row>
    <row r="5304" spans="2:8" x14ac:dyDescent="0.25">
      <c r="B5304">
        <v>346</v>
      </c>
      <c r="C5304">
        <v>398</v>
      </c>
      <c r="D5304" t="str">
        <f t="shared" si="246"/>
        <v>Poza</v>
      </c>
      <c r="F5304">
        <f>COUNTIF($D$3:D5298,"W kole")</f>
        <v>4194</v>
      </c>
      <c r="G5304" s="2" t="e">
        <f t="shared" si="247"/>
        <v>#DIV/0!</v>
      </c>
      <c r="H5304" t="e">
        <f t="shared" si="248"/>
        <v>#DIV/0!</v>
      </c>
    </row>
    <row r="5305" spans="2:8" x14ac:dyDescent="0.25">
      <c r="B5305">
        <v>48</v>
      </c>
      <c r="C5305">
        <v>349</v>
      </c>
      <c r="D5305" t="str">
        <f t="shared" si="246"/>
        <v>Poza</v>
      </c>
      <c r="F5305">
        <f>COUNTIF($D$3:D5299,"W kole")</f>
        <v>4195</v>
      </c>
      <c r="G5305" s="2" t="e">
        <f t="shared" si="247"/>
        <v>#DIV/0!</v>
      </c>
      <c r="H5305" t="e">
        <f t="shared" si="248"/>
        <v>#DIV/0!</v>
      </c>
    </row>
    <row r="5306" spans="2:8" x14ac:dyDescent="0.25">
      <c r="B5306">
        <v>177</v>
      </c>
      <c r="C5306">
        <v>342</v>
      </c>
      <c r="D5306" t="str">
        <f t="shared" si="246"/>
        <v>W kole</v>
      </c>
      <c r="F5306">
        <f>COUNTIF($D$3:D5300,"W kole")</f>
        <v>4196</v>
      </c>
      <c r="G5306" s="2" t="e">
        <f t="shared" si="247"/>
        <v>#DIV/0!</v>
      </c>
      <c r="H5306" t="e">
        <f t="shared" si="248"/>
        <v>#DIV/0!</v>
      </c>
    </row>
    <row r="5307" spans="2:8" x14ac:dyDescent="0.25">
      <c r="B5307">
        <v>101</v>
      </c>
      <c r="C5307">
        <v>207</v>
      </c>
      <c r="D5307" t="str">
        <f t="shared" si="246"/>
        <v>W kole</v>
      </c>
      <c r="F5307">
        <f>COUNTIF($D$3:D5301,"W kole")</f>
        <v>4196</v>
      </c>
      <c r="G5307" s="2" t="e">
        <f t="shared" si="247"/>
        <v>#DIV/0!</v>
      </c>
      <c r="H5307" t="e">
        <f t="shared" si="248"/>
        <v>#DIV/0!</v>
      </c>
    </row>
    <row r="5308" spans="2:8" x14ac:dyDescent="0.25">
      <c r="B5308">
        <v>205</v>
      </c>
      <c r="C5308">
        <v>169</v>
      </c>
      <c r="D5308" t="str">
        <f t="shared" si="246"/>
        <v>W kole</v>
      </c>
      <c r="F5308">
        <f>COUNTIF($D$3:D5302,"W kole")</f>
        <v>4196</v>
      </c>
      <c r="G5308" s="2" t="e">
        <f t="shared" si="247"/>
        <v>#DIV/0!</v>
      </c>
      <c r="H5308" t="e">
        <f t="shared" si="248"/>
        <v>#DIV/0!</v>
      </c>
    </row>
    <row r="5309" spans="2:8" x14ac:dyDescent="0.25">
      <c r="B5309">
        <v>227</v>
      </c>
      <c r="C5309">
        <v>302</v>
      </c>
      <c r="D5309" t="str">
        <f t="shared" si="246"/>
        <v>W kole</v>
      </c>
      <c r="F5309">
        <f>COUNTIF($D$3:D5303,"W kole")</f>
        <v>4197</v>
      </c>
      <c r="G5309" s="2" t="e">
        <f t="shared" si="247"/>
        <v>#DIV/0!</v>
      </c>
      <c r="H5309" t="e">
        <f t="shared" si="248"/>
        <v>#DIV/0!</v>
      </c>
    </row>
    <row r="5310" spans="2:8" x14ac:dyDescent="0.25">
      <c r="B5310">
        <v>385</v>
      </c>
      <c r="C5310">
        <v>125</v>
      </c>
      <c r="D5310" t="str">
        <f t="shared" si="246"/>
        <v>W kole</v>
      </c>
      <c r="F5310">
        <f>COUNTIF($D$3:D5304,"W kole")</f>
        <v>4197</v>
      </c>
      <c r="G5310" s="2" t="e">
        <f t="shared" si="247"/>
        <v>#DIV/0!</v>
      </c>
      <c r="H5310" t="e">
        <f t="shared" si="248"/>
        <v>#DIV/0!</v>
      </c>
    </row>
    <row r="5311" spans="2:8" x14ac:dyDescent="0.25">
      <c r="B5311">
        <v>48</v>
      </c>
      <c r="C5311">
        <v>88</v>
      </c>
      <c r="D5311" t="str">
        <f t="shared" si="246"/>
        <v>W kole</v>
      </c>
      <c r="F5311">
        <f>COUNTIF($D$3:D5305,"W kole")</f>
        <v>4197</v>
      </c>
      <c r="G5311" s="2" t="e">
        <f t="shared" si="247"/>
        <v>#DIV/0!</v>
      </c>
      <c r="H5311" t="e">
        <f t="shared" si="248"/>
        <v>#DIV/0!</v>
      </c>
    </row>
    <row r="5312" spans="2:8" x14ac:dyDescent="0.25">
      <c r="B5312">
        <v>51</v>
      </c>
      <c r="C5312">
        <v>110</v>
      </c>
      <c r="D5312" t="str">
        <f t="shared" si="246"/>
        <v>W kole</v>
      </c>
      <c r="F5312">
        <f>COUNTIF($D$3:D5306,"W kole")</f>
        <v>4198</v>
      </c>
      <c r="G5312" s="2" t="e">
        <f t="shared" si="247"/>
        <v>#DIV/0!</v>
      </c>
      <c r="H5312" t="e">
        <f t="shared" si="248"/>
        <v>#DIV/0!</v>
      </c>
    </row>
    <row r="5313" spans="2:8" x14ac:dyDescent="0.25">
      <c r="B5313">
        <v>201</v>
      </c>
      <c r="C5313">
        <v>95</v>
      </c>
      <c r="D5313" t="str">
        <f t="shared" si="246"/>
        <v>W kole</v>
      </c>
      <c r="F5313">
        <f>COUNTIF($D$3:D5307,"W kole")</f>
        <v>4199</v>
      </c>
      <c r="G5313" s="2" t="e">
        <f t="shared" si="247"/>
        <v>#DIV/0!</v>
      </c>
      <c r="H5313" t="e">
        <f t="shared" si="248"/>
        <v>#DIV/0!</v>
      </c>
    </row>
    <row r="5314" spans="2:8" x14ac:dyDescent="0.25">
      <c r="B5314">
        <v>388</v>
      </c>
      <c r="C5314">
        <v>333</v>
      </c>
      <c r="D5314" t="str">
        <f t="shared" si="246"/>
        <v>Poza</v>
      </c>
      <c r="F5314">
        <f>COUNTIF($D$3:D5308,"W kole")</f>
        <v>4200</v>
      </c>
      <c r="G5314" s="2" t="e">
        <f t="shared" si="247"/>
        <v>#DIV/0!</v>
      </c>
      <c r="H5314" t="e">
        <f t="shared" si="248"/>
        <v>#DIV/0!</v>
      </c>
    </row>
    <row r="5315" spans="2:8" x14ac:dyDescent="0.25">
      <c r="B5315">
        <v>7</v>
      </c>
      <c r="C5315">
        <v>294</v>
      </c>
      <c r="D5315" t="str">
        <f t="shared" si="246"/>
        <v>Poza</v>
      </c>
      <c r="F5315">
        <f>COUNTIF($D$3:D5309,"W kole")</f>
        <v>4201</v>
      </c>
      <c r="G5315" s="2" t="e">
        <f t="shared" si="247"/>
        <v>#DIV/0!</v>
      </c>
      <c r="H5315" t="e">
        <f t="shared" si="248"/>
        <v>#DIV/0!</v>
      </c>
    </row>
    <row r="5316" spans="2:8" x14ac:dyDescent="0.25">
      <c r="B5316">
        <v>357</v>
      </c>
      <c r="C5316">
        <v>304</v>
      </c>
      <c r="D5316" t="str">
        <f t="shared" ref="D5316:D5379" si="249">IF((B5316-$T$5) * (B5316-$T$5) + (C5316-$U$5) * (C5316-$U$5) = ($V$5*$V$5), "Na brzegu", IF((B5316-$T$5) * (B5316-$T$5) + (C5316-$U$5) * (C5316-$U$5) &lt; ($V$5*$V$5), "W kole", "Poza"))</f>
        <v>W kole</v>
      </c>
      <c r="F5316">
        <f>COUNTIF($D$3:D5310,"W kole")</f>
        <v>4202</v>
      </c>
      <c r="G5316" s="2" t="e">
        <f t="shared" si="247"/>
        <v>#DIV/0!</v>
      </c>
      <c r="H5316" t="e">
        <f t="shared" si="248"/>
        <v>#DIV/0!</v>
      </c>
    </row>
    <row r="5317" spans="2:8" x14ac:dyDescent="0.25">
      <c r="B5317">
        <v>360</v>
      </c>
      <c r="C5317">
        <v>12</v>
      </c>
      <c r="D5317" t="str">
        <f t="shared" si="249"/>
        <v>Poza</v>
      </c>
      <c r="F5317">
        <f>COUNTIF($D$3:D5311,"W kole")</f>
        <v>4203</v>
      </c>
      <c r="G5317" s="2" t="e">
        <f t="shared" si="247"/>
        <v>#DIV/0!</v>
      </c>
      <c r="H5317" t="e">
        <f t="shared" si="248"/>
        <v>#DIV/0!</v>
      </c>
    </row>
    <row r="5318" spans="2:8" x14ac:dyDescent="0.25">
      <c r="B5318">
        <v>235</v>
      </c>
      <c r="C5318">
        <v>265</v>
      </c>
      <c r="D5318" t="str">
        <f t="shared" si="249"/>
        <v>W kole</v>
      </c>
      <c r="F5318">
        <f>COUNTIF($D$3:D5312,"W kole")</f>
        <v>4204</v>
      </c>
      <c r="G5318" s="2" t="e">
        <f t="shared" si="247"/>
        <v>#DIV/0!</v>
      </c>
      <c r="H5318" t="e">
        <f t="shared" si="248"/>
        <v>#DIV/0!</v>
      </c>
    </row>
    <row r="5319" spans="2:8" x14ac:dyDescent="0.25">
      <c r="B5319">
        <v>17</v>
      </c>
      <c r="C5319">
        <v>388</v>
      </c>
      <c r="D5319" t="str">
        <f t="shared" si="249"/>
        <v>Poza</v>
      </c>
      <c r="F5319">
        <f>COUNTIF($D$3:D5313,"W kole")</f>
        <v>4205</v>
      </c>
      <c r="G5319" s="2" t="e">
        <f t="shared" si="247"/>
        <v>#DIV/0!</v>
      </c>
      <c r="H5319" t="e">
        <f t="shared" si="248"/>
        <v>#DIV/0!</v>
      </c>
    </row>
    <row r="5320" spans="2:8" x14ac:dyDescent="0.25">
      <c r="B5320">
        <v>196</v>
      </c>
      <c r="C5320">
        <v>169</v>
      </c>
      <c r="D5320" t="str">
        <f t="shared" si="249"/>
        <v>W kole</v>
      </c>
      <c r="F5320">
        <f>COUNTIF($D$3:D5314,"W kole")</f>
        <v>4205</v>
      </c>
      <c r="G5320" s="2" t="e">
        <f t="shared" si="247"/>
        <v>#DIV/0!</v>
      </c>
      <c r="H5320" t="e">
        <f t="shared" si="248"/>
        <v>#DIV/0!</v>
      </c>
    </row>
    <row r="5321" spans="2:8" x14ac:dyDescent="0.25">
      <c r="B5321">
        <v>210</v>
      </c>
      <c r="C5321">
        <v>100</v>
      </c>
      <c r="D5321" t="str">
        <f t="shared" si="249"/>
        <v>W kole</v>
      </c>
      <c r="F5321">
        <f>COUNTIF($D$3:D5315,"W kole")</f>
        <v>4205</v>
      </c>
      <c r="G5321" s="2" t="e">
        <f t="shared" si="247"/>
        <v>#DIV/0!</v>
      </c>
      <c r="H5321" t="e">
        <f t="shared" si="248"/>
        <v>#DIV/0!</v>
      </c>
    </row>
    <row r="5322" spans="2:8" x14ac:dyDescent="0.25">
      <c r="B5322">
        <v>245</v>
      </c>
      <c r="C5322">
        <v>40</v>
      </c>
      <c r="D5322" t="str">
        <f t="shared" si="249"/>
        <v>W kole</v>
      </c>
      <c r="F5322">
        <f>COUNTIF($D$3:D5316,"W kole")</f>
        <v>4206</v>
      </c>
      <c r="G5322" s="2" t="e">
        <f t="shared" ref="G5322:G5385" si="250">(F5322*$R$5)/(E5322*$Q$5)</f>
        <v>#DIV/0!</v>
      </c>
      <c r="H5322" t="e">
        <f t="shared" ref="H5322:H5385" si="251">ABS(PI()-G5322)</f>
        <v>#DIV/0!</v>
      </c>
    </row>
    <row r="5323" spans="2:8" x14ac:dyDescent="0.25">
      <c r="B5323">
        <v>171</v>
      </c>
      <c r="C5323">
        <v>197</v>
      </c>
      <c r="D5323" t="str">
        <f t="shared" si="249"/>
        <v>W kole</v>
      </c>
      <c r="F5323">
        <f>COUNTIF($D$3:D5317,"W kole")</f>
        <v>4206</v>
      </c>
      <c r="G5323" s="2" t="e">
        <f t="shared" si="250"/>
        <v>#DIV/0!</v>
      </c>
      <c r="H5323" t="e">
        <f t="shared" si="251"/>
        <v>#DIV/0!</v>
      </c>
    </row>
    <row r="5324" spans="2:8" x14ac:dyDescent="0.25">
      <c r="B5324">
        <v>236</v>
      </c>
      <c r="C5324">
        <v>166</v>
      </c>
      <c r="D5324" t="str">
        <f t="shared" si="249"/>
        <v>W kole</v>
      </c>
      <c r="F5324">
        <f>COUNTIF($D$3:D5318,"W kole")</f>
        <v>4207</v>
      </c>
      <c r="G5324" s="2" t="e">
        <f t="shared" si="250"/>
        <v>#DIV/0!</v>
      </c>
      <c r="H5324" t="e">
        <f t="shared" si="251"/>
        <v>#DIV/0!</v>
      </c>
    </row>
    <row r="5325" spans="2:8" x14ac:dyDescent="0.25">
      <c r="B5325">
        <v>95</v>
      </c>
      <c r="C5325">
        <v>93</v>
      </c>
      <c r="D5325" t="str">
        <f t="shared" si="249"/>
        <v>W kole</v>
      </c>
      <c r="F5325">
        <f>COUNTIF($D$3:D5319,"W kole")</f>
        <v>4207</v>
      </c>
      <c r="G5325" s="2" t="e">
        <f t="shared" si="250"/>
        <v>#DIV/0!</v>
      </c>
      <c r="H5325" t="e">
        <f t="shared" si="251"/>
        <v>#DIV/0!</v>
      </c>
    </row>
    <row r="5326" spans="2:8" x14ac:dyDescent="0.25">
      <c r="B5326">
        <v>218</v>
      </c>
      <c r="C5326">
        <v>288</v>
      </c>
      <c r="D5326" t="str">
        <f t="shared" si="249"/>
        <v>W kole</v>
      </c>
      <c r="F5326">
        <f>COUNTIF($D$3:D5320,"W kole")</f>
        <v>4208</v>
      </c>
      <c r="G5326" s="2" t="e">
        <f t="shared" si="250"/>
        <v>#DIV/0!</v>
      </c>
      <c r="H5326" t="e">
        <f t="shared" si="251"/>
        <v>#DIV/0!</v>
      </c>
    </row>
    <row r="5327" spans="2:8" x14ac:dyDescent="0.25">
      <c r="B5327">
        <v>45</v>
      </c>
      <c r="C5327">
        <v>226</v>
      </c>
      <c r="D5327" t="str">
        <f t="shared" si="249"/>
        <v>W kole</v>
      </c>
      <c r="F5327">
        <f>COUNTIF($D$3:D5321,"W kole")</f>
        <v>4209</v>
      </c>
      <c r="G5327" s="2" t="e">
        <f t="shared" si="250"/>
        <v>#DIV/0!</v>
      </c>
      <c r="H5327" t="e">
        <f t="shared" si="251"/>
        <v>#DIV/0!</v>
      </c>
    </row>
    <row r="5328" spans="2:8" x14ac:dyDescent="0.25">
      <c r="B5328">
        <v>87</v>
      </c>
      <c r="C5328">
        <v>384</v>
      </c>
      <c r="D5328" t="str">
        <f t="shared" si="249"/>
        <v>Poza</v>
      </c>
      <c r="F5328">
        <f>COUNTIF($D$3:D5322,"W kole")</f>
        <v>4210</v>
      </c>
      <c r="G5328" s="2" t="e">
        <f t="shared" si="250"/>
        <v>#DIV/0!</v>
      </c>
      <c r="H5328" t="e">
        <f t="shared" si="251"/>
        <v>#DIV/0!</v>
      </c>
    </row>
    <row r="5329" spans="2:8" x14ac:dyDescent="0.25">
      <c r="B5329">
        <v>170</v>
      </c>
      <c r="C5329">
        <v>16</v>
      </c>
      <c r="D5329" t="str">
        <f t="shared" si="249"/>
        <v>W kole</v>
      </c>
      <c r="F5329">
        <f>COUNTIF($D$3:D5323,"W kole")</f>
        <v>4211</v>
      </c>
      <c r="G5329" s="2" t="e">
        <f t="shared" si="250"/>
        <v>#DIV/0!</v>
      </c>
      <c r="H5329" t="e">
        <f t="shared" si="251"/>
        <v>#DIV/0!</v>
      </c>
    </row>
    <row r="5330" spans="2:8" x14ac:dyDescent="0.25">
      <c r="B5330">
        <v>254</v>
      </c>
      <c r="C5330">
        <v>209</v>
      </c>
      <c r="D5330" t="str">
        <f t="shared" si="249"/>
        <v>W kole</v>
      </c>
      <c r="F5330">
        <f>COUNTIF($D$3:D5324,"W kole")</f>
        <v>4212</v>
      </c>
      <c r="G5330" s="2" t="e">
        <f t="shared" si="250"/>
        <v>#DIV/0!</v>
      </c>
      <c r="H5330" t="e">
        <f t="shared" si="251"/>
        <v>#DIV/0!</v>
      </c>
    </row>
    <row r="5331" spans="2:8" x14ac:dyDescent="0.25">
      <c r="B5331">
        <v>55</v>
      </c>
      <c r="C5331">
        <v>157</v>
      </c>
      <c r="D5331" t="str">
        <f t="shared" si="249"/>
        <v>W kole</v>
      </c>
      <c r="F5331">
        <f>COUNTIF($D$3:D5325,"W kole")</f>
        <v>4213</v>
      </c>
      <c r="G5331" s="2" t="e">
        <f t="shared" si="250"/>
        <v>#DIV/0!</v>
      </c>
      <c r="H5331" t="e">
        <f t="shared" si="251"/>
        <v>#DIV/0!</v>
      </c>
    </row>
    <row r="5332" spans="2:8" x14ac:dyDescent="0.25">
      <c r="B5332">
        <v>44</v>
      </c>
      <c r="C5332">
        <v>31</v>
      </c>
      <c r="D5332" t="str">
        <f t="shared" si="249"/>
        <v>Poza</v>
      </c>
      <c r="F5332">
        <f>COUNTIF($D$3:D5326,"W kole")</f>
        <v>4214</v>
      </c>
      <c r="G5332" s="2" t="e">
        <f t="shared" si="250"/>
        <v>#DIV/0!</v>
      </c>
      <c r="H5332" t="e">
        <f t="shared" si="251"/>
        <v>#DIV/0!</v>
      </c>
    </row>
    <row r="5333" spans="2:8" x14ac:dyDescent="0.25">
      <c r="B5333">
        <v>304</v>
      </c>
      <c r="C5333">
        <v>131</v>
      </c>
      <c r="D5333" t="str">
        <f t="shared" si="249"/>
        <v>W kole</v>
      </c>
      <c r="F5333">
        <f>COUNTIF($D$3:D5327,"W kole")</f>
        <v>4215</v>
      </c>
      <c r="G5333" s="2" t="e">
        <f t="shared" si="250"/>
        <v>#DIV/0!</v>
      </c>
      <c r="H5333" t="e">
        <f t="shared" si="251"/>
        <v>#DIV/0!</v>
      </c>
    </row>
    <row r="5334" spans="2:8" x14ac:dyDescent="0.25">
      <c r="B5334">
        <v>219</v>
      </c>
      <c r="C5334">
        <v>98</v>
      </c>
      <c r="D5334" t="str">
        <f t="shared" si="249"/>
        <v>W kole</v>
      </c>
      <c r="F5334">
        <f>COUNTIF($D$3:D5328,"W kole")</f>
        <v>4215</v>
      </c>
      <c r="G5334" s="2" t="e">
        <f t="shared" si="250"/>
        <v>#DIV/0!</v>
      </c>
      <c r="H5334" t="e">
        <f t="shared" si="251"/>
        <v>#DIV/0!</v>
      </c>
    </row>
    <row r="5335" spans="2:8" x14ac:dyDescent="0.25">
      <c r="B5335">
        <v>331</v>
      </c>
      <c r="C5335">
        <v>116</v>
      </c>
      <c r="D5335" t="str">
        <f t="shared" si="249"/>
        <v>W kole</v>
      </c>
      <c r="F5335">
        <f>COUNTIF($D$3:D5329,"W kole")</f>
        <v>4216</v>
      </c>
      <c r="G5335" s="2" t="e">
        <f t="shared" si="250"/>
        <v>#DIV/0!</v>
      </c>
      <c r="H5335" t="e">
        <f t="shared" si="251"/>
        <v>#DIV/0!</v>
      </c>
    </row>
    <row r="5336" spans="2:8" x14ac:dyDescent="0.25">
      <c r="B5336">
        <v>89</v>
      </c>
      <c r="C5336">
        <v>89</v>
      </c>
      <c r="D5336" t="str">
        <f t="shared" si="249"/>
        <v>W kole</v>
      </c>
      <c r="F5336">
        <f>COUNTIF($D$3:D5330,"W kole")</f>
        <v>4217</v>
      </c>
      <c r="G5336" s="2" t="e">
        <f t="shared" si="250"/>
        <v>#DIV/0!</v>
      </c>
      <c r="H5336" t="e">
        <f t="shared" si="251"/>
        <v>#DIV/0!</v>
      </c>
    </row>
    <row r="5337" spans="2:8" x14ac:dyDescent="0.25">
      <c r="B5337">
        <v>362</v>
      </c>
      <c r="C5337">
        <v>13</v>
      </c>
      <c r="D5337" t="str">
        <f t="shared" si="249"/>
        <v>Poza</v>
      </c>
      <c r="F5337">
        <f>COUNTIF($D$3:D5331,"W kole")</f>
        <v>4218</v>
      </c>
      <c r="G5337" s="2" t="e">
        <f t="shared" si="250"/>
        <v>#DIV/0!</v>
      </c>
      <c r="H5337" t="e">
        <f t="shared" si="251"/>
        <v>#DIV/0!</v>
      </c>
    </row>
    <row r="5338" spans="2:8" x14ac:dyDescent="0.25">
      <c r="B5338">
        <v>127</v>
      </c>
      <c r="C5338">
        <v>386</v>
      </c>
      <c r="D5338" t="str">
        <f t="shared" si="249"/>
        <v>W kole</v>
      </c>
      <c r="F5338">
        <f>COUNTIF($D$3:D5332,"W kole")</f>
        <v>4218</v>
      </c>
      <c r="G5338" s="2" t="e">
        <f t="shared" si="250"/>
        <v>#DIV/0!</v>
      </c>
      <c r="H5338" t="e">
        <f t="shared" si="251"/>
        <v>#DIV/0!</v>
      </c>
    </row>
    <row r="5339" spans="2:8" x14ac:dyDescent="0.25">
      <c r="B5339">
        <v>152</v>
      </c>
      <c r="C5339">
        <v>391</v>
      </c>
      <c r="D5339" t="str">
        <f t="shared" si="249"/>
        <v>W kole</v>
      </c>
      <c r="F5339">
        <f>COUNTIF($D$3:D5333,"W kole")</f>
        <v>4219</v>
      </c>
      <c r="G5339" s="2" t="e">
        <f t="shared" si="250"/>
        <v>#DIV/0!</v>
      </c>
      <c r="H5339" t="e">
        <f t="shared" si="251"/>
        <v>#DIV/0!</v>
      </c>
    </row>
    <row r="5340" spans="2:8" x14ac:dyDescent="0.25">
      <c r="B5340">
        <v>294</v>
      </c>
      <c r="C5340">
        <v>392</v>
      </c>
      <c r="D5340" t="str">
        <f t="shared" si="249"/>
        <v>Poza</v>
      </c>
      <c r="F5340">
        <f>COUNTIF($D$3:D5334,"W kole")</f>
        <v>4220</v>
      </c>
      <c r="G5340" s="2" t="e">
        <f t="shared" si="250"/>
        <v>#DIV/0!</v>
      </c>
      <c r="H5340" t="e">
        <f t="shared" si="251"/>
        <v>#DIV/0!</v>
      </c>
    </row>
    <row r="5341" spans="2:8" x14ac:dyDescent="0.25">
      <c r="B5341">
        <v>355</v>
      </c>
      <c r="C5341">
        <v>191</v>
      </c>
      <c r="D5341" t="str">
        <f t="shared" si="249"/>
        <v>W kole</v>
      </c>
      <c r="F5341">
        <f>COUNTIF($D$3:D5335,"W kole")</f>
        <v>4221</v>
      </c>
      <c r="G5341" s="2" t="e">
        <f t="shared" si="250"/>
        <v>#DIV/0!</v>
      </c>
      <c r="H5341" t="e">
        <f t="shared" si="251"/>
        <v>#DIV/0!</v>
      </c>
    </row>
    <row r="5342" spans="2:8" x14ac:dyDescent="0.25">
      <c r="B5342">
        <v>76</v>
      </c>
      <c r="C5342">
        <v>268</v>
      </c>
      <c r="D5342" t="str">
        <f t="shared" si="249"/>
        <v>W kole</v>
      </c>
      <c r="F5342">
        <f>COUNTIF($D$3:D5336,"W kole")</f>
        <v>4222</v>
      </c>
      <c r="G5342" s="2" t="e">
        <f t="shared" si="250"/>
        <v>#DIV/0!</v>
      </c>
      <c r="H5342" t="e">
        <f t="shared" si="251"/>
        <v>#DIV/0!</v>
      </c>
    </row>
    <row r="5343" spans="2:8" x14ac:dyDescent="0.25">
      <c r="B5343">
        <v>102</v>
      </c>
      <c r="C5343">
        <v>314</v>
      </c>
      <c r="D5343" t="str">
        <f t="shared" si="249"/>
        <v>W kole</v>
      </c>
      <c r="F5343">
        <f>COUNTIF($D$3:D5337,"W kole")</f>
        <v>4222</v>
      </c>
      <c r="G5343" s="2" t="e">
        <f t="shared" si="250"/>
        <v>#DIV/0!</v>
      </c>
      <c r="H5343" t="e">
        <f t="shared" si="251"/>
        <v>#DIV/0!</v>
      </c>
    </row>
    <row r="5344" spans="2:8" x14ac:dyDescent="0.25">
      <c r="B5344">
        <v>333</v>
      </c>
      <c r="C5344">
        <v>254</v>
      </c>
      <c r="D5344" t="str">
        <f t="shared" si="249"/>
        <v>W kole</v>
      </c>
      <c r="F5344">
        <f>COUNTIF($D$3:D5338,"W kole")</f>
        <v>4223</v>
      </c>
      <c r="G5344" s="2" t="e">
        <f t="shared" si="250"/>
        <v>#DIV/0!</v>
      </c>
      <c r="H5344" t="e">
        <f t="shared" si="251"/>
        <v>#DIV/0!</v>
      </c>
    </row>
    <row r="5345" spans="2:8" x14ac:dyDescent="0.25">
      <c r="B5345">
        <v>23</v>
      </c>
      <c r="C5345">
        <v>138</v>
      </c>
      <c r="D5345" t="str">
        <f t="shared" si="249"/>
        <v>W kole</v>
      </c>
      <c r="F5345">
        <f>COUNTIF($D$3:D5339,"W kole")</f>
        <v>4224</v>
      </c>
      <c r="G5345" s="2" t="e">
        <f t="shared" si="250"/>
        <v>#DIV/0!</v>
      </c>
      <c r="H5345" t="e">
        <f t="shared" si="251"/>
        <v>#DIV/0!</v>
      </c>
    </row>
    <row r="5346" spans="2:8" x14ac:dyDescent="0.25">
      <c r="B5346">
        <v>355</v>
      </c>
      <c r="C5346">
        <v>104</v>
      </c>
      <c r="D5346" t="str">
        <f t="shared" si="249"/>
        <v>W kole</v>
      </c>
      <c r="F5346">
        <f>COUNTIF($D$3:D5340,"W kole")</f>
        <v>4224</v>
      </c>
      <c r="G5346" s="2" t="e">
        <f t="shared" si="250"/>
        <v>#DIV/0!</v>
      </c>
      <c r="H5346" t="e">
        <f t="shared" si="251"/>
        <v>#DIV/0!</v>
      </c>
    </row>
    <row r="5347" spans="2:8" x14ac:dyDescent="0.25">
      <c r="B5347">
        <v>11</v>
      </c>
      <c r="C5347">
        <v>374</v>
      </c>
      <c r="D5347" t="str">
        <f t="shared" si="249"/>
        <v>Poza</v>
      </c>
      <c r="F5347">
        <f>COUNTIF($D$3:D5341,"W kole")</f>
        <v>4225</v>
      </c>
      <c r="G5347" s="2" t="e">
        <f t="shared" si="250"/>
        <v>#DIV/0!</v>
      </c>
      <c r="H5347" t="e">
        <f t="shared" si="251"/>
        <v>#DIV/0!</v>
      </c>
    </row>
    <row r="5348" spans="2:8" x14ac:dyDescent="0.25">
      <c r="B5348">
        <v>154</v>
      </c>
      <c r="C5348">
        <v>376</v>
      </c>
      <c r="D5348" t="str">
        <f t="shared" si="249"/>
        <v>W kole</v>
      </c>
      <c r="F5348">
        <f>COUNTIF($D$3:D5342,"W kole")</f>
        <v>4226</v>
      </c>
      <c r="G5348" s="2" t="e">
        <f t="shared" si="250"/>
        <v>#DIV/0!</v>
      </c>
      <c r="H5348" t="e">
        <f t="shared" si="251"/>
        <v>#DIV/0!</v>
      </c>
    </row>
    <row r="5349" spans="2:8" x14ac:dyDescent="0.25">
      <c r="B5349">
        <v>181</v>
      </c>
      <c r="C5349">
        <v>210</v>
      </c>
      <c r="D5349" t="str">
        <f t="shared" si="249"/>
        <v>W kole</v>
      </c>
      <c r="F5349">
        <f>COUNTIF($D$3:D5343,"W kole")</f>
        <v>4227</v>
      </c>
      <c r="G5349" s="2" t="e">
        <f t="shared" si="250"/>
        <v>#DIV/0!</v>
      </c>
      <c r="H5349" t="e">
        <f t="shared" si="251"/>
        <v>#DIV/0!</v>
      </c>
    </row>
    <row r="5350" spans="2:8" x14ac:dyDescent="0.25">
      <c r="B5350">
        <v>36</v>
      </c>
      <c r="C5350">
        <v>142</v>
      </c>
      <c r="D5350" t="str">
        <f t="shared" si="249"/>
        <v>W kole</v>
      </c>
      <c r="F5350">
        <f>COUNTIF($D$3:D5344,"W kole")</f>
        <v>4228</v>
      </c>
      <c r="G5350" s="2" t="e">
        <f t="shared" si="250"/>
        <v>#DIV/0!</v>
      </c>
      <c r="H5350" t="e">
        <f t="shared" si="251"/>
        <v>#DIV/0!</v>
      </c>
    </row>
    <row r="5351" spans="2:8" x14ac:dyDescent="0.25">
      <c r="B5351">
        <v>40</v>
      </c>
      <c r="C5351">
        <v>323</v>
      </c>
      <c r="D5351" t="str">
        <f t="shared" si="249"/>
        <v>Poza</v>
      </c>
      <c r="F5351">
        <f>COUNTIF($D$3:D5345,"W kole")</f>
        <v>4229</v>
      </c>
      <c r="G5351" s="2" t="e">
        <f t="shared" si="250"/>
        <v>#DIV/0!</v>
      </c>
      <c r="H5351" t="e">
        <f t="shared" si="251"/>
        <v>#DIV/0!</v>
      </c>
    </row>
    <row r="5352" spans="2:8" x14ac:dyDescent="0.25">
      <c r="B5352">
        <v>57</v>
      </c>
      <c r="C5352">
        <v>215</v>
      </c>
      <c r="D5352" t="str">
        <f t="shared" si="249"/>
        <v>W kole</v>
      </c>
      <c r="F5352">
        <f>COUNTIF($D$3:D5346,"W kole")</f>
        <v>4230</v>
      </c>
      <c r="G5352" s="2" t="e">
        <f t="shared" si="250"/>
        <v>#DIV/0!</v>
      </c>
      <c r="H5352" t="e">
        <f t="shared" si="251"/>
        <v>#DIV/0!</v>
      </c>
    </row>
    <row r="5353" spans="2:8" x14ac:dyDescent="0.25">
      <c r="B5353">
        <v>24</v>
      </c>
      <c r="C5353">
        <v>261</v>
      </c>
      <c r="D5353" t="str">
        <f t="shared" si="249"/>
        <v>W kole</v>
      </c>
      <c r="F5353">
        <f>COUNTIF($D$3:D5347,"W kole")</f>
        <v>4230</v>
      </c>
      <c r="G5353" s="2" t="e">
        <f t="shared" si="250"/>
        <v>#DIV/0!</v>
      </c>
      <c r="H5353" t="e">
        <f t="shared" si="251"/>
        <v>#DIV/0!</v>
      </c>
    </row>
    <row r="5354" spans="2:8" x14ac:dyDescent="0.25">
      <c r="B5354">
        <v>359</v>
      </c>
      <c r="C5354">
        <v>242</v>
      </c>
      <c r="D5354" t="str">
        <f t="shared" si="249"/>
        <v>W kole</v>
      </c>
      <c r="F5354">
        <f>COUNTIF($D$3:D5348,"W kole")</f>
        <v>4231</v>
      </c>
      <c r="G5354" s="2" t="e">
        <f t="shared" si="250"/>
        <v>#DIV/0!</v>
      </c>
      <c r="H5354" t="e">
        <f t="shared" si="251"/>
        <v>#DIV/0!</v>
      </c>
    </row>
    <row r="5355" spans="2:8" x14ac:dyDescent="0.25">
      <c r="B5355">
        <v>370</v>
      </c>
      <c r="C5355">
        <v>255</v>
      </c>
      <c r="D5355" t="str">
        <f t="shared" si="249"/>
        <v>W kole</v>
      </c>
      <c r="F5355">
        <f>COUNTIF($D$3:D5349,"W kole")</f>
        <v>4232</v>
      </c>
      <c r="G5355" s="2" t="e">
        <f t="shared" si="250"/>
        <v>#DIV/0!</v>
      </c>
      <c r="H5355" t="e">
        <f t="shared" si="251"/>
        <v>#DIV/0!</v>
      </c>
    </row>
    <row r="5356" spans="2:8" x14ac:dyDescent="0.25">
      <c r="B5356">
        <v>82</v>
      </c>
      <c r="C5356">
        <v>173</v>
      </c>
      <c r="D5356" t="str">
        <f t="shared" si="249"/>
        <v>W kole</v>
      </c>
      <c r="F5356">
        <f>COUNTIF($D$3:D5350,"W kole")</f>
        <v>4233</v>
      </c>
      <c r="G5356" s="2" t="e">
        <f t="shared" si="250"/>
        <v>#DIV/0!</v>
      </c>
      <c r="H5356" t="e">
        <f t="shared" si="251"/>
        <v>#DIV/0!</v>
      </c>
    </row>
    <row r="5357" spans="2:8" x14ac:dyDescent="0.25">
      <c r="B5357">
        <v>29</v>
      </c>
      <c r="C5357">
        <v>164</v>
      </c>
      <c r="D5357" t="str">
        <f t="shared" si="249"/>
        <v>W kole</v>
      </c>
      <c r="F5357">
        <f>COUNTIF($D$3:D5351,"W kole")</f>
        <v>4233</v>
      </c>
      <c r="G5357" s="2" t="e">
        <f t="shared" si="250"/>
        <v>#DIV/0!</v>
      </c>
      <c r="H5357" t="e">
        <f t="shared" si="251"/>
        <v>#DIV/0!</v>
      </c>
    </row>
    <row r="5358" spans="2:8" x14ac:dyDescent="0.25">
      <c r="B5358">
        <v>343</v>
      </c>
      <c r="C5358">
        <v>158</v>
      </c>
      <c r="D5358" t="str">
        <f t="shared" si="249"/>
        <v>W kole</v>
      </c>
      <c r="F5358">
        <f>COUNTIF($D$3:D5352,"W kole")</f>
        <v>4234</v>
      </c>
      <c r="G5358" s="2" t="e">
        <f t="shared" si="250"/>
        <v>#DIV/0!</v>
      </c>
      <c r="H5358" t="e">
        <f t="shared" si="251"/>
        <v>#DIV/0!</v>
      </c>
    </row>
    <row r="5359" spans="2:8" x14ac:dyDescent="0.25">
      <c r="B5359">
        <v>352</v>
      </c>
      <c r="C5359">
        <v>135</v>
      </c>
      <c r="D5359" t="str">
        <f t="shared" si="249"/>
        <v>W kole</v>
      </c>
      <c r="F5359">
        <f>COUNTIF($D$3:D5353,"W kole")</f>
        <v>4235</v>
      </c>
      <c r="G5359" s="2" t="e">
        <f t="shared" si="250"/>
        <v>#DIV/0!</v>
      </c>
      <c r="H5359" t="e">
        <f t="shared" si="251"/>
        <v>#DIV/0!</v>
      </c>
    </row>
    <row r="5360" spans="2:8" x14ac:dyDescent="0.25">
      <c r="B5360">
        <v>207</v>
      </c>
      <c r="C5360">
        <v>4</v>
      </c>
      <c r="D5360" t="str">
        <f t="shared" si="249"/>
        <v>W kole</v>
      </c>
      <c r="F5360">
        <f>COUNTIF($D$3:D5354,"W kole")</f>
        <v>4236</v>
      </c>
      <c r="G5360" s="2" t="e">
        <f t="shared" si="250"/>
        <v>#DIV/0!</v>
      </c>
      <c r="H5360" t="e">
        <f t="shared" si="251"/>
        <v>#DIV/0!</v>
      </c>
    </row>
    <row r="5361" spans="2:8" x14ac:dyDescent="0.25">
      <c r="B5361">
        <v>220</v>
      </c>
      <c r="C5361">
        <v>5</v>
      </c>
      <c r="D5361" t="str">
        <f t="shared" si="249"/>
        <v>W kole</v>
      </c>
      <c r="F5361">
        <f>COUNTIF($D$3:D5355,"W kole")</f>
        <v>4237</v>
      </c>
      <c r="G5361" s="2" t="e">
        <f t="shared" si="250"/>
        <v>#DIV/0!</v>
      </c>
      <c r="H5361" t="e">
        <f t="shared" si="251"/>
        <v>#DIV/0!</v>
      </c>
    </row>
    <row r="5362" spans="2:8" x14ac:dyDescent="0.25">
      <c r="B5362">
        <v>23</v>
      </c>
      <c r="C5362">
        <v>393</v>
      </c>
      <c r="D5362" t="str">
        <f t="shared" si="249"/>
        <v>Poza</v>
      </c>
      <c r="F5362">
        <f>COUNTIF($D$3:D5356,"W kole")</f>
        <v>4238</v>
      </c>
      <c r="G5362" s="2" t="e">
        <f t="shared" si="250"/>
        <v>#DIV/0!</v>
      </c>
      <c r="H5362" t="e">
        <f t="shared" si="251"/>
        <v>#DIV/0!</v>
      </c>
    </row>
    <row r="5363" spans="2:8" x14ac:dyDescent="0.25">
      <c r="B5363">
        <v>381</v>
      </c>
      <c r="C5363">
        <v>297</v>
      </c>
      <c r="D5363" t="str">
        <f t="shared" si="249"/>
        <v>Poza</v>
      </c>
      <c r="F5363">
        <f>COUNTIF($D$3:D5357,"W kole")</f>
        <v>4239</v>
      </c>
      <c r="G5363" s="2" t="e">
        <f t="shared" si="250"/>
        <v>#DIV/0!</v>
      </c>
      <c r="H5363" t="e">
        <f t="shared" si="251"/>
        <v>#DIV/0!</v>
      </c>
    </row>
    <row r="5364" spans="2:8" x14ac:dyDescent="0.25">
      <c r="B5364">
        <v>95</v>
      </c>
      <c r="C5364">
        <v>126</v>
      </c>
      <c r="D5364" t="str">
        <f t="shared" si="249"/>
        <v>W kole</v>
      </c>
      <c r="F5364">
        <f>COUNTIF($D$3:D5358,"W kole")</f>
        <v>4240</v>
      </c>
      <c r="G5364" s="2" t="e">
        <f t="shared" si="250"/>
        <v>#DIV/0!</v>
      </c>
      <c r="H5364" t="e">
        <f t="shared" si="251"/>
        <v>#DIV/0!</v>
      </c>
    </row>
    <row r="5365" spans="2:8" x14ac:dyDescent="0.25">
      <c r="B5365">
        <v>173</v>
      </c>
      <c r="C5365">
        <v>297</v>
      </c>
      <c r="D5365" t="str">
        <f t="shared" si="249"/>
        <v>W kole</v>
      </c>
      <c r="F5365">
        <f>COUNTIF($D$3:D5359,"W kole")</f>
        <v>4241</v>
      </c>
      <c r="G5365" s="2" t="e">
        <f t="shared" si="250"/>
        <v>#DIV/0!</v>
      </c>
      <c r="H5365" t="e">
        <f t="shared" si="251"/>
        <v>#DIV/0!</v>
      </c>
    </row>
    <row r="5366" spans="2:8" x14ac:dyDescent="0.25">
      <c r="B5366">
        <v>224</v>
      </c>
      <c r="C5366">
        <v>115</v>
      </c>
      <c r="D5366" t="str">
        <f t="shared" si="249"/>
        <v>W kole</v>
      </c>
      <c r="F5366">
        <f>COUNTIF($D$3:D5360,"W kole")</f>
        <v>4242</v>
      </c>
      <c r="G5366" s="2" t="e">
        <f t="shared" si="250"/>
        <v>#DIV/0!</v>
      </c>
      <c r="H5366" t="e">
        <f t="shared" si="251"/>
        <v>#DIV/0!</v>
      </c>
    </row>
    <row r="5367" spans="2:8" x14ac:dyDescent="0.25">
      <c r="B5367">
        <v>110</v>
      </c>
      <c r="C5367">
        <v>348</v>
      </c>
      <c r="D5367" t="str">
        <f t="shared" si="249"/>
        <v>W kole</v>
      </c>
      <c r="F5367">
        <f>COUNTIF($D$3:D5361,"W kole")</f>
        <v>4243</v>
      </c>
      <c r="G5367" s="2" t="e">
        <f t="shared" si="250"/>
        <v>#DIV/0!</v>
      </c>
      <c r="H5367" t="e">
        <f t="shared" si="251"/>
        <v>#DIV/0!</v>
      </c>
    </row>
    <row r="5368" spans="2:8" x14ac:dyDescent="0.25">
      <c r="B5368">
        <v>56</v>
      </c>
      <c r="C5368">
        <v>369</v>
      </c>
      <c r="D5368" t="str">
        <f t="shared" si="249"/>
        <v>Poza</v>
      </c>
      <c r="F5368">
        <f>COUNTIF($D$3:D5362,"W kole")</f>
        <v>4243</v>
      </c>
      <c r="G5368" s="2" t="e">
        <f t="shared" si="250"/>
        <v>#DIV/0!</v>
      </c>
      <c r="H5368" t="e">
        <f t="shared" si="251"/>
        <v>#DIV/0!</v>
      </c>
    </row>
    <row r="5369" spans="2:8" x14ac:dyDescent="0.25">
      <c r="B5369">
        <v>141</v>
      </c>
      <c r="C5369">
        <v>87</v>
      </c>
      <c r="D5369" t="str">
        <f t="shared" si="249"/>
        <v>W kole</v>
      </c>
      <c r="F5369">
        <f>COUNTIF($D$3:D5363,"W kole")</f>
        <v>4243</v>
      </c>
      <c r="G5369" s="2" t="e">
        <f t="shared" si="250"/>
        <v>#DIV/0!</v>
      </c>
      <c r="H5369" t="e">
        <f t="shared" si="251"/>
        <v>#DIV/0!</v>
      </c>
    </row>
    <row r="5370" spans="2:8" x14ac:dyDescent="0.25">
      <c r="B5370">
        <v>381</v>
      </c>
      <c r="C5370">
        <v>129</v>
      </c>
      <c r="D5370" t="str">
        <f t="shared" si="249"/>
        <v>W kole</v>
      </c>
      <c r="F5370">
        <f>COUNTIF($D$3:D5364,"W kole")</f>
        <v>4244</v>
      </c>
      <c r="G5370" s="2" t="e">
        <f t="shared" si="250"/>
        <v>#DIV/0!</v>
      </c>
      <c r="H5370" t="e">
        <f t="shared" si="251"/>
        <v>#DIV/0!</v>
      </c>
    </row>
    <row r="5371" spans="2:8" x14ac:dyDescent="0.25">
      <c r="B5371">
        <v>322</v>
      </c>
      <c r="C5371">
        <v>102</v>
      </c>
      <c r="D5371" t="str">
        <f t="shared" si="249"/>
        <v>W kole</v>
      </c>
      <c r="F5371">
        <f>COUNTIF($D$3:D5365,"W kole")</f>
        <v>4245</v>
      </c>
      <c r="G5371" s="2" t="e">
        <f t="shared" si="250"/>
        <v>#DIV/0!</v>
      </c>
      <c r="H5371" t="e">
        <f t="shared" si="251"/>
        <v>#DIV/0!</v>
      </c>
    </row>
    <row r="5372" spans="2:8" x14ac:dyDescent="0.25">
      <c r="B5372">
        <v>346</v>
      </c>
      <c r="C5372">
        <v>355</v>
      </c>
      <c r="D5372" t="str">
        <f t="shared" si="249"/>
        <v>Poza</v>
      </c>
      <c r="F5372">
        <f>COUNTIF($D$3:D5366,"W kole")</f>
        <v>4246</v>
      </c>
      <c r="G5372" s="2" t="e">
        <f t="shared" si="250"/>
        <v>#DIV/0!</v>
      </c>
      <c r="H5372" t="e">
        <f t="shared" si="251"/>
        <v>#DIV/0!</v>
      </c>
    </row>
    <row r="5373" spans="2:8" x14ac:dyDescent="0.25">
      <c r="B5373">
        <v>111</v>
      </c>
      <c r="C5373">
        <v>25</v>
      </c>
      <c r="D5373" t="str">
        <f t="shared" si="249"/>
        <v>W kole</v>
      </c>
      <c r="F5373">
        <f>COUNTIF($D$3:D5367,"W kole")</f>
        <v>4247</v>
      </c>
      <c r="G5373" s="2" t="e">
        <f t="shared" si="250"/>
        <v>#DIV/0!</v>
      </c>
      <c r="H5373" t="e">
        <f t="shared" si="251"/>
        <v>#DIV/0!</v>
      </c>
    </row>
    <row r="5374" spans="2:8" x14ac:dyDescent="0.25">
      <c r="B5374">
        <v>184</v>
      </c>
      <c r="C5374">
        <v>35</v>
      </c>
      <c r="D5374" t="str">
        <f t="shared" si="249"/>
        <v>W kole</v>
      </c>
      <c r="F5374">
        <f>COUNTIF($D$3:D5368,"W kole")</f>
        <v>4247</v>
      </c>
      <c r="G5374" s="2" t="e">
        <f t="shared" si="250"/>
        <v>#DIV/0!</v>
      </c>
      <c r="H5374" t="e">
        <f t="shared" si="251"/>
        <v>#DIV/0!</v>
      </c>
    </row>
    <row r="5375" spans="2:8" x14ac:dyDescent="0.25">
      <c r="B5375">
        <v>333</v>
      </c>
      <c r="C5375">
        <v>341</v>
      </c>
      <c r="D5375" t="str">
        <f t="shared" si="249"/>
        <v>W kole</v>
      </c>
      <c r="F5375">
        <f>COUNTIF($D$3:D5369,"W kole")</f>
        <v>4248</v>
      </c>
      <c r="G5375" s="2" t="e">
        <f t="shared" si="250"/>
        <v>#DIV/0!</v>
      </c>
      <c r="H5375" t="e">
        <f t="shared" si="251"/>
        <v>#DIV/0!</v>
      </c>
    </row>
    <row r="5376" spans="2:8" x14ac:dyDescent="0.25">
      <c r="B5376">
        <v>191</v>
      </c>
      <c r="C5376">
        <v>342</v>
      </c>
      <c r="D5376" t="str">
        <f t="shared" si="249"/>
        <v>W kole</v>
      </c>
      <c r="F5376">
        <f>COUNTIF($D$3:D5370,"W kole")</f>
        <v>4249</v>
      </c>
      <c r="G5376" s="2" t="e">
        <f t="shared" si="250"/>
        <v>#DIV/0!</v>
      </c>
      <c r="H5376" t="e">
        <f t="shared" si="251"/>
        <v>#DIV/0!</v>
      </c>
    </row>
    <row r="5377" spans="2:8" x14ac:dyDescent="0.25">
      <c r="B5377">
        <v>246</v>
      </c>
      <c r="C5377">
        <v>208</v>
      </c>
      <c r="D5377" t="str">
        <f t="shared" si="249"/>
        <v>W kole</v>
      </c>
      <c r="F5377">
        <f>COUNTIF($D$3:D5371,"W kole")</f>
        <v>4250</v>
      </c>
      <c r="G5377" s="2" t="e">
        <f t="shared" si="250"/>
        <v>#DIV/0!</v>
      </c>
      <c r="H5377" t="e">
        <f t="shared" si="251"/>
        <v>#DIV/0!</v>
      </c>
    </row>
    <row r="5378" spans="2:8" x14ac:dyDescent="0.25">
      <c r="B5378">
        <v>134</v>
      </c>
      <c r="C5378">
        <v>160</v>
      </c>
      <c r="D5378" t="str">
        <f t="shared" si="249"/>
        <v>W kole</v>
      </c>
      <c r="F5378">
        <f>COUNTIF($D$3:D5372,"W kole")</f>
        <v>4250</v>
      </c>
      <c r="G5378" s="2" t="e">
        <f t="shared" si="250"/>
        <v>#DIV/0!</v>
      </c>
      <c r="H5378" t="e">
        <f t="shared" si="251"/>
        <v>#DIV/0!</v>
      </c>
    </row>
    <row r="5379" spans="2:8" x14ac:dyDescent="0.25">
      <c r="B5379">
        <v>107</v>
      </c>
      <c r="C5379">
        <v>42</v>
      </c>
      <c r="D5379" t="str">
        <f t="shared" si="249"/>
        <v>W kole</v>
      </c>
      <c r="F5379">
        <f>COUNTIF($D$3:D5373,"W kole")</f>
        <v>4251</v>
      </c>
      <c r="G5379" s="2" t="e">
        <f t="shared" si="250"/>
        <v>#DIV/0!</v>
      </c>
      <c r="H5379" t="e">
        <f t="shared" si="251"/>
        <v>#DIV/0!</v>
      </c>
    </row>
    <row r="5380" spans="2:8" x14ac:dyDescent="0.25">
      <c r="B5380">
        <v>342</v>
      </c>
      <c r="C5380">
        <v>314</v>
      </c>
      <c r="D5380" t="str">
        <f t="shared" ref="D5380:D5443" si="252">IF((B5380-$T$5) * (B5380-$T$5) + (C5380-$U$5) * (C5380-$U$5) = ($V$5*$V$5), "Na brzegu", IF((B5380-$T$5) * (B5380-$T$5) + (C5380-$U$5) * (C5380-$U$5) &lt; ($V$5*$V$5), "W kole", "Poza"))</f>
        <v>W kole</v>
      </c>
      <c r="F5380">
        <f>COUNTIF($D$3:D5374,"W kole")</f>
        <v>4252</v>
      </c>
      <c r="G5380" s="2" t="e">
        <f t="shared" si="250"/>
        <v>#DIV/0!</v>
      </c>
      <c r="H5380" t="e">
        <f t="shared" si="251"/>
        <v>#DIV/0!</v>
      </c>
    </row>
    <row r="5381" spans="2:8" x14ac:dyDescent="0.25">
      <c r="B5381">
        <v>235</v>
      </c>
      <c r="C5381">
        <v>159</v>
      </c>
      <c r="D5381" t="str">
        <f t="shared" si="252"/>
        <v>W kole</v>
      </c>
      <c r="F5381">
        <f>COUNTIF($D$3:D5375,"W kole")</f>
        <v>4253</v>
      </c>
      <c r="G5381" s="2" t="e">
        <f t="shared" si="250"/>
        <v>#DIV/0!</v>
      </c>
      <c r="H5381" t="e">
        <f t="shared" si="251"/>
        <v>#DIV/0!</v>
      </c>
    </row>
    <row r="5382" spans="2:8" x14ac:dyDescent="0.25">
      <c r="B5382">
        <v>168</v>
      </c>
      <c r="C5382">
        <v>251</v>
      </c>
      <c r="D5382" t="str">
        <f t="shared" si="252"/>
        <v>W kole</v>
      </c>
      <c r="F5382">
        <f>COUNTIF($D$3:D5376,"W kole")</f>
        <v>4254</v>
      </c>
      <c r="G5382" s="2" t="e">
        <f t="shared" si="250"/>
        <v>#DIV/0!</v>
      </c>
      <c r="H5382" t="e">
        <f t="shared" si="251"/>
        <v>#DIV/0!</v>
      </c>
    </row>
    <row r="5383" spans="2:8" x14ac:dyDescent="0.25">
      <c r="B5383">
        <v>22</v>
      </c>
      <c r="C5383">
        <v>158</v>
      </c>
      <c r="D5383" t="str">
        <f t="shared" si="252"/>
        <v>W kole</v>
      </c>
      <c r="F5383">
        <f>COUNTIF($D$3:D5377,"W kole")</f>
        <v>4255</v>
      </c>
      <c r="G5383" s="2" t="e">
        <f t="shared" si="250"/>
        <v>#DIV/0!</v>
      </c>
      <c r="H5383" t="e">
        <f t="shared" si="251"/>
        <v>#DIV/0!</v>
      </c>
    </row>
    <row r="5384" spans="2:8" x14ac:dyDescent="0.25">
      <c r="B5384">
        <v>321</v>
      </c>
      <c r="C5384">
        <v>113</v>
      </c>
      <c r="D5384" t="str">
        <f t="shared" si="252"/>
        <v>W kole</v>
      </c>
      <c r="F5384">
        <f>COUNTIF($D$3:D5378,"W kole")</f>
        <v>4256</v>
      </c>
      <c r="G5384" s="2" t="e">
        <f t="shared" si="250"/>
        <v>#DIV/0!</v>
      </c>
      <c r="H5384" t="e">
        <f t="shared" si="251"/>
        <v>#DIV/0!</v>
      </c>
    </row>
    <row r="5385" spans="2:8" x14ac:dyDescent="0.25">
      <c r="B5385">
        <v>222</v>
      </c>
      <c r="C5385">
        <v>229</v>
      </c>
      <c r="D5385" t="str">
        <f t="shared" si="252"/>
        <v>W kole</v>
      </c>
      <c r="F5385">
        <f>COUNTIF($D$3:D5379,"W kole")</f>
        <v>4257</v>
      </c>
      <c r="G5385" s="2" t="e">
        <f t="shared" si="250"/>
        <v>#DIV/0!</v>
      </c>
      <c r="H5385" t="e">
        <f t="shared" si="251"/>
        <v>#DIV/0!</v>
      </c>
    </row>
    <row r="5386" spans="2:8" x14ac:dyDescent="0.25">
      <c r="B5386">
        <v>260</v>
      </c>
      <c r="C5386">
        <v>353</v>
      </c>
      <c r="D5386" t="str">
        <f t="shared" si="252"/>
        <v>W kole</v>
      </c>
      <c r="F5386">
        <f>COUNTIF($D$3:D5380,"W kole")</f>
        <v>4258</v>
      </c>
      <c r="G5386" s="2" t="e">
        <f t="shared" ref="G5386:G5449" si="253">(F5386*$R$5)/(E5386*$Q$5)</f>
        <v>#DIV/0!</v>
      </c>
      <c r="H5386" t="e">
        <f t="shared" ref="H5386:H5449" si="254">ABS(PI()-G5386)</f>
        <v>#DIV/0!</v>
      </c>
    </row>
    <row r="5387" spans="2:8" x14ac:dyDescent="0.25">
      <c r="B5387">
        <v>260</v>
      </c>
      <c r="C5387">
        <v>141</v>
      </c>
      <c r="D5387" t="str">
        <f t="shared" si="252"/>
        <v>W kole</v>
      </c>
      <c r="F5387">
        <f>COUNTIF($D$3:D5381,"W kole")</f>
        <v>4259</v>
      </c>
      <c r="G5387" s="2" t="e">
        <f t="shared" si="253"/>
        <v>#DIV/0!</v>
      </c>
      <c r="H5387" t="e">
        <f t="shared" si="254"/>
        <v>#DIV/0!</v>
      </c>
    </row>
    <row r="5388" spans="2:8" x14ac:dyDescent="0.25">
      <c r="B5388">
        <v>161</v>
      </c>
      <c r="C5388">
        <v>194</v>
      </c>
      <c r="D5388" t="str">
        <f t="shared" si="252"/>
        <v>W kole</v>
      </c>
      <c r="F5388">
        <f>COUNTIF($D$3:D5382,"W kole")</f>
        <v>4260</v>
      </c>
      <c r="G5388" s="2" t="e">
        <f t="shared" si="253"/>
        <v>#DIV/0!</v>
      </c>
      <c r="H5388" t="e">
        <f t="shared" si="254"/>
        <v>#DIV/0!</v>
      </c>
    </row>
    <row r="5389" spans="2:8" x14ac:dyDescent="0.25">
      <c r="B5389">
        <v>267</v>
      </c>
      <c r="C5389">
        <v>309</v>
      </c>
      <c r="D5389" t="str">
        <f t="shared" si="252"/>
        <v>W kole</v>
      </c>
      <c r="F5389">
        <f>COUNTIF($D$3:D5383,"W kole")</f>
        <v>4261</v>
      </c>
      <c r="G5389" s="2" t="e">
        <f t="shared" si="253"/>
        <v>#DIV/0!</v>
      </c>
      <c r="H5389" t="e">
        <f t="shared" si="254"/>
        <v>#DIV/0!</v>
      </c>
    </row>
    <row r="5390" spans="2:8" x14ac:dyDescent="0.25">
      <c r="B5390">
        <v>137</v>
      </c>
      <c r="C5390">
        <v>400</v>
      </c>
      <c r="D5390" t="str">
        <f t="shared" si="252"/>
        <v>Poza</v>
      </c>
      <c r="F5390">
        <f>COUNTIF($D$3:D5384,"W kole")</f>
        <v>4262</v>
      </c>
      <c r="G5390" s="2" t="e">
        <f t="shared" si="253"/>
        <v>#DIV/0!</v>
      </c>
      <c r="H5390" t="e">
        <f t="shared" si="254"/>
        <v>#DIV/0!</v>
      </c>
    </row>
    <row r="5391" spans="2:8" x14ac:dyDescent="0.25">
      <c r="B5391">
        <v>56</v>
      </c>
      <c r="C5391">
        <v>319</v>
      </c>
      <c r="D5391" t="str">
        <f t="shared" si="252"/>
        <v>W kole</v>
      </c>
      <c r="F5391">
        <f>COUNTIF($D$3:D5385,"W kole")</f>
        <v>4263</v>
      </c>
      <c r="G5391" s="2" t="e">
        <f t="shared" si="253"/>
        <v>#DIV/0!</v>
      </c>
      <c r="H5391" t="e">
        <f t="shared" si="254"/>
        <v>#DIV/0!</v>
      </c>
    </row>
    <row r="5392" spans="2:8" x14ac:dyDescent="0.25">
      <c r="B5392">
        <v>97</v>
      </c>
      <c r="C5392">
        <v>143</v>
      </c>
      <c r="D5392" t="str">
        <f t="shared" si="252"/>
        <v>W kole</v>
      </c>
      <c r="F5392">
        <f>COUNTIF($D$3:D5386,"W kole")</f>
        <v>4264</v>
      </c>
      <c r="G5392" s="2" t="e">
        <f t="shared" si="253"/>
        <v>#DIV/0!</v>
      </c>
      <c r="H5392" t="e">
        <f t="shared" si="254"/>
        <v>#DIV/0!</v>
      </c>
    </row>
    <row r="5393" spans="2:8" x14ac:dyDescent="0.25">
      <c r="B5393">
        <v>97</v>
      </c>
      <c r="C5393">
        <v>16</v>
      </c>
      <c r="D5393" t="str">
        <f t="shared" si="252"/>
        <v>Poza</v>
      </c>
      <c r="F5393">
        <f>COUNTIF($D$3:D5387,"W kole")</f>
        <v>4265</v>
      </c>
      <c r="G5393" s="2" t="e">
        <f t="shared" si="253"/>
        <v>#DIV/0!</v>
      </c>
      <c r="H5393" t="e">
        <f t="shared" si="254"/>
        <v>#DIV/0!</v>
      </c>
    </row>
    <row r="5394" spans="2:8" x14ac:dyDescent="0.25">
      <c r="B5394">
        <v>303</v>
      </c>
      <c r="C5394">
        <v>368</v>
      </c>
      <c r="D5394" t="str">
        <f t="shared" si="252"/>
        <v>W kole</v>
      </c>
      <c r="F5394">
        <f>COUNTIF($D$3:D5388,"W kole")</f>
        <v>4266</v>
      </c>
      <c r="G5394" s="2" t="e">
        <f t="shared" si="253"/>
        <v>#DIV/0!</v>
      </c>
      <c r="H5394" t="e">
        <f t="shared" si="254"/>
        <v>#DIV/0!</v>
      </c>
    </row>
    <row r="5395" spans="2:8" x14ac:dyDescent="0.25">
      <c r="B5395">
        <v>385</v>
      </c>
      <c r="C5395">
        <v>56</v>
      </c>
      <c r="D5395" t="str">
        <f t="shared" si="252"/>
        <v>Poza</v>
      </c>
      <c r="F5395">
        <f>COUNTIF($D$3:D5389,"W kole")</f>
        <v>4267</v>
      </c>
      <c r="G5395" s="2" t="e">
        <f t="shared" si="253"/>
        <v>#DIV/0!</v>
      </c>
      <c r="H5395" t="e">
        <f t="shared" si="254"/>
        <v>#DIV/0!</v>
      </c>
    </row>
    <row r="5396" spans="2:8" x14ac:dyDescent="0.25">
      <c r="B5396">
        <v>343</v>
      </c>
      <c r="C5396">
        <v>178</v>
      </c>
      <c r="D5396" t="str">
        <f t="shared" si="252"/>
        <v>W kole</v>
      </c>
      <c r="F5396">
        <f>COUNTIF($D$3:D5390,"W kole")</f>
        <v>4267</v>
      </c>
      <c r="G5396" s="2" t="e">
        <f t="shared" si="253"/>
        <v>#DIV/0!</v>
      </c>
      <c r="H5396" t="e">
        <f t="shared" si="254"/>
        <v>#DIV/0!</v>
      </c>
    </row>
    <row r="5397" spans="2:8" x14ac:dyDescent="0.25">
      <c r="B5397">
        <v>228</v>
      </c>
      <c r="C5397">
        <v>243</v>
      </c>
      <c r="D5397" t="str">
        <f t="shared" si="252"/>
        <v>W kole</v>
      </c>
      <c r="F5397">
        <f>COUNTIF($D$3:D5391,"W kole")</f>
        <v>4268</v>
      </c>
      <c r="G5397" s="2" t="e">
        <f t="shared" si="253"/>
        <v>#DIV/0!</v>
      </c>
      <c r="H5397" t="e">
        <f t="shared" si="254"/>
        <v>#DIV/0!</v>
      </c>
    </row>
    <row r="5398" spans="2:8" x14ac:dyDescent="0.25">
      <c r="B5398">
        <v>85</v>
      </c>
      <c r="C5398">
        <v>149</v>
      </c>
      <c r="D5398" t="str">
        <f t="shared" si="252"/>
        <v>W kole</v>
      </c>
      <c r="F5398">
        <f>COUNTIF($D$3:D5392,"W kole")</f>
        <v>4269</v>
      </c>
      <c r="G5398" s="2" t="e">
        <f t="shared" si="253"/>
        <v>#DIV/0!</v>
      </c>
      <c r="H5398" t="e">
        <f t="shared" si="254"/>
        <v>#DIV/0!</v>
      </c>
    </row>
    <row r="5399" spans="2:8" x14ac:dyDescent="0.25">
      <c r="B5399">
        <v>250</v>
      </c>
      <c r="C5399">
        <v>65</v>
      </c>
      <c r="D5399" t="str">
        <f t="shared" si="252"/>
        <v>W kole</v>
      </c>
      <c r="F5399">
        <f>COUNTIF($D$3:D5393,"W kole")</f>
        <v>4269</v>
      </c>
      <c r="G5399" s="2" t="e">
        <f t="shared" si="253"/>
        <v>#DIV/0!</v>
      </c>
      <c r="H5399" t="e">
        <f t="shared" si="254"/>
        <v>#DIV/0!</v>
      </c>
    </row>
    <row r="5400" spans="2:8" x14ac:dyDescent="0.25">
      <c r="B5400">
        <v>218</v>
      </c>
      <c r="C5400">
        <v>95</v>
      </c>
      <c r="D5400" t="str">
        <f t="shared" si="252"/>
        <v>W kole</v>
      </c>
      <c r="F5400">
        <f>COUNTIF($D$3:D5394,"W kole")</f>
        <v>4270</v>
      </c>
      <c r="G5400" s="2" t="e">
        <f t="shared" si="253"/>
        <v>#DIV/0!</v>
      </c>
      <c r="H5400" t="e">
        <f t="shared" si="254"/>
        <v>#DIV/0!</v>
      </c>
    </row>
    <row r="5401" spans="2:8" x14ac:dyDescent="0.25">
      <c r="B5401">
        <v>213</v>
      </c>
      <c r="C5401">
        <v>385</v>
      </c>
      <c r="D5401" t="str">
        <f t="shared" si="252"/>
        <v>W kole</v>
      </c>
      <c r="F5401">
        <f>COUNTIF($D$3:D5395,"W kole")</f>
        <v>4270</v>
      </c>
      <c r="G5401" s="2" t="e">
        <f t="shared" si="253"/>
        <v>#DIV/0!</v>
      </c>
      <c r="H5401" t="e">
        <f t="shared" si="254"/>
        <v>#DIV/0!</v>
      </c>
    </row>
    <row r="5402" spans="2:8" x14ac:dyDescent="0.25">
      <c r="B5402">
        <v>165</v>
      </c>
      <c r="C5402">
        <v>235</v>
      </c>
      <c r="D5402" t="str">
        <f t="shared" si="252"/>
        <v>W kole</v>
      </c>
      <c r="F5402">
        <f>COUNTIF($D$3:D5396,"W kole")</f>
        <v>4271</v>
      </c>
      <c r="G5402" s="2" t="e">
        <f t="shared" si="253"/>
        <v>#DIV/0!</v>
      </c>
      <c r="H5402" t="e">
        <f t="shared" si="254"/>
        <v>#DIV/0!</v>
      </c>
    </row>
    <row r="5403" spans="2:8" x14ac:dyDescent="0.25">
      <c r="B5403">
        <v>182</v>
      </c>
      <c r="C5403">
        <v>382</v>
      </c>
      <c r="D5403" t="str">
        <f t="shared" si="252"/>
        <v>W kole</v>
      </c>
      <c r="F5403">
        <f>COUNTIF($D$3:D5397,"W kole")</f>
        <v>4272</v>
      </c>
      <c r="G5403" s="2" t="e">
        <f t="shared" si="253"/>
        <v>#DIV/0!</v>
      </c>
      <c r="H5403" t="e">
        <f t="shared" si="254"/>
        <v>#DIV/0!</v>
      </c>
    </row>
    <row r="5404" spans="2:8" x14ac:dyDescent="0.25">
      <c r="B5404">
        <v>131</v>
      </c>
      <c r="C5404">
        <v>29</v>
      </c>
      <c r="D5404" t="str">
        <f t="shared" si="252"/>
        <v>W kole</v>
      </c>
      <c r="F5404">
        <f>COUNTIF($D$3:D5398,"W kole")</f>
        <v>4273</v>
      </c>
      <c r="G5404" s="2" t="e">
        <f t="shared" si="253"/>
        <v>#DIV/0!</v>
      </c>
      <c r="H5404" t="e">
        <f t="shared" si="254"/>
        <v>#DIV/0!</v>
      </c>
    </row>
    <row r="5405" spans="2:8" x14ac:dyDescent="0.25">
      <c r="B5405">
        <v>234</v>
      </c>
      <c r="C5405">
        <v>385</v>
      </c>
      <c r="D5405" t="str">
        <f t="shared" si="252"/>
        <v>W kole</v>
      </c>
      <c r="F5405">
        <f>COUNTIF($D$3:D5399,"W kole")</f>
        <v>4274</v>
      </c>
      <c r="G5405" s="2" t="e">
        <f t="shared" si="253"/>
        <v>#DIV/0!</v>
      </c>
      <c r="H5405" t="e">
        <f t="shared" si="254"/>
        <v>#DIV/0!</v>
      </c>
    </row>
    <row r="5406" spans="2:8" x14ac:dyDescent="0.25">
      <c r="B5406">
        <v>35</v>
      </c>
      <c r="C5406">
        <v>356</v>
      </c>
      <c r="D5406" t="str">
        <f t="shared" si="252"/>
        <v>Poza</v>
      </c>
      <c r="F5406">
        <f>COUNTIF($D$3:D5400,"W kole")</f>
        <v>4275</v>
      </c>
      <c r="G5406" s="2" t="e">
        <f t="shared" si="253"/>
        <v>#DIV/0!</v>
      </c>
      <c r="H5406" t="e">
        <f t="shared" si="254"/>
        <v>#DIV/0!</v>
      </c>
    </row>
    <row r="5407" spans="2:8" x14ac:dyDescent="0.25">
      <c r="B5407">
        <v>306</v>
      </c>
      <c r="C5407">
        <v>276</v>
      </c>
      <c r="D5407" t="str">
        <f t="shared" si="252"/>
        <v>W kole</v>
      </c>
      <c r="F5407">
        <f>COUNTIF($D$3:D5401,"W kole")</f>
        <v>4276</v>
      </c>
      <c r="G5407" s="2" t="e">
        <f t="shared" si="253"/>
        <v>#DIV/0!</v>
      </c>
      <c r="H5407" t="e">
        <f t="shared" si="254"/>
        <v>#DIV/0!</v>
      </c>
    </row>
    <row r="5408" spans="2:8" x14ac:dyDescent="0.25">
      <c r="B5408">
        <v>271</v>
      </c>
      <c r="C5408">
        <v>293</v>
      </c>
      <c r="D5408" t="str">
        <f t="shared" si="252"/>
        <v>W kole</v>
      </c>
      <c r="F5408">
        <f>COUNTIF($D$3:D5402,"W kole")</f>
        <v>4277</v>
      </c>
      <c r="G5408" s="2" t="e">
        <f t="shared" si="253"/>
        <v>#DIV/0!</v>
      </c>
      <c r="H5408" t="e">
        <f t="shared" si="254"/>
        <v>#DIV/0!</v>
      </c>
    </row>
    <row r="5409" spans="2:8" x14ac:dyDescent="0.25">
      <c r="B5409">
        <v>200</v>
      </c>
      <c r="C5409">
        <v>140</v>
      </c>
      <c r="D5409" t="str">
        <f t="shared" si="252"/>
        <v>W kole</v>
      </c>
      <c r="F5409">
        <f>COUNTIF($D$3:D5403,"W kole")</f>
        <v>4278</v>
      </c>
      <c r="G5409" s="2" t="e">
        <f t="shared" si="253"/>
        <v>#DIV/0!</v>
      </c>
      <c r="H5409" t="e">
        <f t="shared" si="254"/>
        <v>#DIV/0!</v>
      </c>
    </row>
    <row r="5410" spans="2:8" x14ac:dyDescent="0.25">
      <c r="B5410">
        <v>201</v>
      </c>
      <c r="C5410">
        <v>337</v>
      </c>
      <c r="D5410" t="str">
        <f t="shared" si="252"/>
        <v>W kole</v>
      </c>
      <c r="F5410">
        <f>COUNTIF($D$3:D5404,"W kole")</f>
        <v>4279</v>
      </c>
      <c r="G5410" s="2" t="e">
        <f t="shared" si="253"/>
        <v>#DIV/0!</v>
      </c>
      <c r="H5410" t="e">
        <f t="shared" si="254"/>
        <v>#DIV/0!</v>
      </c>
    </row>
    <row r="5411" spans="2:8" x14ac:dyDescent="0.25">
      <c r="B5411">
        <v>231</v>
      </c>
      <c r="C5411">
        <v>365</v>
      </c>
      <c r="D5411" t="str">
        <f t="shared" si="252"/>
        <v>W kole</v>
      </c>
      <c r="F5411">
        <f>COUNTIF($D$3:D5405,"W kole")</f>
        <v>4280</v>
      </c>
      <c r="G5411" s="2" t="e">
        <f t="shared" si="253"/>
        <v>#DIV/0!</v>
      </c>
      <c r="H5411" t="e">
        <f t="shared" si="254"/>
        <v>#DIV/0!</v>
      </c>
    </row>
    <row r="5412" spans="2:8" x14ac:dyDescent="0.25">
      <c r="B5412">
        <v>230</v>
      </c>
      <c r="C5412">
        <v>268</v>
      </c>
      <c r="D5412" t="str">
        <f t="shared" si="252"/>
        <v>W kole</v>
      </c>
      <c r="F5412">
        <f>COUNTIF($D$3:D5406,"W kole")</f>
        <v>4280</v>
      </c>
      <c r="G5412" s="2" t="e">
        <f t="shared" si="253"/>
        <v>#DIV/0!</v>
      </c>
      <c r="H5412" t="e">
        <f t="shared" si="254"/>
        <v>#DIV/0!</v>
      </c>
    </row>
    <row r="5413" spans="2:8" x14ac:dyDescent="0.25">
      <c r="B5413">
        <v>342</v>
      </c>
      <c r="C5413">
        <v>102</v>
      </c>
      <c r="D5413" t="str">
        <f t="shared" si="252"/>
        <v>W kole</v>
      </c>
      <c r="F5413">
        <f>COUNTIF($D$3:D5407,"W kole")</f>
        <v>4281</v>
      </c>
      <c r="G5413" s="2" t="e">
        <f t="shared" si="253"/>
        <v>#DIV/0!</v>
      </c>
      <c r="H5413" t="e">
        <f t="shared" si="254"/>
        <v>#DIV/0!</v>
      </c>
    </row>
    <row r="5414" spans="2:8" x14ac:dyDescent="0.25">
      <c r="B5414">
        <v>327</v>
      </c>
      <c r="C5414">
        <v>290</v>
      </c>
      <c r="D5414" t="str">
        <f t="shared" si="252"/>
        <v>W kole</v>
      </c>
      <c r="F5414">
        <f>COUNTIF($D$3:D5408,"W kole")</f>
        <v>4282</v>
      </c>
      <c r="G5414" s="2" t="e">
        <f t="shared" si="253"/>
        <v>#DIV/0!</v>
      </c>
      <c r="H5414" t="e">
        <f t="shared" si="254"/>
        <v>#DIV/0!</v>
      </c>
    </row>
    <row r="5415" spans="2:8" x14ac:dyDescent="0.25">
      <c r="B5415">
        <v>207</v>
      </c>
      <c r="C5415">
        <v>340</v>
      </c>
      <c r="D5415" t="str">
        <f t="shared" si="252"/>
        <v>W kole</v>
      </c>
      <c r="F5415">
        <f>COUNTIF($D$3:D5409,"W kole")</f>
        <v>4283</v>
      </c>
      <c r="G5415" s="2" t="e">
        <f t="shared" si="253"/>
        <v>#DIV/0!</v>
      </c>
      <c r="H5415" t="e">
        <f t="shared" si="254"/>
        <v>#DIV/0!</v>
      </c>
    </row>
    <row r="5416" spans="2:8" x14ac:dyDescent="0.25">
      <c r="B5416">
        <v>370</v>
      </c>
      <c r="C5416">
        <v>355</v>
      </c>
      <c r="D5416" t="str">
        <f t="shared" si="252"/>
        <v>Poza</v>
      </c>
      <c r="F5416">
        <f>COUNTIF($D$3:D5410,"W kole")</f>
        <v>4284</v>
      </c>
      <c r="G5416" s="2" t="e">
        <f t="shared" si="253"/>
        <v>#DIV/0!</v>
      </c>
      <c r="H5416" t="e">
        <f t="shared" si="254"/>
        <v>#DIV/0!</v>
      </c>
    </row>
    <row r="5417" spans="2:8" x14ac:dyDescent="0.25">
      <c r="B5417">
        <v>53</v>
      </c>
      <c r="C5417">
        <v>226</v>
      </c>
      <c r="D5417" t="str">
        <f t="shared" si="252"/>
        <v>W kole</v>
      </c>
      <c r="F5417">
        <f>COUNTIF($D$3:D5411,"W kole")</f>
        <v>4285</v>
      </c>
      <c r="G5417" s="2" t="e">
        <f t="shared" si="253"/>
        <v>#DIV/0!</v>
      </c>
      <c r="H5417" t="e">
        <f t="shared" si="254"/>
        <v>#DIV/0!</v>
      </c>
    </row>
    <row r="5418" spans="2:8" x14ac:dyDescent="0.25">
      <c r="B5418">
        <v>66</v>
      </c>
      <c r="C5418">
        <v>199</v>
      </c>
      <c r="D5418" t="str">
        <f t="shared" si="252"/>
        <v>W kole</v>
      </c>
      <c r="F5418">
        <f>COUNTIF($D$3:D5412,"W kole")</f>
        <v>4286</v>
      </c>
      <c r="G5418" s="2" t="e">
        <f t="shared" si="253"/>
        <v>#DIV/0!</v>
      </c>
      <c r="H5418" t="e">
        <f t="shared" si="254"/>
        <v>#DIV/0!</v>
      </c>
    </row>
    <row r="5419" spans="2:8" x14ac:dyDescent="0.25">
      <c r="B5419">
        <v>279</v>
      </c>
      <c r="C5419">
        <v>247</v>
      </c>
      <c r="D5419" t="str">
        <f t="shared" si="252"/>
        <v>W kole</v>
      </c>
      <c r="F5419">
        <f>COUNTIF($D$3:D5413,"W kole")</f>
        <v>4287</v>
      </c>
      <c r="G5419" s="2" t="e">
        <f t="shared" si="253"/>
        <v>#DIV/0!</v>
      </c>
      <c r="H5419" t="e">
        <f t="shared" si="254"/>
        <v>#DIV/0!</v>
      </c>
    </row>
    <row r="5420" spans="2:8" x14ac:dyDescent="0.25">
      <c r="B5420">
        <v>107</v>
      </c>
      <c r="C5420">
        <v>57</v>
      </c>
      <c r="D5420" t="str">
        <f t="shared" si="252"/>
        <v>W kole</v>
      </c>
      <c r="F5420">
        <f>COUNTIF($D$3:D5414,"W kole")</f>
        <v>4288</v>
      </c>
      <c r="G5420" s="2" t="e">
        <f t="shared" si="253"/>
        <v>#DIV/0!</v>
      </c>
      <c r="H5420" t="e">
        <f t="shared" si="254"/>
        <v>#DIV/0!</v>
      </c>
    </row>
    <row r="5421" spans="2:8" x14ac:dyDescent="0.25">
      <c r="B5421">
        <v>271</v>
      </c>
      <c r="C5421">
        <v>120</v>
      </c>
      <c r="D5421" t="str">
        <f t="shared" si="252"/>
        <v>W kole</v>
      </c>
      <c r="F5421">
        <f>COUNTIF($D$3:D5415,"W kole")</f>
        <v>4289</v>
      </c>
      <c r="G5421" s="2" t="e">
        <f t="shared" si="253"/>
        <v>#DIV/0!</v>
      </c>
      <c r="H5421" t="e">
        <f t="shared" si="254"/>
        <v>#DIV/0!</v>
      </c>
    </row>
    <row r="5422" spans="2:8" x14ac:dyDescent="0.25">
      <c r="B5422">
        <v>167</v>
      </c>
      <c r="C5422">
        <v>78</v>
      </c>
      <c r="D5422" t="str">
        <f t="shared" si="252"/>
        <v>W kole</v>
      </c>
      <c r="F5422">
        <f>COUNTIF($D$3:D5416,"W kole")</f>
        <v>4289</v>
      </c>
      <c r="G5422" s="2" t="e">
        <f t="shared" si="253"/>
        <v>#DIV/0!</v>
      </c>
      <c r="H5422" t="e">
        <f t="shared" si="254"/>
        <v>#DIV/0!</v>
      </c>
    </row>
    <row r="5423" spans="2:8" x14ac:dyDescent="0.25">
      <c r="B5423">
        <v>244</v>
      </c>
      <c r="C5423">
        <v>30</v>
      </c>
      <c r="D5423" t="str">
        <f t="shared" si="252"/>
        <v>W kole</v>
      </c>
      <c r="F5423">
        <f>COUNTIF($D$3:D5417,"W kole")</f>
        <v>4290</v>
      </c>
      <c r="G5423" s="2" t="e">
        <f t="shared" si="253"/>
        <v>#DIV/0!</v>
      </c>
      <c r="H5423" t="e">
        <f t="shared" si="254"/>
        <v>#DIV/0!</v>
      </c>
    </row>
    <row r="5424" spans="2:8" x14ac:dyDescent="0.25">
      <c r="B5424">
        <v>296</v>
      </c>
      <c r="C5424">
        <v>63</v>
      </c>
      <c r="D5424" t="str">
        <f t="shared" si="252"/>
        <v>W kole</v>
      </c>
      <c r="F5424">
        <f>COUNTIF($D$3:D5418,"W kole")</f>
        <v>4291</v>
      </c>
      <c r="G5424" s="2" t="e">
        <f t="shared" si="253"/>
        <v>#DIV/0!</v>
      </c>
      <c r="H5424" t="e">
        <f t="shared" si="254"/>
        <v>#DIV/0!</v>
      </c>
    </row>
    <row r="5425" spans="2:8" x14ac:dyDescent="0.25">
      <c r="B5425">
        <v>6</v>
      </c>
      <c r="C5425">
        <v>341</v>
      </c>
      <c r="D5425" t="str">
        <f t="shared" si="252"/>
        <v>Poza</v>
      </c>
      <c r="F5425">
        <f>COUNTIF($D$3:D5419,"W kole")</f>
        <v>4292</v>
      </c>
      <c r="G5425" s="2" t="e">
        <f t="shared" si="253"/>
        <v>#DIV/0!</v>
      </c>
      <c r="H5425" t="e">
        <f t="shared" si="254"/>
        <v>#DIV/0!</v>
      </c>
    </row>
    <row r="5426" spans="2:8" x14ac:dyDescent="0.25">
      <c r="B5426">
        <v>100</v>
      </c>
      <c r="C5426">
        <v>53</v>
      </c>
      <c r="D5426" t="str">
        <f t="shared" si="252"/>
        <v>W kole</v>
      </c>
      <c r="F5426">
        <f>COUNTIF($D$3:D5420,"W kole")</f>
        <v>4293</v>
      </c>
      <c r="G5426" s="2" t="e">
        <f t="shared" si="253"/>
        <v>#DIV/0!</v>
      </c>
      <c r="H5426" t="e">
        <f t="shared" si="254"/>
        <v>#DIV/0!</v>
      </c>
    </row>
    <row r="5427" spans="2:8" x14ac:dyDescent="0.25">
      <c r="B5427">
        <v>87</v>
      </c>
      <c r="C5427">
        <v>271</v>
      </c>
      <c r="D5427" t="str">
        <f t="shared" si="252"/>
        <v>W kole</v>
      </c>
      <c r="F5427">
        <f>COUNTIF($D$3:D5421,"W kole")</f>
        <v>4294</v>
      </c>
      <c r="G5427" s="2" t="e">
        <f t="shared" si="253"/>
        <v>#DIV/0!</v>
      </c>
      <c r="H5427" t="e">
        <f t="shared" si="254"/>
        <v>#DIV/0!</v>
      </c>
    </row>
    <row r="5428" spans="2:8" x14ac:dyDescent="0.25">
      <c r="B5428">
        <v>201</v>
      </c>
      <c r="C5428">
        <v>228</v>
      </c>
      <c r="D5428" t="str">
        <f t="shared" si="252"/>
        <v>W kole</v>
      </c>
      <c r="F5428">
        <f>COUNTIF($D$3:D5422,"W kole")</f>
        <v>4295</v>
      </c>
      <c r="G5428" s="2" t="e">
        <f t="shared" si="253"/>
        <v>#DIV/0!</v>
      </c>
      <c r="H5428" t="e">
        <f t="shared" si="254"/>
        <v>#DIV/0!</v>
      </c>
    </row>
    <row r="5429" spans="2:8" x14ac:dyDescent="0.25">
      <c r="B5429">
        <v>3</v>
      </c>
      <c r="C5429">
        <v>340</v>
      </c>
      <c r="D5429" t="str">
        <f t="shared" si="252"/>
        <v>Poza</v>
      </c>
      <c r="F5429">
        <f>COUNTIF($D$3:D5423,"W kole")</f>
        <v>4296</v>
      </c>
      <c r="G5429" s="2" t="e">
        <f t="shared" si="253"/>
        <v>#DIV/0!</v>
      </c>
      <c r="H5429" t="e">
        <f t="shared" si="254"/>
        <v>#DIV/0!</v>
      </c>
    </row>
    <row r="5430" spans="2:8" x14ac:dyDescent="0.25">
      <c r="B5430">
        <v>316</v>
      </c>
      <c r="C5430">
        <v>162</v>
      </c>
      <c r="D5430" t="str">
        <f t="shared" si="252"/>
        <v>W kole</v>
      </c>
      <c r="F5430">
        <f>COUNTIF($D$3:D5424,"W kole")</f>
        <v>4297</v>
      </c>
      <c r="G5430" s="2" t="e">
        <f t="shared" si="253"/>
        <v>#DIV/0!</v>
      </c>
      <c r="H5430" t="e">
        <f t="shared" si="254"/>
        <v>#DIV/0!</v>
      </c>
    </row>
    <row r="5431" spans="2:8" x14ac:dyDescent="0.25">
      <c r="B5431">
        <v>376</v>
      </c>
      <c r="C5431">
        <v>184</v>
      </c>
      <c r="D5431" t="str">
        <f t="shared" si="252"/>
        <v>W kole</v>
      </c>
      <c r="F5431">
        <f>COUNTIF($D$3:D5425,"W kole")</f>
        <v>4297</v>
      </c>
      <c r="G5431" s="2" t="e">
        <f t="shared" si="253"/>
        <v>#DIV/0!</v>
      </c>
      <c r="H5431" t="e">
        <f t="shared" si="254"/>
        <v>#DIV/0!</v>
      </c>
    </row>
    <row r="5432" spans="2:8" x14ac:dyDescent="0.25">
      <c r="B5432">
        <v>164</v>
      </c>
      <c r="C5432">
        <v>352</v>
      </c>
      <c r="D5432" t="str">
        <f t="shared" si="252"/>
        <v>W kole</v>
      </c>
      <c r="F5432">
        <f>COUNTIF($D$3:D5426,"W kole")</f>
        <v>4298</v>
      </c>
      <c r="G5432" s="2" t="e">
        <f t="shared" si="253"/>
        <v>#DIV/0!</v>
      </c>
      <c r="H5432" t="e">
        <f t="shared" si="254"/>
        <v>#DIV/0!</v>
      </c>
    </row>
    <row r="5433" spans="2:8" x14ac:dyDescent="0.25">
      <c r="B5433">
        <v>317</v>
      </c>
      <c r="C5433">
        <v>72</v>
      </c>
      <c r="D5433" t="str">
        <f t="shared" si="252"/>
        <v>W kole</v>
      </c>
      <c r="F5433">
        <f>COUNTIF($D$3:D5427,"W kole")</f>
        <v>4299</v>
      </c>
      <c r="G5433" s="2" t="e">
        <f t="shared" si="253"/>
        <v>#DIV/0!</v>
      </c>
      <c r="H5433" t="e">
        <f t="shared" si="254"/>
        <v>#DIV/0!</v>
      </c>
    </row>
    <row r="5434" spans="2:8" x14ac:dyDescent="0.25">
      <c r="B5434">
        <v>384</v>
      </c>
      <c r="C5434">
        <v>310</v>
      </c>
      <c r="D5434" t="str">
        <f t="shared" si="252"/>
        <v>Poza</v>
      </c>
      <c r="F5434">
        <f>COUNTIF($D$3:D5428,"W kole")</f>
        <v>4300</v>
      </c>
      <c r="G5434" s="2" t="e">
        <f t="shared" si="253"/>
        <v>#DIV/0!</v>
      </c>
      <c r="H5434" t="e">
        <f t="shared" si="254"/>
        <v>#DIV/0!</v>
      </c>
    </row>
    <row r="5435" spans="2:8" x14ac:dyDescent="0.25">
      <c r="B5435">
        <v>100</v>
      </c>
      <c r="C5435">
        <v>329</v>
      </c>
      <c r="D5435" t="str">
        <f t="shared" si="252"/>
        <v>W kole</v>
      </c>
      <c r="F5435">
        <f>COUNTIF($D$3:D5429,"W kole")</f>
        <v>4300</v>
      </c>
      <c r="G5435" s="2" t="e">
        <f t="shared" si="253"/>
        <v>#DIV/0!</v>
      </c>
      <c r="H5435" t="e">
        <f t="shared" si="254"/>
        <v>#DIV/0!</v>
      </c>
    </row>
    <row r="5436" spans="2:8" x14ac:dyDescent="0.25">
      <c r="B5436">
        <v>333</v>
      </c>
      <c r="C5436">
        <v>62</v>
      </c>
      <c r="D5436" t="str">
        <f t="shared" si="252"/>
        <v>W kole</v>
      </c>
      <c r="F5436">
        <f>COUNTIF($D$3:D5430,"W kole")</f>
        <v>4301</v>
      </c>
      <c r="G5436" s="2" t="e">
        <f t="shared" si="253"/>
        <v>#DIV/0!</v>
      </c>
      <c r="H5436" t="e">
        <f t="shared" si="254"/>
        <v>#DIV/0!</v>
      </c>
    </row>
    <row r="5437" spans="2:8" x14ac:dyDescent="0.25">
      <c r="B5437">
        <v>34</v>
      </c>
      <c r="C5437">
        <v>226</v>
      </c>
      <c r="D5437" t="str">
        <f t="shared" si="252"/>
        <v>W kole</v>
      </c>
      <c r="F5437">
        <f>COUNTIF($D$3:D5431,"W kole")</f>
        <v>4302</v>
      </c>
      <c r="G5437" s="2" t="e">
        <f t="shared" si="253"/>
        <v>#DIV/0!</v>
      </c>
      <c r="H5437" t="e">
        <f t="shared" si="254"/>
        <v>#DIV/0!</v>
      </c>
    </row>
    <row r="5438" spans="2:8" x14ac:dyDescent="0.25">
      <c r="B5438">
        <v>142</v>
      </c>
      <c r="C5438">
        <v>48</v>
      </c>
      <c r="D5438" t="str">
        <f t="shared" si="252"/>
        <v>W kole</v>
      </c>
      <c r="F5438">
        <f>COUNTIF($D$3:D5432,"W kole")</f>
        <v>4303</v>
      </c>
      <c r="G5438" s="2" t="e">
        <f t="shared" si="253"/>
        <v>#DIV/0!</v>
      </c>
      <c r="H5438" t="e">
        <f t="shared" si="254"/>
        <v>#DIV/0!</v>
      </c>
    </row>
    <row r="5439" spans="2:8" x14ac:dyDescent="0.25">
      <c r="B5439">
        <v>296</v>
      </c>
      <c r="C5439">
        <v>105</v>
      </c>
      <c r="D5439" t="str">
        <f t="shared" si="252"/>
        <v>W kole</v>
      </c>
      <c r="F5439">
        <f>COUNTIF($D$3:D5433,"W kole")</f>
        <v>4304</v>
      </c>
      <c r="G5439" s="2" t="e">
        <f t="shared" si="253"/>
        <v>#DIV/0!</v>
      </c>
      <c r="H5439" t="e">
        <f t="shared" si="254"/>
        <v>#DIV/0!</v>
      </c>
    </row>
    <row r="5440" spans="2:8" x14ac:dyDescent="0.25">
      <c r="B5440">
        <v>322</v>
      </c>
      <c r="C5440">
        <v>29</v>
      </c>
      <c r="D5440" t="str">
        <f t="shared" si="252"/>
        <v>Poza</v>
      </c>
      <c r="F5440">
        <f>COUNTIF($D$3:D5434,"W kole")</f>
        <v>4304</v>
      </c>
      <c r="G5440" s="2" t="e">
        <f t="shared" si="253"/>
        <v>#DIV/0!</v>
      </c>
      <c r="H5440" t="e">
        <f t="shared" si="254"/>
        <v>#DIV/0!</v>
      </c>
    </row>
    <row r="5441" spans="2:8" x14ac:dyDescent="0.25">
      <c r="B5441">
        <v>133</v>
      </c>
      <c r="C5441">
        <v>245</v>
      </c>
      <c r="D5441" t="str">
        <f t="shared" si="252"/>
        <v>W kole</v>
      </c>
      <c r="F5441">
        <f>COUNTIF($D$3:D5435,"W kole")</f>
        <v>4305</v>
      </c>
      <c r="G5441" s="2" t="e">
        <f t="shared" si="253"/>
        <v>#DIV/0!</v>
      </c>
      <c r="H5441" t="e">
        <f t="shared" si="254"/>
        <v>#DIV/0!</v>
      </c>
    </row>
    <row r="5442" spans="2:8" x14ac:dyDescent="0.25">
      <c r="B5442">
        <v>364</v>
      </c>
      <c r="C5442">
        <v>175</v>
      </c>
      <c r="D5442" t="str">
        <f t="shared" si="252"/>
        <v>W kole</v>
      </c>
      <c r="F5442">
        <f>COUNTIF($D$3:D5436,"W kole")</f>
        <v>4306</v>
      </c>
      <c r="G5442" s="2" t="e">
        <f t="shared" si="253"/>
        <v>#DIV/0!</v>
      </c>
      <c r="H5442" t="e">
        <f t="shared" si="254"/>
        <v>#DIV/0!</v>
      </c>
    </row>
    <row r="5443" spans="2:8" x14ac:dyDescent="0.25">
      <c r="B5443">
        <v>95</v>
      </c>
      <c r="C5443">
        <v>186</v>
      </c>
      <c r="D5443" t="str">
        <f t="shared" si="252"/>
        <v>W kole</v>
      </c>
      <c r="F5443">
        <f>COUNTIF($D$3:D5437,"W kole")</f>
        <v>4307</v>
      </c>
      <c r="G5443" s="2" t="e">
        <f t="shared" si="253"/>
        <v>#DIV/0!</v>
      </c>
      <c r="H5443" t="e">
        <f t="shared" si="254"/>
        <v>#DIV/0!</v>
      </c>
    </row>
    <row r="5444" spans="2:8" x14ac:dyDescent="0.25">
      <c r="B5444">
        <v>359</v>
      </c>
      <c r="C5444">
        <v>290</v>
      </c>
      <c r="D5444" t="str">
        <f t="shared" ref="D5444:D5507" si="255">IF((B5444-$T$5) * (B5444-$T$5) + (C5444-$U$5) * (C5444-$U$5) = ($V$5*$V$5), "Na brzegu", IF((B5444-$T$5) * (B5444-$T$5) + (C5444-$U$5) * (C5444-$U$5) &lt; ($V$5*$V$5), "W kole", "Poza"))</f>
        <v>W kole</v>
      </c>
      <c r="F5444">
        <f>COUNTIF($D$3:D5438,"W kole")</f>
        <v>4308</v>
      </c>
      <c r="G5444" s="2" t="e">
        <f t="shared" si="253"/>
        <v>#DIV/0!</v>
      </c>
      <c r="H5444" t="e">
        <f t="shared" si="254"/>
        <v>#DIV/0!</v>
      </c>
    </row>
    <row r="5445" spans="2:8" x14ac:dyDescent="0.25">
      <c r="B5445">
        <v>240</v>
      </c>
      <c r="C5445">
        <v>87</v>
      </c>
      <c r="D5445" t="str">
        <f t="shared" si="255"/>
        <v>W kole</v>
      </c>
      <c r="F5445">
        <f>COUNTIF($D$3:D5439,"W kole")</f>
        <v>4309</v>
      </c>
      <c r="G5445" s="2" t="e">
        <f t="shared" si="253"/>
        <v>#DIV/0!</v>
      </c>
      <c r="H5445" t="e">
        <f t="shared" si="254"/>
        <v>#DIV/0!</v>
      </c>
    </row>
    <row r="5446" spans="2:8" x14ac:dyDescent="0.25">
      <c r="B5446">
        <v>36</v>
      </c>
      <c r="C5446">
        <v>254</v>
      </c>
      <c r="D5446" t="str">
        <f t="shared" si="255"/>
        <v>W kole</v>
      </c>
      <c r="F5446">
        <f>COUNTIF($D$3:D5440,"W kole")</f>
        <v>4309</v>
      </c>
      <c r="G5446" s="2" t="e">
        <f t="shared" si="253"/>
        <v>#DIV/0!</v>
      </c>
      <c r="H5446" t="e">
        <f t="shared" si="254"/>
        <v>#DIV/0!</v>
      </c>
    </row>
    <row r="5447" spans="2:8" x14ac:dyDescent="0.25">
      <c r="B5447">
        <v>226</v>
      </c>
      <c r="C5447">
        <v>54</v>
      </c>
      <c r="D5447" t="str">
        <f t="shared" si="255"/>
        <v>W kole</v>
      </c>
      <c r="F5447">
        <f>COUNTIF($D$3:D5441,"W kole")</f>
        <v>4310</v>
      </c>
      <c r="G5447" s="2" t="e">
        <f t="shared" si="253"/>
        <v>#DIV/0!</v>
      </c>
      <c r="H5447" t="e">
        <f t="shared" si="254"/>
        <v>#DIV/0!</v>
      </c>
    </row>
    <row r="5448" spans="2:8" x14ac:dyDescent="0.25">
      <c r="B5448">
        <v>306</v>
      </c>
      <c r="C5448">
        <v>87</v>
      </c>
      <c r="D5448" t="str">
        <f t="shared" si="255"/>
        <v>W kole</v>
      </c>
      <c r="F5448">
        <f>COUNTIF($D$3:D5442,"W kole")</f>
        <v>4311</v>
      </c>
      <c r="G5448" s="2" t="e">
        <f t="shared" si="253"/>
        <v>#DIV/0!</v>
      </c>
      <c r="H5448" t="e">
        <f t="shared" si="254"/>
        <v>#DIV/0!</v>
      </c>
    </row>
    <row r="5449" spans="2:8" x14ac:dyDescent="0.25">
      <c r="B5449">
        <v>301</v>
      </c>
      <c r="C5449">
        <v>309</v>
      </c>
      <c r="D5449" t="str">
        <f t="shared" si="255"/>
        <v>W kole</v>
      </c>
      <c r="F5449">
        <f>COUNTIF($D$3:D5443,"W kole")</f>
        <v>4312</v>
      </c>
      <c r="G5449" s="2" t="e">
        <f t="shared" si="253"/>
        <v>#DIV/0!</v>
      </c>
      <c r="H5449" t="e">
        <f t="shared" si="254"/>
        <v>#DIV/0!</v>
      </c>
    </row>
    <row r="5450" spans="2:8" x14ac:dyDescent="0.25">
      <c r="B5450">
        <v>375</v>
      </c>
      <c r="C5450">
        <v>184</v>
      </c>
      <c r="D5450" t="str">
        <f t="shared" si="255"/>
        <v>W kole</v>
      </c>
      <c r="F5450">
        <f>COUNTIF($D$3:D5444,"W kole")</f>
        <v>4313</v>
      </c>
      <c r="G5450" s="2" t="e">
        <f t="shared" ref="G5450:G5513" si="256">(F5450*$R$5)/(E5450*$Q$5)</f>
        <v>#DIV/0!</v>
      </c>
      <c r="H5450" t="e">
        <f t="shared" ref="H5450:H5513" si="257">ABS(PI()-G5450)</f>
        <v>#DIV/0!</v>
      </c>
    </row>
    <row r="5451" spans="2:8" x14ac:dyDescent="0.25">
      <c r="B5451">
        <v>218</v>
      </c>
      <c r="C5451">
        <v>209</v>
      </c>
      <c r="D5451" t="str">
        <f t="shared" si="255"/>
        <v>W kole</v>
      </c>
      <c r="F5451">
        <f>COUNTIF($D$3:D5445,"W kole")</f>
        <v>4314</v>
      </c>
      <c r="G5451" s="2" t="e">
        <f t="shared" si="256"/>
        <v>#DIV/0!</v>
      </c>
      <c r="H5451" t="e">
        <f t="shared" si="257"/>
        <v>#DIV/0!</v>
      </c>
    </row>
    <row r="5452" spans="2:8" x14ac:dyDescent="0.25">
      <c r="B5452">
        <v>275</v>
      </c>
      <c r="C5452">
        <v>235</v>
      </c>
      <c r="D5452" t="str">
        <f t="shared" si="255"/>
        <v>W kole</v>
      </c>
      <c r="F5452">
        <f>COUNTIF($D$3:D5446,"W kole")</f>
        <v>4315</v>
      </c>
      <c r="G5452" s="2" t="e">
        <f t="shared" si="256"/>
        <v>#DIV/0!</v>
      </c>
      <c r="H5452" t="e">
        <f t="shared" si="257"/>
        <v>#DIV/0!</v>
      </c>
    </row>
    <row r="5453" spans="2:8" x14ac:dyDescent="0.25">
      <c r="B5453">
        <v>71</v>
      </c>
      <c r="C5453">
        <v>380</v>
      </c>
      <c r="D5453" t="str">
        <f t="shared" si="255"/>
        <v>Poza</v>
      </c>
      <c r="F5453">
        <f>COUNTIF($D$3:D5447,"W kole")</f>
        <v>4316</v>
      </c>
      <c r="G5453" s="2" t="e">
        <f t="shared" si="256"/>
        <v>#DIV/0!</v>
      </c>
      <c r="H5453" t="e">
        <f t="shared" si="257"/>
        <v>#DIV/0!</v>
      </c>
    </row>
    <row r="5454" spans="2:8" x14ac:dyDescent="0.25">
      <c r="B5454">
        <v>124</v>
      </c>
      <c r="C5454">
        <v>173</v>
      </c>
      <c r="D5454" t="str">
        <f t="shared" si="255"/>
        <v>W kole</v>
      </c>
      <c r="F5454">
        <f>COUNTIF($D$3:D5448,"W kole")</f>
        <v>4317</v>
      </c>
      <c r="G5454" s="2" t="e">
        <f t="shared" si="256"/>
        <v>#DIV/0!</v>
      </c>
      <c r="H5454" t="e">
        <f t="shared" si="257"/>
        <v>#DIV/0!</v>
      </c>
    </row>
    <row r="5455" spans="2:8" x14ac:dyDescent="0.25">
      <c r="B5455">
        <v>115</v>
      </c>
      <c r="C5455">
        <v>246</v>
      </c>
      <c r="D5455" t="str">
        <f t="shared" si="255"/>
        <v>W kole</v>
      </c>
      <c r="F5455">
        <f>COUNTIF($D$3:D5449,"W kole")</f>
        <v>4318</v>
      </c>
      <c r="G5455" s="2" t="e">
        <f t="shared" si="256"/>
        <v>#DIV/0!</v>
      </c>
      <c r="H5455" t="e">
        <f t="shared" si="257"/>
        <v>#DIV/0!</v>
      </c>
    </row>
    <row r="5456" spans="2:8" x14ac:dyDescent="0.25">
      <c r="B5456">
        <v>99</v>
      </c>
      <c r="C5456">
        <v>395</v>
      </c>
      <c r="D5456" t="str">
        <f t="shared" si="255"/>
        <v>Poza</v>
      </c>
      <c r="F5456">
        <f>COUNTIF($D$3:D5450,"W kole")</f>
        <v>4319</v>
      </c>
      <c r="G5456" s="2" t="e">
        <f t="shared" si="256"/>
        <v>#DIV/0!</v>
      </c>
      <c r="H5456" t="e">
        <f t="shared" si="257"/>
        <v>#DIV/0!</v>
      </c>
    </row>
    <row r="5457" spans="2:8" x14ac:dyDescent="0.25">
      <c r="B5457">
        <v>377</v>
      </c>
      <c r="C5457">
        <v>73</v>
      </c>
      <c r="D5457" t="str">
        <f t="shared" si="255"/>
        <v>Poza</v>
      </c>
      <c r="F5457">
        <f>COUNTIF($D$3:D5451,"W kole")</f>
        <v>4320</v>
      </c>
      <c r="G5457" s="2" t="e">
        <f t="shared" si="256"/>
        <v>#DIV/0!</v>
      </c>
      <c r="H5457" t="e">
        <f t="shared" si="257"/>
        <v>#DIV/0!</v>
      </c>
    </row>
    <row r="5458" spans="2:8" x14ac:dyDescent="0.25">
      <c r="B5458">
        <v>224</v>
      </c>
      <c r="C5458">
        <v>168</v>
      </c>
      <c r="D5458" t="str">
        <f t="shared" si="255"/>
        <v>W kole</v>
      </c>
      <c r="F5458">
        <f>COUNTIF($D$3:D5452,"W kole")</f>
        <v>4321</v>
      </c>
      <c r="G5458" s="2" t="e">
        <f t="shared" si="256"/>
        <v>#DIV/0!</v>
      </c>
      <c r="H5458" t="e">
        <f t="shared" si="257"/>
        <v>#DIV/0!</v>
      </c>
    </row>
    <row r="5459" spans="2:8" x14ac:dyDescent="0.25">
      <c r="B5459">
        <v>384</v>
      </c>
      <c r="C5459">
        <v>373</v>
      </c>
      <c r="D5459" t="str">
        <f t="shared" si="255"/>
        <v>Poza</v>
      </c>
      <c r="F5459">
        <f>COUNTIF($D$3:D5453,"W kole")</f>
        <v>4321</v>
      </c>
      <c r="G5459" s="2" t="e">
        <f t="shared" si="256"/>
        <v>#DIV/0!</v>
      </c>
      <c r="H5459" t="e">
        <f t="shared" si="257"/>
        <v>#DIV/0!</v>
      </c>
    </row>
    <row r="5460" spans="2:8" x14ac:dyDescent="0.25">
      <c r="B5460">
        <v>228</v>
      </c>
      <c r="C5460">
        <v>88</v>
      </c>
      <c r="D5460" t="str">
        <f t="shared" si="255"/>
        <v>W kole</v>
      </c>
      <c r="F5460">
        <f>COUNTIF($D$3:D5454,"W kole")</f>
        <v>4322</v>
      </c>
      <c r="G5460" s="2" t="e">
        <f t="shared" si="256"/>
        <v>#DIV/0!</v>
      </c>
      <c r="H5460" t="e">
        <f t="shared" si="257"/>
        <v>#DIV/0!</v>
      </c>
    </row>
    <row r="5461" spans="2:8" x14ac:dyDescent="0.25">
      <c r="B5461">
        <v>201</v>
      </c>
      <c r="C5461">
        <v>235</v>
      </c>
      <c r="D5461" t="str">
        <f t="shared" si="255"/>
        <v>W kole</v>
      </c>
      <c r="F5461">
        <f>COUNTIF($D$3:D5455,"W kole")</f>
        <v>4323</v>
      </c>
      <c r="G5461" s="2" t="e">
        <f t="shared" si="256"/>
        <v>#DIV/0!</v>
      </c>
      <c r="H5461" t="e">
        <f t="shared" si="257"/>
        <v>#DIV/0!</v>
      </c>
    </row>
    <row r="5462" spans="2:8" x14ac:dyDescent="0.25">
      <c r="B5462">
        <v>59</v>
      </c>
      <c r="C5462">
        <v>108</v>
      </c>
      <c r="D5462" t="str">
        <f t="shared" si="255"/>
        <v>W kole</v>
      </c>
      <c r="F5462">
        <f>COUNTIF($D$3:D5456,"W kole")</f>
        <v>4323</v>
      </c>
      <c r="G5462" s="2" t="e">
        <f t="shared" si="256"/>
        <v>#DIV/0!</v>
      </c>
      <c r="H5462" t="e">
        <f t="shared" si="257"/>
        <v>#DIV/0!</v>
      </c>
    </row>
    <row r="5463" spans="2:8" x14ac:dyDescent="0.25">
      <c r="B5463">
        <v>71</v>
      </c>
      <c r="C5463">
        <v>55</v>
      </c>
      <c r="D5463" t="str">
        <f t="shared" si="255"/>
        <v>W kole</v>
      </c>
      <c r="F5463">
        <f>COUNTIF($D$3:D5457,"W kole")</f>
        <v>4323</v>
      </c>
      <c r="G5463" s="2" t="e">
        <f t="shared" si="256"/>
        <v>#DIV/0!</v>
      </c>
      <c r="H5463" t="e">
        <f t="shared" si="257"/>
        <v>#DIV/0!</v>
      </c>
    </row>
    <row r="5464" spans="2:8" x14ac:dyDescent="0.25">
      <c r="B5464">
        <v>21</v>
      </c>
      <c r="C5464">
        <v>383</v>
      </c>
      <c r="D5464" t="str">
        <f t="shared" si="255"/>
        <v>Poza</v>
      </c>
      <c r="F5464">
        <f>COUNTIF($D$3:D5458,"W kole")</f>
        <v>4324</v>
      </c>
      <c r="G5464" s="2" t="e">
        <f t="shared" si="256"/>
        <v>#DIV/0!</v>
      </c>
      <c r="H5464" t="e">
        <f t="shared" si="257"/>
        <v>#DIV/0!</v>
      </c>
    </row>
    <row r="5465" spans="2:8" x14ac:dyDescent="0.25">
      <c r="B5465">
        <v>0</v>
      </c>
      <c r="C5465">
        <v>38</v>
      </c>
      <c r="D5465" t="str">
        <f t="shared" si="255"/>
        <v>Poza</v>
      </c>
      <c r="F5465">
        <f>COUNTIF($D$3:D5459,"W kole")</f>
        <v>4324</v>
      </c>
      <c r="G5465" s="2" t="e">
        <f t="shared" si="256"/>
        <v>#DIV/0!</v>
      </c>
      <c r="H5465" t="e">
        <f t="shared" si="257"/>
        <v>#DIV/0!</v>
      </c>
    </row>
    <row r="5466" spans="2:8" x14ac:dyDescent="0.25">
      <c r="B5466">
        <v>63</v>
      </c>
      <c r="C5466">
        <v>70</v>
      </c>
      <c r="D5466" t="str">
        <f t="shared" si="255"/>
        <v>W kole</v>
      </c>
      <c r="F5466">
        <f>COUNTIF($D$3:D5460,"W kole")</f>
        <v>4325</v>
      </c>
      <c r="G5466" s="2" t="e">
        <f t="shared" si="256"/>
        <v>#DIV/0!</v>
      </c>
      <c r="H5466" t="e">
        <f t="shared" si="257"/>
        <v>#DIV/0!</v>
      </c>
    </row>
    <row r="5467" spans="2:8" x14ac:dyDescent="0.25">
      <c r="B5467">
        <v>65</v>
      </c>
      <c r="C5467">
        <v>286</v>
      </c>
      <c r="D5467" t="str">
        <f t="shared" si="255"/>
        <v>W kole</v>
      </c>
      <c r="F5467">
        <f>COUNTIF($D$3:D5461,"W kole")</f>
        <v>4326</v>
      </c>
      <c r="G5467" s="2" t="e">
        <f t="shared" si="256"/>
        <v>#DIV/0!</v>
      </c>
      <c r="H5467" t="e">
        <f t="shared" si="257"/>
        <v>#DIV/0!</v>
      </c>
    </row>
    <row r="5468" spans="2:8" x14ac:dyDescent="0.25">
      <c r="B5468">
        <v>195</v>
      </c>
      <c r="C5468">
        <v>236</v>
      </c>
      <c r="D5468" t="str">
        <f t="shared" si="255"/>
        <v>W kole</v>
      </c>
      <c r="F5468">
        <f>COUNTIF($D$3:D5462,"W kole")</f>
        <v>4327</v>
      </c>
      <c r="G5468" s="2" t="e">
        <f t="shared" si="256"/>
        <v>#DIV/0!</v>
      </c>
      <c r="H5468" t="e">
        <f t="shared" si="257"/>
        <v>#DIV/0!</v>
      </c>
    </row>
    <row r="5469" spans="2:8" x14ac:dyDescent="0.25">
      <c r="B5469">
        <v>332</v>
      </c>
      <c r="C5469">
        <v>47</v>
      </c>
      <c r="D5469" t="str">
        <f t="shared" si="255"/>
        <v>Poza</v>
      </c>
      <c r="F5469">
        <f>COUNTIF($D$3:D5463,"W kole")</f>
        <v>4328</v>
      </c>
      <c r="G5469" s="2" t="e">
        <f t="shared" si="256"/>
        <v>#DIV/0!</v>
      </c>
      <c r="H5469" t="e">
        <f t="shared" si="257"/>
        <v>#DIV/0!</v>
      </c>
    </row>
    <row r="5470" spans="2:8" x14ac:dyDescent="0.25">
      <c r="B5470">
        <v>275</v>
      </c>
      <c r="C5470">
        <v>252</v>
      </c>
      <c r="D5470" t="str">
        <f t="shared" si="255"/>
        <v>W kole</v>
      </c>
      <c r="F5470">
        <f>COUNTIF($D$3:D5464,"W kole")</f>
        <v>4328</v>
      </c>
      <c r="G5470" s="2" t="e">
        <f t="shared" si="256"/>
        <v>#DIV/0!</v>
      </c>
      <c r="H5470" t="e">
        <f t="shared" si="257"/>
        <v>#DIV/0!</v>
      </c>
    </row>
    <row r="5471" spans="2:8" x14ac:dyDescent="0.25">
      <c r="B5471">
        <v>2</v>
      </c>
      <c r="C5471">
        <v>174</v>
      </c>
      <c r="D5471" t="str">
        <f t="shared" si="255"/>
        <v>W kole</v>
      </c>
      <c r="F5471">
        <f>COUNTIF($D$3:D5465,"W kole")</f>
        <v>4328</v>
      </c>
      <c r="G5471" s="2" t="e">
        <f t="shared" si="256"/>
        <v>#DIV/0!</v>
      </c>
      <c r="H5471" t="e">
        <f t="shared" si="257"/>
        <v>#DIV/0!</v>
      </c>
    </row>
    <row r="5472" spans="2:8" x14ac:dyDescent="0.25">
      <c r="B5472">
        <v>212</v>
      </c>
      <c r="C5472">
        <v>316</v>
      </c>
      <c r="D5472" t="str">
        <f t="shared" si="255"/>
        <v>W kole</v>
      </c>
      <c r="F5472">
        <f>COUNTIF($D$3:D5466,"W kole")</f>
        <v>4329</v>
      </c>
      <c r="G5472" s="2" t="e">
        <f t="shared" si="256"/>
        <v>#DIV/0!</v>
      </c>
      <c r="H5472" t="e">
        <f t="shared" si="257"/>
        <v>#DIV/0!</v>
      </c>
    </row>
    <row r="5473" spans="2:8" x14ac:dyDescent="0.25">
      <c r="B5473">
        <v>86</v>
      </c>
      <c r="C5473">
        <v>156</v>
      </c>
      <c r="D5473" t="str">
        <f t="shared" si="255"/>
        <v>W kole</v>
      </c>
      <c r="F5473">
        <f>COUNTIF($D$3:D5467,"W kole")</f>
        <v>4330</v>
      </c>
      <c r="G5473" s="2" t="e">
        <f t="shared" si="256"/>
        <v>#DIV/0!</v>
      </c>
      <c r="H5473" t="e">
        <f t="shared" si="257"/>
        <v>#DIV/0!</v>
      </c>
    </row>
    <row r="5474" spans="2:8" x14ac:dyDescent="0.25">
      <c r="B5474">
        <v>185</v>
      </c>
      <c r="C5474">
        <v>33</v>
      </c>
      <c r="D5474" t="str">
        <f t="shared" si="255"/>
        <v>W kole</v>
      </c>
      <c r="F5474">
        <f>COUNTIF($D$3:D5468,"W kole")</f>
        <v>4331</v>
      </c>
      <c r="G5474" s="2" t="e">
        <f t="shared" si="256"/>
        <v>#DIV/0!</v>
      </c>
      <c r="H5474" t="e">
        <f t="shared" si="257"/>
        <v>#DIV/0!</v>
      </c>
    </row>
    <row r="5475" spans="2:8" x14ac:dyDescent="0.25">
      <c r="B5475">
        <v>41</v>
      </c>
      <c r="C5475">
        <v>80</v>
      </c>
      <c r="D5475" t="str">
        <f t="shared" si="255"/>
        <v>W kole</v>
      </c>
      <c r="F5475">
        <f>COUNTIF($D$3:D5469,"W kole")</f>
        <v>4331</v>
      </c>
      <c r="G5475" s="2" t="e">
        <f t="shared" si="256"/>
        <v>#DIV/0!</v>
      </c>
      <c r="H5475" t="e">
        <f t="shared" si="257"/>
        <v>#DIV/0!</v>
      </c>
    </row>
    <row r="5476" spans="2:8" x14ac:dyDescent="0.25">
      <c r="B5476">
        <v>331</v>
      </c>
      <c r="C5476">
        <v>56</v>
      </c>
      <c r="D5476" t="str">
        <f t="shared" si="255"/>
        <v>W kole</v>
      </c>
      <c r="F5476">
        <f>COUNTIF($D$3:D5470,"W kole")</f>
        <v>4332</v>
      </c>
      <c r="G5476" s="2" t="e">
        <f t="shared" si="256"/>
        <v>#DIV/0!</v>
      </c>
      <c r="H5476" t="e">
        <f t="shared" si="257"/>
        <v>#DIV/0!</v>
      </c>
    </row>
    <row r="5477" spans="2:8" x14ac:dyDescent="0.25">
      <c r="B5477">
        <v>3</v>
      </c>
      <c r="C5477">
        <v>46</v>
      </c>
      <c r="D5477" t="str">
        <f t="shared" si="255"/>
        <v>Poza</v>
      </c>
      <c r="F5477">
        <f>COUNTIF($D$3:D5471,"W kole")</f>
        <v>4333</v>
      </c>
      <c r="G5477" s="2" t="e">
        <f t="shared" si="256"/>
        <v>#DIV/0!</v>
      </c>
      <c r="H5477" t="e">
        <f t="shared" si="257"/>
        <v>#DIV/0!</v>
      </c>
    </row>
    <row r="5478" spans="2:8" x14ac:dyDescent="0.25">
      <c r="B5478">
        <v>52</v>
      </c>
      <c r="C5478">
        <v>126</v>
      </c>
      <c r="D5478" t="str">
        <f t="shared" si="255"/>
        <v>W kole</v>
      </c>
      <c r="F5478">
        <f>COUNTIF($D$3:D5472,"W kole")</f>
        <v>4334</v>
      </c>
      <c r="G5478" s="2" t="e">
        <f t="shared" si="256"/>
        <v>#DIV/0!</v>
      </c>
      <c r="H5478" t="e">
        <f t="shared" si="257"/>
        <v>#DIV/0!</v>
      </c>
    </row>
    <row r="5479" spans="2:8" x14ac:dyDescent="0.25">
      <c r="B5479">
        <v>362</v>
      </c>
      <c r="C5479">
        <v>154</v>
      </c>
      <c r="D5479" t="str">
        <f t="shared" si="255"/>
        <v>W kole</v>
      </c>
      <c r="F5479">
        <f>COUNTIF($D$3:D5473,"W kole")</f>
        <v>4335</v>
      </c>
      <c r="G5479" s="2" t="e">
        <f t="shared" si="256"/>
        <v>#DIV/0!</v>
      </c>
      <c r="H5479" t="e">
        <f t="shared" si="257"/>
        <v>#DIV/0!</v>
      </c>
    </row>
    <row r="5480" spans="2:8" x14ac:dyDescent="0.25">
      <c r="B5480">
        <v>262</v>
      </c>
      <c r="C5480">
        <v>370</v>
      </c>
      <c r="D5480" t="str">
        <f t="shared" si="255"/>
        <v>W kole</v>
      </c>
      <c r="F5480">
        <f>COUNTIF($D$3:D5474,"W kole")</f>
        <v>4336</v>
      </c>
      <c r="G5480" s="2" t="e">
        <f t="shared" si="256"/>
        <v>#DIV/0!</v>
      </c>
      <c r="H5480" t="e">
        <f t="shared" si="257"/>
        <v>#DIV/0!</v>
      </c>
    </row>
    <row r="5481" spans="2:8" x14ac:dyDescent="0.25">
      <c r="B5481">
        <v>304</v>
      </c>
      <c r="C5481">
        <v>391</v>
      </c>
      <c r="D5481" t="str">
        <f t="shared" si="255"/>
        <v>Poza</v>
      </c>
      <c r="F5481">
        <f>COUNTIF($D$3:D5475,"W kole")</f>
        <v>4337</v>
      </c>
      <c r="G5481" s="2" t="e">
        <f t="shared" si="256"/>
        <v>#DIV/0!</v>
      </c>
      <c r="H5481" t="e">
        <f t="shared" si="257"/>
        <v>#DIV/0!</v>
      </c>
    </row>
    <row r="5482" spans="2:8" x14ac:dyDescent="0.25">
      <c r="B5482">
        <v>276</v>
      </c>
      <c r="C5482">
        <v>238</v>
      </c>
      <c r="D5482" t="str">
        <f t="shared" si="255"/>
        <v>W kole</v>
      </c>
      <c r="F5482">
        <f>COUNTIF($D$3:D5476,"W kole")</f>
        <v>4338</v>
      </c>
      <c r="G5482" s="2" t="e">
        <f t="shared" si="256"/>
        <v>#DIV/0!</v>
      </c>
      <c r="H5482" t="e">
        <f t="shared" si="257"/>
        <v>#DIV/0!</v>
      </c>
    </row>
    <row r="5483" spans="2:8" x14ac:dyDescent="0.25">
      <c r="B5483">
        <v>52</v>
      </c>
      <c r="C5483">
        <v>345</v>
      </c>
      <c r="D5483" t="str">
        <f t="shared" si="255"/>
        <v>Poza</v>
      </c>
      <c r="F5483">
        <f>COUNTIF($D$3:D5477,"W kole")</f>
        <v>4338</v>
      </c>
      <c r="G5483" s="2" t="e">
        <f t="shared" si="256"/>
        <v>#DIV/0!</v>
      </c>
      <c r="H5483" t="e">
        <f t="shared" si="257"/>
        <v>#DIV/0!</v>
      </c>
    </row>
    <row r="5484" spans="2:8" x14ac:dyDescent="0.25">
      <c r="B5484">
        <v>343</v>
      </c>
      <c r="C5484">
        <v>259</v>
      </c>
      <c r="D5484" t="str">
        <f t="shared" si="255"/>
        <v>W kole</v>
      </c>
      <c r="F5484">
        <f>COUNTIF($D$3:D5478,"W kole")</f>
        <v>4339</v>
      </c>
      <c r="G5484" s="2" t="e">
        <f t="shared" si="256"/>
        <v>#DIV/0!</v>
      </c>
      <c r="H5484" t="e">
        <f t="shared" si="257"/>
        <v>#DIV/0!</v>
      </c>
    </row>
    <row r="5485" spans="2:8" x14ac:dyDescent="0.25">
      <c r="B5485">
        <v>79</v>
      </c>
      <c r="C5485">
        <v>310</v>
      </c>
      <c r="D5485" t="str">
        <f t="shared" si="255"/>
        <v>W kole</v>
      </c>
      <c r="F5485">
        <f>COUNTIF($D$3:D5479,"W kole")</f>
        <v>4340</v>
      </c>
      <c r="G5485" s="2" t="e">
        <f t="shared" si="256"/>
        <v>#DIV/0!</v>
      </c>
      <c r="H5485" t="e">
        <f t="shared" si="257"/>
        <v>#DIV/0!</v>
      </c>
    </row>
    <row r="5486" spans="2:8" x14ac:dyDescent="0.25">
      <c r="B5486">
        <v>361</v>
      </c>
      <c r="C5486">
        <v>351</v>
      </c>
      <c r="D5486" t="str">
        <f t="shared" si="255"/>
        <v>Poza</v>
      </c>
      <c r="F5486">
        <f>COUNTIF($D$3:D5480,"W kole")</f>
        <v>4341</v>
      </c>
      <c r="G5486" s="2" t="e">
        <f t="shared" si="256"/>
        <v>#DIV/0!</v>
      </c>
      <c r="H5486" t="e">
        <f t="shared" si="257"/>
        <v>#DIV/0!</v>
      </c>
    </row>
    <row r="5487" spans="2:8" x14ac:dyDescent="0.25">
      <c r="B5487">
        <v>51</v>
      </c>
      <c r="C5487">
        <v>311</v>
      </c>
      <c r="D5487" t="str">
        <f t="shared" si="255"/>
        <v>W kole</v>
      </c>
      <c r="F5487">
        <f>COUNTIF($D$3:D5481,"W kole")</f>
        <v>4341</v>
      </c>
      <c r="G5487" s="2" t="e">
        <f t="shared" si="256"/>
        <v>#DIV/0!</v>
      </c>
      <c r="H5487" t="e">
        <f t="shared" si="257"/>
        <v>#DIV/0!</v>
      </c>
    </row>
    <row r="5488" spans="2:8" x14ac:dyDescent="0.25">
      <c r="B5488">
        <v>358</v>
      </c>
      <c r="C5488">
        <v>154</v>
      </c>
      <c r="D5488" t="str">
        <f t="shared" si="255"/>
        <v>W kole</v>
      </c>
      <c r="F5488">
        <f>COUNTIF($D$3:D5482,"W kole")</f>
        <v>4342</v>
      </c>
      <c r="G5488" s="2" t="e">
        <f t="shared" si="256"/>
        <v>#DIV/0!</v>
      </c>
      <c r="H5488" t="e">
        <f t="shared" si="257"/>
        <v>#DIV/0!</v>
      </c>
    </row>
    <row r="5489" spans="2:8" x14ac:dyDescent="0.25">
      <c r="B5489">
        <v>169</v>
      </c>
      <c r="C5489">
        <v>186</v>
      </c>
      <c r="D5489" t="str">
        <f t="shared" si="255"/>
        <v>W kole</v>
      </c>
      <c r="F5489">
        <f>COUNTIF($D$3:D5483,"W kole")</f>
        <v>4342</v>
      </c>
      <c r="G5489" s="2" t="e">
        <f t="shared" si="256"/>
        <v>#DIV/0!</v>
      </c>
      <c r="H5489" t="e">
        <f t="shared" si="257"/>
        <v>#DIV/0!</v>
      </c>
    </row>
    <row r="5490" spans="2:8" x14ac:dyDescent="0.25">
      <c r="B5490">
        <v>16</v>
      </c>
      <c r="C5490">
        <v>121</v>
      </c>
      <c r="D5490" t="str">
        <f t="shared" si="255"/>
        <v>Poza</v>
      </c>
      <c r="F5490">
        <f>COUNTIF($D$3:D5484,"W kole")</f>
        <v>4343</v>
      </c>
      <c r="G5490" s="2" t="e">
        <f t="shared" si="256"/>
        <v>#DIV/0!</v>
      </c>
      <c r="H5490" t="e">
        <f t="shared" si="257"/>
        <v>#DIV/0!</v>
      </c>
    </row>
    <row r="5491" spans="2:8" x14ac:dyDescent="0.25">
      <c r="B5491">
        <v>34</v>
      </c>
      <c r="C5491">
        <v>140</v>
      </c>
      <c r="D5491" t="str">
        <f t="shared" si="255"/>
        <v>W kole</v>
      </c>
      <c r="F5491">
        <f>COUNTIF($D$3:D5485,"W kole")</f>
        <v>4344</v>
      </c>
      <c r="G5491" s="2" t="e">
        <f t="shared" si="256"/>
        <v>#DIV/0!</v>
      </c>
      <c r="H5491" t="e">
        <f t="shared" si="257"/>
        <v>#DIV/0!</v>
      </c>
    </row>
    <row r="5492" spans="2:8" x14ac:dyDescent="0.25">
      <c r="B5492">
        <v>132</v>
      </c>
      <c r="C5492">
        <v>187</v>
      </c>
      <c r="D5492" t="str">
        <f t="shared" si="255"/>
        <v>W kole</v>
      </c>
      <c r="F5492">
        <f>COUNTIF($D$3:D5486,"W kole")</f>
        <v>4344</v>
      </c>
      <c r="G5492" s="2" t="e">
        <f t="shared" si="256"/>
        <v>#DIV/0!</v>
      </c>
      <c r="H5492" t="e">
        <f t="shared" si="257"/>
        <v>#DIV/0!</v>
      </c>
    </row>
    <row r="5493" spans="2:8" x14ac:dyDescent="0.25">
      <c r="B5493">
        <v>354</v>
      </c>
      <c r="C5493">
        <v>388</v>
      </c>
      <c r="D5493" t="str">
        <f t="shared" si="255"/>
        <v>Poza</v>
      </c>
      <c r="F5493">
        <f>COUNTIF($D$3:D5487,"W kole")</f>
        <v>4345</v>
      </c>
      <c r="G5493" s="2" t="e">
        <f t="shared" si="256"/>
        <v>#DIV/0!</v>
      </c>
      <c r="H5493" t="e">
        <f t="shared" si="257"/>
        <v>#DIV/0!</v>
      </c>
    </row>
    <row r="5494" spans="2:8" x14ac:dyDescent="0.25">
      <c r="B5494">
        <v>25</v>
      </c>
      <c r="C5494">
        <v>135</v>
      </c>
      <c r="D5494" t="str">
        <f t="shared" si="255"/>
        <v>W kole</v>
      </c>
      <c r="F5494">
        <f>COUNTIF($D$3:D5488,"W kole")</f>
        <v>4346</v>
      </c>
      <c r="G5494" s="2" t="e">
        <f t="shared" si="256"/>
        <v>#DIV/0!</v>
      </c>
      <c r="H5494" t="e">
        <f t="shared" si="257"/>
        <v>#DIV/0!</v>
      </c>
    </row>
    <row r="5495" spans="2:8" x14ac:dyDescent="0.25">
      <c r="B5495">
        <v>175</v>
      </c>
      <c r="C5495">
        <v>139</v>
      </c>
      <c r="D5495" t="str">
        <f t="shared" si="255"/>
        <v>W kole</v>
      </c>
      <c r="F5495">
        <f>COUNTIF($D$3:D5489,"W kole")</f>
        <v>4347</v>
      </c>
      <c r="G5495" s="2" t="e">
        <f t="shared" si="256"/>
        <v>#DIV/0!</v>
      </c>
      <c r="H5495" t="e">
        <f t="shared" si="257"/>
        <v>#DIV/0!</v>
      </c>
    </row>
    <row r="5496" spans="2:8" x14ac:dyDescent="0.25">
      <c r="B5496">
        <v>116</v>
      </c>
      <c r="C5496">
        <v>372</v>
      </c>
      <c r="D5496" t="str">
        <f t="shared" si="255"/>
        <v>W kole</v>
      </c>
      <c r="F5496">
        <f>COUNTIF($D$3:D5490,"W kole")</f>
        <v>4347</v>
      </c>
      <c r="G5496" s="2" t="e">
        <f t="shared" si="256"/>
        <v>#DIV/0!</v>
      </c>
      <c r="H5496" t="e">
        <f t="shared" si="257"/>
        <v>#DIV/0!</v>
      </c>
    </row>
    <row r="5497" spans="2:8" x14ac:dyDescent="0.25">
      <c r="B5497">
        <v>196</v>
      </c>
      <c r="C5497">
        <v>239</v>
      </c>
      <c r="D5497" t="str">
        <f t="shared" si="255"/>
        <v>W kole</v>
      </c>
      <c r="F5497">
        <f>COUNTIF($D$3:D5491,"W kole")</f>
        <v>4348</v>
      </c>
      <c r="G5497" s="2" t="e">
        <f t="shared" si="256"/>
        <v>#DIV/0!</v>
      </c>
      <c r="H5497" t="e">
        <f t="shared" si="257"/>
        <v>#DIV/0!</v>
      </c>
    </row>
    <row r="5498" spans="2:8" x14ac:dyDescent="0.25">
      <c r="B5498">
        <v>201</v>
      </c>
      <c r="C5498">
        <v>40</v>
      </c>
      <c r="D5498" t="str">
        <f t="shared" si="255"/>
        <v>W kole</v>
      </c>
      <c r="F5498">
        <f>COUNTIF($D$3:D5492,"W kole")</f>
        <v>4349</v>
      </c>
      <c r="G5498" s="2" t="e">
        <f t="shared" si="256"/>
        <v>#DIV/0!</v>
      </c>
      <c r="H5498" t="e">
        <f t="shared" si="257"/>
        <v>#DIV/0!</v>
      </c>
    </row>
    <row r="5499" spans="2:8" x14ac:dyDescent="0.25">
      <c r="B5499">
        <v>144</v>
      </c>
      <c r="C5499">
        <v>107</v>
      </c>
      <c r="D5499" t="str">
        <f t="shared" si="255"/>
        <v>W kole</v>
      </c>
      <c r="F5499">
        <f>COUNTIF($D$3:D5493,"W kole")</f>
        <v>4349</v>
      </c>
      <c r="G5499" s="2" t="e">
        <f t="shared" si="256"/>
        <v>#DIV/0!</v>
      </c>
      <c r="H5499" t="e">
        <f t="shared" si="257"/>
        <v>#DIV/0!</v>
      </c>
    </row>
    <row r="5500" spans="2:8" x14ac:dyDescent="0.25">
      <c r="B5500">
        <v>399</v>
      </c>
      <c r="C5500">
        <v>23</v>
      </c>
      <c r="D5500" t="str">
        <f t="shared" si="255"/>
        <v>Poza</v>
      </c>
      <c r="F5500">
        <f>COUNTIF($D$3:D5494,"W kole")</f>
        <v>4350</v>
      </c>
      <c r="G5500" s="2" t="e">
        <f t="shared" si="256"/>
        <v>#DIV/0!</v>
      </c>
      <c r="H5500" t="e">
        <f t="shared" si="257"/>
        <v>#DIV/0!</v>
      </c>
    </row>
    <row r="5501" spans="2:8" x14ac:dyDescent="0.25">
      <c r="B5501">
        <v>106</v>
      </c>
      <c r="C5501">
        <v>294</v>
      </c>
      <c r="D5501" t="str">
        <f t="shared" si="255"/>
        <v>W kole</v>
      </c>
      <c r="F5501">
        <f>COUNTIF($D$3:D5495,"W kole")</f>
        <v>4351</v>
      </c>
      <c r="G5501" s="2" t="e">
        <f t="shared" si="256"/>
        <v>#DIV/0!</v>
      </c>
      <c r="H5501" t="e">
        <f t="shared" si="257"/>
        <v>#DIV/0!</v>
      </c>
    </row>
    <row r="5502" spans="2:8" x14ac:dyDescent="0.25">
      <c r="B5502">
        <v>326</v>
      </c>
      <c r="C5502">
        <v>245</v>
      </c>
      <c r="D5502" t="str">
        <f t="shared" si="255"/>
        <v>W kole</v>
      </c>
      <c r="F5502">
        <f>COUNTIF($D$3:D5496,"W kole")</f>
        <v>4352</v>
      </c>
      <c r="G5502" s="2" t="e">
        <f t="shared" si="256"/>
        <v>#DIV/0!</v>
      </c>
      <c r="H5502" t="e">
        <f t="shared" si="257"/>
        <v>#DIV/0!</v>
      </c>
    </row>
    <row r="5503" spans="2:8" x14ac:dyDescent="0.25">
      <c r="B5503">
        <v>312</v>
      </c>
      <c r="C5503">
        <v>300</v>
      </c>
      <c r="D5503" t="str">
        <f t="shared" si="255"/>
        <v>W kole</v>
      </c>
      <c r="F5503">
        <f>COUNTIF($D$3:D5497,"W kole")</f>
        <v>4353</v>
      </c>
      <c r="G5503" s="2" t="e">
        <f t="shared" si="256"/>
        <v>#DIV/0!</v>
      </c>
      <c r="H5503" t="e">
        <f t="shared" si="257"/>
        <v>#DIV/0!</v>
      </c>
    </row>
    <row r="5504" spans="2:8" x14ac:dyDescent="0.25">
      <c r="B5504">
        <v>251</v>
      </c>
      <c r="C5504">
        <v>50</v>
      </c>
      <c r="D5504" t="str">
        <f t="shared" si="255"/>
        <v>W kole</v>
      </c>
      <c r="F5504">
        <f>COUNTIF($D$3:D5498,"W kole")</f>
        <v>4354</v>
      </c>
      <c r="G5504" s="2" t="e">
        <f t="shared" si="256"/>
        <v>#DIV/0!</v>
      </c>
      <c r="H5504" t="e">
        <f t="shared" si="257"/>
        <v>#DIV/0!</v>
      </c>
    </row>
    <row r="5505" spans="2:8" x14ac:dyDescent="0.25">
      <c r="B5505">
        <v>355</v>
      </c>
      <c r="C5505">
        <v>306</v>
      </c>
      <c r="D5505" t="str">
        <f t="shared" si="255"/>
        <v>W kole</v>
      </c>
      <c r="F5505">
        <f>COUNTIF($D$3:D5499,"W kole")</f>
        <v>4355</v>
      </c>
      <c r="G5505" s="2" t="e">
        <f t="shared" si="256"/>
        <v>#DIV/0!</v>
      </c>
      <c r="H5505" t="e">
        <f t="shared" si="257"/>
        <v>#DIV/0!</v>
      </c>
    </row>
    <row r="5506" spans="2:8" x14ac:dyDescent="0.25">
      <c r="B5506">
        <v>396</v>
      </c>
      <c r="C5506">
        <v>301</v>
      </c>
      <c r="D5506" t="str">
        <f t="shared" si="255"/>
        <v>Poza</v>
      </c>
      <c r="F5506">
        <f>COUNTIF($D$3:D5500,"W kole")</f>
        <v>4355</v>
      </c>
      <c r="G5506" s="2" t="e">
        <f t="shared" si="256"/>
        <v>#DIV/0!</v>
      </c>
      <c r="H5506" t="e">
        <f t="shared" si="257"/>
        <v>#DIV/0!</v>
      </c>
    </row>
    <row r="5507" spans="2:8" x14ac:dyDescent="0.25">
      <c r="B5507">
        <v>171</v>
      </c>
      <c r="C5507">
        <v>1</v>
      </c>
      <c r="D5507" t="str">
        <f t="shared" si="255"/>
        <v>Poza</v>
      </c>
      <c r="F5507">
        <f>COUNTIF($D$3:D5501,"W kole")</f>
        <v>4356</v>
      </c>
      <c r="G5507" s="2" t="e">
        <f t="shared" si="256"/>
        <v>#DIV/0!</v>
      </c>
      <c r="H5507" t="e">
        <f t="shared" si="257"/>
        <v>#DIV/0!</v>
      </c>
    </row>
    <row r="5508" spans="2:8" x14ac:dyDescent="0.25">
      <c r="B5508">
        <v>24</v>
      </c>
      <c r="C5508">
        <v>377</v>
      </c>
      <c r="D5508" t="str">
        <f t="shared" ref="D5508:D5571" si="258">IF((B5508-$T$5) * (B5508-$T$5) + (C5508-$U$5) * (C5508-$U$5) = ($V$5*$V$5), "Na brzegu", IF((B5508-$T$5) * (B5508-$T$5) + (C5508-$U$5) * (C5508-$U$5) &lt; ($V$5*$V$5), "W kole", "Poza"))</f>
        <v>Poza</v>
      </c>
      <c r="F5508">
        <f>COUNTIF($D$3:D5502,"W kole")</f>
        <v>4357</v>
      </c>
      <c r="G5508" s="2" t="e">
        <f t="shared" si="256"/>
        <v>#DIV/0!</v>
      </c>
      <c r="H5508" t="e">
        <f t="shared" si="257"/>
        <v>#DIV/0!</v>
      </c>
    </row>
    <row r="5509" spans="2:8" x14ac:dyDescent="0.25">
      <c r="B5509">
        <v>345</v>
      </c>
      <c r="C5509">
        <v>123</v>
      </c>
      <c r="D5509" t="str">
        <f t="shared" si="258"/>
        <v>W kole</v>
      </c>
      <c r="F5509">
        <f>COUNTIF($D$3:D5503,"W kole")</f>
        <v>4358</v>
      </c>
      <c r="G5509" s="2" t="e">
        <f t="shared" si="256"/>
        <v>#DIV/0!</v>
      </c>
      <c r="H5509" t="e">
        <f t="shared" si="257"/>
        <v>#DIV/0!</v>
      </c>
    </row>
    <row r="5510" spans="2:8" x14ac:dyDescent="0.25">
      <c r="B5510">
        <v>271</v>
      </c>
      <c r="C5510">
        <v>68</v>
      </c>
      <c r="D5510" t="str">
        <f t="shared" si="258"/>
        <v>W kole</v>
      </c>
      <c r="F5510">
        <f>COUNTIF($D$3:D5504,"W kole")</f>
        <v>4359</v>
      </c>
      <c r="G5510" s="2" t="e">
        <f t="shared" si="256"/>
        <v>#DIV/0!</v>
      </c>
      <c r="H5510" t="e">
        <f t="shared" si="257"/>
        <v>#DIV/0!</v>
      </c>
    </row>
    <row r="5511" spans="2:8" x14ac:dyDescent="0.25">
      <c r="B5511">
        <v>89</v>
      </c>
      <c r="C5511">
        <v>243</v>
      </c>
      <c r="D5511" t="str">
        <f t="shared" si="258"/>
        <v>W kole</v>
      </c>
      <c r="F5511">
        <f>COUNTIF($D$3:D5505,"W kole")</f>
        <v>4360</v>
      </c>
      <c r="G5511" s="2" t="e">
        <f t="shared" si="256"/>
        <v>#DIV/0!</v>
      </c>
      <c r="H5511" t="e">
        <f t="shared" si="257"/>
        <v>#DIV/0!</v>
      </c>
    </row>
    <row r="5512" spans="2:8" x14ac:dyDescent="0.25">
      <c r="B5512">
        <v>40</v>
      </c>
      <c r="C5512">
        <v>266</v>
      </c>
      <c r="D5512" t="str">
        <f t="shared" si="258"/>
        <v>W kole</v>
      </c>
      <c r="F5512">
        <f>COUNTIF($D$3:D5506,"W kole")</f>
        <v>4360</v>
      </c>
      <c r="G5512" s="2" t="e">
        <f t="shared" si="256"/>
        <v>#DIV/0!</v>
      </c>
      <c r="H5512" t="e">
        <f t="shared" si="257"/>
        <v>#DIV/0!</v>
      </c>
    </row>
    <row r="5513" spans="2:8" x14ac:dyDescent="0.25">
      <c r="B5513">
        <v>98</v>
      </c>
      <c r="C5513">
        <v>110</v>
      </c>
      <c r="D5513" t="str">
        <f t="shared" si="258"/>
        <v>W kole</v>
      </c>
      <c r="F5513">
        <f>COUNTIF($D$3:D5507,"W kole")</f>
        <v>4360</v>
      </c>
      <c r="G5513" s="2" t="e">
        <f t="shared" si="256"/>
        <v>#DIV/0!</v>
      </c>
      <c r="H5513" t="e">
        <f t="shared" si="257"/>
        <v>#DIV/0!</v>
      </c>
    </row>
    <row r="5514" spans="2:8" x14ac:dyDescent="0.25">
      <c r="B5514">
        <v>8</v>
      </c>
      <c r="C5514">
        <v>327</v>
      </c>
      <c r="D5514" t="str">
        <f t="shared" si="258"/>
        <v>Poza</v>
      </c>
      <c r="F5514">
        <f>COUNTIF($D$3:D5508,"W kole")</f>
        <v>4360</v>
      </c>
      <c r="G5514" s="2" t="e">
        <f t="shared" ref="G5514:G5577" si="259">(F5514*$R$5)/(E5514*$Q$5)</f>
        <v>#DIV/0!</v>
      </c>
      <c r="H5514" t="e">
        <f t="shared" ref="H5514:H5577" si="260">ABS(PI()-G5514)</f>
        <v>#DIV/0!</v>
      </c>
    </row>
    <row r="5515" spans="2:8" x14ac:dyDescent="0.25">
      <c r="B5515">
        <v>391</v>
      </c>
      <c r="C5515">
        <v>214</v>
      </c>
      <c r="D5515" t="str">
        <f t="shared" si="258"/>
        <v>W kole</v>
      </c>
      <c r="F5515">
        <f>COUNTIF($D$3:D5509,"W kole")</f>
        <v>4361</v>
      </c>
      <c r="G5515" s="2" t="e">
        <f t="shared" si="259"/>
        <v>#DIV/0!</v>
      </c>
      <c r="H5515" t="e">
        <f t="shared" si="260"/>
        <v>#DIV/0!</v>
      </c>
    </row>
    <row r="5516" spans="2:8" x14ac:dyDescent="0.25">
      <c r="B5516">
        <v>50</v>
      </c>
      <c r="C5516">
        <v>115</v>
      </c>
      <c r="D5516" t="str">
        <f t="shared" si="258"/>
        <v>W kole</v>
      </c>
      <c r="F5516">
        <f>COUNTIF($D$3:D5510,"W kole")</f>
        <v>4362</v>
      </c>
      <c r="G5516" s="2" t="e">
        <f t="shared" si="259"/>
        <v>#DIV/0!</v>
      </c>
      <c r="H5516" t="e">
        <f t="shared" si="260"/>
        <v>#DIV/0!</v>
      </c>
    </row>
    <row r="5517" spans="2:8" x14ac:dyDescent="0.25">
      <c r="B5517">
        <v>381</v>
      </c>
      <c r="C5517">
        <v>256</v>
      </c>
      <c r="D5517" t="str">
        <f t="shared" si="258"/>
        <v>W kole</v>
      </c>
      <c r="F5517">
        <f>COUNTIF($D$3:D5511,"W kole")</f>
        <v>4363</v>
      </c>
      <c r="G5517" s="2" t="e">
        <f t="shared" si="259"/>
        <v>#DIV/0!</v>
      </c>
      <c r="H5517" t="e">
        <f t="shared" si="260"/>
        <v>#DIV/0!</v>
      </c>
    </row>
    <row r="5518" spans="2:8" x14ac:dyDescent="0.25">
      <c r="B5518">
        <v>232</v>
      </c>
      <c r="C5518">
        <v>310</v>
      </c>
      <c r="D5518" t="str">
        <f t="shared" si="258"/>
        <v>W kole</v>
      </c>
      <c r="F5518">
        <f>COUNTIF($D$3:D5512,"W kole")</f>
        <v>4364</v>
      </c>
      <c r="G5518" s="2" t="e">
        <f t="shared" si="259"/>
        <v>#DIV/0!</v>
      </c>
      <c r="H5518" t="e">
        <f t="shared" si="260"/>
        <v>#DIV/0!</v>
      </c>
    </row>
    <row r="5519" spans="2:8" x14ac:dyDescent="0.25">
      <c r="B5519">
        <v>59</v>
      </c>
      <c r="C5519">
        <v>299</v>
      </c>
      <c r="D5519" t="str">
        <f t="shared" si="258"/>
        <v>W kole</v>
      </c>
      <c r="F5519">
        <f>COUNTIF($D$3:D5513,"W kole")</f>
        <v>4365</v>
      </c>
      <c r="G5519" s="2" t="e">
        <f t="shared" si="259"/>
        <v>#DIV/0!</v>
      </c>
      <c r="H5519" t="e">
        <f t="shared" si="260"/>
        <v>#DIV/0!</v>
      </c>
    </row>
    <row r="5520" spans="2:8" x14ac:dyDescent="0.25">
      <c r="B5520">
        <v>166</v>
      </c>
      <c r="C5520">
        <v>382</v>
      </c>
      <c r="D5520" t="str">
        <f t="shared" si="258"/>
        <v>W kole</v>
      </c>
      <c r="F5520">
        <f>COUNTIF($D$3:D5514,"W kole")</f>
        <v>4365</v>
      </c>
      <c r="G5520" s="2" t="e">
        <f t="shared" si="259"/>
        <v>#DIV/0!</v>
      </c>
      <c r="H5520" t="e">
        <f t="shared" si="260"/>
        <v>#DIV/0!</v>
      </c>
    </row>
    <row r="5521" spans="2:8" x14ac:dyDescent="0.25">
      <c r="B5521">
        <v>112</v>
      </c>
      <c r="C5521">
        <v>283</v>
      </c>
      <c r="D5521" t="str">
        <f t="shared" si="258"/>
        <v>W kole</v>
      </c>
      <c r="F5521">
        <f>COUNTIF($D$3:D5515,"W kole")</f>
        <v>4366</v>
      </c>
      <c r="G5521" s="2" t="e">
        <f t="shared" si="259"/>
        <v>#DIV/0!</v>
      </c>
      <c r="H5521" t="e">
        <f t="shared" si="260"/>
        <v>#DIV/0!</v>
      </c>
    </row>
    <row r="5522" spans="2:8" x14ac:dyDescent="0.25">
      <c r="B5522">
        <v>241</v>
      </c>
      <c r="C5522">
        <v>368</v>
      </c>
      <c r="D5522" t="str">
        <f t="shared" si="258"/>
        <v>W kole</v>
      </c>
      <c r="F5522">
        <f>COUNTIF($D$3:D5516,"W kole")</f>
        <v>4367</v>
      </c>
      <c r="G5522" s="2" t="e">
        <f t="shared" si="259"/>
        <v>#DIV/0!</v>
      </c>
      <c r="H5522" t="e">
        <f t="shared" si="260"/>
        <v>#DIV/0!</v>
      </c>
    </row>
    <row r="5523" spans="2:8" x14ac:dyDescent="0.25">
      <c r="B5523">
        <v>236</v>
      </c>
      <c r="C5523">
        <v>31</v>
      </c>
      <c r="D5523" t="str">
        <f t="shared" si="258"/>
        <v>W kole</v>
      </c>
      <c r="F5523">
        <f>COUNTIF($D$3:D5517,"W kole")</f>
        <v>4368</v>
      </c>
      <c r="G5523" s="2" t="e">
        <f t="shared" si="259"/>
        <v>#DIV/0!</v>
      </c>
      <c r="H5523" t="e">
        <f t="shared" si="260"/>
        <v>#DIV/0!</v>
      </c>
    </row>
    <row r="5524" spans="2:8" x14ac:dyDescent="0.25">
      <c r="B5524">
        <v>252</v>
      </c>
      <c r="C5524">
        <v>345</v>
      </c>
      <c r="D5524" t="str">
        <f t="shared" si="258"/>
        <v>W kole</v>
      </c>
      <c r="F5524">
        <f>COUNTIF($D$3:D5518,"W kole")</f>
        <v>4369</v>
      </c>
      <c r="G5524" s="2" t="e">
        <f t="shared" si="259"/>
        <v>#DIV/0!</v>
      </c>
      <c r="H5524" t="e">
        <f t="shared" si="260"/>
        <v>#DIV/0!</v>
      </c>
    </row>
    <row r="5525" spans="2:8" x14ac:dyDescent="0.25">
      <c r="B5525">
        <v>209</v>
      </c>
      <c r="C5525">
        <v>189</v>
      </c>
      <c r="D5525" t="str">
        <f t="shared" si="258"/>
        <v>W kole</v>
      </c>
      <c r="F5525">
        <f>COUNTIF($D$3:D5519,"W kole")</f>
        <v>4370</v>
      </c>
      <c r="G5525" s="2" t="e">
        <f t="shared" si="259"/>
        <v>#DIV/0!</v>
      </c>
      <c r="H5525" t="e">
        <f t="shared" si="260"/>
        <v>#DIV/0!</v>
      </c>
    </row>
    <row r="5526" spans="2:8" x14ac:dyDescent="0.25">
      <c r="B5526">
        <v>125</v>
      </c>
      <c r="C5526">
        <v>291</v>
      </c>
      <c r="D5526" t="str">
        <f t="shared" si="258"/>
        <v>W kole</v>
      </c>
      <c r="F5526">
        <f>COUNTIF($D$3:D5520,"W kole")</f>
        <v>4371</v>
      </c>
      <c r="G5526" s="2" t="e">
        <f t="shared" si="259"/>
        <v>#DIV/0!</v>
      </c>
      <c r="H5526" t="e">
        <f t="shared" si="260"/>
        <v>#DIV/0!</v>
      </c>
    </row>
    <row r="5527" spans="2:8" x14ac:dyDescent="0.25">
      <c r="B5527">
        <v>357</v>
      </c>
      <c r="C5527">
        <v>69</v>
      </c>
      <c r="D5527" t="str">
        <f t="shared" si="258"/>
        <v>Poza</v>
      </c>
      <c r="F5527">
        <f>COUNTIF($D$3:D5521,"W kole")</f>
        <v>4372</v>
      </c>
      <c r="G5527" s="2" t="e">
        <f t="shared" si="259"/>
        <v>#DIV/0!</v>
      </c>
      <c r="H5527" t="e">
        <f t="shared" si="260"/>
        <v>#DIV/0!</v>
      </c>
    </row>
    <row r="5528" spans="2:8" x14ac:dyDescent="0.25">
      <c r="B5528">
        <v>166</v>
      </c>
      <c r="C5528">
        <v>113</v>
      </c>
      <c r="D5528" t="str">
        <f t="shared" si="258"/>
        <v>W kole</v>
      </c>
      <c r="F5528">
        <f>COUNTIF($D$3:D5522,"W kole")</f>
        <v>4373</v>
      </c>
      <c r="G5528" s="2" t="e">
        <f t="shared" si="259"/>
        <v>#DIV/0!</v>
      </c>
      <c r="H5528" t="e">
        <f t="shared" si="260"/>
        <v>#DIV/0!</v>
      </c>
    </row>
    <row r="5529" spans="2:8" x14ac:dyDescent="0.25">
      <c r="B5529">
        <v>317</v>
      </c>
      <c r="C5529">
        <v>169</v>
      </c>
      <c r="D5529" t="str">
        <f t="shared" si="258"/>
        <v>W kole</v>
      </c>
      <c r="F5529">
        <f>COUNTIF($D$3:D5523,"W kole")</f>
        <v>4374</v>
      </c>
      <c r="G5529" s="2" t="e">
        <f t="shared" si="259"/>
        <v>#DIV/0!</v>
      </c>
      <c r="H5529" t="e">
        <f t="shared" si="260"/>
        <v>#DIV/0!</v>
      </c>
    </row>
    <row r="5530" spans="2:8" x14ac:dyDescent="0.25">
      <c r="B5530">
        <v>141</v>
      </c>
      <c r="C5530">
        <v>149</v>
      </c>
      <c r="D5530" t="str">
        <f t="shared" si="258"/>
        <v>W kole</v>
      </c>
      <c r="F5530">
        <f>COUNTIF($D$3:D5524,"W kole")</f>
        <v>4375</v>
      </c>
      <c r="G5530" s="2" t="e">
        <f t="shared" si="259"/>
        <v>#DIV/0!</v>
      </c>
      <c r="H5530" t="e">
        <f t="shared" si="260"/>
        <v>#DIV/0!</v>
      </c>
    </row>
    <row r="5531" spans="2:8" x14ac:dyDescent="0.25">
      <c r="B5531">
        <v>66</v>
      </c>
      <c r="C5531">
        <v>388</v>
      </c>
      <c r="D5531" t="str">
        <f t="shared" si="258"/>
        <v>Poza</v>
      </c>
      <c r="F5531">
        <f>COUNTIF($D$3:D5525,"W kole")</f>
        <v>4376</v>
      </c>
      <c r="G5531" s="2" t="e">
        <f t="shared" si="259"/>
        <v>#DIV/0!</v>
      </c>
      <c r="H5531" t="e">
        <f t="shared" si="260"/>
        <v>#DIV/0!</v>
      </c>
    </row>
    <row r="5532" spans="2:8" x14ac:dyDescent="0.25">
      <c r="B5532">
        <v>284</v>
      </c>
      <c r="C5532">
        <v>133</v>
      </c>
      <c r="D5532" t="str">
        <f t="shared" si="258"/>
        <v>W kole</v>
      </c>
      <c r="F5532">
        <f>COUNTIF($D$3:D5526,"W kole")</f>
        <v>4377</v>
      </c>
      <c r="G5532" s="2" t="e">
        <f t="shared" si="259"/>
        <v>#DIV/0!</v>
      </c>
      <c r="H5532" t="e">
        <f t="shared" si="260"/>
        <v>#DIV/0!</v>
      </c>
    </row>
    <row r="5533" spans="2:8" x14ac:dyDescent="0.25">
      <c r="B5533">
        <v>398</v>
      </c>
      <c r="C5533">
        <v>204</v>
      </c>
      <c r="D5533" t="str">
        <f t="shared" si="258"/>
        <v>W kole</v>
      </c>
      <c r="F5533">
        <f>COUNTIF($D$3:D5527,"W kole")</f>
        <v>4377</v>
      </c>
      <c r="G5533" s="2" t="e">
        <f t="shared" si="259"/>
        <v>#DIV/0!</v>
      </c>
      <c r="H5533" t="e">
        <f t="shared" si="260"/>
        <v>#DIV/0!</v>
      </c>
    </row>
    <row r="5534" spans="2:8" x14ac:dyDescent="0.25">
      <c r="B5534">
        <v>244</v>
      </c>
      <c r="C5534">
        <v>236</v>
      </c>
      <c r="D5534" t="str">
        <f t="shared" si="258"/>
        <v>W kole</v>
      </c>
      <c r="F5534">
        <f>COUNTIF($D$3:D5528,"W kole")</f>
        <v>4378</v>
      </c>
      <c r="G5534" s="2" t="e">
        <f t="shared" si="259"/>
        <v>#DIV/0!</v>
      </c>
      <c r="H5534" t="e">
        <f t="shared" si="260"/>
        <v>#DIV/0!</v>
      </c>
    </row>
    <row r="5535" spans="2:8" x14ac:dyDescent="0.25">
      <c r="B5535">
        <v>203</v>
      </c>
      <c r="C5535">
        <v>289</v>
      </c>
      <c r="D5535" t="str">
        <f t="shared" si="258"/>
        <v>W kole</v>
      </c>
      <c r="F5535">
        <f>COUNTIF($D$3:D5529,"W kole")</f>
        <v>4379</v>
      </c>
      <c r="G5535" s="2" t="e">
        <f t="shared" si="259"/>
        <v>#DIV/0!</v>
      </c>
      <c r="H5535" t="e">
        <f t="shared" si="260"/>
        <v>#DIV/0!</v>
      </c>
    </row>
    <row r="5536" spans="2:8" x14ac:dyDescent="0.25">
      <c r="B5536">
        <v>51</v>
      </c>
      <c r="C5536">
        <v>372</v>
      </c>
      <c r="D5536" t="str">
        <f t="shared" si="258"/>
        <v>Poza</v>
      </c>
      <c r="F5536">
        <f>COUNTIF($D$3:D5530,"W kole")</f>
        <v>4380</v>
      </c>
      <c r="G5536" s="2" t="e">
        <f t="shared" si="259"/>
        <v>#DIV/0!</v>
      </c>
      <c r="H5536" t="e">
        <f t="shared" si="260"/>
        <v>#DIV/0!</v>
      </c>
    </row>
    <row r="5537" spans="2:8" x14ac:dyDescent="0.25">
      <c r="B5537">
        <v>42</v>
      </c>
      <c r="C5537">
        <v>326</v>
      </c>
      <c r="D5537" t="str">
        <f t="shared" si="258"/>
        <v>Poza</v>
      </c>
      <c r="F5537">
        <f>COUNTIF($D$3:D5531,"W kole")</f>
        <v>4380</v>
      </c>
      <c r="G5537" s="2" t="e">
        <f t="shared" si="259"/>
        <v>#DIV/0!</v>
      </c>
      <c r="H5537" t="e">
        <f t="shared" si="260"/>
        <v>#DIV/0!</v>
      </c>
    </row>
    <row r="5538" spans="2:8" x14ac:dyDescent="0.25">
      <c r="B5538">
        <v>242</v>
      </c>
      <c r="C5538">
        <v>316</v>
      </c>
      <c r="D5538" t="str">
        <f t="shared" si="258"/>
        <v>W kole</v>
      </c>
      <c r="F5538">
        <f>COUNTIF($D$3:D5532,"W kole")</f>
        <v>4381</v>
      </c>
      <c r="G5538" s="2" t="e">
        <f t="shared" si="259"/>
        <v>#DIV/0!</v>
      </c>
      <c r="H5538" t="e">
        <f t="shared" si="260"/>
        <v>#DIV/0!</v>
      </c>
    </row>
    <row r="5539" spans="2:8" x14ac:dyDescent="0.25">
      <c r="B5539">
        <v>80</v>
      </c>
      <c r="C5539">
        <v>80</v>
      </c>
      <c r="D5539" t="str">
        <f t="shared" si="258"/>
        <v>W kole</v>
      </c>
      <c r="F5539">
        <f>COUNTIF($D$3:D5533,"W kole")</f>
        <v>4382</v>
      </c>
      <c r="G5539" s="2" t="e">
        <f t="shared" si="259"/>
        <v>#DIV/0!</v>
      </c>
      <c r="H5539" t="e">
        <f t="shared" si="260"/>
        <v>#DIV/0!</v>
      </c>
    </row>
    <row r="5540" spans="2:8" x14ac:dyDescent="0.25">
      <c r="B5540">
        <v>62</v>
      </c>
      <c r="C5540">
        <v>160</v>
      </c>
      <c r="D5540" t="str">
        <f t="shared" si="258"/>
        <v>W kole</v>
      </c>
      <c r="F5540">
        <f>COUNTIF($D$3:D5534,"W kole")</f>
        <v>4383</v>
      </c>
      <c r="G5540" s="2" t="e">
        <f t="shared" si="259"/>
        <v>#DIV/0!</v>
      </c>
      <c r="H5540" t="e">
        <f t="shared" si="260"/>
        <v>#DIV/0!</v>
      </c>
    </row>
    <row r="5541" spans="2:8" x14ac:dyDescent="0.25">
      <c r="B5541">
        <v>392</v>
      </c>
      <c r="C5541">
        <v>113</v>
      </c>
      <c r="D5541" t="str">
        <f t="shared" si="258"/>
        <v>Poza</v>
      </c>
      <c r="F5541">
        <f>COUNTIF($D$3:D5535,"W kole")</f>
        <v>4384</v>
      </c>
      <c r="G5541" s="2" t="e">
        <f t="shared" si="259"/>
        <v>#DIV/0!</v>
      </c>
      <c r="H5541" t="e">
        <f t="shared" si="260"/>
        <v>#DIV/0!</v>
      </c>
    </row>
    <row r="5542" spans="2:8" x14ac:dyDescent="0.25">
      <c r="B5542">
        <v>107</v>
      </c>
      <c r="C5542">
        <v>8</v>
      </c>
      <c r="D5542" t="str">
        <f t="shared" si="258"/>
        <v>Poza</v>
      </c>
      <c r="F5542">
        <f>COUNTIF($D$3:D5536,"W kole")</f>
        <v>4384</v>
      </c>
      <c r="G5542" s="2" t="e">
        <f t="shared" si="259"/>
        <v>#DIV/0!</v>
      </c>
      <c r="H5542" t="e">
        <f t="shared" si="260"/>
        <v>#DIV/0!</v>
      </c>
    </row>
    <row r="5543" spans="2:8" x14ac:dyDescent="0.25">
      <c r="B5543">
        <v>62</v>
      </c>
      <c r="C5543">
        <v>330</v>
      </c>
      <c r="D5543" t="str">
        <f t="shared" si="258"/>
        <v>W kole</v>
      </c>
      <c r="F5543">
        <f>COUNTIF($D$3:D5537,"W kole")</f>
        <v>4384</v>
      </c>
      <c r="G5543" s="2" t="e">
        <f t="shared" si="259"/>
        <v>#DIV/0!</v>
      </c>
      <c r="H5543" t="e">
        <f t="shared" si="260"/>
        <v>#DIV/0!</v>
      </c>
    </row>
    <row r="5544" spans="2:8" x14ac:dyDescent="0.25">
      <c r="B5544">
        <v>65</v>
      </c>
      <c r="C5544">
        <v>45</v>
      </c>
      <c r="D5544" t="str">
        <f t="shared" si="258"/>
        <v>Poza</v>
      </c>
      <c r="F5544">
        <f>COUNTIF($D$3:D5538,"W kole")</f>
        <v>4385</v>
      </c>
      <c r="G5544" s="2" t="e">
        <f t="shared" si="259"/>
        <v>#DIV/0!</v>
      </c>
      <c r="H5544" t="e">
        <f t="shared" si="260"/>
        <v>#DIV/0!</v>
      </c>
    </row>
    <row r="5545" spans="2:8" x14ac:dyDescent="0.25">
      <c r="B5545">
        <v>316</v>
      </c>
      <c r="C5545">
        <v>157</v>
      </c>
      <c r="D5545" t="str">
        <f t="shared" si="258"/>
        <v>W kole</v>
      </c>
      <c r="F5545">
        <f>COUNTIF($D$3:D5539,"W kole")</f>
        <v>4386</v>
      </c>
      <c r="G5545" s="2" t="e">
        <f t="shared" si="259"/>
        <v>#DIV/0!</v>
      </c>
      <c r="H5545" t="e">
        <f t="shared" si="260"/>
        <v>#DIV/0!</v>
      </c>
    </row>
    <row r="5546" spans="2:8" x14ac:dyDescent="0.25">
      <c r="B5546">
        <v>92</v>
      </c>
      <c r="C5546">
        <v>306</v>
      </c>
      <c r="D5546" t="str">
        <f t="shared" si="258"/>
        <v>W kole</v>
      </c>
      <c r="F5546">
        <f>COUNTIF($D$3:D5540,"W kole")</f>
        <v>4387</v>
      </c>
      <c r="G5546" s="2" t="e">
        <f t="shared" si="259"/>
        <v>#DIV/0!</v>
      </c>
      <c r="H5546" t="e">
        <f t="shared" si="260"/>
        <v>#DIV/0!</v>
      </c>
    </row>
    <row r="5547" spans="2:8" x14ac:dyDescent="0.25">
      <c r="B5547">
        <v>54</v>
      </c>
      <c r="C5547">
        <v>165</v>
      </c>
      <c r="D5547" t="str">
        <f t="shared" si="258"/>
        <v>W kole</v>
      </c>
      <c r="F5547">
        <f>COUNTIF($D$3:D5541,"W kole")</f>
        <v>4387</v>
      </c>
      <c r="G5547" s="2" t="e">
        <f t="shared" si="259"/>
        <v>#DIV/0!</v>
      </c>
      <c r="H5547" t="e">
        <f t="shared" si="260"/>
        <v>#DIV/0!</v>
      </c>
    </row>
    <row r="5548" spans="2:8" x14ac:dyDescent="0.25">
      <c r="B5548">
        <v>359</v>
      </c>
      <c r="C5548">
        <v>346</v>
      </c>
      <c r="D5548" t="str">
        <f t="shared" si="258"/>
        <v>Poza</v>
      </c>
      <c r="F5548">
        <f>COUNTIF($D$3:D5542,"W kole")</f>
        <v>4387</v>
      </c>
      <c r="G5548" s="2" t="e">
        <f t="shared" si="259"/>
        <v>#DIV/0!</v>
      </c>
      <c r="H5548" t="e">
        <f t="shared" si="260"/>
        <v>#DIV/0!</v>
      </c>
    </row>
    <row r="5549" spans="2:8" x14ac:dyDescent="0.25">
      <c r="B5549">
        <v>107</v>
      </c>
      <c r="C5549">
        <v>219</v>
      </c>
      <c r="D5549" t="str">
        <f t="shared" si="258"/>
        <v>W kole</v>
      </c>
      <c r="F5549">
        <f>COUNTIF($D$3:D5543,"W kole")</f>
        <v>4388</v>
      </c>
      <c r="G5549" s="2" t="e">
        <f t="shared" si="259"/>
        <v>#DIV/0!</v>
      </c>
      <c r="H5549" t="e">
        <f t="shared" si="260"/>
        <v>#DIV/0!</v>
      </c>
    </row>
    <row r="5550" spans="2:8" x14ac:dyDescent="0.25">
      <c r="B5550">
        <v>335</v>
      </c>
      <c r="C5550">
        <v>76</v>
      </c>
      <c r="D5550" t="str">
        <f t="shared" si="258"/>
        <v>W kole</v>
      </c>
      <c r="F5550">
        <f>COUNTIF($D$3:D5544,"W kole")</f>
        <v>4388</v>
      </c>
      <c r="G5550" s="2" t="e">
        <f t="shared" si="259"/>
        <v>#DIV/0!</v>
      </c>
      <c r="H5550" t="e">
        <f t="shared" si="260"/>
        <v>#DIV/0!</v>
      </c>
    </row>
    <row r="5551" spans="2:8" x14ac:dyDescent="0.25">
      <c r="B5551">
        <v>2</v>
      </c>
      <c r="C5551">
        <v>164</v>
      </c>
      <c r="D5551" t="str">
        <f t="shared" si="258"/>
        <v>Poza</v>
      </c>
      <c r="F5551">
        <f>COUNTIF($D$3:D5545,"W kole")</f>
        <v>4389</v>
      </c>
      <c r="G5551" s="2" t="e">
        <f t="shared" si="259"/>
        <v>#DIV/0!</v>
      </c>
      <c r="H5551" t="e">
        <f t="shared" si="260"/>
        <v>#DIV/0!</v>
      </c>
    </row>
    <row r="5552" spans="2:8" x14ac:dyDescent="0.25">
      <c r="B5552">
        <v>87</v>
      </c>
      <c r="C5552">
        <v>249</v>
      </c>
      <c r="D5552" t="str">
        <f t="shared" si="258"/>
        <v>W kole</v>
      </c>
      <c r="F5552">
        <f>COUNTIF($D$3:D5546,"W kole")</f>
        <v>4390</v>
      </c>
      <c r="G5552" s="2" t="e">
        <f t="shared" si="259"/>
        <v>#DIV/0!</v>
      </c>
      <c r="H5552" t="e">
        <f t="shared" si="260"/>
        <v>#DIV/0!</v>
      </c>
    </row>
    <row r="5553" spans="2:8" x14ac:dyDescent="0.25">
      <c r="B5553">
        <v>343</v>
      </c>
      <c r="C5553">
        <v>308</v>
      </c>
      <c r="D5553" t="str">
        <f t="shared" si="258"/>
        <v>W kole</v>
      </c>
      <c r="F5553">
        <f>COUNTIF($D$3:D5547,"W kole")</f>
        <v>4391</v>
      </c>
      <c r="G5553" s="2" t="e">
        <f t="shared" si="259"/>
        <v>#DIV/0!</v>
      </c>
      <c r="H5553" t="e">
        <f t="shared" si="260"/>
        <v>#DIV/0!</v>
      </c>
    </row>
    <row r="5554" spans="2:8" x14ac:dyDescent="0.25">
      <c r="B5554">
        <v>254</v>
      </c>
      <c r="C5554">
        <v>97</v>
      </c>
      <c r="D5554" t="str">
        <f t="shared" si="258"/>
        <v>W kole</v>
      </c>
      <c r="F5554">
        <f>COUNTIF($D$3:D5548,"W kole")</f>
        <v>4391</v>
      </c>
      <c r="G5554" s="2" t="e">
        <f t="shared" si="259"/>
        <v>#DIV/0!</v>
      </c>
      <c r="H5554" t="e">
        <f t="shared" si="260"/>
        <v>#DIV/0!</v>
      </c>
    </row>
    <row r="5555" spans="2:8" x14ac:dyDescent="0.25">
      <c r="B5555">
        <v>301</v>
      </c>
      <c r="C5555">
        <v>122</v>
      </c>
      <c r="D5555" t="str">
        <f t="shared" si="258"/>
        <v>W kole</v>
      </c>
      <c r="F5555">
        <f>COUNTIF($D$3:D5549,"W kole")</f>
        <v>4392</v>
      </c>
      <c r="G5555" s="2" t="e">
        <f t="shared" si="259"/>
        <v>#DIV/0!</v>
      </c>
      <c r="H5555" t="e">
        <f t="shared" si="260"/>
        <v>#DIV/0!</v>
      </c>
    </row>
    <row r="5556" spans="2:8" x14ac:dyDescent="0.25">
      <c r="B5556">
        <v>398</v>
      </c>
      <c r="C5556">
        <v>139</v>
      </c>
      <c r="D5556" t="str">
        <f t="shared" si="258"/>
        <v>Poza</v>
      </c>
      <c r="F5556">
        <f>COUNTIF($D$3:D5550,"W kole")</f>
        <v>4393</v>
      </c>
      <c r="G5556" s="2" t="e">
        <f t="shared" si="259"/>
        <v>#DIV/0!</v>
      </c>
      <c r="H5556" t="e">
        <f t="shared" si="260"/>
        <v>#DIV/0!</v>
      </c>
    </row>
    <row r="5557" spans="2:8" x14ac:dyDescent="0.25">
      <c r="B5557">
        <v>261</v>
      </c>
      <c r="C5557">
        <v>13</v>
      </c>
      <c r="D5557" t="str">
        <f t="shared" si="258"/>
        <v>W kole</v>
      </c>
      <c r="F5557">
        <f>COUNTIF($D$3:D5551,"W kole")</f>
        <v>4393</v>
      </c>
      <c r="G5557" s="2" t="e">
        <f t="shared" si="259"/>
        <v>#DIV/0!</v>
      </c>
      <c r="H5557" t="e">
        <f t="shared" si="260"/>
        <v>#DIV/0!</v>
      </c>
    </row>
    <row r="5558" spans="2:8" x14ac:dyDescent="0.25">
      <c r="B5558">
        <v>113</v>
      </c>
      <c r="C5558">
        <v>302</v>
      </c>
      <c r="D5558" t="str">
        <f t="shared" si="258"/>
        <v>W kole</v>
      </c>
      <c r="F5558">
        <f>COUNTIF($D$3:D5552,"W kole")</f>
        <v>4394</v>
      </c>
      <c r="G5558" s="2" t="e">
        <f t="shared" si="259"/>
        <v>#DIV/0!</v>
      </c>
      <c r="H5558" t="e">
        <f t="shared" si="260"/>
        <v>#DIV/0!</v>
      </c>
    </row>
    <row r="5559" spans="2:8" x14ac:dyDescent="0.25">
      <c r="B5559">
        <v>57</v>
      </c>
      <c r="C5559">
        <v>216</v>
      </c>
      <c r="D5559" t="str">
        <f t="shared" si="258"/>
        <v>W kole</v>
      </c>
      <c r="F5559">
        <f>COUNTIF($D$3:D5553,"W kole")</f>
        <v>4395</v>
      </c>
      <c r="G5559" s="2" t="e">
        <f t="shared" si="259"/>
        <v>#DIV/0!</v>
      </c>
      <c r="H5559" t="e">
        <f t="shared" si="260"/>
        <v>#DIV/0!</v>
      </c>
    </row>
    <row r="5560" spans="2:8" x14ac:dyDescent="0.25">
      <c r="B5560">
        <v>220</v>
      </c>
      <c r="C5560">
        <v>86</v>
      </c>
      <c r="D5560" t="str">
        <f t="shared" si="258"/>
        <v>W kole</v>
      </c>
      <c r="F5560">
        <f>COUNTIF($D$3:D5554,"W kole")</f>
        <v>4396</v>
      </c>
      <c r="G5560" s="2" t="e">
        <f t="shared" si="259"/>
        <v>#DIV/0!</v>
      </c>
      <c r="H5560" t="e">
        <f t="shared" si="260"/>
        <v>#DIV/0!</v>
      </c>
    </row>
    <row r="5561" spans="2:8" x14ac:dyDescent="0.25">
      <c r="B5561">
        <v>350</v>
      </c>
      <c r="C5561">
        <v>5</v>
      </c>
      <c r="D5561" t="str">
        <f t="shared" si="258"/>
        <v>Poza</v>
      </c>
      <c r="F5561">
        <f>COUNTIF($D$3:D5555,"W kole")</f>
        <v>4397</v>
      </c>
      <c r="G5561" s="2" t="e">
        <f t="shared" si="259"/>
        <v>#DIV/0!</v>
      </c>
      <c r="H5561" t="e">
        <f t="shared" si="260"/>
        <v>#DIV/0!</v>
      </c>
    </row>
    <row r="5562" spans="2:8" x14ac:dyDescent="0.25">
      <c r="B5562">
        <v>376</v>
      </c>
      <c r="C5562">
        <v>275</v>
      </c>
      <c r="D5562" t="str">
        <f t="shared" si="258"/>
        <v>W kole</v>
      </c>
      <c r="F5562">
        <f>COUNTIF($D$3:D5556,"W kole")</f>
        <v>4397</v>
      </c>
      <c r="G5562" s="2" t="e">
        <f t="shared" si="259"/>
        <v>#DIV/0!</v>
      </c>
      <c r="H5562" t="e">
        <f t="shared" si="260"/>
        <v>#DIV/0!</v>
      </c>
    </row>
    <row r="5563" spans="2:8" x14ac:dyDescent="0.25">
      <c r="B5563">
        <v>81</v>
      </c>
      <c r="C5563">
        <v>263</v>
      </c>
      <c r="D5563" t="str">
        <f t="shared" si="258"/>
        <v>W kole</v>
      </c>
      <c r="F5563">
        <f>COUNTIF($D$3:D5557,"W kole")</f>
        <v>4398</v>
      </c>
      <c r="G5563" s="2" t="e">
        <f t="shared" si="259"/>
        <v>#DIV/0!</v>
      </c>
      <c r="H5563" t="e">
        <f t="shared" si="260"/>
        <v>#DIV/0!</v>
      </c>
    </row>
    <row r="5564" spans="2:8" x14ac:dyDescent="0.25">
      <c r="B5564">
        <v>36</v>
      </c>
      <c r="C5564">
        <v>359</v>
      </c>
      <c r="D5564" t="str">
        <f t="shared" si="258"/>
        <v>Poza</v>
      </c>
      <c r="F5564">
        <f>COUNTIF($D$3:D5558,"W kole")</f>
        <v>4399</v>
      </c>
      <c r="G5564" s="2" t="e">
        <f t="shared" si="259"/>
        <v>#DIV/0!</v>
      </c>
      <c r="H5564" t="e">
        <f t="shared" si="260"/>
        <v>#DIV/0!</v>
      </c>
    </row>
    <row r="5565" spans="2:8" x14ac:dyDescent="0.25">
      <c r="B5565">
        <v>273</v>
      </c>
      <c r="C5565">
        <v>269</v>
      </c>
      <c r="D5565" t="str">
        <f t="shared" si="258"/>
        <v>W kole</v>
      </c>
      <c r="F5565">
        <f>COUNTIF($D$3:D5559,"W kole")</f>
        <v>4400</v>
      </c>
      <c r="G5565" s="2" t="e">
        <f t="shared" si="259"/>
        <v>#DIV/0!</v>
      </c>
      <c r="H5565" t="e">
        <f t="shared" si="260"/>
        <v>#DIV/0!</v>
      </c>
    </row>
    <row r="5566" spans="2:8" x14ac:dyDescent="0.25">
      <c r="B5566">
        <v>259</v>
      </c>
      <c r="C5566">
        <v>160</v>
      </c>
      <c r="D5566" t="str">
        <f t="shared" si="258"/>
        <v>W kole</v>
      </c>
      <c r="F5566">
        <f>COUNTIF($D$3:D5560,"W kole")</f>
        <v>4401</v>
      </c>
      <c r="G5566" s="2" t="e">
        <f t="shared" si="259"/>
        <v>#DIV/0!</v>
      </c>
      <c r="H5566" t="e">
        <f t="shared" si="260"/>
        <v>#DIV/0!</v>
      </c>
    </row>
    <row r="5567" spans="2:8" x14ac:dyDescent="0.25">
      <c r="B5567">
        <v>253</v>
      </c>
      <c r="C5567">
        <v>43</v>
      </c>
      <c r="D5567" t="str">
        <f t="shared" si="258"/>
        <v>W kole</v>
      </c>
      <c r="F5567">
        <f>COUNTIF($D$3:D5561,"W kole")</f>
        <v>4401</v>
      </c>
      <c r="G5567" s="2" t="e">
        <f t="shared" si="259"/>
        <v>#DIV/0!</v>
      </c>
      <c r="H5567" t="e">
        <f t="shared" si="260"/>
        <v>#DIV/0!</v>
      </c>
    </row>
    <row r="5568" spans="2:8" x14ac:dyDescent="0.25">
      <c r="B5568">
        <v>396</v>
      </c>
      <c r="C5568">
        <v>16</v>
      </c>
      <c r="D5568" t="str">
        <f t="shared" si="258"/>
        <v>Poza</v>
      </c>
      <c r="F5568">
        <f>COUNTIF($D$3:D5562,"W kole")</f>
        <v>4402</v>
      </c>
      <c r="G5568" s="2" t="e">
        <f t="shared" si="259"/>
        <v>#DIV/0!</v>
      </c>
      <c r="H5568" t="e">
        <f t="shared" si="260"/>
        <v>#DIV/0!</v>
      </c>
    </row>
    <row r="5569" spans="2:8" x14ac:dyDescent="0.25">
      <c r="B5569">
        <v>65</v>
      </c>
      <c r="C5569">
        <v>351</v>
      </c>
      <c r="D5569" t="str">
        <f t="shared" si="258"/>
        <v>Poza</v>
      </c>
      <c r="F5569">
        <f>COUNTIF($D$3:D5563,"W kole")</f>
        <v>4403</v>
      </c>
      <c r="G5569" s="2" t="e">
        <f t="shared" si="259"/>
        <v>#DIV/0!</v>
      </c>
      <c r="H5569" t="e">
        <f t="shared" si="260"/>
        <v>#DIV/0!</v>
      </c>
    </row>
    <row r="5570" spans="2:8" x14ac:dyDescent="0.25">
      <c r="B5570">
        <v>32</v>
      </c>
      <c r="C5570">
        <v>383</v>
      </c>
      <c r="D5570" t="str">
        <f t="shared" si="258"/>
        <v>Poza</v>
      </c>
      <c r="F5570">
        <f>COUNTIF($D$3:D5564,"W kole")</f>
        <v>4403</v>
      </c>
      <c r="G5570" s="2" t="e">
        <f t="shared" si="259"/>
        <v>#DIV/0!</v>
      </c>
      <c r="H5570" t="e">
        <f t="shared" si="260"/>
        <v>#DIV/0!</v>
      </c>
    </row>
    <row r="5571" spans="2:8" x14ac:dyDescent="0.25">
      <c r="B5571">
        <v>280</v>
      </c>
      <c r="C5571">
        <v>176</v>
      </c>
      <c r="D5571" t="str">
        <f t="shared" si="258"/>
        <v>W kole</v>
      </c>
      <c r="F5571">
        <f>COUNTIF($D$3:D5565,"W kole")</f>
        <v>4404</v>
      </c>
      <c r="G5571" s="2" t="e">
        <f t="shared" si="259"/>
        <v>#DIV/0!</v>
      </c>
      <c r="H5571" t="e">
        <f t="shared" si="260"/>
        <v>#DIV/0!</v>
      </c>
    </row>
    <row r="5572" spans="2:8" x14ac:dyDescent="0.25">
      <c r="B5572">
        <v>380</v>
      </c>
      <c r="C5572">
        <v>364</v>
      </c>
      <c r="D5572" t="str">
        <f t="shared" ref="D5572:D5635" si="261">IF((B5572-$T$5) * (B5572-$T$5) + (C5572-$U$5) * (C5572-$U$5) = ($V$5*$V$5), "Na brzegu", IF((B5572-$T$5) * (B5572-$T$5) + (C5572-$U$5) * (C5572-$U$5) &lt; ($V$5*$V$5), "W kole", "Poza"))</f>
        <v>Poza</v>
      </c>
      <c r="F5572">
        <f>COUNTIF($D$3:D5566,"W kole")</f>
        <v>4405</v>
      </c>
      <c r="G5572" s="2" t="e">
        <f t="shared" si="259"/>
        <v>#DIV/0!</v>
      </c>
      <c r="H5572" t="e">
        <f t="shared" si="260"/>
        <v>#DIV/0!</v>
      </c>
    </row>
    <row r="5573" spans="2:8" x14ac:dyDescent="0.25">
      <c r="B5573">
        <v>206</v>
      </c>
      <c r="C5573">
        <v>353</v>
      </c>
      <c r="D5573" t="str">
        <f t="shared" si="261"/>
        <v>W kole</v>
      </c>
      <c r="F5573">
        <f>COUNTIF($D$3:D5567,"W kole")</f>
        <v>4406</v>
      </c>
      <c r="G5573" s="2" t="e">
        <f t="shared" si="259"/>
        <v>#DIV/0!</v>
      </c>
      <c r="H5573" t="e">
        <f t="shared" si="260"/>
        <v>#DIV/0!</v>
      </c>
    </row>
    <row r="5574" spans="2:8" x14ac:dyDescent="0.25">
      <c r="B5574">
        <v>343</v>
      </c>
      <c r="C5574">
        <v>208</v>
      </c>
      <c r="D5574" t="str">
        <f t="shared" si="261"/>
        <v>W kole</v>
      </c>
      <c r="F5574">
        <f>COUNTIF($D$3:D5568,"W kole")</f>
        <v>4406</v>
      </c>
      <c r="G5574" s="2" t="e">
        <f t="shared" si="259"/>
        <v>#DIV/0!</v>
      </c>
      <c r="H5574" t="e">
        <f t="shared" si="260"/>
        <v>#DIV/0!</v>
      </c>
    </row>
    <row r="5575" spans="2:8" x14ac:dyDescent="0.25">
      <c r="B5575">
        <v>26</v>
      </c>
      <c r="C5575">
        <v>220</v>
      </c>
      <c r="D5575" t="str">
        <f t="shared" si="261"/>
        <v>W kole</v>
      </c>
      <c r="F5575">
        <f>COUNTIF($D$3:D5569,"W kole")</f>
        <v>4406</v>
      </c>
      <c r="G5575" s="2" t="e">
        <f t="shared" si="259"/>
        <v>#DIV/0!</v>
      </c>
      <c r="H5575" t="e">
        <f t="shared" si="260"/>
        <v>#DIV/0!</v>
      </c>
    </row>
    <row r="5576" spans="2:8" x14ac:dyDescent="0.25">
      <c r="B5576">
        <v>350</v>
      </c>
      <c r="C5576">
        <v>162</v>
      </c>
      <c r="D5576" t="str">
        <f t="shared" si="261"/>
        <v>W kole</v>
      </c>
      <c r="F5576">
        <f>COUNTIF($D$3:D5570,"W kole")</f>
        <v>4406</v>
      </c>
      <c r="G5576" s="2" t="e">
        <f t="shared" si="259"/>
        <v>#DIV/0!</v>
      </c>
      <c r="H5576" t="e">
        <f t="shared" si="260"/>
        <v>#DIV/0!</v>
      </c>
    </row>
    <row r="5577" spans="2:8" x14ac:dyDescent="0.25">
      <c r="B5577">
        <v>254</v>
      </c>
      <c r="C5577">
        <v>277</v>
      </c>
      <c r="D5577" t="str">
        <f t="shared" si="261"/>
        <v>W kole</v>
      </c>
      <c r="F5577">
        <f>COUNTIF($D$3:D5571,"W kole")</f>
        <v>4407</v>
      </c>
      <c r="G5577" s="2" t="e">
        <f t="shared" si="259"/>
        <v>#DIV/0!</v>
      </c>
      <c r="H5577" t="e">
        <f t="shared" si="260"/>
        <v>#DIV/0!</v>
      </c>
    </row>
    <row r="5578" spans="2:8" x14ac:dyDescent="0.25">
      <c r="B5578">
        <v>55</v>
      </c>
      <c r="C5578">
        <v>36</v>
      </c>
      <c r="D5578" t="str">
        <f t="shared" si="261"/>
        <v>Poza</v>
      </c>
      <c r="F5578">
        <f>COUNTIF($D$3:D5572,"W kole")</f>
        <v>4407</v>
      </c>
      <c r="G5578" s="2" t="e">
        <f t="shared" ref="G5578:G5641" si="262">(F5578*$R$5)/(E5578*$Q$5)</f>
        <v>#DIV/0!</v>
      </c>
      <c r="H5578" t="e">
        <f t="shared" ref="H5578:H5641" si="263">ABS(PI()-G5578)</f>
        <v>#DIV/0!</v>
      </c>
    </row>
    <row r="5579" spans="2:8" x14ac:dyDescent="0.25">
      <c r="B5579">
        <v>88</v>
      </c>
      <c r="C5579">
        <v>396</v>
      </c>
      <c r="D5579" t="str">
        <f t="shared" si="261"/>
        <v>Poza</v>
      </c>
      <c r="F5579">
        <f>COUNTIF($D$3:D5573,"W kole")</f>
        <v>4408</v>
      </c>
      <c r="G5579" s="2" t="e">
        <f t="shared" si="262"/>
        <v>#DIV/0!</v>
      </c>
      <c r="H5579" t="e">
        <f t="shared" si="263"/>
        <v>#DIV/0!</v>
      </c>
    </row>
    <row r="5580" spans="2:8" x14ac:dyDescent="0.25">
      <c r="B5580">
        <v>372</v>
      </c>
      <c r="C5580">
        <v>189</v>
      </c>
      <c r="D5580" t="str">
        <f t="shared" si="261"/>
        <v>W kole</v>
      </c>
      <c r="F5580">
        <f>COUNTIF($D$3:D5574,"W kole")</f>
        <v>4409</v>
      </c>
      <c r="G5580" s="2" t="e">
        <f t="shared" si="262"/>
        <v>#DIV/0!</v>
      </c>
      <c r="H5580" t="e">
        <f t="shared" si="263"/>
        <v>#DIV/0!</v>
      </c>
    </row>
    <row r="5581" spans="2:8" x14ac:dyDescent="0.25">
      <c r="B5581">
        <v>303</v>
      </c>
      <c r="C5581">
        <v>225</v>
      </c>
      <c r="D5581" t="str">
        <f t="shared" si="261"/>
        <v>W kole</v>
      </c>
      <c r="F5581">
        <f>COUNTIF($D$3:D5575,"W kole")</f>
        <v>4410</v>
      </c>
      <c r="G5581" s="2" t="e">
        <f t="shared" si="262"/>
        <v>#DIV/0!</v>
      </c>
      <c r="H5581" t="e">
        <f t="shared" si="263"/>
        <v>#DIV/0!</v>
      </c>
    </row>
    <row r="5582" spans="2:8" x14ac:dyDescent="0.25">
      <c r="B5582">
        <v>146</v>
      </c>
      <c r="C5582">
        <v>219</v>
      </c>
      <c r="D5582" t="str">
        <f t="shared" si="261"/>
        <v>W kole</v>
      </c>
      <c r="F5582">
        <f>COUNTIF($D$3:D5576,"W kole")</f>
        <v>4411</v>
      </c>
      <c r="G5582" s="2" t="e">
        <f t="shared" si="262"/>
        <v>#DIV/0!</v>
      </c>
      <c r="H5582" t="e">
        <f t="shared" si="263"/>
        <v>#DIV/0!</v>
      </c>
    </row>
    <row r="5583" spans="2:8" x14ac:dyDescent="0.25">
      <c r="B5583">
        <v>204</v>
      </c>
      <c r="C5583">
        <v>326</v>
      </c>
      <c r="D5583" t="str">
        <f t="shared" si="261"/>
        <v>W kole</v>
      </c>
      <c r="F5583">
        <f>COUNTIF($D$3:D5577,"W kole")</f>
        <v>4412</v>
      </c>
      <c r="G5583" s="2" t="e">
        <f t="shared" si="262"/>
        <v>#DIV/0!</v>
      </c>
      <c r="H5583" t="e">
        <f t="shared" si="263"/>
        <v>#DIV/0!</v>
      </c>
    </row>
    <row r="5584" spans="2:8" x14ac:dyDescent="0.25">
      <c r="B5584">
        <v>31</v>
      </c>
      <c r="C5584">
        <v>184</v>
      </c>
      <c r="D5584" t="str">
        <f t="shared" si="261"/>
        <v>W kole</v>
      </c>
      <c r="F5584">
        <f>COUNTIF($D$3:D5578,"W kole")</f>
        <v>4412</v>
      </c>
      <c r="G5584" s="2" t="e">
        <f t="shared" si="262"/>
        <v>#DIV/0!</v>
      </c>
      <c r="H5584" t="e">
        <f t="shared" si="263"/>
        <v>#DIV/0!</v>
      </c>
    </row>
    <row r="5585" spans="2:8" x14ac:dyDescent="0.25">
      <c r="B5585">
        <v>220</v>
      </c>
      <c r="C5585">
        <v>389</v>
      </c>
      <c r="D5585" t="str">
        <f t="shared" si="261"/>
        <v>W kole</v>
      </c>
      <c r="F5585">
        <f>COUNTIF($D$3:D5579,"W kole")</f>
        <v>4412</v>
      </c>
      <c r="G5585" s="2" t="e">
        <f t="shared" si="262"/>
        <v>#DIV/0!</v>
      </c>
      <c r="H5585" t="e">
        <f t="shared" si="263"/>
        <v>#DIV/0!</v>
      </c>
    </row>
    <row r="5586" spans="2:8" x14ac:dyDescent="0.25">
      <c r="B5586">
        <v>349</v>
      </c>
      <c r="C5586">
        <v>103</v>
      </c>
      <c r="D5586" t="str">
        <f t="shared" si="261"/>
        <v>W kole</v>
      </c>
      <c r="F5586">
        <f>COUNTIF($D$3:D5580,"W kole")</f>
        <v>4413</v>
      </c>
      <c r="G5586" s="2" t="e">
        <f t="shared" si="262"/>
        <v>#DIV/0!</v>
      </c>
      <c r="H5586" t="e">
        <f t="shared" si="263"/>
        <v>#DIV/0!</v>
      </c>
    </row>
    <row r="5587" spans="2:8" x14ac:dyDescent="0.25">
      <c r="B5587">
        <v>348</v>
      </c>
      <c r="C5587">
        <v>29</v>
      </c>
      <c r="D5587" t="str">
        <f t="shared" si="261"/>
        <v>Poza</v>
      </c>
      <c r="F5587">
        <f>COUNTIF($D$3:D5581,"W kole")</f>
        <v>4414</v>
      </c>
      <c r="G5587" s="2" t="e">
        <f t="shared" si="262"/>
        <v>#DIV/0!</v>
      </c>
      <c r="H5587" t="e">
        <f t="shared" si="263"/>
        <v>#DIV/0!</v>
      </c>
    </row>
    <row r="5588" spans="2:8" x14ac:dyDescent="0.25">
      <c r="B5588">
        <v>22</v>
      </c>
      <c r="C5588">
        <v>255</v>
      </c>
      <c r="D5588" t="str">
        <f t="shared" si="261"/>
        <v>W kole</v>
      </c>
      <c r="F5588">
        <f>COUNTIF($D$3:D5582,"W kole")</f>
        <v>4415</v>
      </c>
      <c r="G5588" s="2" t="e">
        <f t="shared" si="262"/>
        <v>#DIV/0!</v>
      </c>
      <c r="H5588" t="e">
        <f t="shared" si="263"/>
        <v>#DIV/0!</v>
      </c>
    </row>
    <row r="5589" spans="2:8" x14ac:dyDescent="0.25">
      <c r="B5589">
        <v>203</v>
      </c>
      <c r="C5589">
        <v>129</v>
      </c>
      <c r="D5589" t="str">
        <f t="shared" si="261"/>
        <v>W kole</v>
      </c>
      <c r="F5589">
        <f>COUNTIF($D$3:D5583,"W kole")</f>
        <v>4416</v>
      </c>
      <c r="G5589" s="2" t="e">
        <f t="shared" si="262"/>
        <v>#DIV/0!</v>
      </c>
      <c r="H5589" t="e">
        <f t="shared" si="263"/>
        <v>#DIV/0!</v>
      </c>
    </row>
    <row r="5590" spans="2:8" x14ac:dyDescent="0.25">
      <c r="B5590">
        <v>80</v>
      </c>
      <c r="C5590">
        <v>362</v>
      </c>
      <c r="D5590" t="str">
        <f t="shared" si="261"/>
        <v>Poza</v>
      </c>
      <c r="F5590">
        <f>COUNTIF($D$3:D5584,"W kole")</f>
        <v>4417</v>
      </c>
      <c r="G5590" s="2" t="e">
        <f t="shared" si="262"/>
        <v>#DIV/0!</v>
      </c>
      <c r="H5590" t="e">
        <f t="shared" si="263"/>
        <v>#DIV/0!</v>
      </c>
    </row>
    <row r="5591" spans="2:8" x14ac:dyDescent="0.25">
      <c r="B5591">
        <v>373</v>
      </c>
      <c r="C5591">
        <v>50</v>
      </c>
      <c r="D5591" t="str">
        <f t="shared" si="261"/>
        <v>Poza</v>
      </c>
      <c r="F5591">
        <f>COUNTIF($D$3:D5585,"W kole")</f>
        <v>4418</v>
      </c>
      <c r="G5591" s="2" t="e">
        <f t="shared" si="262"/>
        <v>#DIV/0!</v>
      </c>
      <c r="H5591" t="e">
        <f t="shared" si="263"/>
        <v>#DIV/0!</v>
      </c>
    </row>
    <row r="5592" spans="2:8" x14ac:dyDescent="0.25">
      <c r="B5592">
        <v>190</v>
      </c>
      <c r="C5592">
        <v>231</v>
      </c>
      <c r="D5592" t="str">
        <f t="shared" si="261"/>
        <v>W kole</v>
      </c>
      <c r="F5592">
        <f>COUNTIF($D$3:D5586,"W kole")</f>
        <v>4419</v>
      </c>
      <c r="G5592" s="2" t="e">
        <f t="shared" si="262"/>
        <v>#DIV/0!</v>
      </c>
      <c r="H5592" t="e">
        <f t="shared" si="263"/>
        <v>#DIV/0!</v>
      </c>
    </row>
    <row r="5593" spans="2:8" x14ac:dyDescent="0.25">
      <c r="B5593">
        <v>141</v>
      </c>
      <c r="C5593">
        <v>380</v>
      </c>
      <c r="D5593" t="str">
        <f t="shared" si="261"/>
        <v>W kole</v>
      </c>
      <c r="F5593">
        <f>COUNTIF($D$3:D5587,"W kole")</f>
        <v>4419</v>
      </c>
      <c r="G5593" s="2" t="e">
        <f t="shared" si="262"/>
        <v>#DIV/0!</v>
      </c>
      <c r="H5593" t="e">
        <f t="shared" si="263"/>
        <v>#DIV/0!</v>
      </c>
    </row>
    <row r="5594" spans="2:8" x14ac:dyDescent="0.25">
      <c r="B5594">
        <v>299</v>
      </c>
      <c r="C5594">
        <v>298</v>
      </c>
      <c r="D5594" t="str">
        <f t="shared" si="261"/>
        <v>W kole</v>
      </c>
      <c r="F5594">
        <f>COUNTIF($D$3:D5588,"W kole")</f>
        <v>4420</v>
      </c>
      <c r="G5594" s="2" t="e">
        <f t="shared" si="262"/>
        <v>#DIV/0!</v>
      </c>
      <c r="H5594" t="e">
        <f t="shared" si="263"/>
        <v>#DIV/0!</v>
      </c>
    </row>
    <row r="5595" spans="2:8" x14ac:dyDescent="0.25">
      <c r="B5595">
        <v>248</v>
      </c>
      <c r="C5595">
        <v>45</v>
      </c>
      <c r="D5595" t="str">
        <f t="shared" si="261"/>
        <v>W kole</v>
      </c>
      <c r="F5595">
        <f>COUNTIF($D$3:D5589,"W kole")</f>
        <v>4421</v>
      </c>
      <c r="G5595" s="2" t="e">
        <f t="shared" si="262"/>
        <v>#DIV/0!</v>
      </c>
      <c r="H5595" t="e">
        <f t="shared" si="263"/>
        <v>#DIV/0!</v>
      </c>
    </row>
    <row r="5596" spans="2:8" x14ac:dyDescent="0.25">
      <c r="B5596">
        <v>332</v>
      </c>
      <c r="C5596">
        <v>214</v>
      </c>
      <c r="D5596" t="str">
        <f t="shared" si="261"/>
        <v>W kole</v>
      </c>
      <c r="F5596">
        <f>COUNTIF($D$3:D5590,"W kole")</f>
        <v>4421</v>
      </c>
      <c r="G5596" s="2" t="e">
        <f t="shared" si="262"/>
        <v>#DIV/0!</v>
      </c>
      <c r="H5596" t="e">
        <f t="shared" si="263"/>
        <v>#DIV/0!</v>
      </c>
    </row>
    <row r="5597" spans="2:8" x14ac:dyDescent="0.25">
      <c r="B5597">
        <v>262</v>
      </c>
      <c r="C5597">
        <v>16</v>
      </c>
      <c r="D5597" t="str">
        <f t="shared" si="261"/>
        <v>W kole</v>
      </c>
      <c r="F5597">
        <f>COUNTIF($D$3:D5591,"W kole")</f>
        <v>4421</v>
      </c>
      <c r="G5597" s="2" t="e">
        <f t="shared" si="262"/>
        <v>#DIV/0!</v>
      </c>
      <c r="H5597" t="e">
        <f t="shared" si="263"/>
        <v>#DIV/0!</v>
      </c>
    </row>
    <row r="5598" spans="2:8" x14ac:dyDescent="0.25">
      <c r="B5598">
        <v>316</v>
      </c>
      <c r="C5598">
        <v>75</v>
      </c>
      <c r="D5598" t="str">
        <f t="shared" si="261"/>
        <v>W kole</v>
      </c>
      <c r="F5598">
        <f>COUNTIF($D$3:D5592,"W kole")</f>
        <v>4422</v>
      </c>
      <c r="G5598" s="2" t="e">
        <f t="shared" si="262"/>
        <v>#DIV/0!</v>
      </c>
      <c r="H5598" t="e">
        <f t="shared" si="263"/>
        <v>#DIV/0!</v>
      </c>
    </row>
    <row r="5599" spans="2:8" x14ac:dyDescent="0.25">
      <c r="B5599">
        <v>73</v>
      </c>
      <c r="C5599">
        <v>216</v>
      </c>
      <c r="D5599" t="str">
        <f t="shared" si="261"/>
        <v>W kole</v>
      </c>
      <c r="F5599">
        <f>COUNTIF($D$3:D5593,"W kole")</f>
        <v>4423</v>
      </c>
      <c r="G5599" s="2" t="e">
        <f t="shared" si="262"/>
        <v>#DIV/0!</v>
      </c>
      <c r="H5599" t="e">
        <f t="shared" si="263"/>
        <v>#DIV/0!</v>
      </c>
    </row>
    <row r="5600" spans="2:8" x14ac:dyDescent="0.25">
      <c r="B5600">
        <v>342</v>
      </c>
      <c r="C5600">
        <v>277</v>
      </c>
      <c r="D5600" t="str">
        <f t="shared" si="261"/>
        <v>W kole</v>
      </c>
      <c r="F5600">
        <f>COUNTIF($D$3:D5594,"W kole")</f>
        <v>4424</v>
      </c>
      <c r="G5600" s="2" t="e">
        <f t="shared" si="262"/>
        <v>#DIV/0!</v>
      </c>
      <c r="H5600" t="e">
        <f t="shared" si="263"/>
        <v>#DIV/0!</v>
      </c>
    </row>
    <row r="5601" spans="2:8" x14ac:dyDescent="0.25">
      <c r="B5601">
        <v>307</v>
      </c>
      <c r="C5601">
        <v>99</v>
      </c>
      <c r="D5601" t="str">
        <f t="shared" si="261"/>
        <v>W kole</v>
      </c>
      <c r="F5601">
        <f>COUNTIF($D$3:D5595,"W kole")</f>
        <v>4425</v>
      </c>
      <c r="G5601" s="2" t="e">
        <f t="shared" si="262"/>
        <v>#DIV/0!</v>
      </c>
      <c r="H5601" t="e">
        <f t="shared" si="263"/>
        <v>#DIV/0!</v>
      </c>
    </row>
    <row r="5602" spans="2:8" x14ac:dyDescent="0.25">
      <c r="B5602">
        <v>248</v>
      </c>
      <c r="C5602">
        <v>48</v>
      </c>
      <c r="D5602" t="str">
        <f t="shared" si="261"/>
        <v>W kole</v>
      </c>
      <c r="F5602">
        <f>COUNTIF($D$3:D5596,"W kole")</f>
        <v>4426</v>
      </c>
      <c r="G5602" s="2" t="e">
        <f t="shared" si="262"/>
        <v>#DIV/0!</v>
      </c>
      <c r="H5602" t="e">
        <f t="shared" si="263"/>
        <v>#DIV/0!</v>
      </c>
    </row>
    <row r="5603" spans="2:8" x14ac:dyDescent="0.25">
      <c r="B5603">
        <v>192</v>
      </c>
      <c r="C5603">
        <v>168</v>
      </c>
      <c r="D5603" t="str">
        <f t="shared" si="261"/>
        <v>W kole</v>
      </c>
      <c r="F5603">
        <f>COUNTIF($D$3:D5597,"W kole")</f>
        <v>4427</v>
      </c>
      <c r="G5603" s="2" t="e">
        <f t="shared" si="262"/>
        <v>#DIV/0!</v>
      </c>
      <c r="H5603" t="e">
        <f t="shared" si="263"/>
        <v>#DIV/0!</v>
      </c>
    </row>
    <row r="5604" spans="2:8" x14ac:dyDescent="0.25">
      <c r="B5604">
        <v>238</v>
      </c>
      <c r="C5604">
        <v>342</v>
      </c>
      <c r="D5604" t="str">
        <f t="shared" si="261"/>
        <v>W kole</v>
      </c>
      <c r="F5604">
        <f>COUNTIF($D$3:D5598,"W kole")</f>
        <v>4428</v>
      </c>
      <c r="G5604" s="2" t="e">
        <f t="shared" si="262"/>
        <v>#DIV/0!</v>
      </c>
      <c r="H5604" t="e">
        <f t="shared" si="263"/>
        <v>#DIV/0!</v>
      </c>
    </row>
    <row r="5605" spans="2:8" x14ac:dyDescent="0.25">
      <c r="B5605">
        <v>255</v>
      </c>
      <c r="C5605">
        <v>213</v>
      </c>
      <c r="D5605" t="str">
        <f t="shared" si="261"/>
        <v>W kole</v>
      </c>
      <c r="F5605">
        <f>COUNTIF($D$3:D5599,"W kole")</f>
        <v>4429</v>
      </c>
      <c r="G5605" s="2" t="e">
        <f t="shared" si="262"/>
        <v>#DIV/0!</v>
      </c>
      <c r="H5605" t="e">
        <f t="shared" si="263"/>
        <v>#DIV/0!</v>
      </c>
    </row>
    <row r="5606" spans="2:8" x14ac:dyDescent="0.25">
      <c r="B5606">
        <v>164</v>
      </c>
      <c r="C5606">
        <v>226</v>
      </c>
      <c r="D5606" t="str">
        <f t="shared" si="261"/>
        <v>W kole</v>
      </c>
      <c r="F5606">
        <f>COUNTIF($D$3:D5600,"W kole")</f>
        <v>4430</v>
      </c>
      <c r="G5606" s="2" t="e">
        <f t="shared" si="262"/>
        <v>#DIV/0!</v>
      </c>
      <c r="H5606" t="e">
        <f t="shared" si="263"/>
        <v>#DIV/0!</v>
      </c>
    </row>
    <row r="5607" spans="2:8" x14ac:dyDescent="0.25">
      <c r="B5607">
        <v>11</v>
      </c>
      <c r="C5607">
        <v>31</v>
      </c>
      <c r="D5607" t="str">
        <f t="shared" si="261"/>
        <v>Poza</v>
      </c>
      <c r="F5607">
        <f>COUNTIF($D$3:D5601,"W kole")</f>
        <v>4431</v>
      </c>
      <c r="G5607" s="2" t="e">
        <f t="shared" si="262"/>
        <v>#DIV/0!</v>
      </c>
      <c r="H5607" t="e">
        <f t="shared" si="263"/>
        <v>#DIV/0!</v>
      </c>
    </row>
    <row r="5608" spans="2:8" x14ac:dyDescent="0.25">
      <c r="B5608">
        <v>348</v>
      </c>
      <c r="C5608">
        <v>209</v>
      </c>
      <c r="D5608" t="str">
        <f t="shared" si="261"/>
        <v>W kole</v>
      </c>
      <c r="F5608">
        <f>COUNTIF($D$3:D5602,"W kole")</f>
        <v>4432</v>
      </c>
      <c r="G5608" s="2" t="e">
        <f t="shared" si="262"/>
        <v>#DIV/0!</v>
      </c>
      <c r="H5608" t="e">
        <f t="shared" si="263"/>
        <v>#DIV/0!</v>
      </c>
    </row>
    <row r="5609" spans="2:8" x14ac:dyDescent="0.25">
      <c r="B5609">
        <v>72</v>
      </c>
      <c r="C5609">
        <v>10</v>
      </c>
      <c r="D5609" t="str">
        <f t="shared" si="261"/>
        <v>Poza</v>
      </c>
      <c r="F5609">
        <f>COUNTIF($D$3:D5603,"W kole")</f>
        <v>4433</v>
      </c>
      <c r="G5609" s="2" t="e">
        <f t="shared" si="262"/>
        <v>#DIV/0!</v>
      </c>
      <c r="H5609" t="e">
        <f t="shared" si="263"/>
        <v>#DIV/0!</v>
      </c>
    </row>
    <row r="5610" spans="2:8" x14ac:dyDescent="0.25">
      <c r="B5610">
        <v>326</v>
      </c>
      <c r="C5610">
        <v>277</v>
      </c>
      <c r="D5610" t="str">
        <f t="shared" si="261"/>
        <v>W kole</v>
      </c>
      <c r="F5610">
        <f>COUNTIF($D$3:D5604,"W kole")</f>
        <v>4434</v>
      </c>
      <c r="G5610" s="2" t="e">
        <f t="shared" si="262"/>
        <v>#DIV/0!</v>
      </c>
      <c r="H5610" t="e">
        <f t="shared" si="263"/>
        <v>#DIV/0!</v>
      </c>
    </row>
    <row r="5611" spans="2:8" x14ac:dyDescent="0.25">
      <c r="B5611">
        <v>244</v>
      </c>
      <c r="C5611">
        <v>20</v>
      </c>
      <c r="D5611" t="str">
        <f t="shared" si="261"/>
        <v>W kole</v>
      </c>
      <c r="F5611">
        <f>COUNTIF($D$3:D5605,"W kole")</f>
        <v>4435</v>
      </c>
      <c r="G5611" s="2" t="e">
        <f t="shared" si="262"/>
        <v>#DIV/0!</v>
      </c>
      <c r="H5611" t="e">
        <f t="shared" si="263"/>
        <v>#DIV/0!</v>
      </c>
    </row>
    <row r="5612" spans="2:8" x14ac:dyDescent="0.25">
      <c r="B5612">
        <v>79</v>
      </c>
      <c r="C5612">
        <v>279</v>
      </c>
      <c r="D5612" t="str">
        <f t="shared" si="261"/>
        <v>W kole</v>
      </c>
      <c r="F5612">
        <f>COUNTIF($D$3:D5606,"W kole")</f>
        <v>4436</v>
      </c>
      <c r="G5612" s="2" t="e">
        <f t="shared" si="262"/>
        <v>#DIV/0!</v>
      </c>
      <c r="H5612" t="e">
        <f t="shared" si="263"/>
        <v>#DIV/0!</v>
      </c>
    </row>
    <row r="5613" spans="2:8" x14ac:dyDescent="0.25">
      <c r="B5613">
        <v>255</v>
      </c>
      <c r="C5613">
        <v>342</v>
      </c>
      <c r="D5613" t="str">
        <f t="shared" si="261"/>
        <v>W kole</v>
      </c>
      <c r="F5613">
        <f>COUNTIF($D$3:D5607,"W kole")</f>
        <v>4436</v>
      </c>
      <c r="G5613" s="2" t="e">
        <f t="shared" si="262"/>
        <v>#DIV/0!</v>
      </c>
      <c r="H5613" t="e">
        <f t="shared" si="263"/>
        <v>#DIV/0!</v>
      </c>
    </row>
    <row r="5614" spans="2:8" x14ac:dyDescent="0.25">
      <c r="B5614">
        <v>78</v>
      </c>
      <c r="C5614">
        <v>343</v>
      </c>
      <c r="D5614" t="str">
        <f t="shared" si="261"/>
        <v>W kole</v>
      </c>
      <c r="F5614">
        <f>COUNTIF($D$3:D5608,"W kole")</f>
        <v>4437</v>
      </c>
      <c r="G5614" s="2" t="e">
        <f t="shared" si="262"/>
        <v>#DIV/0!</v>
      </c>
      <c r="H5614" t="e">
        <f t="shared" si="263"/>
        <v>#DIV/0!</v>
      </c>
    </row>
    <row r="5615" spans="2:8" x14ac:dyDescent="0.25">
      <c r="B5615">
        <v>201</v>
      </c>
      <c r="C5615">
        <v>237</v>
      </c>
      <c r="D5615" t="str">
        <f t="shared" si="261"/>
        <v>W kole</v>
      </c>
      <c r="F5615">
        <f>COUNTIF($D$3:D5609,"W kole")</f>
        <v>4437</v>
      </c>
      <c r="G5615" s="2" t="e">
        <f t="shared" si="262"/>
        <v>#DIV/0!</v>
      </c>
      <c r="H5615" t="e">
        <f t="shared" si="263"/>
        <v>#DIV/0!</v>
      </c>
    </row>
    <row r="5616" spans="2:8" x14ac:dyDescent="0.25">
      <c r="B5616">
        <v>180</v>
      </c>
      <c r="C5616">
        <v>137</v>
      </c>
      <c r="D5616" t="str">
        <f t="shared" si="261"/>
        <v>W kole</v>
      </c>
      <c r="F5616">
        <f>COUNTIF($D$3:D5610,"W kole")</f>
        <v>4438</v>
      </c>
      <c r="G5616" s="2" t="e">
        <f t="shared" si="262"/>
        <v>#DIV/0!</v>
      </c>
      <c r="H5616" t="e">
        <f t="shared" si="263"/>
        <v>#DIV/0!</v>
      </c>
    </row>
    <row r="5617" spans="2:8" x14ac:dyDescent="0.25">
      <c r="B5617">
        <v>201</v>
      </c>
      <c r="C5617">
        <v>255</v>
      </c>
      <c r="D5617" t="str">
        <f t="shared" si="261"/>
        <v>W kole</v>
      </c>
      <c r="F5617">
        <f>COUNTIF($D$3:D5611,"W kole")</f>
        <v>4439</v>
      </c>
      <c r="G5617" s="2" t="e">
        <f t="shared" si="262"/>
        <v>#DIV/0!</v>
      </c>
      <c r="H5617" t="e">
        <f t="shared" si="263"/>
        <v>#DIV/0!</v>
      </c>
    </row>
    <row r="5618" spans="2:8" x14ac:dyDescent="0.25">
      <c r="B5618">
        <v>19</v>
      </c>
      <c r="C5618">
        <v>208</v>
      </c>
      <c r="D5618" t="str">
        <f t="shared" si="261"/>
        <v>W kole</v>
      </c>
      <c r="F5618">
        <f>COUNTIF($D$3:D5612,"W kole")</f>
        <v>4440</v>
      </c>
      <c r="G5618" s="2" t="e">
        <f t="shared" si="262"/>
        <v>#DIV/0!</v>
      </c>
      <c r="H5618" t="e">
        <f t="shared" si="263"/>
        <v>#DIV/0!</v>
      </c>
    </row>
    <row r="5619" spans="2:8" x14ac:dyDescent="0.25">
      <c r="B5619">
        <v>313</v>
      </c>
      <c r="C5619">
        <v>76</v>
      </c>
      <c r="D5619" t="str">
        <f t="shared" si="261"/>
        <v>W kole</v>
      </c>
      <c r="F5619">
        <f>COUNTIF($D$3:D5613,"W kole")</f>
        <v>4441</v>
      </c>
      <c r="G5619" s="2" t="e">
        <f t="shared" si="262"/>
        <v>#DIV/0!</v>
      </c>
      <c r="H5619" t="e">
        <f t="shared" si="263"/>
        <v>#DIV/0!</v>
      </c>
    </row>
    <row r="5620" spans="2:8" x14ac:dyDescent="0.25">
      <c r="B5620">
        <v>367</v>
      </c>
      <c r="C5620">
        <v>268</v>
      </c>
      <c r="D5620" t="str">
        <f t="shared" si="261"/>
        <v>W kole</v>
      </c>
      <c r="F5620">
        <f>COUNTIF($D$3:D5614,"W kole")</f>
        <v>4442</v>
      </c>
      <c r="G5620" s="2" t="e">
        <f t="shared" si="262"/>
        <v>#DIV/0!</v>
      </c>
      <c r="H5620" t="e">
        <f t="shared" si="263"/>
        <v>#DIV/0!</v>
      </c>
    </row>
    <row r="5621" spans="2:8" x14ac:dyDescent="0.25">
      <c r="B5621">
        <v>14</v>
      </c>
      <c r="C5621">
        <v>13</v>
      </c>
      <c r="D5621" t="str">
        <f t="shared" si="261"/>
        <v>Poza</v>
      </c>
      <c r="F5621">
        <f>COUNTIF($D$3:D5615,"W kole")</f>
        <v>4443</v>
      </c>
      <c r="G5621" s="2" t="e">
        <f t="shared" si="262"/>
        <v>#DIV/0!</v>
      </c>
      <c r="H5621" t="e">
        <f t="shared" si="263"/>
        <v>#DIV/0!</v>
      </c>
    </row>
    <row r="5622" spans="2:8" x14ac:dyDescent="0.25">
      <c r="B5622">
        <v>320</v>
      </c>
      <c r="C5622">
        <v>211</v>
      </c>
      <c r="D5622" t="str">
        <f t="shared" si="261"/>
        <v>W kole</v>
      </c>
      <c r="F5622">
        <f>COUNTIF($D$3:D5616,"W kole")</f>
        <v>4444</v>
      </c>
      <c r="G5622" s="2" t="e">
        <f t="shared" si="262"/>
        <v>#DIV/0!</v>
      </c>
      <c r="H5622" t="e">
        <f t="shared" si="263"/>
        <v>#DIV/0!</v>
      </c>
    </row>
    <row r="5623" spans="2:8" x14ac:dyDescent="0.25">
      <c r="B5623">
        <v>105</v>
      </c>
      <c r="C5623">
        <v>66</v>
      </c>
      <c r="D5623" t="str">
        <f t="shared" si="261"/>
        <v>W kole</v>
      </c>
      <c r="F5623">
        <f>COUNTIF($D$3:D5617,"W kole")</f>
        <v>4445</v>
      </c>
      <c r="G5623" s="2" t="e">
        <f t="shared" si="262"/>
        <v>#DIV/0!</v>
      </c>
      <c r="H5623" t="e">
        <f t="shared" si="263"/>
        <v>#DIV/0!</v>
      </c>
    </row>
    <row r="5624" spans="2:8" x14ac:dyDescent="0.25">
      <c r="B5624">
        <v>358</v>
      </c>
      <c r="C5624">
        <v>87</v>
      </c>
      <c r="D5624" t="str">
        <f t="shared" si="261"/>
        <v>W kole</v>
      </c>
      <c r="F5624">
        <f>COUNTIF($D$3:D5618,"W kole")</f>
        <v>4446</v>
      </c>
      <c r="G5624" s="2" t="e">
        <f t="shared" si="262"/>
        <v>#DIV/0!</v>
      </c>
      <c r="H5624" t="e">
        <f t="shared" si="263"/>
        <v>#DIV/0!</v>
      </c>
    </row>
    <row r="5625" spans="2:8" x14ac:dyDescent="0.25">
      <c r="B5625">
        <v>292</v>
      </c>
      <c r="C5625">
        <v>76</v>
      </c>
      <c r="D5625" t="str">
        <f t="shared" si="261"/>
        <v>W kole</v>
      </c>
      <c r="F5625">
        <f>COUNTIF($D$3:D5619,"W kole")</f>
        <v>4447</v>
      </c>
      <c r="G5625" s="2" t="e">
        <f t="shared" si="262"/>
        <v>#DIV/0!</v>
      </c>
      <c r="H5625" t="e">
        <f t="shared" si="263"/>
        <v>#DIV/0!</v>
      </c>
    </row>
    <row r="5626" spans="2:8" x14ac:dyDescent="0.25">
      <c r="B5626">
        <v>42</v>
      </c>
      <c r="C5626">
        <v>80</v>
      </c>
      <c r="D5626" t="str">
        <f t="shared" si="261"/>
        <v>W kole</v>
      </c>
      <c r="F5626">
        <f>COUNTIF($D$3:D5620,"W kole")</f>
        <v>4448</v>
      </c>
      <c r="G5626" s="2" t="e">
        <f t="shared" si="262"/>
        <v>#DIV/0!</v>
      </c>
      <c r="H5626" t="e">
        <f t="shared" si="263"/>
        <v>#DIV/0!</v>
      </c>
    </row>
    <row r="5627" spans="2:8" x14ac:dyDescent="0.25">
      <c r="B5627">
        <v>245</v>
      </c>
      <c r="C5627">
        <v>28</v>
      </c>
      <c r="D5627" t="str">
        <f t="shared" si="261"/>
        <v>W kole</v>
      </c>
      <c r="F5627">
        <f>COUNTIF($D$3:D5621,"W kole")</f>
        <v>4448</v>
      </c>
      <c r="G5627" s="2" t="e">
        <f t="shared" si="262"/>
        <v>#DIV/0!</v>
      </c>
      <c r="H5627" t="e">
        <f t="shared" si="263"/>
        <v>#DIV/0!</v>
      </c>
    </row>
    <row r="5628" spans="2:8" x14ac:dyDescent="0.25">
      <c r="B5628">
        <v>226</v>
      </c>
      <c r="C5628">
        <v>373</v>
      </c>
      <c r="D5628" t="str">
        <f t="shared" si="261"/>
        <v>W kole</v>
      </c>
      <c r="F5628">
        <f>COUNTIF($D$3:D5622,"W kole")</f>
        <v>4449</v>
      </c>
      <c r="G5628" s="2" t="e">
        <f t="shared" si="262"/>
        <v>#DIV/0!</v>
      </c>
      <c r="H5628" t="e">
        <f t="shared" si="263"/>
        <v>#DIV/0!</v>
      </c>
    </row>
    <row r="5629" spans="2:8" x14ac:dyDescent="0.25">
      <c r="B5629">
        <v>129</v>
      </c>
      <c r="C5629">
        <v>58</v>
      </c>
      <c r="D5629" t="str">
        <f t="shared" si="261"/>
        <v>W kole</v>
      </c>
      <c r="F5629">
        <f>COUNTIF($D$3:D5623,"W kole")</f>
        <v>4450</v>
      </c>
      <c r="G5629" s="2" t="e">
        <f t="shared" si="262"/>
        <v>#DIV/0!</v>
      </c>
      <c r="H5629" t="e">
        <f t="shared" si="263"/>
        <v>#DIV/0!</v>
      </c>
    </row>
    <row r="5630" spans="2:8" x14ac:dyDescent="0.25">
      <c r="B5630">
        <v>140</v>
      </c>
      <c r="C5630">
        <v>225</v>
      </c>
      <c r="D5630" t="str">
        <f t="shared" si="261"/>
        <v>W kole</v>
      </c>
      <c r="F5630">
        <f>COUNTIF($D$3:D5624,"W kole")</f>
        <v>4451</v>
      </c>
      <c r="G5630" s="2" t="e">
        <f t="shared" si="262"/>
        <v>#DIV/0!</v>
      </c>
      <c r="H5630" t="e">
        <f t="shared" si="263"/>
        <v>#DIV/0!</v>
      </c>
    </row>
    <row r="5631" spans="2:8" x14ac:dyDescent="0.25">
      <c r="B5631">
        <v>175</v>
      </c>
      <c r="C5631">
        <v>357</v>
      </c>
      <c r="D5631" t="str">
        <f t="shared" si="261"/>
        <v>W kole</v>
      </c>
      <c r="F5631">
        <f>COUNTIF($D$3:D5625,"W kole")</f>
        <v>4452</v>
      </c>
      <c r="G5631" s="2" t="e">
        <f t="shared" si="262"/>
        <v>#DIV/0!</v>
      </c>
      <c r="H5631" t="e">
        <f t="shared" si="263"/>
        <v>#DIV/0!</v>
      </c>
    </row>
    <row r="5632" spans="2:8" x14ac:dyDescent="0.25">
      <c r="B5632">
        <v>135</v>
      </c>
      <c r="C5632">
        <v>58</v>
      </c>
      <c r="D5632" t="str">
        <f t="shared" si="261"/>
        <v>W kole</v>
      </c>
      <c r="F5632">
        <f>COUNTIF($D$3:D5626,"W kole")</f>
        <v>4453</v>
      </c>
      <c r="G5632" s="2" t="e">
        <f t="shared" si="262"/>
        <v>#DIV/0!</v>
      </c>
      <c r="H5632" t="e">
        <f t="shared" si="263"/>
        <v>#DIV/0!</v>
      </c>
    </row>
    <row r="5633" spans="2:8" x14ac:dyDescent="0.25">
      <c r="B5633">
        <v>76</v>
      </c>
      <c r="C5633">
        <v>209</v>
      </c>
      <c r="D5633" t="str">
        <f t="shared" si="261"/>
        <v>W kole</v>
      </c>
      <c r="F5633">
        <f>COUNTIF($D$3:D5627,"W kole")</f>
        <v>4454</v>
      </c>
      <c r="G5633" s="2" t="e">
        <f t="shared" si="262"/>
        <v>#DIV/0!</v>
      </c>
      <c r="H5633" t="e">
        <f t="shared" si="263"/>
        <v>#DIV/0!</v>
      </c>
    </row>
    <row r="5634" spans="2:8" x14ac:dyDescent="0.25">
      <c r="B5634">
        <v>254</v>
      </c>
      <c r="C5634">
        <v>143</v>
      </c>
      <c r="D5634" t="str">
        <f t="shared" si="261"/>
        <v>W kole</v>
      </c>
      <c r="F5634">
        <f>COUNTIF($D$3:D5628,"W kole")</f>
        <v>4455</v>
      </c>
      <c r="G5634" s="2" t="e">
        <f t="shared" si="262"/>
        <v>#DIV/0!</v>
      </c>
      <c r="H5634" t="e">
        <f t="shared" si="263"/>
        <v>#DIV/0!</v>
      </c>
    </row>
    <row r="5635" spans="2:8" x14ac:dyDescent="0.25">
      <c r="B5635">
        <v>147</v>
      </c>
      <c r="C5635">
        <v>349</v>
      </c>
      <c r="D5635" t="str">
        <f t="shared" si="261"/>
        <v>W kole</v>
      </c>
      <c r="F5635">
        <f>COUNTIF($D$3:D5629,"W kole")</f>
        <v>4456</v>
      </c>
      <c r="G5635" s="2" t="e">
        <f t="shared" si="262"/>
        <v>#DIV/0!</v>
      </c>
      <c r="H5635" t="e">
        <f t="shared" si="263"/>
        <v>#DIV/0!</v>
      </c>
    </row>
    <row r="5636" spans="2:8" x14ac:dyDescent="0.25">
      <c r="B5636">
        <v>361</v>
      </c>
      <c r="C5636">
        <v>240</v>
      </c>
      <c r="D5636" t="str">
        <f t="shared" ref="D5636:D5699" si="264">IF((B5636-$T$5) * (B5636-$T$5) + (C5636-$U$5) * (C5636-$U$5) = ($V$5*$V$5), "Na brzegu", IF((B5636-$T$5) * (B5636-$T$5) + (C5636-$U$5) * (C5636-$U$5) &lt; ($V$5*$V$5), "W kole", "Poza"))</f>
        <v>W kole</v>
      </c>
      <c r="F5636">
        <f>COUNTIF($D$3:D5630,"W kole")</f>
        <v>4457</v>
      </c>
      <c r="G5636" s="2" t="e">
        <f t="shared" si="262"/>
        <v>#DIV/0!</v>
      </c>
      <c r="H5636" t="e">
        <f t="shared" si="263"/>
        <v>#DIV/0!</v>
      </c>
    </row>
    <row r="5637" spans="2:8" x14ac:dyDescent="0.25">
      <c r="B5637">
        <v>81</v>
      </c>
      <c r="C5637">
        <v>377</v>
      </c>
      <c r="D5637" t="str">
        <f t="shared" si="264"/>
        <v>Poza</v>
      </c>
      <c r="F5637">
        <f>COUNTIF($D$3:D5631,"W kole")</f>
        <v>4458</v>
      </c>
      <c r="G5637" s="2" t="e">
        <f t="shared" si="262"/>
        <v>#DIV/0!</v>
      </c>
      <c r="H5637" t="e">
        <f t="shared" si="263"/>
        <v>#DIV/0!</v>
      </c>
    </row>
    <row r="5638" spans="2:8" x14ac:dyDescent="0.25">
      <c r="B5638">
        <v>246</v>
      </c>
      <c r="C5638">
        <v>127</v>
      </c>
      <c r="D5638" t="str">
        <f t="shared" si="264"/>
        <v>W kole</v>
      </c>
      <c r="F5638">
        <f>COUNTIF($D$3:D5632,"W kole")</f>
        <v>4459</v>
      </c>
      <c r="G5638" s="2" t="e">
        <f t="shared" si="262"/>
        <v>#DIV/0!</v>
      </c>
      <c r="H5638" t="e">
        <f t="shared" si="263"/>
        <v>#DIV/0!</v>
      </c>
    </row>
    <row r="5639" spans="2:8" x14ac:dyDescent="0.25">
      <c r="B5639">
        <v>77</v>
      </c>
      <c r="C5639">
        <v>70</v>
      </c>
      <c r="D5639" t="str">
        <f t="shared" si="264"/>
        <v>W kole</v>
      </c>
      <c r="F5639">
        <f>COUNTIF($D$3:D5633,"W kole")</f>
        <v>4460</v>
      </c>
      <c r="G5639" s="2" t="e">
        <f t="shared" si="262"/>
        <v>#DIV/0!</v>
      </c>
      <c r="H5639" t="e">
        <f t="shared" si="263"/>
        <v>#DIV/0!</v>
      </c>
    </row>
    <row r="5640" spans="2:8" x14ac:dyDescent="0.25">
      <c r="B5640">
        <v>21</v>
      </c>
      <c r="C5640">
        <v>115</v>
      </c>
      <c r="D5640" t="str">
        <f t="shared" si="264"/>
        <v>W kole</v>
      </c>
      <c r="F5640">
        <f>COUNTIF($D$3:D5634,"W kole")</f>
        <v>4461</v>
      </c>
      <c r="G5640" s="2" t="e">
        <f t="shared" si="262"/>
        <v>#DIV/0!</v>
      </c>
      <c r="H5640" t="e">
        <f t="shared" si="263"/>
        <v>#DIV/0!</v>
      </c>
    </row>
    <row r="5641" spans="2:8" x14ac:dyDescent="0.25">
      <c r="B5641">
        <v>85</v>
      </c>
      <c r="C5641">
        <v>13</v>
      </c>
      <c r="D5641" t="str">
        <f t="shared" si="264"/>
        <v>Poza</v>
      </c>
      <c r="F5641">
        <f>COUNTIF($D$3:D5635,"W kole")</f>
        <v>4462</v>
      </c>
      <c r="G5641" s="2" t="e">
        <f t="shared" si="262"/>
        <v>#DIV/0!</v>
      </c>
      <c r="H5641" t="e">
        <f t="shared" si="263"/>
        <v>#DIV/0!</v>
      </c>
    </row>
    <row r="5642" spans="2:8" x14ac:dyDescent="0.25">
      <c r="B5642">
        <v>224</v>
      </c>
      <c r="C5642">
        <v>160</v>
      </c>
      <c r="D5642" t="str">
        <f t="shared" si="264"/>
        <v>W kole</v>
      </c>
      <c r="F5642">
        <f>COUNTIF($D$3:D5636,"W kole")</f>
        <v>4463</v>
      </c>
      <c r="G5642" s="2" t="e">
        <f t="shared" ref="G5642:G5705" si="265">(F5642*$R$5)/(E5642*$Q$5)</f>
        <v>#DIV/0!</v>
      </c>
      <c r="H5642" t="e">
        <f t="shared" ref="H5642:H5705" si="266">ABS(PI()-G5642)</f>
        <v>#DIV/0!</v>
      </c>
    </row>
    <row r="5643" spans="2:8" x14ac:dyDescent="0.25">
      <c r="B5643">
        <v>228</v>
      </c>
      <c r="C5643">
        <v>229</v>
      </c>
      <c r="D5643" t="str">
        <f t="shared" si="264"/>
        <v>W kole</v>
      </c>
      <c r="F5643">
        <f>COUNTIF($D$3:D5637,"W kole")</f>
        <v>4463</v>
      </c>
      <c r="G5643" s="2" t="e">
        <f t="shared" si="265"/>
        <v>#DIV/0!</v>
      </c>
      <c r="H5643" t="e">
        <f t="shared" si="266"/>
        <v>#DIV/0!</v>
      </c>
    </row>
    <row r="5644" spans="2:8" x14ac:dyDescent="0.25">
      <c r="B5644">
        <v>393</v>
      </c>
      <c r="C5644">
        <v>75</v>
      </c>
      <c r="D5644" t="str">
        <f t="shared" si="264"/>
        <v>Poza</v>
      </c>
      <c r="F5644">
        <f>COUNTIF($D$3:D5638,"W kole")</f>
        <v>4464</v>
      </c>
      <c r="G5644" s="2" t="e">
        <f t="shared" si="265"/>
        <v>#DIV/0!</v>
      </c>
      <c r="H5644" t="e">
        <f t="shared" si="266"/>
        <v>#DIV/0!</v>
      </c>
    </row>
    <row r="5645" spans="2:8" x14ac:dyDescent="0.25">
      <c r="B5645">
        <v>204</v>
      </c>
      <c r="C5645">
        <v>383</v>
      </c>
      <c r="D5645" t="str">
        <f t="shared" si="264"/>
        <v>W kole</v>
      </c>
      <c r="F5645">
        <f>COUNTIF($D$3:D5639,"W kole")</f>
        <v>4465</v>
      </c>
      <c r="G5645" s="2" t="e">
        <f t="shared" si="265"/>
        <v>#DIV/0!</v>
      </c>
      <c r="H5645" t="e">
        <f t="shared" si="266"/>
        <v>#DIV/0!</v>
      </c>
    </row>
    <row r="5646" spans="2:8" x14ac:dyDescent="0.25">
      <c r="B5646">
        <v>227</v>
      </c>
      <c r="C5646">
        <v>135</v>
      </c>
      <c r="D5646" t="str">
        <f t="shared" si="264"/>
        <v>W kole</v>
      </c>
      <c r="F5646">
        <f>COUNTIF($D$3:D5640,"W kole")</f>
        <v>4466</v>
      </c>
      <c r="G5646" s="2" t="e">
        <f t="shared" si="265"/>
        <v>#DIV/0!</v>
      </c>
      <c r="H5646" t="e">
        <f t="shared" si="266"/>
        <v>#DIV/0!</v>
      </c>
    </row>
    <row r="5647" spans="2:8" x14ac:dyDescent="0.25">
      <c r="B5647">
        <v>360</v>
      </c>
      <c r="C5647">
        <v>383</v>
      </c>
      <c r="D5647" t="str">
        <f t="shared" si="264"/>
        <v>Poza</v>
      </c>
      <c r="F5647">
        <f>COUNTIF($D$3:D5641,"W kole")</f>
        <v>4466</v>
      </c>
      <c r="G5647" s="2" t="e">
        <f t="shared" si="265"/>
        <v>#DIV/0!</v>
      </c>
      <c r="H5647" t="e">
        <f t="shared" si="266"/>
        <v>#DIV/0!</v>
      </c>
    </row>
    <row r="5648" spans="2:8" x14ac:dyDescent="0.25">
      <c r="B5648">
        <v>68</v>
      </c>
      <c r="C5648">
        <v>113</v>
      </c>
      <c r="D5648" t="str">
        <f t="shared" si="264"/>
        <v>W kole</v>
      </c>
      <c r="F5648">
        <f>COUNTIF($D$3:D5642,"W kole")</f>
        <v>4467</v>
      </c>
      <c r="G5648" s="2" t="e">
        <f t="shared" si="265"/>
        <v>#DIV/0!</v>
      </c>
      <c r="H5648" t="e">
        <f t="shared" si="266"/>
        <v>#DIV/0!</v>
      </c>
    </row>
    <row r="5649" spans="2:8" x14ac:dyDescent="0.25">
      <c r="B5649">
        <v>135</v>
      </c>
      <c r="C5649">
        <v>36</v>
      </c>
      <c r="D5649" t="str">
        <f t="shared" si="264"/>
        <v>W kole</v>
      </c>
      <c r="F5649">
        <f>COUNTIF($D$3:D5643,"W kole")</f>
        <v>4468</v>
      </c>
      <c r="G5649" s="2" t="e">
        <f t="shared" si="265"/>
        <v>#DIV/0!</v>
      </c>
      <c r="H5649" t="e">
        <f t="shared" si="266"/>
        <v>#DIV/0!</v>
      </c>
    </row>
    <row r="5650" spans="2:8" x14ac:dyDescent="0.25">
      <c r="B5650">
        <v>201</v>
      </c>
      <c r="C5650">
        <v>212</v>
      </c>
      <c r="D5650" t="str">
        <f t="shared" si="264"/>
        <v>W kole</v>
      </c>
      <c r="F5650">
        <f>COUNTIF($D$3:D5644,"W kole")</f>
        <v>4468</v>
      </c>
      <c r="G5650" s="2" t="e">
        <f t="shared" si="265"/>
        <v>#DIV/0!</v>
      </c>
      <c r="H5650" t="e">
        <f t="shared" si="266"/>
        <v>#DIV/0!</v>
      </c>
    </row>
    <row r="5651" spans="2:8" x14ac:dyDescent="0.25">
      <c r="B5651">
        <v>117</v>
      </c>
      <c r="C5651">
        <v>46</v>
      </c>
      <c r="D5651" t="str">
        <f t="shared" si="264"/>
        <v>W kole</v>
      </c>
      <c r="F5651">
        <f>COUNTIF($D$3:D5645,"W kole")</f>
        <v>4469</v>
      </c>
      <c r="G5651" s="2" t="e">
        <f t="shared" si="265"/>
        <v>#DIV/0!</v>
      </c>
      <c r="H5651" t="e">
        <f t="shared" si="266"/>
        <v>#DIV/0!</v>
      </c>
    </row>
    <row r="5652" spans="2:8" x14ac:dyDescent="0.25">
      <c r="B5652">
        <v>257</v>
      </c>
      <c r="C5652">
        <v>121</v>
      </c>
      <c r="D5652" t="str">
        <f t="shared" si="264"/>
        <v>W kole</v>
      </c>
      <c r="F5652">
        <f>COUNTIF($D$3:D5646,"W kole")</f>
        <v>4470</v>
      </c>
      <c r="G5652" s="2" t="e">
        <f t="shared" si="265"/>
        <v>#DIV/0!</v>
      </c>
      <c r="H5652" t="e">
        <f t="shared" si="266"/>
        <v>#DIV/0!</v>
      </c>
    </row>
    <row r="5653" spans="2:8" x14ac:dyDescent="0.25">
      <c r="B5653">
        <v>101</v>
      </c>
      <c r="C5653">
        <v>148</v>
      </c>
      <c r="D5653" t="str">
        <f t="shared" si="264"/>
        <v>W kole</v>
      </c>
      <c r="F5653">
        <f>COUNTIF($D$3:D5647,"W kole")</f>
        <v>4470</v>
      </c>
      <c r="G5653" s="2" t="e">
        <f t="shared" si="265"/>
        <v>#DIV/0!</v>
      </c>
      <c r="H5653" t="e">
        <f t="shared" si="266"/>
        <v>#DIV/0!</v>
      </c>
    </row>
    <row r="5654" spans="2:8" x14ac:dyDescent="0.25">
      <c r="B5654">
        <v>213</v>
      </c>
      <c r="C5654">
        <v>374</v>
      </c>
      <c r="D5654" t="str">
        <f t="shared" si="264"/>
        <v>W kole</v>
      </c>
      <c r="F5654">
        <f>COUNTIF($D$3:D5648,"W kole")</f>
        <v>4471</v>
      </c>
      <c r="G5654" s="2" t="e">
        <f t="shared" si="265"/>
        <v>#DIV/0!</v>
      </c>
      <c r="H5654" t="e">
        <f t="shared" si="266"/>
        <v>#DIV/0!</v>
      </c>
    </row>
    <row r="5655" spans="2:8" x14ac:dyDescent="0.25">
      <c r="B5655">
        <v>188</v>
      </c>
      <c r="C5655">
        <v>216</v>
      </c>
      <c r="D5655" t="str">
        <f t="shared" si="264"/>
        <v>W kole</v>
      </c>
      <c r="F5655">
        <f>COUNTIF($D$3:D5649,"W kole")</f>
        <v>4472</v>
      </c>
      <c r="G5655" s="2" t="e">
        <f t="shared" si="265"/>
        <v>#DIV/0!</v>
      </c>
      <c r="H5655" t="e">
        <f t="shared" si="266"/>
        <v>#DIV/0!</v>
      </c>
    </row>
    <row r="5656" spans="2:8" x14ac:dyDescent="0.25">
      <c r="B5656">
        <v>362</v>
      </c>
      <c r="C5656">
        <v>395</v>
      </c>
      <c r="D5656" t="str">
        <f t="shared" si="264"/>
        <v>Poza</v>
      </c>
      <c r="F5656">
        <f>COUNTIF($D$3:D5650,"W kole")</f>
        <v>4473</v>
      </c>
      <c r="G5656" s="2" t="e">
        <f t="shared" si="265"/>
        <v>#DIV/0!</v>
      </c>
      <c r="H5656" t="e">
        <f t="shared" si="266"/>
        <v>#DIV/0!</v>
      </c>
    </row>
    <row r="5657" spans="2:8" x14ac:dyDescent="0.25">
      <c r="B5657">
        <v>130</v>
      </c>
      <c r="C5657">
        <v>357</v>
      </c>
      <c r="D5657" t="str">
        <f t="shared" si="264"/>
        <v>W kole</v>
      </c>
      <c r="F5657">
        <f>COUNTIF($D$3:D5651,"W kole")</f>
        <v>4474</v>
      </c>
      <c r="G5657" s="2" t="e">
        <f t="shared" si="265"/>
        <v>#DIV/0!</v>
      </c>
      <c r="H5657" t="e">
        <f t="shared" si="266"/>
        <v>#DIV/0!</v>
      </c>
    </row>
    <row r="5658" spans="2:8" x14ac:dyDescent="0.25">
      <c r="B5658">
        <v>75</v>
      </c>
      <c r="C5658">
        <v>345</v>
      </c>
      <c r="D5658" t="str">
        <f t="shared" si="264"/>
        <v>W kole</v>
      </c>
      <c r="F5658">
        <f>COUNTIF($D$3:D5652,"W kole")</f>
        <v>4475</v>
      </c>
      <c r="G5658" s="2" t="e">
        <f t="shared" si="265"/>
        <v>#DIV/0!</v>
      </c>
      <c r="H5658" t="e">
        <f t="shared" si="266"/>
        <v>#DIV/0!</v>
      </c>
    </row>
    <row r="5659" spans="2:8" x14ac:dyDescent="0.25">
      <c r="B5659">
        <v>12</v>
      </c>
      <c r="C5659">
        <v>34</v>
      </c>
      <c r="D5659" t="str">
        <f t="shared" si="264"/>
        <v>Poza</v>
      </c>
      <c r="F5659">
        <f>COUNTIF($D$3:D5653,"W kole")</f>
        <v>4476</v>
      </c>
      <c r="G5659" s="2" t="e">
        <f t="shared" si="265"/>
        <v>#DIV/0!</v>
      </c>
      <c r="H5659" t="e">
        <f t="shared" si="266"/>
        <v>#DIV/0!</v>
      </c>
    </row>
    <row r="5660" spans="2:8" x14ac:dyDescent="0.25">
      <c r="B5660">
        <v>241</v>
      </c>
      <c r="C5660">
        <v>188</v>
      </c>
      <c r="D5660" t="str">
        <f t="shared" si="264"/>
        <v>W kole</v>
      </c>
      <c r="F5660">
        <f>COUNTIF($D$3:D5654,"W kole")</f>
        <v>4477</v>
      </c>
      <c r="G5660" s="2" t="e">
        <f t="shared" si="265"/>
        <v>#DIV/0!</v>
      </c>
      <c r="H5660" t="e">
        <f t="shared" si="266"/>
        <v>#DIV/0!</v>
      </c>
    </row>
    <row r="5661" spans="2:8" x14ac:dyDescent="0.25">
      <c r="B5661">
        <v>25</v>
      </c>
      <c r="C5661">
        <v>283</v>
      </c>
      <c r="D5661" t="str">
        <f t="shared" si="264"/>
        <v>W kole</v>
      </c>
      <c r="F5661">
        <f>COUNTIF($D$3:D5655,"W kole")</f>
        <v>4478</v>
      </c>
      <c r="G5661" s="2" t="e">
        <f t="shared" si="265"/>
        <v>#DIV/0!</v>
      </c>
      <c r="H5661" t="e">
        <f t="shared" si="266"/>
        <v>#DIV/0!</v>
      </c>
    </row>
    <row r="5662" spans="2:8" x14ac:dyDescent="0.25">
      <c r="B5662">
        <v>190</v>
      </c>
      <c r="C5662">
        <v>246</v>
      </c>
      <c r="D5662" t="str">
        <f t="shared" si="264"/>
        <v>W kole</v>
      </c>
      <c r="F5662">
        <f>COUNTIF($D$3:D5656,"W kole")</f>
        <v>4478</v>
      </c>
      <c r="G5662" s="2" t="e">
        <f t="shared" si="265"/>
        <v>#DIV/0!</v>
      </c>
      <c r="H5662" t="e">
        <f t="shared" si="266"/>
        <v>#DIV/0!</v>
      </c>
    </row>
    <row r="5663" spans="2:8" x14ac:dyDescent="0.25">
      <c r="B5663">
        <v>162</v>
      </c>
      <c r="C5663">
        <v>201</v>
      </c>
      <c r="D5663" t="str">
        <f t="shared" si="264"/>
        <v>W kole</v>
      </c>
      <c r="F5663">
        <f>COUNTIF($D$3:D5657,"W kole")</f>
        <v>4479</v>
      </c>
      <c r="G5663" s="2" t="e">
        <f t="shared" si="265"/>
        <v>#DIV/0!</v>
      </c>
      <c r="H5663" t="e">
        <f t="shared" si="266"/>
        <v>#DIV/0!</v>
      </c>
    </row>
    <row r="5664" spans="2:8" x14ac:dyDescent="0.25">
      <c r="B5664">
        <v>56</v>
      </c>
      <c r="C5664">
        <v>376</v>
      </c>
      <c r="D5664" t="str">
        <f t="shared" si="264"/>
        <v>Poza</v>
      </c>
      <c r="F5664">
        <f>COUNTIF($D$3:D5658,"W kole")</f>
        <v>4480</v>
      </c>
      <c r="G5664" s="2" t="e">
        <f t="shared" si="265"/>
        <v>#DIV/0!</v>
      </c>
      <c r="H5664" t="e">
        <f t="shared" si="266"/>
        <v>#DIV/0!</v>
      </c>
    </row>
    <row r="5665" spans="2:8" x14ac:dyDescent="0.25">
      <c r="B5665">
        <v>170</v>
      </c>
      <c r="C5665">
        <v>345</v>
      </c>
      <c r="D5665" t="str">
        <f t="shared" si="264"/>
        <v>W kole</v>
      </c>
      <c r="F5665">
        <f>COUNTIF($D$3:D5659,"W kole")</f>
        <v>4480</v>
      </c>
      <c r="G5665" s="2" t="e">
        <f t="shared" si="265"/>
        <v>#DIV/0!</v>
      </c>
      <c r="H5665" t="e">
        <f t="shared" si="266"/>
        <v>#DIV/0!</v>
      </c>
    </row>
    <row r="5666" spans="2:8" x14ac:dyDescent="0.25">
      <c r="B5666">
        <v>75</v>
      </c>
      <c r="C5666">
        <v>268</v>
      </c>
      <c r="D5666" t="str">
        <f t="shared" si="264"/>
        <v>W kole</v>
      </c>
      <c r="F5666">
        <f>COUNTIF($D$3:D5660,"W kole")</f>
        <v>4481</v>
      </c>
      <c r="G5666" s="2" t="e">
        <f t="shared" si="265"/>
        <v>#DIV/0!</v>
      </c>
      <c r="H5666" t="e">
        <f t="shared" si="266"/>
        <v>#DIV/0!</v>
      </c>
    </row>
    <row r="5667" spans="2:8" x14ac:dyDescent="0.25">
      <c r="B5667">
        <v>259</v>
      </c>
      <c r="C5667">
        <v>161</v>
      </c>
      <c r="D5667" t="str">
        <f t="shared" si="264"/>
        <v>W kole</v>
      </c>
      <c r="F5667">
        <f>COUNTIF($D$3:D5661,"W kole")</f>
        <v>4482</v>
      </c>
      <c r="G5667" s="2" t="e">
        <f t="shared" si="265"/>
        <v>#DIV/0!</v>
      </c>
      <c r="H5667" t="e">
        <f t="shared" si="266"/>
        <v>#DIV/0!</v>
      </c>
    </row>
    <row r="5668" spans="2:8" x14ac:dyDescent="0.25">
      <c r="B5668">
        <v>195</v>
      </c>
      <c r="C5668">
        <v>388</v>
      </c>
      <c r="D5668" t="str">
        <f t="shared" si="264"/>
        <v>W kole</v>
      </c>
      <c r="F5668">
        <f>COUNTIF($D$3:D5662,"W kole")</f>
        <v>4483</v>
      </c>
      <c r="G5668" s="2" t="e">
        <f t="shared" si="265"/>
        <v>#DIV/0!</v>
      </c>
      <c r="H5668" t="e">
        <f t="shared" si="266"/>
        <v>#DIV/0!</v>
      </c>
    </row>
    <row r="5669" spans="2:8" x14ac:dyDescent="0.25">
      <c r="B5669">
        <v>364</v>
      </c>
      <c r="C5669">
        <v>186</v>
      </c>
      <c r="D5669" t="str">
        <f t="shared" si="264"/>
        <v>W kole</v>
      </c>
      <c r="F5669">
        <f>COUNTIF($D$3:D5663,"W kole")</f>
        <v>4484</v>
      </c>
      <c r="G5669" s="2" t="e">
        <f t="shared" si="265"/>
        <v>#DIV/0!</v>
      </c>
      <c r="H5669" t="e">
        <f t="shared" si="266"/>
        <v>#DIV/0!</v>
      </c>
    </row>
    <row r="5670" spans="2:8" x14ac:dyDescent="0.25">
      <c r="B5670">
        <v>268</v>
      </c>
      <c r="C5670">
        <v>351</v>
      </c>
      <c r="D5670" t="str">
        <f t="shared" si="264"/>
        <v>W kole</v>
      </c>
      <c r="F5670">
        <f>COUNTIF($D$3:D5664,"W kole")</f>
        <v>4484</v>
      </c>
      <c r="G5670" s="2" t="e">
        <f t="shared" si="265"/>
        <v>#DIV/0!</v>
      </c>
      <c r="H5670" t="e">
        <f t="shared" si="266"/>
        <v>#DIV/0!</v>
      </c>
    </row>
    <row r="5671" spans="2:8" x14ac:dyDescent="0.25">
      <c r="B5671">
        <v>381</v>
      </c>
      <c r="C5671">
        <v>180</v>
      </c>
      <c r="D5671" t="str">
        <f t="shared" si="264"/>
        <v>W kole</v>
      </c>
      <c r="F5671">
        <f>COUNTIF($D$3:D5665,"W kole")</f>
        <v>4485</v>
      </c>
      <c r="G5671" s="2" t="e">
        <f t="shared" si="265"/>
        <v>#DIV/0!</v>
      </c>
      <c r="H5671" t="e">
        <f t="shared" si="266"/>
        <v>#DIV/0!</v>
      </c>
    </row>
    <row r="5672" spans="2:8" x14ac:dyDescent="0.25">
      <c r="B5672">
        <v>0</v>
      </c>
      <c r="C5672">
        <v>317</v>
      </c>
      <c r="D5672" t="str">
        <f t="shared" si="264"/>
        <v>Poza</v>
      </c>
      <c r="F5672">
        <f>COUNTIF($D$3:D5666,"W kole")</f>
        <v>4486</v>
      </c>
      <c r="G5672" s="2" t="e">
        <f t="shared" si="265"/>
        <v>#DIV/0!</v>
      </c>
      <c r="H5672" t="e">
        <f t="shared" si="266"/>
        <v>#DIV/0!</v>
      </c>
    </row>
    <row r="5673" spans="2:8" x14ac:dyDescent="0.25">
      <c r="B5673">
        <v>257</v>
      </c>
      <c r="C5673">
        <v>32</v>
      </c>
      <c r="D5673" t="str">
        <f t="shared" si="264"/>
        <v>W kole</v>
      </c>
      <c r="F5673">
        <f>COUNTIF($D$3:D5667,"W kole")</f>
        <v>4487</v>
      </c>
      <c r="G5673" s="2" t="e">
        <f t="shared" si="265"/>
        <v>#DIV/0!</v>
      </c>
      <c r="H5673" t="e">
        <f t="shared" si="266"/>
        <v>#DIV/0!</v>
      </c>
    </row>
    <row r="5674" spans="2:8" x14ac:dyDescent="0.25">
      <c r="B5674">
        <v>268</v>
      </c>
      <c r="C5674">
        <v>346</v>
      </c>
      <c r="D5674" t="str">
        <f t="shared" si="264"/>
        <v>W kole</v>
      </c>
      <c r="F5674">
        <f>COUNTIF($D$3:D5668,"W kole")</f>
        <v>4488</v>
      </c>
      <c r="G5674" s="2" t="e">
        <f t="shared" si="265"/>
        <v>#DIV/0!</v>
      </c>
      <c r="H5674" t="e">
        <f t="shared" si="266"/>
        <v>#DIV/0!</v>
      </c>
    </row>
    <row r="5675" spans="2:8" x14ac:dyDescent="0.25">
      <c r="B5675">
        <v>128</v>
      </c>
      <c r="C5675">
        <v>198</v>
      </c>
      <c r="D5675" t="str">
        <f t="shared" si="264"/>
        <v>W kole</v>
      </c>
      <c r="F5675">
        <f>COUNTIF($D$3:D5669,"W kole")</f>
        <v>4489</v>
      </c>
      <c r="G5675" s="2" t="e">
        <f t="shared" si="265"/>
        <v>#DIV/0!</v>
      </c>
      <c r="H5675" t="e">
        <f t="shared" si="266"/>
        <v>#DIV/0!</v>
      </c>
    </row>
    <row r="5676" spans="2:8" x14ac:dyDescent="0.25">
      <c r="B5676">
        <v>220</v>
      </c>
      <c r="C5676">
        <v>323</v>
      </c>
      <c r="D5676" t="str">
        <f t="shared" si="264"/>
        <v>W kole</v>
      </c>
      <c r="F5676">
        <f>COUNTIF($D$3:D5670,"W kole")</f>
        <v>4490</v>
      </c>
      <c r="G5676" s="2" t="e">
        <f t="shared" si="265"/>
        <v>#DIV/0!</v>
      </c>
      <c r="H5676" t="e">
        <f t="shared" si="266"/>
        <v>#DIV/0!</v>
      </c>
    </row>
    <row r="5677" spans="2:8" x14ac:dyDescent="0.25">
      <c r="B5677">
        <v>42</v>
      </c>
      <c r="C5677">
        <v>118</v>
      </c>
      <c r="D5677" t="str">
        <f t="shared" si="264"/>
        <v>W kole</v>
      </c>
      <c r="F5677">
        <f>COUNTIF($D$3:D5671,"W kole")</f>
        <v>4491</v>
      </c>
      <c r="G5677" s="2" t="e">
        <f t="shared" si="265"/>
        <v>#DIV/0!</v>
      </c>
      <c r="H5677" t="e">
        <f t="shared" si="266"/>
        <v>#DIV/0!</v>
      </c>
    </row>
    <row r="5678" spans="2:8" x14ac:dyDescent="0.25">
      <c r="B5678">
        <v>249</v>
      </c>
      <c r="C5678">
        <v>105</v>
      </c>
      <c r="D5678" t="str">
        <f t="shared" si="264"/>
        <v>W kole</v>
      </c>
      <c r="F5678">
        <f>COUNTIF($D$3:D5672,"W kole")</f>
        <v>4491</v>
      </c>
      <c r="G5678" s="2" t="e">
        <f t="shared" si="265"/>
        <v>#DIV/0!</v>
      </c>
      <c r="H5678" t="e">
        <f t="shared" si="266"/>
        <v>#DIV/0!</v>
      </c>
    </row>
    <row r="5679" spans="2:8" x14ac:dyDescent="0.25">
      <c r="B5679">
        <v>102</v>
      </c>
      <c r="C5679">
        <v>319</v>
      </c>
      <c r="D5679" t="str">
        <f t="shared" si="264"/>
        <v>W kole</v>
      </c>
      <c r="F5679">
        <f>COUNTIF($D$3:D5673,"W kole")</f>
        <v>4492</v>
      </c>
      <c r="G5679" s="2" t="e">
        <f t="shared" si="265"/>
        <v>#DIV/0!</v>
      </c>
      <c r="H5679" t="e">
        <f t="shared" si="266"/>
        <v>#DIV/0!</v>
      </c>
    </row>
    <row r="5680" spans="2:8" x14ac:dyDescent="0.25">
      <c r="B5680">
        <v>253</v>
      </c>
      <c r="C5680">
        <v>164</v>
      </c>
      <c r="D5680" t="str">
        <f t="shared" si="264"/>
        <v>W kole</v>
      </c>
      <c r="F5680">
        <f>COUNTIF($D$3:D5674,"W kole")</f>
        <v>4493</v>
      </c>
      <c r="G5680" s="2" t="e">
        <f t="shared" si="265"/>
        <v>#DIV/0!</v>
      </c>
      <c r="H5680" t="e">
        <f t="shared" si="266"/>
        <v>#DIV/0!</v>
      </c>
    </row>
    <row r="5681" spans="2:8" x14ac:dyDescent="0.25">
      <c r="B5681">
        <v>368</v>
      </c>
      <c r="C5681">
        <v>61</v>
      </c>
      <c r="D5681" t="str">
        <f t="shared" si="264"/>
        <v>Poza</v>
      </c>
      <c r="F5681">
        <f>COUNTIF($D$3:D5675,"W kole")</f>
        <v>4494</v>
      </c>
      <c r="G5681" s="2" t="e">
        <f t="shared" si="265"/>
        <v>#DIV/0!</v>
      </c>
      <c r="H5681" t="e">
        <f t="shared" si="266"/>
        <v>#DIV/0!</v>
      </c>
    </row>
    <row r="5682" spans="2:8" x14ac:dyDescent="0.25">
      <c r="B5682">
        <v>319</v>
      </c>
      <c r="C5682">
        <v>37</v>
      </c>
      <c r="D5682" t="str">
        <f t="shared" si="264"/>
        <v>Poza</v>
      </c>
      <c r="F5682">
        <f>COUNTIF($D$3:D5676,"W kole")</f>
        <v>4495</v>
      </c>
      <c r="G5682" s="2" t="e">
        <f t="shared" si="265"/>
        <v>#DIV/0!</v>
      </c>
      <c r="H5682" t="e">
        <f t="shared" si="266"/>
        <v>#DIV/0!</v>
      </c>
    </row>
    <row r="5683" spans="2:8" x14ac:dyDescent="0.25">
      <c r="B5683">
        <v>37</v>
      </c>
      <c r="C5683">
        <v>13</v>
      </c>
      <c r="D5683" t="str">
        <f t="shared" si="264"/>
        <v>Poza</v>
      </c>
      <c r="F5683">
        <f>COUNTIF($D$3:D5677,"W kole")</f>
        <v>4496</v>
      </c>
      <c r="G5683" s="2" t="e">
        <f t="shared" si="265"/>
        <v>#DIV/0!</v>
      </c>
      <c r="H5683" t="e">
        <f t="shared" si="266"/>
        <v>#DIV/0!</v>
      </c>
    </row>
    <row r="5684" spans="2:8" x14ac:dyDescent="0.25">
      <c r="B5684">
        <v>353</v>
      </c>
      <c r="C5684">
        <v>282</v>
      </c>
      <c r="D5684" t="str">
        <f t="shared" si="264"/>
        <v>W kole</v>
      </c>
      <c r="F5684">
        <f>COUNTIF($D$3:D5678,"W kole")</f>
        <v>4497</v>
      </c>
      <c r="G5684" s="2" t="e">
        <f t="shared" si="265"/>
        <v>#DIV/0!</v>
      </c>
      <c r="H5684" t="e">
        <f t="shared" si="266"/>
        <v>#DIV/0!</v>
      </c>
    </row>
    <row r="5685" spans="2:8" x14ac:dyDescent="0.25">
      <c r="B5685">
        <v>35</v>
      </c>
      <c r="C5685">
        <v>384</v>
      </c>
      <c r="D5685" t="str">
        <f t="shared" si="264"/>
        <v>Poza</v>
      </c>
      <c r="F5685">
        <f>COUNTIF($D$3:D5679,"W kole")</f>
        <v>4498</v>
      </c>
      <c r="G5685" s="2" t="e">
        <f t="shared" si="265"/>
        <v>#DIV/0!</v>
      </c>
      <c r="H5685" t="e">
        <f t="shared" si="266"/>
        <v>#DIV/0!</v>
      </c>
    </row>
    <row r="5686" spans="2:8" x14ac:dyDescent="0.25">
      <c r="B5686">
        <v>179</v>
      </c>
      <c r="C5686">
        <v>64</v>
      </c>
      <c r="D5686" t="str">
        <f t="shared" si="264"/>
        <v>W kole</v>
      </c>
      <c r="F5686">
        <f>COUNTIF($D$3:D5680,"W kole")</f>
        <v>4499</v>
      </c>
      <c r="G5686" s="2" t="e">
        <f t="shared" si="265"/>
        <v>#DIV/0!</v>
      </c>
      <c r="H5686" t="e">
        <f t="shared" si="266"/>
        <v>#DIV/0!</v>
      </c>
    </row>
    <row r="5687" spans="2:8" x14ac:dyDescent="0.25">
      <c r="B5687">
        <v>33</v>
      </c>
      <c r="C5687">
        <v>195</v>
      </c>
      <c r="D5687" t="str">
        <f t="shared" si="264"/>
        <v>W kole</v>
      </c>
      <c r="F5687">
        <f>COUNTIF($D$3:D5681,"W kole")</f>
        <v>4499</v>
      </c>
      <c r="G5687" s="2" t="e">
        <f t="shared" si="265"/>
        <v>#DIV/0!</v>
      </c>
      <c r="H5687" t="e">
        <f t="shared" si="266"/>
        <v>#DIV/0!</v>
      </c>
    </row>
    <row r="5688" spans="2:8" x14ac:dyDescent="0.25">
      <c r="B5688">
        <v>201</v>
      </c>
      <c r="C5688">
        <v>163</v>
      </c>
      <c r="D5688" t="str">
        <f t="shared" si="264"/>
        <v>W kole</v>
      </c>
      <c r="F5688">
        <f>COUNTIF($D$3:D5682,"W kole")</f>
        <v>4499</v>
      </c>
      <c r="G5688" s="2" t="e">
        <f t="shared" si="265"/>
        <v>#DIV/0!</v>
      </c>
      <c r="H5688" t="e">
        <f t="shared" si="266"/>
        <v>#DIV/0!</v>
      </c>
    </row>
    <row r="5689" spans="2:8" x14ac:dyDescent="0.25">
      <c r="B5689">
        <v>81</v>
      </c>
      <c r="C5689">
        <v>375</v>
      </c>
      <c r="D5689" t="str">
        <f t="shared" si="264"/>
        <v>Poza</v>
      </c>
      <c r="F5689">
        <f>COUNTIF($D$3:D5683,"W kole")</f>
        <v>4499</v>
      </c>
      <c r="G5689" s="2" t="e">
        <f t="shared" si="265"/>
        <v>#DIV/0!</v>
      </c>
      <c r="H5689" t="e">
        <f t="shared" si="266"/>
        <v>#DIV/0!</v>
      </c>
    </row>
    <row r="5690" spans="2:8" x14ac:dyDescent="0.25">
      <c r="B5690">
        <v>355</v>
      </c>
      <c r="C5690">
        <v>196</v>
      </c>
      <c r="D5690" t="str">
        <f t="shared" si="264"/>
        <v>W kole</v>
      </c>
      <c r="F5690">
        <f>COUNTIF($D$3:D5684,"W kole")</f>
        <v>4500</v>
      </c>
      <c r="G5690" s="2" t="e">
        <f t="shared" si="265"/>
        <v>#DIV/0!</v>
      </c>
      <c r="H5690" t="e">
        <f t="shared" si="266"/>
        <v>#DIV/0!</v>
      </c>
    </row>
    <row r="5691" spans="2:8" x14ac:dyDescent="0.25">
      <c r="B5691">
        <v>291</v>
      </c>
      <c r="C5691">
        <v>325</v>
      </c>
      <c r="D5691" t="str">
        <f t="shared" si="264"/>
        <v>W kole</v>
      </c>
      <c r="F5691">
        <f>COUNTIF($D$3:D5685,"W kole")</f>
        <v>4500</v>
      </c>
      <c r="G5691" s="2" t="e">
        <f t="shared" si="265"/>
        <v>#DIV/0!</v>
      </c>
      <c r="H5691" t="e">
        <f t="shared" si="266"/>
        <v>#DIV/0!</v>
      </c>
    </row>
    <row r="5692" spans="2:8" x14ac:dyDescent="0.25">
      <c r="B5692">
        <v>363</v>
      </c>
      <c r="C5692">
        <v>95</v>
      </c>
      <c r="D5692" t="str">
        <f t="shared" si="264"/>
        <v>W kole</v>
      </c>
      <c r="F5692">
        <f>COUNTIF($D$3:D5686,"W kole")</f>
        <v>4501</v>
      </c>
      <c r="G5692" s="2" t="e">
        <f t="shared" si="265"/>
        <v>#DIV/0!</v>
      </c>
      <c r="H5692" t="e">
        <f t="shared" si="266"/>
        <v>#DIV/0!</v>
      </c>
    </row>
    <row r="5693" spans="2:8" x14ac:dyDescent="0.25">
      <c r="B5693">
        <v>8</v>
      </c>
      <c r="C5693">
        <v>349</v>
      </c>
      <c r="D5693" t="str">
        <f t="shared" si="264"/>
        <v>Poza</v>
      </c>
      <c r="F5693">
        <f>COUNTIF($D$3:D5687,"W kole")</f>
        <v>4502</v>
      </c>
      <c r="G5693" s="2" t="e">
        <f t="shared" si="265"/>
        <v>#DIV/0!</v>
      </c>
      <c r="H5693" t="e">
        <f t="shared" si="266"/>
        <v>#DIV/0!</v>
      </c>
    </row>
    <row r="5694" spans="2:8" x14ac:dyDescent="0.25">
      <c r="B5694">
        <v>254</v>
      </c>
      <c r="C5694">
        <v>332</v>
      </c>
      <c r="D5694" t="str">
        <f t="shared" si="264"/>
        <v>W kole</v>
      </c>
      <c r="F5694">
        <f>COUNTIF($D$3:D5688,"W kole")</f>
        <v>4503</v>
      </c>
      <c r="G5694" s="2" t="e">
        <f t="shared" si="265"/>
        <v>#DIV/0!</v>
      </c>
      <c r="H5694" t="e">
        <f t="shared" si="266"/>
        <v>#DIV/0!</v>
      </c>
    </row>
    <row r="5695" spans="2:8" x14ac:dyDescent="0.25">
      <c r="B5695">
        <v>321</v>
      </c>
      <c r="C5695">
        <v>170</v>
      </c>
      <c r="D5695" t="str">
        <f t="shared" si="264"/>
        <v>W kole</v>
      </c>
      <c r="F5695">
        <f>COUNTIF($D$3:D5689,"W kole")</f>
        <v>4503</v>
      </c>
      <c r="G5695" s="2" t="e">
        <f t="shared" si="265"/>
        <v>#DIV/0!</v>
      </c>
      <c r="H5695" t="e">
        <f t="shared" si="266"/>
        <v>#DIV/0!</v>
      </c>
    </row>
    <row r="5696" spans="2:8" x14ac:dyDescent="0.25">
      <c r="B5696">
        <v>98</v>
      </c>
      <c r="C5696">
        <v>224</v>
      </c>
      <c r="D5696" t="str">
        <f t="shared" si="264"/>
        <v>W kole</v>
      </c>
      <c r="F5696">
        <f>COUNTIF($D$3:D5690,"W kole")</f>
        <v>4504</v>
      </c>
      <c r="G5696" s="2" t="e">
        <f t="shared" si="265"/>
        <v>#DIV/0!</v>
      </c>
      <c r="H5696" t="e">
        <f t="shared" si="266"/>
        <v>#DIV/0!</v>
      </c>
    </row>
    <row r="5697" spans="2:8" x14ac:dyDescent="0.25">
      <c r="B5697">
        <v>235</v>
      </c>
      <c r="C5697">
        <v>336</v>
      </c>
      <c r="D5697" t="str">
        <f t="shared" si="264"/>
        <v>W kole</v>
      </c>
      <c r="F5697">
        <f>COUNTIF($D$3:D5691,"W kole")</f>
        <v>4505</v>
      </c>
      <c r="G5697" s="2" t="e">
        <f t="shared" si="265"/>
        <v>#DIV/0!</v>
      </c>
      <c r="H5697" t="e">
        <f t="shared" si="266"/>
        <v>#DIV/0!</v>
      </c>
    </row>
    <row r="5698" spans="2:8" x14ac:dyDescent="0.25">
      <c r="B5698">
        <v>153</v>
      </c>
      <c r="C5698">
        <v>336</v>
      </c>
      <c r="D5698" t="str">
        <f t="shared" si="264"/>
        <v>W kole</v>
      </c>
      <c r="F5698">
        <f>COUNTIF($D$3:D5692,"W kole")</f>
        <v>4506</v>
      </c>
      <c r="G5698" s="2" t="e">
        <f t="shared" si="265"/>
        <v>#DIV/0!</v>
      </c>
      <c r="H5698" t="e">
        <f t="shared" si="266"/>
        <v>#DIV/0!</v>
      </c>
    </row>
    <row r="5699" spans="2:8" x14ac:dyDescent="0.25">
      <c r="B5699">
        <v>224</v>
      </c>
      <c r="C5699">
        <v>370</v>
      </c>
      <c r="D5699" t="str">
        <f t="shared" si="264"/>
        <v>W kole</v>
      </c>
      <c r="F5699">
        <f>COUNTIF($D$3:D5693,"W kole")</f>
        <v>4506</v>
      </c>
      <c r="G5699" s="2" t="e">
        <f t="shared" si="265"/>
        <v>#DIV/0!</v>
      </c>
      <c r="H5699" t="e">
        <f t="shared" si="266"/>
        <v>#DIV/0!</v>
      </c>
    </row>
    <row r="5700" spans="2:8" x14ac:dyDescent="0.25">
      <c r="B5700">
        <v>382</v>
      </c>
      <c r="C5700">
        <v>148</v>
      </c>
      <c r="D5700" t="str">
        <f t="shared" ref="D5700:D5763" si="267">IF((B5700-$T$5) * (B5700-$T$5) + (C5700-$U$5) * (C5700-$U$5) = ($V$5*$V$5), "Na brzegu", IF((B5700-$T$5) * (B5700-$T$5) + (C5700-$U$5) * (C5700-$U$5) &lt; ($V$5*$V$5), "W kole", "Poza"))</f>
        <v>W kole</v>
      </c>
      <c r="F5700">
        <f>COUNTIF($D$3:D5694,"W kole")</f>
        <v>4507</v>
      </c>
      <c r="G5700" s="2" t="e">
        <f t="shared" si="265"/>
        <v>#DIV/0!</v>
      </c>
      <c r="H5700" t="e">
        <f t="shared" si="266"/>
        <v>#DIV/0!</v>
      </c>
    </row>
    <row r="5701" spans="2:8" x14ac:dyDescent="0.25">
      <c r="B5701">
        <v>19</v>
      </c>
      <c r="C5701">
        <v>302</v>
      </c>
      <c r="D5701" t="str">
        <f t="shared" si="267"/>
        <v>Poza</v>
      </c>
      <c r="F5701">
        <f>COUNTIF($D$3:D5695,"W kole")</f>
        <v>4508</v>
      </c>
      <c r="G5701" s="2" t="e">
        <f t="shared" si="265"/>
        <v>#DIV/0!</v>
      </c>
      <c r="H5701" t="e">
        <f t="shared" si="266"/>
        <v>#DIV/0!</v>
      </c>
    </row>
    <row r="5702" spans="2:8" x14ac:dyDescent="0.25">
      <c r="B5702">
        <v>261</v>
      </c>
      <c r="C5702">
        <v>181</v>
      </c>
      <c r="D5702" t="str">
        <f t="shared" si="267"/>
        <v>W kole</v>
      </c>
      <c r="F5702">
        <f>COUNTIF($D$3:D5696,"W kole")</f>
        <v>4509</v>
      </c>
      <c r="G5702" s="2" t="e">
        <f t="shared" si="265"/>
        <v>#DIV/0!</v>
      </c>
      <c r="H5702" t="e">
        <f t="shared" si="266"/>
        <v>#DIV/0!</v>
      </c>
    </row>
    <row r="5703" spans="2:8" x14ac:dyDescent="0.25">
      <c r="B5703">
        <v>312</v>
      </c>
      <c r="C5703">
        <v>373</v>
      </c>
      <c r="D5703" t="str">
        <f t="shared" si="267"/>
        <v>Poza</v>
      </c>
      <c r="F5703">
        <f>COUNTIF($D$3:D5697,"W kole")</f>
        <v>4510</v>
      </c>
      <c r="G5703" s="2" t="e">
        <f t="shared" si="265"/>
        <v>#DIV/0!</v>
      </c>
      <c r="H5703" t="e">
        <f t="shared" si="266"/>
        <v>#DIV/0!</v>
      </c>
    </row>
    <row r="5704" spans="2:8" x14ac:dyDescent="0.25">
      <c r="B5704">
        <v>133</v>
      </c>
      <c r="C5704">
        <v>67</v>
      </c>
      <c r="D5704" t="str">
        <f t="shared" si="267"/>
        <v>W kole</v>
      </c>
      <c r="F5704">
        <f>COUNTIF($D$3:D5698,"W kole")</f>
        <v>4511</v>
      </c>
      <c r="G5704" s="2" t="e">
        <f t="shared" si="265"/>
        <v>#DIV/0!</v>
      </c>
      <c r="H5704" t="e">
        <f t="shared" si="266"/>
        <v>#DIV/0!</v>
      </c>
    </row>
    <row r="5705" spans="2:8" x14ac:dyDescent="0.25">
      <c r="B5705">
        <v>57</v>
      </c>
      <c r="C5705">
        <v>240</v>
      </c>
      <c r="D5705" t="str">
        <f t="shared" si="267"/>
        <v>W kole</v>
      </c>
      <c r="F5705">
        <f>COUNTIF($D$3:D5699,"W kole")</f>
        <v>4512</v>
      </c>
      <c r="G5705" s="2" t="e">
        <f t="shared" si="265"/>
        <v>#DIV/0!</v>
      </c>
      <c r="H5705" t="e">
        <f t="shared" si="266"/>
        <v>#DIV/0!</v>
      </c>
    </row>
    <row r="5706" spans="2:8" x14ac:dyDescent="0.25">
      <c r="B5706">
        <v>147</v>
      </c>
      <c r="C5706">
        <v>253</v>
      </c>
      <c r="D5706" t="str">
        <f t="shared" si="267"/>
        <v>W kole</v>
      </c>
      <c r="F5706">
        <f>COUNTIF($D$3:D5700,"W kole")</f>
        <v>4513</v>
      </c>
      <c r="G5706" s="2" t="e">
        <f t="shared" ref="G5706:G5769" si="268">(F5706*$R$5)/(E5706*$Q$5)</f>
        <v>#DIV/0!</v>
      </c>
      <c r="H5706" t="e">
        <f t="shared" ref="H5706:H5769" si="269">ABS(PI()-G5706)</f>
        <v>#DIV/0!</v>
      </c>
    </row>
    <row r="5707" spans="2:8" x14ac:dyDescent="0.25">
      <c r="B5707">
        <v>315</v>
      </c>
      <c r="C5707">
        <v>1</v>
      </c>
      <c r="D5707" t="str">
        <f t="shared" si="267"/>
        <v>Poza</v>
      </c>
      <c r="F5707">
        <f>COUNTIF($D$3:D5701,"W kole")</f>
        <v>4513</v>
      </c>
      <c r="G5707" s="2" t="e">
        <f t="shared" si="268"/>
        <v>#DIV/0!</v>
      </c>
      <c r="H5707" t="e">
        <f t="shared" si="269"/>
        <v>#DIV/0!</v>
      </c>
    </row>
    <row r="5708" spans="2:8" x14ac:dyDescent="0.25">
      <c r="B5708">
        <v>327</v>
      </c>
      <c r="C5708">
        <v>72</v>
      </c>
      <c r="D5708" t="str">
        <f t="shared" si="267"/>
        <v>W kole</v>
      </c>
      <c r="F5708">
        <f>COUNTIF($D$3:D5702,"W kole")</f>
        <v>4514</v>
      </c>
      <c r="G5708" s="2" t="e">
        <f t="shared" si="268"/>
        <v>#DIV/0!</v>
      </c>
      <c r="H5708" t="e">
        <f t="shared" si="269"/>
        <v>#DIV/0!</v>
      </c>
    </row>
    <row r="5709" spans="2:8" x14ac:dyDescent="0.25">
      <c r="B5709">
        <v>309</v>
      </c>
      <c r="C5709">
        <v>314</v>
      </c>
      <c r="D5709" t="str">
        <f t="shared" si="267"/>
        <v>W kole</v>
      </c>
      <c r="F5709">
        <f>COUNTIF($D$3:D5703,"W kole")</f>
        <v>4514</v>
      </c>
      <c r="G5709" s="2" t="e">
        <f t="shared" si="268"/>
        <v>#DIV/0!</v>
      </c>
      <c r="H5709" t="e">
        <f t="shared" si="269"/>
        <v>#DIV/0!</v>
      </c>
    </row>
    <row r="5710" spans="2:8" x14ac:dyDescent="0.25">
      <c r="B5710">
        <v>257</v>
      </c>
      <c r="C5710">
        <v>110</v>
      </c>
      <c r="D5710" t="str">
        <f t="shared" si="267"/>
        <v>W kole</v>
      </c>
      <c r="F5710">
        <f>COUNTIF($D$3:D5704,"W kole")</f>
        <v>4515</v>
      </c>
      <c r="G5710" s="2" t="e">
        <f t="shared" si="268"/>
        <v>#DIV/0!</v>
      </c>
      <c r="H5710" t="e">
        <f t="shared" si="269"/>
        <v>#DIV/0!</v>
      </c>
    </row>
    <row r="5711" spans="2:8" x14ac:dyDescent="0.25">
      <c r="B5711">
        <v>158</v>
      </c>
      <c r="C5711">
        <v>178</v>
      </c>
      <c r="D5711" t="str">
        <f t="shared" si="267"/>
        <v>W kole</v>
      </c>
      <c r="F5711">
        <f>COUNTIF($D$3:D5705,"W kole")</f>
        <v>4516</v>
      </c>
      <c r="G5711" s="2" t="e">
        <f t="shared" si="268"/>
        <v>#DIV/0!</v>
      </c>
      <c r="H5711" t="e">
        <f t="shared" si="269"/>
        <v>#DIV/0!</v>
      </c>
    </row>
    <row r="5712" spans="2:8" x14ac:dyDescent="0.25">
      <c r="B5712">
        <v>28</v>
      </c>
      <c r="C5712">
        <v>186</v>
      </c>
      <c r="D5712" t="str">
        <f t="shared" si="267"/>
        <v>W kole</v>
      </c>
      <c r="F5712">
        <f>COUNTIF($D$3:D5706,"W kole")</f>
        <v>4517</v>
      </c>
      <c r="G5712" s="2" t="e">
        <f t="shared" si="268"/>
        <v>#DIV/0!</v>
      </c>
      <c r="H5712" t="e">
        <f t="shared" si="269"/>
        <v>#DIV/0!</v>
      </c>
    </row>
    <row r="5713" spans="2:8" x14ac:dyDescent="0.25">
      <c r="B5713">
        <v>291</v>
      </c>
      <c r="C5713">
        <v>335</v>
      </c>
      <c r="D5713" t="str">
        <f t="shared" si="267"/>
        <v>W kole</v>
      </c>
      <c r="F5713">
        <f>COUNTIF($D$3:D5707,"W kole")</f>
        <v>4517</v>
      </c>
      <c r="G5713" s="2" t="e">
        <f t="shared" si="268"/>
        <v>#DIV/0!</v>
      </c>
      <c r="H5713" t="e">
        <f t="shared" si="269"/>
        <v>#DIV/0!</v>
      </c>
    </row>
    <row r="5714" spans="2:8" x14ac:dyDescent="0.25">
      <c r="B5714">
        <v>76</v>
      </c>
      <c r="C5714">
        <v>110</v>
      </c>
      <c r="D5714" t="str">
        <f t="shared" si="267"/>
        <v>W kole</v>
      </c>
      <c r="F5714">
        <f>COUNTIF($D$3:D5708,"W kole")</f>
        <v>4518</v>
      </c>
      <c r="G5714" s="2" t="e">
        <f t="shared" si="268"/>
        <v>#DIV/0!</v>
      </c>
      <c r="H5714" t="e">
        <f t="shared" si="269"/>
        <v>#DIV/0!</v>
      </c>
    </row>
    <row r="5715" spans="2:8" x14ac:dyDescent="0.25">
      <c r="B5715">
        <v>355</v>
      </c>
      <c r="C5715">
        <v>365</v>
      </c>
      <c r="D5715" t="str">
        <f t="shared" si="267"/>
        <v>Poza</v>
      </c>
      <c r="F5715">
        <f>COUNTIF($D$3:D5709,"W kole")</f>
        <v>4519</v>
      </c>
      <c r="G5715" s="2" t="e">
        <f t="shared" si="268"/>
        <v>#DIV/0!</v>
      </c>
      <c r="H5715" t="e">
        <f t="shared" si="269"/>
        <v>#DIV/0!</v>
      </c>
    </row>
    <row r="5716" spans="2:8" x14ac:dyDescent="0.25">
      <c r="B5716">
        <v>173</v>
      </c>
      <c r="C5716">
        <v>153</v>
      </c>
      <c r="D5716" t="str">
        <f t="shared" si="267"/>
        <v>W kole</v>
      </c>
      <c r="F5716">
        <f>COUNTIF($D$3:D5710,"W kole")</f>
        <v>4520</v>
      </c>
      <c r="G5716" s="2" t="e">
        <f t="shared" si="268"/>
        <v>#DIV/0!</v>
      </c>
      <c r="H5716" t="e">
        <f t="shared" si="269"/>
        <v>#DIV/0!</v>
      </c>
    </row>
    <row r="5717" spans="2:8" x14ac:dyDescent="0.25">
      <c r="B5717">
        <v>310</v>
      </c>
      <c r="C5717">
        <v>157</v>
      </c>
      <c r="D5717" t="str">
        <f t="shared" si="267"/>
        <v>W kole</v>
      </c>
      <c r="F5717">
        <f>COUNTIF($D$3:D5711,"W kole")</f>
        <v>4521</v>
      </c>
      <c r="G5717" s="2" t="e">
        <f t="shared" si="268"/>
        <v>#DIV/0!</v>
      </c>
      <c r="H5717" t="e">
        <f t="shared" si="269"/>
        <v>#DIV/0!</v>
      </c>
    </row>
    <row r="5718" spans="2:8" x14ac:dyDescent="0.25">
      <c r="B5718">
        <v>161</v>
      </c>
      <c r="C5718">
        <v>174</v>
      </c>
      <c r="D5718" t="str">
        <f t="shared" si="267"/>
        <v>W kole</v>
      </c>
      <c r="F5718">
        <f>COUNTIF($D$3:D5712,"W kole")</f>
        <v>4522</v>
      </c>
      <c r="G5718" s="2" t="e">
        <f t="shared" si="268"/>
        <v>#DIV/0!</v>
      </c>
      <c r="H5718" t="e">
        <f t="shared" si="269"/>
        <v>#DIV/0!</v>
      </c>
    </row>
    <row r="5719" spans="2:8" x14ac:dyDescent="0.25">
      <c r="B5719">
        <v>238</v>
      </c>
      <c r="C5719">
        <v>339</v>
      </c>
      <c r="D5719" t="str">
        <f t="shared" si="267"/>
        <v>W kole</v>
      </c>
      <c r="F5719">
        <f>COUNTIF($D$3:D5713,"W kole")</f>
        <v>4523</v>
      </c>
      <c r="G5719" s="2" t="e">
        <f t="shared" si="268"/>
        <v>#DIV/0!</v>
      </c>
      <c r="H5719" t="e">
        <f t="shared" si="269"/>
        <v>#DIV/0!</v>
      </c>
    </row>
    <row r="5720" spans="2:8" x14ac:dyDescent="0.25">
      <c r="B5720">
        <v>288</v>
      </c>
      <c r="C5720">
        <v>1</v>
      </c>
      <c r="D5720" t="str">
        <f t="shared" si="267"/>
        <v>Poza</v>
      </c>
      <c r="F5720">
        <f>COUNTIF($D$3:D5714,"W kole")</f>
        <v>4524</v>
      </c>
      <c r="G5720" s="2" t="e">
        <f t="shared" si="268"/>
        <v>#DIV/0!</v>
      </c>
      <c r="H5720" t="e">
        <f t="shared" si="269"/>
        <v>#DIV/0!</v>
      </c>
    </row>
    <row r="5721" spans="2:8" x14ac:dyDescent="0.25">
      <c r="B5721">
        <v>73</v>
      </c>
      <c r="C5721">
        <v>339</v>
      </c>
      <c r="D5721" t="str">
        <f t="shared" si="267"/>
        <v>W kole</v>
      </c>
      <c r="F5721">
        <f>COUNTIF($D$3:D5715,"W kole")</f>
        <v>4524</v>
      </c>
      <c r="G5721" s="2" t="e">
        <f t="shared" si="268"/>
        <v>#DIV/0!</v>
      </c>
      <c r="H5721" t="e">
        <f t="shared" si="269"/>
        <v>#DIV/0!</v>
      </c>
    </row>
    <row r="5722" spans="2:8" x14ac:dyDescent="0.25">
      <c r="B5722">
        <v>177</v>
      </c>
      <c r="C5722">
        <v>244</v>
      </c>
      <c r="D5722" t="str">
        <f t="shared" si="267"/>
        <v>W kole</v>
      </c>
      <c r="F5722">
        <f>COUNTIF($D$3:D5716,"W kole")</f>
        <v>4525</v>
      </c>
      <c r="G5722" s="2" t="e">
        <f t="shared" si="268"/>
        <v>#DIV/0!</v>
      </c>
      <c r="H5722" t="e">
        <f t="shared" si="269"/>
        <v>#DIV/0!</v>
      </c>
    </row>
    <row r="5723" spans="2:8" x14ac:dyDescent="0.25">
      <c r="B5723">
        <v>165</v>
      </c>
      <c r="C5723">
        <v>325</v>
      </c>
      <c r="D5723" t="str">
        <f t="shared" si="267"/>
        <v>W kole</v>
      </c>
      <c r="F5723">
        <f>COUNTIF($D$3:D5717,"W kole")</f>
        <v>4526</v>
      </c>
      <c r="G5723" s="2" t="e">
        <f t="shared" si="268"/>
        <v>#DIV/0!</v>
      </c>
      <c r="H5723" t="e">
        <f t="shared" si="269"/>
        <v>#DIV/0!</v>
      </c>
    </row>
    <row r="5724" spans="2:8" x14ac:dyDescent="0.25">
      <c r="B5724">
        <v>286</v>
      </c>
      <c r="C5724">
        <v>121</v>
      </c>
      <c r="D5724" t="str">
        <f t="shared" si="267"/>
        <v>W kole</v>
      </c>
      <c r="F5724">
        <f>COUNTIF($D$3:D5718,"W kole")</f>
        <v>4527</v>
      </c>
      <c r="G5724" s="2" t="e">
        <f t="shared" si="268"/>
        <v>#DIV/0!</v>
      </c>
      <c r="H5724" t="e">
        <f t="shared" si="269"/>
        <v>#DIV/0!</v>
      </c>
    </row>
    <row r="5725" spans="2:8" x14ac:dyDescent="0.25">
      <c r="B5725">
        <v>37</v>
      </c>
      <c r="C5725">
        <v>113</v>
      </c>
      <c r="D5725" t="str">
        <f t="shared" si="267"/>
        <v>W kole</v>
      </c>
      <c r="F5725">
        <f>COUNTIF($D$3:D5719,"W kole")</f>
        <v>4528</v>
      </c>
      <c r="G5725" s="2" t="e">
        <f t="shared" si="268"/>
        <v>#DIV/0!</v>
      </c>
      <c r="H5725" t="e">
        <f t="shared" si="269"/>
        <v>#DIV/0!</v>
      </c>
    </row>
    <row r="5726" spans="2:8" x14ac:dyDescent="0.25">
      <c r="B5726">
        <v>27</v>
      </c>
      <c r="C5726">
        <v>80</v>
      </c>
      <c r="D5726" t="str">
        <f t="shared" si="267"/>
        <v>Poza</v>
      </c>
      <c r="F5726">
        <f>COUNTIF($D$3:D5720,"W kole")</f>
        <v>4528</v>
      </c>
      <c r="G5726" s="2" t="e">
        <f t="shared" si="268"/>
        <v>#DIV/0!</v>
      </c>
      <c r="H5726" t="e">
        <f t="shared" si="269"/>
        <v>#DIV/0!</v>
      </c>
    </row>
    <row r="5727" spans="2:8" x14ac:dyDescent="0.25">
      <c r="B5727">
        <v>195</v>
      </c>
      <c r="C5727">
        <v>378</v>
      </c>
      <c r="D5727" t="str">
        <f t="shared" si="267"/>
        <v>W kole</v>
      </c>
      <c r="F5727">
        <f>COUNTIF($D$3:D5721,"W kole")</f>
        <v>4529</v>
      </c>
      <c r="G5727" s="2" t="e">
        <f t="shared" si="268"/>
        <v>#DIV/0!</v>
      </c>
      <c r="H5727" t="e">
        <f t="shared" si="269"/>
        <v>#DIV/0!</v>
      </c>
    </row>
    <row r="5728" spans="2:8" x14ac:dyDescent="0.25">
      <c r="B5728">
        <v>289</v>
      </c>
      <c r="C5728">
        <v>117</v>
      </c>
      <c r="D5728" t="str">
        <f t="shared" si="267"/>
        <v>W kole</v>
      </c>
      <c r="F5728">
        <f>COUNTIF($D$3:D5722,"W kole")</f>
        <v>4530</v>
      </c>
      <c r="G5728" s="2" t="e">
        <f t="shared" si="268"/>
        <v>#DIV/0!</v>
      </c>
      <c r="H5728" t="e">
        <f t="shared" si="269"/>
        <v>#DIV/0!</v>
      </c>
    </row>
    <row r="5729" spans="2:8" x14ac:dyDescent="0.25">
      <c r="B5729">
        <v>186</v>
      </c>
      <c r="C5729">
        <v>385</v>
      </c>
      <c r="D5729" t="str">
        <f t="shared" si="267"/>
        <v>W kole</v>
      </c>
      <c r="F5729">
        <f>COUNTIF($D$3:D5723,"W kole")</f>
        <v>4531</v>
      </c>
      <c r="G5729" s="2" t="e">
        <f t="shared" si="268"/>
        <v>#DIV/0!</v>
      </c>
      <c r="H5729" t="e">
        <f t="shared" si="269"/>
        <v>#DIV/0!</v>
      </c>
    </row>
    <row r="5730" spans="2:8" x14ac:dyDescent="0.25">
      <c r="B5730">
        <v>307</v>
      </c>
      <c r="C5730">
        <v>83</v>
      </c>
      <c r="D5730" t="str">
        <f t="shared" si="267"/>
        <v>W kole</v>
      </c>
      <c r="F5730">
        <f>COUNTIF($D$3:D5724,"W kole")</f>
        <v>4532</v>
      </c>
      <c r="G5730" s="2" t="e">
        <f t="shared" si="268"/>
        <v>#DIV/0!</v>
      </c>
      <c r="H5730" t="e">
        <f t="shared" si="269"/>
        <v>#DIV/0!</v>
      </c>
    </row>
    <row r="5731" spans="2:8" x14ac:dyDescent="0.25">
      <c r="B5731">
        <v>283</v>
      </c>
      <c r="C5731">
        <v>193</v>
      </c>
      <c r="D5731" t="str">
        <f t="shared" si="267"/>
        <v>W kole</v>
      </c>
      <c r="F5731">
        <f>COUNTIF($D$3:D5725,"W kole")</f>
        <v>4533</v>
      </c>
      <c r="G5731" s="2" t="e">
        <f t="shared" si="268"/>
        <v>#DIV/0!</v>
      </c>
      <c r="H5731" t="e">
        <f t="shared" si="269"/>
        <v>#DIV/0!</v>
      </c>
    </row>
    <row r="5732" spans="2:8" x14ac:dyDescent="0.25">
      <c r="B5732">
        <v>224</v>
      </c>
      <c r="C5732">
        <v>257</v>
      </c>
      <c r="D5732" t="str">
        <f t="shared" si="267"/>
        <v>W kole</v>
      </c>
      <c r="F5732">
        <f>COUNTIF($D$3:D5726,"W kole")</f>
        <v>4533</v>
      </c>
      <c r="G5732" s="2" t="e">
        <f t="shared" si="268"/>
        <v>#DIV/0!</v>
      </c>
      <c r="H5732" t="e">
        <f t="shared" si="269"/>
        <v>#DIV/0!</v>
      </c>
    </row>
    <row r="5733" spans="2:8" x14ac:dyDescent="0.25">
      <c r="B5733">
        <v>243</v>
      </c>
      <c r="C5733">
        <v>345</v>
      </c>
      <c r="D5733" t="str">
        <f t="shared" si="267"/>
        <v>W kole</v>
      </c>
      <c r="F5733">
        <f>COUNTIF($D$3:D5727,"W kole")</f>
        <v>4534</v>
      </c>
      <c r="G5733" s="2" t="e">
        <f t="shared" si="268"/>
        <v>#DIV/0!</v>
      </c>
      <c r="H5733" t="e">
        <f t="shared" si="269"/>
        <v>#DIV/0!</v>
      </c>
    </row>
    <row r="5734" spans="2:8" x14ac:dyDescent="0.25">
      <c r="B5734">
        <v>144</v>
      </c>
      <c r="C5734">
        <v>86</v>
      </c>
      <c r="D5734" t="str">
        <f t="shared" si="267"/>
        <v>W kole</v>
      </c>
      <c r="F5734">
        <f>COUNTIF($D$3:D5728,"W kole")</f>
        <v>4535</v>
      </c>
      <c r="G5734" s="2" t="e">
        <f t="shared" si="268"/>
        <v>#DIV/0!</v>
      </c>
      <c r="H5734" t="e">
        <f t="shared" si="269"/>
        <v>#DIV/0!</v>
      </c>
    </row>
    <row r="5735" spans="2:8" x14ac:dyDescent="0.25">
      <c r="B5735">
        <v>206</v>
      </c>
      <c r="C5735">
        <v>228</v>
      </c>
      <c r="D5735" t="str">
        <f t="shared" si="267"/>
        <v>W kole</v>
      </c>
      <c r="F5735">
        <f>COUNTIF($D$3:D5729,"W kole")</f>
        <v>4536</v>
      </c>
      <c r="G5735" s="2" t="e">
        <f t="shared" si="268"/>
        <v>#DIV/0!</v>
      </c>
      <c r="H5735" t="e">
        <f t="shared" si="269"/>
        <v>#DIV/0!</v>
      </c>
    </row>
    <row r="5736" spans="2:8" x14ac:dyDescent="0.25">
      <c r="B5736">
        <v>398</v>
      </c>
      <c r="C5736">
        <v>22</v>
      </c>
      <c r="D5736" t="str">
        <f t="shared" si="267"/>
        <v>Poza</v>
      </c>
      <c r="F5736">
        <f>COUNTIF($D$3:D5730,"W kole")</f>
        <v>4537</v>
      </c>
      <c r="G5736" s="2" t="e">
        <f t="shared" si="268"/>
        <v>#DIV/0!</v>
      </c>
      <c r="H5736" t="e">
        <f t="shared" si="269"/>
        <v>#DIV/0!</v>
      </c>
    </row>
    <row r="5737" spans="2:8" x14ac:dyDescent="0.25">
      <c r="B5737">
        <v>49</v>
      </c>
      <c r="C5737">
        <v>117</v>
      </c>
      <c r="D5737" t="str">
        <f t="shared" si="267"/>
        <v>W kole</v>
      </c>
      <c r="F5737">
        <f>COUNTIF($D$3:D5731,"W kole")</f>
        <v>4538</v>
      </c>
      <c r="G5737" s="2" t="e">
        <f t="shared" si="268"/>
        <v>#DIV/0!</v>
      </c>
      <c r="H5737" t="e">
        <f t="shared" si="269"/>
        <v>#DIV/0!</v>
      </c>
    </row>
    <row r="5738" spans="2:8" x14ac:dyDescent="0.25">
      <c r="B5738">
        <v>84</v>
      </c>
      <c r="C5738">
        <v>305</v>
      </c>
      <c r="D5738" t="str">
        <f t="shared" si="267"/>
        <v>W kole</v>
      </c>
      <c r="F5738">
        <f>COUNTIF($D$3:D5732,"W kole")</f>
        <v>4539</v>
      </c>
      <c r="G5738" s="2" t="e">
        <f t="shared" si="268"/>
        <v>#DIV/0!</v>
      </c>
      <c r="H5738" t="e">
        <f t="shared" si="269"/>
        <v>#DIV/0!</v>
      </c>
    </row>
    <row r="5739" spans="2:8" x14ac:dyDescent="0.25">
      <c r="B5739">
        <v>372</v>
      </c>
      <c r="C5739">
        <v>5</v>
      </c>
      <c r="D5739" t="str">
        <f t="shared" si="267"/>
        <v>Poza</v>
      </c>
      <c r="F5739">
        <f>COUNTIF($D$3:D5733,"W kole")</f>
        <v>4540</v>
      </c>
      <c r="G5739" s="2" t="e">
        <f t="shared" si="268"/>
        <v>#DIV/0!</v>
      </c>
      <c r="H5739" t="e">
        <f t="shared" si="269"/>
        <v>#DIV/0!</v>
      </c>
    </row>
    <row r="5740" spans="2:8" x14ac:dyDescent="0.25">
      <c r="B5740">
        <v>170</v>
      </c>
      <c r="C5740">
        <v>273</v>
      </c>
      <c r="D5740" t="str">
        <f t="shared" si="267"/>
        <v>W kole</v>
      </c>
      <c r="F5740">
        <f>COUNTIF($D$3:D5734,"W kole")</f>
        <v>4541</v>
      </c>
      <c r="G5740" s="2" t="e">
        <f t="shared" si="268"/>
        <v>#DIV/0!</v>
      </c>
      <c r="H5740" t="e">
        <f t="shared" si="269"/>
        <v>#DIV/0!</v>
      </c>
    </row>
    <row r="5741" spans="2:8" x14ac:dyDescent="0.25">
      <c r="B5741">
        <v>139</v>
      </c>
      <c r="C5741">
        <v>220</v>
      </c>
      <c r="D5741" t="str">
        <f t="shared" si="267"/>
        <v>W kole</v>
      </c>
      <c r="F5741">
        <f>COUNTIF($D$3:D5735,"W kole")</f>
        <v>4542</v>
      </c>
      <c r="G5741" s="2" t="e">
        <f t="shared" si="268"/>
        <v>#DIV/0!</v>
      </c>
      <c r="H5741" t="e">
        <f t="shared" si="269"/>
        <v>#DIV/0!</v>
      </c>
    </row>
    <row r="5742" spans="2:8" x14ac:dyDescent="0.25">
      <c r="B5742">
        <v>355</v>
      </c>
      <c r="C5742">
        <v>125</v>
      </c>
      <c r="D5742" t="str">
        <f t="shared" si="267"/>
        <v>W kole</v>
      </c>
      <c r="F5742">
        <f>COUNTIF($D$3:D5736,"W kole")</f>
        <v>4542</v>
      </c>
      <c r="G5742" s="2" t="e">
        <f t="shared" si="268"/>
        <v>#DIV/0!</v>
      </c>
      <c r="H5742" t="e">
        <f t="shared" si="269"/>
        <v>#DIV/0!</v>
      </c>
    </row>
    <row r="5743" spans="2:8" x14ac:dyDescent="0.25">
      <c r="B5743">
        <v>48</v>
      </c>
      <c r="C5743">
        <v>274</v>
      </c>
      <c r="D5743" t="str">
        <f t="shared" si="267"/>
        <v>W kole</v>
      </c>
      <c r="F5743">
        <f>COUNTIF($D$3:D5737,"W kole")</f>
        <v>4543</v>
      </c>
      <c r="G5743" s="2" t="e">
        <f t="shared" si="268"/>
        <v>#DIV/0!</v>
      </c>
      <c r="H5743" t="e">
        <f t="shared" si="269"/>
        <v>#DIV/0!</v>
      </c>
    </row>
    <row r="5744" spans="2:8" x14ac:dyDescent="0.25">
      <c r="B5744">
        <v>129</v>
      </c>
      <c r="C5744">
        <v>247</v>
      </c>
      <c r="D5744" t="str">
        <f t="shared" si="267"/>
        <v>W kole</v>
      </c>
      <c r="F5744">
        <f>COUNTIF($D$3:D5738,"W kole")</f>
        <v>4544</v>
      </c>
      <c r="G5744" s="2" t="e">
        <f t="shared" si="268"/>
        <v>#DIV/0!</v>
      </c>
      <c r="H5744" t="e">
        <f t="shared" si="269"/>
        <v>#DIV/0!</v>
      </c>
    </row>
    <row r="5745" spans="2:8" x14ac:dyDescent="0.25">
      <c r="B5745">
        <v>297</v>
      </c>
      <c r="C5745">
        <v>226</v>
      </c>
      <c r="D5745" t="str">
        <f t="shared" si="267"/>
        <v>W kole</v>
      </c>
      <c r="F5745">
        <f>COUNTIF($D$3:D5739,"W kole")</f>
        <v>4544</v>
      </c>
      <c r="G5745" s="2" t="e">
        <f t="shared" si="268"/>
        <v>#DIV/0!</v>
      </c>
      <c r="H5745" t="e">
        <f t="shared" si="269"/>
        <v>#DIV/0!</v>
      </c>
    </row>
    <row r="5746" spans="2:8" x14ac:dyDescent="0.25">
      <c r="B5746">
        <v>123</v>
      </c>
      <c r="C5746">
        <v>263</v>
      </c>
      <c r="D5746" t="str">
        <f t="shared" si="267"/>
        <v>W kole</v>
      </c>
      <c r="F5746">
        <f>COUNTIF($D$3:D5740,"W kole")</f>
        <v>4545</v>
      </c>
      <c r="G5746" s="2" t="e">
        <f t="shared" si="268"/>
        <v>#DIV/0!</v>
      </c>
      <c r="H5746" t="e">
        <f t="shared" si="269"/>
        <v>#DIV/0!</v>
      </c>
    </row>
    <row r="5747" spans="2:8" x14ac:dyDescent="0.25">
      <c r="B5747">
        <v>59</v>
      </c>
      <c r="C5747">
        <v>361</v>
      </c>
      <c r="D5747" t="str">
        <f t="shared" si="267"/>
        <v>Poza</v>
      </c>
      <c r="F5747">
        <f>COUNTIF($D$3:D5741,"W kole")</f>
        <v>4546</v>
      </c>
      <c r="G5747" s="2" t="e">
        <f t="shared" si="268"/>
        <v>#DIV/0!</v>
      </c>
      <c r="H5747" t="e">
        <f t="shared" si="269"/>
        <v>#DIV/0!</v>
      </c>
    </row>
    <row r="5748" spans="2:8" x14ac:dyDescent="0.25">
      <c r="B5748">
        <v>310</v>
      </c>
      <c r="C5748">
        <v>397</v>
      </c>
      <c r="D5748" t="str">
        <f t="shared" si="267"/>
        <v>Poza</v>
      </c>
      <c r="F5748">
        <f>COUNTIF($D$3:D5742,"W kole")</f>
        <v>4547</v>
      </c>
      <c r="G5748" s="2" t="e">
        <f t="shared" si="268"/>
        <v>#DIV/0!</v>
      </c>
      <c r="H5748" t="e">
        <f t="shared" si="269"/>
        <v>#DIV/0!</v>
      </c>
    </row>
    <row r="5749" spans="2:8" x14ac:dyDescent="0.25">
      <c r="B5749">
        <v>249</v>
      </c>
      <c r="C5749">
        <v>167</v>
      </c>
      <c r="D5749" t="str">
        <f t="shared" si="267"/>
        <v>W kole</v>
      </c>
      <c r="F5749">
        <f>COUNTIF($D$3:D5743,"W kole")</f>
        <v>4548</v>
      </c>
      <c r="G5749" s="2" t="e">
        <f t="shared" si="268"/>
        <v>#DIV/0!</v>
      </c>
      <c r="H5749" t="e">
        <f t="shared" si="269"/>
        <v>#DIV/0!</v>
      </c>
    </row>
    <row r="5750" spans="2:8" x14ac:dyDescent="0.25">
      <c r="B5750">
        <v>69</v>
      </c>
      <c r="C5750">
        <v>193</v>
      </c>
      <c r="D5750" t="str">
        <f t="shared" si="267"/>
        <v>W kole</v>
      </c>
      <c r="F5750">
        <f>COUNTIF($D$3:D5744,"W kole")</f>
        <v>4549</v>
      </c>
      <c r="G5750" s="2" t="e">
        <f t="shared" si="268"/>
        <v>#DIV/0!</v>
      </c>
      <c r="H5750" t="e">
        <f t="shared" si="269"/>
        <v>#DIV/0!</v>
      </c>
    </row>
    <row r="5751" spans="2:8" x14ac:dyDescent="0.25">
      <c r="B5751">
        <v>187</v>
      </c>
      <c r="C5751">
        <v>180</v>
      </c>
      <c r="D5751" t="str">
        <f t="shared" si="267"/>
        <v>W kole</v>
      </c>
      <c r="F5751">
        <f>COUNTIF($D$3:D5745,"W kole")</f>
        <v>4550</v>
      </c>
      <c r="G5751" s="2" t="e">
        <f t="shared" si="268"/>
        <v>#DIV/0!</v>
      </c>
      <c r="H5751" t="e">
        <f t="shared" si="269"/>
        <v>#DIV/0!</v>
      </c>
    </row>
    <row r="5752" spans="2:8" x14ac:dyDescent="0.25">
      <c r="B5752">
        <v>1</v>
      </c>
      <c r="C5752">
        <v>384</v>
      </c>
      <c r="D5752" t="str">
        <f t="shared" si="267"/>
        <v>Poza</v>
      </c>
      <c r="F5752">
        <f>COUNTIF($D$3:D5746,"W kole")</f>
        <v>4551</v>
      </c>
      <c r="G5752" s="2" t="e">
        <f t="shared" si="268"/>
        <v>#DIV/0!</v>
      </c>
      <c r="H5752" t="e">
        <f t="shared" si="269"/>
        <v>#DIV/0!</v>
      </c>
    </row>
    <row r="5753" spans="2:8" x14ac:dyDescent="0.25">
      <c r="B5753">
        <v>255</v>
      </c>
      <c r="C5753">
        <v>230</v>
      </c>
      <c r="D5753" t="str">
        <f t="shared" si="267"/>
        <v>W kole</v>
      </c>
      <c r="F5753">
        <f>COUNTIF($D$3:D5747,"W kole")</f>
        <v>4551</v>
      </c>
      <c r="G5753" s="2" t="e">
        <f t="shared" si="268"/>
        <v>#DIV/0!</v>
      </c>
      <c r="H5753" t="e">
        <f t="shared" si="269"/>
        <v>#DIV/0!</v>
      </c>
    </row>
    <row r="5754" spans="2:8" x14ac:dyDescent="0.25">
      <c r="B5754">
        <v>145</v>
      </c>
      <c r="C5754">
        <v>93</v>
      </c>
      <c r="D5754" t="str">
        <f t="shared" si="267"/>
        <v>W kole</v>
      </c>
      <c r="F5754">
        <f>COUNTIF($D$3:D5748,"W kole")</f>
        <v>4551</v>
      </c>
      <c r="G5754" s="2" t="e">
        <f t="shared" si="268"/>
        <v>#DIV/0!</v>
      </c>
      <c r="H5754" t="e">
        <f t="shared" si="269"/>
        <v>#DIV/0!</v>
      </c>
    </row>
    <row r="5755" spans="2:8" x14ac:dyDescent="0.25">
      <c r="B5755">
        <v>45</v>
      </c>
      <c r="C5755">
        <v>109</v>
      </c>
      <c r="D5755" t="str">
        <f t="shared" si="267"/>
        <v>W kole</v>
      </c>
      <c r="F5755">
        <f>COUNTIF($D$3:D5749,"W kole")</f>
        <v>4552</v>
      </c>
      <c r="G5755" s="2" t="e">
        <f t="shared" si="268"/>
        <v>#DIV/0!</v>
      </c>
      <c r="H5755" t="e">
        <f t="shared" si="269"/>
        <v>#DIV/0!</v>
      </c>
    </row>
    <row r="5756" spans="2:8" x14ac:dyDescent="0.25">
      <c r="B5756">
        <v>125</v>
      </c>
      <c r="C5756">
        <v>14</v>
      </c>
      <c r="D5756" t="str">
        <f t="shared" si="267"/>
        <v>Poza</v>
      </c>
      <c r="F5756">
        <f>COUNTIF($D$3:D5750,"W kole")</f>
        <v>4553</v>
      </c>
      <c r="G5756" s="2" t="e">
        <f t="shared" si="268"/>
        <v>#DIV/0!</v>
      </c>
      <c r="H5756" t="e">
        <f t="shared" si="269"/>
        <v>#DIV/0!</v>
      </c>
    </row>
    <row r="5757" spans="2:8" x14ac:dyDescent="0.25">
      <c r="B5757">
        <v>25</v>
      </c>
      <c r="C5757">
        <v>291</v>
      </c>
      <c r="D5757" t="str">
        <f t="shared" si="267"/>
        <v>W kole</v>
      </c>
      <c r="F5757">
        <f>COUNTIF($D$3:D5751,"W kole")</f>
        <v>4554</v>
      </c>
      <c r="G5757" s="2" t="e">
        <f t="shared" si="268"/>
        <v>#DIV/0!</v>
      </c>
      <c r="H5757" t="e">
        <f t="shared" si="269"/>
        <v>#DIV/0!</v>
      </c>
    </row>
    <row r="5758" spans="2:8" x14ac:dyDescent="0.25">
      <c r="B5758">
        <v>387</v>
      </c>
      <c r="C5758">
        <v>45</v>
      </c>
      <c r="D5758" t="str">
        <f t="shared" si="267"/>
        <v>Poza</v>
      </c>
      <c r="F5758">
        <f>COUNTIF($D$3:D5752,"W kole")</f>
        <v>4554</v>
      </c>
      <c r="G5758" s="2" t="e">
        <f t="shared" si="268"/>
        <v>#DIV/0!</v>
      </c>
      <c r="H5758" t="e">
        <f t="shared" si="269"/>
        <v>#DIV/0!</v>
      </c>
    </row>
    <row r="5759" spans="2:8" x14ac:dyDescent="0.25">
      <c r="B5759">
        <v>333</v>
      </c>
      <c r="C5759">
        <v>149</v>
      </c>
      <c r="D5759" t="str">
        <f t="shared" si="267"/>
        <v>W kole</v>
      </c>
      <c r="F5759">
        <f>COUNTIF($D$3:D5753,"W kole")</f>
        <v>4555</v>
      </c>
      <c r="G5759" s="2" t="e">
        <f t="shared" si="268"/>
        <v>#DIV/0!</v>
      </c>
      <c r="H5759" t="e">
        <f t="shared" si="269"/>
        <v>#DIV/0!</v>
      </c>
    </row>
    <row r="5760" spans="2:8" x14ac:dyDescent="0.25">
      <c r="B5760">
        <v>200</v>
      </c>
      <c r="C5760">
        <v>239</v>
      </c>
      <c r="D5760" t="str">
        <f t="shared" si="267"/>
        <v>W kole</v>
      </c>
      <c r="F5760">
        <f>COUNTIF($D$3:D5754,"W kole")</f>
        <v>4556</v>
      </c>
      <c r="G5760" s="2" t="e">
        <f t="shared" si="268"/>
        <v>#DIV/0!</v>
      </c>
      <c r="H5760" t="e">
        <f t="shared" si="269"/>
        <v>#DIV/0!</v>
      </c>
    </row>
    <row r="5761" spans="2:8" x14ac:dyDescent="0.25">
      <c r="B5761">
        <v>109</v>
      </c>
      <c r="C5761">
        <v>238</v>
      </c>
      <c r="D5761" t="str">
        <f t="shared" si="267"/>
        <v>W kole</v>
      </c>
      <c r="F5761">
        <f>COUNTIF($D$3:D5755,"W kole")</f>
        <v>4557</v>
      </c>
      <c r="G5761" s="2" t="e">
        <f t="shared" si="268"/>
        <v>#DIV/0!</v>
      </c>
      <c r="H5761" t="e">
        <f t="shared" si="269"/>
        <v>#DIV/0!</v>
      </c>
    </row>
    <row r="5762" spans="2:8" x14ac:dyDescent="0.25">
      <c r="B5762">
        <v>227</v>
      </c>
      <c r="C5762">
        <v>7</v>
      </c>
      <c r="D5762" t="str">
        <f t="shared" si="267"/>
        <v>W kole</v>
      </c>
      <c r="F5762">
        <f>COUNTIF($D$3:D5756,"W kole")</f>
        <v>4557</v>
      </c>
      <c r="G5762" s="2" t="e">
        <f t="shared" si="268"/>
        <v>#DIV/0!</v>
      </c>
      <c r="H5762" t="e">
        <f t="shared" si="269"/>
        <v>#DIV/0!</v>
      </c>
    </row>
    <row r="5763" spans="2:8" x14ac:dyDescent="0.25">
      <c r="B5763">
        <v>142</v>
      </c>
      <c r="C5763">
        <v>13</v>
      </c>
      <c r="D5763" t="str">
        <f t="shared" si="267"/>
        <v>W kole</v>
      </c>
      <c r="F5763">
        <f>COUNTIF($D$3:D5757,"W kole")</f>
        <v>4558</v>
      </c>
      <c r="G5763" s="2" t="e">
        <f t="shared" si="268"/>
        <v>#DIV/0!</v>
      </c>
      <c r="H5763" t="e">
        <f t="shared" si="269"/>
        <v>#DIV/0!</v>
      </c>
    </row>
    <row r="5764" spans="2:8" x14ac:dyDescent="0.25">
      <c r="B5764">
        <v>147</v>
      </c>
      <c r="C5764">
        <v>380</v>
      </c>
      <c r="D5764" t="str">
        <f t="shared" ref="D5764:D5827" si="270">IF((B5764-$T$5) * (B5764-$T$5) + (C5764-$U$5) * (C5764-$U$5) = ($V$5*$V$5), "Na brzegu", IF((B5764-$T$5) * (B5764-$T$5) + (C5764-$U$5) * (C5764-$U$5) &lt; ($V$5*$V$5), "W kole", "Poza"))</f>
        <v>W kole</v>
      </c>
      <c r="F5764">
        <f>COUNTIF($D$3:D5758,"W kole")</f>
        <v>4558</v>
      </c>
      <c r="G5764" s="2" t="e">
        <f t="shared" si="268"/>
        <v>#DIV/0!</v>
      </c>
      <c r="H5764" t="e">
        <f t="shared" si="269"/>
        <v>#DIV/0!</v>
      </c>
    </row>
    <row r="5765" spans="2:8" x14ac:dyDescent="0.25">
      <c r="B5765">
        <v>159</v>
      </c>
      <c r="C5765">
        <v>107</v>
      </c>
      <c r="D5765" t="str">
        <f t="shared" si="270"/>
        <v>W kole</v>
      </c>
      <c r="F5765">
        <f>COUNTIF($D$3:D5759,"W kole")</f>
        <v>4559</v>
      </c>
      <c r="G5765" s="2" t="e">
        <f t="shared" si="268"/>
        <v>#DIV/0!</v>
      </c>
      <c r="H5765" t="e">
        <f t="shared" si="269"/>
        <v>#DIV/0!</v>
      </c>
    </row>
    <row r="5766" spans="2:8" x14ac:dyDescent="0.25">
      <c r="B5766">
        <v>17</v>
      </c>
      <c r="C5766">
        <v>72</v>
      </c>
      <c r="D5766" t="str">
        <f t="shared" si="270"/>
        <v>Poza</v>
      </c>
      <c r="F5766">
        <f>COUNTIF($D$3:D5760,"W kole")</f>
        <v>4560</v>
      </c>
      <c r="G5766" s="2" t="e">
        <f t="shared" si="268"/>
        <v>#DIV/0!</v>
      </c>
      <c r="H5766" t="e">
        <f t="shared" si="269"/>
        <v>#DIV/0!</v>
      </c>
    </row>
    <row r="5767" spans="2:8" x14ac:dyDescent="0.25">
      <c r="B5767">
        <v>374</v>
      </c>
      <c r="C5767">
        <v>18</v>
      </c>
      <c r="D5767" t="str">
        <f t="shared" si="270"/>
        <v>Poza</v>
      </c>
      <c r="F5767">
        <f>COUNTIF($D$3:D5761,"W kole")</f>
        <v>4561</v>
      </c>
      <c r="G5767" s="2" t="e">
        <f t="shared" si="268"/>
        <v>#DIV/0!</v>
      </c>
      <c r="H5767" t="e">
        <f t="shared" si="269"/>
        <v>#DIV/0!</v>
      </c>
    </row>
    <row r="5768" spans="2:8" x14ac:dyDescent="0.25">
      <c r="B5768">
        <v>385</v>
      </c>
      <c r="C5768">
        <v>267</v>
      </c>
      <c r="D5768" t="str">
        <f t="shared" si="270"/>
        <v>W kole</v>
      </c>
      <c r="F5768">
        <f>COUNTIF($D$3:D5762,"W kole")</f>
        <v>4562</v>
      </c>
      <c r="G5768" s="2" t="e">
        <f t="shared" si="268"/>
        <v>#DIV/0!</v>
      </c>
      <c r="H5768" t="e">
        <f t="shared" si="269"/>
        <v>#DIV/0!</v>
      </c>
    </row>
    <row r="5769" spans="2:8" x14ac:dyDescent="0.25">
      <c r="B5769">
        <v>196</v>
      </c>
      <c r="C5769">
        <v>293</v>
      </c>
      <c r="D5769" t="str">
        <f t="shared" si="270"/>
        <v>W kole</v>
      </c>
      <c r="F5769">
        <f>COUNTIF($D$3:D5763,"W kole")</f>
        <v>4563</v>
      </c>
      <c r="G5769" s="2" t="e">
        <f t="shared" si="268"/>
        <v>#DIV/0!</v>
      </c>
      <c r="H5769" t="e">
        <f t="shared" si="269"/>
        <v>#DIV/0!</v>
      </c>
    </row>
    <row r="5770" spans="2:8" x14ac:dyDescent="0.25">
      <c r="B5770">
        <v>328</v>
      </c>
      <c r="C5770">
        <v>307</v>
      </c>
      <c r="D5770" t="str">
        <f t="shared" si="270"/>
        <v>W kole</v>
      </c>
      <c r="F5770">
        <f>COUNTIF($D$3:D5764,"W kole")</f>
        <v>4564</v>
      </c>
      <c r="G5770" s="2" t="e">
        <f t="shared" ref="G5770:G5833" si="271">(F5770*$R$5)/(E5770*$Q$5)</f>
        <v>#DIV/0!</v>
      </c>
      <c r="H5770" t="e">
        <f t="shared" ref="H5770:H5833" si="272">ABS(PI()-G5770)</f>
        <v>#DIV/0!</v>
      </c>
    </row>
    <row r="5771" spans="2:8" x14ac:dyDescent="0.25">
      <c r="B5771">
        <v>245</v>
      </c>
      <c r="C5771">
        <v>24</v>
      </c>
      <c r="D5771" t="str">
        <f t="shared" si="270"/>
        <v>W kole</v>
      </c>
      <c r="F5771">
        <f>COUNTIF($D$3:D5765,"W kole")</f>
        <v>4565</v>
      </c>
      <c r="G5771" s="2" t="e">
        <f t="shared" si="271"/>
        <v>#DIV/0!</v>
      </c>
      <c r="H5771" t="e">
        <f t="shared" si="272"/>
        <v>#DIV/0!</v>
      </c>
    </row>
    <row r="5772" spans="2:8" x14ac:dyDescent="0.25">
      <c r="B5772">
        <v>270</v>
      </c>
      <c r="C5772">
        <v>181</v>
      </c>
      <c r="D5772" t="str">
        <f t="shared" si="270"/>
        <v>W kole</v>
      </c>
      <c r="F5772">
        <f>COUNTIF($D$3:D5766,"W kole")</f>
        <v>4565</v>
      </c>
      <c r="G5772" s="2" t="e">
        <f t="shared" si="271"/>
        <v>#DIV/0!</v>
      </c>
      <c r="H5772" t="e">
        <f t="shared" si="272"/>
        <v>#DIV/0!</v>
      </c>
    </row>
    <row r="5773" spans="2:8" x14ac:dyDescent="0.25">
      <c r="B5773">
        <v>1</v>
      </c>
      <c r="C5773">
        <v>380</v>
      </c>
      <c r="D5773" t="str">
        <f t="shared" si="270"/>
        <v>Poza</v>
      </c>
      <c r="F5773">
        <f>COUNTIF($D$3:D5767,"W kole")</f>
        <v>4565</v>
      </c>
      <c r="G5773" s="2" t="e">
        <f t="shared" si="271"/>
        <v>#DIV/0!</v>
      </c>
      <c r="H5773" t="e">
        <f t="shared" si="272"/>
        <v>#DIV/0!</v>
      </c>
    </row>
    <row r="5774" spans="2:8" x14ac:dyDescent="0.25">
      <c r="B5774">
        <v>69</v>
      </c>
      <c r="C5774">
        <v>100</v>
      </c>
      <c r="D5774" t="str">
        <f t="shared" si="270"/>
        <v>W kole</v>
      </c>
      <c r="F5774">
        <f>COUNTIF($D$3:D5768,"W kole")</f>
        <v>4566</v>
      </c>
      <c r="G5774" s="2" t="e">
        <f t="shared" si="271"/>
        <v>#DIV/0!</v>
      </c>
      <c r="H5774" t="e">
        <f t="shared" si="272"/>
        <v>#DIV/0!</v>
      </c>
    </row>
    <row r="5775" spans="2:8" x14ac:dyDescent="0.25">
      <c r="B5775">
        <v>258</v>
      </c>
      <c r="C5775">
        <v>199</v>
      </c>
      <c r="D5775" t="str">
        <f t="shared" si="270"/>
        <v>W kole</v>
      </c>
      <c r="F5775">
        <f>COUNTIF($D$3:D5769,"W kole")</f>
        <v>4567</v>
      </c>
      <c r="G5775" s="2" t="e">
        <f t="shared" si="271"/>
        <v>#DIV/0!</v>
      </c>
      <c r="H5775" t="e">
        <f t="shared" si="272"/>
        <v>#DIV/0!</v>
      </c>
    </row>
    <row r="5776" spans="2:8" x14ac:dyDescent="0.25">
      <c r="B5776">
        <v>358</v>
      </c>
      <c r="C5776">
        <v>172</v>
      </c>
      <c r="D5776" t="str">
        <f t="shared" si="270"/>
        <v>W kole</v>
      </c>
      <c r="F5776">
        <f>COUNTIF($D$3:D5770,"W kole")</f>
        <v>4568</v>
      </c>
      <c r="G5776" s="2" t="e">
        <f t="shared" si="271"/>
        <v>#DIV/0!</v>
      </c>
      <c r="H5776" t="e">
        <f t="shared" si="272"/>
        <v>#DIV/0!</v>
      </c>
    </row>
    <row r="5777" spans="2:8" x14ac:dyDescent="0.25">
      <c r="B5777">
        <v>286</v>
      </c>
      <c r="C5777">
        <v>365</v>
      </c>
      <c r="D5777" t="str">
        <f t="shared" si="270"/>
        <v>W kole</v>
      </c>
      <c r="F5777">
        <f>COUNTIF($D$3:D5771,"W kole")</f>
        <v>4569</v>
      </c>
      <c r="G5777" s="2" t="e">
        <f t="shared" si="271"/>
        <v>#DIV/0!</v>
      </c>
      <c r="H5777" t="e">
        <f t="shared" si="272"/>
        <v>#DIV/0!</v>
      </c>
    </row>
    <row r="5778" spans="2:8" x14ac:dyDescent="0.25">
      <c r="B5778">
        <v>322</v>
      </c>
      <c r="C5778">
        <v>238</v>
      </c>
      <c r="D5778" t="str">
        <f t="shared" si="270"/>
        <v>W kole</v>
      </c>
      <c r="F5778">
        <f>COUNTIF($D$3:D5772,"W kole")</f>
        <v>4570</v>
      </c>
      <c r="G5778" s="2" t="e">
        <f t="shared" si="271"/>
        <v>#DIV/0!</v>
      </c>
      <c r="H5778" t="e">
        <f t="shared" si="272"/>
        <v>#DIV/0!</v>
      </c>
    </row>
    <row r="5779" spans="2:8" x14ac:dyDescent="0.25">
      <c r="B5779">
        <v>59</v>
      </c>
      <c r="C5779">
        <v>243</v>
      </c>
      <c r="D5779" t="str">
        <f t="shared" si="270"/>
        <v>W kole</v>
      </c>
      <c r="F5779">
        <f>COUNTIF($D$3:D5773,"W kole")</f>
        <v>4570</v>
      </c>
      <c r="G5779" s="2" t="e">
        <f t="shared" si="271"/>
        <v>#DIV/0!</v>
      </c>
      <c r="H5779" t="e">
        <f t="shared" si="272"/>
        <v>#DIV/0!</v>
      </c>
    </row>
    <row r="5780" spans="2:8" x14ac:dyDescent="0.25">
      <c r="B5780">
        <v>378</v>
      </c>
      <c r="C5780">
        <v>330</v>
      </c>
      <c r="D5780" t="str">
        <f t="shared" si="270"/>
        <v>Poza</v>
      </c>
      <c r="F5780">
        <f>COUNTIF($D$3:D5774,"W kole")</f>
        <v>4571</v>
      </c>
      <c r="G5780" s="2" t="e">
        <f t="shared" si="271"/>
        <v>#DIV/0!</v>
      </c>
      <c r="H5780" t="e">
        <f t="shared" si="272"/>
        <v>#DIV/0!</v>
      </c>
    </row>
    <row r="5781" spans="2:8" x14ac:dyDescent="0.25">
      <c r="B5781">
        <v>8</v>
      </c>
      <c r="C5781">
        <v>242</v>
      </c>
      <c r="D5781" t="str">
        <f t="shared" si="270"/>
        <v>W kole</v>
      </c>
      <c r="F5781">
        <f>COUNTIF($D$3:D5775,"W kole")</f>
        <v>4572</v>
      </c>
      <c r="G5781" s="2" t="e">
        <f t="shared" si="271"/>
        <v>#DIV/0!</v>
      </c>
      <c r="H5781" t="e">
        <f t="shared" si="272"/>
        <v>#DIV/0!</v>
      </c>
    </row>
    <row r="5782" spans="2:8" x14ac:dyDescent="0.25">
      <c r="B5782">
        <v>44</v>
      </c>
      <c r="C5782">
        <v>215</v>
      </c>
      <c r="D5782" t="str">
        <f t="shared" si="270"/>
        <v>W kole</v>
      </c>
      <c r="F5782">
        <f>COUNTIF($D$3:D5776,"W kole")</f>
        <v>4573</v>
      </c>
      <c r="G5782" s="2" t="e">
        <f t="shared" si="271"/>
        <v>#DIV/0!</v>
      </c>
      <c r="H5782" t="e">
        <f t="shared" si="272"/>
        <v>#DIV/0!</v>
      </c>
    </row>
    <row r="5783" spans="2:8" x14ac:dyDescent="0.25">
      <c r="B5783">
        <v>321</v>
      </c>
      <c r="C5783">
        <v>128</v>
      </c>
      <c r="D5783" t="str">
        <f t="shared" si="270"/>
        <v>W kole</v>
      </c>
      <c r="F5783">
        <f>COUNTIF($D$3:D5777,"W kole")</f>
        <v>4574</v>
      </c>
      <c r="G5783" s="2" t="e">
        <f t="shared" si="271"/>
        <v>#DIV/0!</v>
      </c>
      <c r="H5783" t="e">
        <f t="shared" si="272"/>
        <v>#DIV/0!</v>
      </c>
    </row>
    <row r="5784" spans="2:8" x14ac:dyDescent="0.25">
      <c r="B5784">
        <v>185</v>
      </c>
      <c r="C5784">
        <v>12</v>
      </c>
      <c r="D5784" t="str">
        <f t="shared" si="270"/>
        <v>W kole</v>
      </c>
      <c r="F5784">
        <f>COUNTIF($D$3:D5778,"W kole")</f>
        <v>4575</v>
      </c>
      <c r="G5784" s="2" t="e">
        <f t="shared" si="271"/>
        <v>#DIV/0!</v>
      </c>
      <c r="H5784" t="e">
        <f t="shared" si="272"/>
        <v>#DIV/0!</v>
      </c>
    </row>
    <row r="5785" spans="2:8" x14ac:dyDescent="0.25">
      <c r="B5785">
        <v>296</v>
      </c>
      <c r="C5785">
        <v>207</v>
      </c>
      <c r="D5785" t="str">
        <f t="shared" si="270"/>
        <v>W kole</v>
      </c>
      <c r="F5785">
        <f>COUNTIF($D$3:D5779,"W kole")</f>
        <v>4576</v>
      </c>
      <c r="G5785" s="2" t="e">
        <f t="shared" si="271"/>
        <v>#DIV/0!</v>
      </c>
      <c r="H5785" t="e">
        <f t="shared" si="272"/>
        <v>#DIV/0!</v>
      </c>
    </row>
    <row r="5786" spans="2:8" x14ac:dyDescent="0.25">
      <c r="B5786">
        <v>270</v>
      </c>
      <c r="C5786">
        <v>45</v>
      </c>
      <c r="D5786" t="str">
        <f t="shared" si="270"/>
        <v>W kole</v>
      </c>
      <c r="F5786">
        <f>COUNTIF($D$3:D5780,"W kole")</f>
        <v>4576</v>
      </c>
      <c r="G5786" s="2" t="e">
        <f t="shared" si="271"/>
        <v>#DIV/0!</v>
      </c>
      <c r="H5786" t="e">
        <f t="shared" si="272"/>
        <v>#DIV/0!</v>
      </c>
    </row>
    <row r="5787" spans="2:8" x14ac:dyDescent="0.25">
      <c r="B5787">
        <v>171</v>
      </c>
      <c r="C5787">
        <v>349</v>
      </c>
      <c r="D5787" t="str">
        <f t="shared" si="270"/>
        <v>W kole</v>
      </c>
      <c r="F5787">
        <f>COUNTIF($D$3:D5781,"W kole")</f>
        <v>4577</v>
      </c>
      <c r="G5787" s="2" t="e">
        <f t="shared" si="271"/>
        <v>#DIV/0!</v>
      </c>
      <c r="H5787" t="e">
        <f t="shared" si="272"/>
        <v>#DIV/0!</v>
      </c>
    </row>
    <row r="5788" spans="2:8" x14ac:dyDescent="0.25">
      <c r="B5788">
        <v>33</v>
      </c>
      <c r="C5788">
        <v>30</v>
      </c>
      <c r="D5788" t="str">
        <f t="shared" si="270"/>
        <v>Poza</v>
      </c>
      <c r="F5788">
        <f>COUNTIF($D$3:D5782,"W kole")</f>
        <v>4578</v>
      </c>
      <c r="G5788" s="2" t="e">
        <f t="shared" si="271"/>
        <v>#DIV/0!</v>
      </c>
      <c r="H5788" t="e">
        <f t="shared" si="272"/>
        <v>#DIV/0!</v>
      </c>
    </row>
    <row r="5789" spans="2:8" x14ac:dyDescent="0.25">
      <c r="B5789">
        <v>61</v>
      </c>
      <c r="C5789">
        <v>104</v>
      </c>
      <c r="D5789" t="str">
        <f t="shared" si="270"/>
        <v>W kole</v>
      </c>
      <c r="F5789">
        <f>COUNTIF($D$3:D5783,"W kole")</f>
        <v>4579</v>
      </c>
      <c r="G5789" s="2" t="e">
        <f t="shared" si="271"/>
        <v>#DIV/0!</v>
      </c>
      <c r="H5789" t="e">
        <f t="shared" si="272"/>
        <v>#DIV/0!</v>
      </c>
    </row>
    <row r="5790" spans="2:8" x14ac:dyDescent="0.25">
      <c r="B5790">
        <v>129</v>
      </c>
      <c r="C5790">
        <v>14</v>
      </c>
      <c r="D5790" t="str">
        <f t="shared" si="270"/>
        <v>W kole</v>
      </c>
      <c r="F5790">
        <f>COUNTIF($D$3:D5784,"W kole")</f>
        <v>4580</v>
      </c>
      <c r="G5790" s="2" t="e">
        <f t="shared" si="271"/>
        <v>#DIV/0!</v>
      </c>
      <c r="H5790" t="e">
        <f t="shared" si="272"/>
        <v>#DIV/0!</v>
      </c>
    </row>
    <row r="5791" spans="2:8" x14ac:dyDescent="0.25">
      <c r="B5791">
        <v>328</v>
      </c>
      <c r="C5791">
        <v>112</v>
      </c>
      <c r="D5791" t="str">
        <f t="shared" si="270"/>
        <v>W kole</v>
      </c>
      <c r="F5791">
        <f>COUNTIF($D$3:D5785,"W kole")</f>
        <v>4581</v>
      </c>
      <c r="G5791" s="2" t="e">
        <f t="shared" si="271"/>
        <v>#DIV/0!</v>
      </c>
      <c r="H5791" t="e">
        <f t="shared" si="272"/>
        <v>#DIV/0!</v>
      </c>
    </row>
    <row r="5792" spans="2:8" x14ac:dyDescent="0.25">
      <c r="B5792">
        <v>346</v>
      </c>
      <c r="C5792">
        <v>66</v>
      </c>
      <c r="D5792" t="str">
        <f t="shared" si="270"/>
        <v>W kole</v>
      </c>
      <c r="F5792">
        <f>COUNTIF($D$3:D5786,"W kole")</f>
        <v>4582</v>
      </c>
      <c r="G5792" s="2" t="e">
        <f t="shared" si="271"/>
        <v>#DIV/0!</v>
      </c>
      <c r="H5792" t="e">
        <f t="shared" si="272"/>
        <v>#DIV/0!</v>
      </c>
    </row>
    <row r="5793" spans="2:8" x14ac:dyDescent="0.25">
      <c r="B5793">
        <v>59</v>
      </c>
      <c r="C5793">
        <v>375</v>
      </c>
      <c r="D5793" t="str">
        <f t="shared" si="270"/>
        <v>Poza</v>
      </c>
      <c r="F5793">
        <f>COUNTIF($D$3:D5787,"W kole")</f>
        <v>4583</v>
      </c>
      <c r="G5793" s="2" t="e">
        <f t="shared" si="271"/>
        <v>#DIV/0!</v>
      </c>
      <c r="H5793" t="e">
        <f t="shared" si="272"/>
        <v>#DIV/0!</v>
      </c>
    </row>
    <row r="5794" spans="2:8" x14ac:dyDescent="0.25">
      <c r="B5794">
        <v>126</v>
      </c>
      <c r="C5794">
        <v>383</v>
      </c>
      <c r="D5794" t="str">
        <f t="shared" si="270"/>
        <v>W kole</v>
      </c>
      <c r="F5794">
        <f>COUNTIF($D$3:D5788,"W kole")</f>
        <v>4583</v>
      </c>
      <c r="G5794" s="2" t="e">
        <f t="shared" si="271"/>
        <v>#DIV/0!</v>
      </c>
      <c r="H5794" t="e">
        <f t="shared" si="272"/>
        <v>#DIV/0!</v>
      </c>
    </row>
    <row r="5795" spans="2:8" x14ac:dyDescent="0.25">
      <c r="B5795">
        <v>68</v>
      </c>
      <c r="C5795">
        <v>131</v>
      </c>
      <c r="D5795" t="str">
        <f t="shared" si="270"/>
        <v>W kole</v>
      </c>
      <c r="F5795">
        <f>COUNTIF($D$3:D5789,"W kole")</f>
        <v>4584</v>
      </c>
      <c r="G5795" s="2" t="e">
        <f t="shared" si="271"/>
        <v>#DIV/0!</v>
      </c>
      <c r="H5795" t="e">
        <f t="shared" si="272"/>
        <v>#DIV/0!</v>
      </c>
    </row>
    <row r="5796" spans="2:8" x14ac:dyDescent="0.25">
      <c r="B5796">
        <v>79</v>
      </c>
      <c r="C5796">
        <v>168</v>
      </c>
      <c r="D5796" t="str">
        <f t="shared" si="270"/>
        <v>W kole</v>
      </c>
      <c r="F5796">
        <f>COUNTIF($D$3:D5790,"W kole")</f>
        <v>4585</v>
      </c>
      <c r="G5796" s="2" t="e">
        <f t="shared" si="271"/>
        <v>#DIV/0!</v>
      </c>
      <c r="H5796" t="e">
        <f t="shared" si="272"/>
        <v>#DIV/0!</v>
      </c>
    </row>
    <row r="5797" spans="2:8" x14ac:dyDescent="0.25">
      <c r="B5797">
        <v>179</v>
      </c>
      <c r="C5797">
        <v>77</v>
      </c>
      <c r="D5797" t="str">
        <f t="shared" si="270"/>
        <v>W kole</v>
      </c>
      <c r="F5797">
        <f>COUNTIF($D$3:D5791,"W kole")</f>
        <v>4586</v>
      </c>
      <c r="G5797" s="2" t="e">
        <f t="shared" si="271"/>
        <v>#DIV/0!</v>
      </c>
      <c r="H5797" t="e">
        <f t="shared" si="272"/>
        <v>#DIV/0!</v>
      </c>
    </row>
    <row r="5798" spans="2:8" x14ac:dyDescent="0.25">
      <c r="B5798">
        <v>332</v>
      </c>
      <c r="C5798">
        <v>336</v>
      </c>
      <c r="D5798" t="str">
        <f t="shared" si="270"/>
        <v>W kole</v>
      </c>
      <c r="F5798">
        <f>COUNTIF($D$3:D5792,"W kole")</f>
        <v>4587</v>
      </c>
      <c r="G5798" s="2" t="e">
        <f t="shared" si="271"/>
        <v>#DIV/0!</v>
      </c>
      <c r="H5798" t="e">
        <f t="shared" si="272"/>
        <v>#DIV/0!</v>
      </c>
    </row>
    <row r="5799" spans="2:8" x14ac:dyDescent="0.25">
      <c r="B5799">
        <v>178</v>
      </c>
      <c r="C5799">
        <v>258</v>
      </c>
      <c r="D5799" t="str">
        <f t="shared" si="270"/>
        <v>W kole</v>
      </c>
      <c r="F5799">
        <f>COUNTIF($D$3:D5793,"W kole")</f>
        <v>4587</v>
      </c>
      <c r="G5799" s="2" t="e">
        <f t="shared" si="271"/>
        <v>#DIV/0!</v>
      </c>
      <c r="H5799" t="e">
        <f t="shared" si="272"/>
        <v>#DIV/0!</v>
      </c>
    </row>
    <row r="5800" spans="2:8" x14ac:dyDescent="0.25">
      <c r="B5800">
        <v>142</v>
      </c>
      <c r="C5800">
        <v>387</v>
      </c>
      <c r="D5800" t="str">
        <f t="shared" si="270"/>
        <v>W kole</v>
      </c>
      <c r="F5800">
        <f>COUNTIF($D$3:D5794,"W kole")</f>
        <v>4588</v>
      </c>
      <c r="G5800" s="2" t="e">
        <f t="shared" si="271"/>
        <v>#DIV/0!</v>
      </c>
      <c r="H5800" t="e">
        <f t="shared" si="272"/>
        <v>#DIV/0!</v>
      </c>
    </row>
    <row r="5801" spans="2:8" x14ac:dyDescent="0.25">
      <c r="B5801">
        <v>201</v>
      </c>
      <c r="C5801">
        <v>385</v>
      </c>
      <c r="D5801" t="str">
        <f t="shared" si="270"/>
        <v>W kole</v>
      </c>
      <c r="F5801">
        <f>COUNTIF($D$3:D5795,"W kole")</f>
        <v>4589</v>
      </c>
      <c r="G5801" s="2" t="e">
        <f t="shared" si="271"/>
        <v>#DIV/0!</v>
      </c>
      <c r="H5801" t="e">
        <f t="shared" si="272"/>
        <v>#DIV/0!</v>
      </c>
    </row>
    <row r="5802" spans="2:8" x14ac:dyDescent="0.25">
      <c r="B5802">
        <v>22</v>
      </c>
      <c r="C5802">
        <v>58</v>
      </c>
      <c r="D5802" t="str">
        <f t="shared" si="270"/>
        <v>Poza</v>
      </c>
      <c r="F5802">
        <f>COUNTIF($D$3:D5796,"W kole")</f>
        <v>4590</v>
      </c>
      <c r="G5802" s="2" t="e">
        <f t="shared" si="271"/>
        <v>#DIV/0!</v>
      </c>
      <c r="H5802" t="e">
        <f t="shared" si="272"/>
        <v>#DIV/0!</v>
      </c>
    </row>
    <row r="5803" spans="2:8" x14ac:dyDescent="0.25">
      <c r="B5803">
        <v>98</v>
      </c>
      <c r="C5803">
        <v>344</v>
      </c>
      <c r="D5803" t="str">
        <f t="shared" si="270"/>
        <v>W kole</v>
      </c>
      <c r="F5803">
        <f>COUNTIF($D$3:D5797,"W kole")</f>
        <v>4591</v>
      </c>
      <c r="G5803" s="2" t="e">
        <f t="shared" si="271"/>
        <v>#DIV/0!</v>
      </c>
      <c r="H5803" t="e">
        <f t="shared" si="272"/>
        <v>#DIV/0!</v>
      </c>
    </row>
    <row r="5804" spans="2:8" x14ac:dyDescent="0.25">
      <c r="B5804">
        <v>320</v>
      </c>
      <c r="C5804">
        <v>240</v>
      </c>
      <c r="D5804" t="str">
        <f t="shared" si="270"/>
        <v>W kole</v>
      </c>
      <c r="F5804">
        <f>COUNTIF($D$3:D5798,"W kole")</f>
        <v>4592</v>
      </c>
      <c r="G5804" s="2" t="e">
        <f t="shared" si="271"/>
        <v>#DIV/0!</v>
      </c>
      <c r="H5804" t="e">
        <f t="shared" si="272"/>
        <v>#DIV/0!</v>
      </c>
    </row>
    <row r="5805" spans="2:8" x14ac:dyDescent="0.25">
      <c r="B5805">
        <v>384</v>
      </c>
      <c r="C5805">
        <v>196</v>
      </c>
      <c r="D5805" t="str">
        <f t="shared" si="270"/>
        <v>W kole</v>
      </c>
      <c r="F5805">
        <f>COUNTIF($D$3:D5799,"W kole")</f>
        <v>4593</v>
      </c>
      <c r="G5805" s="2" t="e">
        <f t="shared" si="271"/>
        <v>#DIV/0!</v>
      </c>
      <c r="H5805" t="e">
        <f t="shared" si="272"/>
        <v>#DIV/0!</v>
      </c>
    </row>
    <row r="5806" spans="2:8" x14ac:dyDescent="0.25">
      <c r="B5806">
        <v>221</v>
      </c>
      <c r="C5806">
        <v>59</v>
      </c>
      <c r="D5806" t="str">
        <f t="shared" si="270"/>
        <v>W kole</v>
      </c>
      <c r="F5806">
        <f>COUNTIF($D$3:D5800,"W kole")</f>
        <v>4594</v>
      </c>
      <c r="G5806" s="2" t="e">
        <f t="shared" si="271"/>
        <v>#DIV/0!</v>
      </c>
      <c r="H5806" t="e">
        <f t="shared" si="272"/>
        <v>#DIV/0!</v>
      </c>
    </row>
    <row r="5807" spans="2:8" x14ac:dyDescent="0.25">
      <c r="B5807">
        <v>384</v>
      </c>
      <c r="C5807">
        <v>341</v>
      </c>
      <c r="D5807" t="str">
        <f t="shared" si="270"/>
        <v>Poza</v>
      </c>
      <c r="F5807">
        <f>COUNTIF($D$3:D5801,"W kole")</f>
        <v>4595</v>
      </c>
      <c r="G5807" s="2" t="e">
        <f t="shared" si="271"/>
        <v>#DIV/0!</v>
      </c>
      <c r="H5807" t="e">
        <f t="shared" si="272"/>
        <v>#DIV/0!</v>
      </c>
    </row>
    <row r="5808" spans="2:8" x14ac:dyDescent="0.25">
      <c r="B5808">
        <v>156</v>
      </c>
      <c r="C5808">
        <v>114</v>
      </c>
      <c r="D5808" t="str">
        <f t="shared" si="270"/>
        <v>W kole</v>
      </c>
      <c r="F5808">
        <f>COUNTIF($D$3:D5802,"W kole")</f>
        <v>4595</v>
      </c>
      <c r="G5808" s="2" t="e">
        <f t="shared" si="271"/>
        <v>#DIV/0!</v>
      </c>
      <c r="H5808" t="e">
        <f t="shared" si="272"/>
        <v>#DIV/0!</v>
      </c>
    </row>
    <row r="5809" spans="2:8" x14ac:dyDescent="0.25">
      <c r="B5809">
        <v>169</v>
      </c>
      <c r="C5809">
        <v>315</v>
      </c>
      <c r="D5809" t="str">
        <f t="shared" si="270"/>
        <v>W kole</v>
      </c>
      <c r="F5809">
        <f>COUNTIF($D$3:D5803,"W kole")</f>
        <v>4596</v>
      </c>
      <c r="G5809" s="2" t="e">
        <f t="shared" si="271"/>
        <v>#DIV/0!</v>
      </c>
      <c r="H5809" t="e">
        <f t="shared" si="272"/>
        <v>#DIV/0!</v>
      </c>
    </row>
    <row r="5810" spans="2:8" x14ac:dyDescent="0.25">
      <c r="B5810">
        <v>52</v>
      </c>
      <c r="C5810">
        <v>361</v>
      </c>
      <c r="D5810" t="str">
        <f t="shared" si="270"/>
        <v>Poza</v>
      </c>
      <c r="F5810">
        <f>COUNTIF($D$3:D5804,"W kole")</f>
        <v>4597</v>
      </c>
      <c r="G5810" s="2" t="e">
        <f t="shared" si="271"/>
        <v>#DIV/0!</v>
      </c>
      <c r="H5810" t="e">
        <f t="shared" si="272"/>
        <v>#DIV/0!</v>
      </c>
    </row>
    <row r="5811" spans="2:8" x14ac:dyDescent="0.25">
      <c r="B5811">
        <v>81</v>
      </c>
      <c r="C5811">
        <v>215</v>
      </c>
      <c r="D5811" t="str">
        <f t="shared" si="270"/>
        <v>W kole</v>
      </c>
      <c r="F5811">
        <f>COUNTIF($D$3:D5805,"W kole")</f>
        <v>4598</v>
      </c>
      <c r="G5811" s="2" t="e">
        <f t="shared" si="271"/>
        <v>#DIV/0!</v>
      </c>
      <c r="H5811" t="e">
        <f t="shared" si="272"/>
        <v>#DIV/0!</v>
      </c>
    </row>
    <row r="5812" spans="2:8" x14ac:dyDescent="0.25">
      <c r="B5812">
        <v>386</v>
      </c>
      <c r="C5812">
        <v>348</v>
      </c>
      <c r="D5812" t="str">
        <f t="shared" si="270"/>
        <v>Poza</v>
      </c>
      <c r="F5812">
        <f>COUNTIF($D$3:D5806,"W kole")</f>
        <v>4599</v>
      </c>
      <c r="G5812" s="2" t="e">
        <f t="shared" si="271"/>
        <v>#DIV/0!</v>
      </c>
      <c r="H5812" t="e">
        <f t="shared" si="272"/>
        <v>#DIV/0!</v>
      </c>
    </row>
    <row r="5813" spans="2:8" x14ac:dyDescent="0.25">
      <c r="B5813">
        <v>16</v>
      </c>
      <c r="C5813">
        <v>180</v>
      </c>
      <c r="D5813" t="str">
        <f t="shared" si="270"/>
        <v>W kole</v>
      </c>
      <c r="F5813">
        <f>COUNTIF($D$3:D5807,"W kole")</f>
        <v>4599</v>
      </c>
      <c r="G5813" s="2" t="e">
        <f t="shared" si="271"/>
        <v>#DIV/0!</v>
      </c>
      <c r="H5813" t="e">
        <f t="shared" si="272"/>
        <v>#DIV/0!</v>
      </c>
    </row>
    <row r="5814" spans="2:8" x14ac:dyDescent="0.25">
      <c r="B5814">
        <v>58</v>
      </c>
      <c r="C5814">
        <v>368</v>
      </c>
      <c r="D5814" t="str">
        <f t="shared" si="270"/>
        <v>Poza</v>
      </c>
      <c r="F5814">
        <f>COUNTIF($D$3:D5808,"W kole")</f>
        <v>4600</v>
      </c>
      <c r="G5814" s="2" t="e">
        <f t="shared" si="271"/>
        <v>#DIV/0!</v>
      </c>
      <c r="H5814" t="e">
        <f t="shared" si="272"/>
        <v>#DIV/0!</v>
      </c>
    </row>
    <row r="5815" spans="2:8" x14ac:dyDescent="0.25">
      <c r="B5815">
        <v>316</v>
      </c>
      <c r="C5815">
        <v>66</v>
      </c>
      <c r="D5815" t="str">
        <f t="shared" si="270"/>
        <v>W kole</v>
      </c>
      <c r="F5815">
        <f>COUNTIF($D$3:D5809,"W kole")</f>
        <v>4601</v>
      </c>
      <c r="G5815" s="2" t="e">
        <f t="shared" si="271"/>
        <v>#DIV/0!</v>
      </c>
      <c r="H5815" t="e">
        <f t="shared" si="272"/>
        <v>#DIV/0!</v>
      </c>
    </row>
    <row r="5816" spans="2:8" x14ac:dyDescent="0.25">
      <c r="B5816">
        <v>276</v>
      </c>
      <c r="C5816">
        <v>172</v>
      </c>
      <c r="D5816" t="str">
        <f t="shared" si="270"/>
        <v>W kole</v>
      </c>
      <c r="F5816">
        <f>COUNTIF($D$3:D5810,"W kole")</f>
        <v>4601</v>
      </c>
      <c r="G5816" s="2" t="e">
        <f t="shared" si="271"/>
        <v>#DIV/0!</v>
      </c>
      <c r="H5816" t="e">
        <f t="shared" si="272"/>
        <v>#DIV/0!</v>
      </c>
    </row>
    <row r="5817" spans="2:8" x14ac:dyDescent="0.25">
      <c r="B5817">
        <v>129</v>
      </c>
      <c r="C5817">
        <v>136</v>
      </c>
      <c r="D5817" t="str">
        <f t="shared" si="270"/>
        <v>W kole</v>
      </c>
      <c r="F5817">
        <f>COUNTIF($D$3:D5811,"W kole")</f>
        <v>4602</v>
      </c>
      <c r="G5817" s="2" t="e">
        <f t="shared" si="271"/>
        <v>#DIV/0!</v>
      </c>
      <c r="H5817" t="e">
        <f t="shared" si="272"/>
        <v>#DIV/0!</v>
      </c>
    </row>
    <row r="5818" spans="2:8" x14ac:dyDescent="0.25">
      <c r="B5818">
        <v>284</v>
      </c>
      <c r="C5818">
        <v>272</v>
      </c>
      <c r="D5818" t="str">
        <f t="shared" si="270"/>
        <v>W kole</v>
      </c>
      <c r="F5818">
        <f>COUNTIF($D$3:D5812,"W kole")</f>
        <v>4602</v>
      </c>
      <c r="G5818" s="2" t="e">
        <f t="shared" si="271"/>
        <v>#DIV/0!</v>
      </c>
      <c r="H5818" t="e">
        <f t="shared" si="272"/>
        <v>#DIV/0!</v>
      </c>
    </row>
    <row r="5819" spans="2:8" x14ac:dyDescent="0.25">
      <c r="B5819">
        <v>174</v>
      </c>
      <c r="C5819">
        <v>323</v>
      </c>
      <c r="D5819" t="str">
        <f t="shared" si="270"/>
        <v>W kole</v>
      </c>
      <c r="F5819">
        <f>COUNTIF($D$3:D5813,"W kole")</f>
        <v>4603</v>
      </c>
      <c r="G5819" s="2" t="e">
        <f t="shared" si="271"/>
        <v>#DIV/0!</v>
      </c>
      <c r="H5819" t="e">
        <f t="shared" si="272"/>
        <v>#DIV/0!</v>
      </c>
    </row>
    <row r="5820" spans="2:8" x14ac:dyDescent="0.25">
      <c r="B5820">
        <v>74</v>
      </c>
      <c r="C5820">
        <v>291</v>
      </c>
      <c r="D5820" t="str">
        <f t="shared" si="270"/>
        <v>W kole</v>
      </c>
      <c r="F5820">
        <f>COUNTIF($D$3:D5814,"W kole")</f>
        <v>4603</v>
      </c>
      <c r="G5820" s="2" t="e">
        <f t="shared" si="271"/>
        <v>#DIV/0!</v>
      </c>
      <c r="H5820" t="e">
        <f t="shared" si="272"/>
        <v>#DIV/0!</v>
      </c>
    </row>
    <row r="5821" spans="2:8" x14ac:dyDescent="0.25">
      <c r="B5821">
        <v>56</v>
      </c>
      <c r="C5821">
        <v>45</v>
      </c>
      <c r="D5821" t="str">
        <f t="shared" si="270"/>
        <v>Poza</v>
      </c>
      <c r="F5821">
        <f>COUNTIF($D$3:D5815,"W kole")</f>
        <v>4604</v>
      </c>
      <c r="G5821" s="2" t="e">
        <f t="shared" si="271"/>
        <v>#DIV/0!</v>
      </c>
      <c r="H5821" t="e">
        <f t="shared" si="272"/>
        <v>#DIV/0!</v>
      </c>
    </row>
    <row r="5822" spans="2:8" x14ac:dyDescent="0.25">
      <c r="B5822">
        <v>235</v>
      </c>
      <c r="C5822">
        <v>214</v>
      </c>
      <c r="D5822" t="str">
        <f t="shared" si="270"/>
        <v>W kole</v>
      </c>
      <c r="F5822">
        <f>COUNTIF($D$3:D5816,"W kole")</f>
        <v>4605</v>
      </c>
      <c r="G5822" s="2" t="e">
        <f t="shared" si="271"/>
        <v>#DIV/0!</v>
      </c>
      <c r="H5822" t="e">
        <f t="shared" si="272"/>
        <v>#DIV/0!</v>
      </c>
    </row>
    <row r="5823" spans="2:8" x14ac:dyDescent="0.25">
      <c r="B5823">
        <v>47</v>
      </c>
      <c r="C5823">
        <v>151</v>
      </c>
      <c r="D5823" t="str">
        <f t="shared" si="270"/>
        <v>W kole</v>
      </c>
      <c r="F5823">
        <f>COUNTIF($D$3:D5817,"W kole")</f>
        <v>4606</v>
      </c>
      <c r="G5823" s="2" t="e">
        <f t="shared" si="271"/>
        <v>#DIV/0!</v>
      </c>
      <c r="H5823" t="e">
        <f t="shared" si="272"/>
        <v>#DIV/0!</v>
      </c>
    </row>
    <row r="5824" spans="2:8" x14ac:dyDescent="0.25">
      <c r="B5824">
        <v>321</v>
      </c>
      <c r="C5824">
        <v>141</v>
      </c>
      <c r="D5824" t="str">
        <f t="shared" si="270"/>
        <v>W kole</v>
      </c>
      <c r="F5824">
        <f>COUNTIF($D$3:D5818,"W kole")</f>
        <v>4607</v>
      </c>
      <c r="G5824" s="2" t="e">
        <f t="shared" si="271"/>
        <v>#DIV/0!</v>
      </c>
      <c r="H5824" t="e">
        <f t="shared" si="272"/>
        <v>#DIV/0!</v>
      </c>
    </row>
    <row r="5825" spans="2:8" x14ac:dyDescent="0.25">
      <c r="B5825">
        <v>263</v>
      </c>
      <c r="C5825">
        <v>225</v>
      </c>
      <c r="D5825" t="str">
        <f t="shared" si="270"/>
        <v>W kole</v>
      </c>
      <c r="F5825">
        <f>COUNTIF($D$3:D5819,"W kole")</f>
        <v>4608</v>
      </c>
      <c r="G5825" s="2" t="e">
        <f t="shared" si="271"/>
        <v>#DIV/0!</v>
      </c>
      <c r="H5825" t="e">
        <f t="shared" si="272"/>
        <v>#DIV/0!</v>
      </c>
    </row>
    <row r="5826" spans="2:8" x14ac:dyDescent="0.25">
      <c r="B5826">
        <v>313</v>
      </c>
      <c r="C5826">
        <v>386</v>
      </c>
      <c r="D5826" t="str">
        <f t="shared" si="270"/>
        <v>Poza</v>
      </c>
      <c r="F5826">
        <f>COUNTIF($D$3:D5820,"W kole")</f>
        <v>4609</v>
      </c>
      <c r="G5826" s="2" t="e">
        <f t="shared" si="271"/>
        <v>#DIV/0!</v>
      </c>
      <c r="H5826" t="e">
        <f t="shared" si="272"/>
        <v>#DIV/0!</v>
      </c>
    </row>
    <row r="5827" spans="2:8" x14ac:dyDescent="0.25">
      <c r="B5827">
        <v>162</v>
      </c>
      <c r="C5827">
        <v>15</v>
      </c>
      <c r="D5827" t="str">
        <f t="shared" si="270"/>
        <v>W kole</v>
      </c>
      <c r="F5827">
        <f>COUNTIF($D$3:D5821,"W kole")</f>
        <v>4609</v>
      </c>
      <c r="G5827" s="2" t="e">
        <f t="shared" si="271"/>
        <v>#DIV/0!</v>
      </c>
      <c r="H5827" t="e">
        <f t="shared" si="272"/>
        <v>#DIV/0!</v>
      </c>
    </row>
    <row r="5828" spans="2:8" x14ac:dyDescent="0.25">
      <c r="B5828">
        <v>16</v>
      </c>
      <c r="C5828">
        <v>144</v>
      </c>
      <c r="D5828" t="str">
        <f t="shared" ref="D5828:D5891" si="273">IF((B5828-$T$5) * (B5828-$T$5) + (C5828-$U$5) * (C5828-$U$5) = ($V$5*$V$5), "Na brzegu", IF((B5828-$T$5) * (B5828-$T$5) + (C5828-$U$5) * (C5828-$U$5) &lt; ($V$5*$V$5), "W kole", "Poza"))</f>
        <v>W kole</v>
      </c>
      <c r="F5828">
        <f>COUNTIF($D$3:D5822,"W kole")</f>
        <v>4610</v>
      </c>
      <c r="G5828" s="2" t="e">
        <f t="shared" si="271"/>
        <v>#DIV/0!</v>
      </c>
      <c r="H5828" t="e">
        <f t="shared" si="272"/>
        <v>#DIV/0!</v>
      </c>
    </row>
    <row r="5829" spans="2:8" x14ac:dyDescent="0.25">
      <c r="B5829">
        <v>227</v>
      </c>
      <c r="C5829">
        <v>367</v>
      </c>
      <c r="D5829" t="str">
        <f t="shared" si="273"/>
        <v>W kole</v>
      </c>
      <c r="F5829">
        <f>COUNTIF($D$3:D5823,"W kole")</f>
        <v>4611</v>
      </c>
      <c r="G5829" s="2" t="e">
        <f t="shared" si="271"/>
        <v>#DIV/0!</v>
      </c>
      <c r="H5829" t="e">
        <f t="shared" si="272"/>
        <v>#DIV/0!</v>
      </c>
    </row>
    <row r="5830" spans="2:8" x14ac:dyDescent="0.25">
      <c r="B5830">
        <v>179</v>
      </c>
      <c r="C5830">
        <v>212</v>
      </c>
      <c r="D5830" t="str">
        <f t="shared" si="273"/>
        <v>W kole</v>
      </c>
      <c r="F5830">
        <f>COUNTIF($D$3:D5824,"W kole")</f>
        <v>4612</v>
      </c>
      <c r="G5830" s="2" t="e">
        <f t="shared" si="271"/>
        <v>#DIV/0!</v>
      </c>
      <c r="H5830" t="e">
        <f t="shared" si="272"/>
        <v>#DIV/0!</v>
      </c>
    </row>
    <row r="5831" spans="2:8" x14ac:dyDescent="0.25">
      <c r="B5831">
        <v>301</v>
      </c>
      <c r="C5831">
        <v>350</v>
      </c>
      <c r="D5831" t="str">
        <f t="shared" si="273"/>
        <v>W kole</v>
      </c>
      <c r="F5831">
        <f>COUNTIF($D$3:D5825,"W kole")</f>
        <v>4613</v>
      </c>
      <c r="G5831" s="2" t="e">
        <f t="shared" si="271"/>
        <v>#DIV/0!</v>
      </c>
      <c r="H5831" t="e">
        <f t="shared" si="272"/>
        <v>#DIV/0!</v>
      </c>
    </row>
    <row r="5832" spans="2:8" x14ac:dyDescent="0.25">
      <c r="B5832">
        <v>161</v>
      </c>
      <c r="C5832">
        <v>83</v>
      </c>
      <c r="D5832" t="str">
        <f t="shared" si="273"/>
        <v>W kole</v>
      </c>
      <c r="F5832">
        <f>COUNTIF($D$3:D5826,"W kole")</f>
        <v>4613</v>
      </c>
      <c r="G5832" s="2" t="e">
        <f t="shared" si="271"/>
        <v>#DIV/0!</v>
      </c>
      <c r="H5832" t="e">
        <f t="shared" si="272"/>
        <v>#DIV/0!</v>
      </c>
    </row>
    <row r="5833" spans="2:8" x14ac:dyDescent="0.25">
      <c r="B5833">
        <v>342</v>
      </c>
      <c r="C5833">
        <v>67</v>
      </c>
      <c r="D5833" t="str">
        <f t="shared" si="273"/>
        <v>W kole</v>
      </c>
      <c r="F5833">
        <f>COUNTIF($D$3:D5827,"W kole")</f>
        <v>4614</v>
      </c>
      <c r="G5833" s="2" t="e">
        <f t="shared" si="271"/>
        <v>#DIV/0!</v>
      </c>
      <c r="H5833" t="e">
        <f t="shared" si="272"/>
        <v>#DIV/0!</v>
      </c>
    </row>
    <row r="5834" spans="2:8" x14ac:dyDescent="0.25">
      <c r="B5834">
        <v>322</v>
      </c>
      <c r="C5834">
        <v>308</v>
      </c>
      <c r="D5834" t="str">
        <f t="shared" si="273"/>
        <v>W kole</v>
      </c>
      <c r="F5834">
        <f>COUNTIF($D$3:D5828,"W kole")</f>
        <v>4615</v>
      </c>
      <c r="G5834" s="2" t="e">
        <f t="shared" ref="G5834:G5897" si="274">(F5834*$R$5)/(E5834*$Q$5)</f>
        <v>#DIV/0!</v>
      </c>
      <c r="H5834" t="e">
        <f t="shared" ref="H5834:H5897" si="275">ABS(PI()-G5834)</f>
        <v>#DIV/0!</v>
      </c>
    </row>
    <row r="5835" spans="2:8" x14ac:dyDescent="0.25">
      <c r="B5835">
        <v>358</v>
      </c>
      <c r="C5835">
        <v>24</v>
      </c>
      <c r="D5835" t="str">
        <f t="shared" si="273"/>
        <v>Poza</v>
      </c>
      <c r="F5835">
        <f>COUNTIF($D$3:D5829,"W kole")</f>
        <v>4616</v>
      </c>
      <c r="G5835" s="2" t="e">
        <f t="shared" si="274"/>
        <v>#DIV/0!</v>
      </c>
      <c r="H5835" t="e">
        <f t="shared" si="275"/>
        <v>#DIV/0!</v>
      </c>
    </row>
    <row r="5836" spans="2:8" x14ac:dyDescent="0.25">
      <c r="B5836">
        <v>66</v>
      </c>
      <c r="C5836">
        <v>12</v>
      </c>
      <c r="D5836" t="str">
        <f t="shared" si="273"/>
        <v>Poza</v>
      </c>
      <c r="F5836">
        <f>COUNTIF($D$3:D5830,"W kole")</f>
        <v>4617</v>
      </c>
      <c r="G5836" s="2" t="e">
        <f t="shared" si="274"/>
        <v>#DIV/0!</v>
      </c>
      <c r="H5836" t="e">
        <f t="shared" si="275"/>
        <v>#DIV/0!</v>
      </c>
    </row>
    <row r="5837" spans="2:8" x14ac:dyDescent="0.25">
      <c r="B5837">
        <v>172</v>
      </c>
      <c r="C5837">
        <v>201</v>
      </c>
      <c r="D5837" t="str">
        <f t="shared" si="273"/>
        <v>W kole</v>
      </c>
      <c r="F5837">
        <f>COUNTIF($D$3:D5831,"W kole")</f>
        <v>4618</v>
      </c>
      <c r="G5837" s="2" t="e">
        <f t="shared" si="274"/>
        <v>#DIV/0!</v>
      </c>
      <c r="H5837" t="e">
        <f t="shared" si="275"/>
        <v>#DIV/0!</v>
      </c>
    </row>
    <row r="5838" spans="2:8" x14ac:dyDescent="0.25">
      <c r="B5838">
        <v>338</v>
      </c>
      <c r="C5838">
        <v>90</v>
      </c>
      <c r="D5838" t="str">
        <f t="shared" si="273"/>
        <v>W kole</v>
      </c>
      <c r="F5838">
        <f>COUNTIF($D$3:D5832,"W kole")</f>
        <v>4619</v>
      </c>
      <c r="G5838" s="2" t="e">
        <f t="shared" si="274"/>
        <v>#DIV/0!</v>
      </c>
      <c r="H5838" t="e">
        <f t="shared" si="275"/>
        <v>#DIV/0!</v>
      </c>
    </row>
    <row r="5839" spans="2:8" x14ac:dyDescent="0.25">
      <c r="B5839">
        <v>233</v>
      </c>
      <c r="C5839">
        <v>171</v>
      </c>
      <c r="D5839" t="str">
        <f t="shared" si="273"/>
        <v>W kole</v>
      </c>
      <c r="F5839">
        <f>COUNTIF($D$3:D5833,"W kole")</f>
        <v>4620</v>
      </c>
      <c r="G5839" s="2" t="e">
        <f t="shared" si="274"/>
        <v>#DIV/0!</v>
      </c>
      <c r="H5839" t="e">
        <f t="shared" si="275"/>
        <v>#DIV/0!</v>
      </c>
    </row>
    <row r="5840" spans="2:8" x14ac:dyDescent="0.25">
      <c r="B5840">
        <v>388</v>
      </c>
      <c r="C5840">
        <v>346</v>
      </c>
      <c r="D5840" t="str">
        <f t="shared" si="273"/>
        <v>Poza</v>
      </c>
      <c r="F5840">
        <f>COUNTIF($D$3:D5834,"W kole")</f>
        <v>4621</v>
      </c>
      <c r="G5840" s="2" t="e">
        <f t="shared" si="274"/>
        <v>#DIV/0!</v>
      </c>
      <c r="H5840" t="e">
        <f t="shared" si="275"/>
        <v>#DIV/0!</v>
      </c>
    </row>
    <row r="5841" spans="2:8" x14ac:dyDescent="0.25">
      <c r="B5841">
        <v>234</v>
      </c>
      <c r="C5841">
        <v>236</v>
      </c>
      <c r="D5841" t="str">
        <f t="shared" si="273"/>
        <v>W kole</v>
      </c>
      <c r="F5841">
        <f>COUNTIF($D$3:D5835,"W kole")</f>
        <v>4621</v>
      </c>
      <c r="G5841" s="2" t="e">
        <f t="shared" si="274"/>
        <v>#DIV/0!</v>
      </c>
      <c r="H5841" t="e">
        <f t="shared" si="275"/>
        <v>#DIV/0!</v>
      </c>
    </row>
    <row r="5842" spans="2:8" x14ac:dyDescent="0.25">
      <c r="B5842">
        <v>98</v>
      </c>
      <c r="C5842">
        <v>249</v>
      </c>
      <c r="D5842" t="str">
        <f t="shared" si="273"/>
        <v>W kole</v>
      </c>
      <c r="F5842">
        <f>COUNTIF($D$3:D5836,"W kole")</f>
        <v>4621</v>
      </c>
      <c r="G5842" s="2" t="e">
        <f t="shared" si="274"/>
        <v>#DIV/0!</v>
      </c>
      <c r="H5842" t="e">
        <f t="shared" si="275"/>
        <v>#DIV/0!</v>
      </c>
    </row>
    <row r="5843" spans="2:8" x14ac:dyDescent="0.25">
      <c r="B5843">
        <v>312</v>
      </c>
      <c r="C5843">
        <v>124</v>
      </c>
      <c r="D5843" t="str">
        <f t="shared" si="273"/>
        <v>W kole</v>
      </c>
      <c r="F5843">
        <f>COUNTIF($D$3:D5837,"W kole")</f>
        <v>4622</v>
      </c>
      <c r="G5843" s="2" t="e">
        <f t="shared" si="274"/>
        <v>#DIV/0!</v>
      </c>
      <c r="H5843" t="e">
        <f t="shared" si="275"/>
        <v>#DIV/0!</v>
      </c>
    </row>
    <row r="5844" spans="2:8" x14ac:dyDescent="0.25">
      <c r="B5844">
        <v>179</v>
      </c>
      <c r="C5844">
        <v>2</v>
      </c>
      <c r="D5844" t="str">
        <f t="shared" si="273"/>
        <v>W kole</v>
      </c>
      <c r="F5844">
        <f>COUNTIF($D$3:D5838,"W kole")</f>
        <v>4623</v>
      </c>
      <c r="G5844" s="2" t="e">
        <f t="shared" si="274"/>
        <v>#DIV/0!</v>
      </c>
      <c r="H5844" t="e">
        <f t="shared" si="275"/>
        <v>#DIV/0!</v>
      </c>
    </row>
    <row r="5845" spans="2:8" x14ac:dyDescent="0.25">
      <c r="B5845">
        <v>208</v>
      </c>
      <c r="C5845">
        <v>389</v>
      </c>
      <c r="D5845" t="str">
        <f t="shared" si="273"/>
        <v>W kole</v>
      </c>
      <c r="F5845">
        <f>COUNTIF($D$3:D5839,"W kole")</f>
        <v>4624</v>
      </c>
      <c r="G5845" s="2" t="e">
        <f t="shared" si="274"/>
        <v>#DIV/0!</v>
      </c>
      <c r="H5845" t="e">
        <f t="shared" si="275"/>
        <v>#DIV/0!</v>
      </c>
    </row>
    <row r="5846" spans="2:8" x14ac:dyDescent="0.25">
      <c r="B5846">
        <v>342</v>
      </c>
      <c r="C5846">
        <v>205</v>
      </c>
      <c r="D5846" t="str">
        <f t="shared" si="273"/>
        <v>W kole</v>
      </c>
      <c r="F5846">
        <f>COUNTIF($D$3:D5840,"W kole")</f>
        <v>4624</v>
      </c>
      <c r="G5846" s="2" t="e">
        <f t="shared" si="274"/>
        <v>#DIV/0!</v>
      </c>
      <c r="H5846" t="e">
        <f t="shared" si="275"/>
        <v>#DIV/0!</v>
      </c>
    </row>
    <row r="5847" spans="2:8" x14ac:dyDescent="0.25">
      <c r="B5847">
        <v>208</v>
      </c>
      <c r="C5847">
        <v>262</v>
      </c>
      <c r="D5847" t="str">
        <f t="shared" si="273"/>
        <v>W kole</v>
      </c>
      <c r="F5847">
        <f>COUNTIF($D$3:D5841,"W kole")</f>
        <v>4625</v>
      </c>
      <c r="G5847" s="2" t="e">
        <f t="shared" si="274"/>
        <v>#DIV/0!</v>
      </c>
      <c r="H5847" t="e">
        <f t="shared" si="275"/>
        <v>#DIV/0!</v>
      </c>
    </row>
    <row r="5848" spans="2:8" x14ac:dyDescent="0.25">
      <c r="B5848">
        <v>170</v>
      </c>
      <c r="C5848">
        <v>316</v>
      </c>
      <c r="D5848" t="str">
        <f t="shared" si="273"/>
        <v>W kole</v>
      </c>
      <c r="F5848">
        <f>COUNTIF($D$3:D5842,"W kole")</f>
        <v>4626</v>
      </c>
      <c r="G5848" s="2" t="e">
        <f t="shared" si="274"/>
        <v>#DIV/0!</v>
      </c>
      <c r="H5848" t="e">
        <f t="shared" si="275"/>
        <v>#DIV/0!</v>
      </c>
    </row>
    <row r="5849" spans="2:8" x14ac:dyDescent="0.25">
      <c r="B5849">
        <v>388</v>
      </c>
      <c r="C5849">
        <v>271</v>
      </c>
      <c r="D5849" t="str">
        <f t="shared" si="273"/>
        <v>Poza</v>
      </c>
      <c r="F5849">
        <f>COUNTIF($D$3:D5843,"W kole")</f>
        <v>4627</v>
      </c>
      <c r="G5849" s="2" t="e">
        <f t="shared" si="274"/>
        <v>#DIV/0!</v>
      </c>
      <c r="H5849" t="e">
        <f t="shared" si="275"/>
        <v>#DIV/0!</v>
      </c>
    </row>
    <row r="5850" spans="2:8" x14ac:dyDescent="0.25">
      <c r="B5850">
        <v>8</v>
      </c>
      <c r="C5850">
        <v>397</v>
      </c>
      <c r="D5850" t="str">
        <f t="shared" si="273"/>
        <v>Poza</v>
      </c>
      <c r="F5850">
        <f>COUNTIF($D$3:D5844,"W kole")</f>
        <v>4628</v>
      </c>
      <c r="G5850" s="2" t="e">
        <f t="shared" si="274"/>
        <v>#DIV/0!</v>
      </c>
      <c r="H5850" t="e">
        <f t="shared" si="275"/>
        <v>#DIV/0!</v>
      </c>
    </row>
    <row r="5851" spans="2:8" x14ac:dyDescent="0.25">
      <c r="B5851">
        <v>161</v>
      </c>
      <c r="C5851">
        <v>397</v>
      </c>
      <c r="D5851" t="str">
        <f t="shared" si="273"/>
        <v>Poza</v>
      </c>
      <c r="F5851">
        <f>COUNTIF($D$3:D5845,"W kole")</f>
        <v>4629</v>
      </c>
      <c r="G5851" s="2" t="e">
        <f t="shared" si="274"/>
        <v>#DIV/0!</v>
      </c>
      <c r="H5851" t="e">
        <f t="shared" si="275"/>
        <v>#DIV/0!</v>
      </c>
    </row>
    <row r="5852" spans="2:8" x14ac:dyDescent="0.25">
      <c r="B5852">
        <v>224</v>
      </c>
      <c r="C5852">
        <v>18</v>
      </c>
      <c r="D5852" t="str">
        <f t="shared" si="273"/>
        <v>W kole</v>
      </c>
      <c r="F5852">
        <f>COUNTIF($D$3:D5846,"W kole")</f>
        <v>4630</v>
      </c>
      <c r="G5852" s="2" t="e">
        <f t="shared" si="274"/>
        <v>#DIV/0!</v>
      </c>
      <c r="H5852" t="e">
        <f t="shared" si="275"/>
        <v>#DIV/0!</v>
      </c>
    </row>
    <row r="5853" spans="2:8" x14ac:dyDescent="0.25">
      <c r="B5853">
        <v>39</v>
      </c>
      <c r="C5853">
        <v>101</v>
      </c>
      <c r="D5853" t="str">
        <f t="shared" si="273"/>
        <v>W kole</v>
      </c>
      <c r="F5853">
        <f>COUNTIF($D$3:D5847,"W kole")</f>
        <v>4631</v>
      </c>
      <c r="G5853" s="2" t="e">
        <f t="shared" si="274"/>
        <v>#DIV/0!</v>
      </c>
      <c r="H5853" t="e">
        <f t="shared" si="275"/>
        <v>#DIV/0!</v>
      </c>
    </row>
    <row r="5854" spans="2:8" x14ac:dyDescent="0.25">
      <c r="B5854">
        <v>155</v>
      </c>
      <c r="C5854">
        <v>286</v>
      </c>
      <c r="D5854" t="str">
        <f t="shared" si="273"/>
        <v>W kole</v>
      </c>
      <c r="F5854">
        <f>COUNTIF($D$3:D5848,"W kole")</f>
        <v>4632</v>
      </c>
      <c r="G5854" s="2" t="e">
        <f t="shared" si="274"/>
        <v>#DIV/0!</v>
      </c>
      <c r="H5854" t="e">
        <f t="shared" si="275"/>
        <v>#DIV/0!</v>
      </c>
    </row>
    <row r="5855" spans="2:8" x14ac:dyDescent="0.25">
      <c r="B5855">
        <v>259</v>
      </c>
      <c r="C5855">
        <v>183</v>
      </c>
      <c r="D5855" t="str">
        <f t="shared" si="273"/>
        <v>W kole</v>
      </c>
      <c r="F5855">
        <f>COUNTIF($D$3:D5849,"W kole")</f>
        <v>4632</v>
      </c>
      <c r="G5855" s="2" t="e">
        <f t="shared" si="274"/>
        <v>#DIV/0!</v>
      </c>
      <c r="H5855" t="e">
        <f t="shared" si="275"/>
        <v>#DIV/0!</v>
      </c>
    </row>
    <row r="5856" spans="2:8" x14ac:dyDescent="0.25">
      <c r="B5856">
        <v>235</v>
      </c>
      <c r="C5856">
        <v>39</v>
      </c>
      <c r="D5856" t="str">
        <f t="shared" si="273"/>
        <v>W kole</v>
      </c>
      <c r="F5856">
        <f>COUNTIF($D$3:D5850,"W kole")</f>
        <v>4632</v>
      </c>
      <c r="G5856" s="2" t="e">
        <f t="shared" si="274"/>
        <v>#DIV/0!</v>
      </c>
      <c r="H5856" t="e">
        <f t="shared" si="275"/>
        <v>#DIV/0!</v>
      </c>
    </row>
    <row r="5857" spans="2:8" x14ac:dyDescent="0.25">
      <c r="B5857">
        <v>199</v>
      </c>
      <c r="C5857">
        <v>186</v>
      </c>
      <c r="D5857" t="str">
        <f t="shared" si="273"/>
        <v>W kole</v>
      </c>
      <c r="F5857">
        <f>COUNTIF($D$3:D5851,"W kole")</f>
        <v>4632</v>
      </c>
      <c r="G5857" s="2" t="e">
        <f t="shared" si="274"/>
        <v>#DIV/0!</v>
      </c>
      <c r="H5857" t="e">
        <f t="shared" si="275"/>
        <v>#DIV/0!</v>
      </c>
    </row>
    <row r="5858" spans="2:8" x14ac:dyDescent="0.25">
      <c r="B5858">
        <v>271</v>
      </c>
      <c r="C5858">
        <v>63</v>
      </c>
      <c r="D5858" t="str">
        <f t="shared" si="273"/>
        <v>W kole</v>
      </c>
      <c r="F5858">
        <f>COUNTIF($D$3:D5852,"W kole")</f>
        <v>4633</v>
      </c>
      <c r="G5858" s="2" t="e">
        <f t="shared" si="274"/>
        <v>#DIV/0!</v>
      </c>
      <c r="H5858" t="e">
        <f t="shared" si="275"/>
        <v>#DIV/0!</v>
      </c>
    </row>
    <row r="5859" spans="2:8" x14ac:dyDescent="0.25">
      <c r="B5859">
        <v>196</v>
      </c>
      <c r="C5859">
        <v>41</v>
      </c>
      <c r="D5859" t="str">
        <f t="shared" si="273"/>
        <v>W kole</v>
      </c>
      <c r="F5859">
        <f>COUNTIF($D$3:D5853,"W kole")</f>
        <v>4634</v>
      </c>
      <c r="G5859" s="2" t="e">
        <f t="shared" si="274"/>
        <v>#DIV/0!</v>
      </c>
      <c r="H5859" t="e">
        <f t="shared" si="275"/>
        <v>#DIV/0!</v>
      </c>
    </row>
    <row r="5860" spans="2:8" x14ac:dyDescent="0.25">
      <c r="B5860">
        <v>72</v>
      </c>
      <c r="C5860">
        <v>116</v>
      </c>
      <c r="D5860" t="str">
        <f t="shared" si="273"/>
        <v>W kole</v>
      </c>
      <c r="F5860">
        <f>COUNTIF($D$3:D5854,"W kole")</f>
        <v>4635</v>
      </c>
      <c r="G5860" s="2" t="e">
        <f t="shared" si="274"/>
        <v>#DIV/0!</v>
      </c>
      <c r="H5860" t="e">
        <f t="shared" si="275"/>
        <v>#DIV/0!</v>
      </c>
    </row>
    <row r="5861" spans="2:8" x14ac:dyDescent="0.25">
      <c r="B5861">
        <v>204</v>
      </c>
      <c r="C5861">
        <v>233</v>
      </c>
      <c r="D5861" t="str">
        <f t="shared" si="273"/>
        <v>W kole</v>
      </c>
      <c r="F5861">
        <f>COUNTIF($D$3:D5855,"W kole")</f>
        <v>4636</v>
      </c>
      <c r="G5861" s="2" t="e">
        <f t="shared" si="274"/>
        <v>#DIV/0!</v>
      </c>
      <c r="H5861" t="e">
        <f t="shared" si="275"/>
        <v>#DIV/0!</v>
      </c>
    </row>
    <row r="5862" spans="2:8" x14ac:dyDescent="0.25">
      <c r="B5862">
        <v>387</v>
      </c>
      <c r="C5862">
        <v>326</v>
      </c>
      <c r="D5862" t="str">
        <f t="shared" si="273"/>
        <v>Poza</v>
      </c>
      <c r="F5862">
        <f>COUNTIF($D$3:D5856,"W kole")</f>
        <v>4637</v>
      </c>
      <c r="G5862" s="2" t="e">
        <f t="shared" si="274"/>
        <v>#DIV/0!</v>
      </c>
      <c r="H5862" t="e">
        <f t="shared" si="275"/>
        <v>#DIV/0!</v>
      </c>
    </row>
    <row r="5863" spans="2:8" x14ac:dyDescent="0.25">
      <c r="B5863">
        <v>76</v>
      </c>
      <c r="C5863">
        <v>201</v>
      </c>
      <c r="D5863" t="str">
        <f t="shared" si="273"/>
        <v>W kole</v>
      </c>
      <c r="F5863">
        <f>COUNTIF($D$3:D5857,"W kole")</f>
        <v>4638</v>
      </c>
      <c r="G5863" s="2" t="e">
        <f t="shared" si="274"/>
        <v>#DIV/0!</v>
      </c>
      <c r="H5863" t="e">
        <f t="shared" si="275"/>
        <v>#DIV/0!</v>
      </c>
    </row>
    <row r="5864" spans="2:8" x14ac:dyDescent="0.25">
      <c r="B5864">
        <v>19</v>
      </c>
      <c r="C5864">
        <v>91</v>
      </c>
      <c r="D5864" t="str">
        <f t="shared" si="273"/>
        <v>Poza</v>
      </c>
      <c r="F5864">
        <f>COUNTIF($D$3:D5858,"W kole")</f>
        <v>4639</v>
      </c>
      <c r="G5864" s="2" t="e">
        <f t="shared" si="274"/>
        <v>#DIV/0!</v>
      </c>
      <c r="H5864" t="e">
        <f t="shared" si="275"/>
        <v>#DIV/0!</v>
      </c>
    </row>
    <row r="5865" spans="2:8" x14ac:dyDescent="0.25">
      <c r="B5865">
        <v>285</v>
      </c>
      <c r="C5865">
        <v>86</v>
      </c>
      <c r="D5865" t="str">
        <f t="shared" si="273"/>
        <v>W kole</v>
      </c>
      <c r="F5865">
        <f>COUNTIF($D$3:D5859,"W kole")</f>
        <v>4640</v>
      </c>
      <c r="G5865" s="2" t="e">
        <f t="shared" si="274"/>
        <v>#DIV/0!</v>
      </c>
      <c r="H5865" t="e">
        <f t="shared" si="275"/>
        <v>#DIV/0!</v>
      </c>
    </row>
    <row r="5866" spans="2:8" x14ac:dyDescent="0.25">
      <c r="B5866">
        <v>108</v>
      </c>
      <c r="C5866">
        <v>214</v>
      </c>
      <c r="D5866" t="str">
        <f t="shared" si="273"/>
        <v>W kole</v>
      </c>
      <c r="F5866">
        <f>COUNTIF($D$3:D5860,"W kole")</f>
        <v>4641</v>
      </c>
      <c r="G5866" s="2" t="e">
        <f t="shared" si="274"/>
        <v>#DIV/0!</v>
      </c>
      <c r="H5866" t="e">
        <f t="shared" si="275"/>
        <v>#DIV/0!</v>
      </c>
    </row>
    <row r="5867" spans="2:8" x14ac:dyDescent="0.25">
      <c r="B5867">
        <v>21</v>
      </c>
      <c r="C5867">
        <v>380</v>
      </c>
      <c r="D5867" t="str">
        <f t="shared" si="273"/>
        <v>Poza</v>
      </c>
      <c r="F5867">
        <f>COUNTIF($D$3:D5861,"W kole")</f>
        <v>4642</v>
      </c>
      <c r="G5867" s="2" t="e">
        <f t="shared" si="274"/>
        <v>#DIV/0!</v>
      </c>
      <c r="H5867" t="e">
        <f t="shared" si="275"/>
        <v>#DIV/0!</v>
      </c>
    </row>
    <row r="5868" spans="2:8" x14ac:dyDescent="0.25">
      <c r="B5868">
        <v>327</v>
      </c>
      <c r="C5868">
        <v>292</v>
      </c>
      <c r="D5868" t="str">
        <f t="shared" si="273"/>
        <v>W kole</v>
      </c>
      <c r="F5868">
        <f>COUNTIF($D$3:D5862,"W kole")</f>
        <v>4642</v>
      </c>
      <c r="G5868" s="2" t="e">
        <f t="shared" si="274"/>
        <v>#DIV/0!</v>
      </c>
      <c r="H5868" t="e">
        <f t="shared" si="275"/>
        <v>#DIV/0!</v>
      </c>
    </row>
    <row r="5869" spans="2:8" x14ac:dyDescent="0.25">
      <c r="B5869">
        <v>389</v>
      </c>
      <c r="C5869">
        <v>200</v>
      </c>
      <c r="D5869" t="str">
        <f t="shared" si="273"/>
        <v>W kole</v>
      </c>
      <c r="F5869">
        <f>COUNTIF($D$3:D5863,"W kole")</f>
        <v>4643</v>
      </c>
      <c r="G5869" s="2" t="e">
        <f t="shared" si="274"/>
        <v>#DIV/0!</v>
      </c>
      <c r="H5869" t="e">
        <f t="shared" si="275"/>
        <v>#DIV/0!</v>
      </c>
    </row>
    <row r="5870" spans="2:8" x14ac:dyDescent="0.25">
      <c r="B5870">
        <v>112</v>
      </c>
      <c r="C5870">
        <v>349</v>
      </c>
      <c r="D5870" t="str">
        <f t="shared" si="273"/>
        <v>W kole</v>
      </c>
      <c r="F5870">
        <f>COUNTIF($D$3:D5864,"W kole")</f>
        <v>4643</v>
      </c>
      <c r="G5870" s="2" t="e">
        <f t="shared" si="274"/>
        <v>#DIV/0!</v>
      </c>
      <c r="H5870" t="e">
        <f t="shared" si="275"/>
        <v>#DIV/0!</v>
      </c>
    </row>
    <row r="5871" spans="2:8" x14ac:dyDescent="0.25">
      <c r="B5871">
        <v>158</v>
      </c>
      <c r="C5871">
        <v>208</v>
      </c>
      <c r="D5871" t="str">
        <f t="shared" si="273"/>
        <v>W kole</v>
      </c>
      <c r="F5871">
        <f>COUNTIF($D$3:D5865,"W kole")</f>
        <v>4644</v>
      </c>
      <c r="G5871" s="2" t="e">
        <f t="shared" si="274"/>
        <v>#DIV/0!</v>
      </c>
      <c r="H5871" t="e">
        <f t="shared" si="275"/>
        <v>#DIV/0!</v>
      </c>
    </row>
    <row r="5872" spans="2:8" x14ac:dyDescent="0.25">
      <c r="B5872">
        <v>19</v>
      </c>
      <c r="C5872">
        <v>102</v>
      </c>
      <c r="D5872" t="str">
        <f t="shared" si="273"/>
        <v>Poza</v>
      </c>
      <c r="F5872">
        <f>COUNTIF($D$3:D5866,"W kole")</f>
        <v>4645</v>
      </c>
      <c r="G5872" s="2" t="e">
        <f t="shared" si="274"/>
        <v>#DIV/0!</v>
      </c>
      <c r="H5872" t="e">
        <f t="shared" si="275"/>
        <v>#DIV/0!</v>
      </c>
    </row>
    <row r="5873" spans="2:8" x14ac:dyDescent="0.25">
      <c r="B5873">
        <v>350</v>
      </c>
      <c r="C5873">
        <v>175</v>
      </c>
      <c r="D5873" t="str">
        <f t="shared" si="273"/>
        <v>W kole</v>
      </c>
      <c r="F5873">
        <f>COUNTIF($D$3:D5867,"W kole")</f>
        <v>4645</v>
      </c>
      <c r="G5873" s="2" t="e">
        <f t="shared" si="274"/>
        <v>#DIV/0!</v>
      </c>
      <c r="H5873" t="e">
        <f t="shared" si="275"/>
        <v>#DIV/0!</v>
      </c>
    </row>
    <row r="5874" spans="2:8" x14ac:dyDescent="0.25">
      <c r="B5874">
        <v>103</v>
      </c>
      <c r="C5874">
        <v>88</v>
      </c>
      <c r="D5874" t="str">
        <f t="shared" si="273"/>
        <v>W kole</v>
      </c>
      <c r="F5874">
        <f>COUNTIF($D$3:D5868,"W kole")</f>
        <v>4646</v>
      </c>
      <c r="G5874" s="2" t="e">
        <f t="shared" si="274"/>
        <v>#DIV/0!</v>
      </c>
      <c r="H5874" t="e">
        <f t="shared" si="275"/>
        <v>#DIV/0!</v>
      </c>
    </row>
    <row r="5875" spans="2:8" x14ac:dyDescent="0.25">
      <c r="B5875">
        <v>60</v>
      </c>
      <c r="C5875">
        <v>214</v>
      </c>
      <c r="D5875" t="str">
        <f t="shared" si="273"/>
        <v>W kole</v>
      </c>
      <c r="F5875">
        <f>COUNTIF($D$3:D5869,"W kole")</f>
        <v>4647</v>
      </c>
      <c r="G5875" s="2" t="e">
        <f t="shared" si="274"/>
        <v>#DIV/0!</v>
      </c>
      <c r="H5875" t="e">
        <f t="shared" si="275"/>
        <v>#DIV/0!</v>
      </c>
    </row>
    <row r="5876" spans="2:8" x14ac:dyDescent="0.25">
      <c r="B5876">
        <v>16</v>
      </c>
      <c r="C5876">
        <v>312</v>
      </c>
      <c r="D5876" t="str">
        <f t="shared" si="273"/>
        <v>Poza</v>
      </c>
      <c r="F5876">
        <f>COUNTIF($D$3:D5870,"W kole")</f>
        <v>4648</v>
      </c>
      <c r="G5876" s="2" t="e">
        <f t="shared" si="274"/>
        <v>#DIV/0!</v>
      </c>
      <c r="H5876" t="e">
        <f t="shared" si="275"/>
        <v>#DIV/0!</v>
      </c>
    </row>
    <row r="5877" spans="2:8" x14ac:dyDescent="0.25">
      <c r="B5877">
        <v>244</v>
      </c>
      <c r="C5877">
        <v>293</v>
      </c>
      <c r="D5877" t="str">
        <f t="shared" si="273"/>
        <v>W kole</v>
      </c>
      <c r="F5877">
        <f>COUNTIF($D$3:D5871,"W kole")</f>
        <v>4649</v>
      </c>
      <c r="G5877" s="2" t="e">
        <f t="shared" si="274"/>
        <v>#DIV/0!</v>
      </c>
      <c r="H5877" t="e">
        <f t="shared" si="275"/>
        <v>#DIV/0!</v>
      </c>
    </row>
    <row r="5878" spans="2:8" x14ac:dyDescent="0.25">
      <c r="B5878">
        <v>103</v>
      </c>
      <c r="C5878">
        <v>225</v>
      </c>
      <c r="D5878" t="str">
        <f t="shared" si="273"/>
        <v>W kole</v>
      </c>
      <c r="F5878">
        <f>COUNTIF($D$3:D5872,"W kole")</f>
        <v>4649</v>
      </c>
      <c r="G5878" s="2" t="e">
        <f t="shared" si="274"/>
        <v>#DIV/0!</v>
      </c>
      <c r="H5878" t="e">
        <f t="shared" si="275"/>
        <v>#DIV/0!</v>
      </c>
    </row>
    <row r="5879" spans="2:8" x14ac:dyDescent="0.25">
      <c r="B5879">
        <v>95</v>
      </c>
      <c r="C5879">
        <v>161</v>
      </c>
      <c r="D5879" t="str">
        <f t="shared" si="273"/>
        <v>W kole</v>
      </c>
      <c r="F5879">
        <f>COUNTIF($D$3:D5873,"W kole")</f>
        <v>4650</v>
      </c>
      <c r="G5879" s="2" t="e">
        <f t="shared" si="274"/>
        <v>#DIV/0!</v>
      </c>
      <c r="H5879" t="e">
        <f t="shared" si="275"/>
        <v>#DIV/0!</v>
      </c>
    </row>
    <row r="5880" spans="2:8" x14ac:dyDescent="0.25">
      <c r="B5880">
        <v>105</v>
      </c>
      <c r="C5880">
        <v>307</v>
      </c>
      <c r="D5880" t="str">
        <f t="shared" si="273"/>
        <v>W kole</v>
      </c>
      <c r="F5880">
        <f>COUNTIF($D$3:D5874,"W kole")</f>
        <v>4651</v>
      </c>
      <c r="G5880" s="2" t="e">
        <f t="shared" si="274"/>
        <v>#DIV/0!</v>
      </c>
      <c r="H5880" t="e">
        <f t="shared" si="275"/>
        <v>#DIV/0!</v>
      </c>
    </row>
    <row r="5881" spans="2:8" x14ac:dyDescent="0.25">
      <c r="B5881">
        <v>248</v>
      </c>
      <c r="C5881">
        <v>214</v>
      </c>
      <c r="D5881" t="str">
        <f t="shared" si="273"/>
        <v>W kole</v>
      </c>
      <c r="F5881">
        <f>COUNTIF($D$3:D5875,"W kole")</f>
        <v>4652</v>
      </c>
      <c r="G5881" s="2" t="e">
        <f t="shared" si="274"/>
        <v>#DIV/0!</v>
      </c>
      <c r="H5881" t="e">
        <f t="shared" si="275"/>
        <v>#DIV/0!</v>
      </c>
    </row>
    <row r="5882" spans="2:8" x14ac:dyDescent="0.25">
      <c r="B5882">
        <v>88</v>
      </c>
      <c r="C5882">
        <v>237</v>
      </c>
      <c r="D5882" t="str">
        <f t="shared" si="273"/>
        <v>W kole</v>
      </c>
      <c r="F5882">
        <f>COUNTIF($D$3:D5876,"W kole")</f>
        <v>4652</v>
      </c>
      <c r="G5882" s="2" t="e">
        <f t="shared" si="274"/>
        <v>#DIV/0!</v>
      </c>
      <c r="H5882" t="e">
        <f t="shared" si="275"/>
        <v>#DIV/0!</v>
      </c>
    </row>
    <row r="5883" spans="2:8" x14ac:dyDescent="0.25">
      <c r="B5883">
        <v>117</v>
      </c>
      <c r="C5883">
        <v>271</v>
      </c>
      <c r="D5883" t="str">
        <f t="shared" si="273"/>
        <v>W kole</v>
      </c>
      <c r="F5883">
        <f>COUNTIF($D$3:D5877,"W kole")</f>
        <v>4653</v>
      </c>
      <c r="G5883" s="2" t="e">
        <f t="shared" si="274"/>
        <v>#DIV/0!</v>
      </c>
      <c r="H5883" t="e">
        <f t="shared" si="275"/>
        <v>#DIV/0!</v>
      </c>
    </row>
    <row r="5884" spans="2:8" x14ac:dyDescent="0.25">
      <c r="B5884">
        <v>393</v>
      </c>
      <c r="C5884">
        <v>396</v>
      </c>
      <c r="D5884" t="str">
        <f t="shared" si="273"/>
        <v>Poza</v>
      </c>
      <c r="F5884">
        <f>COUNTIF($D$3:D5878,"W kole")</f>
        <v>4654</v>
      </c>
      <c r="G5884" s="2" t="e">
        <f t="shared" si="274"/>
        <v>#DIV/0!</v>
      </c>
      <c r="H5884" t="e">
        <f t="shared" si="275"/>
        <v>#DIV/0!</v>
      </c>
    </row>
    <row r="5885" spans="2:8" x14ac:dyDescent="0.25">
      <c r="B5885">
        <v>347</v>
      </c>
      <c r="C5885">
        <v>232</v>
      </c>
      <c r="D5885" t="str">
        <f t="shared" si="273"/>
        <v>W kole</v>
      </c>
      <c r="F5885">
        <f>COUNTIF($D$3:D5879,"W kole")</f>
        <v>4655</v>
      </c>
      <c r="G5885" s="2" t="e">
        <f t="shared" si="274"/>
        <v>#DIV/0!</v>
      </c>
      <c r="H5885" t="e">
        <f t="shared" si="275"/>
        <v>#DIV/0!</v>
      </c>
    </row>
    <row r="5886" spans="2:8" x14ac:dyDescent="0.25">
      <c r="B5886">
        <v>104</v>
      </c>
      <c r="C5886">
        <v>149</v>
      </c>
      <c r="D5886" t="str">
        <f t="shared" si="273"/>
        <v>W kole</v>
      </c>
      <c r="F5886">
        <f>COUNTIF($D$3:D5880,"W kole")</f>
        <v>4656</v>
      </c>
      <c r="G5886" s="2" t="e">
        <f t="shared" si="274"/>
        <v>#DIV/0!</v>
      </c>
      <c r="H5886" t="e">
        <f t="shared" si="275"/>
        <v>#DIV/0!</v>
      </c>
    </row>
    <row r="5887" spans="2:8" x14ac:dyDescent="0.25">
      <c r="B5887">
        <v>229</v>
      </c>
      <c r="C5887">
        <v>242</v>
      </c>
      <c r="D5887" t="str">
        <f t="shared" si="273"/>
        <v>W kole</v>
      </c>
      <c r="F5887">
        <f>COUNTIF($D$3:D5881,"W kole")</f>
        <v>4657</v>
      </c>
      <c r="G5887" s="2" t="e">
        <f t="shared" si="274"/>
        <v>#DIV/0!</v>
      </c>
      <c r="H5887" t="e">
        <f t="shared" si="275"/>
        <v>#DIV/0!</v>
      </c>
    </row>
    <row r="5888" spans="2:8" x14ac:dyDescent="0.25">
      <c r="B5888">
        <v>150</v>
      </c>
      <c r="C5888">
        <v>328</v>
      </c>
      <c r="D5888" t="str">
        <f t="shared" si="273"/>
        <v>W kole</v>
      </c>
      <c r="F5888">
        <f>COUNTIF($D$3:D5882,"W kole")</f>
        <v>4658</v>
      </c>
      <c r="G5888" s="2" t="e">
        <f t="shared" si="274"/>
        <v>#DIV/0!</v>
      </c>
      <c r="H5888" t="e">
        <f t="shared" si="275"/>
        <v>#DIV/0!</v>
      </c>
    </row>
    <row r="5889" spans="2:8" x14ac:dyDescent="0.25">
      <c r="B5889">
        <v>345</v>
      </c>
      <c r="C5889">
        <v>341</v>
      </c>
      <c r="D5889" t="str">
        <f t="shared" si="273"/>
        <v>Poza</v>
      </c>
      <c r="F5889">
        <f>COUNTIF($D$3:D5883,"W kole")</f>
        <v>4659</v>
      </c>
      <c r="G5889" s="2" t="e">
        <f t="shared" si="274"/>
        <v>#DIV/0!</v>
      </c>
      <c r="H5889" t="e">
        <f t="shared" si="275"/>
        <v>#DIV/0!</v>
      </c>
    </row>
    <row r="5890" spans="2:8" x14ac:dyDescent="0.25">
      <c r="B5890">
        <v>230</v>
      </c>
      <c r="C5890">
        <v>367</v>
      </c>
      <c r="D5890" t="str">
        <f t="shared" si="273"/>
        <v>W kole</v>
      </c>
      <c r="F5890">
        <f>COUNTIF($D$3:D5884,"W kole")</f>
        <v>4659</v>
      </c>
      <c r="G5890" s="2" t="e">
        <f t="shared" si="274"/>
        <v>#DIV/0!</v>
      </c>
      <c r="H5890" t="e">
        <f t="shared" si="275"/>
        <v>#DIV/0!</v>
      </c>
    </row>
    <row r="5891" spans="2:8" x14ac:dyDescent="0.25">
      <c r="B5891">
        <v>58</v>
      </c>
      <c r="C5891">
        <v>285</v>
      </c>
      <c r="D5891" t="str">
        <f t="shared" si="273"/>
        <v>W kole</v>
      </c>
      <c r="F5891">
        <f>COUNTIF($D$3:D5885,"W kole")</f>
        <v>4660</v>
      </c>
      <c r="G5891" s="2" t="e">
        <f t="shared" si="274"/>
        <v>#DIV/0!</v>
      </c>
      <c r="H5891" t="e">
        <f t="shared" si="275"/>
        <v>#DIV/0!</v>
      </c>
    </row>
    <row r="5892" spans="2:8" x14ac:dyDescent="0.25">
      <c r="B5892">
        <v>279</v>
      </c>
      <c r="C5892">
        <v>206</v>
      </c>
      <c r="D5892" t="str">
        <f t="shared" ref="D5892:D5955" si="276">IF((B5892-$T$5) * (B5892-$T$5) + (C5892-$U$5) * (C5892-$U$5) = ($V$5*$V$5), "Na brzegu", IF((B5892-$T$5) * (B5892-$T$5) + (C5892-$U$5) * (C5892-$U$5) &lt; ($V$5*$V$5), "W kole", "Poza"))</f>
        <v>W kole</v>
      </c>
      <c r="F5892">
        <f>COUNTIF($D$3:D5886,"W kole")</f>
        <v>4661</v>
      </c>
      <c r="G5892" s="2" t="e">
        <f t="shared" si="274"/>
        <v>#DIV/0!</v>
      </c>
      <c r="H5892" t="e">
        <f t="shared" si="275"/>
        <v>#DIV/0!</v>
      </c>
    </row>
    <row r="5893" spans="2:8" x14ac:dyDescent="0.25">
      <c r="B5893">
        <v>148</v>
      </c>
      <c r="C5893">
        <v>97</v>
      </c>
      <c r="D5893" t="str">
        <f t="shared" si="276"/>
        <v>W kole</v>
      </c>
      <c r="F5893">
        <f>COUNTIF($D$3:D5887,"W kole")</f>
        <v>4662</v>
      </c>
      <c r="G5893" s="2" t="e">
        <f t="shared" si="274"/>
        <v>#DIV/0!</v>
      </c>
      <c r="H5893" t="e">
        <f t="shared" si="275"/>
        <v>#DIV/0!</v>
      </c>
    </row>
    <row r="5894" spans="2:8" x14ac:dyDescent="0.25">
      <c r="B5894">
        <v>86</v>
      </c>
      <c r="C5894">
        <v>374</v>
      </c>
      <c r="D5894" t="str">
        <f t="shared" si="276"/>
        <v>Poza</v>
      </c>
      <c r="F5894">
        <f>COUNTIF($D$3:D5888,"W kole")</f>
        <v>4663</v>
      </c>
      <c r="G5894" s="2" t="e">
        <f t="shared" si="274"/>
        <v>#DIV/0!</v>
      </c>
      <c r="H5894" t="e">
        <f t="shared" si="275"/>
        <v>#DIV/0!</v>
      </c>
    </row>
    <row r="5895" spans="2:8" x14ac:dyDescent="0.25">
      <c r="B5895">
        <v>96</v>
      </c>
      <c r="C5895">
        <v>389</v>
      </c>
      <c r="D5895" t="str">
        <f t="shared" si="276"/>
        <v>Poza</v>
      </c>
      <c r="F5895">
        <f>COUNTIF($D$3:D5889,"W kole")</f>
        <v>4663</v>
      </c>
      <c r="G5895" s="2" t="e">
        <f t="shared" si="274"/>
        <v>#DIV/0!</v>
      </c>
      <c r="H5895" t="e">
        <f t="shared" si="275"/>
        <v>#DIV/0!</v>
      </c>
    </row>
    <row r="5896" spans="2:8" x14ac:dyDescent="0.25">
      <c r="B5896">
        <v>356</v>
      </c>
      <c r="C5896">
        <v>161</v>
      </c>
      <c r="D5896" t="str">
        <f t="shared" si="276"/>
        <v>W kole</v>
      </c>
      <c r="F5896">
        <f>COUNTIF($D$3:D5890,"W kole")</f>
        <v>4664</v>
      </c>
      <c r="G5896" s="2" t="e">
        <f t="shared" si="274"/>
        <v>#DIV/0!</v>
      </c>
      <c r="H5896" t="e">
        <f t="shared" si="275"/>
        <v>#DIV/0!</v>
      </c>
    </row>
    <row r="5897" spans="2:8" x14ac:dyDescent="0.25">
      <c r="B5897">
        <v>73</v>
      </c>
      <c r="C5897">
        <v>234</v>
      </c>
      <c r="D5897" t="str">
        <f t="shared" si="276"/>
        <v>W kole</v>
      </c>
      <c r="F5897">
        <f>COUNTIF($D$3:D5891,"W kole")</f>
        <v>4665</v>
      </c>
      <c r="G5897" s="2" t="e">
        <f t="shared" si="274"/>
        <v>#DIV/0!</v>
      </c>
      <c r="H5897" t="e">
        <f t="shared" si="275"/>
        <v>#DIV/0!</v>
      </c>
    </row>
    <row r="5898" spans="2:8" x14ac:dyDescent="0.25">
      <c r="B5898">
        <v>131</v>
      </c>
      <c r="C5898">
        <v>350</v>
      </c>
      <c r="D5898" t="str">
        <f t="shared" si="276"/>
        <v>W kole</v>
      </c>
      <c r="F5898">
        <f>COUNTIF($D$3:D5892,"W kole")</f>
        <v>4666</v>
      </c>
      <c r="G5898" s="2" t="e">
        <f t="shared" ref="G5898:G5961" si="277">(F5898*$R$5)/(E5898*$Q$5)</f>
        <v>#DIV/0!</v>
      </c>
      <c r="H5898" t="e">
        <f t="shared" ref="H5898:H5961" si="278">ABS(PI()-G5898)</f>
        <v>#DIV/0!</v>
      </c>
    </row>
    <row r="5899" spans="2:8" x14ac:dyDescent="0.25">
      <c r="B5899">
        <v>297</v>
      </c>
      <c r="C5899">
        <v>192</v>
      </c>
      <c r="D5899" t="str">
        <f t="shared" si="276"/>
        <v>W kole</v>
      </c>
      <c r="F5899">
        <f>COUNTIF($D$3:D5893,"W kole")</f>
        <v>4667</v>
      </c>
      <c r="G5899" s="2" t="e">
        <f t="shared" si="277"/>
        <v>#DIV/0!</v>
      </c>
      <c r="H5899" t="e">
        <f t="shared" si="278"/>
        <v>#DIV/0!</v>
      </c>
    </row>
    <row r="5900" spans="2:8" x14ac:dyDescent="0.25">
      <c r="B5900">
        <v>315</v>
      </c>
      <c r="C5900">
        <v>187</v>
      </c>
      <c r="D5900" t="str">
        <f t="shared" si="276"/>
        <v>W kole</v>
      </c>
      <c r="F5900">
        <f>COUNTIF($D$3:D5894,"W kole")</f>
        <v>4667</v>
      </c>
      <c r="G5900" s="2" t="e">
        <f t="shared" si="277"/>
        <v>#DIV/0!</v>
      </c>
      <c r="H5900" t="e">
        <f t="shared" si="278"/>
        <v>#DIV/0!</v>
      </c>
    </row>
    <row r="5901" spans="2:8" x14ac:dyDescent="0.25">
      <c r="B5901">
        <v>216</v>
      </c>
      <c r="C5901">
        <v>243</v>
      </c>
      <c r="D5901" t="str">
        <f t="shared" si="276"/>
        <v>W kole</v>
      </c>
      <c r="F5901">
        <f>COUNTIF($D$3:D5895,"W kole")</f>
        <v>4667</v>
      </c>
      <c r="G5901" s="2" t="e">
        <f t="shared" si="277"/>
        <v>#DIV/0!</v>
      </c>
      <c r="H5901" t="e">
        <f t="shared" si="278"/>
        <v>#DIV/0!</v>
      </c>
    </row>
    <row r="5902" spans="2:8" x14ac:dyDescent="0.25">
      <c r="B5902">
        <v>400</v>
      </c>
      <c r="C5902">
        <v>144</v>
      </c>
      <c r="D5902" t="str">
        <f t="shared" si="276"/>
        <v>Poza</v>
      </c>
      <c r="F5902">
        <f>COUNTIF($D$3:D5896,"W kole")</f>
        <v>4668</v>
      </c>
      <c r="G5902" s="2" t="e">
        <f t="shared" si="277"/>
        <v>#DIV/0!</v>
      </c>
      <c r="H5902" t="e">
        <f t="shared" si="278"/>
        <v>#DIV/0!</v>
      </c>
    </row>
    <row r="5903" spans="2:8" x14ac:dyDescent="0.25">
      <c r="B5903">
        <v>296</v>
      </c>
      <c r="C5903">
        <v>362</v>
      </c>
      <c r="D5903" t="str">
        <f t="shared" si="276"/>
        <v>W kole</v>
      </c>
      <c r="F5903">
        <f>COUNTIF($D$3:D5897,"W kole")</f>
        <v>4669</v>
      </c>
      <c r="G5903" s="2" t="e">
        <f t="shared" si="277"/>
        <v>#DIV/0!</v>
      </c>
      <c r="H5903" t="e">
        <f t="shared" si="278"/>
        <v>#DIV/0!</v>
      </c>
    </row>
    <row r="5904" spans="2:8" x14ac:dyDescent="0.25">
      <c r="B5904">
        <v>375</v>
      </c>
      <c r="C5904">
        <v>4</v>
      </c>
      <c r="D5904" t="str">
        <f t="shared" si="276"/>
        <v>Poza</v>
      </c>
      <c r="F5904">
        <f>COUNTIF($D$3:D5898,"W kole")</f>
        <v>4670</v>
      </c>
      <c r="G5904" s="2" t="e">
        <f t="shared" si="277"/>
        <v>#DIV/0!</v>
      </c>
      <c r="H5904" t="e">
        <f t="shared" si="278"/>
        <v>#DIV/0!</v>
      </c>
    </row>
    <row r="5905" spans="2:8" x14ac:dyDescent="0.25">
      <c r="B5905">
        <v>242</v>
      </c>
      <c r="C5905">
        <v>43</v>
      </c>
      <c r="D5905" t="str">
        <f t="shared" si="276"/>
        <v>W kole</v>
      </c>
      <c r="F5905">
        <f>COUNTIF($D$3:D5899,"W kole")</f>
        <v>4671</v>
      </c>
      <c r="G5905" s="2" t="e">
        <f t="shared" si="277"/>
        <v>#DIV/0!</v>
      </c>
      <c r="H5905" t="e">
        <f t="shared" si="278"/>
        <v>#DIV/0!</v>
      </c>
    </row>
    <row r="5906" spans="2:8" x14ac:dyDescent="0.25">
      <c r="B5906">
        <v>21</v>
      </c>
      <c r="C5906">
        <v>320</v>
      </c>
      <c r="D5906" t="str">
        <f t="shared" si="276"/>
        <v>Poza</v>
      </c>
      <c r="F5906">
        <f>COUNTIF($D$3:D5900,"W kole")</f>
        <v>4672</v>
      </c>
      <c r="G5906" s="2" t="e">
        <f t="shared" si="277"/>
        <v>#DIV/0!</v>
      </c>
      <c r="H5906" t="e">
        <f t="shared" si="278"/>
        <v>#DIV/0!</v>
      </c>
    </row>
    <row r="5907" spans="2:8" x14ac:dyDescent="0.25">
      <c r="B5907">
        <v>74</v>
      </c>
      <c r="C5907">
        <v>290</v>
      </c>
      <c r="D5907" t="str">
        <f t="shared" si="276"/>
        <v>W kole</v>
      </c>
      <c r="F5907">
        <f>COUNTIF($D$3:D5901,"W kole")</f>
        <v>4673</v>
      </c>
      <c r="G5907" s="2" t="e">
        <f t="shared" si="277"/>
        <v>#DIV/0!</v>
      </c>
      <c r="H5907" t="e">
        <f t="shared" si="278"/>
        <v>#DIV/0!</v>
      </c>
    </row>
    <row r="5908" spans="2:8" x14ac:dyDescent="0.25">
      <c r="B5908">
        <v>99</v>
      </c>
      <c r="C5908">
        <v>399</v>
      </c>
      <c r="D5908" t="str">
        <f t="shared" si="276"/>
        <v>Poza</v>
      </c>
      <c r="F5908">
        <f>COUNTIF($D$3:D5902,"W kole")</f>
        <v>4673</v>
      </c>
      <c r="G5908" s="2" t="e">
        <f t="shared" si="277"/>
        <v>#DIV/0!</v>
      </c>
      <c r="H5908" t="e">
        <f t="shared" si="278"/>
        <v>#DIV/0!</v>
      </c>
    </row>
    <row r="5909" spans="2:8" x14ac:dyDescent="0.25">
      <c r="B5909">
        <v>135</v>
      </c>
      <c r="C5909">
        <v>213</v>
      </c>
      <c r="D5909" t="str">
        <f t="shared" si="276"/>
        <v>W kole</v>
      </c>
      <c r="F5909">
        <f>COUNTIF($D$3:D5903,"W kole")</f>
        <v>4674</v>
      </c>
      <c r="G5909" s="2" t="e">
        <f t="shared" si="277"/>
        <v>#DIV/0!</v>
      </c>
      <c r="H5909" t="e">
        <f t="shared" si="278"/>
        <v>#DIV/0!</v>
      </c>
    </row>
    <row r="5910" spans="2:8" x14ac:dyDescent="0.25">
      <c r="B5910">
        <v>188</v>
      </c>
      <c r="C5910">
        <v>204</v>
      </c>
      <c r="D5910" t="str">
        <f t="shared" si="276"/>
        <v>W kole</v>
      </c>
      <c r="F5910">
        <f>COUNTIF($D$3:D5904,"W kole")</f>
        <v>4674</v>
      </c>
      <c r="G5910" s="2" t="e">
        <f t="shared" si="277"/>
        <v>#DIV/0!</v>
      </c>
      <c r="H5910" t="e">
        <f t="shared" si="278"/>
        <v>#DIV/0!</v>
      </c>
    </row>
    <row r="5911" spans="2:8" x14ac:dyDescent="0.25">
      <c r="B5911">
        <v>118</v>
      </c>
      <c r="C5911">
        <v>86</v>
      </c>
      <c r="D5911" t="str">
        <f t="shared" si="276"/>
        <v>W kole</v>
      </c>
      <c r="F5911">
        <f>COUNTIF($D$3:D5905,"W kole")</f>
        <v>4675</v>
      </c>
      <c r="G5911" s="2" t="e">
        <f t="shared" si="277"/>
        <v>#DIV/0!</v>
      </c>
      <c r="H5911" t="e">
        <f t="shared" si="278"/>
        <v>#DIV/0!</v>
      </c>
    </row>
    <row r="5912" spans="2:8" x14ac:dyDescent="0.25">
      <c r="B5912">
        <v>54</v>
      </c>
      <c r="C5912">
        <v>384</v>
      </c>
      <c r="D5912" t="str">
        <f t="shared" si="276"/>
        <v>Poza</v>
      </c>
      <c r="F5912">
        <f>COUNTIF($D$3:D5906,"W kole")</f>
        <v>4675</v>
      </c>
      <c r="G5912" s="2" t="e">
        <f t="shared" si="277"/>
        <v>#DIV/0!</v>
      </c>
      <c r="H5912" t="e">
        <f t="shared" si="278"/>
        <v>#DIV/0!</v>
      </c>
    </row>
    <row r="5913" spans="2:8" x14ac:dyDescent="0.25">
      <c r="B5913">
        <v>381</v>
      </c>
      <c r="C5913">
        <v>331</v>
      </c>
      <c r="D5913" t="str">
        <f t="shared" si="276"/>
        <v>Poza</v>
      </c>
      <c r="F5913">
        <f>COUNTIF($D$3:D5907,"W kole")</f>
        <v>4676</v>
      </c>
      <c r="G5913" s="2" t="e">
        <f t="shared" si="277"/>
        <v>#DIV/0!</v>
      </c>
      <c r="H5913" t="e">
        <f t="shared" si="278"/>
        <v>#DIV/0!</v>
      </c>
    </row>
    <row r="5914" spans="2:8" x14ac:dyDescent="0.25">
      <c r="B5914">
        <v>156</v>
      </c>
      <c r="C5914">
        <v>282</v>
      </c>
      <c r="D5914" t="str">
        <f t="shared" si="276"/>
        <v>W kole</v>
      </c>
      <c r="F5914">
        <f>COUNTIF($D$3:D5908,"W kole")</f>
        <v>4676</v>
      </c>
      <c r="G5914" s="2" t="e">
        <f t="shared" si="277"/>
        <v>#DIV/0!</v>
      </c>
      <c r="H5914" t="e">
        <f t="shared" si="278"/>
        <v>#DIV/0!</v>
      </c>
    </row>
    <row r="5915" spans="2:8" x14ac:dyDescent="0.25">
      <c r="B5915">
        <v>247</v>
      </c>
      <c r="C5915">
        <v>386</v>
      </c>
      <c r="D5915" t="str">
        <f t="shared" si="276"/>
        <v>W kole</v>
      </c>
      <c r="F5915">
        <f>COUNTIF($D$3:D5909,"W kole")</f>
        <v>4677</v>
      </c>
      <c r="G5915" s="2" t="e">
        <f t="shared" si="277"/>
        <v>#DIV/0!</v>
      </c>
      <c r="H5915" t="e">
        <f t="shared" si="278"/>
        <v>#DIV/0!</v>
      </c>
    </row>
    <row r="5916" spans="2:8" x14ac:dyDescent="0.25">
      <c r="B5916">
        <v>97</v>
      </c>
      <c r="C5916">
        <v>18</v>
      </c>
      <c r="D5916" t="str">
        <f t="shared" si="276"/>
        <v>Poza</v>
      </c>
      <c r="F5916">
        <f>COUNTIF($D$3:D5910,"W kole")</f>
        <v>4678</v>
      </c>
      <c r="G5916" s="2" t="e">
        <f t="shared" si="277"/>
        <v>#DIV/0!</v>
      </c>
      <c r="H5916" t="e">
        <f t="shared" si="278"/>
        <v>#DIV/0!</v>
      </c>
    </row>
    <row r="5917" spans="2:8" x14ac:dyDescent="0.25">
      <c r="B5917">
        <v>257</v>
      </c>
      <c r="C5917">
        <v>16</v>
      </c>
      <c r="D5917" t="str">
        <f t="shared" si="276"/>
        <v>W kole</v>
      </c>
      <c r="F5917">
        <f>COUNTIF($D$3:D5911,"W kole")</f>
        <v>4679</v>
      </c>
      <c r="G5917" s="2" t="e">
        <f t="shared" si="277"/>
        <v>#DIV/0!</v>
      </c>
      <c r="H5917" t="e">
        <f t="shared" si="278"/>
        <v>#DIV/0!</v>
      </c>
    </row>
    <row r="5918" spans="2:8" x14ac:dyDescent="0.25">
      <c r="B5918">
        <v>122</v>
      </c>
      <c r="C5918">
        <v>187</v>
      </c>
      <c r="D5918" t="str">
        <f t="shared" si="276"/>
        <v>W kole</v>
      </c>
      <c r="F5918">
        <f>COUNTIF($D$3:D5912,"W kole")</f>
        <v>4679</v>
      </c>
      <c r="G5918" s="2" t="e">
        <f t="shared" si="277"/>
        <v>#DIV/0!</v>
      </c>
      <c r="H5918" t="e">
        <f t="shared" si="278"/>
        <v>#DIV/0!</v>
      </c>
    </row>
    <row r="5919" spans="2:8" x14ac:dyDescent="0.25">
      <c r="B5919">
        <v>44</v>
      </c>
      <c r="C5919">
        <v>349</v>
      </c>
      <c r="D5919" t="str">
        <f t="shared" si="276"/>
        <v>Poza</v>
      </c>
      <c r="F5919">
        <f>COUNTIF($D$3:D5913,"W kole")</f>
        <v>4679</v>
      </c>
      <c r="G5919" s="2" t="e">
        <f t="shared" si="277"/>
        <v>#DIV/0!</v>
      </c>
      <c r="H5919" t="e">
        <f t="shared" si="278"/>
        <v>#DIV/0!</v>
      </c>
    </row>
    <row r="5920" spans="2:8" x14ac:dyDescent="0.25">
      <c r="B5920">
        <v>239</v>
      </c>
      <c r="C5920">
        <v>8</v>
      </c>
      <c r="D5920" t="str">
        <f t="shared" si="276"/>
        <v>W kole</v>
      </c>
      <c r="F5920">
        <f>COUNTIF($D$3:D5914,"W kole")</f>
        <v>4680</v>
      </c>
      <c r="G5920" s="2" t="e">
        <f t="shared" si="277"/>
        <v>#DIV/0!</v>
      </c>
      <c r="H5920" t="e">
        <f t="shared" si="278"/>
        <v>#DIV/0!</v>
      </c>
    </row>
    <row r="5921" spans="2:8" x14ac:dyDescent="0.25">
      <c r="B5921">
        <v>348</v>
      </c>
      <c r="C5921">
        <v>374</v>
      </c>
      <c r="D5921" t="str">
        <f t="shared" si="276"/>
        <v>Poza</v>
      </c>
      <c r="F5921">
        <f>COUNTIF($D$3:D5915,"W kole")</f>
        <v>4681</v>
      </c>
      <c r="G5921" s="2" t="e">
        <f t="shared" si="277"/>
        <v>#DIV/0!</v>
      </c>
      <c r="H5921" t="e">
        <f t="shared" si="278"/>
        <v>#DIV/0!</v>
      </c>
    </row>
    <row r="5922" spans="2:8" x14ac:dyDescent="0.25">
      <c r="B5922">
        <v>389</v>
      </c>
      <c r="C5922">
        <v>189</v>
      </c>
      <c r="D5922" t="str">
        <f t="shared" si="276"/>
        <v>W kole</v>
      </c>
      <c r="F5922">
        <f>COUNTIF($D$3:D5916,"W kole")</f>
        <v>4681</v>
      </c>
      <c r="G5922" s="2" t="e">
        <f t="shared" si="277"/>
        <v>#DIV/0!</v>
      </c>
      <c r="H5922" t="e">
        <f t="shared" si="278"/>
        <v>#DIV/0!</v>
      </c>
    </row>
    <row r="5923" spans="2:8" x14ac:dyDescent="0.25">
      <c r="B5923">
        <v>298</v>
      </c>
      <c r="C5923">
        <v>339</v>
      </c>
      <c r="D5923" t="str">
        <f t="shared" si="276"/>
        <v>W kole</v>
      </c>
      <c r="F5923">
        <f>COUNTIF($D$3:D5917,"W kole")</f>
        <v>4682</v>
      </c>
      <c r="G5923" s="2" t="e">
        <f t="shared" si="277"/>
        <v>#DIV/0!</v>
      </c>
      <c r="H5923" t="e">
        <f t="shared" si="278"/>
        <v>#DIV/0!</v>
      </c>
    </row>
    <row r="5924" spans="2:8" x14ac:dyDescent="0.25">
      <c r="B5924">
        <v>278</v>
      </c>
      <c r="C5924">
        <v>72</v>
      </c>
      <c r="D5924" t="str">
        <f t="shared" si="276"/>
        <v>W kole</v>
      </c>
      <c r="F5924">
        <f>COUNTIF($D$3:D5918,"W kole")</f>
        <v>4683</v>
      </c>
      <c r="G5924" s="2" t="e">
        <f t="shared" si="277"/>
        <v>#DIV/0!</v>
      </c>
      <c r="H5924" t="e">
        <f t="shared" si="278"/>
        <v>#DIV/0!</v>
      </c>
    </row>
    <row r="5925" spans="2:8" x14ac:dyDescent="0.25">
      <c r="B5925">
        <v>397</v>
      </c>
      <c r="C5925">
        <v>393</v>
      </c>
      <c r="D5925" t="str">
        <f t="shared" si="276"/>
        <v>Poza</v>
      </c>
      <c r="F5925">
        <f>COUNTIF($D$3:D5919,"W kole")</f>
        <v>4683</v>
      </c>
      <c r="G5925" s="2" t="e">
        <f t="shared" si="277"/>
        <v>#DIV/0!</v>
      </c>
      <c r="H5925" t="e">
        <f t="shared" si="278"/>
        <v>#DIV/0!</v>
      </c>
    </row>
    <row r="5926" spans="2:8" x14ac:dyDescent="0.25">
      <c r="B5926">
        <v>288</v>
      </c>
      <c r="C5926">
        <v>69</v>
      </c>
      <c r="D5926" t="str">
        <f t="shared" si="276"/>
        <v>W kole</v>
      </c>
      <c r="F5926">
        <f>COUNTIF($D$3:D5920,"W kole")</f>
        <v>4684</v>
      </c>
      <c r="G5926" s="2" t="e">
        <f t="shared" si="277"/>
        <v>#DIV/0!</v>
      </c>
      <c r="H5926" t="e">
        <f t="shared" si="278"/>
        <v>#DIV/0!</v>
      </c>
    </row>
    <row r="5927" spans="2:8" x14ac:dyDescent="0.25">
      <c r="B5927">
        <v>68</v>
      </c>
      <c r="C5927">
        <v>37</v>
      </c>
      <c r="D5927" t="str">
        <f t="shared" si="276"/>
        <v>Poza</v>
      </c>
      <c r="F5927">
        <f>COUNTIF($D$3:D5921,"W kole")</f>
        <v>4684</v>
      </c>
      <c r="G5927" s="2" t="e">
        <f t="shared" si="277"/>
        <v>#DIV/0!</v>
      </c>
      <c r="H5927" t="e">
        <f t="shared" si="278"/>
        <v>#DIV/0!</v>
      </c>
    </row>
    <row r="5928" spans="2:8" x14ac:dyDescent="0.25">
      <c r="B5928">
        <v>45</v>
      </c>
      <c r="C5928">
        <v>296</v>
      </c>
      <c r="D5928" t="str">
        <f t="shared" si="276"/>
        <v>W kole</v>
      </c>
      <c r="F5928">
        <f>COUNTIF($D$3:D5922,"W kole")</f>
        <v>4685</v>
      </c>
      <c r="G5928" s="2" t="e">
        <f t="shared" si="277"/>
        <v>#DIV/0!</v>
      </c>
      <c r="H5928" t="e">
        <f t="shared" si="278"/>
        <v>#DIV/0!</v>
      </c>
    </row>
    <row r="5929" spans="2:8" x14ac:dyDescent="0.25">
      <c r="B5929">
        <v>174</v>
      </c>
      <c r="C5929">
        <v>67</v>
      </c>
      <c r="D5929" t="str">
        <f t="shared" si="276"/>
        <v>W kole</v>
      </c>
      <c r="F5929">
        <f>COUNTIF($D$3:D5923,"W kole")</f>
        <v>4686</v>
      </c>
      <c r="G5929" s="2" t="e">
        <f t="shared" si="277"/>
        <v>#DIV/0!</v>
      </c>
      <c r="H5929" t="e">
        <f t="shared" si="278"/>
        <v>#DIV/0!</v>
      </c>
    </row>
    <row r="5930" spans="2:8" x14ac:dyDescent="0.25">
      <c r="B5930">
        <v>307</v>
      </c>
      <c r="C5930">
        <v>30</v>
      </c>
      <c r="D5930" t="str">
        <f t="shared" si="276"/>
        <v>Poza</v>
      </c>
      <c r="F5930">
        <f>COUNTIF($D$3:D5924,"W kole")</f>
        <v>4687</v>
      </c>
      <c r="G5930" s="2" t="e">
        <f t="shared" si="277"/>
        <v>#DIV/0!</v>
      </c>
      <c r="H5930" t="e">
        <f t="shared" si="278"/>
        <v>#DIV/0!</v>
      </c>
    </row>
    <row r="5931" spans="2:8" x14ac:dyDescent="0.25">
      <c r="B5931">
        <v>147</v>
      </c>
      <c r="C5931">
        <v>219</v>
      </c>
      <c r="D5931" t="str">
        <f t="shared" si="276"/>
        <v>W kole</v>
      </c>
      <c r="F5931">
        <f>COUNTIF($D$3:D5925,"W kole")</f>
        <v>4687</v>
      </c>
      <c r="G5931" s="2" t="e">
        <f t="shared" si="277"/>
        <v>#DIV/0!</v>
      </c>
      <c r="H5931" t="e">
        <f t="shared" si="278"/>
        <v>#DIV/0!</v>
      </c>
    </row>
    <row r="5932" spans="2:8" x14ac:dyDescent="0.25">
      <c r="B5932">
        <v>101</v>
      </c>
      <c r="C5932">
        <v>48</v>
      </c>
      <c r="D5932" t="str">
        <f t="shared" si="276"/>
        <v>W kole</v>
      </c>
      <c r="F5932">
        <f>COUNTIF($D$3:D5926,"W kole")</f>
        <v>4688</v>
      </c>
      <c r="G5932" s="2" t="e">
        <f t="shared" si="277"/>
        <v>#DIV/0!</v>
      </c>
      <c r="H5932" t="e">
        <f t="shared" si="278"/>
        <v>#DIV/0!</v>
      </c>
    </row>
    <row r="5933" spans="2:8" x14ac:dyDescent="0.25">
      <c r="B5933">
        <v>19</v>
      </c>
      <c r="C5933">
        <v>168</v>
      </c>
      <c r="D5933" t="str">
        <f t="shared" si="276"/>
        <v>W kole</v>
      </c>
      <c r="F5933">
        <f>COUNTIF($D$3:D5927,"W kole")</f>
        <v>4688</v>
      </c>
      <c r="G5933" s="2" t="e">
        <f t="shared" si="277"/>
        <v>#DIV/0!</v>
      </c>
      <c r="H5933" t="e">
        <f t="shared" si="278"/>
        <v>#DIV/0!</v>
      </c>
    </row>
    <row r="5934" spans="2:8" x14ac:dyDescent="0.25">
      <c r="B5934">
        <v>340</v>
      </c>
      <c r="C5934">
        <v>2</v>
      </c>
      <c r="D5934" t="str">
        <f t="shared" si="276"/>
        <v>Poza</v>
      </c>
      <c r="F5934">
        <f>COUNTIF($D$3:D5928,"W kole")</f>
        <v>4689</v>
      </c>
      <c r="G5934" s="2" t="e">
        <f t="shared" si="277"/>
        <v>#DIV/0!</v>
      </c>
      <c r="H5934" t="e">
        <f t="shared" si="278"/>
        <v>#DIV/0!</v>
      </c>
    </row>
    <row r="5935" spans="2:8" x14ac:dyDescent="0.25">
      <c r="B5935">
        <v>375</v>
      </c>
      <c r="C5935">
        <v>37</v>
      </c>
      <c r="D5935" t="str">
        <f t="shared" si="276"/>
        <v>Poza</v>
      </c>
      <c r="F5935">
        <f>COUNTIF($D$3:D5929,"W kole")</f>
        <v>4690</v>
      </c>
      <c r="G5935" s="2" t="e">
        <f t="shared" si="277"/>
        <v>#DIV/0!</v>
      </c>
      <c r="H5935" t="e">
        <f t="shared" si="278"/>
        <v>#DIV/0!</v>
      </c>
    </row>
    <row r="5936" spans="2:8" x14ac:dyDescent="0.25">
      <c r="B5936">
        <v>384</v>
      </c>
      <c r="C5936">
        <v>342</v>
      </c>
      <c r="D5936" t="str">
        <f t="shared" si="276"/>
        <v>Poza</v>
      </c>
      <c r="F5936">
        <f>COUNTIF($D$3:D5930,"W kole")</f>
        <v>4690</v>
      </c>
      <c r="G5936" s="2" t="e">
        <f t="shared" si="277"/>
        <v>#DIV/0!</v>
      </c>
      <c r="H5936" t="e">
        <f t="shared" si="278"/>
        <v>#DIV/0!</v>
      </c>
    </row>
    <row r="5937" spans="2:8" x14ac:dyDescent="0.25">
      <c r="B5937">
        <v>69</v>
      </c>
      <c r="C5937">
        <v>131</v>
      </c>
      <c r="D5937" t="str">
        <f t="shared" si="276"/>
        <v>W kole</v>
      </c>
      <c r="F5937">
        <f>COUNTIF($D$3:D5931,"W kole")</f>
        <v>4691</v>
      </c>
      <c r="G5937" s="2" t="e">
        <f t="shared" si="277"/>
        <v>#DIV/0!</v>
      </c>
      <c r="H5937" t="e">
        <f t="shared" si="278"/>
        <v>#DIV/0!</v>
      </c>
    </row>
    <row r="5938" spans="2:8" x14ac:dyDescent="0.25">
      <c r="B5938">
        <v>78</v>
      </c>
      <c r="C5938">
        <v>176</v>
      </c>
      <c r="D5938" t="str">
        <f t="shared" si="276"/>
        <v>W kole</v>
      </c>
      <c r="F5938">
        <f>COUNTIF($D$3:D5932,"W kole")</f>
        <v>4692</v>
      </c>
      <c r="G5938" s="2" t="e">
        <f t="shared" si="277"/>
        <v>#DIV/0!</v>
      </c>
      <c r="H5938" t="e">
        <f t="shared" si="278"/>
        <v>#DIV/0!</v>
      </c>
    </row>
    <row r="5939" spans="2:8" x14ac:dyDescent="0.25">
      <c r="B5939">
        <v>398</v>
      </c>
      <c r="C5939">
        <v>372</v>
      </c>
      <c r="D5939" t="str">
        <f t="shared" si="276"/>
        <v>Poza</v>
      </c>
      <c r="F5939">
        <f>COUNTIF($D$3:D5933,"W kole")</f>
        <v>4693</v>
      </c>
      <c r="G5939" s="2" t="e">
        <f t="shared" si="277"/>
        <v>#DIV/0!</v>
      </c>
      <c r="H5939" t="e">
        <f t="shared" si="278"/>
        <v>#DIV/0!</v>
      </c>
    </row>
    <row r="5940" spans="2:8" x14ac:dyDescent="0.25">
      <c r="B5940">
        <v>307</v>
      </c>
      <c r="C5940">
        <v>273</v>
      </c>
      <c r="D5940" t="str">
        <f t="shared" si="276"/>
        <v>W kole</v>
      </c>
      <c r="F5940">
        <f>COUNTIF($D$3:D5934,"W kole")</f>
        <v>4693</v>
      </c>
      <c r="G5940" s="2" t="e">
        <f t="shared" si="277"/>
        <v>#DIV/0!</v>
      </c>
      <c r="H5940" t="e">
        <f t="shared" si="278"/>
        <v>#DIV/0!</v>
      </c>
    </row>
    <row r="5941" spans="2:8" x14ac:dyDescent="0.25">
      <c r="B5941">
        <v>380</v>
      </c>
      <c r="C5941">
        <v>175</v>
      </c>
      <c r="D5941" t="str">
        <f t="shared" si="276"/>
        <v>W kole</v>
      </c>
      <c r="F5941">
        <f>COUNTIF($D$3:D5935,"W kole")</f>
        <v>4693</v>
      </c>
      <c r="G5941" s="2" t="e">
        <f t="shared" si="277"/>
        <v>#DIV/0!</v>
      </c>
      <c r="H5941" t="e">
        <f t="shared" si="278"/>
        <v>#DIV/0!</v>
      </c>
    </row>
    <row r="5942" spans="2:8" x14ac:dyDescent="0.25">
      <c r="B5942">
        <v>294</v>
      </c>
      <c r="C5942">
        <v>366</v>
      </c>
      <c r="D5942" t="str">
        <f t="shared" si="276"/>
        <v>W kole</v>
      </c>
      <c r="F5942">
        <f>COUNTIF($D$3:D5936,"W kole")</f>
        <v>4693</v>
      </c>
      <c r="G5942" s="2" t="e">
        <f t="shared" si="277"/>
        <v>#DIV/0!</v>
      </c>
      <c r="H5942" t="e">
        <f t="shared" si="278"/>
        <v>#DIV/0!</v>
      </c>
    </row>
    <row r="5943" spans="2:8" x14ac:dyDescent="0.25">
      <c r="B5943">
        <v>267</v>
      </c>
      <c r="C5943">
        <v>347</v>
      </c>
      <c r="D5943" t="str">
        <f t="shared" si="276"/>
        <v>W kole</v>
      </c>
      <c r="F5943">
        <f>COUNTIF($D$3:D5937,"W kole")</f>
        <v>4694</v>
      </c>
      <c r="G5943" s="2" t="e">
        <f t="shared" si="277"/>
        <v>#DIV/0!</v>
      </c>
      <c r="H5943" t="e">
        <f t="shared" si="278"/>
        <v>#DIV/0!</v>
      </c>
    </row>
    <row r="5944" spans="2:8" x14ac:dyDescent="0.25">
      <c r="B5944">
        <v>4</v>
      </c>
      <c r="C5944">
        <v>216</v>
      </c>
      <c r="D5944" t="str">
        <f t="shared" si="276"/>
        <v>W kole</v>
      </c>
      <c r="F5944">
        <f>COUNTIF($D$3:D5938,"W kole")</f>
        <v>4695</v>
      </c>
      <c r="G5944" s="2" t="e">
        <f t="shared" si="277"/>
        <v>#DIV/0!</v>
      </c>
      <c r="H5944" t="e">
        <f t="shared" si="278"/>
        <v>#DIV/0!</v>
      </c>
    </row>
    <row r="5945" spans="2:8" x14ac:dyDescent="0.25">
      <c r="B5945">
        <v>377</v>
      </c>
      <c r="C5945">
        <v>9</v>
      </c>
      <c r="D5945" t="str">
        <f t="shared" si="276"/>
        <v>Poza</v>
      </c>
      <c r="F5945">
        <f>COUNTIF($D$3:D5939,"W kole")</f>
        <v>4695</v>
      </c>
      <c r="G5945" s="2" t="e">
        <f t="shared" si="277"/>
        <v>#DIV/0!</v>
      </c>
      <c r="H5945" t="e">
        <f t="shared" si="278"/>
        <v>#DIV/0!</v>
      </c>
    </row>
    <row r="5946" spans="2:8" x14ac:dyDescent="0.25">
      <c r="B5946">
        <v>191</v>
      </c>
      <c r="C5946">
        <v>313</v>
      </c>
      <c r="D5946" t="str">
        <f t="shared" si="276"/>
        <v>W kole</v>
      </c>
      <c r="F5946">
        <f>COUNTIF($D$3:D5940,"W kole")</f>
        <v>4696</v>
      </c>
      <c r="G5946" s="2" t="e">
        <f t="shared" si="277"/>
        <v>#DIV/0!</v>
      </c>
      <c r="H5946" t="e">
        <f t="shared" si="278"/>
        <v>#DIV/0!</v>
      </c>
    </row>
    <row r="5947" spans="2:8" x14ac:dyDescent="0.25">
      <c r="B5947">
        <v>340</v>
      </c>
      <c r="C5947">
        <v>223</v>
      </c>
      <c r="D5947" t="str">
        <f t="shared" si="276"/>
        <v>W kole</v>
      </c>
      <c r="F5947">
        <f>COUNTIF($D$3:D5941,"W kole")</f>
        <v>4697</v>
      </c>
      <c r="G5947" s="2" t="e">
        <f t="shared" si="277"/>
        <v>#DIV/0!</v>
      </c>
      <c r="H5947" t="e">
        <f t="shared" si="278"/>
        <v>#DIV/0!</v>
      </c>
    </row>
    <row r="5948" spans="2:8" x14ac:dyDescent="0.25">
      <c r="B5948">
        <v>353</v>
      </c>
      <c r="C5948">
        <v>187</v>
      </c>
      <c r="D5948" t="str">
        <f t="shared" si="276"/>
        <v>W kole</v>
      </c>
      <c r="F5948">
        <f>COUNTIF($D$3:D5942,"W kole")</f>
        <v>4698</v>
      </c>
      <c r="G5948" s="2" t="e">
        <f t="shared" si="277"/>
        <v>#DIV/0!</v>
      </c>
      <c r="H5948" t="e">
        <f t="shared" si="278"/>
        <v>#DIV/0!</v>
      </c>
    </row>
    <row r="5949" spans="2:8" x14ac:dyDescent="0.25">
      <c r="B5949">
        <v>396</v>
      </c>
      <c r="C5949">
        <v>156</v>
      </c>
      <c r="D5949" t="str">
        <f t="shared" si="276"/>
        <v>Poza</v>
      </c>
      <c r="F5949">
        <f>COUNTIF($D$3:D5943,"W kole")</f>
        <v>4699</v>
      </c>
      <c r="G5949" s="2" t="e">
        <f t="shared" si="277"/>
        <v>#DIV/0!</v>
      </c>
      <c r="H5949" t="e">
        <f t="shared" si="278"/>
        <v>#DIV/0!</v>
      </c>
    </row>
    <row r="5950" spans="2:8" x14ac:dyDescent="0.25">
      <c r="B5950">
        <v>78</v>
      </c>
      <c r="C5950">
        <v>236</v>
      </c>
      <c r="D5950" t="str">
        <f t="shared" si="276"/>
        <v>W kole</v>
      </c>
      <c r="F5950">
        <f>COUNTIF($D$3:D5944,"W kole")</f>
        <v>4700</v>
      </c>
      <c r="G5950" s="2" t="e">
        <f t="shared" si="277"/>
        <v>#DIV/0!</v>
      </c>
      <c r="H5950" t="e">
        <f t="shared" si="278"/>
        <v>#DIV/0!</v>
      </c>
    </row>
    <row r="5951" spans="2:8" x14ac:dyDescent="0.25">
      <c r="B5951">
        <v>226</v>
      </c>
      <c r="C5951">
        <v>67</v>
      </c>
      <c r="D5951" t="str">
        <f t="shared" si="276"/>
        <v>W kole</v>
      </c>
      <c r="F5951">
        <f>COUNTIF($D$3:D5945,"W kole")</f>
        <v>4700</v>
      </c>
      <c r="G5951" s="2" t="e">
        <f t="shared" si="277"/>
        <v>#DIV/0!</v>
      </c>
      <c r="H5951" t="e">
        <f t="shared" si="278"/>
        <v>#DIV/0!</v>
      </c>
    </row>
    <row r="5952" spans="2:8" x14ac:dyDescent="0.25">
      <c r="B5952">
        <v>318</v>
      </c>
      <c r="C5952">
        <v>23</v>
      </c>
      <c r="D5952" t="str">
        <f t="shared" si="276"/>
        <v>Poza</v>
      </c>
      <c r="F5952">
        <f>COUNTIF($D$3:D5946,"W kole")</f>
        <v>4701</v>
      </c>
      <c r="G5952" s="2" t="e">
        <f t="shared" si="277"/>
        <v>#DIV/0!</v>
      </c>
      <c r="H5952" t="e">
        <f t="shared" si="278"/>
        <v>#DIV/0!</v>
      </c>
    </row>
    <row r="5953" spans="2:8" x14ac:dyDescent="0.25">
      <c r="B5953">
        <v>30</v>
      </c>
      <c r="C5953">
        <v>327</v>
      </c>
      <c r="D5953" t="str">
        <f t="shared" si="276"/>
        <v>Poza</v>
      </c>
      <c r="F5953">
        <f>COUNTIF($D$3:D5947,"W kole")</f>
        <v>4702</v>
      </c>
      <c r="G5953" s="2" t="e">
        <f t="shared" si="277"/>
        <v>#DIV/0!</v>
      </c>
      <c r="H5953" t="e">
        <f t="shared" si="278"/>
        <v>#DIV/0!</v>
      </c>
    </row>
    <row r="5954" spans="2:8" x14ac:dyDescent="0.25">
      <c r="B5954">
        <v>387</v>
      </c>
      <c r="C5954">
        <v>349</v>
      </c>
      <c r="D5954" t="str">
        <f t="shared" si="276"/>
        <v>Poza</v>
      </c>
      <c r="F5954">
        <f>COUNTIF($D$3:D5948,"W kole")</f>
        <v>4703</v>
      </c>
      <c r="G5954" s="2" t="e">
        <f t="shared" si="277"/>
        <v>#DIV/0!</v>
      </c>
      <c r="H5954" t="e">
        <f t="shared" si="278"/>
        <v>#DIV/0!</v>
      </c>
    </row>
    <row r="5955" spans="2:8" x14ac:dyDescent="0.25">
      <c r="B5955">
        <v>321</v>
      </c>
      <c r="C5955">
        <v>262</v>
      </c>
      <c r="D5955" t="str">
        <f t="shared" si="276"/>
        <v>W kole</v>
      </c>
      <c r="F5955">
        <f>COUNTIF($D$3:D5949,"W kole")</f>
        <v>4703</v>
      </c>
      <c r="G5955" s="2" t="e">
        <f t="shared" si="277"/>
        <v>#DIV/0!</v>
      </c>
      <c r="H5955" t="e">
        <f t="shared" si="278"/>
        <v>#DIV/0!</v>
      </c>
    </row>
    <row r="5956" spans="2:8" x14ac:dyDescent="0.25">
      <c r="B5956">
        <v>380</v>
      </c>
      <c r="C5956">
        <v>97</v>
      </c>
      <c r="D5956" t="str">
        <f t="shared" ref="D5956:D6019" si="279">IF((B5956-$T$5) * (B5956-$T$5) + (C5956-$U$5) * (C5956-$U$5) = ($V$5*$V$5), "Na brzegu", IF((B5956-$T$5) * (B5956-$T$5) + (C5956-$U$5) * (C5956-$U$5) &lt; ($V$5*$V$5), "W kole", "Poza"))</f>
        <v>Poza</v>
      </c>
      <c r="F5956">
        <f>COUNTIF($D$3:D5950,"W kole")</f>
        <v>4704</v>
      </c>
      <c r="G5956" s="2" t="e">
        <f t="shared" si="277"/>
        <v>#DIV/0!</v>
      </c>
      <c r="H5956" t="e">
        <f t="shared" si="278"/>
        <v>#DIV/0!</v>
      </c>
    </row>
    <row r="5957" spans="2:8" x14ac:dyDescent="0.25">
      <c r="B5957">
        <v>279</v>
      </c>
      <c r="C5957">
        <v>111</v>
      </c>
      <c r="D5957" t="str">
        <f t="shared" si="279"/>
        <v>W kole</v>
      </c>
      <c r="F5957">
        <f>COUNTIF($D$3:D5951,"W kole")</f>
        <v>4705</v>
      </c>
      <c r="G5957" s="2" t="e">
        <f t="shared" si="277"/>
        <v>#DIV/0!</v>
      </c>
      <c r="H5957" t="e">
        <f t="shared" si="278"/>
        <v>#DIV/0!</v>
      </c>
    </row>
    <row r="5958" spans="2:8" x14ac:dyDescent="0.25">
      <c r="B5958">
        <v>27</v>
      </c>
      <c r="C5958">
        <v>369</v>
      </c>
      <c r="D5958" t="str">
        <f t="shared" si="279"/>
        <v>Poza</v>
      </c>
      <c r="F5958">
        <f>COUNTIF($D$3:D5952,"W kole")</f>
        <v>4705</v>
      </c>
      <c r="G5958" s="2" t="e">
        <f t="shared" si="277"/>
        <v>#DIV/0!</v>
      </c>
      <c r="H5958" t="e">
        <f t="shared" si="278"/>
        <v>#DIV/0!</v>
      </c>
    </row>
    <row r="5959" spans="2:8" x14ac:dyDescent="0.25">
      <c r="B5959">
        <v>160</v>
      </c>
      <c r="C5959">
        <v>198</v>
      </c>
      <c r="D5959" t="str">
        <f t="shared" si="279"/>
        <v>W kole</v>
      </c>
      <c r="F5959">
        <f>COUNTIF($D$3:D5953,"W kole")</f>
        <v>4705</v>
      </c>
      <c r="G5959" s="2" t="e">
        <f t="shared" si="277"/>
        <v>#DIV/0!</v>
      </c>
      <c r="H5959" t="e">
        <f t="shared" si="278"/>
        <v>#DIV/0!</v>
      </c>
    </row>
    <row r="5960" spans="2:8" x14ac:dyDescent="0.25">
      <c r="B5960">
        <v>139</v>
      </c>
      <c r="C5960">
        <v>399</v>
      </c>
      <c r="D5960" t="str">
        <f t="shared" si="279"/>
        <v>Poza</v>
      </c>
      <c r="F5960">
        <f>COUNTIF($D$3:D5954,"W kole")</f>
        <v>4705</v>
      </c>
      <c r="G5960" s="2" t="e">
        <f t="shared" si="277"/>
        <v>#DIV/0!</v>
      </c>
      <c r="H5960" t="e">
        <f t="shared" si="278"/>
        <v>#DIV/0!</v>
      </c>
    </row>
    <row r="5961" spans="2:8" x14ac:dyDescent="0.25">
      <c r="B5961">
        <v>100</v>
      </c>
      <c r="C5961">
        <v>257</v>
      </c>
      <c r="D5961" t="str">
        <f t="shared" si="279"/>
        <v>W kole</v>
      </c>
      <c r="F5961">
        <f>COUNTIF($D$3:D5955,"W kole")</f>
        <v>4706</v>
      </c>
      <c r="G5961" s="2" t="e">
        <f t="shared" si="277"/>
        <v>#DIV/0!</v>
      </c>
      <c r="H5961" t="e">
        <f t="shared" si="278"/>
        <v>#DIV/0!</v>
      </c>
    </row>
    <row r="5962" spans="2:8" x14ac:dyDescent="0.25">
      <c r="B5962">
        <v>162</v>
      </c>
      <c r="C5962">
        <v>10</v>
      </c>
      <c r="D5962" t="str">
        <f t="shared" si="279"/>
        <v>W kole</v>
      </c>
      <c r="F5962">
        <f>COUNTIF($D$3:D5956,"W kole")</f>
        <v>4706</v>
      </c>
      <c r="G5962" s="2" t="e">
        <f t="shared" ref="G5962:G6025" si="280">(F5962*$R$5)/(E5962*$Q$5)</f>
        <v>#DIV/0!</v>
      </c>
      <c r="H5962" t="e">
        <f t="shared" ref="H5962:H6025" si="281">ABS(PI()-G5962)</f>
        <v>#DIV/0!</v>
      </c>
    </row>
    <row r="5963" spans="2:8" x14ac:dyDescent="0.25">
      <c r="B5963">
        <v>340</v>
      </c>
      <c r="C5963">
        <v>11</v>
      </c>
      <c r="D5963" t="str">
        <f t="shared" si="279"/>
        <v>Poza</v>
      </c>
      <c r="F5963">
        <f>COUNTIF($D$3:D5957,"W kole")</f>
        <v>4707</v>
      </c>
      <c r="G5963" s="2" t="e">
        <f t="shared" si="280"/>
        <v>#DIV/0!</v>
      </c>
      <c r="H5963" t="e">
        <f t="shared" si="281"/>
        <v>#DIV/0!</v>
      </c>
    </row>
    <row r="5964" spans="2:8" x14ac:dyDescent="0.25">
      <c r="B5964">
        <v>215</v>
      </c>
      <c r="C5964">
        <v>118</v>
      </c>
      <c r="D5964" t="str">
        <f t="shared" si="279"/>
        <v>W kole</v>
      </c>
      <c r="F5964">
        <f>COUNTIF($D$3:D5958,"W kole")</f>
        <v>4707</v>
      </c>
      <c r="G5964" s="2" t="e">
        <f t="shared" si="280"/>
        <v>#DIV/0!</v>
      </c>
      <c r="H5964" t="e">
        <f t="shared" si="281"/>
        <v>#DIV/0!</v>
      </c>
    </row>
    <row r="5965" spans="2:8" x14ac:dyDescent="0.25">
      <c r="B5965">
        <v>264</v>
      </c>
      <c r="C5965">
        <v>395</v>
      </c>
      <c r="D5965" t="str">
        <f t="shared" si="279"/>
        <v>Poza</v>
      </c>
      <c r="F5965">
        <f>COUNTIF($D$3:D5959,"W kole")</f>
        <v>4708</v>
      </c>
      <c r="G5965" s="2" t="e">
        <f t="shared" si="280"/>
        <v>#DIV/0!</v>
      </c>
      <c r="H5965" t="e">
        <f t="shared" si="281"/>
        <v>#DIV/0!</v>
      </c>
    </row>
    <row r="5966" spans="2:8" x14ac:dyDescent="0.25">
      <c r="B5966">
        <v>52</v>
      </c>
      <c r="C5966">
        <v>80</v>
      </c>
      <c r="D5966" t="str">
        <f t="shared" si="279"/>
        <v>W kole</v>
      </c>
      <c r="F5966">
        <f>COUNTIF($D$3:D5960,"W kole")</f>
        <v>4708</v>
      </c>
      <c r="G5966" s="2" t="e">
        <f t="shared" si="280"/>
        <v>#DIV/0!</v>
      </c>
      <c r="H5966" t="e">
        <f t="shared" si="281"/>
        <v>#DIV/0!</v>
      </c>
    </row>
    <row r="5967" spans="2:8" x14ac:dyDescent="0.25">
      <c r="B5967">
        <v>35</v>
      </c>
      <c r="C5967">
        <v>277</v>
      </c>
      <c r="D5967" t="str">
        <f t="shared" si="279"/>
        <v>W kole</v>
      </c>
      <c r="F5967">
        <f>COUNTIF($D$3:D5961,"W kole")</f>
        <v>4709</v>
      </c>
      <c r="G5967" s="2" t="e">
        <f t="shared" si="280"/>
        <v>#DIV/0!</v>
      </c>
      <c r="H5967" t="e">
        <f t="shared" si="281"/>
        <v>#DIV/0!</v>
      </c>
    </row>
    <row r="5968" spans="2:8" x14ac:dyDescent="0.25">
      <c r="B5968">
        <v>397</v>
      </c>
      <c r="C5968">
        <v>168</v>
      </c>
      <c r="D5968" t="str">
        <f t="shared" si="279"/>
        <v>W kole</v>
      </c>
      <c r="F5968">
        <f>COUNTIF($D$3:D5962,"W kole")</f>
        <v>4710</v>
      </c>
      <c r="G5968" s="2" t="e">
        <f t="shared" si="280"/>
        <v>#DIV/0!</v>
      </c>
      <c r="H5968" t="e">
        <f t="shared" si="281"/>
        <v>#DIV/0!</v>
      </c>
    </row>
    <row r="5969" spans="2:8" x14ac:dyDescent="0.25">
      <c r="B5969">
        <v>49</v>
      </c>
      <c r="C5969">
        <v>191</v>
      </c>
      <c r="D5969" t="str">
        <f t="shared" si="279"/>
        <v>W kole</v>
      </c>
      <c r="F5969">
        <f>COUNTIF($D$3:D5963,"W kole")</f>
        <v>4710</v>
      </c>
      <c r="G5969" s="2" t="e">
        <f t="shared" si="280"/>
        <v>#DIV/0!</v>
      </c>
      <c r="H5969" t="e">
        <f t="shared" si="281"/>
        <v>#DIV/0!</v>
      </c>
    </row>
    <row r="5970" spans="2:8" x14ac:dyDescent="0.25">
      <c r="B5970">
        <v>233</v>
      </c>
      <c r="C5970">
        <v>307</v>
      </c>
      <c r="D5970" t="str">
        <f t="shared" si="279"/>
        <v>W kole</v>
      </c>
      <c r="F5970">
        <f>COUNTIF($D$3:D5964,"W kole")</f>
        <v>4711</v>
      </c>
      <c r="G5970" s="2" t="e">
        <f t="shared" si="280"/>
        <v>#DIV/0!</v>
      </c>
      <c r="H5970" t="e">
        <f t="shared" si="281"/>
        <v>#DIV/0!</v>
      </c>
    </row>
    <row r="5971" spans="2:8" x14ac:dyDescent="0.25">
      <c r="B5971">
        <v>243</v>
      </c>
      <c r="C5971">
        <v>378</v>
      </c>
      <c r="D5971" t="str">
        <f t="shared" si="279"/>
        <v>W kole</v>
      </c>
      <c r="F5971">
        <f>COUNTIF($D$3:D5965,"W kole")</f>
        <v>4711</v>
      </c>
      <c r="G5971" s="2" t="e">
        <f t="shared" si="280"/>
        <v>#DIV/0!</v>
      </c>
      <c r="H5971" t="e">
        <f t="shared" si="281"/>
        <v>#DIV/0!</v>
      </c>
    </row>
    <row r="5972" spans="2:8" x14ac:dyDescent="0.25">
      <c r="B5972">
        <v>223</v>
      </c>
      <c r="C5972">
        <v>100</v>
      </c>
      <c r="D5972" t="str">
        <f t="shared" si="279"/>
        <v>W kole</v>
      </c>
      <c r="F5972">
        <f>COUNTIF($D$3:D5966,"W kole")</f>
        <v>4712</v>
      </c>
      <c r="G5972" s="2" t="e">
        <f t="shared" si="280"/>
        <v>#DIV/0!</v>
      </c>
      <c r="H5972" t="e">
        <f t="shared" si="281"/>
        <v>#DIV/0!</v>
      </c>
    </row>
    <row r="5973" spans="2:8" x14ac:dyDescent="0.25">
      <c r="B5973">
        <v>275</v>
      </c>
      <c r="C5973">
        <v>230</v>
      </c>
      <c r="D5973" t="str">
        <f t="shared" si="279"/>
        <v>W kole</v>
      </c>
      <c r="F5973">
        <f>COUNTIF($D$3:D5967,"W kole")</f>
        <v>4713</v>
      </c>
      <c r="G5973" s="2" t="e">
        <f t="shared" si="280"/>
        <v>#DIV/0!</v>
      </c>
      <c r="H5973" t="e">
        <f t="shared" si="281"/>
        <v>#DIV/0!</v>
      </c>
    </row>
    <row r="5974" spans="2:8" x14ac:dyDescent="0.25">
      <c r="B5974">
        <v>121</v>
      </c>
      <c r="C5974">
        <v>138</v>
      </c>
      <c r="D5974" t="str">
        <f t="shared" si="279"/>
        <v>W kole</v>
      </c>
      <c r="F5974">
        <f>COUNTIF($D$3:D5968,"W kole")</f>
        <v>4714</v>
      </c>
      <c r="G5974" s="2" t="e">
        <f t="shared" si="280"/>
        <v>#DIV/0!</v>
      </c>
      <c r="H5974" t="e">
        <f t="shared" si="281"/>
        <v>#DIV/0!</v>
      </c>
    </row>
    <row r="5975" spans="2:8" x14ac:dyDescent="0.25">
      <c r="B5975">
        <v>229</v>
      </c>
      <c r="C5975">
        <v>297</v>
      </c>
      <c r="D5975" t="str">
        <f t="shared" si="279"/>
        <v>W kole</v>
      </c>
      <c r="F5975">
        <f>COUNTIF($D$3:D5969,"W kole")</f>
        <v>4715</v>
      </c>
      <c r="G5975" s="2" t="e">
        <f t="shared" si="280"/>
        <v>#DIV/0!</v>
      </c>
      <c r="H5975" t="e">
        <f t="shared" si="281"/>
        <v>#DIV/0!</v>
      </c>
    </row>
    <row r="5976" spans="2:8" x14ac:dyDescent="0.25">
      <c r="B5976">
        <v>309</v>
      </c>
      <c r="C5976">
        <v>127</v>
      </c>
      <c r="D5976" t="str">
        <f t="shared" si="279"/>
        <v>W kole</v>
      </c>
      <c r="F5976">
        <f>COUNTIF($D$3:D5970,"W kole")</f>
        <v>4716</v>
      </c>
      <c r="G5976" s="2" t="e">
        <f t="shared" si="280"/>
        <v>#DIV/0!</v>
      </c>
      <c r="H5976" t="e">
        <f t="shared" si="281"/>
        <v>#DIV/0!</v>
      </c>
    </row>
    <row r="5977" spans="2:8" x14ac:dyDescent="0.25">
      <c r="B5977">
        <v>75</v>
      </c>
      <c r="C5977">
        <v>232</v>
      </c>
      <c r="D5977" t="str">
        <f t="shared" si="279"/>
        <v>W kole</v>
      </c>
      <c r="F5977">
        <f>COUNTIF($D$3:D5971,"W kole")</f>
        <v>4717</v>
      </c>
      <c r="G5977" s="2" t="e">
        <f t="shared" si="280"/>
        <v>#DIV/0!</v>
      </c>
      <c r="H5977" t="e">
        <f t="shared" si="281"/>
        <v>#DIV/0!</v>
      </c>
    </row>
    <row r="5978" spans="2:8" x14ac:dyDescent="0.25">
      <c r="B5978">
        <v>39</v>
      </c>
      <c r="C5978">
        <v>283</v>
      </c>
      <c r="D5978" t="str">
        <f t="shared" si="279"/>
        <v>W kole</v>
      </c>
      <c r="F5978">
        <f>COUNTIF($D$3:D5972,"W kole")</f>
        <v>4718</v>
      </c>
      <c r="G5978" s="2" t="e">
        <f t="shared" si="280"/>
        <v>#DIV/0!</v>
      </c>
      <c r="H5978" t="e">
        <f t="shared" si="281"/>
        <v>#DIV/0!</v>
      </c>
    </row>
    <row r="5979" spans="2:8" x14ac:dyDescent="0.25">
      <c r="B5979">
        <v>305</v>
      </c>
      <c r="C5979">
        <v>40</v>
      </c>
      <c r="D5979" t="str">
        <f t="shared" si="279"/>
        <v>W kole</v>
      </c>
      <c r="F5979">
        <f>COUNTIF($D$3:D5973,"W kole")</f>
        <v>4719</v>
      </c>
      <c r="G5979" s="2" t="e">
        <f t="shared" si="280"/>
        <v>#DIV/0!</v>
      </c>
      <c r="H5979" t="e">
        <f t="shared" si="281"/>
        <v>#DIV/0!</v>
      </c>
    </row>
    <row r="5980" spans="2:8" x14ac:dyDescent="0.25">
      <c r="B5980">
        <v>20</v>
      </c>
      <c r="C5980">
        <v>311</v>
      </c>
      <c r="D5980" t="str">
        <f t="shared" si="279"/>
        <v>Poza</v>
      </c>
      <c r="F5980">
        <f>COUNTIF($D$3:D5974,"W kole")</f>
        <v>4720</v>
      </c>
      <c r="G5980" s="2" t="e">
        <f t="shared" si="280"/>
        <v>#DIV/0!</v>
      </c>
      <c r="H5980" t="e">
        <f t="shared" si="281"/>
        <v>#DIV/0!</v>
      </c>
    </row>
    <row r="5981" spans="2:8" x14ac:dyDescent="0.25">
      <c r="B5981">
        <v>1</v>
      </c>
      <c r="C5981">
        <v>194</v>
      </c>
      <c r="D5981" t="str">
        <f t="shared" si="279"/>
        <v>W kole</v>
      </c>
      <c r="F5981">
        <f>COUNTIF($D$3:D5975,"W kole")</f>
        <v>4721</v>
      </c>
      <c r="G5981" s="2" t="e">
        <f t="shared" si="280"/>
        <v>#DIV/0!</v>
      </c>
      <c r="H5981" t="e">
        <f t="shared" si="281"/>
        <v>#DIV/0!</v>
      </c>
    </row>
    <row r="5982" spans="2:8" x14ac:dyDescent="0.25">
      <c r="B5982">
        <v>353</v>
      </c>
      <c r="C5982">
        <v>111</v>
      </c>
      <c r="D5982" t="str">
        <f t="shared" si="279"/>
        <v>W kole</v>
      </c>
      <c r="F5982">
        <f>COUNTIF($D$3:D5976,"W kole")</f>
        <v>4722</v>
      </c>
      <c r="G5982" s="2" t="e">
        <f t="shared" si="280"/>
        <v>#DIV/0!</v>
      </c>
      <c r="H5982" t="e">
        <f t="shared" si="281"/>
        <v>#DIV/0!</v>
      </c>
    </row>
    <row r="5983" spans="2:8" x14ac:dyDescent="0.25">
      <c r="B5983">
        <v>317</v>
      </c>
      <c r="C5983">
        <v>390</v>
      </c>
      <c r="D5983" t="str">
        <f t="shared" si="279"/>
        <v>Poza</v>
      </c>
      <c r="F5983">
        <f>COUNTIF($D$3:D5977,"W kole")</f>
        <v>4723</v>
      </c>
      <c r="G5983" s="2" t="e">
        <f t="shared" si="280"/>
        <v>#DIV/0!</v>
      </c>
      <c r="H5983" t="e">
        <f t="shared" si="281"/>
        <v>#DIV/0!</v>
      </c>
    </row>
    <row r="5984" spans="2:8" x14ac:dyDescent="0.25">
      <c r="B5984">
        <v>276</v>
      </c>
      <c r="C5984">
        <v>142</v>
      </c>
      <c r="D5984" t="str">
        <f t="shared" si="279"/>
        <v>W kole</v>
      </c>
      <c r="F5984">
        <f>COUNTIF($D$3:D5978,"W kole")</f>
        <v>4724</v>
      </c>
      <c r="G5984" s="2" t="e">
        <f t="shared" si="280"/>
        <v>#DIV/0!</v>
      </c>
      <c r="H5984" t="e">
        <f t="shared" si="281"/>
        <v>#DIV/0!</v>
      </c>
    </row>
    <row r="5985" spans="2:8" x14ac:dyDescent="0.25">
      <c r="B5985">
        <v>104</v>
      </c>
      <c r="C5985">
        <v>243</v>
      </c>
      <c r="D5985" t="str">
        <f t="shared" si="279"/>
        <v>W kole</v>
      </c>
      <c r="F5985">
        <f>COUNTIF($D$3:D5979,"W kole")</f>
        <v>4725</v>
      </c>
      <c r="G5985" s="2" t="e">
        <f t="shared" si="280"/>
        <v>#DIV/0!</v>
      </c>
      <c r="H5985" t="e">
        <f t="shared" si="281"/>
        <v>#DIV/0!</v>
      </c>
    </row>
    <row r="5986" spans="2:8" x14ac:dyDescent="0.25">
      <c r="B5986">
        <v>268</v>
      </c>
      <c r="C5986">
        <v>80</v>
      </c>
      <c r="D5986" t="str">
        <f t="shared" si="279"/>
        <v>W kole</v>
      </c>
      <c r="F5986">
        <f>COUNTIF($D$3:D5980,"W kole")</f>
        <v>4725</v>
      </c>
      <c r="G5986" s="2" t="e">
        <f t="shared" si="280"/>
        <v>#DIV/0!</v>
      </c>
      <c r="H5986" t="e">
        <f t="shared" si="281"/>
        <v>#DIV/0!</v>
      </c>
    </row>
    <row r="5987" spans="2:8" x14ac:dyDescent="0.25">
      <c r="B5987">
        <v>299</v>
      </c>
      <c r="C5987">
        <v>82</v>
      </c>
      <c r="D5987" t="str">
        <f t="shared" si="279"/>
        <v>W kole</v>
      </c>
      <c r="F5987">
        <f>COUNTIF($D$3:D5981,"W kole")</f>
        <v>4726</v>
      </c>
      <c r="G5987" s="2" t="e">
        <f t="shared" si="280"/>
        <v>#DIV/0!</v>
      </c>
      <c r="H5987" t="e">
        <f t="shared" si="281"/>
        <v>#DIV/0!</v>
      </c>
    </row>
    <row r="5988" spans="2:8" x14ac:dyDescent="0.25">
      <c r="B5988">
        <v>244</v>
      </c>
      <c r="C5988">
        <v>128</v>
      </c>
      <c r="D5988" t="str">
        <f t="shared" si="279"/>
        <v>W kole</v>
      </c>
      <c r="F5988">
        <f>COUNTIF($D$3:D5982,"W kole")</f>
        <v>4727</v>
      </c>
      <c r="G5988" s="2" t="e">
        <f t="shared" si="280"/>
        <v>#DIV/0!</v>
      </c>
      <c r="H5988" t="e">
        <f t="shared" si="281"/>
        <v>#DIV/0!</v>
      </c>
    </row>
    <row r="5989" spans="2:8" x14ac:dyDescent="0.25">
      <c r="B5989">
        <v>139</v>
      </c>
      <c r="C5989">
        <v>204</v>
      </c>
      <c r="D5989" t="str">
        <f t="shared" si="279"/>
        <v>W kole</v>
      </c>
      <c r="F5989">
        <f>COUNTIF($D$3:D5983,"W kole")</f>
        <v>4727</v>
      </c>
      <c r="G5989" s="2" t="e">
        <f t="shared" si="280"/>
        <v>#DIV/0!</v>
      </c>
      <c r="H5989" t="e">
        <f t="shared" si="281"/>
        <v>#DIV/0!</v>
      </c>
    </row>
    <row r="5990" spans="2:8" x14ac:dyDescent="0.25">
      <c r="B5990">
        <v>218</v>
      </c>
      <c r="C5990">
        <v>260</v>
      </c>
      <c r="D5990" t="str">
        <f t="shared" si="279"/>
        <v>W kole</v>
      </c>
      <c r="F5990">
        <f>COUNTIF($D$3:D5984,"W kole")</f>
        <v>4728</v>
      </c>
      <c r="G5990" s="2" t="e">
        <f t="shared" si="280"/>
        <v>#DIV/0!</v>
      </c>
      <c r="H5990" t="e">
        <f t="shared" si="281"/>
        <v>#DIV/0!</v>
      </c>
    </row>
    <row r="5991" spans="2:8" x14ac:dyDescent="0.25">
      <c r="B5991">
        <v>87</v>
      </c>
      <c r="C5991">
        <v>285</v>
      </c>
      <c r="D5991" t="str">
        <f t="shared" si="279"/>
        <v>W kole</v>
      </c>
      <c r="F5991">
        <f>COUNTIF($D$3:D5985,"W kole")</f>
        <v>4729</v>
      </c>
      <c r="G5991" s="2" t="e">
        <f t="shared" si="280"/>
        <v>#DIV/0!</v>
      </c>
      <c r="H5991" t="e">
        <f t="shared" si="281"/>
        <v>#DIV/0!</v>
      </c>
    </row>
    <row r="5992" spans="2:8" x14ac:dyDescent="0.25">
      <c r="B5992">
        <v>171</v>
      </c>
      <c r="C5992">
        <v>369</v>
      </c>
      <c r="D5992" t="str">
        <f t="shared" si="279"/>
        <v>W kole</v>
      </c>
      <c r="F5992">
        <f>COUNTIF($D$3:D5986,"W kole")</f>
        <v>4730</v>
      </c>
      <c r="G5992" s="2" t="e">
        <f t="shared" si="280"/>
        <v>#DIV/0!</v>
      </c>
      <c r="H5992" t="e">
        <f t="shared" si="281"/>
        <v>#DIV/0!</v>
      </c>
    </row>
    <row r="5993" spans="2:8" x14ac:dyDescent="0.25">
      <c r="B5993">
        <v>309</v>
      </c>
      <c r="C5993">
        <v>98</v>
      </c>
      <c r="D5993" t="str">
        <f t="shared" si="279"/>
        <v>W kole</v>
      </c>
      <c r="F5993">
        <f>COUNTIF($D$3:D5987,"W kole")</f>
        <v>4731</v>
      </c>
      <c r="G5993" s="2" t="e">
        <f t="shared" si="280"/>
        <v>#DIV/0!</v>
      </c>
      <c r="H5993" t="e">
        <f t="shared" si="281"/>
        <v>#DIV/0!</v>
      </c>
    </row>
    <row r="5994" spans="2:8" x14ac:dyDescent="0.25">
      <c r="B5994">
        <v>248</v>
      </c>
      <c r="C5994">
        <v>328</v>
      </c>
      <c r="D5994" t="str">
        <f t="shared" si="279"/>
        <v>W kole</v>
      </c>
      <c r="F5994">
        <f>COUNTIF($D$3:D5988,"W kole")</f>
        <v>4732</v>
      </c>
      <c r="G5994" s="2" t="e">
        <f t="shared" si="280"/>
        <v>#DIV/0!</v>
      </c>
      <c r="H5994" t="e">
        <f t="shared" si="281"/>
        <v>#DIV/0!</v>
      </c>
    </row>
    <row r="5995" spans="2:8" x14ac:dyDescent="0.25">
      <c r="B5995">
        <v>19</v>
      </c>
      <c r="C5995">
        <v>153</v>
      </c>
      <c r="D5995" t="str">
        <f t="shared" si="279"/>
        <v>W kole</v>
      </c>
      <c r="F5995">
        <f>COUNTIF($D$3:D5989,"W kole")</f>
        <v>4733</v>
      </c>
      <c r="G5995" s="2" t="e">
        <f t="shared" si="280"/>
        <v>#DIV/0!</v>
      </c>
      <c r="H5995" t="e">
        <f t="shared" si="281"/>
        <v>#DIV/0!</v>
      </c>
    </row>
    <row r="5996" spans="2:8" x14ac:dyDescent="0.25">
      <c r="B5996">
        <v>159</v>
      </c>
      <c r="C5996">
        <v>153</v>
      </c>
      <c r="D5996" t="str">
        <f t="shared" si="279"/>
        <v>W kole</v>
      </c>
      <c r="F5996">
        <f>COUNTIF($D$3:D5990,"W kole")</f>
        <v>4734</v>
      </c>
      <c r="G5996" s="2" t="e">
        <f t="shared" si="280"/>
        <v>#DIV/0!</v>
      </c>
      <c r="H5996" t="e">
        <f t="shared" si="281"/>
        <v>#DIV/0!</v>
      </c>
    </row>
    <row r="5997" spans="2:8" x14ac:dyDescent="0.25">
      <c r="B5997">
        <v>165</v>
      </c>
      <c r="C5997">
        <v>9</v>
      </c>
      <c r="D5997" t="str">
        <f t="shared" si="279"/>
        <v>W kole</v>
      </c>
      <c r="F5997">
        <f>COUNTIF($D$3:D5991,"W kole")</f>
        <v>4735</v>
      </c>
      <c r="G5997" s="2" t="e">
        <f t="shared" si="280"/>
        <v>#DIV/0!</v>
      </c>
      <c r="H5997" t="e">
        <f t="shared" si="281"/>
        <v>#DIV/0!</v>
      </c>
    </row>
    <row r="5998" spans="2:8" x14ac:dyDescent="0.25">
      <c r="B5998">
        <v>191</v>
      </c>
      <c r="C5998">
        <v>90</v>
      </c>
      <c r="D5998" t="str">
        <f t="shared" si="279"/>
        <v>W kole</v>
      </c>
      <c r="F5998">
        <f>COUNTIF($D$3:D5992,"W kole")</f>
        <v>4736</v>
      </c>
      <c r="G5998" s="2" t="e">
        <f t="shared" si="280"/>
        <v>#DIV/0!</v>
      </c>
      <c r="H5998" t="e">
        <f t="shared" si="281"/>
        <v>#DIV/0!</v>
      </c>
    </row>
    <row r="5999" spans="2:8" x14ac:dyDescent="0.25">
      <c r="B5999">
        <v>74</v>
      </c>
      <c r="C5999">
        <v>208</v>
      </c>
      <c r="D5999" t="str">
        <f t="shared" si="279"/>
        <v>W kole</v>
      </c>
      <c r="F5999">
        <f>COUNTIF($D$3:D5993,"W kole")</f>
        <v>4737</v>
      </c>
      <c r="G5999" s="2" t="e">
        <f t="shared" si="280"/>
        <v>#DIV/0!</v>
      </c>
      <c r="H5999" t="e">
        <f t="shared" si="281"/>
        <v>#DIV/0!</v>
      </c>
    </row>
    <row r="6000" spans="2:8" x14ac:dyDescent="0.25">
      <c r="B6000">
        <v>19</v>
      </c>
      <c r="C6000">
        <v>178</v>
      </c>
      <c r="D6000" t="str">
        <f t="shared" si="279"/>
        <v>W kole</v>
      </c>
      <c r="F6000">
        <f>COUNTIF($D$3:D5994,"W kole")</f>
        <v>4738</v>
      </c>
      <c r="G6000" s="2" t="e">
        <f t="shared" si="280"/>
        <v>#DIV/0!</v>
      </c>
      <c r="H6000" t="e">
        <f t="shared" si="281"/>
        <v>#DIV/0!</v>
      </c>
    </row>
    <row r="6001" spans="2:8" x14ac:dyDescent="0.25">
      <c r="B6001">
        <v>144</v>
      </c>
      <c r="C6001">
        <v>126</v>
      </c>
      <c r="D6001" t="str">
        <f t="shared" si="279"/>
        <v>W kole</v>
      </c>
      <c r="F6001">
        <f>COUNTIF($D$3:D5995,"W kole")</f>
        <v>4739</v>
      </c>
      <c r="G6001" s="2" t="e">
        <f t="shared" si="280"/>
        <v>#DIV/0!</v>
      </c>
      <c r="H6001" t="e">
        <f t="shared" si="281"/>
        <v>#DIV/0!</v>
      </c>
    </row>
    <row r="6002" spans="2:8" x14ac:dyDescent="0.25">
      <c r="B6002">
        <v>189</v>
      </c>
      <c r="C6002">
        <v>40</v>
      </c>
      <c r="D6002" t="str">
        <f t="shared" si="279"/>
        <v>W kole</v>
      </c>
      <c r="F6002">
        <f>COUNTIF($D$3:D5996,"W kole")</f>
        <v>4740</v>
      </c>
      <c r="G6002" s="2" t="e">
        <f t="shared" si="280"/>
        <v>#DIV/0!</v>
      </c>
      <c r="H6002" t="e">
        <f t="shared" si="281"/>
        <v>#DIV/0!</v>
      </c>
    </row>
    <row r="6003" spans="2:8" x14ac:dyDescent="0.25">
      <c r="B6003">
        <v>54</v>
      </c>
      <c r="C6003">
        <v>299</v>
      </c>
      <c r="D6003" t="str">
        <f t="shared" si="279"/>
        <v>W kole</v>
      </c>
      <c r="F6003">
        <f>COUNTIF($D$3:D5997,"W kole")</f>
        <v>4741</v>
      </c>
      <c r="G6003" s="2" t="e">
        <f t="shared" si="280"/>
        <v>#DIV/0!</v>
      </c>
      <c r="H6003" t="e">
        <f t="shared" si="281"/>
        <v>#DIV/0!</v>
      </c>
    </row>
    <row r="6004" spans="2:8" x14ac:dyDescent="0.25">
      <c r="B6004">
        <v>287</v>
      </c>
      <c r="C6004">
        <v>87</v>
      </c>
      <c r="D6004" t="str">
        <f t="shared" si="279"/>
        <v>W kole</v>
      </c>
      <c r="F6004">
        <f>COUNTIF($D$3:D5998,"W kole")</f>
        <v>4742</v>
      </c>
      <c r="G6004" s="2" t="e">
        <f t="shared" si="280"/>
        <v>#DIV/0!</v>
      </c>
      <c r="H6004" t="e">
        <f t="shared" si="281"/>
        <v>#DIV/0!</v>
      </c>
    </row>
    <row r="6005" spans="2:8" x14ac:dyDescent="0.25">
      <c r="B6005">
        <v>149</v>
      </c>
      <c r="C6005">
        <v>212</v>
      </c>
      <c r="D6005" t="str">
        <f t="shared" si="279"/>
        <v>W kole</v>
      </c>
      <c r="F6005">
        <f>COUNTIF($D$3:D5999,"W kole")</f>
        <v>4743</v>
      </c>
      <c r="G6005" s="2" t="e">
        <f t="shared" si="280"/>
        <v>#DIV/0!</v>
      </c>
      <c r="H6005" t="e">
        <f t="shared" si="281"/>
        <v>#DIV/0!</v>
      </c>
    </row>
    <row r="6006" spans="2:8" x14ac:dyDescent="0.25">
      <c r="B6006">
        <v>77</v>
      </c>
      <c r="C6006">
        <v>238</v>
      </c>
      <c r="D6006" t="str">
        <f t="shared" si="279"/>
        <v>W kole</v>
      </c>
      <c r="F6006">
        <f>COUNTIF($D$3:D6000,"W kole")</f>
        <v>4744</v>
      </c>
      <c r="G6006" s="2" t="e">
        <f t="shared" si="280"/>
        <v>#DIV/0!</v>
      </c>
      <c r="H6006" t="e">
        <f t="shared" si="281"/>
        <v>#DIV/0!</v>
      </c>
    </row>
    <row r="6007" spans="2:8" x14ac:dyDescent="0.25">
      <c r="B6007">
        <v>42</v>
      </c>
      <c r="C6007">
        <v>219</v>
      </c>
      <c r="D6007" t="str">
        <f t="shared" si="279"/>
        <v>W kole</v>
      </c>
      <c r="F6007">
        <f>COUNTIF($D$3:D6001,"W kole")</f>
        <v>4745</v>
      </c>
      <c r="G6007" s="2" t="e">
        <f t="shared" si="280"/>
        <v>#DIV/0!</v>
      </c>
      <c r="H6007" t="e">
        <f t="shared" si="281"/>
        <v>#DIV/0!</v>
      </c>
    </row>
    <row r="6008" spans="2:8" x14ac:dyDescent="0.25">
      <c r="B6008">
        <v>72</v>
      </c>
      <c r="C6008">
        <v>35</v>
      </c>
      <c r="D6008" t="str">
        <f t="shared" si="279"/>
        <v>Poza</v>
      </c>
      <c r="F6008">
        <f>COUNTIF($D$3:D6002,"W kole")</f>
        <v>4746</v>
      </c>
      <c r="G6008" s="2" t="e">
        <f t="shared" si="280"/>
        <v>#DIV/0!</v>
      </c>
      <c r="H6008" t="e">
        <f t="shared" si="281"/>
        <v>#DIV/0!</v>
      </c>
    </row>
    <row r="6009" spans="2:8" x14ac:dyDescent="0.25">
      <c r="B6009">
        <v>381</v>
      </c>
      <c r="C6009">
        <v>65</v>
      </c>
      <c r="D6009" t="str">
        <f t="shared" si="279"/>
        <v>Poza</v>
      </c>
      <c r="F6009">
        <f>COUNTIF($D$3:D6003,"W kole")</f>
        <v>4747</v>
      </c>
      <c r="G6009" s="2" t="e">
        <f t="shared" si="280"/>
        <v>#DIV/0!</v>
      </c>
      <c r="H6009" t="e">
        <f t="shared" si="281"/>
        <v>#DIV/0!</v>
      </c>
    </row>
    <row r="6010" spans="2:8" x14ac:dyDescent="0.25">
      <c r="B6010">
        <v>21</v>
      </c>
      <c r="C6010">
        <v>107</v>
      </c>
      <c r="D6010" t="str">
        <f t="shared" si="279"/>
        <v>Poza</v>
      </c>
      <c r="F6010">
        <f>COUNTIF($D$3:D6004,"W kole")</f>
        <v>4748</v>
      </c>
      <c r="G6010" s="2" t="e">
        <f t="shared" si="280"/>
        <v>#DIV/0!</v>
      </c>
      <c r="H6010" t="e">
        <f t="shared" si="281"/>
        <v>#DIV/0!</v>
      </c>
    </row>
    <row r="6011" spans="2:8" x14ac:dyDescent="0.25">
      <c r="B6011">
        <v>251</v>
      </c>
      <c r="C6011">
        <v>351</v>
      </c>
      <c r="D6011" t="str">
        <f t="shared" si="279"/>
        <v>W kole</v>
      </c>
      <c r="F6011">
        <f>COUNTIF($D$3:D6005,"W kole")</f>
        <v>4749</v>
      </c>
      <c r="G6011" s="2" t="e">
        <f t="shared" si="280"/>
        <v>#DIV/0!</v>
      </c>
      <c r="H6011" t="e">
        <f t="shared" si="281"/>
        <v>#DIV/0!</v>
      </c>
    </row>
    <row r="6012" spans="2:8" x14ac:dyDescent="0.25">
      <c r="B6012">
        <v>294</v>
      </c>
      <c r="C6012">
        <v>373</v>
      </c>
      <c r="D6012" t="str">
        <f t="shared" si="279"/>
        <v>W kole</v>
      </c>
      <c r="F6012">
        <f>COUNTIF($D$3:D6006,"W kole")</f>
        <v>4750</v>
      </c>
      <c r="G6012" s="2" t="e">
        <f t="shared" si="280"/>
        <v>#DIV/0!</v>
      </c>
      <c r="H6012" t="e">
        <f t="shared" si="281"/>
        <v>#DIV/0!</v>
      </c>
    </row>
    <row r="6013" spans="2:8" x14ac:dyDescent="0.25">
      <c r="B6013">
        <v>212</v>
      </c>
      <c r="C6013">
        <v>233</v>
      </c>
      <c r="D6013" t="str">
        <f t="shared" si="279"/>
        <v>W kole</v>
      </c>
      <c r="F6013">
        <f>COUNTIF($D$3:D6007,"W kole")</f>
        <v>4751</v>
      </c>
      <c r="G6013" s="2" t="e">
        <f t="shared" si="280"/>
        <v>#DIV/0!</v>
      </c>
      <c r="H6013" t="e">
        <f t="shared" si="281"/>
        <v>#DIV/0!</v>
      </c>
    </row>
    <row r="6014" spans="2:8" x14ac:dyDescent="0.25">
      <c r="B6014">
        <v>164</v>
      </c>
      <c r="C6014">
        <v>326</v>
      </c>
      <c r="D6014" t="str">
        <f t="shared" si="279"/>
        <v>W kole</v>
      </c>
      <c r="F6014">
        <f>COUNTIF($D$3:D6008,"W kole")</f>
        <v>4751</v>
      </c>
      <c r="G6014" s="2" t="e">
        <f t="shared" si="280"/>
        <v>#DIV/0!</v>
      </c>
      <c r="H6014" t="e">
        <f t="shared" si="281"/>
        <v>#DIV/0!</v>
      </c>
    </row>
    <row r="6015" spans="2:8" x14ac:dyDescent="0.25">
      <c r="B6015">
        <v>288</v>
      </c>
      <c r="C6015">
        <v>121</v>
      </c>
      <c r="D6015" t="str">
        <f t="shared" si="279"/>
        <v>W kole</v>
      </c>
      <c r="F6015">
        <f>COUNTIF($D$3:D6009,"W kole")</f>
        <v>4751</v>
      </c>
      <c r="G6015" s="2" t="e">
        <f t="shared" si="280"/>
        <v>#DIV/0!</v>
      </c>
      <c r="H6015" t="e">
        <f t="shared" si="281"/>
        <v>#DIV/0!</v>
      </c>
    </row>
    <row r="6016" spans="2:8" x14ac:dyDescent="0.25">
      <c r="B6016">
        <v>127</v>
      </c>
      <c r="C6016">
        <v>168</v>
      </c>
      <c r="D6016" t="str">
        <f t="shared" si="279"/>
        <v>W kole</v>
      </c>
      <c r="F6016">
        <f>COUNTIF($D$3:D6010,"W kole")</f>
        <v>4751</v>
      </c>
      <c r="G6016" s="2" t="e">
        <f t="shared" si="280"/>
        <v>#DIV/0!</v>
      </c>
      <c r="H6016" t="e">
        <f t="shared" si="281"/>
        <v>#DIV/0!</v>
      </c>
    </row>
    <row r="6017" spans="2:8" x14ac:dyDescent="0.25">
      <c r="B6017">
        <v>338</v>
      </c>
      <c r="C6017">
        <v>295</v>
      </c>
      <c r="D6017" t="str">
        <f t="shared" si="279"/>
        <v>W kole</v>
      </c>
      <c r="F6017">
        <f>COUNTIF($D$3:D6011,"W kole")</f>
        <v>4752</v>
      </c>
      <c r="G6017" s="2" t="e">
        <f t="shared" si="280"/>
        <v>#DIV/0!</v>
      </c>
      <c r="H6017" t="e">
        <f t="shared" si="281"/>
        <v>#DIV/0!</v>
      </c>
    </row>
    <row r="6018" spans="2:8" x14ac:dyDescent="0.25">
      <c r="B6018">
        <v>236</v>
      </c>
      <c r="C6018">
        <v>173</v>
      </c>
      <c r="D6018" t="str">
        <f t="shared" si="279"/>
        <v>W kole</v>
      </c>
      <c r="F6018">
        <f>COUNTIF($D$3:D6012,"W kole")</f>
        <v>4753</v>
      </c>
      <c r="G6018" s="2" t="e">
        <f t="shared" si="280"/>
        <v>#DIV/0!</v>
      </c>
      <c r="H6018" t="e">
        <f t="shared" si="281"/>
        <v>#DIV/0!</v>
      </c>
    </row>
    <row r="6019" spans="2:8" x14ac:dyDescent="0.25">
      <c r="B6019">
        <v>234</v>
      </c>
      <c r="C6019">
        <v>303</v>
      </c>
      <c r="D6019" t="str">
        <f t="shared" si="279"/>
        <v>W kole</v>
      </c>
      <c r="F6019">
        <f>COUNTIF($D$3:D6013,"W kole")</f>
        <v>4754</v>
      </c>
      <c r="G6019" s="2" t="e">
        <f t="shared" si="280"/>
        <v>#DIV/0!</v>
      </c>
      <c r="H6019" t="e">
        <f t="shared" si="281"/>
        <v>#DIV/0!</v>
      </c>
    </row>
    <row r="6020" spans="2:8" x14ac:dyDescent="0.25">
      <c r="B6020">
        <v>218</v>
      </c>
      <c r="C6020">
        <v>97</v>
      </c>
      <c r="D6020" t="str">
        <f t="shared" ref="D6020:D6083" si="282">IF((B6020-$T$5) * (B6020-$T$5) + (C6020-$U$5) * (C6020-$U$5) = ($V$5*$V$5), "Na brzegu", IF((B6020-$T$5) * (B6020-$T$5) + (C6020-$U$5) * (C6020-$U$5) &lt; ($V$5*$V$5), "W kole", "Poza"))</f>
        <v>W kole</v>
      </c>
      <c r="F6020">
        <f>COUNTIF($D$3:D6014,"W kole")</f>
        <v>4755</v>
      </c>
      <c r="G6020" s="2" t="e">
        <f t="shared" si="280"/>
        <v>#DIV/0!</v>
      </c>
      <c r="H6020" t="e">
        <f t="shared" si="281"/>
        <v>#DIV/0!</v>
      </c>
    </row>
    <row r="6021" spans="2:8" x14ac:dyDescent="0.25">
      <c r="B6021">
        <v>73</v>
      </c>
      <c r="C6021">
        <v>81</v>
      </c>
      <c r="D6021" t="str">
        <f t="shared" si="282"/>
        <v>W kole</v>
      </c>
      <c r="F6021">
        <f>COUNTIF($D$3:D6015,"W kole")</f>
        <v>4756</v>
      </c>
      <c r="G6021" s="2" t="e">
        <f t="shared" si="280"/>
        <v>#DIV/0!</v>
      </c>
      <c r="H6021" t="e">
        <f t="shared" si="281"/>
        <v>#DIV/0!</v>
      </c>
    </row>
    <row r="6022" spans="2:8" x14ac:dyDescent="0.25">
      <c r="B6022">
        <v>261</v>
      </c>
      <c r="C6022">
        <v>345</v>
      </c>
      <c r="D6022" t="str">
        <f t="shared" si="282"/>
        <v>W kole</v>
      </c>
      <c r="F6022">
        <f>COUNTIF($D$3:D6016,"W kole")</f>
        <v>4757</v>
      </c>
      <c r="G6022" s="2" t="e">
        <f t="shared" si="280"/>
        <v>#DIV/0!</v>
      </c>
      <c r="H6022" t="e">
        <f t="shared" si="281"/>
        <v>#DIV/0!</v>
      </c>
    </row>
    <row r="6023" spans="2:8" x14ac:dyDescent="0.25">
      <c r="B6023">
        <v>338</v>
      </c>
      <c r="C6023">
        <v>92</v>
      </c>
      <c r="D6023" t="str">
        <f t="shared" si="282"/>
        <v>W kole</v>
      </c>
      <c r="F6023">
        <f>COUNTIF($D$3:D6017,"W kole")</f>
        <v>4758</v>
      </c>
      <c r="G6023" s="2" t="e">
        <f t="shared" si="280"/>
        <v>#DIV/0!</v>
      </c>
      <c r="H6023" t="e">
        <f t="shared" si="281"/>
        <v>#DIV/0!</v>
      </c>
    </row>
    <row r="6024" spans="2:8" x14ac:dyDescent="0.25">
      <c r="B6024">
        <v>100</v>
      </c>
      <c r="C6024">
        <v>313</v>
      </c>
      <c r="D6024" t="str">
        <f t="shared" si="282"/>
        <v>W kole</v>
      </c>
      <c r="F6024">
        <f>COUNTIF($D$3:D6018,"W kole")</f>
        <v>4759</v>
      </c>
      <c r="G6024" s="2" t="e">
        <f t="shared" si="280"/>
        <v>#DIV/0!</v>
      </c>
      <c r="H6024" t="e">
        <f t="shared" si="281"/>
        <v>#DIV/0!</v>
      </c>
    </row>
    <row r="6025" spans="2:8" x14ac:dyDescent="0.25">
      <c r="B6025">
        <v>389</v>
      </c>
      <c r="C6025">
        <v>275</v>
      </c>
      <c r="D6025" t="str">
        <f t="shared" si="282"/>
        <v>Poza</v>
      </c>
      <c r="F6025">
        <f>COUNTIF($D$3:D6019,"W kole")</f>
        <v>4760</v>
      </c>
      <c r="G6025" s="2" t="e">
        <f t="shared" si="280"/>
        <v>#DIV/0!</v>
      </c>
      <c r="H6025" t="e">
        <f t="shared" si="281"/>
        <v>#DIV/0!</v>
      </c>
    </row>
    <row r="6026" spans="2:8" x14ac:dyDescent="0.25">
      <c r="B6026">
        <v>250</v>
      </c>
      <c r="C6026">
        <v>345</v>
      </c>
      <c r="D6026" t="str">
        <f t="shared" si="282"/>
        <v>W kole</v>
      </c>
      <c r="F6026">
        <f>COUNTIF($D$3:D6020,"W kole")</f>
        <v>4761</v>
      </c>
      <c r="G6026" s="2" t="e">
        <f t="shared" ref="G6026:G6089" si="283">(F6026*$R$5)/(E6026*$Q$5)</f>
        <v>#DIV/0!</v>
      </c>
      <c r="H6026" t="e">
        <f t="shared" ref="H6026:H6089" si="284">ABS(PI()-G6026)</f>
        <v>#DIV/0!</v>
      </c>
    </row>
    <row r="6027" spans="2:8" x14ac:dyDescent="0.25">
      <c r="B6027">
        <v>208</v>
      </c>
      <c r="C6027">
        <v>339</v>
      </c>
      <c r="D6027" t="str">
        <f t="shared" si="282"/>
        <v>W kole</v>
      </c>
      <c r="F6027">
        <f>COUNTIF($D$3:D6021,"W kole")</f>
        <v>4762</v>
      </c>
      <c r="G6027" s="2" t="e">
        <f t="shared" si="283"/>
        <v>#DIV/0!</v>
      </c>
      <c r="H6027" t="e">
        <f t="shared" si="284"/>
        <v>#DIV/0!</v>
      </c>
    </row>
    <row r="6028" spans="2:8" x14ac:dyDescent="0.25">
      <c r="B6028">
        <v>105</v>
      </c>
      <c r="C6028">
        <v>204</v>
      </c>
      <c r="D6028" t="str">
        <f t="shared" si="282"/>
        <v>W kole</v>
      </c>
      <c r="F6028">
        <f>COUNTIF($D$3:D6022,"W kole")</f>
        <v>4763</v>
      </c>
      <c r="G6028" s="2" t="e">
        <f t="shared" si="283"/>
        <v>#DIV/0!</v>
      </c>
      <c r="H6028" t="e">
        <f t="shared" si="284"/>
        <v>#DIV/0!</v>
      </c>
    </row>
    <row r="6029" spans="2:8" x14ac:dyDescent="0.25">
      <c r="B6029">
        <v>375</v>
      </c>
      <c r="C6029">
        <v>62</v>
      </c>
      <c r="D6029" t="str">
        <f t="shared" si="282"/>
        <v>Poza</v>
      </c>
      <c r="F6029">
        <f>COUNTIF($D$3:D6023,"W kole")</f>
        <v>4764</v>
      </c>
      <c r="G6029" s="2" t="e">
        <f t="shared" si="283"/>
        <v>#DIV/0!</v>
      </c>
      <c r="H6029" t="e">
        <f t="shared" si="284"/>
        <v>#DIV/0!</v>
      </c>
    </row>
    <row r="6030" spans="2:8" x14ac:dyDescent="0.25">
      <c r="B6030">
        <v>270</v>
      </c>
      <c r="C6030">
        <v>232</v>
      </c>
      <c r="D6030" t="str">
        <f t="shared" si="282"/>
        <v>W kole</v>
      </c>
      <c r="F6030">
        <f>COUNTIF($D$3:D6024,"W kole")</f>
        <v>4765</v>
      </c>
      <c r="G6030" s="2" t="e">
        <f t="shared" si="283"/>
        <v>#DIV/0!</v>
      </c>
      <c r="H6030" t="e">
        <f t="shared" si="284"/>
        <v>#DIV/0!</v>
      </c>
    </row>
    <row r="6031" spans="2:8" x14ac:dyDescent="0.25">
      <c r="B6031">
        <v>145</v>
      </c>
      <c r="C6031">
        <v>381</v>
      </c>
      <c r="D6031" t="str">
        <f t="shared" si="282"/>
        <v>W kole</v>
      </c>
      <c r="F6031">
        <f>COUNTIF($D$3:D6025,"W kole")</f>
        <v>4765</v>
      </c>
      <c r="G6031" s="2" t="e">
        <f t="shared" si="283"/>
        <v>#DIV/0!</v>
      </c>
      <c r="H6031" t="e">
        <f t="shared" si="284"/>
        <v>#DIV/0!</v>
      </c>
    </row>
    <row r="6032" spans="2:8" x14ac:dyDescent="0.25">
      <c r="B6032">
        <v>67</v>
      </c>
      <c r="C6032">
        <v>38</v>
      </c>
      <c r="D6032" t="str">
        <f t="shared" si="282"/>
        <v>Poza</v>
      </c>
      <c r="F6032">
        <f>COUNTIF($D$3:D6026,"W kole")</f>
        <v>4766</v>
      </c>
      <c r="G6032" s="2" t="e">
        <f t="shared" si="283"/>
        <v>#DIV/0!</v>
      </c>
      <c r="H6032" t="e">
        <f t="shared" si="284"/>
        <v>#DIV/0!</v>
      </c>
    </row>
    <row r="6033" spans="2:8" x14ac:dyDescent="0.25">
      <c r="B6033">
        <v>139</v>
      </c>
      <c r="C6033">
        <v>140</v>
      </c>
      <c r="D6033" t="str">
        <f t="shared" si="282"/>
        <v>W kole</v>
      </c>
      <c r="F6033">
        <f>COUNTIF($D$3:D6027,"W kole")</f>
        <v>4767</v>
      </c>
      <c r="G6033" s="2" t="e">
        <f t="shared" si="283"/>
        <v>#DIV/0!</v>
      </c>
      <c r="H6033" t="e">
        <f t="shared" si="284"/>
        <v>#DIV/0!</v>
      </c>
    </row>
    <row r="6034" spans="2:8" x14ac:dyDescent="0.25">
      <c r="B6034">
        <v>222</v>
      </c>
      <c r="C6034">
        <v>377</v>
      </c>
      <c r="D6034" t="str">
        <f t="shared" si="282"/>
        <v>W kole</v>
      </c>
      <c r="F6034">
        <f>COUNTIF($D$3:D6028,"W kole")</f>
        <v>4768</v>
      </c>
      <c r="G6034" s="2" t="e">
        <f t="shared" si="283"/>
        <v>#DIV/0!</v>
      </c>
      <c r="H6034" t="e">
        <f t="shared" si="284"/>
        <v>#DIV/0!</v>
      </c>
    </row>
    <row r="6035" spans="2:8" x14ac:dyDescent="0.25">
      <c r="B6035">
        <v>212</v>
      </c>
      <c r="C6035">
        <v>387</v>
      </c>
      <c r="D6035" t="str">
        <f t="shared" si="282"/>
        <v>W kole</v>
      </c>
      <c r="F6035">
        <f>COUNTIF($D$3:D6029,"W kole")</f>
        <v>4768</v>
      </c>
      <c r="G6035" s="2" t="e">
        <f t="shared" si="283"/>
        <v>#DIV/0!</v>
      </c>
      <c r="H6035" t="e">
        <f t="shared" si="284"/>
        <v>#DIV/0!</v>
      </c>
    </row>
    <row r="6036" spans="2:8" x14ac:dyDescent="0.25">
      <c r="B6036">
        <v>48</v>
      </c>
      <c r="C6036">
        <v>251</v>
      </c>
      <c r="D6036" t="str">
        <f t="shared" si="282"/>
        <v>W kole</v>
      </c>
      <c r="F6036">
        <f>COUNTIF($D$3:D6030,"W kole")</f>
        <v>4769</v>
      </c>
      <c r="G6036" s="2" t="e">
        <f t="shared" si="283"/>
        <v>#DIV/0!</v>
      </c>
      <c r="H6036" t="e">
        <f t="shared" si="284"/>
        <v>#DIV/0!</v>
      </c>
    </row>
    <row r="6037" spans="2:8" x14ac:dyDescent="0.25">
      <c r="B6037">
        <v>72</v>
      </c>
      <c r="C6037">
        <v>136</v>
      </c>
      <c r="D6037" t="str">
        <f t="shared" si="282"/>
        <v>W kole</v>
      </c>
      <c r="F6037">
        <f>COUNTIF($D$3:D6031,"W kole")</f>
        <v>4770</v>
      </c>
      <c r="G6037" s="2" t="e">
        <f t="shared" si="283"/>
        <v>#DIV/0!</v>
      </c>
      <c r="H6037" t="e">
        <f t="shared" si="284"/>
        <v>#DIV/0!</v>
      </c>
    </row>
    <row r="6038" spans="2:8" x14ac:dyDescent="0.25">
      <c r="B6038">
        <v>251</v>
      </c>
      <c r="C6038">
        <v>85</v>
      </c>
      <c r="D6038" t="str">
        <f t="shared" si="282"/>
        <v>W kole</v>
      </c>
      <c r="F6038">
        <f>COUNTIF($D$3:D6032,"W kole")</f>
        <v>4770</v>
      </c>
      <c r="G6038" s="2" t="e">
        <f t="shared" si="283"/>
        <v>#DIV/0!</v>
      </c>
      <c r="H6038" t="e">
        <f t="shared" si="284"/>
        <v>#DIV/0!</v>
      </c>
    </row>
    <row r="6039" spans="2:8" x14ac:dyDescent="0.25">
      <c r="B6039">
        <v>114</v>
      </c>
      <c r="C6039">
        <v>55</v>
      </c>
      <c r="D6039" t="str">
        <f t="shared" si="282"/>
        <v>W kole</v>
      </c>
      <c r="F6039">
        <f>COUNTIF($D$3:D6033,"W kole")</f>
        <v>4771</v>
      </c>
      <c r="G6039" s="2" t="e">
        <f t="shared" si="283"/>
        <v>#DIV/0!</v>
      </c>
      <c r="H6039" t="e">
        <f t="shared" si="284"/>
        <v>#DIV/0!</v>
      </c>
    </row>
    <row r="6040" spans="2:8" x14ac:dyDescent="0.25">
      <c r="B6040">
        <v>228</v>
      </c>
      <c r="C6040">
        <v>9</v>
      </c>
      <c r="D6040" t="str">
        <f t="shared" si="282"/>
        <v>W kole</v>
      </c>
      <c r="F6040">
        <f>COUNTIF($D$3:D6034,"W kole")</f>
        <v>4772</v>
      </c>
      <c r="G6040" s="2" t="e">
        <f t="shared" si="283"/>
        <v>#DIV/0!</v>
      </c>
      <c r="H6040" t="e">
        <f t="shared" si="284"/>
        <v>#DIV/0!</v>
      </c>
    </row>
    <row r="6041" spans="2:8" x14ac:dyDescent="0.25">
      <c r="B6041">
        <v>361</v>
      </c>
      <c r="C6041">
        <v>49</v>
      </c>
      <c r="D6041" t="str">
        <f t="shared" si="282"/>
        <v>Poza</v>
      </c>
      <c r="F6041">
        <f>COUNTIF($D$3:D6035,"W kole")</f>
        <v>4773</v>
      </c>
      <c r="G6041" s="2" t="e">
        <f t="shared" si="283"/>
        <v>#DIV/0!</v>
      </c>
      <c r="H6041" t="e">
        <f t="shared" si="284"/>
        <v>#DIV/0!</v>
      </c>
    </row>
    <row r="6042" spans="2:8" x14ac:dyDescent="0.25">
      <c r="B6042">
        <v>339</v>
      </c>
      <c r="C6042">
        <v>287</v>
      </c>
      <c r="D6042" t="str">
        <f t="shared" si="282"/>
        <v>W kole</v>
      </c>
      <c r="F6042">
        <f>COUNTIF($D$3:D6036,"W kole")</f>
        <v>4774</v>
      </c>
      <c r="G6042" s="2" t="e">
        <f t="shared" si="283"/>
        <v>#DIV/0!</v>
      </c>
      <c r="H6042" t="e">
        <f t="shared" si="284"/>
        <v>#DIV/0!</v>
      </c>
    </row>
    <row r="6043" spans="2:8" x14ac:dyDescent="0.25">
      <c r="B6043">
        <v>282</v>
      </c>
      <c r="C6043">
        <v>369</v>
      </c>
      <c r="D6043" t="str">
        <f t="shared" si="282"/>
        <v>W kole</v>
      </c>
      <c r="F6043">
        <f>COUNTIF($D$3:D6037,"W kole")</f>
        <v>4775</v>
      </c>
      <c r="G6043" s="2" t="e">
        <f t="shared" si="283"/>
        <v>#DIV/0!</v>
      </c>
      <c r="H6043" t="e">
        <f t="shared" si="284"/>
        <v>#DIV/0!</v>
      </c>
    </row>
    <row r="6044" spans="2:8" x14ac:dyDescent="0.25">
      <c r="B6044">
        <v>377</v>
      </c>
      <c r="C6044">
        <v>89</v>
      </c>
      <c r="D6044" t="str">
        <f t="shared" si="282"/>
        <v>Poza</v>
      </c>
      <c r="F6044">
        <f>COUNTIF($D$3:D6038,"W kole")</f>
        <v>4776</v>
      </c>
      <c r="G6044" s="2" t="e">
        <f t="shared" si="283"/>
        <v>#DIV/0!</v>
      </c>
      <c r="H6044" t="e">
        <f t="shared" si="284"/>
        <v>#DIV/0!</v>
      </c>
    </row>
    <row r="6045" spans="2:8" x14ac:dyDescent="0.25">
      <c r="B6045">
        <v>353</v>
      </c>
      <c r="C6045">
        <v>327</v>
      </c>
      <c r="D6045" t="str">
        <f t="shared" si="282"/>
        <v>W kole</v>
      </c>
      <c r="F6045">
        <f>COUNTIF($D$3:D6039,"W kole")</f>
        <v>4777</v>
      </c>
      <c r="G6045" s="2" t="e">
        <f t="shared" si="283"/>
        <v>#DIV/0!</v>
      </c>
      <c r="H6045" t="e">
        <f t="shared" si="284"/>
        <v>#DIV/0!</v>
      </c>
    </row>
    <row r="6046" spans="2:8" x14ac:dyDescent="0.25">
      <c r="B6046">
        <v>33</v>
      </c>
      <c r="C6046">
        <v>264</v>
      </c>
      <c r="D6046" t="str">
        <f t="shared" si="282"/>
        <v>W kole</v>
      </c>
      <c r="F6046">
        <f>COUNTIF($D$3:D6040,"W kole")</f>
        <v>4778</v>
      </c>
      <c r="G6046" s="2" t="e">
        <f t="shared" si="283"/>
        <v>#DIV/0!</v>
      </c>
      <c r="H6046" t="e">
        <f t="shared" si="284"/>
        <v>#DIV/0!</v>
      </c>
    </row>
    <row r="6047" spans="2:8" x14ac:dyDescent="0.25">
      <c r="B6047">
        <v>393</v>
      </c>
      <c r="C6047">
        <v>274</v>
      </c>
      <c r="D6047" t="str">
        <f t="shared" si="282"/>
        <v>Poza</v>
      </c>
      <c r="F6047">
        <f>COUNTIF($D$3:D6041,"W kole")</f>
        <v>4778</v>
      </c>
      <c r="G6047" s="2" t="e">
        <f t="shared" si="283"/>
        <v>#DIV/0!</v>
      </c>
      <c r="H6047" t="e">
        <f t="shared" si="284"/>
        <v>#DIV/0!</v>
      </c>
    </row>
    <row r="6048" spans="2:8" x14ac:dyDescent="0.25">
      <c r="B6048">
        <v>294</v>
      </c>
      <c r="C6048">
        <v>278</v>
      </c>
      <c r="D6048" t="str">
        <f t="shared" si="282"/>
        <v>W kole</v>
      </c>
      <c r="F6048">
        <f>COUNTIF($D$3:D6042,"W kole")</f>
        <v>4779</v>
      </c>
      <c r="G6048" s="2" t="e">
        <f t="shared" si="283"/>
        <v>#DIV/0!</v>
      </c>
      <c r="H6048" t="e">
        <f t="shared" si="284"/>
        <v>#DIV/0!</v>
      </c>
    </row>
    <row r="6049" spans="2:8" x14ac:dyDescent="0.25">
      <c r="B6049">
        <v>240</v>
      </c>
      <c r="C6049">
        <v>120</v>
      </c>
      <c r="D6049" t="str">
        <f t="shared" si="282"/>
        <v>W kole</v>
      </c>
      <c r="F6049">
        <f>COUNTIF($D$3:D6043,"W kole")</f>
        <v>4780</v>
      </c>
      <c r="G6049" s="2" t="e">
        <f t="shared" si="283"/>
        <v>#DIV/0!</v>
      </c>
      <c r="H6049" t="e">
        <f t="shared" si="284"/>
        <v>#DIV/0!</v>
      </c>
    </row>
    <row r="6050" spans="2:8" x14ac:dyDescent="0.25">
      <c r="B6050">
        <v>24</v>
      </c>
      <c r="C6050">
        <v>200</v>
      </c>
      <c r="D6050" t="str">
        <f t="shared" si="282"/>
        <v>W kole</v>
      </c>
      <c r="F6050">
        <f>COUNTIF($D$3:D6044,"W kole")</f>
        <v>4780</v>
      </c>
      <c r="G6050" s="2" t="e">
        <f t="shared" si="283"/>
        <v>#DIV/0!</v>
      </c>
      <c r="H6050" t="e">
        <f t="shared" si="284"/>
        <v>#DIV/0!</v>
      </c>
    </row>
    <row r="6051" spans="2:8" x14ac:dyDescent="0.25">
      <c r="B6051">
        <v>216</v>
      </c>
      <c r="C6051">
        <v>234</v>
      </c>
      <c r="D6051" t="str">
        <f t="shared" si="282"/>
        <v>W kole</v>
      </c>
      <c r="F6051">
        <f>COUNTIF($D$3:D6045,"W kole")</f>
        <v>4781</v>
      </c>
      <c r="G6051" s="2" t="e">
        <f t="shared" si="283"/>
        <v>#DIV/0!</v>
      </c>
      <c r="H6051" t="e">
        <f t="shared" si="284"/>
        <v>#DIV/0!</v>
      </c>
    </row>
    <row r="6052" spans="2:8" x14ac:dyDescent="0.25">
      <c r="B6052">
        <v>350</v>
      </c>
      <c r="C6052">
        <v>86</v>
      </c>
      <c r="D6052" t="str">
        <f t="shared" si="282"/>
        <v>W kole</v>
      </c>
      <c r="F6052">
        <f>COUNTIF($D$3:D6046,"W kole")</f>
        <v>4782</v>
      </c>
      <c r="G6052" s="2" t="e">
        <f t="shared" si="283"/>
        <v>#DIV/0!</v>
      </c>
      <c r="H6052" t="e">
        <f t="shared" si="284"/>
        <v>#DIV/0!</v>
      </c>
    </row>
    <row r="6053" spans="2:8" x14ac:dyDescent="0.25">
      <c r="B6053">
        <v>224</v>
      </c>
      <c r="C6053">
        <v>68</v>
      </c>
      <c r="D6053" t="str">
        <f t="shared" si="282"/>
        <v>W kole</v>
      </c>
      <c r="F6053">
        <f>COUNTIF($D$3:D6047,"W kole")</f>
        <v>4782</v>
      </c>
      <c r="G6053" s="2" t="e">
        <f t="shared" si="283"/>
        <v>#DIV/0!</v>
      </c>
      <c r="H6053" t="e">
        <f t="shared" si="284"/>
        <v>#DIV/0!</v>
      </c>
    </row>
    <row r="6054" spans="2:8" x14ac:dyDescent="0.25">
      <c r="B6054">
        <v>292</v>
      </c>
      <c r="C6054">
        <v>320</v>
      </c>
      <c r="D6054" t="str">
        <f t="shared" si="282"/>
        <v>W kole</v>
      </c>
      <c r="F6054">
        <f>COUNTIF($D$3:D6048,"W kole")</f>
        <v>4783</v>
      </c>
      <c r="G6054" s="2" t="e">
        <f t="shared" si="283"/>
        <v>#DIV/0!</v>
      </c>
      <c r="H6054" t="e">
        <f t="shared" si="284"/>
        <v>#DIV/0!</v>
      </c>
    </row>
    <row r="6055" spans="2:8" x14ac:dyDescent="0.25">
      <c r="B6055">
        <v>205</v>
      </c>
      <c r="C6055">
        <v>112</v>
      </c>
      <c r="D6055" t="str">
        <f t="shared" si="282"/>
        <v>W kole</v>
      </c>
      <c r="F6055">
        <f>COUNTIF($D$3:D6049,"W kole")</f>
        <v>4784</v>
      </c>
      <c r="G6055" s="2" t="e">
        <f t="shared" si="283"/>
        <v>#DIV/0!</v>
      </c>
      <c r="H6055" t="e">
        <f t="shared" si="284"/>
        <v>#DIV/0!</v>
      </c>
    </row>
    <row r="6056" spans="2:8" x14ac:dyDescent="0.25">
      <c r="B6056">
        <v>116</v>
      </c>
      <c r="C6056">
        <v>162</v>
      </c>
      <c r="D6056" t="str">
        <f t="shared" si="282"/>
        <v>W kole</v>
      </c>
      <c r="F6056">
        <f>COUNTIF($D$3:D6050,"W kole")</f>
        <v>4785</v>
      </c>
      <c r="G6056" s="2" t="e">
        <f t="shared" si="283"/>
        <v>#DIV/0!</v>
      </c>
      <c r="H6056" t="e">
        <f t="shared" si="284"/>
        <v>#DIV/0!</v>
      </c>
    </row>
    <row r="6057" spans="2:8" x14ac:dyDescent="0.25">
      <c r="B6057">
        <v>177</v>
      </c>
      <c r="C6057">
        <v>360</v>
      </c>
      <c r="D6057" t="str">
        <f t="shared" si="282"/>
        <v>W kole</v>
      </c>
      <c r="F6057">
        <f>COUNTIF($D$3:D6051,"W kole")</f>
        <v>4786</v>
      </c>
      <c r="G6057" s="2" t="e">
        <f t="shared" si="283"/>
        <v>#DIV/0!</v>
      </c>
      <c r="H6057" t="e">
        <f t="shared" si="284"/>
        <v>#DIV/0!</v>
      </c>
    </row>
    <row r="6058" spans="2:8" x14ac:dyDescent="0.25">
      <c r="B6058">
        <v>62</v>
      </c>
      <c r="C6058">
        <v>31</v>
      </c>
      <c r="D6058" t="str">
        <f t="shared" si="282"/>
        <v>Poza</v>
      </c>
      <c r="F6058">
        <f>COUNTIF($D$3:D6052,"W kole")</f>
        <v>4787</v>
      </c>
      <c r="G6058" s="2" t="e">
        <f t="shared" si="283"/>
        <v>#DIV/0!</v>
      </c>
      <c r="H6058" t="e">
        <f t="shared" si="284"/>
        <v>#DIV/0!</v>
      </c>
    </row>
    <row r="6059" spans="2:8" x14ac:dyDescent="0.25">
      <c r="B6059">
        <v>9</v>
      </c>
      <c r="C6059">
        <v>303</v>
      </c>
      <c r="D6059" t="str">
        <f t="shared" si="282"/>
        <v>Poza</v>
      </c>
      <c r="F6059">
        <f>COUNTIF($D$3:D6053,"W kole")</f>
        <v>4788</v>
      </c>
      <c r="G6059" s="2" t="e">
        <f t="shared" si="283"/>
        <v>#DIV/0!</v>
      </c>
      <c r="H6059" t="e">
        <f t="shared" si="284"/>
        <v>#DIV/0!</v>
      </c>
    </row>
    <row r="6060" spans="2:8" x14ac:dyDescent="0.25">
      <c r="B6060">
        <v>28</v>
      </c>
      <c r="C6060">
        <v>84</v>
      </c>
      <c r="D6060" t="str">
        <f t="shared" si="282"/>
        <v>Poza</v>
      </c>
      <c r="F6060">
        <f>COUNTIF($D$3:D6054,"W kole")</f>
        <v>4789</v>
      </c>
      <c r="G6060" s="2" t="e">
        <f t="shared" si="283"/>
        <v>#DIV/0!</v>
      </c>
      <c r="H6060" t="e">
        <f t="shared" si="284"/>
        <v>#DIV/0!</v>
      </c>
    </row>
    <row r="6061" spans="2:8" x14ac:dyDescent="0.25">
      <c r="B6061">
        <v>273</v>
      </c>
      <c r="C6061">
        <v>278</v>
      </c>
      <c r="D6061" t="str">
        <f t="shared" si="282"/>
        <v>W kole</v>
      </c>
      <c r="F6061">
        <f>COUNTIF($D$3:D6055,"W kole")</f>
        <v>4790</v>
      </c>
      <c r="G6061" s="2" t="e">
        <f t="shared" si="283"/>
        <v>#DIV/0!</v>
      </c>
      <c r="H6061" t="e">
        <f t="shared" si="284"/>
        <v>#DIV/0!</v>
      </c>
    </row>
    <row r="6062" spans="2:8" x14ac:dyDescent="0.25">
      <c r="B6062">
        <v>247</v>
      </c>
      <c r="C6062">
        <v>205</v>
      </c>
      <c r="D6062" t="str">
        <f t="shared" si="282"/>
        <v>W kole</v>
      </c>
      <c r="F6062">
        <f>COUNTIF($D$3:D6056,"W kole")</f>
        <v>4791</v>
      </c>
      <c r="G6062" s="2" t="e">
        <f t="shared" si="283"/>
        <v>#DIV/0!</v>
      </c>
      <c r="H6062" t="e">
        <f t="shared" si="284"/>
        <v>#DIV/0!</v>
      </c>
    </row>
    <row r="6063" spans="2:8" x14ac:dyDescent="0.25">
      <c r="B6063">
        <v>9</v>
      </c>
      <c r="C6063">
        <v>114</v>
      </c>
      <c r="D6063" t="str">
        <f t="shared" si="282"/>
        <v>Poza</v>
      </c>
      <c r="F6063">
        <f>COUNTIF($D$3:D6057,"W kole")</f>
        <v>4792</v>
      </c>
      <c r="G6063" s="2" t="e">
        <f t="shared" si="283"/>
        <v>#DIV/0!</v>
      </c>
      <c r="H6063" t="e">
        <f t="shared" si="284"/>
        <v>#DIV/0!</v>
      </c>
    </row>
    <row r="6064" spans="2:8" x14ac:dyDescent="0.25">
      <c r="B6064">
        <v>249</v>
      </c>
      <c r="C6064">
        <v>115</v>
      </c>
      <c r="D6064" t="str">
        <f t="shared" si="282"/>
        <v>W kole</v>
      </c>
      <c r="F6064">
        <f>COUNTIF($D$3:D6058,"W kole")</f>
        <v>4792</v>
      </c>
      <c r="G6064" s="2" t="e">
        <f t="shared" si="283"/>
        <v>#DIV/0!</v>
      </c>
      <c r="H6064" t="e">
        <f t="shared" si="284"/>
        <v>#DIV/0!</v>
      </c>
    </row>
    <row r="6065" spans="2:8" x14ac:dyDescent="0.25">
      <c r="B6065">
        <v>335</v>
      </c>
      <c r="C6065">
        <v>52</v>
      </c>
      <c r="D6065" t="str">
        <f t="shared" si="282"/>
        <v>Poza</v>
      </c>
      <c r="F6065">
        <f>COUNTIF($D$3:D6059,"W kole")</f>
        <v>4792</v>
      </c>
      <c r="G6065" s="2" t="e">
        <f t="shared" si="283"/>
        <v>#DIV/0!</v>
      </c>
      <c r="H6065" t="e">
        <f t="shared" si="284"/>
        <v>#DIV/0!</v>
      </c>
    </row>
    <row r="6066" spans="2:8" x14ac:dyDescent="0.25">
      <c r="B6066">
        <v>226</v>
      </c>
      <c r="C6066">
        <v>174</v>
      </c>
      <c r="D6066" t="str">
        <f t="shared" si="282"/>
        <v>W kole</v>
      </c>
      <c r="F6066">
        <f>COUNTIF($D$3:D6060,"W kole")</f>
        <v>4792</v>
      </c>
      <c r="G6066" s="2" t="e">
        <f t="shared" si="283"/>
        <v>#DIV/0!</v>
      </c>
      <c r="H6066" t="e">
        <f t="shared" si="284"/>
        <v>#DIV/0!</v>
      </c>
    </row>
    <row r="6067" spans="2:8" x14ac:dyDescent="0.25">
      <c r="B6067">
        <v>297</v>
      </c>
      <c r="C6067">
        <v>284</v>
      </c>
      <c r="D6067" t="str">
        <f t="shared" si="282"/>
        <v>W kole</v>
      </c>
      <c r="F6067">
        <f>COUNTIF($D$3:D6061,"W kole")</f>
        <v>4793</v>
      </c>
      <c r="G6067" s="2" t="e">
        <f t="shared" si="283"/>
        <v>#DIV/0!</v>
      </c>
      <c r="H6067" t="e">
        <f t="shared" si="284"/>
        <v>#DIV/0!</v>
      </c>
    </row>
    <row r="6068" spans="2:8" x14ac:dyDescent="0.25">
      <c r="B6068">
        <v>204</v>
      </c>
      <c r="C6068">
        <v>242</v>
      </c>
      <c r="D6068" t="str">
        <f t="shared" si="282"/>
        <v>W kole</v>
      </c>
      <c r="F6068">
        <f>COUNTIF($D$3:D6062,"W kole")</f>
        <v>4794</v>
      </c>
      <c r="G6068" s="2" t="e">
        <f t="shared" si="283"/>
        <v>#DIV/0!</v>
      </c>
      <c r="H6068" t="e">
        <f t="shared" si="284"/>
        <v>#DIV/0!</v>
      </c>
    </row>
    <row r="6069" spans="2:8" x14ac:dyDescent="0.25">
      <c r="B6069">
        <v>209</v>
      </c>
      <c r="C6069">
        <v>229</v>
      </c>
      <c r="D6069" t="str">
        <f t="shared" si="282"/>
        <v>W kole</v>
      </c>
      <c r="F6069">
        <f>COUNTIF($D$3:D6063,"W kole")</f>
        <v>4794</v>
      </c>
      <c r="G6069" s="2" t="e">
        <f t="shared" si="283"/>
        <v>#DIV/0!</v>
      </c>
      <c r="H6069" t="e">
        <f t="shared" si="284"/>
        <v>#DIV/0!</v>
      </c>
    </row>
    <row r="6070" spans="2:8" x14ac:dyDescent="0.25">
      <c r="B6070">
        <v>187</v>
      </c>
      <c r="C6070">
        <v>105</v>
      </c>
      <c r="D6070" t="str">
        <f t="shared" si="282"/>
        <v>W kole</v>
      </c>
      <c r="F6070">
        <f>COUNTIF($D$3:D6064,"W kole")</f>
        <v>4795</v>
      </c>
      <c r="G6070" s="2" t="e">
        <f t="shared" si="283"/>
        <v>#DIV/0!</v>
      </c>
      <c r="H6070" t="e">
        <f t="shared" si="284"/>
        <v>#DIV/0!</v>
      </c>
    </row>
    <row r="6071" spans="2:8" x14ac:dyDescent="0.25">
      <c r="B6071">
        <v>197</v>
      </c>
      <c r="C6071">
        <v>47</v>
      </c>
      <c r="D6071" t="str">
        <f t="shared" si="282"/>
        <v>W kole</v>
      </c>
      <c r="F6071">
        <f>COUNTIF($D$3:D6065,"W kole")</f>
        <v>4795</v>
      </c>
      <c r="G6071" s="2" t="e">
        <f t="shared" si="283"/>
        <v>#DIV/0!</v>
      </c>
      <c r="H6071" t="e">
        <f t="shared" si="284"/>
        <v>#DIV/0!</v>
      </c>
    </row>
    <row r="6072" spans="2:8" x14ac:dyDescent="0.25">
      <c r="B6072">
        <v>127</v>
      </c>
      <c r="C6072">
        <v>383</v>
      </c>
      <c r="D6072" t="str">
        <f t="shared" si="282"/>
        <v>W kole</v>
      </c>
      <c r="F6072">
        <f>COUNTIF($D$3:D6066,"W kole")</f>
        <v>4796</v>
      </c>
      <c r="G6072" s="2" t="e">
        <f t="shared" si="283"/>
        <v>#DIV/0!</v>
      </c>
      <c r="H6072" t="e">
        <f t="shared" si="284"/>
        <v>#DIV/0!</v>
      </c>
    </row>
    <row r="6073" spans="2:8" x14ac:dyDescent="0.25">
      <c r="B6073">
        <v>124</v>
      </c>
      <c r="C6073">
        <v>103</v>
      </c>
      <c r="D6073" t="str">
        <f t="shared" si="282"/>
        <v>W kole</v>
      </c>
      <c r="F6073">
        <f>COUNTIF($D$3:D6067,"W kole")</f>
        <v>4797</v>
      </c>
      <c r="G6073" s="2" t="e">
        <f t="shared" si="283"/>
        <v>#DIV/0!</v>
      </c>
      <c r="H6073" t="e">
        <f t="shared" si="284"/>
        <v>#DIV/0!</v>
      </c>
    </row>
    <row r="6074" spans="2:8" x14ac:dyDescent="0.25">
      <c r="B6074">
        <v>250</v>
      </c>
      <c r="C6074">
        <v>249</v>
      </c>
      <c r="D6074" t="str">
        <f t="shared" si="282"/>
        <v>W kole</v>
      </c>
      <c r="F6074">
        <f>COUNTIF($D$3:D6068,"W kole")</f>
        <v>4798</v>
      </c>
      <c r="G6074" s="2" t="e">
        <f t="shared" si="283"/>
        <v>#DIV/0!</v>
      </c>
      <c r="H6074" t="e">
        <f t="shared" si="284"/>
        <v>#DIV/0!</v>
      </c>
    </row>
    <row r="6075" spans="2:8" x14ac:dyDescent="0.25">
      <c r="B6075">
        <v>190</v>
      </c>
      <c r="C6075">
        <v>280</v>
      </c>
      <c r="D6075" t="str">
        <f t="shared" si="282"/>
        <v>W kole</v>
      </c>
      <c r="F6075">
        <f>COUNTIF($D$3:D6069,"W kole")</f>
        <v>4799</v>
      </c>
      <c r="G6075" s="2" t="e">
        <f t="shared" si="283"/>
        <v>#DIV/0!</v>
      </c>
      <c r="H6075" t="e">
        <f t="shared" si="284"/>
        <v>#DIV/0!</v>
      </c>
    </row>
    <row r="6076" spans="2:8" x14ac:dyDescent="0.25">
      <c r="B6076">
        <v>217</v>
      </c>
      <c r="C6076">
        <v>396</v>
      </c>
      <c r="D6076" t="str">
        <f t="shared" si="282"/>
        <v>W kole</v>
      </c>
      <c r="F6076">
        <f>COUNTIF($D$3:D6070,"W kole")</f>
        <v>4800</v>
      </c>
      <c r="G6076" s="2" t="e">
        <f t="shared" si="283"/>
        <v>#DIV/0!</v>
      </c>
      <c r="H6076" t="e">
        <f t="shared" si="284"/>
        <v>#DIV/0!</v>
      </c>
    </row>
    <row r="6077" spans="2:8" x14ac:dyDescent="0.25">
      <c r="B6077">
        <v>275</v>
      </c>
      <c r="C6077">
        <v>266</v>
      </c>
      <c r="D6077" t="str">
        <f t="shared" si="282"/>
        <v>W kole</v>
      </c>
      <c r="F6077">
        <f>COUNTIF($D$3:D6071,"W kole")</f>
        <v>4801</v>
      </c>
      <c r="G6077" s="2" t="e">
        <f t="shared" si="283"/>
        <v>#DIV/0!</v>
      </c>
      <c r="H6077" t="e">
        <f t="shared" si="284"/>
        <v>#DIV/0!</v>
      </c>
    </row>
    <row r="6078" spans="2:8" x14ac:dyDescent="0.25">
      <c r="B6078">
        <v>183</v>
      </c>
      <c r="C6078">
        <v>380</v>
      </c>
      <c r="D6078" t="str">
        <f t="shared" si="282"/>
        <v>W kole</v>
      </c>
      <c r="F6078">
        <f>COUNTIF($D$3:D6072,"W kole")</f>
        <v>4802</v>
      </c>
      <c r="G6078" s="2" t="e">
        <f t="shared" si="283"/>
        <v>#DIV/0!</v>
      </c>
      <c r="H6078" t="e">
        <f t="shared" si="284"/>
        <v>#DIV/0!</v>
      </c>
    </row>
    <row r="6079" spans="2:8" x14ac:dyDescent="0.25">
      <c r="B6079">
        <v>308</v>
      </c>
      <c r="C6079">
        <v>315</v>
      </c>
      <c r="D6079" t="str">
        <f t="shared" si="282"/>
        <v>W kole</v>
      </c>
      <c r="F6079">
        <f>COUNTIF($D$3:D6073,"W kole")</f>
        <v>4803</v>
      </c>
      <c r="G6079" s="2" t="e">
        <f t="shared" si="283"/>
        <v>#DIV/0!</v>
      </c>
      <c r="H6079" t="e">
        <f t="shared" si="284"/>
        <v>#DIV/0!</v>
      </c>
    </row>
    <row r="6080" spans="2:8" x14ac:dyDescent="0.25">
      <c r="B6080">
        <v>197</v>
      </c>
      <c r="C6080">
        <v>218</v>
      </c>
      <c r="D6080" t="str">
        <f t="shared" si="282"/>
        <v>W kole</v>
      </c>
      <c r="F6080">
        <f>COUNTIF($D$3:D6074,"W kole")</f>
        <v>4804</v>
      </c>
      <c r="G6080" s="2" t="e">
        <f t="shared" si="283"/>
        <v>#DIV/0!</v>
      </c>
      <c r="H6080" t="e">
        <f t="shared" si="284"/>
        <v>#DIV/0!</v>
      </c>
    </row>
    <row r="6081" spans="2:8" x14ac:dyDescent="0.25">
      <c r="B6081">
        <v>101</v>
      </c>
      <c r="C6081">
        <v>104</v>
      </c>
      <c r="D6081" t="str">
        <f t="shared" si="282"/>
        <v>W kole</v>
      </c>
      <c r="F6081">
        <f>COUNTIF($D$3:D6075,"W kole")</f>
        <v>4805</v>
      </c>
      <c r="G6081" s="2" t="e">
        <f t="shared" si="283"/>
        <v>#DIV/0!</v>
      </c>
      <c r="H6081" t="e">
        <f t="shared" si="284"/>
        <v>#DIV/0!</v>
      </c>
    </row>
    <row r="6082" spans="2:8" x14ac:dyDescent="0.25">
      <c r="B6082">
        <v>363</v>
      </c>
      <c r="C6082">
        <v>26</v>
      </c>
      <c r="D6082" t="str">
        <f t="shared" si="282"/>
        <v>Poza</v>
      </c>
      <c r="F6082">
        <f>COUNTIF($D$3:D6076,"W kole")</f>
        <v>4806</v>
      </c>
      <c r="G6082" s="2" t="e">
        <f t="shared" si="283"/>
        <v>#DIV/0!</v>
      </c>
      <c r="H6082" t="e">
        <f t="shared" si="284"/>
        <v>#DIV/0!</v>
      </c>
    </row>
    <row r="6083" spans="2:8" x14ac:dyDescent="0.25">
      <c r="B6083">
        <v>184</v>
      </c>
      <c r="C6083">
        <v>301</v>
      </c>
      <c r="D6083" t="str">
        <f t="shared" si="282"/>
        <v>W kole</v>
      </c>
      <c r="F6083">
        <f>COUNTIF($D$3:D6077,"W kole")</f>
        <v>4807</v>
      </c>
      <c r="G6083" s="2" t="e">
        <f t="shared" si="283"/>
        <v>#DIV/0!</v>
      </c>
      <c r="H6083" t="e">
        <f t="shared" si="284"/>
        <v>#DIV/0!</v>
      </c>
    </row>
    <row r="6084" spans="2:8" x14ac:dyDescent="0.25">
      <c r="B6084">
        <v>270</v>
      </c>
      <c r="C6084">
        <v>105</v>
      </c>
      <c r="D6084" t="str">
        <f t="shared" ref="D6084:D6147" si="285">IF((B6084-$T$5) * (B6084-$T$5) + (C6084-$U$5) * (C6084-$U$5) = ($V$5*$V$5), "Na brzegu", IF((B6084-$T$5) * (B6084-$T$5) + (C6084-$U$5) * (C6084-$U$5) &lt; ($V$5*$V$5), "W kole", "Poza"))</f>
        <v>W kole</v>
      </c>
      <c r="F6084">
        <f>COUNTIF($D$3:D6078,"W kole")</f>
        <v>4808</v>
      </c>
      <c r="G6084" s="2" t="e">
        <f t="shared" si="283"/>
        <v>#DIV/0!</v>
      </c>
      <c r="H6084" t="e">
        <f t="shared" si="284"/>
        <v>#DIV/0!</v>
      </c>
    </row>
    <row r="6085" spans="2:8" x14ac:dyDescent="0.25">
      <c r="B6085">
        <v>229</v>
      </c>
      <c r="C6085">
        <v>78</v>
      </c>
      <c r="D6085" t="str">
        <f t="shared" si="285"/>
        <v>W kole</v>
      </c>
      <c r="F6085">
        <f>COUNTIF($D$3:D6079,"W kole")</f>
        <v>4809</v>
      </c>
      <c r="G6085" s="2" t="e">
        <f t="shared" si="283"/>
        <v>#DIV/0!</v>
      </c>
      <c r="H6085" t="e">
        <f t="shared" si="284"/>
        <v>#DIV/0!</v>
      </c>
    </row>
    <row r="6086" spans="2:8" x14ac:dyDescent="0.25">
      <c r="B6086">
        <v>325</v>
      </c>
      <c r="C6086">
        <v>217</v>
      </c>
      <c r="D6086" t="str">
        <f t="shared" si="285"/>
        <v>W kole</v>
      </c>
      <c r="F6086">
        <f>COUNTIF($D$3:D6080,"W kole")</f>
        <v>4810</v>
      </c>
      <c r="G6086" s="2" t="e">
        <f t="shared" si="283"/>
        <v>#DIV/0!</v>
      </c>
      <c r="H6086" t="e">
        <f t="shared" si="284"/>
        <v>#DIV/0!</v>
      </c>
    </row>
    <row r="6087" spans="2:8" x14ac:dyDescent="0.25">
      <c r="B6087">
        <v>119</v>
      </c>
      <c r="C6087">
        <v>384</v>
      </c>
      <c r="D6087" t="str">
        <f t="shared" si="285"/>
        <v>Poza</v>
      </c>
      <c r="F6087">
        <f>COUNTIF($D$3:D6081,"W kole")</f>
        <v>4811</v>
      </c>
      <c r="G6087" s="2" t="e">
        <f t="shared" si="283"/>
        <v>#DIV/0!</v>
      </c>
      <c r="H6087" t="e">
        <f t="shared" si="284"/>
        <v>#DIV/0!</v>
      </c>
    </row>
    <row r="6088" spans="2:8" x14ac:dyDescent="0.25">
      <c r="B6088">
        <v>327</v>
      </c>
      <c r="C6088">
        <v>164</v>
      </c>
      <c r="D6088" t="str">
        <f t="shared" si="285"/>
        <v>W kole</v>
      </c>
      <c r="F6088">
        <f>COUNTIF($D$3:D6082,"W kole")</f>
        <v>4811</v>
      </c>
      <c r="G6088" s="2" t="e">
        <f t="shared" si="283"/>
        <v>#DIV/0!</v>
      </c>
      <c r="H6088" t="e">
        <f t="shared" si="284"/>
        <v>#DIV/0!</v>
      </c>
    </row>
    <row r="6089" spans="2:8" x14ac:dyDescent="0.25">
      <c r="B6089">
        <v>209</v>
      </c>
      <c r="C6089">
        <v>107</v>
      </c>
      <c r="D6089" t="str">
        <f t="shared" si="285"/>
        <v>W kole</v>
      </c>
      <c r="F6089">
        <f>COUNTIF($D$3:D6083,"W kole")</f>
        <v>4812</v>
      </c>
      <c r="G6089" s="2" t="e">
        <f t="shared" si="283"/>
        <v>#DIV/0!</v>
      </c>
      <c r="H6089" t="e">
        <f t="shared" si="284"/>
        <v>#DIV/0!</v>
      </c>
    </row>
    <row r="6090" spans="2:8" x14ac:dyDescent="0.25">
      <c r="B6090">
        <v>330</v>
      </c>
      <c r="C6090">
        <v>353</v>
      </c>
      <c r="D6090" t="str">
        <f t="shared" si="285"/>
        <v>Poza</v>
      </c>
      <c r="F6090">
        <f>COUNTIF($D$3:D6084,"W kole")</f>
        <v>4813</v>
      </c>
      <c r="G6090" s="2" t="e">
        <f t="shared" ref="G6090:G6153" si="286">(F6090*$R$5)/(E6090*$Q$5)</f>
        <v>#DIV/0!</v>
      </c>
      <c r="H6090" t="e">
        <f t="shared" ref="H6090:H6153" si="287">ABS(PI()-G6090)</f>
        <v>#DIV/0!</v>
      </c>
    </row>
    <row r="6091" spans="2:8" x14ac:dyDescent="0.25">
      <c r="B6091">
        <v>198</v>
      </c>
      <c r="C6091">
        <v>379</v>
      </c>
      <c r="D6091" t="str">
        <f t="shared" si="285"/>
        <v>W kole</v>
      </c>
      <c r="F6091">
        <f>COUNTIF($D$3:D6085,"W kole")</f>
        <v>4814</v>
      </c>
      <c r="G6091" s="2" t="e">
        <f t="shared" si="286"/>
        <v>#DIV/0!</v>
      </c>
      <c r="H6091" t="e">
        <f t="shared" si="287"/>
        <v>#DIV/0!</v>
      </c>
    </row>
    <row r="6092" spans="2:8" x14ac:dyDescent="0.25">
      <c r="B6092">
        <v>79</v>
      </c>
      <c r="C6092">
        <v>313</v>
      </c>
      <c r="D6092" t="str">
        <f t="shared" si="285"/>
        <v>W kole</v>
      </c>
      <c r="F6092">
        <f>COUNTIF($D$3:D6086,"W kole")</f>
        <v>4815</v>
      </c>
      <c r="G6092" s="2" t="e">
        <f t="shared" si="286"/>
        <v>#DIV/0!</v>
      </c>
      <c r="H6092" t="e">
        <f t="shared" si="287"/>
        <v>#DIV/0!</v>
      </c>
    </row>
    <row r="6093" spans="2:8" x14ac:dyDescent="0.25">
      <c r="B6093">
        <v>235</v>
      </c>
      <c r="C6093">
        <v>27</v>
      </c>
      <c r="D6093" t="str">
        <f t="shared" si="285"/>
        <v>W kole</v>
      </c>
      <c r="F6093">
        <f>COUNTIF($D$3:D6087,"W kole")</f>
        <v>4815</v>
      </c>
      <c r="G6093" s="2" t="e">
        <f t="shared" si="286"/>
        <v>#DIV/0!</v>
      </c>
      <c r="H6093" t="e">
        <f t="shared" si="287"/>
        <v>#DIV/0!</v>
      </c>
    </row>
    <row r="6094" spans="2:8" x14ac:dyDescent="0.25">
      <c r="B6094">
        <v>234</v>
      </c>
      <c r="C6094">
        <v>327</v>
      </c>
      <c r="D6094" t="str">
        <f t="shared" si="285"/>
        <v>W kole</v>
      </c>
      <c r="F6094">
        <f>COUNTIF($D$3:D6088,"W kole")</f>
        <v>4816</v>
      </c>
      <c r="G6094" s="2" t="e">
        <f t="shared" si="286"/>
        <v>#DIV/0!</v>
      </c>
      <c r="H6094" t="e">
        <f t="shared" si="287"/>
        <v>#DIV/0!</v>
      </c>
    </row>
    <row r="6095" spans="2:8" x14ac:dyDescent="0.25">
      <c r="B6095">
        <v>370</v>
      </c>
      <c r="C6095">
        <v>153</v>
      </c>
      <c r="D6095" t="str">
        <f t="shared" si="285"/>
        <v>W kole</v>
      </c>
      <c r="F6095">
        <f>COUNTIF($D$3:D6089,"W kole")</f>
        <v>4817</v>
      </c>
      <c r="G6095" s="2" t="e">
        <f t="shared" si="286"/>
        <v>#DIV/0!</v>
      </c>
      <c r="H6095" t="e">
        <f t="shared" si="287"/>
        <v>#DIV/0!</v>
      </c>
    </row>
    <row r="6096" spans="2:8" x14ac:dyDescent="0.25">
      <c r="B6096">
        <v>249</v>
      </c>
      <c r="C6096">
        <v>366</v>
      </c>
      <c r="D6096" t="str">
        <f t="shared" si="285"/>
        <v>W kole</v>
      </c>
      <c r="F6096">
        <f>COUNTIF($D$3:D6090,"W kole")</f>
        <v>4817</v>
      </c>
      <c r="G6096" s="2" t="e">
        <f t="shared" si="286"/>
        <v>#DIV/0!</v>
      </c>
      <c r="H6096" t="e">
        <f t="shared" si="287"/>
        <v>#DIV/0!</v>
      </c>
    </row>
    <row r="6097" spans="2:8" x14ac:dyDescent="0.25">
      <c r="B6097">
        <v>130</v>
      </c>
      <c r="C6097">
        <v>13</v>
      </c>
      <c r="D6097" t="str">
        <f t="shared" si="285"/>
        <v>W kole</v>
      </c>
      <c r="F6097">
        <f>COUNTIF($D$3:D6091,"W kole")</f>
        <v>4818</v>
      </c>
      <c r="G6097" s="2" t="e">
        <f t="shared" si="286"/>
        <v>#DIV/0!</v>
      </c>
      <c r="H6097" t="e">
        <f t="shared" si="287"/>
        <v>#DIV/0!</v>
      </c>
    </row>
    <row r="6098" spans="2:8" x14ac:dyDescent="0.25">
      <c r="B6098">
        <v>297</v>
      </c>
      <c r="C6098">
        <v>80</v>
      </c>
      <c r="D6098" t="str">
        <f t="shared" si="285"/>
        <v>W kole</v>
      </c>
      <c r="F6098">
        <f>COUNTIF($D$3:D6092,"W kole")</f>
        <v>4819</v>
      </c>
      <c r="G6098" s="2" t="e">
        <f t="shared" si="286"/>
        <v>#DIV/0!</v>
      </c>
      <c r="H6098" t="e">
        <f t="shared" si="287"/>
        <v>#DIV/0!</v>
      </c>
    </row>
    <row r="6099" spans="2:8" x14ac:dyDescent="0.25">
      <c r="B6099">
        <v>371</v>
      </c>
      <c r="C6099">
        <v>72</v>
      </c>
      <c r="D6099" t="str">
        <f t="shared" si="285"/>
        <v>Poza</v>
      </c>
      <c r="F6099">
        <f>COUNTIF($D$3:D6093,"W kole")</f>
        <v>4820</v>
      </c>
      <c r="G6099" s="2" t="e">
        <f t="shared" si="286"/>
        <v>#DIV/0!</v>
      </c>
      <c r="H6099" t="e">
        <f t="shared" si="287"/>
        <v>#DIV/0!</v>
      </c>
    </row>
    <row r="6100" spans="2:8" x14ac:dyDescent="0.25">
      <c r="B6100">
        <v>202</v>
      </c>
      <c r="C6100">
        <v>99</v>
      </c>
      <c r="D6100" t="str">
        <f t="shared" si="285"/>
        <v>W kole</v>
      </c>
      <c r="F6100">
        <f>COUNTIF($D$3:D6094,"W kole")</f>
        <v>4821</v>
      </c>
      <c r="G6100" s="2" t="e">
        <f t="shared" si="286"/>
        <v>#DIV/0!</v>
      </c>
      <c r="H6100" t="e">
        <f t="shared" si="287"/>
        <v>#DIV/0!</v>
      </c>
    </row>
    <row r="6101" spans="2:8" x14ac:dyDescent="0.25">
      <c r="B6101">
        <v>246</v>
      </c>
      <c r="C6101">
        <v>86</v>
      </c>
      <c r="D6101" t="str">
        <f t="shared" si="285"/>
        <v>W kole</v>
      </c>
      <c r="F6101">
        <f>COUNTIF($D$3:D6095,"W kole")</f>
        <v>4822</v>
      </c>
      <c r="G6101" s="2" t="e">
        <f t="shared" si="286"/>
        <v>#DIV/0!</v>
      </c>
      <c r="H6101" t="e">
        <f t="shared" si="287"/>
        <v>#DIV/0!</v>
      </c>
    </row>
    <row r="6102" spans="2:8" x14ac:dyDescent="0.25">
      <c r="B6102">
        <v>91</v>
      </c>
      <c r="C6102">
        <v>103</v>
      </c>
      <c r="D6102" t="str">
        <f t="shared" si="285"/>
        <v>W kole</v>
      </c>
      <c r="F6102">
        <f>COUNTIF($D$3:D6096,"W kole")</f>
        <v>4823</v>
      </c>
      <c r="G6102" s="2" t="e">
        <f t="shared" si="286"/>
        <v>#DIV/0!</v>
      </c>
      <c r="H6102" t="e">
        <f t="shared" si="287"/>
        <v>#DIV/0!</v>
      </c>
    </row>
    <row r="6103" spans="2:8" x14ac:dyDescent="0.25">
      <c r="B6103">
        <v>287</v>
      </c>
      <c r="C6103">
        <v>50</v>
      </c>
      <c r="D6103" t="str">
        <f t="shared" si="285"/>
        <v>W kole</v>
      </c>
      <c r="F6103">
        <f>COUNTIF($D$3:D6097,"W kole")</f>
        <v>4824</v>
      </c>
      <c r="G6103" s="2" t="e">
        <f t="shared" si="286"/>
        <v>#DIV/0!</v>
      </c>
      <c r="H6103" t="e">
        <f t="shared" si="287"/>
        <v>#DIV/0!</v>
      </c>
    </row>
    <row r="6104" spans="2:8" x14ac:dyDescent="0.25">
      <c r="B6104">
        <v>186</v>
      </c>
      <c r="C6104">
        <v>266</v>
      </c>
      <c r="D6104" t="str">
        <f t="shared" si="285"/>
        <v>W kole</v>
      </c>
      <c r="F6104">
        <f>COUNTIF($D$3:D6098,"W kole")</f>
        <v>4825</v>
      </c>
      <c r="G6104" s="2" t="e">
        <f t="shared" si="286"/>
        <v>#DIV/0!</v>
      </c>
      <c r="H6104" t="e">
        <f t="shared" si="287"/>
        <v>#DIV/0!</v>
      </c>
    </row>
    <row r="6105" spans="2:8" x14ac:dyDescent="0.25">
      <c r="B6105">
        <v>376</v>
      </c>
      <c r="C6105">
        <v>242</v>
      </c>
      <c r="D6105" t="str">
        <f t="shared" si="285"/>
        <v>W kole</v>
      </c>
      <c r="F6105">
        <f>COUNTIF($D$3:D6099,"W kole")</f>
        <v>4825</v>
      </c>
      <c r="G6105" s="2" t="e">
        <f t="shared" si="286"/>
        <v>#DIV/0!</v>
      </c>
      <c r="H6105" t="e">
        <f t="shared" si="287"/>
        <v>#DIV/0!</v>
      </c>
    </row>
    <row r="6106" spans="2:8" x14ac:dyDescent="0.25">
      <c r="B6106">
        <v>148</v>
      </c>
      <c r="C6106">
        <v>142</v>
      </c>
      <c r="D6106" t="str">
        <f t="shared" si="285"/>
        <v>W kole</v>
      </c>
      <c r="F6106">
        <f>COUNTIF($D$3:D6100,"W kole")</f>
        <v>4826</v>
      </c>
      <c r="G6106" s="2" t="e">
        <f t="shared" si="286"/>
        <v>#DIV/0!</v>
      </c>
      <c r="H6106" t="e">
        <f t="shared" si="287"/>
        <v>#DIV/0!</v>
      </c>
    </row>
    <row r="6107" spans="2:8" x14ac:dyDescent="0.25">
      <c r="B6107">
        <v>146</v>
      </c>
      <c r="C6107">
        <v>219</v>
      </c>
      <c r="D6107" t="str">
        <f t="shared" si="285"/>
        <v>W kole</v>
      </c>
      <c r="F6107">
        <f>COUNTIF($D$3:D6101,"W kole")</f>
        <v>4827</v>
      </c>
      <c r="G6107" s="2" t="e">
        <f t="shared" si="286"/>
        <v>#DIV/0!</v>
      </c>
      <c r="H6107" t="e">
        <f t="shared" si="287"/>
        <v>#DIV/0!</v>
      </c>
    </row>
    <row r="6108" spans="2:8" x14ac:dyDescent="0.25">
      <c r="B6108">
        <v>358</v>
      </c>
      <c r="C6108">
        <v>200</v>
      </c>
      <c r="D6108" t="str">
        <f t="shared" si="285"/>
        <v>W kole</v>
      </c>
      <c r="F6108">
        <f>COUNTIF($D$3:D6102,"W kole")</f>
        <v>4828</v>
      </c>
      <c r="G6108" s="2" t="e">
        <f t="shared" si="286"/>
        <v>#DIV/0!</v>
      </c>
      <c r="H6108" t="e">
        <f t="shared" si="287"/>
        <v>#DIV/0!</v>
      </c>
    </row>
    <row r="6109" spans="2:8" x14ac:dyDescent="0.25">
      <c r="B6109">
        <v>260</v>
      </c>
      <c r="C6109">
        <v>315</v>
      </c>
      <c r="D6109" t="str">
        <f t="shared" si="285"/>
        <v>W kole</v>
      </c>
      <c r="F6109">
        <f>COUNTIF($D$3:D6103,"W kole")</f>
        <v>4829</v>
      </c>
      <c r="G6109" s="2" t="e">
        <f t="shared" si="286"/>
        <v>#DIV/0!</v>
      </c>
      <c r="H6109" t="e">
        <f t="shared" si="287"/>
        <v>#DIV/0!</v>
      </c>
    </row>
    <row r="6110" spans="2:8" x14ac:dyDescent="0.25">
      <c r="B6110">
        <v>225</v>
      </c>
      <c r="C6110">
        <v>127</v>
      </c>
      <c r="D6110" t="str">
        <f t="shared" si="285"/>
        <v>W kole</v>
      </c>
      <c r="F6110">
        <f>COUNTIF($D$3:D6104,"W kole")</f>
        <v>4830</v>
      </c>
      <c r="G6110" s="2" t="e">
        <f t="shared" si="286"/>
        <v>#DIV/0!</v>
      </c>
      <c r="H6110" t="e">
        <f t="shared" si="287"/>
        <v>#DIV/0!</v>
      </c>
    </row>
    <row r="6111" spans="2:8" x14ac:dyDescent="0.25">
      <c r="B6111">
        <v>271</v>
      </c>
      <c r="C6111">
        <v>339</v>
      </c>
      <c r="D6111" t="str">
        <f t="shared" si="285"/>
        <v>W kole</v>
      </c>
      <c r="F6111">
        <f>COUNTIF($D$3:D6105,"W kole")</f>
        <v>4831</v>
      </c>
      <c r="G6111" s="2" t="e">
        <f t="shared" si="286"/>
        <v>#DIV/0!</v>
      </c>
      <c r="H6111" t="e">
        <f t="shared" si="287"/>
        <v>#DIV/0!</v>
      </c>
    </row>
    <row r="6112" spans="2:8" x14ac:dyDescent="0.25">
      <c r="B6112">
        <v>19</v>
      </c>
      <c r="C6112">
        <v>15</v>
      </c>
      <c r="D6112" t="str">
        <f t="shared" si="285"/>
        <v>Poza</v>
      </c>
      <c r="F6112">
        <f>COUNTIF($D$3:D6106,"W kole")</f>
        <v>4832</v>
      </c>
      <c r="G6112" s="2" t="e">
        <f t="shared" si="286"/>
        <v>#DIV/0!</v>
      </c>
      <c r="H6112" t="e">
        <f t="shared" si="287"/>
        <v>#DIV/0!</v>
      </c>
    </row>
    <row r="6113" spans="2:8" x14ac:dyDescent="0.25">
      <c r="B6113">
        <v>286</v>
      </c>
      <c r="C6113">
        <v>395</v>
      </c>
      <c r="D6113" t="str">
        <f t="shared" si="285"/>
        <v>Poza</v>
      </c>
      <c r="F6113">
        <f>COUNTIF($D$3:D6107,"W kole")</f>
        <v>4833</v>
      </c>
      <c r="G6113" s="2" t="e">
        <f t="shared" si="286"/>
        <v>#DIV/0!</v>
      </c>
      <c r="H6113" t="e">
        <f t="shared" si="287"/>
        <v>#DIV/0!</v>
      </c>
    </row>
    <row r="6114" spans="2:8" x14ac:dyDescent="0.25">
      <c r="B6114">
        <v>189</v>
      </c>
      <c r="C6114">
        <v>321</v>
      </c>
      <c r="D6114" t="str">
        <f t="shared" si="285"/>
        <v>W kole</v>
      </c>
      <c r="F6114">
        <f>COUNTIF($D$3:D6108,"W kole")</f>
        <v>4834</v>
      </c>
      <c r="G6114" s="2" t="e">
        <f t="shared" si="286"/>
        <v>#DIV/0!</v>
      </c>
      <c r="H6114" t="e">
        <f t="shared" si="287"/>
        <v>#DIV/0!</v>
      </c>
    </row>
    <row r="6115" spans="2:8" x14ac:dyDescent="0.25">
      <c r="B6115">
        <v>74</v>
      </c>
      <c r="C6115">
        <v>346</v>
      </c>
      <c r="D6115" t="str">
        <f t="shared" si="285"/>
        <v>W kole</v>
      </c>
      <c r="F6115">
        <f>COUNTIF($D$3:D6109,"W kole")</f>
        <v>4835</v>
      </c>
      <c r="G6115" s="2" t="e">
        <f t="shared" si="286"/>
        <v>#DIV/0!</v>
      </c>
      <c r="H6115" t="e">
        <f t="shared" si="287"/>
        <v>#DIV/0!</v>
      </c>
    </row>
    <row r="6116" spans="2:8" x14ac:dyDescent="0.25">
      <c r="B6116">
        <v>399</v>
      </c>
      <c r="C6116">
        <v>312</v>
      </c>
      <c r="D6116" t="str">
        <f t="shared" si="285"/>
        <v>Poza</v>
      </c>
      <c r="F6116">
        <f>COUNTIF($D$3:D6110,"W kole")</f>
        <v>4836</v>
      </c>
      <c r="G6116" s="2" t="e">
        <f t="shared" si="286"/>
        <v>#DIV/0!</v>
      </c>
      <c r="H6116" t="e">
        <f t="shared" si="287"/>
        <v>#DIV/0!</v>
      </c>
    </row>
    <row r="6117" spans="2:8" x14ac:dyDescent="0.25">
      <c r="B6117">
        <v>294</v>
      </c>
      <c r="C6117">
        <v>325</v>
      </c>
      <c r="D6117" t="str">
        <f t="shared" si="285"/>
        <v>W kole</v>
      </c>
      <c r="F6117">
        <f>COUNTIF($D$3:D6111,"W kole")</f>
        <v>4837</v>
      </c>
      <c r="G6117" s="2" t="e">
        <f t="shared" si="286"/>
        <v>#DIV/0!</v>
      </c>
      <c r="H6117" t="e">
        <f t="shared" si="287"/>
        <v>#DIV/0!</v>
      </c>
    </row>
    <row r="6118" spans="2:8" x14ac:dyDescent="0.25">
      <c r="B6118">
        <v>344</v>
      </c>
      <c r="C6118">
        <v>367</v>
      </c>
      <c r="D6118" t="str">
        <f t="shared" si="285"/>
        <v>Poza</v>
      </c>
      <c r="F6118">
        <f>COUNTIF($D$3:D6112,"W kole")</f>
        <v>4837</v>
      </c>
      <c r="G6118" s="2" t="e">
        <f t="shared" si="286"/>
        <v>#DIV/0!</v>
      </c>
      <c r="H6118" t="e">
        <f t="shared" si="287"/>
        <v>#DIV/0!</v>
      </c>
    </row>
    <row r="6119" spans="2:8" x14ac:dyDescent="0.25">
      <c r="B6119">
        <v>7</v>
      </c>
      <c r="C6119">
        <v>381</v>
      </c>
      <c r="D6119" t="str">
        <f t="shared" si="285"/>
        <v>Poza</v>
      </c>
      <c r="F6119">
        <f>COUNTIF($D$3:D6113,"W kole")</f>
        <v>4837</v>
      </c>
      <c r="G6119" s="2" t="e">
        <f t="shared" si="286"/>
        <v>#DIV/0!</v>
      </c>
      <c r="H6119" t="e">
        <f t="shared" si="287"/>
        <v>#DIV/0!</v>
      </c>
    </row>
    <row r="6120" spans="2:8" x14ac:dyDescent="0.25">
      <c r="B6120">
        <v>43</v>
      </c>
      <c r="C6120">
        <v>46</v>
      </c>
      <c r="D6120" t="str">
        <f t="shared" si="285"/>
        <v>Poza</v>
      </c>
      <c r="F6120">
        <f>COUNTIF($D$3:D6114,"W kole")</f>
        <v>4838</v>
      </c>
      <c r="G6120" s="2" t="e">
        <f t="shared" si="286"/>
        <v>#DIV/0!</v>
      </c>
      <c r="H6120" t="e">
        <f t="shared" si="287"/>
        <v>#DIV/0!</v>
      </c>
    </row>
    <row r="6121" spans="2:8" x14ac:dyDescent="0.25">
      <c r="B6121">
        <v>243</v>
      </c>
      <c r="C6121">
        <v>221</v>
      </c>
      <c r="D6121" t="str">
        <f t="shared" si="285"/>
        <v>W kole</v>
      </c>
      <c r="F6121">
        <f>COUNTIF($D$3:D6115,"W kole")</f>
        <v>4839</v>
      </c>
      <c r="G6121" s="2" t="e">
        <f t="shared" si="286"/>
        <v>#DIV/0!</v>
      </c>
      <c r="H6121" t="e">
        <f t="shared" si="287"/>
        <v>#DIV/0!</v>
      </c>
    </row>
    <row r="6122" spans="2:8" x14ac:dyDescent="0.25">
      <c r="B6122">
        <v>368</v>
      </c>
      <c r="C6122">
        <v>205</v>
      </c>
      <c r="D6122" t="str">
        <f t="shared" si="285"/>
        <v>W kole</v>
      </c>
      <c r="F6122">
        <f>COUNTIF($D$3:D6116,"W kole")</f>
        <v>4839</v>
      </c>
      <c r="G6122" s="2" t="e">
        <f t="shared" si="286"/>
        <v>#DIV/0!</v>
      </c>
      <c r="H6122" t="e">
        <f t="shared" si="287"/>
        <v>#DIV/0!</v>
      </c>
    </row>
    <row r="6123" spans="2:8" x14ac:dyDescent="0.25">
      <c r="B6123">
        <v>310</v>
      </c>
      <c r="C6123">
        <v>88</v>
      </c>
      <c r="D6123" t="str">
        <f t="shared" si="285"/>
        <v>W kole</v>
      </c>
      <c r="F6123">
        <f>COUNTIF($D$3:D6117,"W kole")</f>
        <v>4840</v>
      </c>
      <c r="G6123" s="2" t="e">
        <f t="shared" si="286"/>
        <v>#DIV/0!</v>
      </c>
      <c r="H6123" t="e">
        <f t="shared" si="287"/>
        <v>#DIV/0!</v>
      </c>
    </row>
    <row r="6124" spans="2:8" x14ac:dyDescent="0.25">
      <c r="B6124">
        <v>243</v>
      </c>
      <c r="C6124">
        <v>135</v>
      </c>
      <c r="D6124" t="str">
        <f t="shared" si="285"/>
        <v>W kole</v>
      </c>
      <c r="F6124">
        <f>COUNTIF($D$3:D6118,"W kole")</f>
        <v>4840</v>
      </c>
      <c r="G6124" s="2" t="e">
        <f t="shared" si="286"/>
        <v>#DIV/0!</v>
      </c>
      <c r="H6124" t="e">
        <f t="shared" si="287"/>
        <v>#DIV/0!</v>
      </c>
    </row>
    <row r="6125" spans="2:8" x14ac:dyDescent="0.25">
      <c r="B6125">
        <v>220</v>
      </c>
      <c r="C6125">
        <v>192</v>
      </c>
      <c r="D6125" t="str">
        <f t="shared" si="285"/>
        <v>W kole</v>
      </c>
      <c r="F6125">
        <f>COUNTIF($D$3:D6119,"W kole")</f>
        <v>4840</v>
      </c>
      <c r="G6125" s="2" t="e">
        <f t="shared" si="286"/>
        <v>#DIV/0!</v>
      </c>
      <c r="H6125" t="e">
        <f t="shared" si="287"/>
        <v>#DIV/0!</v>
      </c>
    </row>
    <row r="6126" spans="2:8" x14ac:dyDescent="0.25">
      <c r="B6126">
        <v>267</v>
      </c>
      <c r="C6126">
        <v>316</v>
      </c>
      <c r="D6126" t="str">
        <f t="shared" si="285"/>
        <v>W kole</v>
      </c>
      <c r="F6126">
        <f>COUNTIF($D$3:D6120,"W kole")</f>
        <v>4840</v>
      </c>
      <c r="G6126" s="2" t="e">
        <f t="shared" si="286"/>
        <v>#DIV/0!</v>
      </c>
      <c r="H6126" t="e">
        <f t="shared" si="287"/>
        <v>#DIV/0!</v>
      </c>
    </row>
    <row r="6127" spans="2:8" x14ac:dyDescent="0.25">
      <c r="B6127">
        <v>15</v>
      </c>
      <c r="C6127">
        <v>369</v>
      </c>
      <c r="D6127" t="str">
        <f t="shared" si="285"/>
        <v>Poza</v>
      </c>
      <c r="F6127">
        <f>COUNTIF($D$3:D6121,"W kole")</f>
        <v>4841</v>
      </c>
      <c r="G6127" s="2" t="e">
        <f t="shared" si="286"/>
        <v>#DIV/0!</v>
      </c>
      <c r="H6127" t="e">
        <f t="shared" si="287"/>
        <v>#DIV/0!</v>
      </c>
    </row>
    <row r="6128" spans="2:8" x14ac:dyDescent="0.25">
      <c r="B6128">
        <v>166</v>
      </c>
      <c r="C6128">
        <v>27</v>
      </c>
      <c r="D6128" t="str">
        <f t="shared" si="285"/>
        <v>W kole</v>
      </c>
      <c r="F6128">
        <f>COUNTIF($D$3:D6122,"W kole")</f>
        <v>4842</v>
      </c>
      <c r="G6128" s="2" t="e">
        <f t="shared" si="286"/>
        <v>#DIV/0!</v>
      </c>
      <c r="H6128" t="e">
        <f t="shared" si="287"/>
        <v>#DIV/0!</v>
      </c>
    </row>
    <row r="6129" spans="2:8" x14ac:dyDescent="0.25">
      <c r="B6129">
        <v>76</v>
      </c>
      <c r="C6129">
        <v>47</v>
      </c>
      <c r="D6129" t="str">
        <f t="shared" si="285"/>
        <v>W kole</v>
      </c>
      <c r="F6129">
        <f>COUNTIF($D$3:D6123,"W kole")</f>
        <v>4843</v>
      </c>
      <c r="G6129" s="2" t="e">
        <f t="shared" si="286"/>
        <v>#DIV/0!</v>
      </c>
      <c r="H6129" t="e">
        <f t="shared" si="287"/>
        <v>#DIV/0!</v>
      </c>
    </row>
    <row r="6130" spans="2:8" x14ac:dyDescent="0.25">
      <c r="B6130">
        <v>48</v>
      </c>
      <c r="C6130">
        <v>114</v>
      </c>
      <c r="D6130" t="str">
        <f t="shared" si="285"/>
        <v>W kole</v>
      </c>
      <c r="F6130">
        <f>COUNTIF($D$3:D6124,"W kole")</f>
        <v>4844</v>
      </c>
      <c r="G6130" s="2" t="e">
        <f t="shared" si="286"/>
        <v>#DIV/0!</v>
      </c>
      <c r="H6130" t="e">
        <f t="shared" si="287"/>
        <v>#DIV/0!</v>
      </c>
    </row>
    <row r="6131" spans="2:8" x14ac:dyDescent="0.25">
      <c r="B6131">
        <v>69</v>
      </c>
      <c r="C6131">
        <v>3</v>
      </c>
      <c r="D6131" t="str">
        <f t="shared" si="285"/>
        <v>Poza</v>
      </c>
      <c r="F6131">
        <f>COUNTIF($D$3:D6125,"W kole")</f>
        <v>4845</v>
      </c>
      <c r="G6131" s="2" t="e">
        <f t="shared" si="286"/>
        <v>#DIV/0!</v>
      </c>
      <c r="H6131" t="e">
        <f t="shared" si="287"/>
        <v>#DIV/0!</v>
      </c>
    </row>
    <row r="6132" spans="2:8" x14ac:dyDescent="0.25">
      <c r="B6132">
        <v>268</v>
      </c>
      <c r="C6132">
        <v>49</v>
      </c>
      <c r="D6132" t="str">
        <f t="shared" si="285"/>
        <v>W kole</v>
      </c>
      <c r="F6132">
        <f>COUNTIF($D$3:D6126,"W kole")</f>
        <v>4846</v>
      </c>
      <c r="G6132" s="2" t="e">
        <f t="shared" si="286"/>
        <v>#DIV/0!</v>
      </c>
      <c r="H6132" t="e">
        <f t="shared" si="287"/>
        <v>#DIV/0!</v>
      </c>
    </row>
    <row r="6133" spans="2:8" x14ac:dyDescent="0.25">
      <c r="B6133">
        <v>327</v>
      </c>
      <c r="C6133">
        <v>142</v>
      </c>
      <c r="D6133" t="str">
        <f t="shared" si="285"/>
        <v>W kole</v>
      </c>
      <c r="F6133">
        <f>COUNTIF($D$3:D6127,"W kole")</f>
        <v>4846</v>
      </c>
      <c r="G6133" s="2" t="e">
        <f t="shared" si="286"/>
        <v>#DIV/0!</v>
      </c>
      <c r="H6133" t="e">
        <f t="shared" si="287"/>
        <v>#DIV/0!</v>
      </c>
    </row>
    <row r="6134" spans="2:8" x14ac:dyDescent="0.25">
      <c r="B6134">
        <v>45</v>
      </c>
      <c r="C6134">
        <v>244</v>
      </c>
      <c r="D6134" t="str">
        <f t="shared" si="285"/>
        <v>W kole</v>
      </c>
      <c r="F6134">
        <f>COUNTIF($D$3:D6128,"W kole")</f>
        <v>4847</v>
      </c>
      <c r="G6134" s="2" t="e">
        <f t="shared" si="286"/>
        <v>#DIV/0!</v>
      </c>
      <c r="H6134" t="e">
        <f t="shared" si="287"/>
        <v>#DIV/0!</v>
      </c>
    </row>
    <row r="6135" spans="2:8" x14ac:dyDescent="0.25">
      <c r="B6135">
        <v>217</v>
      </c>
      <c r="C6135">
        <v>174</v>
      </c>
      <c r="D6135" t="str">
        <f t="shared" si="285"/>
        <v>W kole</v>
      </c>
      <c r="F6135">
        <f>COUNTIF($D$3:D6129,"W kole")</f>
        <v>4848</v>
      </c>
      <c r="G6135" s="2" t="e">
        <f t="shared" si="286"/>
        <v>#DIV/0!</v>
      </c>
      <c r="H6135" t="e">
        <f t="shared" si="287"/>
        <v>#DIV/0!</v>
      </c>
    </row>
    <row r="6136" spans="2:8" x14ac:dyDescent="0.25">
      <c r="B6136">
        <v>217</v>
      </c>
      <c r="C6136">
        <v>7</v>
      </c>
      <c r="D6136" t="str">
        <f t="shared" si="285"/>
        <v>W kole</v>
      </c>
      <c r="F6136">
        <f>COUNTIF($D$3:D6130,"W kole")</f>
        <v>4849</v>
      </c>
      <c r="G6136" s="2" t="e">
        <f t="shared" si="286"/>
        <v>#DIV/0!</v>
      </c>
      <c r="H6136" t="e">
        <f t="shared" si="287"/>
        <v>#DIV/0!</v>
      </c>
    </row>
    <row r="6137" spans="2:8" x14ac:dyDescent="0.25">
      <c r="B6137">
        <v>34</v>
      </c>
      <c r="C6137">
        <v>241</v>
      </c>
      <c r="D6137" t="str">
        <f t="shared" si="285"/>
        <v>W kole</v>
      </c>
      <c r="F6137">
        <f>COUNTIF($D$3:D6131,"W kole")</f>
        <v>4849</v>
      </c>
      <c r="G6137" s="2" t="e">
        <f t="shared" si="286"/>
        <v>#DIV/0!</v>
      </c>
      <c r="H6137" t="e">
        <f t="shared" si="287"/>
        <v>#DIV/0!</v>
      </c>
    </row>
    <row r="6138" spans="2:8" x14ac:dyDescent="0.25">
      <c r="B6138">
        <v>59</v>
      </c>
      <c r="C6138">
        <v>319</v>
      </c>
      <c r="D6138" t="str">
        <f t="shared" si="285"/>
        <v>W kole</v>
      </c>
      <c r="F6138">
        <f>COUNTIF($D$3:D6132,"W kole")</f>
        <v>4850</v>
      </c>
      <c r="G6138" s="2" t="e">
        <f t="shared" si="286"/>
        <v>#DIV/0!</v>
      </c>
      <c r="H6138" t="e">
        <f t="shared" si="287"/>
        <v>#DIV/0!</v>
      </c>
    </row>
    <row r="6139" spans="2:8" x14ac:dyDescent="0.25">
      <c r="B6139">
        <v>40</v>
      </c>
      <c r="C6139">
        <v>103</v>
      </c>
      <c r="D6139" t="str">
        <f t="shared" si="285"/>
        <v>W kole</v>
      </c>
      <c r="F6139">
        <f>COUNTIF($D$3:D6133,"W kole")</f>
        <v>4851</v>
      </c>
      <c r="G6139" s="2" t="e">
        <f t="shared" si="286"/>
        <v>#DIV/0!</v>
      </c>
      <c r="H6139" t="e">
        <f t="shared" si="287"/>
        <v>#DIV/0!</v>
      </c>
    </row>
    <row r="6140" spans="2:8" x14ac:dyDescent="0.25">
      <c r="B6140">
        <v>128</v>
      </c>
      <c r="C6140">
        <v>33</v>
      </c>
      <c r="D6140" t="str">
        <f t="shared" si="285"/>
        <v>W kole</v>
      </c>
      <c r="F6140">
        <f>COUNTIF($D$3:D6134,"W kole")</f>
        <v>4852</v>
      </c>
      <c r="G6140" s="2" t="e">
        <f t="shared" si="286"/>
        <v>#DIV/0!</v>
      </c>
      <c r="H6140" t="e">
        <f t="shared" si="287"/>
        <v>#DIV/0!</v>
      </c>
    </row>
    <row r="6141" spans="2:8" x14ac:dyDescent="0.25">
      <c r="B6141">
        <v>236</v>
      </c>
      <c r="C6141">
        <v>378</v>
      </c>
      <c r="D6141" t="str">
        <f t="shared" si="285"/>
        <v>W kole</v>
      </c>
      <c r="F6141">
        <f>COUNTIF($D$3:D6135,"W kole")</f>
        <v>4853</v>
      </c>
      <c r="G6141" s="2" t="e">
        <f t="shared" si="286"/>
        <v>#DIV/0!</v>
      </c>
      <c r="H6141" t="e">
        <f t="shared" si="287"/>
        <v>#DIV/0!</v>
      </c>
    </row>
    <row r="6142" spans="2:8" x14ac:dyDescent="0.25">
      <c r="B6142">
        <v>165</v>
      </c>
      <c r="C6142">
        <v>232</v>
      </c>
      <c r="D6142" t="str">
        <f t="shared" si="285"/>
        <v>W kole</v>
      </c>
      <c r="F6142">
        <f>COUNTIF($D$3:D6136,"W kole")</f>
        <v>4854</v>
      </c>
      <c r="G6142" s="2" t="e">
        <f t="shared" si="286"/>
        <v>#DIV/0!</v>
      </c>
      <c r="H6142" t="e">
        <f t="shared" si="287"/>
        <v>#DIV/0!</v>
      </c>
    </row>
    <row r="6143" spans="2:8" x14ac:dyDescent="0.25">
      <c r="B6143">
        <v>196</v>
      </c>
      <c r="C6143">
        <v>296</v>
      </c>
      <c r="D6143" t="str">
        <f t="shared" si="285"/>
        <v>W kole</v>
      </c>
      <c r="F6143">
        <f>COUNTIF($D$3:D6137,"W kole")</f>
        <v>4855</v>
      </c>
      <c r="G6143" s="2" t="e">
        <f t="shared" si="286"/>
        <v>#DIV/0!</v>
      </c>
      <c r="H6143" t="e">
        <f t="shared" si="287"/>
        <v>#DIV/0!</v>
      </c>
    </row>
    <row r="6144" spans="2:8" x14ac:dyDescent="0.25">
      <c r="B6144">
        <v>202</v>
      </c>
      <c r="C6144">
        <v>339</v>
      </c>
      <c r="D6144" t="str">
        <f t="shared" si="285"/>
        <v>W kole</v>
      </c>
      <c r="F6144">
        <f>COUNTIF($D$3:D6138,"W kole")</f>
        <v>4856</v>
      </c>
      <c r="G6144" s="2" t="e">
        <f t="shared" si="286"/>
        <v>#DIV/0!</v>
      </c>
      <c r="H6144" t="e">
        <f t="shared" si="287"/>
        <v>#DIV/0!</v>
      </c>
    </row>
    <row r="6145" spans="2:8" x14ac:dyDescent="0.25">
      <c r="B6145">
        <v>64</v>
      </c>
      <c r="C6145">
        <v>314</v>
      </c>
      <c r="D6145" t="str">
        <f t="shared" si="285"/>
        <v>W kole</v>
      </c>
      <c r="F6145">
        <f>COUNTIF($D$3:D6139,"W kole")</f>
        <v>4857</v>
      </c>
      <c r="G6145" s="2" t="e">
        <f t="shared" si="286"/>
        <v>#DIV/0!</v>
      </c>
      <c r="H6145" t="e">
        <f t="shared" si="287"/>
        <v>#DIV/0!</v>
      </c>
    </row>
    <row r="6146" spans="2:8" x14ac:dyDescent="0.25">
      <c r="B6146">
        <v>290</v>
      </c>
      <c r="C6146">
        <v>90</v>
      </c>
      <c r="D6146" t="str">
        <f t="shared" si="285"/>
        <v>W kole</v>
      </c>
      <c r="F6146">
        <f>COUNTIF($D$3:D6140,"W kole")</f>
        <v>4858</v>
      </c>
      <c r="G6146" s="2" t="e">
        <f t="shared" si="286"/>
        <v>#DIV/0!</v>
      </c>
      <c r="H6146" t="e">
        <f t="shared" si="287"/>
        <v>#DIV/0!</v>
      </c>
    </row>
    <row r="6147" spans="2:8" x14ac:dyDescent="0.25">
      <c r="B6147">
        <v>68</v>
      </c>
      <c r="C6147">
        <v>167</v>
      </c>
      <c r="D6147" t="str">
        <f t="shared" si="285"/>
        <v>W kole</v>
      </c>
      <c r="F6147">
        <f>COUNTIF($D$3:D6141,"W kole")</f>
        <v>4859</v>
      </c>
      <c r="G6147" s="2" t="e">
        <f t="shared" si="286"/>
        <v>#DIV/0!</v>
      </c>
      <c r="H6147" t="e">
        <f t="shared" si="287"/>
        <v>#DIV/0!</v>
      </c>
    </row>
    <row r="6148" spans="2:8" x14ac:dyDescent="0.25">
      <c r="B6148">
        <v>72</v>
      </c>
      <c r="C6148">
        <v>215</v>
      </c>
      <c r="D6148" t="str">
        <f t="shared" ref="D6148:D6211" si="288">IF((B6148-$T$5) * (B6148-$T$5) + (C6148-$U$5) * (C6148-$U$5) = ($V$5*$V$5), "Na brzegu", IF((B6148-$T$5) * (B6148-$T$5) + (C6148-$U$5) * (C6148-$U$5) &lt; ($V$5*$V$5), "W kole", "Poza"))</f>
        <v>W kole</v>
      </c>
      <c r="F6148">
        <f>COUNTIF($D$3:D6142,"W kole")</f>
        <v>4860</v>
      </c>
      <c r="G6148" s="2" t="e">
        <f t="shared" si="286"/>
        <v>#DIV/0!</v>
      </c>
      <c r="H6148" t="e">
        <f t="shared" si="287"/>
        <v>#DIV/0!</v>
      </c>
    </row>
    <row r="6149" spans="2:8" x14ac:dyDescent="0.25">
      <c r="B6149">
        <v>370</v>
      </c>
      <c r="C6149">
        <v>0</v>
      </c>
      <c r="D6149" t="str">
        <f t="shared" si="288"/>
        <v>Poza</v>
      </c>
      <c r="F6149">
        <f>COUNTIF($D$3:D6143,"W kole")</f>
        <v>4861</v>
      </c>
      <c r="G6149" s="2" t="e">
        <f t="shared" si="286"/>
        <v>#DIV/0!</v>
      </c>
      <c r="H6149" t="e">
        <f t="shared" si="287"/>
        <v>#DIV/0!</v>
      </c>
    </row>
    <row r="6150" spans="2:8" x14ac:dyDescent="0.25">
      <c r="B6150">
        <v>120</v>
      </c>
      <c r="C6150">
        <v>181</v>
      </c>
      <c r="D6150" t="str">
        <f t="shared" si="288"/>
        <v>W kole</v>
      </c>
      <c r="F6150">
        <f>COUNTIF($D$3:D6144,"W kole")</f>
        <v>4862</v>
      </c>
      <c r="G6150" s="2" t="e">
        <f t="shared" si="286"/>
        <v>#DIV/0!</v>
      </c>
      <c r="H6150" t="e">
        <f t="shared" si="287"/>
        <v>#DIV/0!</v>
      </c>
    </row>
    <row r="6151" spans="2:8" x14ac:dyDescent="0.25">
      <c r="B6151">
        <v>53</v>
      </c>
      <c r="C6151">
        <v>137</v>
      </c>
      <c r="D6151" t="str">
        <f t="shared" si="288"/>
        <v>W kole</v>
      </c>
      <c r="F6151">
        <f>COUNTIF($D$3:D6145,"W kole")</f>
        <v>4863</v>
      </c>
      <c r="G6151" s="2" t="e">
        <f t="shared" si="286"/>
        <v>#DIV/0!</v>
      </c>
      <c r="H6151" t="e">
        <f t="shared" si="287"/>
        <v>#DIV/0!</v>
      </c>
    </row>
    <row r="6152" spans="2:8" x14ac:dyDescent="0.25">
      <c r="B6152">
        <v>245</v>
      </c>
      <c r="C6152">
        <v>368</v>
      </c>
      <c r="D6152" t="str">
        <f t="shared" si="288"/>
        <v>W kole</v>
      </c>
      <c r="F6152">
        <f>COUNTIF($D$3:D6146,"W kole")</f>
        <v>4864</v>
      </c>
      <c r="G6152" s="2" t="e">
        <f t="shared" si="286"/>
        <v>#DIV/0!</v>
      </c>
      <c r="H6152" t="e">
        <f t="shared" si="287"/>
        <v>#DIV/0!</v>
      </c>
    </row>
    <row r="6153" spans="2:8" x14ac:dyDescent="0.25">
      <c r="B6153">
        <v>221</v>
      </c>
      <c r="C6153">
        <v>258</v>
      </c>
      <c r="D6153" t="str">
        <f t="shared" si="288"/>
        <v>W kole</v>
      </c>
      <c r="F6153">
        <f>COUNTIF($D$3:D6147,"W kole")</f>
        <v>4865</v>
      </c>
      <c r="G6153" s="2" t="e">
        <f t="shared" si="286"/>
        <v>#DIV/0!</v>
      </c>
      <c r="H6153" t="e">
        <f t="shared" si="287"/>
        <v>#DIV/0!</v>
      </c>
    </row>
    <row r="6154" spans="2:8" x14ac:dyDescent="0.25">
      <c r="B6154">
        <v>28</v>
      </c>
      <c r="C6154">
        <v>349</v>
      </c>
      <c r="D6154" t="str">
        <f t="shared" si="288"/>
        <v>Poza</v>
      </c>
      <c r="F6154">
        <f>COUNTIF($D$3:D6148,"W kole")</f>
        <v>4866</v>
      </c>
      <c r="G6154" s="2" t="e">
        <f t="shared" ref="G6154:G6217" si="289">(F6154*$R$5)/(E6154*$Q$5)</f>
        <v>#DIV/0!</v>
      </c>
      <c r="H6154" t="e">
        <f t="shared" ref="H6154:H6217" si="290">ABS(PI()-G6154)</f>
        <v>#DIV/0!</v>
      </c>
    </row>
    <row r="6155" spans="2:8" x14ac:dyDescent="0.25">
      <c r="B6155">
        <v>147</v>
      </c>
      <c r="C6155">
        <v>47</v>
      </c>
      <c r="D6155" t="str">
        <f t="shared" si="288"/>
        <v>W kole</v>
      </c>
      <c r="F6155">
        <f>COUNTIF($D$3:D6149,"W kole")</f>
        <v>4866</v>
      </c>
      <c r="G6155" s="2" t="e">
        <f t="shared" si="289"/>
        <v>#DIV/0!</v>
      </c>
      <c r="H6155" t="e">
        <f t="shared" si="290"/>
        <v>#DIV/0!</v>
      </c>
    </row>
    <row r="6156" spans="2:8" x14ac:dyDescent="0.25">
      <c r="B6156">
        <v>335</v>
      </c>
      <c r="C6156">
        <v>351</v>
      </c>
      <c r="D6156" t="str">
        <f t="shared" si="288"/>
        <v>Poza</v>
      </c>
      <c r="F6156">
        <f>COUNTIF($D$3:D6150,"W kole")</f>
        <v>4867</v>
      </c>
      <c r="G6156" s="2" t="e">
        <f t="shared" si="289"/>
        <v>#DIV/0!</v>
      </c>
      <c r="H6156" t="e">
        <f t="shared" si="290"/>
        <v>#DIV/0!</v>
      </c>
    </row>
    <row r="6157" spans="2:8" x14ac:dyDescent="0.25">
      <c r="B6157">
        <v>58</v>
      </c>
      <c r="C6157">
        <v>186</v>
      </c>
      <c r="D6157" t="str">
        <f t="shared" si="288"/>
        <v>W kole</v>
      </c>
      <c r="F6157">
        <f>COUNTIF($D$3:D6151,"W kole")</f>
        <v>4868</v>
      </c>
      <c r="G6157" s="2" t="e">
        <f t="shared" si="289"/>
        <v>#DIV/0!</v>
      </c>
      <c r="H6157" t="e">
        <f t="shared" si="290"/>
        <v>#DIV/0!</v>
      </c>
    </row>
    <row r="6158" spans="2:8" x14ac:dyDescent="0.25">
      <c r="B6158">
        <v>231</v>
      </c>
      <c r="C6158">
        <v>32</v>
      </c>
      <c r="D6158" t="str">
        <f t="shared" si="288"/>
        <v>W kole</v>
      </c>
      <c r="F6158">
        <f>COUNTIF($D$3:D6152,"W kole")</f>
        <v>4869</v>
      </c>
      <c r="G6158" s="2" t="e">
        <f t="shared" si="289"/>
        <v>#DIV/0!</v>
      </c>
      <c r="H6158" t="e">
        <f t="shared" si="290"/>
        <v>#DIV/0!</v>
      </c>
    </row>
    <row r="6159" spans="2:8" x14ac:dyDescent="0.25">
      <c r="B6159">
        <v>252</v>
      </c>
      <c r="C6159">
        <v>98</v>
      </c>
      <c r="D6159" t="str">
        <f t="shared" si="288"/>
        <v>W kole</v>
      </c>
      <c r="F6159">
        <f>COUNTIF($D$3:D6153,"W kole")</f>
        <v>4870</v>
      </c>
      <c r="G6159" s="2" t="e">
        <f t="shared" si="289"/>
        <v>#DIV/0!</v>
      </c>
      <c r="H6159" t="e">
        <f t="shared" si="290"/>
        <v>#DIV/0!</v>
      </c>
    </row>
    <row r="6160" spans="2:8" x14ac:dyDescent="0.25">
      <c r="B6160">
        <v>85</v>
      </c>
      <c r="C6160">
        <v>6</v>
      </c>
      <c r="D6160" t="str">
        <f t="shared" si="288"/>
        <v>Poza</v>
      </c>
      <c r="F6160">
        <f>COUNTIF($D$3:D6154,"W kole")</f>
        <v>4870</v>
      </c>
      <c r="G6160" s="2" t="e">
        <f t="shared" si="289"/>
        <v>#DIV/0!</v>
      </c>
      <c r="H6160" t="e">
        <f t="shared" si="290"/>
        <v>#DIV/0!</v>
      </c>
    </row>
    <row r="6161" spans="2:8" x14ac:dyDescent="0.25">
      <c r="B6161">
        <v>313</v>
      </c>
      <c r="C6161">
        <v>62</v>
      </c>
      <c r="D6161" t="str">
        <f t="shared" si="288"/>
        <v>W kole</v>
      </c>
      <c r="F6161">
        <f>COUNTIF($D$3:D6155,"W kole")</f>
        <v>4871</v>
      </c>
      <c r="G6161" s="2" t="e">
        <f t="shared" si="289"/>
        <v>#DIV/0!</v>
      </c>
      <c r="H6161" t="e">
        <f t="shared" si="290"/>
        <v>#DIV/0!</v>
      </c>
    </row>
    <row r="6162" spans="2:8" x14ac:dyDescent="0.25">
      <c r="B6162">
        <v>265</v>
      </c>
      <c r="C6162">
        <v>223</v>
      </c>
      <c r="D6162" t="str">
        <f t="shared" si="288"/>
        <v>W kole</v>
      </c>
      <c r="F6162">
        <f>COUNTIF($D$3:D6156,"W kole")</f>
        <v>4871</v>
      </c>
      <c r="G6162" s="2" t="e">
        <f t="shared" si="289"/>
        <v>#DIV/0!</v>
      </c>
      <c r="H6162" t="e">
        <f t="shared" si="290"/>
        <v>#DIV/0!</v>
      </c>
    </row>
    <row r="6163" spans="2:8" x14ac:dyDescent="0.25">
      <c r="B6163">
        <v>315</v>
      </c>
      <c r="C6163">
        <v>53</v>
      </c>
      <c r="D6163" t="str">
        <f t="shared" si="288"/>
        <v>W kole</v>
      </c>
      <c r="F6163">
        <f>COUNTIF($D$3:D6157,"W kole")</f>
        <v>4872</v>
      </c>
      <c r="G6163" s="2" t="e">
        <f t="shared" si="289"/>
        <v>#DIV/0!</v>
      </c>
      <c r="H6163" t="e">
        <f t="shared" si="290"/>
        <v>#DIV/0!</v>
      </c>
    </row>
    <row r="6164" spans="2:8" x14ac:dyDescent="0.25">
      <c r="B6164">
        <v>66</v>
      </c>
      <c r="C6164">
        <v>258</v>
      </c>
      <c r="D6164" t="str">
        <f t="shared" si="288"/>
        <v>W kole</v>
      </c>
      <c r="F6164">
        <f>COUNTIF($D$3:D6158,"W kole")</f>
        <v>4873</v>
      </c>
      <c r="G6164" s="2" t="e">
        <f t="shared" si="289"/>
        <v>#DIV/0!</v>
      </c>
      <c r="H6164" t="e">
        <f t="shared" si="290"/>
        <v>#DIV/0!</v>
      </c>
    </row>
    <row r="6165" spans="2:8" x14ac:dyDescent="0.25">
      <c r="B6165">
        <v>75</v>
      </c>
      <c r="C6165">
        <v>180</v>
      </c>
      <c r="D6165" t="str">
        <f t="shared" si="288"/>
        <v>W kole</v>
      </c>
      <c r="F6165">
        <f>COUNTIF($D$3:D6159,"W kole")</f>
        <v>4874</v>
      </c>
      <c r="G6165" s="2" t="e">
        <f t="shared" si="289"/>
        <v>#DIV/0!</v>
      </c>
      <c r="H6165" t="e">
        <f t="shared" si="290"/>
        <v>#DIV/0!</v>
      </c>
    </row>
    <row r="6166" spans="2:8" x14ac:dyDescent="0.25">
      <c r="B6166">
        <v>225</v>
      </c>
      <c r="C6166">
        <v>73</v>
      </c>
      <c r="D6166" t="str">
        <f t="shared" si="288"/>
        <v>W kole</v>
      </c>
      <c r="F6166">
        <f>COUNTIF($D$3:D6160,"W kole")</f>
        <v>4874</v>
      </c>
      <c r="G6166" s="2" t="e">
        <f t="shared" si="289"/>
        <v>#DIV/0!</v>
      </c>
      <c r="H6166" t="e">
        <f t="shared" si="290"/>
        <v>#DIV/0!</v>
      </c>
    </row>
    <row r="6167" spans="2:8" x14ac:dyDescent="0.25">
      <c r="B6167">
        <v>105</v>
      </c>
      <c r="C6167">
        <v>112</v>
      </c>
      <c r="D6167" t="str">
        <f t="shared" si="288"/>
        <v>W kole</v>
      </c>
      <c r="F6167">
        <f>COUNTIF($D$3:D6161,"W kole")</f>
        <v>4875</v>
      </c>
      <c r="G6167" s="2" t="e">
        <f t="shared" si="289"/>
        <v>#DIV/0!</v>
      </c>
      <c r="H6167" t="e">
        <f t="shared" si="290"/>
        <v>#DIV/0!</v>
      </c>
    </row>
    <row r="6168" spans="2:8" x14ac:dyDescent="0.25">
      <c r="B6168">
        <v>362</v>
      </c>
      <c r="C6168">
        <v>55</v>
      </c>
      <c r="D6168" t="str">
        <f t="shared" si="288"/>
        <v>Poza</v>
      </c>
      <c r="F6168">
        <f>COUNTIF($D$3:D6162,"W kole")</f>
        <v>4876</v>
      </c>
      <c r="G6168" s="2" t="e">
        <f t="shared" si="289"/>
        <v>#DIV/0!</v>
      </c>
      <c r="H6168" t="e">
        <f t="shared" si="290"/>
        <v>#DIV/0!</v>
      </c>
    </row>
    <row r="6169" spans="2:8" x14ac:dyDescent="0.25">
      <c r="B6169">
        <v>242</v>
      </c>
      <c r="C6169">
        <v>225</v>
      </c>
      <c r="D6169" t="str">
        <f t="shared" si="288"/>
        <v>W kole</v>
      </c>
      <c r="F6169">
        <f>COUNTIF($D$3:D6163,"W kole")</f>
        <v>4877</v>
      </c>
      <c r="G6169" s="2" t="e">
        <f t="shared" si="289"/>
        <v>#DIV/0!</v>
      </c>
      <c r="H6169" t="e">
        <f t="shared" si="290"/>
        <v>#DIV/0!</v>
      </c>
    </row>
    <row r="6170" spans="2:8" x14ac:dyDescent="0.25">
      <c r="B6170">
        <v>359</v>
      </c>
      <c r="C6170">
        <v>160</v>
      </c>
      <c r="D6170" t="str">
        <f t="shared" si="288"/>
        <v>W kole</v>
      </c>
      <c r="F6170">
        <f>COUNTIF($D$3:D6164,"W kole")</f>
        <v>4878</v>
      </c>
      <c r="G6170" s="2" t="e">
        <f t="shared" si="289"/>
        <v>#DIV/0!</v>
      </c>
      <c r="H6170" t="e">
        <f t="shared" si="290"/>
        <v>#DIV/0!</v>
      </c>
    </row>
    <row r="6171" spans="2:8" x14ac:dyDescent="0.25">
      <c r="B6171">
        <v>333</v>
      </c>
      <c r="C6171">
        <v>238</v>
      </c>
      <c r="D6171" t="str">
        <f t="shared" si="288"/>
        <v>W kole</v>
      </c>
      <c r="F6171">
        <f>COUNTIF($D$3:D6165,"W kole")</f>
        <v>4879</v>
      </c>
      <c r="G6171" s="2" t="e">
        <f t="shared" si="289"/>
        <v>#DIV/0!</v>
      </c>
      <c r="H6171" t="e">
        <f t="shared" si="290"/>
        <v>#DIV/0!</v>
      </c>
    </row>
    <row r="6172" spans="2:8" x14ac:dyDescent="0.25">
      <c r="B6172">
        <v>36</v>
      </c>
      <c r="C6172">
        <v>230</v>
      </c>
      <c r="D6172" t="str">
        <f t="shared" si="288"/>
        <v>W kole</v>
      </c>
      <c r="F6172">
        <f>COUNTIF($D$3:D6166,"W kole")</f>
        <v>4880</v>
      </c>
      <c r="G6172" s="2" t="e">
        <f t="shared" si="289"/>
        <v>#DIV/0!</v>
      </c>
      <c r="H6172" t="e">
        <f t="shared" si="290"/>
        <v>#DIV/0!</v>
      </c>
    </row>
    <row r="6173" spans="2:8" x14ac:dyDescent="0.25">
      <c r="B6173">
        <v>292</v>
      </c>
      <c r="C6173">
        <v>383</v>
      </c>
      <c r="D6173" t="str">
        <f t="shared" si="288"/>
        <v>Poza</v>
      </c>
      <c r="F6173">
        <f>COUNTIF($D$3:D6167,"W kole")</f>
        <v>4881</v>
      </c>
      <c r="G6173" s="2" t="e">
        <f t="shared" si="289"/>
        <v>#DIV/0!</v>
      </c>
      <c r="H6173" t="e">
        <f t="shared" si="290"/>
        <v>#DIV/0!</v>
      </c>
    </row>
    <row r="6174" spans="2:8" x14ac:dyDescent="0.25">
      <c r="B6174">
        <v>192</v>
      </c>
      <c r="C6174">
        <v>352</v>
      </c>
      <c r="D6174" t="str">
        <f t="shared" si="288"/>
        <v>W kole</v>
      </c>
      <c r="F6174">
        <f>COUNTIF($D$3:D6168,"W kole")</f>
        <v>4881</v>
      </c>
      <c r="G6174" s="2" t="e">
        <f t="shared" si="289"/>
        <v>#DIV/0!</v>
      </c>
      <c r="H6174" t="e">
        <f t="shared" si="290"/>
        <v>#DIV/0!</v>
      </c>
    </row>
    <row r="6175" spans="2:8" x14ac:dyDescent="0.25">
      <c r="B6175">
        <v>252</v>
      </c>
      <c r="C6175">
        <v>263</v>
      </c>
      <c r="D6175" t="str">
        <f t="shared" si="288"/>
        <v>W kole</v>
      </c>
      <c r="F6175">
        <f>COUNTIF($D$3:D6169,"W kole")</f>
        <v>4882</v>
      </c>
      <c r="G6175" s="2" t="e">
        <f t="shared" si="289"/>
        <v>#DIV/0!</v>
      </c>
      <c r="H6175" t="e">
        <f t="shared" si="290"/>
        <v>#DIV/0!</v>
      </c>
    </row>
    <row r="6176" spans="2:8" x14ac:dyDescent="0.25">
      <c r="B6176">
        <v>236</v>
      </c>
      <c r="C6176">
        <v>123</v>
      </c>
      <c r="D6176" t="str">
        <f t="shared" si="288"/>
        <v>W kole</v>
      </c>
      <c r="F6176">
        <f>COUNTIF($D$3:D6170,"W kole")</f>
        <v>4883</v>
      </c>
      <c r="G6176" s="2" t="e">
        <f t="shared" si="289"/>
        <v>#DIV/0!</v>
      </c>
      <c r="H6176" t="e">
        <f t="shared" si="290"/>
        <v>#DIV/0!</v>
      </c>
    </row>
    <row r="6177" spans="2:8" x14ac:dyDescent="0.25">
      <c r="B6177">
        <v>153</v>
      </c>
      <c r="C6177">
        <v>134</v>
      </c>
      <c r="D6177" t="str">
        <f t="shared" si="288"/>
        <v>W kole</v>
      </c>
      <c r="F6177">
        <f>COUNTIF($D$3:D6171,"W kole")</f>
        <v>4884</v>
      </c>
      <c r="G6177" s="2" t="e">
        <f t="shared" si="289"/>
        <v>#DIV/0!</v>
      </c>
      <c r="H6177" t="e">
        <f t="shared" si="290"/>
        <v>#DIV/0!</v>
      </c>
    </row>
    <row r="6178" spans="2:8" x14ac:dyDescent="0.25">
      <c r="B6178">
        <v>66</v>
      </c>
      <c r="C6178">
        <v>277</v>
      </c>
      <c r="D6178" t="str">
        <f t="shared" si="288"/>
        <v>W kole</v>
      </c>
      <c r="F6178">
        <f>COUNTIF($D$3:D6172,"W kole")</f>
        <v>4885</v>
      </c>
      <c r="G6178" s="2" t="e">
        <f t="shared" si="289"/>
        <v>#DIV/0!</v>
      </c>
      <c r="H6178" t="e">
        <f t="shared" si="290"/>
        <v>#DIV/0!</v>
      </c>
    </row>
    <row r="6179" spans="2:8" x14ac:dyDescent="0.25">
      <c r="B6179">
        <v>107</v>
      </c>
      <c r="C6179">
        <v>248</v>
      </c>
      <c r="D6179" t="str">
        <f t="shared" si="288"/>
        <v>W kole</v>
      </c>
      <c r="F6179">
        <f>COUNTIF($D$3:D6173,"W kole")</f>
        <v>4885</v>
      </c>
      <c r="G6179" s="2" t="e">
        <f t="shared" si="289"/>
        <v>#DIV/0!</v>
      </c>
      <c r="H6179" t="e">
        <f t="shared" si="290"/>
        <v>#DIV/0!</v>
      </c>
    </row>
    <row r="6180" spans="2:8" x14ac:dyDescent="0.25">
      <c r="B6180">
        <v>297</v>
      </c>
      <c r="C6180">
        <v>23</v>
      </c>
      <c r="D6180" t="str">
        <f t="shared" si="288"/>
        <v>Poza</v>
      </c>
      <c r="F6180">
        <f>COUNTIF($D$3:D6174,"W kole")</f>
        <v>4886</v>
      </c>
      <c r="G6180" s="2" t="e">
        <f t="shared" si="289"/>
        <v>#DIV/0!</v>
      </c>
      <c r="H6180" t="e">
        <f t="shared" si="290"/>
        <v>#DIV/0!</v>
      </c>
    </row>
    <row r="6181" spans="2:8" x14ac:dyDescent="0.25">
      <c r="B6181">
        <v>356</v>
      </c>
      <c r="C6181">
        <v>120</v>
      </c>
      <c r="D6181" t="str">
        <f t="shared" si="288"/>
        <v>W kole</v>
      </c>
      <c r="F6181">
        <f>COUNTIF($D$3:D6175,"W kole")</f>
        <v>4887</v>
      </c>
      <c r="G6181" s="2" t="e">
        <f t="shared" si="289"/>
        <v>#DIV/0!</v>
      </c>
      <c r="H6181" t="e">
        <f t="shared" si="290"/>
        <v>#DIV/0!</v>
      </c>
    </row>
    <row r="6182" spans="2:8" x14ac:dyDescent="0.25">
      <c r="B6182">
        <v>170</v>
      </c>
      <c r="C6182">
        <v>278</v>
      </c>
      <c r="D6182" t="str">
        <f t="shared" si="288"/>
        <v>W kole</v>
      </c>
      <c r="F6182">
        <f>COUNTIF($D$3:D6176,"W kole")</f>
        <v>4888</v>
      </c>
      <c r="G6182" s="2" t="e">
        <f t="shared" si="289"/>
        <v>#DIV/0!</v>
      </c>
      <c r="H6182" t="e">
        <f t="shared" si="290"/>
        <v>#DIV/0!</v>
      </c>
    </row>
    <row r="6183" spans="2:8" x14ac:dyDescent="0.25">
      <c r="B6183">
        <v>19</v>
      </c>
      <c r="C6183">
        <v>247</v>
      </c>
      <c r="D6183" t="str">
        <f t="shared" si="288"/>
        <v>W kole</v>
      </c>
      <c r="F6183">
        <f>COUNTIF($D$3:D6177,"W kole")</f>
        <v>4889</v>
      </c>
      <c r="G6183" s="2" t="e">
        <f t="shared" si="289"/>
        <v>#DIV/0!</v>
      </c>
      <c r="H6183" t="e">
        <f t="shared" si="290"/>
        <v>#DIV/0!</v>
      </c>
    </row>
    <row r="6184" spans="2:8" x14ac:dyDescent="0.25">
      <c r="B6184">
        <v>310</v>
      </c>
      <c r="C6184">
        <v>391</v>
      </c>
      <c r="D6184" t="str">
        <f t="shared" si="288"/>
        <v>Poza</v>
      </c>
      <c r="F6184">
        <f>COUNTIF($D$3:D6178,"W kole")</f>
        <v>4890</v>
      </c>
      <c r="G6184" s="2" t="e">
        <f t="shared" si="289"/>
        <v>#DIV/0!</v>
      </c>
      <c r="H6184" t="e">
        <f t="shared" si="290"/>
        <v>#DIV/0!</v>
      </c>
    </row>
    <row r="6185" spans="2:8" x14ac:dyDescent="0.25">
      <c r="B6185">
        <v>104</v>
      </c>
      <c r="C6185">
        <v>180</v>
      </c>
      <c r="D6185" t="str">
        <f t="shared" si="288"/>
        <v>W kole</v>
      </c>
      <c r="F6185">
        <f>COUNTIF($D$3:D6179,"W kole")</f>
        <v>4891</v>
      </c>
      <c r="G6185" s="2" t="e">
        <f t="shared" si="289"/>
        <v>#DIV/0!</v>
      </c>
      <c r="H6185" t="e">
        <f t="shared" si="290"/>
        <v>#DIV/0!</v>
      </c>
    </row>
    <row r="6186" spans="2:8" x14ac:dyDescent="0.25">
      <c r="B6186">
        <v>267</v>
      </c>
      <c r="C6186">
        <v>172</v>
      </c>
      <c r="D6186" t="str">
        <f t="shared" si="288"/>
        <v>W kole</v>
      </c>
      <c r="F6186">
        <f>COUNTIF($D$3:D6180,"W kole")</f>
        <v>4891</v>
      </c>
      <c r="G6186" s="2" t="e">
        <f t="shared" si="289"/>
        <v>#DIV/0!</v>
      </c>
      <c r="H6186" t="e">
        <f t="shared" si="290"/>
        <v>#DIV/0!</v>
      </c>
    </row>
    <row r="6187" spans="2:8" x14ac:dyDescent="0.25">
      <c r="B6187">
        <v>263</v>
      </c>
      <c r="C6187">
        <v>295</v>
      </c>
      <c r="D6187" t="str">
        <f t="shared" si="288"/>
        <v>W kole</v>
      </c>
      <c r="F6187">
        <f>COUNTIF($D$3:D6181,"W kole")</f>
        <v>4892</v>
      </c>
      <c r="G6187" s="2" t="e">
        <f t="shared" si="289"/>
        <v>#DIV/0!</v>
      </c>
      <c r="H6187" t="e">
        <f t="shared" si="290"/>
        <v>#DIV/0!</v>
      </c>
    </row>
    <row r="6188" spans="2:8" x14ac:dyDescent="0.25">
      <c r="B6188">
        <v>271</v>
      </c>
      <c r="C6188">
        <v>299</v>
      </c>
      <c r="D6188" t="str">
        <f t="shared" si="288"/>
        <v>W kole</v>
      </c>
      <c r="F6188">
        <f>COUNTIF($D$3:D6182,"W kole")</f>
        <v>4893</v>
      </c>
      <c r="G6188" s="2" t="e">
        <f t="shared" si="289"/>
        <v>#DIV/0!</v>
      </c>
      <c r="H6188" t="e">
        <f t="shared" si="290"/>
        <v>#DIV/0!</v>
      </c>
    </row>
    <row r="6189" spans="2:8" x14ac:dyDescent="0.25">
      <c r="B6189">
        <v>292</v>
      </c>
      <c r="C6189">
        <v>358</v>
      </c>
      <c r="D6189" t="str">
        <f t="shared" si="288"/>
        <v>W kole</v>
      </c>
      <c r="F6189">
        <f>COUNTIF($D$3:D6183,"W kole")</f>
        <v>4894</v>
      </c>
      <c r="G6189" s="2" t="e">
        <f t="shared" si="289"/>
        <v>#DIV/0!</v>
      </c>
      <c r="H6189" t="e">
        <f t="shared" si="290"/>
        <v>#DIV/0!</v>
      </c>
    </row>
    <row r="6190" spans="2:8" x14ac:dyDescent="0.25">
      <c r="B6190">
        <v>399</v>
      </c>
      <c r="C6190">
        <v>125</v>
      </c>
      <c r="D6190" t="str">
        <f t="shared" si="288"/>
        <v>Poza</v>
      </c>
      <c r="F6190">
        <f>COUNTIF($D$3:D6184,"W kole")</f>
        <v>4894</v>
      </c>
      <c r="G6190" s="2" t="e">
        <f t="shared" si="289"/>
        <v>#DIV/0!</v>
      </c>
      <c r="H6190" t="e">
        <f t="shared" si="290"/>
        <v>#DIV/0!</v>
      </c>
    </row>
    <row r="6191" spans="2:8" x14ac:dyDescent="0.25">
      <c r="B6191">
        <v>261</v>
      </c>
      <c r="C6191">
        <v>326</v>
      </c>
      <c r="D6191" t="str">
        <f t="shared" si="288"/>
        <v>W kole</v>
      </c>
      <c r="F6191">
        <f>COUNTIF($D$3:D6185,"W kole")</f>
        <v>4895</v>
      </c>
      <c r="G6191" s="2" t="e">
        <f t="shared" si="289"/>
        <v>#DIV/0!</v>
      </c>
      <c r="H6191" t="e">
        <f t="shared" si="290"/>
        <v>#DIV/0!</v>
      </c>
    </row>
    <row r="6192" spans="2:8" x14ac:dyDescent="0.25">
      <c r="B6192">
        <v>128</v>
      </c>
      <c r="C6192">
        <v>256</v>
      </c>
      <c r="D6192" t="str">
        <f t="shared" si="288"/>
        <v>W kole</v>
      </c>
      <c r="F6192">
        <f>COUNTIF($D$3:D6186,"W kole")</f>
        <v>4896</v>
      </c>
      <c r="G6192" s="2" t="e">
        <f t="shared" si="289"/>
        <v>#DIV/0!</v>
      </c>
      <c r="H6192" t="e">
        <f t="shared" si="290"/>
        <v>#DIV/0!</v>
      </c>
    </row>
    <row r="6193" spans="2:8" x14ac:dyDescent="0.25">
      <c r="B6193">
        <v>145</v>
      </c>
      <c r="C6193">
        <v>136</v>
      </c>
      <c r="D6193" t="str">
        <f t="shared" si="288"/>
        <v>W kole</v>
      </c>
      <c r="F6193">
        <f>COUNTIF($D$3:D6187,"W kole")</f>
        <v>4897</v>
      </c>
      <c r="G6193" s="2" t="e">
        <f t="shared" si="289"/>
        <v>#DIV/0!</v>
      </c>
      <c r="H6193" t="e">
        <f t="shared" si="290"/>
        <v>#DIV/0!</v>
      </c>
    </row>
    <row r="6194" spans="2:8" x14ac:dyDescent="0.25">
      <c r="B6194">
        <v>230</v>
      </c>
      <c r="C6194">
        <v>71</v>
      </c>
      <c r="D6194" t="str">
        <f t="shared" si="288"/>
        <v>W kole</v>
      </c>
      <c r="F6194">
        <f>COUNTIF($D$3:D6188,"W kole")</f>
        <v>4898</v>
      </c>
      <c r="G6194" s="2" t="e">
        <f t="shared" si="289"/>
        <v>#DIV/0!</v>
      </c>
      <c r="H6194" t="e">
        <f t="shared" si="290"/>
        <v>#DIV/0!</v>
      </c>
    </row>
    <row r="6195" spans="2:8" x14ac:dyDescent="0.25">
      <c r="B6195">
        <v>2</v>
      </c>
      <c r="C6195">
        <v>106</v>
      </c>
      <c r="D6195" t="str">
        <f t="shared" si="288"/>
        <v>Poza</v>
      </c>
      <c r="F6195">
        <f>COUNTIF($D$3:D6189,"W kole")</f>
        <v>4899</v>
      </c>
      <c r="G6195" s="2" t="e">
        <f t="shared" si="289"/>
        <v>#DIV/0!</v>
      </c>
      <c r="H6195" t="e">
        <f t="shared" si="290"/>
        <v>#DIV/0!</v>
      </c>
    </row>
    <row r="6196" spans="2:8" x14ac:dyDescent="0.25">
      <c r="B6196">
        <v>209</v>
      </c>
      <c r="C6196">
        <v>101</v>
      </c>
      <c r="D6196" t="str">
        <f t="shared" si="288"/>
        <v>W kole</v>
      </c>
      <c r="F6196">
        <f>COUNTIF($D$3:D6190,"W kole")</f>
        <v>4899</v>
      </c>
      <c r="G6196" s="2" t="e">
        <f t="shared" si="289"/>
        <v>#DIV/0!</v>
      </c>
      <c r="H6196" t="e">
        <f t="shared" si="290"/>
        <v>#DIV/0!</v>
      </c>
    </row>
    <row r="6197" spans="2:8" x14ac:dyDescent="0.25">
      <c r="B6197">
        <v>9</v>
      </c>
      <c r="C6197">
        <v>187</v>
      </c>
      <c r="D6197" t="str">
        <f t="shared" si="288"/>
        <v>W kole</v>
      </c>
      <c r="F6197">
        <f>COUNTIF($D$3:D6191,"W kole")</f>
        <v>4900</v>
      </c>
      <c r="G6197" s="2" t="e">
        <f t="shared" si="289"/>
        <v>#DIV/0!</v>
      </c>
      <c r="H6197" t="e">
        <f t="shared" si="290"/>
        <v>#DIV/0!</v>
      </c>
    </row>
    <row r="6198" spans="2:8" x14ac:dyDescent="0.25">
      <c r="B6198">
        <v>279</v>
      </c>
      <c r="C6198">
        <v>197</v>
      </c>
      <c r="D6198" t="str">
        <f t="shared" si="288"/>
        <v>W kole</v>
      </c>
      <c r="F6198">
        <f>COUNTIF($D$3:D6192,"W kole")</f>
        <v>4901</v>
      </c>
      <c r="G6198" s="2" t="e">
        <f t="shared" si="289"/>
        <v>#DIV/0!</v>
      </c>
      <c r="H6198" t="e">
        <f t="shared" si="290"/>
        <v>#DIV/0!</v>
      </c>
    </row>
    <row r="6199" spans="2:8" x14ac:dyDescent="0.25">
      <c r="B6199">
        <v>134</v>
      </c>
      <c r="C6199">
        <v>105</v>
      </c>
      <c r="D6199" t="str">
        <f t="shared" si="288"/>
        <v>W kole</v>
      </c>
      <c r="F6199">
        <f>COUNTIF($D$3:D6193,"W kole")</f>
        <v>4902</v>
      </c>
      <c r="G6199" s="2" t="e">
        <f t="shared" si="289"/>
        <v>#DIV/0!</v>
      </c>
      <c r="H6199" t="e">
        <f t="shared" si="290"/>
        <v>#DIV/0!</v>
      </c>
    </row>
    <row r="6200" spans="2:8" x14ac:dyDescent="0.25">
      <c r="B6200">
        <v>128</v>
      </c>
      <c r="C6200">
        <v>340</v>
      </c>
      <c r="D6200" t="str">
        <f t="shared" si="288"/>
        <v>W kole</v>
      </c>
      <c r="F6200">
        <f>COUNTIF($D$3:D6194,"W kole")</f>
        <v>4903</v>
      </c>
      <c r="G6200" s="2" t="e">
        <f t="shared" si="289"/>
        <v>#DIV/0!</v>
      </c>
      <c r="H6200" t="e">
        <f t="shared" si="290"/>
        <v>#DIV/0!</v>
      </c>
    </row>
    <row r="6201" spans="2:8" x14ac:dyDescent="0.25">
      <c r="B6201">
        <v>295</v>
      </c>
      <c r="C6201">
        <v>400</v>
      </c>
      <c r="D6201" t="str">
        <f t="shared" si="288"/>
        <v>Poza</v>
      </c>
      <c r="F6201">
        <f>COUNTIF($D$3:D6195,"W kole")</f>
        <v>4903</v>
      </c>
      <c r="G6201" s="2" t="e">
        <f t="shared" si="289"/>
        <v>#DIV/0!</v>
      </c>
      <c r="H6201" t="e">
        <f t="shared" si="290"/>
        <v>#DIV/0!</v>
      </c>
    </row>
    <row r="6202" spans="2:8" x14ac:dyDescent="0.25">
      <c r="B6202">
        <v>314</v>
      </c>
      <c r="C6202">
        <v>75</v>
      </c>
      <c r="D6202" t="str">
        <f t="shared" si="288"/>
        <v>W kole</v>
      </c>
      <c r="F6202">
        <f>COUNTIF($D$3:D6196,"W kole")</f>
        <v>4904</v>
      </c>
      <c r="G6202" s="2" t="e">
        <f t="shared" si="289"/>
        <v>#DIV/0!</v>
      </c>
      <c r="H6202" t="e">
        <f t="shared" si="290"/>
        <v>#DIV/0!</v>
      </c>
    </row>
    <row r="6203" spans="2:8" x14ac:dyDescent="0.25">
      <c r="B6203">
        <v>176</v>
      </c>
      <c r="C6203">
        <v>336</v>
      </c>
      <c r="D6203" t="str">
        <f t="shared" si="288"/>
        <v>W kole</v>
      </c>
      <c r="F6203">
        <f>COUNTIF($D$3:D6197,"W kole")</f>
        <v>4905</v>
      </c>
      <c r="G6203" s="2" t="e">
        <f t="shared" si="289"/>
        <v>#DIV/0!</v>
      </c>
      <c r="H6203" t="e">
        <f t="shared" si="290"/>
        <v>#DIV/0!</v>
      </c>
    </row>
    <row r="6204" spans="2:8" x14ac:dyDescent="0.25">
      <c r="B6204">
        <v>196</v>
      </c>
      <c r="C6204">
        <v>313</v>
      </c>
      <c r="D6204" t="str">
        <f t="shared" si="288"/>
        <v>W kole</v>
      </c>
      <c r="F6204">
        <f>COUNTIF($D$3:D6198,"W kole")</f>
        <v>4906</v>
      </c>
      <c r="G6204" s="2" t="e">
        <f t="shared" si="289"/>
        <v>#DIV/0!</v>
      </c>
      <c r="H6204" t="e">
        <f t="shared" si="290"/>
        <v>#DIV/0!</v>
      </c>
    </row>
    <row r="6205" spans="2:8" x14ac:dyDescent="0.25">
      <c r="B6205">
        <v>323</v>
      </c>
      <c r="C6205">
        <v>116</v>
      </c>
      <c r="D6205" t="str">
        <f t="shared" si="288"/>
        <v>W kole</v>
      </c>
      <c r="F6205">
        <f>COUNTIF($D$3:D6199,"W kole")</f>
        <v>4907</v>
      </c>
      <c r="G6205" s="2" t="e">
        <f t="shared" si="289"/>
        <v>#DIV/0!</v>
      </c>
      <c r="H6205" t="e">
        <f t="shared" si="290"/>
        <v>#DIV/0!</v>
      </c>
    </row>
    <row r="6206" spans="2:8" x14ac:dyDescent="0.25">
      <c r="B6206">
        <v>147</v>
      </c>
      <c r="C6206">
        <v>116</v>
      </c>
      <c r="D6206" t="str">
        <f t="shared" si="288"/>
        <v>W kole</v>
      </c>
      <c r="F6206">
        <f>COUNTIF($D$3:D6200,"W kole")</f>
        <v>4908</v>
      </c>
      <c r="G6206" s="2" t="e">
        <f t="shared" si="289"/>
        <v>#DIV/0!</v>
      </c>
      <c r="H6206" t="e">
        <f t="shared" si="290"/>
        <v>#DIV/0!</v>
      </c>
    </row>
    <row r="6207" spans="2:8" x14ac:dyDescent="0.25">
      <c r="B6207">
        <v>377</v>
      </c>
      <c r="C6207">
        <v>359</v>
      </c>
      <c r="D6207" t="str">
        <f t="shared" si="288"/>
        <v>Poza</v>
      </c>
      <c r="F6207">
        <f>COUNTIF($D$3:D6201,"W kole")</f>
        <v>4908</v>
      </c>
      <c r="G6207" s="2" t="e">
        <f t="shared" si="289"/>
        <v>#DIV/0!</v>
      </c>
      <c r="H6207" t="e">
        <f t="shared" si="290"/>
        <v>#DIV/0!</v>
      </c>
    </row>
    <row r="6208" spans="2:8" x14ac:dyDescent="0.25">
      <c r="B6208">
        <v>152</v>
      </c>
      <c r="C6208">
        <v>255</v>
      </c>
      <c r="D6208" t="str">
        <f t="shared" si="288"/>
        <v>W kole</v>
      </c>
      <c r="F6208">
        <f>COUNTIF($D$3:D6202,"W kole")</f>
        <v>4909</v>
      </c>
      <c r="G6208" s="2" t="e">
        <f t="shared" si="289"/>
        <v>#DIV/0!</v>
      </c>
      <c r="H6208" t="e">
        <f t="shared" si="290"/>
        <v>#DIV/0!</v>
      </c>
    </row>
    <row r="6209" spans="2:8" x14ac:dyDescent="0.25">
      <c r="B6209">
        <v>224</v>
      </c>
      <c r="C6209">
        <v>135</v>
      </c>
      <c r="D6209" t="str">
        <f t="shared" si="288"/>
        <v>W kole</v>
      </c>
      <c r="F6209">
        <f>COUNTIF($D$3:D6203,"W kole")</f>
        <v>4910</v>
      </c>
      <c r="G6209" s="2" t="e">
        <f t="shared" si="289"/>
        <v>#DIV/0!</v>
      </c>
      <c r="H6209" t="e">
        <f t="shared" si="290"/>
        <v>#DIV/0!</v>
      </c>
    </row>
    <row r="6210" spans="2:8" x14ac:dyDescent="0.25">
      <c r="B6210">
        <v>303</v>
      </c>
      <c r="C6210">
        <v>124</v>
      </c>
      <c r="D6210" t="str">
        <f t="shared" si="288"/>
        <v>W kole</v>
      </c>
      <c r="F6210">
        <f>COUNTIF($D$3:D6204,"W kole")</f>
        <v>4911</v>
      </c>
      <c r="G6210" s="2" t="e">
        <f t="shared" si="289"/>
        <v>#DIV/0!</v>
      </c>
      <c r="H6210" t="e">
        <f t="shared" si="290"/>
        <v>#DIV/0!</v>
      </c>
    </row>
    <row r="6211" spans="2:8" x14ac:dyDescent="0.25">
      <c r="B6211">
        <v>39</v>
      </c>
      <c r="C6211">
        <v>103</v>
      </c>
      <c r="D6211" t="str">
        <f t="shared" si="288"/>
        <v>W kole</v>
      </c>
      <c r="F6211">
        <f>COUNTIF($D$3:D6205,"W kole")</f>
        <v>4912</v>
      </c>
      <c r="G6211" s="2" t="e">
        <f t="shared" si="289"/>
        <v>#DIV/0!</v>
      </c>
      <c r="H6211" t="e">
        <f t="shared" si="290"/>
        <v>#DIV/0!</v>
      </c>
    </row>
    <row r="6212" spans="2:8" x14ac:dyDescent="0.25">
      <c r="B6212">
        <v>269</v>
      </c>
      <c r="C6212">
        <v>390</v>
      </c>
      <c r="D6212" t="str">
        <f t="shared" ref="D6212:D6275" si="291">IF((B6212-$T$5) * (B6212-$T$5) + (C6212-$U$5) * (C6212-$U$5) = ($V$5*$V$5), "Na brzegu", IF((B6212-$T$5) * (B6212-$T$5) + (C6212-$U$5) * (C6212-$U$5) &lt; ($V$5*$V$5), "W kole", "Poza"))</f>
        <v>Poza</v>
      </c>
      <c r="F6212">
        <f>COUNTIF($D$3:D6206,"W kole")</f>
        <v>4913</v>
      </c>
      <c r="G6212" s="2" t="e">
        <f t="shared" si="289"/>
        <v>#DIV/0!</v>
      </c>
      <c r="H6212" t="e">
        <f t="shared" si="290"/>
        <v>#DIV/0!</v>
      </c>
    </row>
    <row r="6213" spans="2:8" x14ac:dyDescent="0.25">
      <c r="B6213">
        <v>277</v>
      </c>
      <c r="C6213">
        <v>258</v>
      </c>
      <c r="D6213" t="str">
        <f t="shared" si="291"/>
        <v>W kole</v>
      </c>
      <c r="F6213">
        <f>COUNTIF($D$3:D6207,"W kole")</f>
        <v>4913</v>
      </c>
      <c r="G6213" s="2" t="e">
        <f t="shared" si="289"/>
        <v>#DIV/0!</v>
      </c>
      <c r="H6213" t="e">
        <f t="shared" si="290"/>
        <v>#DIV/0!</v>
      </c>
    </row>
    <row r="6214" spans="2:8" x14ac:dyDescent="0.25">
      <c r="B6214">
        <v>149</v>
      </c>
      <c r="C6214">
        <v>207</v>
      </c>
      <c r="D6214" t="str">
        <f t="shared" si="291"/>
        <v>W kole</v>
      </c>
      <c r="F6214">
        <f>COUNTIF($D$3:D6208,"W kole")</f>
        <v>4914</v>
      </c>
      <c r="G6214" s="2" t="e">
        <f t="shared" si="289"/>
        <v>#DIV/0!</v>
      </c>
      <c r="H6214" t="e">
        <f t="shared" si="290"/>
        <v>#DIV/0!</v>
      </c>
    </row>
    <row r="6215" spans="2:8" x14ac:dyDescent="0.25">
      <c r="B6215">
        <v>43</v>
      </c>
      <c r="C6215">
        <v>117</v>
      </c>
      <c r="D6215" t="str">
        <f t="shared" si="291"/>
        <v>W kole</v>
      </c>
      <c r="F6215">
        <f>COUNTIF($D$3:D6209,"W kole")</f>
        <v>4915</v>
      </c>
      <c r="G6215" s="2" t="e">
        <f t="shared" si="289"/>
        <v>#DIV/0!</v>
      </c>
      <c r="H6215" t="e">
        <f t="shared" si="290"/>
        <v>#DIV/0!</v>
      </c>
    </row>
    <row r="6216" spans="2:8" x14ac:dyDescent="0.25">
      <c r="B6216">
        <v>279</v>
      </c>
      <c r="C6216">
        <v>67</v>
      </c>
      <c r="D6216" t="str">
        <f t="shared" si="291"/>
        <v>W kole</v>
      </c>
      <c r="F6216">
        <f>COUNTIF($D$3:D6210,"W kole")</f>
        <v>4916</v>
      </c>
      <c r="G6216" s="2" t="e">
        <f t="shared" si="289"/>
        <v>#DIV/0!</v>
      </c>
      <c r="H6216" t="e">
        <f t="shared" si="290"/>
        <v>#DIV/0!</v>
      </c>
    </row>
    <row r="6217" spans="2:8" x14ac:dyDescent="0.25">
      <c r="B6217">
        <v>319</v>
      </c>
      <c r="C6217">
        <v>315</v>
      </c>
      <c r="D6217" t="str">
        <f t="shared" si="291"/>
        <v>W kole</v>
      </c>
      <c r="F6217">
        <f>COUNTIF($D$3:D6211,"W kole")</f>
        <v>4917</v>
      </c>
      <c r="G6217" s="2" t="e">
        <f t="shared" si="289"/>
        <v>#DIV/0!</v>
      </c>
      <c r="H6217" t="e">
        <f t="shared" si="290"/>
        <v>#DIV/0!</v>
      </c>
    </row>
    <row r="6218" spans="2:8" x14ac:dyDescent="0.25">
      <c r="B6218">
        <v>399</v>
      </c>
      <c r="C6218">
        <v>0</v>
      </c>
      <c r="D6218" t="str">
        <f t="shared" si="291"/>
        <v>Poza</v>
      </c>
      <c r="F6218">
        <f>COUNTIF($D$3:D6212,"W kole")</f>
        <v>4917</v>
      </c>
      <c r="G6218" s="2" t="e">
        <f t="shared" ref="G6218:G6281" si="292">(F6218*$R$5)/(E6218*$Q$5)</f>
        <v>#DIV/0!</v>
      </c>
      <c r="H6218" t="e">
        <f t="shared" ref="H6218:H6281" si="293">ABS(PI()-G6218)</f>
        <v>#DIV/0!</v>
      </c>
    </row>
    <row r="6219" spans="2:8" x14ac:dyDescent="0.25">
      <c r="B6219">
        <v>191</v>
      </c>
      <c r="C6219">
        <v>195</v>
      </c>
      <c r="D6219" t="str">
        <f t="shared" si="291"/>
        <v>W kole</v>
      </c>
      <c r="F6219">
        <f>COUNTIF($D$3:D6213,"W kole")</f>
        <v>4918</v>
      </c>
      <c r="G6219" s="2" t="e">
        <f t="shared" si="292"/>
        <v>#DIV/0!</v>
      </c>
      <c r="H6219" t="e">
        <f t="shared" si="293"/>
        <v>#DIV/0!</v>
      </c>
    </row>
    <row r="6220" spans="2:8" x14ac:dyDescent="0.25">
      <c r="B6220">
        <v>102</v>
      </c>
      <c r="C6220">
        <v>14</v>
      </c>
      <c r="D6220" t="str">
        <f t="shared" si="291"/>
        <v>Poza</v>
      </c>
      <c r="F6220">
        <f>COUNTIF($D$3:D6214,"W kole")</f>
        <v>4919</v>
      </c>
      <c r="G6220" s="2" t="e">
        <f t="shared" si="292"/>
        <v>#DIV/0!</v>
      </c>
      <c r="H6220" t="e">
        <f t="shared" si="293"/>
        <v>#DIV/0!</v>
      </c>
    </row>
    <row r="6221" spans="2:8" x14ac:dyDescent="0.25">
      <c r="B6221">
        <v>197</v>
      </c>
      <c r="C6221">
        <v>11</v>
      </c>
      <c r="D6221" t="str">
        <f t="shared" si="291"/>
        <v>W kole</v>
      </c>
      <c r="F6221">
        <f>COUNTIF($D$3:D6215,"W kole")</f>
        <v>4920</v>
      </c>
      <c r="G6221" s="2" t="e">
        <f t="shared" si="292"/>
        <v>#DIV/0!</v>
      </c>
      <c r="H6221" t="e">
        <f t="shared" si="293"/>
        <v>#DIV/0!</v>
      </c>
    </row>
    <row r="6222" spans="2:8" x14ac:dyDescent="0.25">
      <c r="B6222">
        <v>277</v>
      </c>
      <c r="C6222">
        <v>174</v>
      </c>
      <c r="D6222" t="str">
        <f t="shared" si="291"/>
        <v>W kole</v>
      </c>
      <c r="F6222">
        <f>COUNTIF($D$3:D6216,"W kole")</f>
        <v>4921</v>
      </c>
      <c r="G6222" s="2" t="e">
        <f t="shared" si="292"/>
        <v>#DIV/0!</v>
      </c>
      <c r="H6222" t="e">
        <f t="shared" si="293"/>
        <v>#DIV/0!</v>
      </c>
    </row>
    <row r="6223" spans="2:8" x14ac:dyDescent="0.25">
      <c r="B6223">
        <v>280</v>
      </c>
      <c r="C6223">
        <v>139</v>
      </c>
      <c r="D6223" t="str">
        <f t="shared" si="291"/>
        <v>W kole</v>
      </c>
      <c r="F6223">
        <f>COUNTIF($D$3:D6217,"W kole")</f>
        <v>4922</v>
      </c>
      <c r="G6223" s="2" t="e">
        <f t="shared" si="292"/>
        <v>#DIV/0!</v>
      </c>
      <c r="H6223" t="e">
        <f t="shared" si="293"/>
        <v>#DIV/0!</v>
      </c>
    </row>
    <row r="6224" spans="2:8" x14ac:dyDescent="0.25">
      <c r="B6224">
        <v>6</v>
      </c>
      <c r="C6224">
        <v>120</v>
      </c>
      <c r="D6224" t="str">
        <f t="shared" si="291"/>
        <v>Poza</v>
      </c>
      <c r="F6224">
        <f>COUNTIF($D$3:D6218,"W kole")</f>
        <v>4922</v>
      </c>
      <c r="G6224" s="2" t="e">
        <f t="shared" si="292"/>
        <v>#DIV/0!</v>
      </c>
      <c r="H6224" t="e">
        <f t="shared" si="293"/>
        <v>#DIV/0!</v>
      </c>
    </row>
    <row r="6225" spans="2:8" x14ac:dyDescent="0.25">
      <c r="B6225">
        <v>176</v>
      </c>
      <c r="C6225">
        <v>41</v>
      </c>
      <c r="D6225" t="str">
        <f t="shared" si="291"/>
        <v>W kole</v>
      </c>
      <c r="F6225">
        <f>COUNTIF($D$3:D6219,"W kole")</f>
        <v>4923</v>
      </c>
      <c r="G6225" s="2" t="e">
        <f t="shared" si="292"/>
        <v>#DIV/0!</v>
      </c>
      <c r="H6225" t="e">
        <f t="shared" si="293"/>
        <v>#DIV/0!</v>
      </c>
    </row>
    <row r="6226" spans="2:8" x14ac:dyDescent="0.25">
      <c r="B6226">
        <v>298</v>
      </c>
      <c r="C6226">
        <v>125</v>
      </c>
      <c r="D6226" t="str">
        <f t="shared" si="291"/>
        <v>W kole</v>
      </c>
      <c r="F6226">
        <f>COUNTIF($D$3:D6220,"W kole")</f>
        <v>4923</v>
      </c>
      <c r="G6226" s="2" t="e">
        <f t="shared" si="292"/>
        <v>#DIV/0!</v>
      </c>
      <c r="H6226" t="e">
        <f t="shared" si="293"/>
        <v>#DIV/0!</v>
      </c>
    </row>
    <row r="6227" spans="2:8" x14ac:dyDescent="0.25">
      <c r="B6227">
        <v>6</v>
      </c>
      <c r="C6227">
        <v>146</v>
      </c>
      <c r="D6227" t="str">
        <f t="shared" si="291"/>
        <v>Poza</v>
      </c>
      <c r="F6227">
        <f>COUNTIF($D$3:D6221,"W kole")</f>
        <v>4924</v>
      </c>
      <c r="G6227" s="2" t="e">
        <f t="shared" si="292"/>
        <v>#DIV/0!</v>
      </c>
      <c r="H6227" t="e">
        <f t="shared" si="293"/>
        <v>#DIV/0!</v>
      </c>
    </row>
    <row r="6228" spans="2:8" x14ac:dyDescent="0.25">
      <c r="B6228">
        <v>237</v>
      </c>
      <c r="C6228">
        <v>51</v>
      </c>
      <c r="D6228" t="str">
        <f t="shared" si="291"/>
        <v>W kole</v>
      </c>
      <c r="F6228">
        <f>COUNTIF($D$3:D6222,"W kole")</f>
        <v>4925</v>
      </c>
      <c r="G6228" s="2" t="e">
        <f t="shared" si="292"/>
        <v>#DIV/0!</v>
      </c>
      <c r="H6228" t="e">
        <f t="shared" si="293"/>
        <v>#DIV/0!</v>
      </c>
    </row>
    <row r="6229" spans="2:8" x14ac:dyDescent="0.25">
      <c r="B6229">
        <v>277</v>
      </c>
      <c r="C6229">
        <v>397</v>
      </c>
      <c r="D6229" t="str">
        <f t="shared" si="291"/>
        <v>Poza</v>
      </c>
      <c r="F6229">
        <f>COUNTIF($D$3:D6223,"W kole")</f>
        <v>4926</v>
      </c>
      <c r="G6229" s="2" t="e">
        <f t="shared" si="292"/>
        <v>#DIV/0!</v>
      </c>
      <c r="H6229" t="e">
        <f t="shared" si="293"/>
        <v>#DIV/0!</v>
      </c>
    </row>
    <row r="6230" spans="2:8" x14ac:dyDescent="0.25">
      <c r="B6230">
        <v>326</v>
      </c>
      <c r="C6230">
        <v>94</v>
      </c>
      <c r="D6230" t="str">
        <f t="shared" si="291"/>
        <v>W kole</v>
      </c>
      <c r="F6230">
        <f>COUNTIF($D$3:D6224,"W kole")</f>
        <v>4926</v>
      </c>
      <c r="G6230" s="2" t="e">
        <f t="shared" si="292"/>
        <v>#DIV/0!</v>
      </c>
      <c r="H6230" t="e">
        <f t="shared" si="293"/>
        <v>#DIV/0!</v>
      </c>
    </row>
    <row r="6231" spans="2:8" x14ac:dyDescent="0.25">
      <c r="B6231">
        <v>212</v>
      </c>
      <c r="C6231">
        <v>295</v>
      </c>
      <c r="D6231" t="str">
        <f t="shared" si="291"/>
        <v>W kole</v>
      </c>
      <c r="F6231">
        <f>COUNTIF($D$3:D6225,"W kole")</f>
        <v>4927</v>
      </c>
      <c r="G6231" s="2" t="e">
        <f t="shared" si="292"/>
        <v>#DIV/0!</v>
      </c>
      <c r="H6231" t="e">
        <f t="shared" si="293"/>
        <v>#DIV/0!</v>
      </c>
    </row>
    <row r="6232" spans="2:8" x14ac:dyDescent="0.25">
      <c r="B6232">
        <v>25</v>
      </c>
      <c r="C6232">
        <v>307</v>
      </c>
      <c r="D6232" t="str">
        <f t="shared" si="291"/>
        <v>Poza</v>
      </c>
      <c r="F6232">
        <f>COUNTIF($D$3:D6226,"W kole")</f>
        <v>4928</v>
      </c>
      <c r="G6232" s="2" t="e">
        <f t="shared" si="292"/>
        <v>#DIV/0!</v>
      </c>
      <c r="H6232" t="e">
        <f t="shared" si="293"/>
        <v>#DIV/0!</v>
      </c>
    </row>
    <row r="6233" spans="2:8" x14ac:dyDescent="0.25">
      <c r="B6233">
        <v>226</v>
      </c>
      <c r="C6233">
        <v>8</v>
      </c>
      <c r="D6233" t="str">
        <f t="shared" si="291"/>
        <v>W kole</v>
      </c>
      <c r="F6233">
        <f>COUNTIF($D$3:D6227,"W kole")</f>
        <v>4928</v>
      </c>
      <c r="G6233" s="2" t="e">
        <f t="shared" si="292"/>
        <v>#DIV/0!</v>
      </c>
      <c r="H6233" t="e">
        <f t="shared" si="293"/>
        <v>#DIV/0!</v>
      </c>
    </row>
    <row r="6234" spans="2:8" x14ac:dyDescent="0.25">
      <c r="B6234">
        <v>154</v>
      </c>
      <c r="C6234">
        <v>55</v>
      </c>
      <c r="D6234" t="str">
        <f t="shared" si="291"/>
        <v>W kole</v>
      </c>
      <c r="F6234">
        <f>COUNTIF($D$3:D6228,"W kole")</f>
        <v>4929</v>
      </c>
      <c r="G6234" s="2" t="e">
        <f t="shared" si="292"/>
        <v>#DIV/0!</v>
      </c>
      <c r="H6234" t="e">
        <f t="shared" si="293"/>
        <v>#DIV/0!</v>
      </c>
    </row>
    <row r="6235" spans="2:8" x14ac:dyDescent="0.25">
      <c r="B6235">
        <v>234</v>
      </c>
      <c r="C6235">
        <v>72</v>
      </c>
      <c r="D6235" t="str">
        <f t="shared" si="291"/>
        <v>W kole</v>
      </c>
      <c r="F6235">
        <f>COUNTIF($D$3:D6229,"W kole")</f>
        <v>4929</v>
      </c>
      <c r="G6235" s="2" t="e">
        <f t="shared" si="292"/>
        <v>#DIV/0!</v>
      </c>
      <c r="H6235" t="e">
        <f t="shared" si="293"/>
        <v>#DIV/0!</v>
      </c>
    </row>
    <row r="6236" spans="2:8" x14ac:dyDescent="0.25">
      <c r="B6236">
        <v>259</v>
      </c>
      <c r="C6236">
        <v>143</v>
      </c>
      <c r="D6236" t="str">
        <f t="shared" si="291"/>
        <v>W kole</v>
      </c>
      <c r="F6236">
        <f>COUNTIF($D$3:D6230,"W kole")</f>
        <v>4930</v>
      </c>
      <c r="G6236" s="2" t="e">
        <f t="shared" si="292"/>
        <v>#DIV/0!</v>
      </c>
      <c r="H6236" t="e">
        <f t="shared" si="293"/>
        <v>#DIV/0!</v>
      </c>
    </row>
    <row r="6237" spans="2:8" x14ac:dyDescent="0.25">
      <c r="B6237">
        <v>208</v>
      </c>
      <c r="C6237">
        <v>174</v>
      </c>
      <c r="D6237" t="str">
        <f t="shared" si="291"/>
        <v>W kole</v>
      </c>
      <c r="F6237">
        <f>COUNTIF($D$3:D6231,"W kole")</f>
        <v>4931</v>
      </c>
      <c r="G6237" s="2" t="e">
        <f t="shared" si="292"/>
        <v>#DIV/0!</v>
      </c>
      <c r="H6237" t="e">
        <f t="shared" si="293"/>
        <v>#DIV/0!</v>
      </c>
    </row>
    <row r="6238" spans="2:8" x14ac:dyDescent="0.25">
      <c r="B6238">
        <v>384</v>
      </c>
      <c r="C6238">
        <v>357</v>
      </c>
      <c r="D6238" t="str">
        <f t="shared" si="291"/>
        <v>Poza</v>
      </c>
      <c r="F6238">
        <f>COUNTIF($D$3:D6232,"W kole")</f>
        <v>4931</v>
      </c>
      <c r="G6238" s="2" t="e">
        <f t="shared" si="292"/>
        <v>#DIV/0!</v>
      </c>
      <c r="H6238" t="e">
        <f t="shared" si="293"/>
        <v>#DIV/0!</v>
      </c>
    </row>
    <row r="6239" spans="2:8" x14ac:dyDescent="0.25">
      <c r="B6239">
        <v>32</v>
      </c>
      <c r="C6239">
        <v>318</v>
      </c>
      <c r="D6239" t="str">
        <f t="shared" si="291"/>
        <v>Poza</v>
      </c>
      <c r="F6239">
        <f>COUNTIF($D$3:D6233,"W kole")</f>
        <v>4932</v>
      </c>
      <c r="G6239" s="2" t="e">
        <f t="shared" si="292"/>
        <v>#DIV/0!</v>
      </c>
      <c r="H6239" t="e">
        <f t="shared" si="293"/>
        <v>#DIV/0!</v>
      </c>
    </row>
    <row r="6240" spans="2:8" x14ac:dyDescent="0.25">
      <c r="B6240">
        <v>287</v>
      </c>
      <c r="C6240">
        <v>139</v>
      </c>
      <c r="D6240" t="str">
        <f t="shared" si="291"/>
        <v>W kole</v>
      </c>
      <c r="F6240">
        <f>COUNTIF($D$3:D6234,"W kole")</f>
        <v>4933</v>
      </c>
      <c r="G6240" s="2" t="e">
        <f t="shared" si="292"/>
        <v>#DIV/0!</v>
      </c>
      <c r="H6240" t="e">
        <f t="shared" si="293"/>
        <v>#DIV/0!</v>
      </c>
    </row>
    <row r="6241" spans="2:8" x14ac:dyDescent="0.25">
      <c r="B6241">
        <v>220</v>
      </c>
      <c r="C6241">
        <v>29</v>
      </c>
      <c r="D6241" t="str">
        <f t="shared" si="291"/>
        <v>W kole</v>
      </c>
      <c r="F6241">
        <f>COUNTIF($D$3:D6235,"W kole")</f>
        <v>4934</v>
      </c>
      <c r="G6241" s="2" t="e">
        <f t="shared" si="292"/>
        <v>#DIV/0!</v>
      </c>
      <c r="H6241" t="e">
        <f t="shared" si="293"/>
        <v>#DIV/0!</v>
      </c>
    </row>
    <row r="6242" spans="2:8" x14ac:dyDescent="0.25">
      <c r="B6242">
        <v>373</v>
      </c>
      <c r="C6242">
        <v>33</v>
      </c>
      <c r="D6242" t="str">
        <f t="shared" si="291"/>
        <v>Poza</v>
      </c>
      <c r="F6242">
        <f>COUNTIF($D$3:D6236,"W kole")</f>
        <v>4935</v>
      </c>
      <c r="G6242" s="2" t="e">
        <f t="shared" si="292"/>
        <v>#DIV/0!</v>
      </c>
      <c r="H6242" t="e">
        <f t="shared" si="293"/>
        <v>#DIV/0!</v>
      </c>
    </row>
    <row r="6243" spans="2:8" x14ac:dyDescent="0.25">
      <c r="B6243">
        <v>154</v>
      </c>
      <c r="C6243">
        <v>67</v>
      </c>
      <c r="D6243" t="str">
        <f t="shared" si="291"/>
        <v>W kole</v>
      </c>
      <c r="F6243">
        <f>COUNTIF($D$3:D6237,"W kole")</f>
        <v>4936</v>
      </c>
      <c r="G6243" s="2" t="e">
        <f t="shared" si="292"/>
        <v>#DIV/0!</v>
      </c>
      <c r="H6243" t="e">
        <f t="shared" si="293"/>
        <v>#DIV/0!</v>
      </c>
    </row>
    <row r="6244" spans="2:8" x14ac:dyDescent="0.25">
      <c r="B6244">
        <v>114</v>
      </c>
      <c r="C6244">
        <v>388</v>
      </c>
      <c r="D6244" t="str">
        <f t="shared" si="291"/>
        <v>Poza</v>
      </c>
      <c r="F6244">
        <f>COUNTIF($D$3:D6238,"W kole")</f>
        <v>4936</v>
      </c>
      <c r="G6244" s="2" t="e">
        <f t="shared" si="292"/>
        <v>#DIV/0!</v>
      </c>
      <c r="H6244" t="e">
        <f t="shared" si="293"/>
        <v>#DIV/0!</v>
      </c>
    </row>
    <row r="6245" spans="2:8" x14ac:dyDescent="0.25">
      <c r="B6245">
        <v>57</v>
      </c>
      <c r="C6245">
        <v>132</v>
      </c>
      <c r="D6245" t="str">
        <f t="shared" si="291"/>
        <v>W kole</v>
      </c>
      <c r="F6245">
        <f>COUNTIF($D$3:D6239,"W kole")</f>
        <v>4936</v>
      </c>
      <c r="G6245" s="2" t="e">
        <f t="shared" si="292"/>
        <v>#DIV/0!</v>
      </c>
      <c r="H6245" t="e">
        <f t="shared" si="293"/>
        <v>#DIV/0!</v>
      </c>
    </row>
    <row r="6246" spans="2:8" x14ac:dyDescent="0.25">
      <c r="B6246">
        <v>393</v>
      </c>
      <c r="C6246">
        <v>213</v>
      </c>
      <c r="D6246" t="str">
        <f t="shared" si="291"/>
        <v>W kole</v>
      </c>
      <c r="F6246">
        <f>COUNTIF($D$3:D6240,"W kole")</f>
        <v>4937</v>
      </c>
      <c r="G6246" s="2" t="e">
        <f t="shared" si="292"/>
        <v>#DIV/0!</v>
      </c>
      <c r="H6246" t="e">
        <f t="shared" si="293"/>
        <v>#DIV/0!</v>
      </c>
    </row>
    <row r="6247" spans="2:8" x14ac:dyDescent="0.25">
      <c r="B6247">
        <v>339</v>
      </c>
      <c r="C6247">
        <v>268</v>
      </c>
      <c r="D6247" t="str">
        <f t="shared" si="291"/>
        <v>W kole</v>
      </c>
      <c r="F6247">
        <f>COUNTIF($D$3:D6241,"W kole")</f>
        <v>4938</v>
      </c>
      <c r="G6247" s="2" t="e">
        <f t="shared" si="292"/>
        <v>#DIV/0!</v>
      </c>
      <c r="H6247" t="e">
        <f t="shared" si="293"/>
        <v>#DIV/0!</v>
      </c>
    </row>
    <row r="6248" spans="2:8" x14ac:dyDescent="0.25">
      <c r="B6248">
        <v>198</v>
      </c>
      <c r="C6248">
        <v>182</v>
      </c>
      <c r="D6248" t="str">
        <f t="shared" si="291"/>
        <v>W kole</v>
      </c>
      <c r="F6248">
        <f>COUNTIF($D$3:D6242,"W kole")</f>
        <v>4938</v>
      </c>
      <c r="G6248" s="2" t="e">
        <f t="shared" si="292"/>
        <v>#DIV/0!</v>
      </c>
      <c r="H6248" t="e">
        <f t="shared" si="293"/>
        <v>#DIV/0!</v>
      </c>
    </row>
    <row r="6249" spans="2:8" x14ac:dyDescent="0.25">
      <c r="B6249">
        <v>22</v>
      </c>
      <c r="C6249">
        <v>210</v>
      </c>
      <c r="D6249" t="str">
        <f t="shared" si="291"/>
        <v>W kole</v>
      </c>
      <c r="F6249">
        <f>COUNTIF($D$3:D6243,"W kole")</f>
        <v>4939</v>
      </c>
      <c r="G6249" s="2" t="e">
        <f t="shared" si="292"/>
        <v>#DIV/0!</v>
      </c>
      <c r="H6249" t="e">
        <f t="shared" si="293"/>
        <v>#DIV/0!</v>
      </c>
    </row>
    <row r="6250" spans="2:8" x14ac:dyDescent="0.25">
      <c r="B6250">
        <v>66</v>
      </c>
      <c r="C6250">
        <v>232</v>
      </c>
      <c r="D6250" t="str">
        <f t="shared" si="291"/>
        <v>W kole</v>
      </c>
      <c r="F6250">
        <f>COUNTIF($D$3:D6244,"W kole")</f>
        <v>4939</v>
      </c>
      <c r="G6250" s="2" t="e">
        <f t="shared" si="292"/>
        <v>#DIV/0!</v>
      </c>
      <c r="H6250" t="e">
        <f t="shared" si="293"/>
        <v>#DIV/0!</v>
      </c>
    </row>
    <row r="6251" spans="2:8" x14ac:dyDescent="0.25">
      <c r="B6251">
        <v>78</v>
      </c>
      <c r="C6251">
        <v>265</v>
      </c>
      <c r="D6251" t="str">
        <f t="shared" si="291"/>
        <v>W kole</v>
      </c>
      <c r="F6251">
        <f>COUNTIF($D$3:D6245,"W kole")</f>
        <v>4940</v>
      </c>
      <c r="G6251" s="2" t="e">
        <f t="shared" si="292"/>
        <v>#DIV/0!</v>
      </c>
      <c r="H6251" t="e">
        <f t="shared" si="293"/>
        <v>#DIV/0!</v>
      </c>
    </row>
    <row r="6252" spans="2:8" x14ac:dyDescent="0.25">
      <c r="B6252">
        <v>364</v>
      </c>
      <c r="C6252">
        <v>285</v>
      </c>
      <c r="D6252" t="str">
        <f t="shared" si="291"/>
        <v>W kole</v>
      </c>
      <c r="F6252">
        <f>COUNTIF($D$3:D6246,"W kole")</f>
        <v>4941</v>
      </c>
      <c r="G6252" s="2" t="e">
        <f t="shared" si="292"/>
        <v>#DIV/0!</v>
      </c>
      <c r="H6252" t="e">
        <f t="shared" si="293"/>
        <v>#DIV/0!</v>
      </c>
    </row>
    <row r="6253" spans="2:8" x14ac:dyDescent="0.25">
      <c r="B6253">
        <v>382</v>
      </c>
      <c r="C6253">
        <v>278</v>
      </c>
      <c r="D6253" t="str">
        <f t="shared" si="291"/>
        <v>W kole</v>
      </c>
      <c r="F6253">
        <f>COUNTIF($D$3:D6247,"W kole")</f>
        <v>4942</v>
      </c>
      <c r="G6253" s="2" t="e">
        <f t="shared" si="292"/>
        <v>#DIV/0!</v>
      </c>
      <c r="H6253" t="e">
        <f t="shared" si="293"/>
        <v>#DIV/0!</v>
      </c>
    </row>
    <row r="6254" spans="2:8" x14ac:dyDescent="0.25">
      <c r="B6254">
        <v>238</v>
      </c>
      <c r="C6254">
        <v>384</v>
      </c>
      <c r="D6254" t="str">
        <f t="shared" si="291"/>
        <v>W kole</v>
      </c>
      <c r="F6254">
        <f>COUNTIF($D$3:D6248,"W kole")</f>
        <v>4943</v>
      </c>
      <c r="G6254" s="2" t="e">
        <f t="shared" si="292"/>
        <v>#DIV/0!</v>
      </c>
      <c r="H6254" t="e">
        <f t="shared" si="293"/>
        <v>#DIV/0!</v>
      </c>
    </row>
    <row r="6255" spans="2:8" x14ac:dyDescent="0.25">
      <c r="B6255">
        <v>379</v>
      </c>
      <c r="C6255">
        <v>238</v>
      </c>
      <c r="D6255" t="str">
        <f t="shared" si="291"/>
        <v>W kole</v>
      </c>
      <c r="F6255">
        <f>COUNTIF($D$3:D6249,"W kole")</f>
        <v>4944</v>
      </c>
      <c r="G6255" s="2" t="e">
        <f t="shared" si="292"/>
        <v>#DIV/0!</v>
      </c>
      <c r="H6255" t="e">
        <f t="shared" si="293"/>
        <v>#DIV/0!</v>
      </c>
    </row>
    <row r="6256" spans="2:8" x14ac:dyDescent="0.25">
      <c r="B6256">
        <v>213</v>
      </c>
      <c r="C6256">
        <v>258</v>
      </c>
      <c r="D6256" t="str">
        <f t="shared" si="291"/>
        <v>W kole</v>
      </c>
      <c r="F6256">
        <f>COUNTIF($D$3:D6250,"W kole")</f>
        <v>4945</v>
      </c>
      <c r="G6256" s="2" t="e">
        <f t="shared" si="292"/>
        <v>#DIV/0!</v>
      </c>
      <c r="H6256" t="e">
        <f t="shared" si="293"/>
        <v>#DIV/0!</v>
      </c>
    </row>
    <row r="6257" spans="2:8" x14ac:dyDescent="0.25">
      <c r="B6257">
        <v>30</v>
      </c>
      <c r="C6257">
        <v>198</v>
      </c>
      <c r="D6257" t="str">
        <f t="shared" si="291"/>
        <v>W kole</v>
      </c>
      <c r="F6257">
        <f>COUNTIF($D$3:D6251,"W kole")</f>
        <v>4946</v>
      </c>
      <c r="G6257" s="2" t="e">
        <f t="shared" si="292"/>
        <v>#DIV/0!</v>
      </c>
      <c r="H6257" t="e">
        <f t="shared" si="293"/>
        <v>#DIV/0!</v>
      </c>
    </row>
    <row r="6258" spans="2:8" x14ac:dyDescent="0.25">
      <c r="B6258">
        <v>5</v>
      </c>
      <c r="C6258">
        <v>376</v>
      </c>
      <c r="D6258" t="str">
        <f t="shared" si="291"/>
        <v>Poza</v>
      </c>
      <c r="F6258">
        <f>COUNTIF($D$3:D6252,"W kole")</f>
        <v>4947</v>
      </c>
      <c r="G6258" s="2" t="e">
        <f t="shared" si="292"/>
        <v>#DIV/0!</v>
      </c>
      <c r="H6258" t="e">
        <f t="shared" si="293"/>
        <v>#DIV/0!</v>
      </c>
    </row>
    <row r="6259" spans="2:8" x14ac:dyDescent="0.25">
      <c r="B6259">
        <v>238</v>
      </c>
      <c r="C6259">
        <v>83</v>
      </c>
      <c r="D6259" t="str">
        <f t="shared" si="291"/>
        <v>W kole</v>
      </c>
      <c r="F6259">
        <f>COUNTIF($D$3:D6253,"W kole")</f>
        <v>4948</v>
      </c>
      <c r="G6259" s="2" t="e">
        <f t="shared" si="292"/>
        <v>#DIV/0!</v>
      </c>
      <c r="H6259" t="e">
        <f t="shared" si="293"/>
        <v>#DIV/0!</v>
      </c>
    </row>
    <row r="6260" spans="2:8" x14ac:dyDescent="0.25">
      <c r="B6260">
        <v>384</v>
      </c>
      <c r="C6260">
        <v>89</v>
      </c>
      <c r="D6260" t="str">
        <f t="shared" si="291"/>
        <v>Poza</v>
      </c>
      <c r="F6260">
        <f>COUNTIF($D$3:D6254,"W kole")</f>
        <v>4949</v>
      </c>
      <c r="G6260" s="2" t="e">
        <f t="shared" si="292"/>
        <v>#DIV/0!</v>
      </c>
      <c r="H6260" t="e">
        <f t="shared" si="293"/>
        <v>#DIV/0!</v>
      </c>
    </row>
    <row r="6261" spans="2:8" x14ac:dyDescent="0.25">
      <c r="B6261">
        <v>70</v>
      </c>
      <c r="C6261">
        <v>222</v>
      </c>
      <c r="D6261" t="str">
        <f t="shared" si="291"/>
        <v>W kole</v>
      </c>
      <c r="F6261">
        <f>COUNTIF($D$3:D6255,"W kole")</f>
        <v>4950</v>
      </c>
      <c r="G6261" s="2" t="e">
        <f t="shared" si="292"/>
        <v>#DIV/0!</v>
      </c>
      <c r="H6261" t="e">
        <f t="shared" si="293"/>
        <v>#DIV/0!</v>
      </c>
    </row>
    <row r="6262" spans="2:8" x14ac:dyDescent="0.25">
      <c r="B6262">
        <v>159</v>
      </c>
      <c r="C6262">
        <v>343</v>
      </c>
      <c r="D6262" t="str">
        <f t="shared" si="291"/>
        <v>W kole</v>
      </c>
      <c r="F6262">
        <f>COUNTIF($D$3:D6256,"W kole")</f>
        <v>4951</v>
      </c>
      <c r="G6262" s="2" t="e">
        <f t="shared" si="292"/>
        <v>#DIV/0!</v>
      </c>
      <c r="H6262" t="e">
        <f t="shared" si="293"/>
        <v>#DIV/0!</v>
      </c>
    </row>
    <row r="6263" spans="2:8" x14ac:dyDescent="0.25">
      <c r="B6263">
        <v>301</v>
      </c>
      <c r="C6263">
        <v>251</v>
      </c>
      <c r="D6263" t="str">
        <f t="shared" si="291"/>
        <v>W kole</v>
      </c>
      <c r="F6263">
        <f>COUNTIF($D$3:D6257,"W kole")</f>
        <v>4952</v>
      </c>
      <c r="G6263" s="2" t="e">
        <f t="shared" si="292"/>
        <v>#DIV/0!</v>
      </c>
      <c r="H6263" t="e">
        <f t="shared" si="293"/>
        <v>#DIV/0!</v>
      </c>
    </row>
    <row r="6264" spans="2:8" x14ac:dyDescent="0.25">
      <c r="B6264">
        <v>320</v>
      </c>
      <c r="C6264">
        <v>336</v>
      </c>
      <c r="D6264" t="str">
        <f t="shared" si="291"/>
        <v>W kole</v>
      </c>
      <c r="F6264">
        <f>COUNTIF($D$3:D6258,"W kole")</f>
        <v>4952</v>
      </c>
      <c r="G6264" s="2" t="e">
        <f t="shared" si="292"/>
        <v>#DIV/0!</v>
      </c>
      <c r="H6264" t="e">
        <f t="shared" si="293"/>
        <v>#DIV/0!</v>
      </c>
    </row>
    <row r="6265" spans="2:8" x14ac:dyDescent="0.25">
      <c r="B6265">
        <v>186</v>
      </c>
      <c r="C6265">
        <v>1</v>
      </c>
      <c r="D6265" t="str">
        <f t="shared" si="291"/>
        <v>W kole</v>
      </c>
      <c r="F6265">
        <f>COUNTIF($D$3:D6259,"W kole")</f>
        <v>4953</v>
      </c>
      <c r="G6265" s="2" t="e">
        <f t="shared" si="292"/>
        <v>#DIV/0!</v>
      </c>
      <c r="H6265" t="e">
        <f t="shared" si="293"/>
        <v>#DIV/0!</v>
      </c>
    </row>
    <row r="6266" spans="2:8" x14ac:dyDescent="0.25">
      <c r="B6266">
        <v>344</v>
      </c>
      <c r="C6266">
        <v>260</v>
      </c>
      <c r="D6266" t="str">
        <f t="shared" si="291"/>
        <v>W kole</v>
      </c>
      <c r="F6266">
        <f>COUNTIF($D$3:D6260,"W kole")</f>
        <v>4953</v>
      </c>
      <c r="G6266" s="2" t="e">
        <f t="shared" si="292"/>
        <v>#DIV/0!</v>
      </c>
      <c r="H6266" t="e">
        <f t="shared" si="293"/>
        <v>#DIV/0!</v>
      </c>
    </row>
    <row r="6267" spans="2:8" x14ac:dyDescent="0.25">
      <c r="B6267">
        <v>305</v>
      </c>
      <c r="C6267">
        <v>281</v>
      </c>
      <c r="D6267" t="str">
        <f t="shared" si="291"/>
        <v>W kole</v>
      </c>
      <c r="F6267">
        <f>COUNTIF($D$3:D6261,"W kole")</f>
        <v>4954</v>
      </c>
      <c r="G6267" s="2" t="e">
        <f t="shared" si="292"/>
        <v>#DIV/0!</v>
      </c>
      <c r="H6267" t="e">
        <f t="shared" si="293"/>
        <v>#DIV/0!</v>
      </c>
    </row>
    <row r="6268" spans="2:8" x14ac:dyDescent="0.25">
      <c r="B6268">
        <v>353</v>
      </c>
      <c r="C6268">
        <v>115</v>
      </c>
      <c r="D6268" t="str">
        <f t="shared" si="291"/>
        <v>W kole</v>
      </c>
      <c r="F6268">
        <f>COUNTIF($D$3:D6262,"W kole")</f>
        <v>4955</v>
      </c>
      <c r="G6268" s="2" t="e">
        <f t="shared" si="292"/>
        <v>#DIV/0!</v>
      </c>
      <c r="H6268" t="e">
        <f t="shared" si="293"/>
        <v>#DIV/0!</v>
      </c>
    </row>
    <row r="6269" spans="2:8" x14ac:dyDescent="0.25">
      <c r="B6269">
        <v>88</v>
      </c>
      <c r="C6269">
        <v>220</v>
      </c>
      <c r="D6269" t="str">
        <f t="shared" si="291"/>
        <v>W kole</v>
      </c>
      <c r="F6269">
        <f>COUNTIF($D$3:D6263,"W kole")</f>
        <v>4956</v>
      </c>
      <c r="G6269" s="2" t="e">
        <f t="shared" si="292"/>
        <v>#DIV/0!</v>
      </c>
      <c r="H6269" t="e">
        <f t="shared" si="293"/>
        <v>#DIV/0!</v>
      </c>
    </row>
    <row r="6270" spans="2:8" x14ac:dyDescent="0.25">
      <c r="B6270">
        <v>149</v>
      </c>
      <c r="C6270">
        <v>228</v>
      </c>
      <c r="D6270" t="str">
        <f t="shared" si="291"/>
        <v>W kole</v>
      </c>
      <c r="F6270">
        <f>COUNTIF($D$3:D6264,"W kole")</f>
        <v>4957</v>
      </c>
      <c r="G6270" s="2" t="e">
        <f t="shared" si="292"/>
        <v>#DIV/0!</v>
      </c>
      <c r="H6270" t="e">
        <f t="shared" si="293"/>
        <v>#DIV/0!</v>
      </c>
    </row>
    <row r="6271" spans="2:8" x14ac:dyDescent="0.25">
      <c r="B6271">
        <v>373</v>
      </c>
      <c r="C6271">
        <v>61</v>
      </c>
      <c r="D6271" t="str">
        <f t="shared" si="291"/>
        <v>Poza</v>
      </c>
      <c r="F6271">
        <f>COUNTIF($D$3:D6265,"W kole")</f>
        <v>4958</v>
      </c>
      <c r="G6271" s="2" t="e">
        <f t="shared" si="292"/>
        <v>#DIV/0!</v>
      </c>
      <c r="H6271" t="e">
        <f t="shared" si="293"/>
        <v>#DIV/0!</v>
      </c>
    </row>
    <row r="6272" spans="2:8" x14ac:dyDescent="0.25">
      <c r="B6272">
        <v>345</v>
      </c>
      <c r="C6272">
        <v>352</v>
      </c>
      <c r="D6272" t="str">
        <f t="shared" si="291"/>
        <v>Poza</v>
      </c>
      <c r="F6272">
        <f>COUNTIF($D$3:D6266,"W kole")</f>
        <v>4959</v>
      </c>
      <c r="G6272" s="2" t="e">
        <f t="shared" si="292"/>
        <v>#DIV/0!</v>
      </c>
      <c r="H6272" t="e">
        <f t="shared" si="293"/>
        <v>#DIV/0!</v>
      </c>
    </row>
    <row r="6273" spans="2:8" x14ac:dyDescent="0.25">
      <c r="B6273">
        <v>77</v>
      </c>
      <c r="C6273">
        <v>31</v>
      </c>
      <c r="D6273" t="str">
        <f t="shared" si="291"/>
        <v>Poza</v>
      </c>
      <c r="F6273">
        <f>COUNTIF($D$3:D6267,"W kole")</f>
        <v>4960</v>
      </c>
      <c r="G6273" s="2" t="e">
        <f t="shared" si="292"/>
        <v>#DIV/0!</v>
      </c>
      <c r="H6273" t="e">
        <f t="shared" si="293"/>
        <v>#DIV/0!</v>
      </c>
    </row>
    <row r="6274" spans="2:8" x14ac:dyDescent="0.25">
      <c r="B6274">
        <v>317</v>
      </c>
      <c r="C6274">
        <v>156</v>
      </c>
      <c r="D6274" t="str">
        <f t="shared" si="291"/>
        <v>W kole</v>
      </c>
      <c r="F6274">
        <f>COUNTIF($D$3:D6268,"W kole")</f>
        <v>4961</v>
      </c>
      <c r="G6274" s="2" t="e">
        <f t="shared" si="292"/>
        <v>#DIV/0!</v>
      </c>
      <c r="H6274" t="e">
        <f t="shared" si="293"/>
        <v>#DIV/0!</v>
      </c>
    </row>
    <row r="6275" spans="2:8" x14ac:dyDescent="0.25">
      <c r="B6275">
        <v>37</v>
      </c>
      <c r="C6275">
        <v>310</v>
      </c>
      <c r="D6275" t="str">
        <f t="shared" si="291"/>
        <v>W kole</v>
      </c>
      <c r="F6275">
        <f>COUNTIF($D$3:D6269,"W kole")</f>
        <v>4962</v>
      </c>
      <c r="G6275" s="2" t="e">
        <f t="shared" si="292"/>
        <v>#DIV/0!</v>
      </c>
      <c r="H6275" t="e">
        <f t="shared" si="293"/>
        <v>#DIV/0!</v>
      </c>
    </row>
    <row r="6276" spans="2:8" x14ac:dyDescent="0.25">
      <c r="B6276">
        <v>393</v>
      </c>
      <c r="C6276">
        <v>303</v>
      </c>
      <c r="D6276" t="str">
        <f t="shared" ref="D6276:D6339" si="294">IF((B6276-$T$5) * (B6276-$T$5) + (C6276-$U$5) * (C6276-$U$5) = ($V$5*$V$5), "Na brzegu", IF((B6276-$T$5) * (B6276-$T$5) + (C6276-$U$5) * (C6276-$U$5) &lt; ($V$5*$V$5), "W kole", "Poza"))</f>
        <v>Poza</v>
      </c>
      <c r="F6276">
        <f>COUNTIF($D$3:D6270,"W kole")</f>
        <v>4963</v>
      </c>
      <c r="G6276" s="2" t="e">
        <f t="shared" si="292"/>
        <v>#DIV/0!</v>
      </c>
      <c r="H6276" t="e">
        <f t="shared" si="293"/>
        <v>#DIV/0!</v>
      </c>
    </row>
    <row r="6277" spans="2:8" x14ac:dyDescent="0.25">
      <c r="B6277">
        <v>243</v>
      </c>
      <c r="C6277">
        <v>125</v>
      </c>
      <c r="D6277" t="str">
        <f t="shared" si="294"/>
        <v>W kole</v>
      </c>
      <c r="F6277">
        <f>COUNTIF($D$3:D6271,"W kole")</f>
        <v>4963</v>
      </c>
      <c r="G6277" s="2" t="e">
        <f t="shared" si="292"/>
        <v>#DIV/0!</v>
      </c>
      <c r="H6277" t="e">
        <f t="shared" si="293"/>
        <v>#DIV/0!</v>
      </c>
    </row>
    <row r="6278" spans="2:8" x14ac:dyDescent="0.25">
      <c r="B6278">
        <v>237</v>
      </c>
      <c r="C6278">
        <v>329</v>
      </c>
      <c r="D6278" t="str">
        <f t="shared" si="294"/>
        <v>W kole</v>
      </c>
      <c r="F6278">
        <f>COUNTIF($D$3:D6272,"W kole")</f>
        <v>4963</v>
      </c>
      <c r="G6278" s="2" t="e">
        <f t="shared" si="292"/>
        <v>#DIV/0!</v>
      </c>
      <c r="H6278" t="e">
        <f t="shared" si="293"/>
        <v>#DIV/0!</v>
      </c>
    </row>
    <row r="6279" spans="2:8" x14ac:dyDescent="0.25">
      <c r="B6279">
        <v>150</v>
      </c>
      <c r="C6279">
        <v>106</v>
      </c>
      <c r="D6279" t="str">
        <f t="shared" si="294"/>
        <v>W kole</v>
      </c>
      <c r="F6279">
        <f>COUNTIF($D$3:D6273,"W kole")</f>
        <v>4963</v>
      </c>
      <c r="G6279" s="2" t="e">
        <f t="shared" si="292"/>
        <v>#DIV/0!</v>
      </c>
      <c r="H6279" t="e">
        <f t="shared" si="293"/>
        <v>#DIV/0!</v>
      </c>
    </row>
    <row r="6280" spans="2:8" x14ac:dyDescent="0.25">
      <c r="B6280">
        <v>352</v>
      </c>
      <c r="C6280">
        <v>234</v>
      </c>
      <c r="D6280" t="str">
        <f t="shared" si="294"/>
        <v>W kole</v>
      </c>
      <c r="F6280">
        <f>COUNTIF($D$3:D6274,"W kole")</f>
        <v>4964</v>
      </c>
      <c r="G6280" s="2" t="e">
        <f t="shared" si="292"/>
        <v>#DIV/0!</v>
      </c>
      <c r="H6280" t="e">
        <f t="shared" si="293"/>
        <v>#DIV/0!</v>
      </c>
    </row>
    <row r="6281" spans="2:8" x14ac:dyDescent="0.25">
      <c r="B6281">
        <v>27</v>
      </c>
      <c r="C6281">
        <v>265</v>
      </c>
      <c r="D6281" t="str">
        <f t="shared" si="294"/>
        <v>W kole</v>
      </c>
      <c r="F6281">
        <f>COUNTIF($D$3:D6275,"W kole")</f>
        <v>4965</v>
      </c>
      <c r="G6281" s="2" t="e">
        <f t="shared" si="292"/>
        <v>#DIV/0!</v>
      </c>
      <c r="H6281" t="e">
        <f t="shared" si="293"/>
        <v>#DIV/0!</v>
      </c>
    </row>
    <row r="6282" spans="2:8" x14ac:dyDescent="0.25">
      <c r="B6282">
        <v>123</v>
      </c>
      <c r="C6282">
        <v>134</v>
      </c>
      <c r="D6282" t="str">
        <f t="shared" si="294"/>
        <v>W kole</v>
      </c>
      <c r="F6282">
        <f>COUNTIF($D$3:D6276,"W kole")</f>
        <v>4965</v>
      </c>
      <c r="G6282" s="2" t="e">
        <f t="shared" ref="G6282:G6345" si="295">(F6282*$R$5)/(E6282*$Q$5)</f>
        <v>#DIV/0!</v>
      </c>
      <c r="H6282" t="e">
        <f t="shared" ref="H6282:H6345" si="296">ABS(PI()-G6282)</f>
        <v>#DIV/0!</v>
      </c>
    </row>
    <row r="6283" spans="2:8" x14ac:dyDescent="0.25">
      <c r="B6283">
        <v>49</v>
      </c>
      <c r="C6283">
        <v>133</v>
      </c>
      <c r="D6283" t="str">
        <f t="shared" si="294"/>
        <v>W kole</v>
      </c>
      <c r="F6283">
        <f>COUNTIF($D$3:D6277,"W kole")</f>
        <v>4966</v>
      </c>
      <c r="G6283" s="2" t="e">
        <f t="shared" si="295"/>
        <v>#DIV/0!</v>
      </c>
      <c r="H6283" t="e">
        <f t="shared" si="296"/>
        <v>#DIV/0!</v>
      </c>
    </row>
    <row r="6284" spans="2:8" x14ac:dyDescent="0.25">
      <c r="B6284">
        <v>287</v>
      </c>
      <c r="C6284">
        <v>346</v>
      </c>
      <c r="D6284" t="str">
        <f t="shared" si="294"/>
        <v>W kole</v>
      </c>
      <c r="F6284">
        <f>COUNTIF($D$3:D6278,"W kole")</f>
        <v>4967</v>
      </c>
      <c r="G6284" s="2" t="e">
        <f t="shared" si="295"/>
        <v>#DIV/0!</v>
      </c>
      <c r="H6284" t="e">
        <f t="shared" si="296"/>
        <v>#DIV/0!</v>
      </c>
    </row>
    <row r="6285" spans="2:8" x14ac:dyDescent="0.25">
      <c r="B6285">
        <v>65</v>
      </c>
      <c r="C6285">
        <v>139</v>
      </c>
      <c r="D6285" t="str">
        <f t="shared" si="294"/>
        <v>W kole</v>
      </c>
      <c r="F6285">
        <f>COUNTIF($D$3:D6279,"W kole")</f>
        <v>4968</v>
      </c>
      <c r="G6285" s="2" t="e">
        <f t="shared" si="295"/>
        <v>#DIV/0!</v>
      </c>
      <c r="H6285" t="e">
        <f t="shared" si="296"/>
        <v>#DIV/0!</v>
      </c>
    </row>
    <row r="6286" spans="2:8" x14ac:dyDescent="0.25">
      <c r="B6286">
        <v>302</v>
      </c>
      <c r="C6286">
        <v>288</v>
      </c>
      <c r="D6286" t="str">
        <f t="shared" si="294"/>
        <v>W kole</v>
      </c>
      <c r="F6286">
        <f>COUNTIF($D$3:D6280,"W kole")</f>
        <v>4969</v>
      </c>
      <c r="G6286" s="2" t="e">
        <f t="shared" si="295"/>
        <v>#DIV/0!</v>
      </c>
      <c r="H6286" t="e">
        <f t="shared" si="296"/>
        <v>#DIV/0!</v>
      </c>
    </row>
    <row r="6287" spans="2:8" x14ac:dyDescent="0.25">
      <c r="B6287">
        <v>22</v>
      </c>
      <c r="C6287">
        <v>65</v>
      </c>
      <c r="D6287" t="str">
        <f t="shared" si="294"/>
        <v>Poza</v>
      </c>
      <c r="F6287">
        <f>COUNTIF($D$3:D6281,"W kole")</f>
        <v>4970</v>
      </c>
      <c r="G6287" s="2" t="e">
        <f t="shared" si="295"/>
        <v>#DIV/0!</v>
      </c>
      <c r="H6287" t="e">
        <f t="shared" si="296"/>
        <v>#DIV/0!</v>
      </c>
    </row>
    <row r="6288" spans="2:8" x14ac:dyDescent="0.25">
      <c r="B6288">
        <v>378</v>
      </c>
      <c r="C6288">
        <v>199</v>
      </c>
      <c r="D6288" t="str">
        <f t="shared" si="294"/>
        <v>W kole</v>
      </c>
      <c r="F6288">
        <f>COUNTIF($D$3:D6282,"W kole")</f>
        <v>4971</v>
      </c>
      <c r="G6288" s="2" t="e">
        <f t="shared" si="295"/>
        <v>#DIV/0!</v>
      </c>
      <c r="H6288" t="e">
        <f t="shared" si="296"/>
        <v>#DIV/0!</v>
      </c>
    </row>
    <row r="6289" spans="2:8" x14ac:dyDescent="0.25">
      <c r="B6289">
        <v>107</v>
      </c>
      <c r="C6289">
        <v>147</v>
      </c>
      <c r="D6289" t="str">
        <f t="shared" si="294"/>
        <v>W kole</v>
      </c>
      <c r="F6289">
        <f>COUNTIF($D$3:D6283,"W kole")</f>
        <v>4972</v>
      </c>
      <c r="G6289" s="2" t="e">
        <f t="shared" si="295"/>
        <v>#DIV/0!</v>
      </c>
      <c r="H6289" t="e">
        <f t="shared" si="296"/>
        <v>#DIV/0!</v>
      </c>
    </row>
    <row r="6290" spans="2:8" x14ac:dyDescent="0.25">
      <c r="B6290">
        <v>194</v>
      </c>
      <c r="C6290">
        <v>285</v>
      </c>
      <c r="D6290" t="str">
        <f t="shared" si="294"/>
        <v>W kole</v>
      </c>
      <c r="F6290">
        <f>COUNTIF($D$3:D6284,"W kole")</f>
        <v>4973</v>
      </c>
      <c r="G6290" s="2" t="e">
        <f t="shared" si="295"/>
        <v>#DIV/0!</v>
      </c>
      <c r="H6290" t="e">
        <f t="shared" si="296"/>
        <v>#DIV/0!</v>
      </c>
    </row>
    <row r="6291" spans="2:8" x14ac:dyDescent="0.25">
      <c r="B6291">
        <v>87</v>
      </c>
      <c r="C6291">
        <v>253</v>
      </c>
      <c r="D6291" t="str">
        <f t="shared" si="294"/>
        <v>W kole</v>
      </c>
      <c r="F6291">
        <f>COUNTIF($D$3:D6285,"W kole")</f>
        <v>4974</v>
      </c>
      <c r="G6291" s="2" t="e">
        <f t="shared" si="295"/>
        <v>#DIV/0!</v>
      </c>
      <c r="H6291" t="e">
        <f t="shared" si="296"/>
        <v>#DIV/0!</v>
      </c>
    </row>
    <row r="6292" spans="2:8" x14ac:dyDescent="0.25">
      <c r="B6292">
        <v>210</v>
      </c>
      <c r="C6292">
        <v>209</v>
      </c>
      <c r="D6292" t="str">
        <f t="shared" si="294"/>
        <v>W kole</v>
      </c>
      <c r="F6292">
        <f>COUNTIF($D$3:D6286,"W kole")</f>
        <v>4975</v>
      </c>
      <c r="G6292" s="2" t="e">
        <f t="shared" si="295"/>
        <v>#DIV/0!</v>
      </c>
      <c r="H6292" t="e">
        <f t="shared" si="296"/>
        <v>#DIV/0!</v>
      </c>
    </row>
    <row r="6293" spans="2:8" x14ac:dyDescent="0.25">
      <c r="B6293">
        <v>297</v>
      </c>
      <c r="C6293">
        <v>189</v>
      </c>
      <c r="D6293" t="str">
        <f t="shared" si="294"/>
        <v>W kole</v>
      </c>
      <c r="F6293">
        <f>COUNTIF($D$3:D6287,"W kole")</f>
        <v>4975</v>
      </c>
      <c r="G6293" s="2" t="e">
        <f t="shared" si="295"/>
        <v>#DIV/0!</v>
      </c>
      <c r="H6293" t="e">
        <f t="shared" si="296"/>
        <v>#DIV/0!</v>
      </c>
    </row>
    <row r="6294" spans="2:8" x14ac:dyDescent="0.25">
      <c r="B6294">
        <v>148</v>
      </c>
      <c r="C6294">
        <v>380</v>
      </c>
      <c r="D6294" t="str">
        <f t="shared" si="294"/>
        <v>W kole</v>
      </c>
      <c r="F6294">
        <f>COUNTIF($D$3:D6288,"W kole")</f>
        <v>4976</v>
      </c>
      <c r="G6294" s="2" t="e">
        <f t="shared" si="295"/>
        <v>#DIV/0!</v>
      </c>
      <c r="H6294" t="e">
        <f t="shared" si="296"/>
        <v>#DIV/0!</v>
      </c>
    </row>
    <row r="6295" spans="2:8" x14ac:dyDescent="0.25">
      <c r="B6295">
        <v>217</v>
      </c>
      <c r="C6295">
        <v>383</v>
      </c>
      <c r="D6295" t="str">
        <f t="shared" si="294"/>
        <v>W kole</v>
      </c>
      <c r="F6295">
        <f>COUNTIF($D$3:D6289,"W kole")</f>
        <v>4977</v>
      </c>
      <c r="G6295" s="2" t="e">
        <f t="shared" si="295"/>
        <v>#DIV/0!</v>
      </c>
      <c r="H6295" t="e">
        <f t="shared" si="296"/>
        <v>#DIV/0!</v>
      </c>
    </row>
    <row r="6296" spans="2:8" x14ac:dyDescent="0.25">
      <c r="B6296">
        <v>42</v>
      </c>
      <c r="C6296">
        <v>230</v>
      </c>
      <c r="D6296" t="str">
        <f t="shared" si="294"/>
        <v>W kole</v>
      </c>
      <c r="F6296">
        <f>COUNTIF($D$3:D6290,"W kole")</f>
        <v>4978</v>
      </c>
      <c r="G6296" s="2" t="e">
        <f t="shared" si="295"/>
        <v>#DIV/0!</v>
      </c>
      <c r="H6296" t="e">
        <f t="shared" si="296"/>
        <v>#DIV/0!</v>
      </c>
    </row>
    <row r="6297" spans="2:8" x14ac:dyDescent="0.25">
      <c r="B6297">
        <v>247</v>
      </c>
      <c r="C6297">
        <v>211</v>
      </c>
      <c r="D6297" t="str">
        <f t="shared" si="294"/>
        <v>W kole</v>
      </c>
      <c r="F6297">
        <f>COUNTIF($D$3:D6291,"W kole")</f>
        <v>4979</v>
      </c>
      <c r="G6297" s="2" t="e">
        <f t="shared" si="295"/>
        <v>#DIV/0!</v>
      </c>
      <c r="H6297" t="e">
        <f t="shared" si="296"/>
        <v>#DIV/0!</v>
      </c>
    </row>
    <row r="6298" spans="2:8" x14ac:dyDescent="0.25">
      <c r="B6298">
        <v>92</v>
      </c>
      <c r="C6298">
        <v>92</v>
      </c>
      <c r="D6298" t="str">
        <f t="shared" si="294"/>
        <v>W kole</v>
      </c>
      <c r="F6298">
        <f>COUNTIF($D$3:D6292,"W kole")</f>
        <v>4980</v>
      </c>
      <c r="G6298" s="2" t="e">
        <f t="shared" si="295"/>
        <v>#DIV/0!</v>
      </c>
      <c r="H6298" t="e">
        <f t="shared" si="296"/>
        <v>#DIV/0!</v>
      </c>
    </row>
    <row r="6299" spans="2:8" x14ac:dyDescent="0.25">
      <c r="B6299">
        <v>372</v>
      </c>
      <c r="C6299">
        <v>273</v>
      </c>
      <c r="D6299" t="str">
        <f t="shared" si="294"/>
        <v>W kole</v>
      </c>
      <c r="F6299">
        <f>COUNTIF($D$3:D6293,"W kole")</f>
        <v>4981</v>
      </c>
      <c r="G6299" s="2" t="e">
        <f t="shared" si="295"/>
        <v>#DIV/0!</v>
      </c>
      <c r="H6299" t="e">
        <f t="shared" si="296"/>
        <v>#DIV/0!</v>
      </c>
    </row>
    <row r="6300" spans="2:8" x14ac:dyDescent="0.25">
      <c r="B6300">
        <v>159</v>
      </c>
      <c r="C6300">
        <v>167</v>
      </c>
      <c r="D6300" t="str">
        <f t="shared" si="294"/>
        <v>W kole</v>
      </c>
      <c r="F6300">
        <f>COUNTIF($D$3:D6294,"W kole")</f>
        <v>4982</v>
      </c>
      <c r="G6300" s="2" t="e">
        <f t="shared" si="295"/>
        <v>#DIV/0!</v>
      </c>
      <c r="H6300" t="e">
        <f t="shared" si="296"/>
        <v>#DIV/0!</v>
      </c>
    </row>
    <row r="6301" spans="2:8" x14ac:dyDescent="0.25">
      <c r="B6301">
        <v>62</v>
      </c>
      <c r="C6301">
        <v>312</v>
      </c>
      <c r="D6301" t="str">
        <f t="shared" si="294"/>
        <v>W kole</v>
      </c>
      <c r="F6301">
        <f>COUNTIF($D$3:D6295,"W kole")</f>
        <v>4983</v>
      </c>
      <c r="G6301" s="2" t="e">
        <f t="shared" si="295"/>
        <v>#DIV/0!</v>
      </c>
      <c r="H6301" t="e">
        <f t="shared" si="296"/>
        <v>#DIV/0!</v>
      </c>
    </row>
    <row r="6302" spans="2:8" x14ac:dyDescent="0.25">
      <c r="B6302">
        <v>166</v>
      </c>
      <c r="C6302">
        <v>227</v>
      </c>
      <c r="D6302" t="str">
        <f t="shared" si="294"/>
        <v>W kole</v>
      </c>
      <c r="F6302">
        <f>COUNTIF($D$3:D6296,"W kole")</f>
        <v>4984</v>
      </c>
      <c r="G6302" s="2" t="e">
        <f t="shared" si="295"/>
        <v>#DIV/0!</v>
      </c>
      <c r="H6302" t="e">
        <f t="shared" si="296"/>
        <v>#DIV/0!</v>
      </c>
    </row>
    <row r="6303" spans="2:8" x14ac:dyDescent="0.25">
      <c r="B6303">
        <v>133</v>
      </c>
      <c r="C6303">
        <v>79</v>
      </c>
      <c r="D6303" t="str">
        <f t="shared" si="294"/>
        <v>W kole</v>
      </c>
      <c r="F6303">
        <f>COUNTIF($D$3:D6297,"W kole")</f>
        <v>4985</v>
      </c>
      <c r="G6303" s="2" t="e">
        <f t="shared" si="295"/>
        <v>#DIV/0!</v>
      </c>
      <c r="H6303" t="e">
        <f t="shared" si="296"/>
        <v>#DIV/0!</v>
      </c>
    </row>
    <row r="6304" spans="2:8" x14ac:dyDescent="0.25">
      <c r="B6304">
        <v>177</v>
      </c>
      <c r="C6304">
        <v>200</v>
      </c>
      <c r="D6304" t="str">
        <f t="shared" si="294"/>
        <v>W kole</v>
      </c>
      <c r="F6304">
        <f>COUNTIF($D$3:D6298,"W kole")</f>
        <v>4986</v>
      </c>
      <c r="G6304" s="2" t="e">
        <f t="shared" si="295"/>
        <v>#DIV/0!</v>
      </c>
      <c r="H6304" t="e">
        <f t="shared" si="296"/>
        <v>#DIV/0!</v>
      </c>
    </row>
    <row r="6305" spans="2:8" x14ac:dyDescent="0.25">
      <c r="B6305">
        <v>103</v>
      </c>
      <c r="C6305">
        <v>39</v>
      </c>
      <c r="D6305" t="str">
        <f t="shared" si="294"/>
        <v>W kole</v>
      </c>
      <c r="F6305">
        <f>COUNTIF($D$3:D6299,"W kole")</f>
        <v>4987</v>
      </c>
      <c r="G6305" s="2" t="e">
        <f t="shared" si="295"/>
        <v>#DIV/0!</v>
      </c>
      <c r="H6305" t="e">
        <f t="shared" si="296"/>
        <v>#DIV/0!</v>
      </c>
    </row>
    <row r="6306" spans="2:8" x14ac:dyDescent="0.25">
      <c r="B6306">
        <v>369</v>
      </c>
      <c r="C6306">
        <v>242</v>
      </c>
      <c r="D6306" t="str">
        <f t="shared" si="294"/>
        <v>W kole</v>
      </c>
      <c r="F6306">
        <f>COUNTIF($D$3:D6300,"W kole")</f>
        <v>4988</v>
      </c>
      <c r="G6306" s="2" t="e">
        <f t="shared" si="295"/>
        <v>#DIV/0!</v>
      </c>
      <c r="H6306" t="e">
        <f t="shared" si="296"/>
        <v>#DIV/0!</v>
      </c>
    </row>
    <row r="6307" spans="2:8" x14ac:dyDescent="0.25">
      <c r="B6307">
        <v>167</v>
      </c>
      <c r="C6307">
        <v>301</v>
      </c>
      <c r="D6307" t="str">
        <f t="shared" si="294"/>
        <v>W kole</v>
      </c>
      <c r="F6307">
        <f>COUNTIF($D$3:D6301,"W kole")</f>
        <v>4989</v>
      </c>
      <c r="G6307" s="2" t="e">
        <f t="shared" si="295"/>
        <v>#DIV/0!</v>
      </c>
      <c r="H6307" t="e">
        <f t="shared" si="296"/>
        <v>#DIV/0!</v>
      </c>
    </row>
    <row r="6308" spans="2:8" x14ac:dyDescent="0.25">
      <c r="B6308">
        <v>295</v>
      </c>
      <c r="C6308">
        <v>242</v>
      </c>
      <c r="D6308" t="str">
        <f t="shared" si="294"/>
        <v>W kole</v>
      </c>
      <c r="F6308">
        <f>COUNTIF($D$3:D6302,"W kole")</f>
        <v>4990</v>
      </c>
      <c r="G6308" s="2" t="e">
        <f t="shared" si="295"/>
        <v>#DIV/0!</v>
      </c>
      <c r="H6308" t="e">
        <f t="shared" si="296"/>
        <v>#DIV/0!</v>
      </c>
    </row>
    <row r="6309" spans="2:8" x14ac:dyDescent="0.25">
      <c r="B6309">
        <v>70</v>
      </c>
      <c r="C6309">
        <v>48</v>
      </c>
      <c r="D6309" t="str">
        <f t="shared" si="294"/>
        <v>Poza</v>
      </c>
      <c r="F6309">
        <f>COUNTIF($D$3:D6303,"W kole")</f>
        <v>4991</v>
      </c>
      <c r="G6309" s="2" t="e">
        <f t="shared" si="295"/>
        <v>#DIV/0!</v>
      </c>
      <c r="H6309" t="e">
        <f t="shared" si="296"/>
        <v>#DIV/0!</v>
      </c>
    </row>
    <row r="6310" spans="2:8" x14ac:dyDescent="0.25">
      <c r="B6310">
        <v>143</v>
      </c>
      <c r="C6310">
        <v>55</v>
      </c>
      <c r="D6310" t="str">
        <f t="shared" si="294"/>
        <v>W kole</v>
      </c>
      <c r="F6310">
        <f>COUNTIF($D$3:D6304,"W kole")</f>
        <v>4992</v>
      </c>
      <c r="G6310" s="2" t="e">
        <f t="shared" si="295"/>
        <v>#DIV/0!</v>
      </c>
      <c r="H6310" t="e">
        <f t="shared" si="296"/>
        <v>#DIV/0!</v>
      </c>
    </row>
    <row r="6311" spans="2:8" x14ac:dyDescent="0.25">
      <c r="B6311">
        <v>381</v>
      </c>
      <c r="C6311">
        <v>223</v>
      </c>
      <c r="D6311" t="str">
        <f t="shared" si="294"/>
        <v>W kole</v>
      </c>
      <c r="F6311">
        <f>COUNTIF($D$3:D6305,"W kole")</f>
        <v>4993</v>
      </c>
      <c r="G6311" s="2" t="e">
        <f t="shared" si="295"/>
        <v>#DIV/0!</v>
      </c>
      <c r="H6311" t="e">
        <f t="shared" si="296"/>
        <v>#DIV/0!</v>
      </c>
    </row>
    <row r="6312" spans="2:8" x14ac:dyDescent="0.25">
      <c r="B6312">
        <v>156</v>
      </c>
      <c r="C6312">
        <v>13</v>
      </c>
      <c r="D6312" t="str">
        <f t="shared" si="294"/>
        <v>W kole</v>
      </c>
      <c r="F6312">
        <f>COUNTIF($D$3:D6306,"W kole")</f>
        <v>4994</v>
      </c>
      <c r="G6312" s="2" t="e">
        <f t="shared" si="295"/>
        <v>#DIV/0!</v>
      </c>
      <c r="H6312" t="e">
        <f t="shared" si="296"/>
        <v>#DIV/0!</v>
      </c>
    </row>
    <row r="6313" spans="2:8" x14ac:dyDescent="0.25">
      <c r="B6313">
        <v>394</v>
      </c>
      <c r="C6313">
        <v>87</v>
      </c>
      <c r="D6313" t="str">
        <f t="shared" si="294"/>
        <v>Poza</v>
      </c>
      <c r="F6313">
        <f>COUNTIF($D$3:D6307,"W kole")</f>
        <v>4995</v>
      </c>
      <c r="G6313" s="2" t="e">
        <f t="shared" si="295"/>
        <v>#DIV/0!</v>
      </c>
      <c r="H6313" t="e">
        <f t="shared" si="296"/>
        <v>#DIV/0!</v>
      </c>
    </row>
    <row r="6314" spans="2:8" x14ac:dyDescent="0.25">
      <c r="B6314">
        <v>333</v>
      </c>
      <c r="C6314">
        <v>131</v>
      </c>
      <c r="D6314" t="str">
        <f t="shared" si="294"/>
        <v>W kole</v>
      </c>
      <c r="F6314">
        <f>COUNTIF($D$3:D6308,"W kole")</f>
        <v>4996</v>
      </c>
      <c r="G6314" s="2" t="e">
        <f t="shared" si="295"/>
        <v>#DIV/0!</v>
      </c>
      <c r="H6314" t="e">
        <f t="shared" si="296"/>
        <v>#DIV/0!</v>
      </c>
    </row>
    <row r="6315" spans="2:8" x14ac:dyDescent="0.25">
      <c r="B6315">
        <v>243</v>
      </c>
      <c r="C6315">
        <v>149</v>
      </c>
      <c r="D6315" t="str">
        <f t="shared" si="294"/>
        <v>W kole</v>
      </c>
      <c r="F6315">
        <f>COUNTIF($D$3:D6309,"W kole")</f>
        <v>4996</v>
      </c>
      <c r="G6315" s="2" t="e">
        <f t="shared" si="295"/>
        <v>#DIV/0!</v>
      </c>
      <c r="H6315" t="e">
        <f t="shared" si="296"/>
        <v>#DIV/0!</v>
      </c>
    </row>
    <row r="6316" spans="2:8" x14ac:dyDescent="0.25">
      <c r="B6316">
        <v>174</v>
      </c>
      <c r="C6316">
        <v>346</v>
      </c>
      <c r="D6316" t="str">
        <f t="shared" si="294"/>
        <v>W kole</v>
      </c>
      <c r="F6316">
        <f>COUNTIF($D$3:D6310,"W kole")</f>
        <v>4997</v>
      </c>
      <c r="G6316" s="2" t="e">
        <f t="shared" si="295"/>
        <v>#DIV/0!</v>
      </c>
      <c r="H6316" t="e">
        <f t="shared" si="296"/>
        <v>#DIV/0!</v>
      </c>
    </row>
    <row r="6317" spans="2:8" x14ac:dyDescent="0.25">
      <c r="B6317">
        <v>75</v>
      </c>
      <c r="C6317">
        <v>169</v>
      </c>
      <c r="D6317" t="str">
        <f t="shared" si="294"/>
        <v>W kole</v>
      </c>
      <c r="F6317">
        <f>COUNTIF($D$3:D6311,"W kole")</f>
        <v>4998</v>
      </c>
      <c r="G6317" s="2" t="e">
        <f t="shared" si="295"/>
        <v>#DIV/0!</v>
      </c>
      <c r="H6317" t="e">
        <f t="shared" si="296"/>
        <v>#DIV/0!</v>
      </c>
    </row>
    <row r="6318" spans="2:8" x14ac:dyDescent="0.25">
      <c r="B6318">
        <v>300</v>
      </c>
      <c r="C6318">
        <v>59</v>
      </c>
      <c r="D6318" t="str">
        <f t="shared" si="294"/>
        <v>W kole</v>
      </c>
      <c r="F6318">
        <f>COUNTIF($D$3:D6312,"W kole")</f>
        <v>4999</v>
      </c>
      <c r="G6318" s="2" t="e">
        <f t="shared" si="295"/>
        <v>#DIV/0!</v>
      </c>
      <c r="H6318" t="e">
        <f t="shared" si="296"/>
        <v>#DIV/0!</v>
      </c>
    </row>
    <row r="6319" spans="2:8" x14ac:dyDescent="0.25">
      <c r="B6319">
        <v>52</v>
      </c>
      <c r="C6319">
        <v>289</v>
      </c>
      <c r="D6319" t="str">
        <f t="shared" si="294"/>
        <v>W kole</v>
      </c>
      <c r="F6319">
        <f>COUNTIF($D$3:D6313,"W kole")</f>
        <v>4999</v>
      </c>
      <c r="G6319" s="2" t="e">
        <f t="shared" si="295"/>
        <v>#DIV/0!</v>
      </c>
      <c r="H6319" t="e">
        <f t="shared" si="296"/>
        <v>#DIV/0!</v>
      </c>
    </row>
    <row r="6320" spans="2:8" x14ac:dyDescent="0.25">
      <c r="B6320">
        <v>140</v>
      </c>
      <c r="C6320">
        <v>86</v>
      </c>
      <c r="D6320" t="str">
        <f t="shared" si="294"/>
        <v>W kole</v>
      </c>
      <c r="F6320">
        <f>COUNTIF($D$3:D6314,"W kole")</f>
        <v>5000</v>
      </c>
      <c r="G6320" s="2" t="e">
        <f t="shared" si="295"/>
        <v>#DIV/0!</v>
      </c>
      <c r="H6320" t="e">
        <f t="shared" si="296"/>
        <v>#DIV/0!</v>
      </c>
    </row>
    <row r="6321" spans="2:8" x14ac:dyDescent="0.25">
      <c r="B6321">
        <v>371</v>
      </c>
      <c r="C6321">
        <v>247</v>
      </c>
      <c r="D6321" t="str">
        <f t="shared" si="294"/>
        <v>W kole</v>
      </c>
      <c r="F6321">
        <f>COUNTIF($D$3:D6315,"W kole")</f>
        <v>5001</v>
      </c>
      <c r="G6321" s="2" t="e">
        <f t="shared" si="295"/>
        <v>#DIV/0!</v>
      </c>
      <c r="H6321" t="e">
        <f t="shared" si="296"/>
        <v>#DIV/0!</v>
      </c>
    </row>
    <row r="6322" spans="2:8" x14ac:dyDescent="0.25">
      <c r="B6322">
        <v>212</v>
      </c>
      <c r="C6322">
        <v>147</v>
      </c>
      <c r="D6322" t="str">
        <f t="shared" si="294"/>
        <v>W kole</v>
      </c>
      <c r="F6322">
        <f>COUNTIF($D$3:D6316,"W kole")</f>
        <v>5002</v>
      </c>
      <c r="G6322" s="2" t="e">
        <f t="shared" si="295"/>
        <v>#DIV/0!</v>
      </c>
      <c r="H6322" t="e">
        <f t="shared" si="296"/>
        <v>#DIV/0!</v>
      </c>
    </row>
    <row r="6323" spans="2:8" x14ac:dyDescent="0.25">
      <c r="B6323">
        <v>147</v>
      </c>
      <c r="C6323">
        <v>68</v>
      </c>
      <c r="D6323" t="str">
        <f t="shared" si="294"/>
        <v>W kole</v>
      </c>
      <c r="F6323">
        <f>COUNTIF($D$3:D6317,"W kole")</f>
        <v>5003</v>
      </c>
      <c r="G6323" s="2" t="e">
        <f t="shared" si="295"/>
        <v>#DIV/0!</v>
      </c>
      <c r="H6323" t="e">
        <f t="shared" si="296"/>
        <v>#DIV/0!</v>
      </c>
    </row>
    <row r="6324" spans="2:8" x14ac:dyDescent="0.25">
      <c r="B6324">
        <v>333</v>
      </c>
      <c r="C6324">
        <v>130</v>
      </c>
      <c r="D6324" t="str">
        <f t="shared" si="294"/>
        <v>W kole</v>
      </c>
      <c r="F6324">
        <f>COUNTIF($D$3:D6318,"W kole")</f>
        <v>5004</v>
      </c>
      <c r="G6324" s="2" t="e">
        <f t="shared" si="295"/>
        <v>#DIV/0!</v>
      </c>
      <c r="H6324" t="e">
        <f t="shared" si="296"/>
        <v>#DIV/0!</v>
      </c>
    </row>
    <row r="6325" spans="2:8" x14ac:dyDescent="0.25">
      <c r="B6325">
        <v>13</v>
      </c>
      <c r="C6325">
        <v>238</v>
      </c>
      <c r="D6325" t="str">
        <f t="shared" si="294"/>
        <v>W kole</v>
      </c>
      <c r="F6325">
        <f>COUNTIF($D$3:D6319,"W kole")</f>
        <v>5005</v>
      </c>
      <c r="G6325" s="2" t="e">
        <f t="shared" si="295"/>
        <v>#DIV/0!</v>
      </c>
      <c r="H6325" t="e">
        <f t="shared" si="296"/>
        <v>#DIV/0!</v>
      </c>
    </row>
    <row r="6326" spans="2:8" x14ac:dyDescent="0.25">
      <c r="B6326">
        <v>11</v>
      </c>
      <c r="C6326">
        <v>397</v>
      </c>
      <c r="D6326" t="str">
        <f t="shared" si="294"/>
        <v>Poza</v>
      </c>
      <c r="F6326">
        <f>COUNTIF($D$3:D6320,"W kole")</f>
        <v>5006</v>
      </c>
      <c r="G6326" s="2" t="e">
        <f t="shared" si="295"/>
        <v>#DIV/0!</v>
      </c>
      <c r="H6326" t="e">
        <f t="shared" si="296"/>
        <v>#DIV/0!</v>
      </c>
    </row>
    <row r="6327" spans="2:8" x14ac:dyDescent="0.25">
      <c r="B6327">
        <v>392</v>
      </c>
      <c r="C6327">
        <v>239</v>
      </c>
      <c r="D6327" t="str">
        <f t="shared" si="294"/>
        <v>W kole</v>
      </c>
      <c r="F6327">
        <f>COUNTIF($D$3:D6321,"W kole")</f>
        <v>5007</v>
      </c>
      <c r="G6327" s="2" t="e">
        <f t="shared" si="295"/>
        <v>#DIV/0!</v>
      </c>
      <c r="H6327" t="e">
        <f t="shared" si="296"/>
        <v>#DIV/0!</v>
      </c>
    </row>
    <row r="6328" spans="2:8" x14ac:dyDescent="0.25">
      <c r="B6328">
        <v>42</v>
      </c>
      <c r="C6328">
        <v>316</v>
      </c>
      <c r="D6328" t="str">
        <f t="shared" si="294"/>
        <v>W kole</v>
      </c>
      <c r="F6328">
        <f>COUNTIF($D$3:D6322,"W kole")</f>
        <v>5008</v>
      </c>
      <c r="G6328" s="2" t="e">
        <f t="shared" si="295"/>
        <v>#DIV/0!</v>
      </c>
      <c r="H6328" t="e">
        <f t="shared" si="296"/>
        <v>#DIV/0!</v>
      </c>
    </row>
    <row r="6329" spans="2:8" x14ac:dyDescent="0.25">
      <c r="B6329">
        <v>102</v>
      </c>
      <c r="C6329">
        <v>273</v>
      </c>
      <c r="D6329" t="str">
        <f t="shared" si="294"/>
        <v>W kole</v>
      </c>
      <c r="F6329">
        <f>COUNTIF($D$3:D6323,"W kole")</f>
        <v>5009</v>
      </c>
      <c r="G6329" s="2" t="e">
        <f t="shared" si="295"/>
        <v>#DIV/0!</v>
      </c>
      <c r="H6329" t="e">
        <f t="shared" si="296"/>
        <v>#DIV/0!</v>
      </c>
    </row>
    <row r="6330" spans="2:8" x14ac:dyDescent="0.25">
      <c r="B6330">
        <v>16</v>
      </c>
      <c r="C6330">
        <v>385</v>
      </c>
      <c r="D6330" t="str">
        <f t="shared" si="294"/>
        <v>Poza</v>
      </c>
      <c r="F6330">
        <f>COUNTIF($D$3:D6324,"W kole")</f>
        <v>5010</v>
      </c>
      <c r="G6330" s="2" t="e">
        <f t="shared" si="295"/>
        <v>#DIV/0!</v>
      </c>
      <c r="H6330" t="e">
        <f t="shared" si="296"/>
        <v>#DIV/0!</v>
      </c>
    </row>
    <row r="6331" spans="2:8" x14ac:dyDescent="0.25">
      <c r="B6331">
        <v>129</v>
      </c>
      <c r="C6331">
        <v>286</v>
      </c>
      <c r="D6331" t="str">
        <f t="shared" si="294"/>
        <v>W kole</v>
      </c>
      <c r="F6331">
        <f>COUNTIF($D$3:D6325,"W kole")</f>
        <v>5011</v>
      </c>
      <c r="G6331" s="2" t="e">
        <f t="shared" si="295"/>
        <v>#DIV/0!</v>
      </c>
      <c r="H6331" t="e">
        <f t="shared" si="296"/>
        <v>#DIV/0!</v>
      </c>
    </row>
    <row r="6332" spans="2:8" x14ac:dyDescent="0.25">
      <c r="B6332">
        <v>301</v>
      </c>
      <c r="C6332">
        <v>0</v>
      </c>
      <c r="D6332" t="str">
        <f t="shared" si="294"/>
        <v>Poza</v>
      </c>
      <c r="F6332">
        <f>COUNTIF($D$3:D6326,"W kole")</f>
        <v>5011</v>
      </c>
      <c r="G6332" s="2" t="e">
        <f t="shared" si="295"/>
        <v>#DIV/0!</v>
      </c>
      <c r="H6332" t="e">
        <f t="shared" si="296"/>
        <v>#DIV/0!</v>
      </c>
    </row>
    <row r="6333" spans="2:8" x14ac:dyDescent="0.25">
      <c r="B6333">
        <v>358</v>
      </c>
      <c r="C6333">
        <v>142</v>
      </c>
      <c r="D6333" t="str">
        <f t="shared" si="294"/>
        <v>W kole</v>
      </c>
      <c r="F6333">
        <f>COUNTIF($D$3:D6327,"W kole")</f>
        <v>5012</v>
      </c>
      <c r="G6333" s="2" t="e">
        <f t="shared" si="295"/>
        <v>#DIV/0!</v>
      </c>
      <c r="H6333" t="e">
        <f t="shared" si="296"/>
        <v>#DIV/0!</v>
      </c>
    </row>
    <row r="6334" spans="2:8" x14ac:dyDescent="0.25">
      <c r="B6334">
        <v>107</v>
      </c>
      <c r="C6334">
        <v>342</v>
      </c>
      <c r="D6334" t="str">
        <f t="shared" si="294"/>
        <v>W kole</v>
      </c>
      <c r="F6334">
        <f>COUNTIF($D$3:D6328,"W kole")</f>
        <v>5013</v>
      </c>
      <c r="G6334" s="2" t="e">
        <f t="shared" si="295"/>
        <v>#DIV/0!</v>
      </c>
      <c r="H6334" t="e">
        <f t="shared" si="296"/>
        <v>#DIV/0!</v>
      </c>
    </row>
    <row r="6335" spans="2:8" x14ac:dyDescent="0.25">
      <c r="B6335">
        <v>175</v>
      </c>
      <c r="C6335">
        <v>208</v>
      </c>
      <c r="D6335" t="str">
        <f t="shared" si="294"/>
        <v>W kole</v>
      </c>
      <c r="F6335">
        <f>COUNTIF($D$3:D6329,"W kole")</f>
        <v>5014</v>
      </c>
      <c r="G6335" s="2" t="e">
        <f t="shared" si="295"/>
        <v>#DIV/0!</v>
      </c>
      <c r="H6335" t="e">
        <f t="shared" si="296"/>
        <v>#DIV/0!</v>
      </c>
    </row>
    <row r="6336" spans="2:8" x14ac:dyDescent="0.25">
      <c r="B6336">
        <v>232</v>
      </c>
      <c r="C6336">
        <v>72</v>
      </c>
      <c r="D6336" t="str">
        <f t="shared" si="294"/>
        <v>W kole</v>
      </c>
      <c r="F6336">
        <f>COUNTIF($D$3:D6330,"W kole")</f>
        <v>5014</v>
      </c>
      <c r="G6336" s="2" t="e">
        <f t="shared" si="295"/>
        <v>#DIV/0!</v>
      </c>
      <c r="H6336" t="e">
        <f t="shared" si="296"/>
        <v>#DIV/0!</v>
      </c>
    </row>
    <row r="6337" spans="2:8" x14ac:dyDescent="0.25">
      <c r="B6337">
        <v>40</v>
      </c>
      <c r="C6337">
        <v>226</v>
      </c>
      <c r="D6337" t="str">
        <f t="shared" si="294"/>
        <v>W kole</v>
      </c>
      <c r="F6337">
        <f>COUNTIF($D$3:D6331,"W kole")</f>
        <v>5015</v>
      </c>
      <c r="G6337" s="2" t="e">
        <f t="shared" si="295"/>
        <v>#DIV/0!</v>
      </c>
      <c r="H6337" t="e">
        <f t="shared" si="296"/>
        <v>#DIV/0!</v>
      </c>
    </row>
    <row r="6338" spans="2:8" x14ac:dyDescent="0.25">
      <c r="B6338">
        <v>342</v>
      </c>
      <c r="C6338">
        <v>285</v>
      </c>
      <c r="D6338" t="str">
        <f t="shared" si="294"/>
        <v>W kole</v>
      </c>
      <c r="F6338">
        <f>COUNTIF($D$3:D6332,"W kole")</f>
        <v>5015</v>
      </c>
      <c r="G6338" s="2" t="e">
        <f t="shared" si="295"/>
        <v>#DIV/0!</v>
      </c>
      <c r="H6338" t="e">
        <f t="shared" si="296"/>
        <v>#DIV/0!</v>
      </c>
    </row>
    <row r="6339" spans="2:8" x14ac:dyDescent="0.25">
      <c r="B6339">
        <v>28</v>
      </c>
      <c r="C6339">
        <v>52</v>
      </c>
      <c r="D6339" t="str">
        <f t="shared" si="294"/>
        <v>Poza</v>
      </c>
      <c r="F6339">
        <f>COUNTIF($D$3:D6333,"W kole")</f>
        <v>5016</v>
      </c>
      <c r="G6339" s="2" t="e">
        <f t="shared" si="295"/>
        <v>#DIV/0!</v>
      </c>
      <c r="H6339" t="e">
        <f t="shared" si="296"/>
        <v>#DIV/0!</v>
      </c>
    </row>
    <row r="6340" spans="2:8" x14ac:dyDescent="0.25">
      <c r="B6340">
        <v>189</v>
      </c>
      <c r="C6340">
        <v>107</v>
      </c>
      <c r="D6340" t="str">
        <f t="shared" ref="D6340:D6403" si="297">IF((B6340-$T$5) * (B6340-$T$5) + (C6340-$U$5) * (C6340-$U$5) = ($V$5*$V$5), "Na brzegu", IF((B6340-$T$5) * (B6340-$T$5) + (C6340-$U$5) * (C6340-$U$5) &lt; ($V$5*$V$5), "W kole", "Poza"))</f>
        <v>W kole</v>
      </c>
      <c r="F6340">
        <f>COUNTIF($D$3:D6334,"W kole")</f>
        <v>5017</v>
      </c>
      <c r="G6340" s="2" t="e">
        <f t="shared" si="295"/>
        <v>#DIV/0!</v>
      </c>
      <c r="H6340" t="e">
        <f t="shared" si="296"/>
        <v>#DIV/0!</v>
      </c>
    </row>
    <row r="6341" spans="2:8" x14ac:dyDescent="0.25">
      <c r="B6341">
        <v>300</v>
      </c>
      <c r="C6341">
        <v>260</v>
      </c>
      <c r="D6341" t="str">
        <f t="shared" si="297"/>
        <v>W kole</v>
      </c>
      <c r="F6341">
        <f>COUNTIF($D$3:D6335,"W kole")</f>
        <v>5018</v>
      </c>
      <c r="G6341" s="2" t="e">
        <f t="shared" si="295"/>
        <v>#DIV/0!</v>
      </c>
      <c r="H6341" t="e">
        <f t="shared" si="296"/>
        <v>#DIV/0!</v>
      </c>
    </row>
    <row r="6342" spans="2:8" x14ac:dyDescent="0.25">
      <c r="B6342">
        <v>139</v>
      </c>
      <c r="C6342">
        <v>135</v>
      </c>
      <c r="D6342" t="str">
        <f t="shared" si="297"/>
        <v>W kole</v>
      </c>
      <c r="F6342">
        <f>COUNTIF($D$3:D6336,"W kole")</f>
        <v>5019</v>
      </c>
      <c r="G6342" s="2" t="e">
        <f t="shared" si="295"/>
        <v>#DIV/0!</v>
      </c>
      <c r="H6342" t="e">
        <f t="shared" si="296"/>
        <v>#DIV/0!</v>
      </c>
    </row>
    <row r="6343" spans="2:8" x14ac:dyDescent="0.25">
      <c r="B6343">
        <v>275</v>
      </c>
      <c r="C6343">
        <v>215</v>
      </c>
      <c r="D6343" t="str">
        <f t="shared" si="297"/>
        <v>W kole</v>
      </c>
      <c r="F6343">
        <f>COUNTIF($D$3:D6337,"W kole")</f>
        <v>5020</v>
      </c>
      <c r="G6343" s="2" t="e">
        <f t="shared" si="295"/>
        <v>#DIV/0!</v>
      </c>
      <c r="H6343" t="e">
        <f t="shared" si="296"/>
        <v>#DIV/0!</v>
      </c>
    </row>
    <row r="6344" spans="2:8" x14ac:dyDescent="0.25">
      <c r="B6344">
        <v>64</v>
      </c>
      <c r="C6344">
        <v>322</v>
      </c>
      <c r="D6344" t="str">
        <f t="shared" si="297"/>
        <v>W kole</v>
      </c>
      <c r="F6344">
        <f>COUNTIF($D$3:D6338,"W kole")</f>
        <v>5021</v>
      </c>
      <c r="G6344" s="2" t="e">
        <f t="shared" si="295"/>
        <v>#DIV/0!</v>
      </c>
      <c r="H6344" t="e">
        <f t="shared" si="296"/>
        <v>#DIV/0!</v>
      </c>
    </row>
    <row r="6345" spans="2:8" x14ac:dyDescent="0.25">
      <c r="B6345">
        <v>91</v>
      </c>
      <c r="C6345">
        <v>45</v>
      </c>
      <c r="D6345" t="str">
        <f t="shared" si="297"/>
        <v>W kole</v>
      </c>
      <c r="F6345">
        <f>COUNTIF($D$3:D6339,"W kole")</f>
        <v>5021</v>
      </c>
      <c r="G6345" s="2" t="e">
        <f t="shared" si="295"/>
        <v>#DIV/0!</v>
      </c>
      <c r="H6345" t="e">
        <f t="shared" si="296"/>
        <v>#DIV/0!</v>
      </c>
    </row>
    <row r="6346" spans="2:8" x14ac:dyDescent="0.25">
      <c r="B6346">
        <v>343</v>
      </c>
      <c r="C6346">
        <v>2</v>
      </c>
      <c r="D6346" t="str">
        <f t="shared" si="297"/>
        <v>Poza</v>
      </c>
      <c r="F6346">
        <f>COUNTIF($D$3:D6340,"W kole")</f>
        <v>5022</v>
      </c>
      <c r="G6346" s="2" t="e">
        <f t="shared" ref="G6346:G6409" si="298">(F6346*$R$5)/(E6346*$Q$5)</f>
        <v>#DIV/0!</v>
      </c>
      <c r="H6346" t="e">
        <f t="shared" ref="H6346:H6409" si="299">ABS(PI()-G6346)</f>
        <v>#DIV/0!</v>
      </c>
    </row>
    <row r="6347" spans="2:8" x14ac:dyDescent="0.25">
      <c r="B6347">
        <v>245</v>
      </c>
      <c r="C6347">
        <v>28</v>
      </c>
      <c r="D6347" t="str">
        <f t="shared" si="297"/>
        <v>W kole</v>
      </c>
      <c r="F6347">
        <f>COUNTIF($D$3:D6341,"W kole")</f>
        <v>5023</v>
      </c>
      <c r="G6347" s="2" t="e">
        <f t="shared" si="298"/>
        <v>#DIV/0!</v>
      </c>
      <c r="H6347" t="e">
        <f t="shared" si="299"/>
        <v>#DIV/0!</v>
      </c>
    </row>
    <row r="6348" spans="2:8" x14ac:dyDescent="0.25">
      <c r="B6348">
        <v>20</v>
      </c>
      <c r="C6348">
        <v>69</v>
      </c>
      <c r="D6348" t="str">
        <f t="shared" si="297"/>
        <v>Poza</v>
      </c>
      <c r="F6348">
        <f>COUNTIF($D$3:D6342,"W kole")</f>
        <v>5024</v>
      </c>
      <c r="G6348" s="2" t="e">
        <f t="shared" si="298"/>
        <v>#DIV/0!</v>
      </c>
      <c r="H6348" t="e">
        <f t="shared" si="299"/>
        <v>#DIV/0!</v>
      </c>
    </row>
    <row r="6349" spans="2:8" x14ac:dyDescent="0.25">
      <c r="B6349">
        <v>312</v>
      </c>
      <c r="C6349">
        <v>235</v>
      </c>
      <c r="D6349" t="str">
        <f t="shared" si="297"/>
        <v>W kole</v>
      </c>
      <c r="F6349">
        <f>COUNTIF($D$3:D6343,"W kole")</f>
        <v>5025</v>
      </c>
      <c r="G6349" s="2" t="e">
        <f t="shared" si="298"/>
        <v>#DIV/0!</v>
      </c>
      <c r="H6349" t="e">
        <f t="shared" si="299"/>
        <v>#DIV/0!</v>
      </c>
    </row>
    <row r="6350" spans="2:8" x14ac:dyDescent="0.25">
      <c r="B6350">
        <v>259</v>
      </c>
      <c r="C6350">
        <v>253</v>
      </c>
      <c r="D6350" t="str">
        <f t="shared" si="297"/>
        <v>W kole</v>
      </c>
      <c r="F6350">
        <f>COUNTIF($D$3:D6344,"W kole")</f>
        <v>5026</v>
      </c>
      <c r="G6350" s="2" t="e">
        <f t="shared" si="298"/>
        <v>#DIV/0!</v>
      </c>
      <c r="H6350" t="e">
        <f t="shared" si="299"/>
        <v>#DIV/0!</v>
      </c>
    </row>
    <row r="6351" spans="2:8" x14ac:dyDescent="0.25">
      <c r="B6351">
        <v>369</v>
      </c>
      <c r="C6351">
        <v>326</v>
      </c>
      <c r="D6351" t="str">
        <f t="shared" si="297"/>
        <v>Poza</v>
      </c>
      <c r="F6351">
        <f>COUNTIF($D$3:D6345,"W kole")</f>
        <v>5027</v>
      </c>
      <c r="G6351" s="2" t="e">
        <f t="shared" si="298"/>
        <v>#DIV/0!</v>
      </c>
      <c r="H6351" t="e">
        <f t="shared" si="299"/>
        <v>#DIV/0!</v>
      </c>
    </row>
    <row r="6352" spans="2:8" x14ac:dyDescent="0.25">
      <c r="B6352">
        <v>291</v>
      </c>
      <c r="C6352">
        <v>324</v>
      </c>
      <c r="D6352" t="str">
        <f t="shared" si="297"/>
        <v>W kole</v>
      </c>
      <c r="F6352">
        <f>COUNTIF($D$3:D6346,"W kole")</f>
        <v>5027</v>
      </c>
      <c r="G6352" s="2" t="e">
        <f t="shared" si="298"/>
        <v>#DIV/0!</v>
      </c>
      <c r="H6352" t="e">
        <f t="shared" si="299"/>
        <v>#DIV/0!</v>
      </c>
    </row>
    <row r="6353" spans="2:8" x14ac:dyDescent="0.25">
      <c r="B6353">
        <v>254</v>
      </c>
      <c r="C6353">
        <v>305</v>
      </c>
      <c r="D6353" t="str">
        <f t="shared" si="297"/>
        <v>W kole</v>
      </c>
      <c r="F6353">
        <f>COUNTIF($D$3:D6347,"W kole")</f>
        <v>5028</v>
      </c>
      <c r="G6353" s="2" t="e">
        <f t="shared" si="298"/>
        <v>#DIV/0!</v>
      </c>
      <c r="H6353" t="e">
        <f t="shared" si="299"/>
        <v>#DIV/0!</v>
      </c>
    </row>
    <row r="6354" spans="2:8" x14ac:dyDescent="0.25">
      <c r="B6354">
        <v>377</v>
      </c>
      <c r="C6354">
        <v>126</v>
      </c>
      <c r="D6354" t="str">
        <f t="shared" si="297"/>
        <v>W kole</v>
      </c>
      <c r="F6354">
        <f>COUNTIF($D$3:D6348,"W kole")</f>
        <v>5028</v>
      </c>
      <c r="G6354" s="2" t="e">
        <f t="shared" si="298"/>
        <v>#DIV/0!</v>
      </c>
      <c r="H6354" t="e">
        <f t="shared" si="299"/>
        <v>#DIV/0!</v>
      </c>
    </row>
    <row r="6355" spans="2:8" x14ac:dyDescent="0.25">
      <c r="B6355">
        <v>370</v>
      </c>
      <c r="C6355">
        <v>139</v>
      </c>
      <c r="D6355" t="str">
        <f t="shared" si="297"/>
        <v>W kole</v>
      </c>
      <c r="F6355">
        <f>COUNTIF($D$3:D6349,"W kole")</f>
        <v>5029</v>
      </c>
      <c r="G6355" s="2" t="e">
        <f t="shared" si="298"/>
        <v>#DIV/0!</v>
      </c>
      <c r="H6355" t="e">
        <f t="shared" si="299"/>
        <v>#DIV/0!</v>
      </c>
    </row>
    <row r="6356" spans="2:8" x14ac:dyDescent="0.25">
      <c r="B6356">
        <v>189</v>
      </c>
      <c r="C6356">
        <v>35</v>
      </c>
      <c r="D6356" t="str">
        <f t="shared" si="297"/>
        <v>W kole</v>
      </c>
      <c r="F6356">
        <f>COUNTIF($D$3:D6350,"W kole")</f>
        <v>5030</v>
      </c>
      <c r="G6356" s="2" t="e">
        <f t="shared" si="298"/>
        <v>#DIV/0!</v>
      </c>
      <c r="H6356" t="e">
        <f t="shared" si="299"/>
        <v>#DIV/0!</v>
      </c>
    </row>
    <row r="6357" spans="2:8" x14ac:dyDescent="0.25">
      <c r="B6357">
        <v>118</v>
      </c>
      <c r="C6357">
        <v>34</v>
      </c>
      <c r="D6357" t="str">
        <f t="shared" si="297"/>
        <v>W kole</v>
      </c>
      <c r="F6357">
        <f>COUNTIF($D$3:D6351,"W kole")</f>
        <v>5030</v>
      </c>
      <c r="G6357" s="2" t="e">
        <f t="shared" si="298"/>
        <v>#DIV/0!</v>
      </c>
      <c r="H6357" t="e">
        <f t="shared" si="299"/>
        <v>#DIV/0!</v>
      </c>
    </row>
    <row r="6358" spans="2:8" x14ac:dyDescent="0.25">
      <c r="B6358">
        <v>6</v>
      </c>
      <c r="C6358">
        <v>166</v>
      </c>
      <c r="D6358" t="str">
        <f t="shared" si="297"/>
        <v>W kole</v>
      </c>
      <c r="F6358">
        <f>COUNTIF($D$3:D6352,"W kole")</f>
        <v>5031</v>
      </c>
      <c r="G6358" s="2" t="e">
        <f t="shared" si="298"/>
        <v>#DIV/0!</v>
      </c>
      <c r="H6358" t="e">
        <f t="shared" si="299"/>
        <v>#DIV/0!</v>
      </c>
    </row>
    <row r="6359" spans="2:8" x14ac:dyDescent="0.25">
      <c r="B6359">
        <v>19</v>
      </c>
      <c r="C6359">
        <v>363</v>
      </c>
      <c r="D6359" t="str">
        <f t="shared" si="297"/>
        <v>Poza</v>
      </c>
      <c r="F6359">
        <f>COUNTIF($D$3:D6353,"W kole")</f>
        <v>5032</v>
      </c>
      <c r="G6359" s="2" t="e">
        <f t="shared" si="298"/>
        <v>#DIV/0!</v>
      </c>
      <c r="H6359" t="e">
        <f t="shared" si="299"/>
        <v>#DIV/0!</v>
      </c>
    </row>
    <row r="6360" spans="2:8" x14ac:dyDescent="0.25">
      <c r="B6360">
        <v>47</v>
      </c>
      <c r="C6360">
        <v>250</v>
      </c>
      <c r="D6360" t="str">
        <f t="shared" si="297"/>
        <v>W kole</v>
      </c>
      <c r="F6360">
        <f>COUNTIF($D$3:D6354,"W kole")</f>
        <v>5033</v>
      </c>
      <c r="G6360" s="2" t="e">
        <f t="shared" si="298"/>
        <v>#DIV/0!</v>
      </c>
      <c r="H6360" t="e">
        <f t="shared" si="299"/>
        <v>#DIV/0!</v>
      </c>
    </row>
    <row r="6361" spans="2:8" x14ac:dyDescent="0.25">
      <c r="B6361">
        <v>318</v>
      </c>
      <c r="C6361">
        <v>161</v>
      </c>
      <c r="D6361" t="str">
        <f t="shared" si="297"/>
        <v>W kole</v>
      </c>
      <c r="F6361">
        <f>COUNTIF($D$3:D6355,"W kole")</f>
        <v>5034</v>
      </c>
      <c r="G6361" s="2" t="e">
        <f t="shared" si="298"/>
        <v>#DIV/0!</v>
      </c>
      <c r="H6361" t="e">
        <f t="shared" si="299"/>
        <v>#DIV/0!</v>
      </c>
    </row>
    <row r="6362" spans="2:8" x14ac:dyDescent="0.25">
      <c r="B6362">
        <v>99</v>
      </c>
      <c r="C6362">
        <v>370</v>
      </c>
      <c r="D6362" t="str">
        <f t="shared" si="297"/>
        <v>W kole</v>
      </c>
      <c r="F6362">
        <f>COUNTIF($D$3:D6356,"W kole")</f>
        <v>5035</v>
      </c>
      <c r="G6362" s="2" t="e">
        <f t="shared" si="298"/>
        <v>#DIV/0!</v>
      </c>
      <c r="H6362" t="e">
        <f t="shared" si="299"/>
        <v>#DIV/0!</v>
      </c>
    </row>
    <row r="6363" spans="2:8" x14ac:dyDescent="0.25">
      <c r="B6363">
        <v>6</v>
      </c>
      <c r="C6363">
        <v>353</v>
      </c>
      <c r="D6363" t="str">
        <f t="shared" si="297"/>
        <v>Poza</v>
      </c>
      <c r="F6363">
        <f>COUNTIF($D$3:D6357,"W kole")</f>
        <v>5036</v>
      </c>
      <c r="G6363" s="2" t="e">
        <f t="shared" si="298"/>
        <v>#DIV/0!</v>
      </c>
      <c r="H6363" t="e">
        <f t="shared" si="299"/>
        <v>#DIV/0!</v>
      </c>
    </row>
    <row r="6364" spans="2:8" x14ac:dyDescent="0.25">
      <c r="B6364">
        <v>192</v>
      </c>
      <c r="C6364">
        <v>122</v>
      </c>
      <c r="D6364" t="str">
        <f t="shared" si="297"/>
        <v>W kole</v>
      </c>
      <c r="F6364">
        <f>COUNTIF($D$3:D6358,"W kole")</f>
        <v>5037</v>
      </c>
      <c r="G6364" s="2" t="e">
        <f t="shared" si="298"/>
        <v>#DIV/0!</v>
      </c>
      <c r="H6364" t="e">
        <f t="shared" si="299"/>
        <v>#DIV/0!</v>
      </c>
    </row>
    <row r="6365" spans="2:8" x14ac:dyDescent="0.25">
      <c r="B6365">
        <v>64</v>
      </c>
      <c r="C6365">
        <v>110</v>
      </c>
      <c r="D6365" t="str">
        <f t="shared" si="297"/>
        <v>W kole</v>
      </c>
      <c r="F6365">
        <f>COUNTIF($D$3:D6359,"W kole")</f>
        <v>5037</v>
      </c>
      <c r="G6365" s="2" t="e">
        <f t="shared" si="298"/>
        <v>#DIV/0!</v>
      </c>
      <c r="H6365" t="e">
        <f t="shared" si="299"/>
        <v>#DIV/0!</v>
      </c>
    </row>
    <row r="6366" spans="2:8" x14ac:dyDescent="0.25">
      <c r="B6366">
        <v>35</v>
      </c>
      <c r="C6366">
        <v>254</v>
      </c>
      <c r="D6366" t="str">
        <f t="shared" si="297"/>
        <v>W kole</v>
      </c>
      <c r="F6366">
        <f>COUNTIF($D$3:D6360,"W kole")</f>
        <v>5038</v>
      </c>
      <c r="G6366" s="2" t="e">
        <f t="shared" si="298"/>
        <v>#DIV/0!</v>
      </c>
      <c r="H6366" t="e">
        <f t="shared" si="299"/>
        <v>#DIV/0!</v>
      </c>
    </row>
    <row r="6367" spans="2:8" x14ac:dyDescent="0.25">
      <c r="B6367">
        <v>278</v>
      </c>
      <c r="C6367">
        <v>47</v>
      </c>
      <c r="D6367" t="str">
        <f t="shared" si="297"/>
        <v>W kole</v>
      </c>
      <c r="F6367">
        <f>COUNTIF($D$3:D6361,"W kole")</f>
        <v>5039</v>
      </c>
      <c r="G6367" s="2" t="e">
        <f t="shared" si="298"/>
        <v>#DIV/0!</v>
      </c>
      <c r="H6367" t="e">
        <f t="shared" si="299"/>
        <v>#DIV/0!</v>
      </c>
    </row>
    <row r="6368" spans="2:8" x14ac:dyDescent="0.25">
      <c r="B6368">
        <v>254</v>
      </c>
      <c r="C6368">
        <v>211</v>
      </c>
      <c r="D6368" t="str">
        <f t="shared" si="297"/>
        <v>W kole</v>
      </c>
      <c r="F6368">
        <f>COUNTIF($D$3:D6362,"W kole")</f>
        <v>5040</v>
      </c>
      <c r="G6368" s="2" t="e">
        <f t="shared" si="298"/>
        <v>#DIV/0!</v>
      </c>
      <c r="H6368" t="e">
        <f t="shared" si="299"/>
        <v>#DIV/0!</v>
      </c>
    </row>
    <row r="6369" spans="2:8" x14ac:dyDescent="0.25">
      <c r="B6369">
        <v>335</v>
      </c>
      <c r="C6369">
        <v>288</v>
      </c>
      <c r="D6369" t="str">
        <f t="shared" si="297"/>
        <v>W kole</v>
      </c>
      <c r="F6369">
        <f>COUNTIF($D$3:D6363,"W kole")</f>
        <v>5040</v>
      </c>
      <c r="G6369" s="2" t="e">
        <f t="shared" si="298"/>
        <v>#DIV/0!</v>
      </c>
      <c r="H6369" t="e">
        <f t="shared" si="299"/>
        <v>#DIV/0!</v>
      </c>
    </row>
    <row r="6370" spans="2:8" x14ac:dyDescent="0.25">
      <c r="B6370">
        <v>52</v>
      </c>
      <c r="C6370">
        <v>320</v>
      </c>
      <c r="D6370" t="str">
        <f t="shared" si="297"/>
        <v>W kole</v>
      </c>
      <c r="F6370">
        <f>COUNTIF($D$3:D6364,"W kole")</f>
        <v>5041</v>
      </c>
      <c r="G6370" s="2" t="e">
        <f t="shared" si="298"/>
        <v>#DIV/0!</v>
      </c>
      <c r="H6370" t="e">
        <f t="shared" si="299"/>
        <v>#DIV/0!</v>
      </c>
    </row>
    <row r="6371" spans="2:8" x14ac:dyDescent="0.25">
      <c r="B6371">
        <v>320</v>
      </c>
      <c r="C6371">
        <v>365</v>
      </c>
      <c r="D6371" t="str">
        <f t="shared" si="297"/>
        <v>Poza</v>
      </c>
      <c r="F6371">
        <f>COUNTIF($D$3:D6365,"W kole")</f>
        <v>5042</v>
      </c>
      <c r="G6371" s="2" t="e">
        <f t="shared" si="298"/>
        <v>#DIV/0!</v>
      </c>
      <c r="H6371" t="e">
        <f t="shared" si="299"/>
        <v>#DIV/0!</v>
      </c>
    </row>
    <row r="6372" spans="2:8" x14ac:dyDescent="0.25">
      <c r="B6372">
        <v>209</v>
      </c>
      <c r="C6372">
        <v>332</v>
      </c>
      <c r="D6372" t="str">
        <f t="shared" si="297"/>
        <v>W kole</v>
      </c>
      <c r="F6372">
        <f>COUNTIF($D$3:D6366,"W kole")</f>
        <v>5043</v>
      </c>
      <c r="G6372" s="2" t="e">
        <f t="shared" si="298"/>
        <v>#DIV/0!</v>
      </c>
      <c r="H6372" t="e">
        <f t="shared" si="299"/>
        <v>#DIV/0!</v>
      </c>
    </row>
    <row r="6373" spans="2:8" x14ac:dyDescent="0.25">
      <c r="B6373">
        <v>83</v>
      </c>
      <c r="C6373">
        <v>300</v>
      </c>
      <c r="D6373" t="str">
        <f t="shared" si="297"/>
        <v>W kole</v>
      </c>
      <c r="F6373">
        <f>COUNTIF($D$3:D6367,"W kole")</f>
        <v>5044</v>
      </c>
      <c r="G6373" s="2" t="e">
        <f t="shared" si="298"/>
        <v>#DIV/0!</v>
      </c>
      <c r="H6373" t="e">
        <f t="shared" si="299"/>
        <v>#DIV/0!</v>
      </c>
    </row>
    <row r="6374" spans="2:8" x14ac:dyDescent="0.25">
      <c r="B6374">
        <v>240</v>
      </c>
      <c r="C6374">
        <v>299</v>
      </c>
      <c r="D6374" t="str">
        <f t="shared" si="297"/>
        <v>W kole</v>
      </c>
      <c r="F6374">
        <f>COUNTIF($D$3:D6368,"W kole")</f>
        <v>5045</v>
      </c>
      <c r="G6374" s="2" t="e">
        <f t="shared" si="298"/>
        <v>#DIV/0!</v>
      </c>
      <c r="H6374" t="e">
        <f t="shared" si="299"/>
        <v>#DIV/0!</v>
      </c>
    </row>
    <row r="6375" spans="2:8" x14ac:dyDescent="0.25">
      <c r="B6375">
        <v>191</v>
      </c>
      <c r="C6375">
        <v>185</v>
      </c>
      <c r="D6375" t="str">
        <f t="shared" si="297"/>
        <v>W kole</v>
      </c>
      <c r="F6375">
        <f>COUNTIF($D$3:D6369,"W kole")</f>
        <v>5046</v>
      </c>
      <c r="G6375" s="2" t="e">
        <f t="shared" si="298"/>
        <v>#DIV/0!</v>
      </c>
      <c r="H6375" t="e">
        <f t="shared" si="299"/>
        <v>#DIV/0!</v>
      </c>
    </row>
    <row r="6376" spans="2:8" x14ac:dyDescent="0.25">
      <c r="B6376">
        <v>25</v>
      </c>
      <c r="C6376">
        <v>229</v>
      </c>
      <c r="D6376" t="str">
        <f t="shared" si="297"/>
        <v>W kole</v>
      </c>
      <c r="F6376">
        <f>COUNTIF($D$3:D6370,"W kole")</f>
        <v>5047</v>
      </c>
      <c r="G6376" s="2" t="e">
        <f t="shared" si="298"/>
        <v>#DIV/0!</v>
      </c>
      <c r="H6376" t="e">
        <f t="shared" si="299"/>
        <v>#DIV/0!</v>
      </c>
    </row>
    <row r="6377" spans="2:8" x14ac:dyDescent="0.25">
      <c r="B6377">
        <v>285</v>
      </c>
      <c r="C6377">
        <v>40</v>
      </c>
      <c r="D6377" t="str">
        <f t="shared" si="297"/>
        <v>W kole</v>
      </c>
      <c r="F6377">
        <f>COUNTIF($D$3:D6371,"W kole")</f>
        <v>5047</v>
      </c>
      <c r="G6377" s="2" t="e">
        <f t="shared" si="298"/>
        <v>#DIV/0!</v>
      </c>
      <c r="H6377" t="e">
        <f t="shared" si="299"/>
        <v>#DIV/0!</v>
      </c>
    </row>
    <row r="6378" spans="2:8" x14ac:dyDescent="0.25">
      <c r="B6378">
        <v>155</v>
      </c>
      <c r="C6378">
        <v>392</v>
      </c>
      <c r="D6378" t="str">
        <f t="shared" si="297"/>
        <v>W kole</v>
      </c>
      <c r="F6378">
        <f>COUNTIF($D$3:D6372,"W kole")</f>
        <v>5048</v>
      </c>
      <c r="G6378" s="2" t="e">
        <f t="shared" si="298"/>
        <v>#DIV/0!</v>
      </c>
      <c r="H6378" t="e">
        <f t="shared" si="299"/>
        <v>#DIV/0!</v>
      </c>
    </row>
    <row r="6379" spans="2:8" x14ac:dyDescent="0.25">
      <c r="B6379">
        <v>49</v>
      </c>
      <c r="C6379">
        <v>29</v>
      </c>
      <c r="D6379" t="str">
        <f t="shared" si="297"/>
        <v>Poza</v>
      </c>
      <c r="F6379">
        <f>COUNTIF($D$3:D6373,"W kole")</f>
        <v>5049</v>
      </c>
      <c r="G6379" s="2" t="e">
        <f t="shared" si="298"/>
        <v>#DIV/0!</v>
      </c>
      <c r="H6379" t="e">
        <f t="shared" si="299"/>
        <v>#DIV/0!</v>
      </c>
    </row>
    <row r="6380" spans="2:8" x14ac:dyDescent="0.25">
      <c r="B6380">
        <v>322</v>
      </c>
      <c r="C6380">
        <v>90</v>
      </c>
      <c r="D6380" t="str">
        <f t="shared" si="297"/>
        <v>W kole</v>
      </c>
      <c r="F6380">
        <f>COUNTIF($D$3:D6374,"W kole")</f>
        <v>5050</v>
      </c>
      <c r="G6380" s="2" t="e">
        <f t="shared" si="298"/>
        <v>#DIV/0!</v>
      </c>
      <c r="H6380" t="e">
        <f t="shared" si="299"/>
        <v>#DIV/0!</v>
      </c>
    </row>
    <row r="6381" spans="2:8" x14ac:dyDescent="0.25">
      <c r="B6381">
        <v>208</v>
      </c>
      <c r="C6381">
        <v>385</v>
      </c>
      <c r="D6381" t="str">
        <f t="shared" si="297"/>
        <v>W kole</v>
      </c>
      <c r="F6381">
        <f>COUNTIF($D$3:D6375,"W kole")</f>
        <v>5051</v>
      </c>
      <c r="G6381" s="2" t="e">
        <f t="shared" si="298"/>
        <v>#DIV/0!</v>
      </c>
      <c r="H6381" t="e">
        <f t="shared" si="299"/>
        <v>#DIV/0!</v>
      </c>
    </row>
    <row r="6382" spans="2:8" x14ac:dyDescent="0.25">
      <c r="B6382">
        <v>337</v>
      </c>
      <c r="C6382">
        <v>250</v>
      </c>
      <c r="D6382" t="str">
        <f t="shared" si="297"/>
        <v>W kole</v>
      </c>
      <c r="F6382">
        <f>COUNTIF($D$3:D6376,"W kole")</f>
        <v>5052</v>
      </c>
      <c r="G6382" s="2" t="e">
        <f t="shared" si="298"/>
        <v>#DIV/0!</v>
      </c>
      <c r="H6382" t="e">
        <f t="shared" si="299"/>
        <v>#DIV/0!</v>
      </c>
    </row>
    <row r="6383" spans="2:8" x14ac:dyDescent="0.25">
      <c r="B6383">
        <v>5</v>
      </c>
      <c r="C6383">
        <v>189</v>
      </c>
      <c r="D6383" t="str">
        <f t="shared" si="297"/>
        <v>W kole</v>
      </c>
      <c r="F6383">
        <f>COUNTIF($D$3:D6377,"W kole")</f>
        <v>5053</v>
      </c>
      <c r="G6383" s="2" t="e">
        <f t="shared" si="298"/>
        <v>#DIV/0!</v>
      </c>
      <c r="H6383" t="e">
        <f t="shared" si="299"/>
        <v>#DIV/0!</v>
      </c>
    </row>
    <row r="6384" spans="2:8" x14ac:dyDescent="0.25">
      <c r="B6384">
        <v>232</v>
      </c>
      <c r="C6384">
        <v>138</v>
      </c>
      <c r="D6384" t="str">
        <f t="shared" si="297"/>
        <v>W kole</v>
      </c>
      <c r="F6384">
        <f>COUNTIF($D$3:D6378,"W kole")</f>
        <v>5054</v>
      </c>
      <c r="G6384" s="2" t="e">
        <f t="shared" si="298"/>
        <v>#DIV/0!</v>
      </c>
      <c r="H6384" t="e">
        <f t="shared" si="299"/>
        <v>#DIV/0!</v>
      </c>
    </row>
    <row r="6385" spans="2:8" x14ac:dyDescent="0.25">
      <c r="B6385">
        <v>56</v>
      </c>
      <c r="C6385">
        <v>372</v>
      </c>
      <c r="D6385" t="str">
        <f t="shared" si="297"/>
        <v>Poza</v>
      </c>
      <c r="F6385">
        <f>COUNTIF($D$3:D6379,"W kole")</f>
        <v>5054</v>
      </c>
      <c r="G6385" s="2" t="e">
        <f t="shared" si="298"/>
        <v>#DIV/0!</v>
      </c>
      <c r="H6385" t="e">
        <f t="shared" si="299"/>
        <v>#DIV/0!</v>
      </c>
    </row>
    <row r="6386" spans="2:8" x14ac:dyDescent="0.25">
      <c r="B6386">
        <v>318</v>
      </c>
      <c r="C6386">
        <v>326</v>
      </c>
      <c r="D6386" t="str">
        <f t="shared" si="297"/>
        <v>W kole</v>
      </c>
      <c r="F6386">
        <f>COUNTIF($D$3:D6380,"W kole")</f>
        <v>5055</v>
      </c>
      <c r="G6386" s="2" t="e">
        <f t="shared" si="298"/>
        <v>#DIV/0!</v>
      </c>
      <c r="H6386" t="e">
        <f t="shared" si="299"/>
        <v>#DIV/0!</v>
      </c>
    </row>
    <row r="6387" spans="2:8" x14ac:dyDescent="0.25">
      <c r="B6387">
        <v>391</v>
      </c>
      <c r="C6387">
        <v>320</v>
      </c>
      <c r="D6387" t="str">
        <f t="shared" si="297"/>
        <v>Poza</v>
      </c>
      <c r="F6387">
        <f>COUNTIF($D$3:D6381,"W kole")</f>
        <v>5056</v>
      </c>
      <c r="G6387" s="2" t="e">
        <f t="shared" si="298"/>
        <v>#DIV/0!</v>
      </c>
      <c r="H6387" t="e">
        <f t="shared" si="299"/>
        <v>#DIV/0!</v>
      </c>
    </row>
    <row r="6388" spans="2:8" x14ac:dyDescent="0.25">
      <c r="B6388">
        <v>215</v>
      </c>
      <c r="C6388">
        <v>130</v>
      </c>
      <c r="D6388" t="str">
        <f t="shared" si="297"/>
        <v>W kole</v>
      </c>
      <c r="F6388">
        <f>COUNTIF($D$3:D6382,"W kole")</f>
        <v>5057</v>
      </c>
      <c r="G6388" s="2" t="e">
        <f t="shared" si="298"/>
        <v>#DIV/0!</v>
      </c>
      <c r="H6388" t="e">
        <f t="shared" si="299"/>
        <v>#DIV/0!</v>
      </c>
    </row>
    <row r="6389" spans="2:8" x14ac:dyDescent="0.25">
      <c r="B6389">
        <v>259</v>
      </c>
      <c r="C6389">
        <v>231</v>
      </c>
      <c r="D6389" t="str">
        <f t="shared" si="297"/>
        <v>W kole</v>
      </c>
      <c r="F6389">
        <f>COUNTIF($D$3:D6383,"W kole")</f>
        <v>5058</v>
      </c>
      <c r="G6389" s="2" t="e">
        <f t="shared" si="298"/>
        <v>#DIV/0!</v>
      </c>
      <c r="H6389" t="e">
        <f t="shared" si="299"/>
        <v>#DIV/0!</v>
      </c>
    </row>
    <row r="6390" spans="2:8" x14ac:dyDescent="0.25">
      <c r="B6390">
        <v>43</v>
      </c>
      <c r="C6390">
        <v>318</v>
      </c>
      <c r="D6390" t="str">
        <f t="shared" si="297"/>
        <v>W kole</v>
      </c>
      <c r="F6390">
        <f>COUNTIF($D$3:D6384,"W kole")</f>
        <v>5059</v>
      </c>
      <c r="G6390" s="2" t="e">
        <f t="shared" si="298"/>
        <v>#DIV/0!</v>
      </c>
      <c r="H6390" t="e">
        <f t="shared" si="299"/>
        <v>#DIV/0!</v>
      </c>
    </row>
    <row r="6391" spans="2:8" x14ac:dyDescent="0.25">
      <c r="B6391">
        <v>112</v>
      </c>
      <c r="C6391">
        <v>228</v>
      </c>
      <c r="D6391" t="str">
        <f t="shared" si="297"/>
        <v>W kole</v>
      </c>
      <c r="F6391">
        <f>COUNTIF($D$3:D6385,"W kole")</f>
        <v>5059</v>
      </c>
      <c r="G6391" s="2" t="e">
        <f t="shared" si="298"/>
        <v>#DIV/0!</v>
      </c>
      <c r="H6391" t="e">
        <f t="shared" si="299"/>
        <v>#DIV/0!</v>
      </c>
    </row>
    <row r="6392" spans="2:8" x14ac:dyDescent="0.25">
      <c r="B6392">
        <v>5</v>
      </c>
      <c r="C6392">
        <v>256</v>
      </c>
      <c r="D6392" t="str">
        <f t="shared" si="297"/>
        <v>Poza</v>
      </c>
      <c r="F6392">
        <f>COUNTIF($D$3:D6386,"W kole")</f>
        <v>5060</v>
      </c>
      <c r="G6392" s="2" t="e">
        <f t="shared" si="298"/>
        <v>#DIV/0!</v>
      </c>
      <c r="H6392" t="e">
        <f t="shared" si="299"/>
        <v>#DIV/0!</v>
      </c>
    </row>
    <row r="6393" spans="2:8" x14ac:dyDescent="0.25">
      <c r="B6393">
        <v>265</v>
      </c>
      <c r="C6393">
        <v>94</v>
      </c>
      <c r="D6393" t="str">
        <f t="shared" si="297"/>
        <v>W kole</v>
      </c>
      <c r="F6393">
        <f>COUNTIF($D$3:D6387,"W kole")</f>
        <v>5060</v>
      </c>
      <c r="G6393" s="2" t="e">
        <f t="shared" si="298"/>
        <v>#DIV/0!</v>
      </c>
      <c r="H6393" t="e">
        <f t="shared" si="299"/>
        <v>#DIV/0!</v>
      </c>
    </row>
    <row r="6394" spans="2:8" x14ac:dyDescent="0.25">
      <c r="B6394">
        <v>172</v>
      </c>
      <c r="C6394">
        <v>153</v>
      </c>
      <c r="D6394" t="str">
        <f t="shared" si="297"/>
        <v>W kole</v>
      </c>
      <c r="F6394">
        <f>COUNTIF($D$3:D6388,"W kole")</f>
        <v>5061</v>
      </c>
      <c r="G6394" s="2" t="e">
        <f t="shared" si="298"/>
        <v>#DIV/0!</v>
      </c>
      <c r="H6394" t="e">
        <f t="shared" si="299"/>
        <v>#DIV/0!</v>
      </c>
    </row>
    <row r="6395" spans="2:8" x14ac:dyDescent="0.25">
      <c r="B6395">
        <v>147</v>
      </c>
      <c r="C6395">
        <v>282</v>
      </c>
      <c r="D6395" t="str">
        <f t="shared" si="297"/>
        <v>W kole</v>
      </c>
      <c r="F6395">
        <f>COUNTIF($D$3:D6389,"W kole")</f>
        <v>5062</v>
      </c>
      <c r="G6395" s="2" t="e">
        <f t="shared" si="298"/>
        <v>#DIV/0!</v>
      </c>
      <c r="H6395" t="e">
        <f t="shared" si="299"/>
        <v>#DIV/0!</v>
      </c>
    </row>
    <row r="6396" spans="2:8" x14ac:dyDescent="0.25">
      <c r="B6396">
        <v>271</v>
      </c>
      <c r="C6396">
        <v>159</v>
      </c>
      <c r="D6396" t="str">
        <f t="shared" si="297"/>
        <v>W kole</v>
      </c>
      <c r="F6396">
        <f>COUNTIF($D$3:D6390,"W kole")</f>
        <v>5063</v>
      </c>
      <c r="G6396" s="2" t="e">
        <f t="shared" si="298"/>
        <v>#DIV/0!</v>
      </c>
      <c r="H6396" t="e">
        <f t="shared" si="299"/>
        <v>#DIV/0!</v>
      </c>
    </row>
    <row r="6397" spans="2:8" x14ac:dyDescent="0.25">
      <c r="B6397">
        <v>100</v>
      </c>
      <c r="C6397">
        <v>146</v>
      </c>
      <c r="D6397" t="str">
        <f t="shared" si="297"/>
        <v>W kole</v>
      </c>
      <c r="F6397">
        <f>COUNTIF($D$3:D6391,"W kole")</f>
        <v>5064</v>
      </c>
      <c r="G6397" s="2" t="e">
        <f t="shared" si="298"/>
        <v>#DIV/0!</v>
      </c>
      <c r="H6397" t="e">
        <f t="shared" si="299"/>
        <v>#DIV/0!</v>
      </c>
    </row>
    <row r="6398" spans="2:8" x14ac:dyDescent="0.25">
      <c r="B6398">
        <v>270</v>
      </c>
      <c r="C6398">
        <v>72</v>
      </c>
      <c r="D6398" t="str">
        <f t="shared" si="297"/>
        <v>W kole</v>
      </c>
      <c r="F6398">
        <f>COUNTIF($D$3:D6392,"W kole")</f>
        <v>5064</v>
      </c>
      <c r="G6398" s="2" t="e">
        <f t="shared" si="298"/>
        <v>#DIV/0!</v>
      </c>
      <c r="H6398" t="e">
        <f t="shared" si="299"/>
        <v>#DIV/0!</v>
      </c>
    </row>
    <row r="6399" spans="2:8" x14ac:dyDescent="0.25">
      <c r="B6399">
        <v>253</v>
      </c>
      <c r="C6399">
        <v>294</v>
      </c>
      <c r="D6399" t="str">
        <f t="shared" si="297"/>
        <v>W kole</v>
      </c>
      <c r="F6399">
        <f>COUNTIF($D$3:D6393,"W kole")</f>
        <v>5065</v>
      </c>
      <c r="G6399" s="2" t="e">
        <f t="shared" si="298"/>
        <v>#DIV/0!</v>
      </c>
      <c r="H6399" t="e">
        <f t="shared" si="299"/>
        <v>#DIV/0!</v>
      </c>
    </row>
    <row r="6400" spans="2:8" x14ac:dyDescent="0.25">
      <c r="B6400">
        <v>373</v>
      </c>
      <c r="C6400">
        <v>165</v>
      </c>
      <c r="D6400" t="str">
        <f t="shared" si="297"/>
        <v>W kole</v>
      </c>
      <c r="F6400">
        <f>COUNTIF($D$3:D6394,"W kole")</f>
        <v>5066</v>
      </c>
      <c r="G6400" s="2" t="e">
        <f t="shared" si="298"/>
        <v>#DIV/0!</v>
      </c>
      <c r="H6400" t="e">
        <f t="shared" si="299"/>
        <v>#DIV/0!</v>
      </c>
    </row>
    <row r="6401" spans="2:8" x14ac:dyDescent="0.25">
      <c r="B6401">
        <v>322</v>
      </c>
      <c r="C6401">
        <v>275</v>
      </c>
      <c r="D6401" t="str">
        <f t="shared" si="297"/>
        <v>W kole</v>
      </c>
      <c r="F6401">
        <f>COUNTIF($D$3:D6395,"W kole")</f>
        <v>5067</v>
      </c>
      <c r="G6401" s="2" t="e">
        <f t="shared" si="298"/>
        <v>#DIV/0!</v>
      </c>
      <c r="H6401" t="e">
        <f t="shared" si="299"/>
        <v>#DIV/0!</v>
      </c>
    </row>
    <row r="6402" spans="2:8" x14ac:dyDescent="0.25">
      <c r="B6402">
        <v>143</v>
      </c>
      <c r="C6402">
        <v>169</v>
      </c>
      <c r="D6402" t="str">
        <f t="shared" si="297"/>
        <v>W kole</v>
      </c>
      <c r="F6402">
        <f>COUNTIF($D$3:D6396,"W kole")</f>
        <v>5068</v>
      </c>
      <c r="G6402" s="2" t="e">
        <f t="shared" si="298"/>
        <v>#DIV/0!</v>
      </c>
      <c r="H6402" t="e">
        <f t="shared" si="299"/>
        <v>#DIV/0!</v>
      </c>
    </row>
    <row r="6403" spans="2:8" x14ac:dyDescent="0.25">
      <c r="B6403">
        <v>249</v>
      </c>
      <c r="C6403">
        <v>354</v>
      </c>
      <c r="D6403" t="str">
        <f t="shared" si="297"/>
        <v>W kole</v>
      </c>
      <c r="F6403">
        <f>COUNTIF($D$3:D6397,"W kole")</f>
        <v>5069</v>
      </c>
      <c r="G6403" s="2" t="e">
        <f t="shared" si="298"/>
        <v>#DIV/0!</v>
      </c>
      <c r="H6403" t="e">
        <f t="shared" si="299"/>
        <v>#DIV/0!</v>
      </c>
    </row>
    <row r="6404" spans="2:8" x14ac:dyDescent="0.25">
      <c r="B6404">
        <v>52</v>
      </c>
      <c r="C6404">
        <v>385</v>
      </c>
      <c r="D6404" t="str">
        <f t="shared" ref="D6404:D6467" si="300">IF((B6404-$T$5) * (B6404-$T$5) + (C6404-$U$5) * (C6404-$U$5) = ($V$5*$V$5), "Na brzegu", IF((B6404-$T$5) * (B6404-$T$5) + (C6404-$U$5) * (C6404-$U$5) &lt; ($V$5*$V$5), "W kole", "Poza"))</f>
        <v>Poza</v>
      </c>
      <c r="F6404">
        <f>COUNTIF($D$3:D6398,"W kole")</f>
        <v>5070</v>
      </c>
      <c r="G6404" s="2" t="e">
        <f t="shared" si="298"/>
        <v>#DIV/0!</v>
      </c>
      <c r="H6404" t="e">
        <f t="shared" si="299"/>
        <v>#DIV/0!</v>
      </c>
    </row>
    <row r="6405" spans="2:8" x14ac:dyDescent="0.25">
      <c r="B6405">
        <v>208</v>
      </c>
      <c r="C6405">
        <v>241</v>
      </c>
      <c r="D6405" t="str">
        <f t="shared" si="300"/>
        <v>W kole</v>
      </c>
      <c r="F6405">
        <f>COUNTIF($D$3:D6399,"W kole")</f>
        <v>5071</v>
      </c>
      <c r="G6405" s="2" t="e">
        <f t="shared" si="298"/>
        <v>#DIV/0!</v>
      </c>
      <c r="H6405" t="e">
        <f t="shared" si="299"/>
        <v>#DIV/0!</v>
      </c>
    </row>
    <row r="6406" spans="2:8" x14ac:dyDescent="0.25">
      <c r="B6406">
        <v>33</v>
      </c>
      <c r="C6406">
        <v>342</v>
      </c>
      <c r="D6406" t="str">
        <f t="shared" si="300"/>
        <v>Poza</v>
      </c>
      <c r="F6406">
        <f>COUNTIF($D$3:D6400,"W kole")</f>
        <v>5072</v>
      </c>
      <c r="G6406" s="2" t="e">
        <f t="shared" si="298"/>
        <v>#DIV/0!</v>
      </c>
      <c r="H6406" t="e">
        <f t="shared" si="299"/>
        <v>#DIV/0!</v>
      </c>
    </row>
    <row r="6407" spans="2:8" x14ac:dyDescent="0.25">
      <c r="B6407">
        <v>286</v>
      </c>
      <c r="C6407">
        <v>62</v>
      </c>
      <c r="D6407" t="str">
        <f t="shared" si="300"/>
        <v>W kole</v>
      </c>
      <c r="F6407">
        <f>COUNTIF($D$3:D6401,"W kole")</f>
        <v>5073</v>
      </c>
      <c r="G6407" s="2" t="e">
        <f t="shared" si="298"/>
        <v>#DIV/0!</v>
      </c>
      <c r="H6407" t="e">
        <f t="shared" si="299"/>
        <v>#DIV/0!</v>
      </c>
    </row>
    <row r="6408" spans="2:8" x14ac:dyDescent="0.25">
      <c r="B6408">
        <v>98</v>
      </c>
      <c r="C6408">
        <v>281</v>
      </c>
      <c r="D6408" t="str">
        <f t="shared" si="300"/>
        <v>W kole</v>
      </c>
      <c r="F6408">
        <f>COUNTIF($D$3:D6402,"W kole")</f>
        <v>5074</v>
      </c>
      <c r="G6408" s="2" t="e">
        <f t="shared" si="298"/>
        <v>#DIV/0!</v>
      </c>
      <c r="H6408" t="e">
        <f t="shared" si="299"/>
        <v>#DIV/0!</v>
      </c>
    </row>
    <row r="6409" spans="2:8" x14ac:dyDescent="0.25">
      <c r="B6409">
        <v>13</v>
      </c>
      <c r="C6409">
        <v>67</v>
      </c>
      <c r="D6409" t="str">
        <f t="shared" si="300"/>
        <v>Poza</v>
      </c>
      <c r="F6409">
        <f>COUNTIF($D$3:D6403,"W kole")</f>
        <v>5075</v>
      </c>
      <c r="G6409" s="2" t="e">
        <f t="shared" si="298"/>
        <v>#DIV/0!</v>
      </c>
      <c r="H6409" t="e">
        <f t="shared" si="299"/>
        <v>#DIV/0!</v>
      </c>
    </row>
    <row r="6410" spans="2:8" x14ac:dyDescent="0.25">
      <c r="B6410">
        <v>184</v>
      </c>
      <c r="C6410">
        <v>235</v>
      </c>
      <c r="D6410" t="str">
        <f t="shared" si="300"/>
        <v>W kole</v>
      </c>
      <c r="F6410">
        <f>COUNTIF($D$3:D6404,"W kole")</f>
        <v>5075</v>
      </c>
      <c r="G6410" s="2" t="e">
        <f t="shared" ref="G6410:G6473" si="301">(F6410*$R$5)/(E6410*$Q$5)</f>
        <v>#DIV/0!</v>
      </c>
      <c r="H6410" t="e">
        <f t="shared" ref="H6410:H6473" si="302">ABS(PI()-G6410)</f>
        <v>#DIV/0!</v>
      </c>
    </row>
    <row r="6411" spans="2:8" x14ac:dyDescent="0.25">
      <c r="B6411">
        <v>47</v>
      </c>
      <c r="C6411">
        <v>192</v>
      </c>
      <c r="D6411" t="str">
        <f t="shared" si="300"/>
        <v>W kole</v>
      </c>
      <c r="F6411">
        <f>COUNTIF($D$3:D6405,"W kole")</f>
        <v>5076</v>
      </c>
      <c r="G6411" s="2" t="e">
        <f t="shared" si="301"/>
        <v>#DIV/0!</v>
      </c>
      <c r="H6411" t="e">
        <f t="shared" si="302"/>
        <v>#DIV/0!</v>
      </c>
    </row>
    <row r="6412" spans="2:8" x14ac:dyDescent="0.25">
      <c r="B6412">
        <v>226</v>
      </c>
      <c r="C6412">
        <v>314</v>
      </c>
      <c r="D6412" t="str">
        <f t="shared" si="300"/>
        <v>W kole</v>
      </c>
      <c r="F6412">
        <f>COUNTIF($D$3:D6406,"W kole")</f>
        <v>5076</v>
      </c>
      <c r="G6412" s="2" t="e">
        <f t="shared" si="301"/>
        <v>#DIV/0!</v>
      </c>
      <c r="H6412" t="e">
        <f t="shared" si="302"/>
        <v>#DIV/0!</v>
      </c>
    </row>
    <row r="6413" spans="2:8" x14ac:dyDescent="0.25">
      <c r="B6413">
        <v>249</v>
      </c>
      <c r="C6413">
        <v>224</v>
      </c>
      <c r="D6413" t="str">
        <f t="shared" si="300"/>
        <v>W kole</v>
      </c>
      <c r="F6413">
        <f>COUNTIF($D$3:D6407,"W kole")</f>
        <v>5077</v>
      </c>
      <c r="G6413" s="2" t="e">
        <f t="shared" si="301"/>
        <v>#DIV/0!</v>
      </c>
      <c r="H6413" t="e">
        <f t="shared" si="302"/>
        <v>#DIV/0!</v>
      </c>
    </row>
    <row r="6414" spans="2:8" x14ac:dyDescent="0.25">
      <c r="B6414">
        <v>372</v>
      </c>
      <c r="C6414">
        <v>3</v>
      </c>
      <c r="D6414" t="str">
        <f t="shared" si="300"/>
        <v>Poza</v>
      </c>
      <c r="F6414">
        <f>COUNTIF($D$3:D6408,"W kole")</f>
        <v>5078</v>
      </c>
      <c r="G6414" s="2" t="e">
        <f t="shared" si="301"/>
        <v>#DIV/0!</v>
      </c>
      <c r="H6414" t="e">
        <f t="shared" si="302"/>
        <v>#DIV/0!</v>
      </c>
    </row>
    <row r="6415" spans="2:8" x14ac:dyDescent="0.25">
      <c r="B6415">
        <v>222</v>
      </c>
      <c r="C6415">
        <v>67</v>
      </c>
      <c r="D6415" t="str">
        <f t="shared" si="300"/>
        <v>W kole</v>
      </c>
      <c r="F6415">
        <f>COUNTIF($D$3:D6409,"W kole")</f>
        <v>5078</v>
      </c>
      <c r="G6415" s="2" t="e">
        <f t="shared" si="301"/>
        <v>#DIV/0!</v>
      </c>
      <c r="H6415" t="e">
        <f t="shared" si="302"/>
        <v>#DIV/0!</v>
      </c>
    </row>
    <row r="6416" spans="2:8" x14ac:dyDescent="0.25">
      <c r="B6416">
        <v>135</v>
      </c>
      <c r="C6416">
        <v>104</v>
      </c>
      <c r="D6416" t="str">
        <f t="shared" si="300"/>
        <v>W kole</v>
      </c>
      <c r="F6416">
        <f>COUNTIF($D$3:D6410,"W kole")</f>
        <v>5079</v>
      </c>
      <c r="G6416" s="2" t="e">
        <f t="shared" si="301"/>
        <v>#DIV/0!</v>
      </c>
      <c r="H6416" t="e">
        <f t="shared" si="302"/>
        <v>#DIV/0!</v>
      </c>
    </row>
    <row r="6417" spans="2:8" x14ac:dyDescent="0.25">
      <c r="B6417">
        <v>94</v>
      </c>
      <c r="C6417">
        <v>286</v>
      </c>
      <c r="D6417" t="str">
        <f t="shared" si="300"/>
        <v>W kole</v>
      </c>
      <c r="F6417">
        <f>COUNTIF($D$3:D6411,"W kole")</f>
        <v>5080</v>
      </c>
      <c r="G6417" s="2" t="e">
        <f t="shared" si="301"/>
        <v>#DIV/0!</v>
      </c>
      <c r="H6417" t="e">
        <f t="shared" si="302"/>
        <v>#DIV/0!</v>
      </c>
    </row>
    <row r="6418" spans="2:8" x14ac:dyDescent="0.25">
      <c r="B6418">
        <v>237</v>
      </c>
      <c r="C6418">
        <v>237</v>
      </c>
      <c r="D6418" t="str">
        <f t="shared" si="300"/>
        <v>W kole</v>
      </c>
      <c r="F6418">
        <f>COUNTIF($D$3:D6412,"W kole")</f>
        <v>5081</v>
      </c>
      <c r="G6418" s="2" t="e">
        <f t="shared" si="301"/>
        <v>#DIV/0!</v>
      </c>
      <c r="H6418" t="e">
        <f t="shared" si="302"/>
        <v>#DIV/0!</v>
      </c>
    </row>
    <row r="6419" spans="2:8" x14ac:dyDescent="0.25">
      <c r="B6419">
        <v>67</v>
      </c>
      <c r="C6419">
        <v>132</v>
      </c>
      <c r="D6419" t="str">
        <f t="shared" si="300"/>
        <v>W kole</v>
      </c>
      <c r="F6419">
        <f>COUNTIF($D$3:D6413,"W kole")</f>
        <v>5082</v>
      </c>
      <c r="G6419" s="2" t="e">
        <f t="shared" si="301"/>
        <v>#DIV/0!</v>
      </c>
      <c r="H6419" t="e">
        <f t="shared" si="302"/>
        <v>#DIV/0!</v>
      </c>
    </row>
    <row r="6420" spans="2:8" x14ac:dyDescent="0.25">
      <c r="B6420">
        <v>141</v>
      </c>
      <c r="C6420">
        <v>333</v>
      </c>
      <c r="D6420" t="str">
        <f t="shared" si="300"/>
        <v>W kole</v>
      </c>
      <c r="F6420">
        <f>COUNTIF($D$3:D6414,"W kole")</f>
        <v>5082</v>
      </c>
      <c r="G6420" s="2" t="e">
        <f t="shared" si="301"/>
        <v>#DIV/0!</v>
      </c>
      <c r="H6420" t="e">
        <f t="shared" si="302"/>
        <v>#DIV/0!</v>
      </c>
    </row>
    <row r="6421" spans="2:8" x14ac:dyDescent="0.25">
      <c r="B6421">
        <v>10</v>
      </c>
      <c r="C6421">
        <v>38</v>
      </c>
      <c r="D6421" t="str">
        <f t="shared" si="300"/>
        <v>Poza</v>
      </c>
      <c r="F6421">
        <f>COUNTIF($D$3:D6415,"W kole")</f>
        <v>5083</v>
      </c>
      <c r="G6421" s="2" t="e">
        <f t="shared" si="301"/>
        <v>#DIV/0!</v>
      </c>
      <c r="H6421" t="e">
        <f t="shared" si="302"/>
        <v>#DIV/0!</v>
      </c>
    </row>
    <row r="6422" spans="2:8" x14ac:dyDescent="0.25">
      <c r="B6422">
        <v>312</v>
      </c>
      <c r="C6422">
        <v>155</v>
      </c>
      <c r="D6422" t="str">
        <f t="shared" si="300"/>
        <v>W kole</v>
      </c>
      <c r="F6422">
        <f>COUNTIF($D$3:D6416,"W kole")</f>
        <v>5084</v>
      </c>
      <c r="G6422" s="2" t="e">
        <f t="shared" si="301"/>
        <v>#DIV/0!</v>
      </c>
      <c r="H6422" t="e">
        <f t="shared" si="302"/>
        <v>#DIV/0!</v>
      </c>
    </row>
    <row r="6423" spans="2:8" x14ac:dyDescent="0.25">
      <c r="B6423">
        <v>261</v>
      </c>
      <c r="C6423">
        <v>92</v>
      </c>
      <c r="D6423" t="str">
        <f t="shared" si="300"/>
        <v>W kole</v>
      </c>
      <c r="F6423">
        <f>COUNTIF($D$3:D6417,"W kole")</f>
        <v>5085</v>
      </c>
      <c r="G6423" s="2" t="e">
        <f t="shared" si="301"/>
        <v>#DIV/0!</v>
      </c>
      <c r="H6423" t="e">
        <f t="shared" si="302"/>
        <v>#DIV/0!</v>
      </c>
    </row>
    <row r="6424" spans="2:8" x14ac:dyDescent="0.25">
      <c r="B6424">
        <v>329</v>
      </c>
      <c r="C6424">
        <v>371</v>
      </c>
      <c r="D6424" t="str">
        <f t="shared" si="300"/>
        <v>Poza</v>
      </c>
      <c r="F6424">
        <f>COUNTIF($D$3:D6418,"W kole")</f>
        <v>5086</v>
      </c>
      <c r="G6424" s="2" t="e">
        <f t="shared" si="301"/>
        <v>#DIV/0!</v>
      </c>
      <c r="H6424" t="e">
        <f t="shared" si="302"/>
        <v>#DIV/0!</v>
      </c>
    </row>
    <row r="6425" spans="2:8" x14ac:dyDescent="0.25">
      <c r="B6425">
        <v>36</v>
      </c>
      <c r="C6425">
        <v>373</v>
      </c>
      <c r="D6425" t="str">
        <f t="shared" si="300"/>
        <v>Poza</v>
      </c>
      <c r="F6425">
        <f>COUNTIF($D$3:D6419,"W kole")</f>
        <v>5087</v>
      </c>
      <c r="G6425" s="2" t="e">
        <f t="shared" si="301"/>
        <v>#DIV/0!</v>
      </c>
      <c r="H6425" t="e">
        <f t="shared" si="302"/>
        <v>#DIV/0!</v>
      </c>
    </row>
    <row r="6426" spans="2:8" x14ac:dyDescent="0.25">
      <c r="B6426">
        <v>335</v>
      </c>
      <c r="C6426">
        <v>397</v>
      </c>
      <c r="D6426" t="str">
        <f t="shared" si="300"/>
        <v>Poza</v>
      </c>
      <c r="F6426">
        <f>COUNTIF($D$3:D6420,"W kole")</f>
        <v>5088</v>
      </c>
      <c r="G6426" s="2" t="e">
        <f t="shared" si="301"/>
        <v>#DIV/0!</v>
      </c>
      <c r="H6426" t="e">
        <f t="shared" si="302"/>
        <v>#DIV/0!</v>
      </c>
    </row>
    <row r="6427" spans="2:8" x14ac:dyDescent="0.25">
      <c r="B6427">
        <v>186</v>
      </c>
      <c r="C6427">
        <v>205</v>
      </c>
      <c r="D6427" t="str">
        <f t="shared" si="300"/>
        <v>W kole</v>
      </c>
      <c r="F6427">
        <f>COUNTIF($D$3:D6421,"W kole")</f>
        <v>5088</v>
      </c>
      <c r="G6427" s="2" t="e">
        <f t="shared" si="301"/>
        <v>#DIV/0!</v>
      </c>
      <c r="H6427" t="e">
        <f t="shared" si="302"/>
        <v>#DIV/0!</v>
      </c>
    </row>
    <row r="6428" spans="2:8" x14ac:dyDescent="0.25">
      <c r="B6428">
        <v>155</v>
      </c>
      <c r="C6428">
        <v>191</v>
      </c>
      <c r="D6428" t="str">
        <f t="shared" si="300"/>
        <v>W kole</v>
      </c>
      <c r="F6428">
        <f>COUNTIF($D$3:D6422,"W kole")</f>
        <v>5089</v>
      </c>
      <c r="G6428" s="2" t="e">
        <f t="shared" si="301"/>
        <v>#DIV/0!</v>
      </c>
      <c r="H6428" t="e">
        <f t="shared" si="302"/>
        <v>#DIV/0!</v>
      </c>
    </row>
    <row r="6429" spans="2:8" x14ac:dyDescent="0.25">
      <c r="B6429">
        <v>135</v>
      </c>
      <c r="C6429">
        <v>102</v>
      </c>
      <c r="D6429" t="str">
        <f t="shared" si="300"/>
        <v>W kole</v>
      </c>
      <c r="F6429">
        <f>COUNTIF($D$3:D6423,"W kole")</f>
        <v>5090</v>
      </c>
      <c r="G6429" s="2" t="e">
        <f t="shared" si="301"/>
        <v>#DIV/0!</v>
      </c>
      <c r="H6429" t="e">
        <f t="shared" si="302"/>
        <v>#DIV/0!</v>
      </c>
    </row>
    <row r="6430" spans="2:8" x14ac:dyDescent="0.25">
      <c r="B6430">
        <v>383</v>
      </c>
      <c r="C6430">
        <v>289</v>
      </c>
      <c r="D6430" t="str">
        <f t="shared" si="300"/>
        <v>Poza</v>
      </c>
      <c r="F6430">
        <f>COUNTIF($D$3:D6424,"W kole")</f>
        <v>5090</v>
      </c>
      <c r="G6430" s="2" t="e">
        <f t="shared" si="301"/>
        <v>#DIV/0!</v>
      </c>
      <c r="H6430" t="e">
        <f t="shared" si="302"/>
        <v>#DIV/0!</v>
      </c>
    </row>
    <row r="6431" spans="2:8" x14ac:dyDescent="0.25">
      <c r="B6431">
        <v>31</v>
      </c>
      <c r="C6431">
        <v>85</v>
      </c>
      <c r="D6431" t="str">
        <f t="shared" si="300"/>
        <v>Poza</v>
      </c>
      <c r="F6431">
        <f>COUNTIF($D$3:D6425,"W kole")</f>
        <v>5090</v>
      </c>
      <c r="G6431" s="2" t="e">
        <f t="shared" si="301"/>
        <v>#DIV/0!</v>
      </c>
      <c r="H6431" t="e">
        <f t="shared" si="302"/>
        <v>#DIV/0!</v>
      </c>
    </row>
    <row r="6432" spans="2:8" x14ac:dyDescent="0.25">
      <c r="B6432">
        <v>226</v>
      </c>
      <c r="C6432">
        <v>191</v>
      </c>
      <c r="D6432" t="str">
        <f t="shared" si="300"/>
        <v>W kole</v>
      </c>
      <c r="F6432">
        <f>COUNTIF($D$3:D6426,"W kole")</f>
        <v>5090</v>
      </c>
      <c r="G6432" s="2" t="e">
        <f t="shared" si="301"/>
        <v>#DIV/0!</v>
      </c>
      <c r="H6432" t="e">
        <f t="shared" si="302"/>
        <v>#DIV/0!</v>
      </c>
    </row>
    <row r="6433" spans="2:8" x14ac:dyDescent="0.25">
      <c r="B6433">
        <v>292</v>
      </c>
      <c r="C6433">
        <v>104</v>
      </c>
      <c r="D6433" t="str">
        <f t="shared" si="300"/>
        <v>W kole</v>
      </c>
      <c r="F6433">
        <f>COUNTIF($D$3:D6427,"W kole")</f>
        <v>5091</v>
      </c>
      <c r="G6433" s="2" t="e">
        <f t="shared" si="301"/>
        <v>#DIV/0!</v>
      </c>
      <c r="H6433" t="e">
        <f t="shared" si="302"/>
        <v>#DIV/0!</v>
      </c>
    </row>
    <row r="6434" spans="2:8" x14ac:dyDescent="0.25">
      <c r="B6434">
        <v>156</v>
      </c>
      <c r="C6434">
        <v>48</v>
      </c>
      <c r="D6434" t="str">
        <f t="shared" si="300"/>
        <v>W kole</v>
      </c>
      <c r="F6434">
        <f>COUNTIF($D$3:D6428,"W kole")</f>
        <v>5092</v>
      </c>
      <c r="G6434" s="2" t="e">
        <f t="shared" si="301"/>
        <v>#DIV/0!</v>
      </c>
      <c r="H6434" t="e">
        <f t="shared" si="302"/>
        <v>#DIV/0!</v>
      </c>
    </row>
    <row r="6435" spans="2:8" x14ac:dyDescent="0.25">
      <c r="B6435">
        <v>331</v>
      </c>
      <c r="C6435">
        <v>6</v>
      </c>
      <c r="D6435" t="str">
        <f t="shared" si="300"/>
        <v>Poza</v>
      </c>
      <c r="F6435">
        <f>COUNTIF($D$3:D6429,"W kole")</f>
        <v>5093</v>
      </c>
      <c r="G6435" s="2" t="e">
        <f t="shared" si="301"/>
        <v>#DIV/0!</v>
      </c>
      <c r="H6435" t="e">
        <f t="shared" si="302"/>
        <v>#DIV/0!</v>
      </c>
    </row>
    <row r="6436" spans="2:8" x14ac:dyDescent="0.25">
      <c r="B6436">
        <v>232</v>
      </c>
      <c r="C6436">
        <v>146</v>
      </c>
      <c r="D6436" t="str">
        <f t="shared" si="300"/>
        <v>W kole</v>
      </c>
      <c r="F6436">
        <f>COUNTIF($D$3:D6430,"W kole")</f>
        <v>5093</v>
      </c>
      <c r="G6436" s="2" t="e">
        <f t="shared" si="301"/>
        <v>#DIV/0!</v>
      </c>
      <c r="H6436" t="e">
        <f t="shared" si="302"/>
        <v>#DIV/0!</v>
      </c>
    </row>
    <row r="6437" spans="2:8" x14ac:dyDescent="0.25">
      <c r="B6437">
        <v>47</v>
      </c>
      <c r="C6437">
        <v>124</v>
      </c>
      <c r="D6437" t="str">
        <f t="shared" si="300"/>
        <v>W kole</v>
      </c>
      <c r="F6437">
        <f>COUNTIF($D$3:D6431,"W kole")</f>
        <v>5093</v>
      </c>
      <c r="G6437" s="2" t="e">
        <f t="shared" si="301"/>
        <v>#DIV/0!</v>
      </c>
      <c r="H6437" t="e">
        <f t="shared" si="302"/>
        <v>#DIV/0!</v>
      </c>
    </row>
    <row r="6438" spans="2:8" x14ac:dyDescent="0.25">
      <c r="B6438">
        <v>19</v>
      </c>
      <c r="C6438">
        <v>356</v>
      </c>
      <c r="D6438" t="str">
        <f t="shared" si="300"/>
        <v>Poza</v>
      </c>
      <c r="F6438">
        <f>COUNTIF($D$3:D6432,"W kole")</f>
        <v>5094</v>
      </c>
      <c r="G6438" s="2" t="e">
        <f t="shared" si="301"/>
        <v>#DIV/0!</v>
      </c>
      <c r="H6438" t="e">
        <f t="shared" si="302"/>
        <v>#DIV/0!</v>
      </c>
    </row>
    <row r="6439" spans="2:8" x14ac:dyDescent="0.25">
      <c r="B6439">
        <v>84</v>
      </c>
      <c r="C6439">
        <v>128</v>
      </c>
      <c r="D6439" t="str">
        <f t="shared" si="300"/>
        <v>W kole</v>
      </c>
      <c r="F6439">
        <f>COUNTIF($D$3:D6433,"W kole")</f>
        <v>5095</v>
      </c>
      <c r="G6439" s="2" t="e">
        <f t="shared" si="301"/>
        <v>#DIV/0!</v>
      </c>
      <c r="H6439" t="e">
        <f t="shared" si="302"/>
        <v>#DIV/0!</v>
      </c>
    </row>
    <row r="6440" spans="2:8" x14ac:dyDescent="0.25">
      <c r="B6440">
        <v>166</v>
      </c>
      <c r="C6440">
        <v>379</v>
      </c>
      <c r="D6440" t="str">
        <f t="shared" si="300"/>
        <v>W kole</v>
      </c>
      <c r="F6440">
        <f>COUNTIF($D$3:D6434,"W kole")</f>
        <v>5096</v>
      </c>
      <c r="G6440" s="2" t="e">
        <f t="shared" si="301"/>
        <v>#DIV/0!</v>
      </c>
      <c r="H6440" t="e">
        <f t="shared" si="302"/>
        <v>#DIV/0!</v>
      </c>
    </row>
    <row r="6441" spans="2:8" x14ac:dyDescent="0.25">
      <c r="B6441">
        <v>149</v>
      </c>
      <c r="C6441">
        <v>59</v>
      </c>
      <c r="D6441" t="str">
        <f t="shared" si="300"/>
        <v>W kole</v>
      </c>
      <c r="F6441">
        <f>COUNTIF($D$3:D6435,"W kole")</f>
        <v>5096</v>
      </c>
      <c r="G6441" s="2" t="e">
        <f t="shared" si="301"/>
        <v>#DIV/0!</v>
      </c>
      <c r="H6441" t="e">
        <f t="shared" si="302"/>
        <v>#DIV/0!</v>
      </c>
    </row>
    <row r="6442" spans="2:8" x14ac:dyDescent="0.25">
      <c r="B6442">
        <v>19</v>
      </c>
      <c r="C6442">
        <v>167</v>
      </c>
      <c r="D6442" t="str">
        <f t="shared" si="300"/>
        <v>W kole</v>
      </c>
      <c r="F6442">
        <f>COUNTIF($D$3:D6436,"W kole")</f>
        <v>5097</v>
      </c>
      <c r="G6442" s="2" t="e">
        <f t="shared" si="301"/>
        <v>#DIV/0!</v>
      </c>
      <c r="H6442" t="e">
        <f t="shared" si="302"/>
        <v>#DIV/0!</v>
      </c>
    </row>
    <row r="6443" spans="2:8" x14ac:dyDescent="0.25">
      <c r="B6443">
        <v>175</v>
      </c>
      <c r="C6443">
        <v>64</v>
      </c>
      <c r="D6443" t="str">
        <f t="shared" si="300"/>
        <v>W kole</v>
      </c>
      <c r="F6443">
        <f>COUNTIF($D$3:D6437,"W kole")</f>
        <v>5098</v>
      </c>
      <c r="G6443" s="2" t="e">
        <f t="shared" si="301"/>
        <v>#DIV/0!</v>
      </c>
      <c r="H6443" t="e">
        <f t="shared" si="302"/>
        <v>#DIV/0!</v>
      </c>
    </row>
    <row r="6444" spans="2:8" x14ac:dyDescent="0.25">
      <c r="B6444">
        <v>266</v>
      </c>
      <c r="C6444">
        <v>153</v>
      </c>
      <c r="D6444" t="str">
        <f t="shared" si="300"/>
        <v>W kole</v>
      </c>
      <c r="F6444">
        <f>COUNTIF($D$3:D6438,"W kole")</f>
        <v>5098</v>
      </c>
      <c r="G6444" s="2" t="e">
        <f t="shared" si="301"/>
        <v>#DIV/0!</v>
      </c>
      <c r="H6444" t="e">
        <f t="shared" si="302"/>
        <v>#DIV/0!</v>
      </c>
    </row>
    <row r="6445" spans="2:8" x14ac:dyDescent="0.25">
      <c r="B6445">
        <v>202</v>
      </c>
      <c r="C6445">
        <v>37</v>
      </c>
      <c r="D6445" t="str">
        <f t="shared" si="300"/>
        <v>W kole</v>
      </c>
      <c r="F6445">
        <f>COUNTIF($D$3:D6439,"W kole")</f>
        <v>5099</v>
      </c>
      <c r="G6445" s="2" t="e">
        <f t="shared" si="301"/>
        <v>#DIV/0!</v>
      </c>
      <c r="H6445" t="e">
        <f t="shared" si="302"/>
        <v>#DIV/0!</v>
      </c>
    </row>
    <row r="6446" spans="2:8" x14ac:dyDescent="0.25">
      <c r="B6446">
        <v>233</v>
      </c>
      <c r="C6446">
        <v>236</v>
      </c>
      <c r="D6446" t="str">
        <f t="shared" si="300"/>
        <v>W kole</v>
      </c>
      <c r="F6446">
        <f>COUNTIF($D$3:D6440,"W kole")</f>
        <v>5100</v>
      </c>
      <c r="G6446" s="2" t="e">
        <f t="shared" si="301"/>
        <v>#DIV/0!</v>
      </c>
      <c r="H6446" t="e">
        <f t="shared" si="302"/>
        <v>#DIV/0!</v>
      </c>
    </row>
    <row r="6447" spans="2:8" x14ac:dyDescent="0.25">
      <c r="B6447">
        <v>249</v>
      </c>
      <c r="C6447">
        <v>184</v>
      </c>
      <c r="D6447" t="str">
        <f t="shared" si="300"/>
        <v>W kole</v>
      </c>
      <c r="F6447">
        <f>COUNTIF($D$3:D6441,"W kole")</f>
        <v>5101</v>
      </c>
      <c r="G6447" s="2" t="e">
        <f t="shared" si="301"/>
        <v>#DIV/0!</v>
      </c>
      <c r="H6447" t="e">
        <f t="shared" si="302"/>
        <v>#DIV/0!</v>
      </c>
    </row>
    <row r="6448" spans="2:8" x14ac:dyDescent="0.25">
      <c r="B6448">
        <v>130</v>
      </c>
      <c r="C6448">
        <v>170</v>
      </c>
      <c r="D6448" t="str">
        <f t="shared" si="300"/>
        <v>W kole</v>
      </c>
      <c r="F6448">
        <f>COUNTIF($D$3:D6442,"W kole")</f>
        <v>5102</v>
      </c>
      <c r="G6448" s="2" t="e">
        <f t="shared" si="301"/>
        <v>#DIV/0!</v>
      </c>
      <c r="H6448" t="e">
        <f t="shared" si="302"/>
        <v>#DIV/0!</v>
      </c>
    </row>
    <row r="6449" spans="2:8" x14ac:dyDescent="0.25">
      <c r="B6449">
        <v>243</v>
      </c>
      <c r="C6449">
        <v>304</v>
      </c>
      <c r="D6449" t="str">
        <f t="shared" si="300"/>
        <v>W kole</v>
      </c>
      <c r="F6449">
        <f>COUNTIF($D$3:D6443,"W kole")</f>
        <v>5103</v>
      </c>
      <c r="G6449" s="2" t="e">
        <f t="shared" si="301"/>
        <v>#DIV/0!</v>
      </c>
      <c r="H6449" t="e">
        <f t="shared" si="302"/>
        <v>#DIV/0!</v>
      </c>
    </row>
    <row r="6450" spans="2:8" x14ac:dyDescent="0.25">
      <c r="B6450">
        <v>226</v>
      </c>
      <c r="C6450">
        <v>90</v>
      </c>
      <c r="D6450" t="str">
        <f t="shared" si="300"/>
        <v>W kole</v>
      </c>
      <c r="F6450">
        <f>COUNTIF($D$3:D6444,"W kole")</f>
        <v>5104</v>
      </c>
      <c r="G6450" s="2" t="e">
        <f t="shared" si="301"/>
        <v>#DIV/0!</v>
      </c>
      <c r="H6450" t="e">
        <f t="shared" si="302"/>
        <v>#DIV/0!</v>
      </c>
    </row>
    <row r="6451" spans="2:8" x14ac:dyDescent="0.25">
      <c r="B6451">
        <v>9</v>
      </c>
      <c r="C6451">
        <v>400</v>
      </c>
      <c r="D6451" t="str">
        <f t="shared" si="300"/>
        <v>Poza</v>
      </c>
      <c r="F6451">
        <f>COUNTIF($D$3:D6445,"W kole")</f>
        <v>5105</v>
      </c>
      <c r="G6451" s="2" t="e">
        <f t="shared" si="301"/>
        <v>#DIV/0!</v>
      </c>
      <c r="H6451" t="e">
        <f t="shared" si="302"/>
        <v>#DIV/0!</v>
      </c>
    </row>
    <row r="6452" spans="2:8" x14ac:dyDescent="0.25">
      <c r="B6452">
        <v>42</v>
      </c>
      <c r="C6452">
        <v>132</v>
      </c>
      <c r="D6452" t="str">
        <f t="shared" si="300"/>
        <v>W kole</v>
      </c>
      <c r="F6452">
        <f>COUNTIF($D$3:D6446,"W kole")</f>
        <v>5106</v>
      </c>
      <c r="G6452" s="2" t="e">
        <f t="shared" si="301"/>
        <v>#DIV/0!</v>
      </c>
      <c r="H6452" t="e">
        <f t="shared" si="302"/>
        <v>#DIV/0!</v>
      </c>
    </row>
    <row r="6453" spans="2:8" x14ac:dyDescent="0.25">
      <c r="B6453">
        <v>180</v>
      </c>
      <c r="C6453">
        <v>328</v>
      </c>
      <c r="D6453" t="str">
        <f t="shared" si="300"/>
        <v>W kole</v>
      </c>
      <c r="F6453">
        <f>COUNTIF($D$3:D6447,"W kole")</f>
        <v>5107</v>
      </c>
      <c r="G6453" s="2" t="e">
        <f t="shared" si="301"/>
        <v>#DIV/0!</v>
      </c>
      <c r="H6453" t="e">
        <f t="shared" si="302"/>
        <v>#DIV/0!</v>
      </c>
    </row>
    <row r="6454" spans="2:8" x14ac:dyDescent="0.25">
      <c r="B6454">
        <v>174</v>
      </c>
      <c r="C6454">
        <v>66</v>
      </c>
      <c r="D6454" t="str">
        <f t="shared" si="300"/>
        <v>W kole</v>
      </c>
      <c r="F6454">
        <f>COUNTIF($D$3:D6448,"W kole")</f>
        <v>5108</v>
      </c>
      <c r="G6454" s="2" t="e">
        <f t="shared" si="301"/>
        <v>#DIV/0!</v>
      </c>
      <c r="H6454" t="e">
        <f t="shared" si="302"/>
        <v>#DIV/0!</v>
      </c>
    </row>
    <row r="6455" spans="2:8" x14ac:dyDescent="0.25">
      <c r="B6455">
        <v>93</v>
      </c>
      <c r="C6455">
        <v>165</v>
      </c>
      <c r="D6455" t="str">
        <f t="shared" si="300"/>
        <v>W kole</v>
      </c>
      <c r="F6455">
        <f>COUNTIF($D$3:D6449,"W kole")</f>
        <v>5109</v>
      </c>
      <c r="G6455" s="2" t="e">
        <f t="shared" si="301"/>
        <v>#DIV/0!</v>
      </c>
      <c r="H6455" t="e">
        <f t="shared" si="302"/>
        <v>#DIV/0!</v>
      </c>
    </row>
    <row r="6456" spans="2:8" x14ac:dyDescent="0.25">
      <c r="B6456">
        <v>374</v>
      </c>
      <c r="C6456">
        <v>66</v>
      </c>
      <c r="D6456" t="str">
        <f t="shared" si="300"/>
        <v>Poza</v>
      </c>
      <c r="F6456">
        <f>COUNTIF($D$3:D6450,"W kole")</f>
        <v>5110</v>
      </c>
      <c r="G6456" s="2" t="e">
        <f t="shared" si="301"/>
        <v>#DIV/0!</v>
      </c>
      <c r="H6456" t="e">
        <f t="shared" si="302"/>
        <v>#DIV/0!</v>
      </c>
    </row>
    <row r="6457" spans="2:8" x14ac:dyDescent="0.25">
      <c r="B6457">
        <v>123</v>
      </c>
      <c r="C6457">
        <v>65</v>
      </c>
      <c r="D6457" t="str">
        <f t="shared" si="300"/>
        <v>W kole</v>
      </c>
      <c r="F6457">
        <f>COUNTIF($D$3:D6451,"W kole")</f>
        <v>5110</v>
      </c>
      <c r="G6457" s="2" t="e">
        <f t="shared" si="301"/>
        <v>#DIV/0!</v>
      </c>
      <c r="H6457" t="e">
        <f t="shared" si="302"/>
        <v>#DIV/0!</v>
      </c>
    </row>
    <row r="6458" spans="2:8" x14ac:dyDescent="0.25">
      <c r="B6458">
        <v>67</v>
      </c>
      <c r="C6458">
        <v>259</v>
      </c>
      <c r="D6458" t="str">
        <f t="shared" si="300"/>
        <v>W kole</v>
      </c>
      <c r="F6458">
        <f>COUNTIF($D$3:D6452,"W kole")</f>
        <v>5111</v>
      </c>
      <c r="G6458" s="2" t="e">
        <f t="shared" si="301"/>
        <v>#DIV/0!</v>
      </c>
      <c r="H6458" t="e">
        <f t="shared" si="302"/>
        <v>#DIV/0!</v>
      </c>
    </row>
    <row r="6459" spans="2:8" x14ac:dyDescent="0.25">
      <c r="B6459">
        <v>320</v>
      </c>
      <c r="C6459">
        <v>366</v>
      </c>
      <c r="D6459" t="str">
        <f t="shared" si="300"/>
        <v>Poza</v>
      </c>
      <c r="F6459">
        <f>COUNTIF($D$3:D6453,"W kole")</f>
        <v>5112</v>
      </c>
      <c r="G6459" s="2" t="e">
        <f t="shared" si="301"/>
        <v>#DIV/0!</v>
      </c>
      <c r="H6459" t="e">
        <f t="shared" si="302"/>
        <v>#DIV/0!</v>
      </c>
    </row>
    <row r="6460" spans="2:8" x14ac:dyDescent="0.25">
      <c r="B6460">
        <v>285</v>
      </c>
      <c r="C6460">
        <v>105</v>
      </c>
      <c r="D6460" t="str">
        <f t="shared" si="300"/>
        <v>W kole</v>
      </c>
      <c r="F6460">
        <f>COUNTIF($D$3:D6454,"W kole")</f>
        <v>5113</v>
      </c>
      <c r="G6460" s="2" t="e">
        <f t="shared" si="301"/>
        <v>#DIV/0!</v>
      </c>
      <c r="H6460" t="e">
        <f t="shared" si="302"/>
        <v>#DIV/0!</v>
      </c>
    </row>
    <row r="6461" spans="2:8" x14ac:dyDescent="0.25">
      <c r="B6461">
        <v>212</v>
      </c>
      <c r="C6461">
        <v>373</v>
      </c>
      <c r="D6461" t="str">
        <f t="shared" si="300"/>
        <v>W kole</v>
      </c>
      <c r="F6461">
        <f>COUNTIF($D$3:D6455,"W kole")</f>
        <v>5114</v>
      </c>
      <c r="G6461" s="2" t="e">
        <f t="shared" si="301"/>
        <v>#DIV/0!</v>
      </c>
      <c r="H6461" t="e">
        <f t="shared" si="302"/>
        <v>#DIV/0!</v>
      </c>
    </row>
    <row r="6462" spans="2:8" x14ac:dyDescent="0.25">
      <c r="B6462">
        <v>357</v>
      </c>
      <c r="C6462">
        <v>33</v>
      </c>
      <c r="D6462" t="str">
        <f t="shared" si="300"/>
        <v>Poza</v>
      </c>
      <c r="F6462">
        <f>COUNTIF($D$3:D6456,"W kole")</f>
        <v>5114</v>
      </c>
      <c r="G6462" s="2" t="e">
        <f t="shared" si="301"/>
        <v>#DIV/0!</v>
      </c>
      <c r="H6462" t="e">
        <f t="shared" si="302"/>
        <v>#DIV/0!</v>
      </c>
    </row>
    <row r="6463" spans="2:8" x14ac:dyDescent="0.25">
      <c r="B6463">
        <v>255</v>
      </c>
      <c r="C6463">
        <v>92</v>
      </c>
      <c r="D6463" t="str">
        <f t="shared" si="300"/>
        <v>W kole</v>
      </c>
      <c r="F6463">
        <f>COUNTIF($D$3:D6457,"W kole")</f>
        <v>5115</v>
      </c>
      <c r="G6463" s="2" t="e">
        <f t="shared" si="301"/>
        <v>#DIV/0!</v>
      </c>
      <c r="H6463" t="e">
        <f t="shared" si="302"/>
        <v>#DIV/0!</v>
      </c>
    </row>
    <row r="6464" spans="2:8" x14ac:dyDescent="0.25">
      <c r="B6464">
        <v>325</v>
      </c>
      <c r="C6464">
        <v>295</v>
      </c>
      <c r="D6464" t="str">
        <f t="shared" si="300"/>
        <v>W kole</v>
      </c>
      <c r="F6464">
        <f>COUNTIF($D$3:D6458,"W kole")</f>
        <v>5116</v>
      </c>
      <c r="G6464" s="2" t="e">
        <f t="shared" si="301"/>
        <v>#DIV/0!</v>
      </c>
      <c r="H6464" t="e">
        <f t="shared" si="302"/>
        <v>#DIV/0!</v>
      </c>
    </row>
    <row r="6465" spans="2:8" x14ac:dyDescent="0.25">
      <c r="B6465">
        <v>134</v>
      </c>
      <c r="C6465">
        <v>153</v>
      </c>
      <c r="D6465" t="str">
        <f t="shared" si="300"/>
        <v>W kole</v>
      </c>
      <c r="F6465">
        <f>COUNTIF($D$3:D6459,"W kole")</f>
        <v>5116</v>
      </c>
      <c r="G6465" s="2" t="e">
        <f t="shared" si="301"/>
        <v>#DIV/0!</v>
      </c>
      <c r="H6465" t="e">
        <f t="shared" si="302"/>
        <v>#DIV/0!</v>
      </c>
    </row>
    <row r="6466" spans="2:8" x14ac:dyDescent="0.25">
      <c r="B6466">
        <v>288</v>
      </c>
      <c r="C6466">
        <v>278</v>
      </c>
      <c r="D6466" t="str">
        <f t="shared" si="300"/>
        <v>W kole</v>
      </c>
      <c r="F6466">
        <f>COUNTIF($D$3:D6460,"W kole")</f>
        <v>5117</v>
      </c>
      <c r="G6466" s="2" t="e">
        <f t="shared" si="301"/>
        <v>#DIV/0!</v>
      </c>
      <c r="H6466" t="e">
        <f t="shared" si="302"/>
        <v>#DIV/0!</v>
      </c>
    </row>
    <row r="6467" spans="2:8" x14ac:dyDescent="0.25">
      <c r="B6467">
        <v>180</v>
      </c>
      <c r="C6467">
        <v>286</v>
      </c>
      <c r="D6467" t="str">
        <f t="shared" si="300"/>
        <v>W kole</v>
      </c>
      <c r="F6467">
        <f>COUNTIF($D$3:D6461,"W kole")</f>
        <v>5118</v>
      </c>
      <c r="G6467" s="2" t="e">
        <f t="shared" si="301"/>
        <v>#DIV/0!</v>
      </c>
      <c r="H6467" t="e">
        <f t="shared" si="302"/>
        <v>#DIV/0!</v>
      </c>
    </row>
    <row r="6468" spans="2:8" x14ac:dyDescent="0.25">
      <c r="B6468">
        <v>306</v>
      </c>
      <c r="C6468">
        <v>145</v>
      </c>
      <c r="D6468" t="str">
        <f t="shared" ref="D6468:D6531" si="303">IF((B6468-$T$5) * (B6468-$T$5) + (C6468-$U$5) * (C6468-$U$5) = ($V$5*$V$5), "Na brzegu", IF((B6468-$T$5) * (B6468-$T$5) + (C6468-$U$5) * (C6468-$U$5) &lt; ($V$5*$V$5), "W kole", "Poza"))</f>
        <v>W kole</v>
      </c>
      <c r="F6468">
        <f>COUNTIF($D$3:D6462,"W kole")</f>
        <v>5118</v>
      </c>
      <c r="G6468" s="2" t="e">
        <f t="shared" si="301"/>
        <v>#DIV/0!</v>
      </c>
      <c r="H6468" t="e">
        <f t="shared" si="302"/>
        <v>#DIV/0!</v>
      </c>
    </row>
    <row r="6469" spans="2:8" x14ac:dyDescent="0.25">
      <c r="B6469">
        <v>124</v>
      </c>
      <c r="C6469">
        <v>43</v>
      </c>
      <c r="D6469" t="str">
        <f t="shared" si="303"/>
        <v>W kole</v>
      </c>
      <c r="F6469">
        <f>COUNTIF($D$3:D6463,"W kole")</f>
        <v>5119</v>
      </c>
      <c r="G6469" s="2" t="e">
        <f t="shared" si="301"/>
        <v>#DIV/0!</v>
      </c>
      <c r="H6469" t="e">
        <f t="shared" si="302"/>
        <v>#DIV/0!</v>
      </c>
    </row>
    <row r="6470" spans="2:8" x14ac:dyDescent="0.25">
      <c r="B6470">
        <v>237</v>
      </c>
      <c r="C6470">
        <v>399</v>
      </c>
      <c r="D6470" t="str">
        <f t="shared" si="303"/>
        <v>Poza</v>
      </c>
      <c r="F6470">
        <f>COUNTIF($D$3:D6464,"W kole")</f>
        <v>5120</v>
      </c>
      <c r="G6470" s="2" t="e">
        <f t="shared" si="301"/>
        <v>#DIV/0!</v>
      </c>
      <c r="H6470" t="e">
        <f t="shared" si="302"/>
        <v>#DIV/0!</v>
      </c>
    </row>
    <row r="6471" spans="2:8" x14ac:dyDescent="0.25">
      <c r="B6471">
        <v>247</v>
      </c>
      <c r="C6471">
        <v>4</v>
      </c>
      <c r="D6471" t="str">
        <f t="shared" si="303"/>
        <v>Poza</v>
      </c>
      <c r="F6471">
        <f>COUNTIF($D$3:D6465,"W kole")</f>
        <v>5121</v>
      </c>
      <c r="G6471" s="2" t="e">
        <f t="shared" si="301"/>
        <v>#DIV/0!</v>
      </c>
      <c r="H6471" t="e">
        <f t="shared" si="302"/>
        <v>#DIV/0!</v>
      </c>
    </row>
    <row r="6472" spans="2:8" x14ac:dyDescent="0.25">
      <c r="B6472">
        <v>247</v>
      </c>
      <c r="C6472">
        <v>288</v>
      </c>
      <c r="D6472" t="str">
        <f t="shared" si="303"/>
        <v>W kole</v>
      </c>
      <c r="F6472">
        <f>COUNTIF($D$3:D6466,"W kole")</f>
        <v>5122</v>
      </c>
      <c r="G6472" s="2" t="e">
        <f t="shared" si="301"/>
        <v>#DIV/0!</v>
      </c>
      <c r="H6472" t="e">
        <f t="shared" si="302"/>
        <v>#DIV/0!</v>
      </c>
    </row>
    <row r="6473" spans="2:8" x14ac:dyDescent="0.25">
      <c r="B6473">
        <v>257</v>
      </c>
      <c r="C6473">
        <v>309</v>
      </c>
      <c r="D6473" t="str">
        <f t="shared" si="303"/>
        <v>W kole</v>
      </c>
      <c r="F6473">
        <f>COUNTIF($D$3:D6467,"W kole")</f>
        <v>5123</v>
      </c>
      <c r="G6473" s="2" t="e">
        <f t="shared" si="301"/>
        <v>#DIV/0!</v>
      </c>
      <c r="H6473" t="e">
        <f t="shared" si="302"/>
        <v>#DIV/0!</v>
      </c>
    </row>
    <row r="6474" spans="2:8" x14ac:dyDescent="0.25">
      <c r="B6474">
        <v>382</v>
      </c>
      <c r="C6474">
        <v>192</v>
      </c>
      <c r="D6474" t="str">
        <f t="shared" si="303"/>
        <v>W kole</v>
      </c>
      <c r="F6474">
        <f>COUNTIF($D$3:D6468,"W kole")</f>
        <v>5124</v>
      </c>
      <c r="G6474" s="2" t="e">
        <f t="shared" ref="G6474:G6537" si="304">(F6474*$R$5)/(E6474*$Q$5)</f>
        <v>#DIV/0!</v>
      </c>
      <c r="H6474" t="e">
        <f t="shared" ref="H6474:H6537" si="305">ABS(PI()-G6474)</f>
        <v>#DIV/0!</v>
      </c>
    </row>
    <row r="6475" spans="2:8" x14ac:dyDescent="0.25">
      <c r="B6475">
        <v>356</v>
      </c>
      <c r="C6475">
        <v>192</v>
      </c>
      <c r="D6475" t="str">
        <f t="shared" si="303"/>
        <v>W kole</v>
      </c>
      <c r="F6475">
        <f>COUNTIF($D$3:D6469,"W kole")</f>
        <v>5125</v>
      </c>
      <c r="G6475" s="2" t="e">
        <f t="shared" si="304"/>
        <v>#DIV/0!</v>
      </c>
      <c r="H6475" t="e">
        <f t="shared" si="305"/>
        <v>#DIV/0!</v>
      </c>
    </row>
    <row r="6476" spans="2:8" x14ac:dyDescent="0.25">
      <c r="B6476">
        <v>265</v>
      </c>
      <c r="C6476">
        <v>1</v>
      </c>
      <c r="D6476" t="str">
        <f t="shared" si="303"/>
        <v>Poza</v>
      </c>
      <c r="F6476">
        <f>COUNTIF($D$3:D6470,"W kole")</f>
        <v>5125</v>
      </c>
      <c r="G6476" s="2" t="e">
        <f t="shared" si="304"/>
        <v>#DIV/0!</v>
      </c>
      <c r="H6476" t="e">
        <f t="shared" si="305"/>
        <v>#DIV/0!</v>
      </c>
    </row>
    <row r="6477" spans="2:8" x14ac:dyDescent="0.25">
      <c r="B6477">
        <v>385</v>
      </c>
      <c r="C6477">
        <v>50</v>
      </c>
      <c r="D6477" t="str">
        <f t="shared" si="303"/>
        <v>Poza</v>
      </c>
      <c r="F6477">
        <f>COUNTIF($D$3:D6471,"W kole")</f>
        <v>5125</v>
      </c>
      <c r="G6477" s="2" t="e">
        <f t="shared" si="304"/>
        <v>#DIV/0!</v>
      </c>
      <c r="H6477" t="e">
        <f t="shared" si="305"/>
        <v>#DIV/0!</v>
      </c>
    </row>
    <row r="6478" spans="2:8" x14ac:dyDescent="0.25">
      <c r="B6478">
        <v>329</v>
      </c>
      <c r="C6478">
        <v>295</v>
      </c>
      <c r="D6478" t="str">
        <f t="shared" si="303"/>
        <v>W kole</v>
      </c>
      <c r="F6478">
        <f>COUNTIF($D$3:D6472,"W kole")</f>
        <v>5126</v>
      </c>
      <c r="G6478" s="2" t="e">
        <f t="shared" si="304"/>
        <v>#DIV/0!</v>
      </c>
      <c r="H6478" t="e">
        <f t="shared" si="305"/>
        <v>#DIV/0!</v>
      </c>
    </row>
    <row r="6479" spans="2:8" x14ac:dyDescent="0.25">
      <c r="B6479">
        <v>159</v>
      </c>
      <c r="C6479">
        <v>166</v>
      </c>
      <c r="D6479" t="str">
        <f t="shared" si="303"/>
        <v>W kole</v>
      </c>
      <c r="F6479">
        <f>COUNTIF($D$3:D6473,"W kole")</f>
        <v>5127</v>
      </c>
      <c r="G6479" s="2" t="e">
        <f t="shared" si="304"/>
        <v>#DIV/0!</v>
      </c>
      <c r="H6479" t="e">
        <f t="shared" si="305"/>
        <v>#DIV/0!</v>
      </c>
    </row>
    <row r="6480" spans="2:8" x14ac:dyDescent="0.25">
      <c r="B6480">
        <v>267</v>
      </c>
      <c r="C6480">
        <v>132</v>
      </c>
      <c r="D6480" t="str">
        <f t="shared" si="303"/>
        <v>W kole</v>
      </c>
      <c r="F6480">
        <f>COUNTIF($D$3:D6474,"W kole")</f>
        <v>5128</v>
      </c>
      <c r="G6480" s="2" t="e">
        <f t="shared" si="304"/>
        <v>#DIV/0!</v>
      </c>
      <c r="H6480" t="e">
        <f t="shared" si="305"/>
        <v>#DIV/0!</v>
      </c>
    </row>
    <row r="6481" spans="2:8" x14ac:dyDescent="0.25">
      <c r="B6481">
        <v>279</v>
      </c>
      <c r="C6481">
        <v>270</v>
      </c>
      <c r="D6481" t="str">
        <f t="shared" si="303"/>
        <v>W kole</v>
      </c>
      <c r="F6481">
        <f>COUNTIF($D$3:D6475,"W kole")</f>
        <v>5129</v>
      </c>
      <c r="G6481" s="2" t="e">
        <f t="shared" si="304"/>
        <v>#DIV/0!</v>
      </c>
      <c r="H6481" t="e">
        <f t="shared" si="305"/>
        <v>#DIV/0!</v>
      </c>
    </row>
    <row r="6482" spans="2:8" x14ac:dyDescent="0.25">
      <c r="B6482">
        <v>367</v>
      </c>
      <c r="C6482">
        <v>70</v>
      </c>
      <c r="D6482" t="str">
        <f t="shared" si="303"/>
        <v>Poza</v>
      </c>
      <c r="F6482">
        <f>COUNTIF($D$3:D6476,"W kole")</f>
        <v>5129</v>
      </c>
      <c r="G6482" s="2" t="e">
        <f t="shared" si="304"/>
        <v>#DIV/0!</v>
      </c>
      <c r="H6482" t="e">
        <f t="shared" si="305"/>
        <v>#DIV/0!</v>
      </c>
    </row>
    <row r="6483" spans="2:8" x14ac:dyDescent="0.25">
      <c r="B6483">
        <v>161</v>
      </c>
      <c r="C6483">
        <v>269</v>
      </c>
      <c r="D6483" t="str">
        <f t="shared" si="303"/>
        <v>W kole</v>
      </c>
      <c r="F6483">
        <f>COUNTIF($D$3:D6477,"W kole")</f>
        <v>5129</v>
      </c>
      <c r="G6483" s="2" t="e">
        <f t="shared" si="304"/>
        <v>#DIV/0!</v>
      </c>
      <c r="H6483" t="e">
        <f t="shared" si="305"/>
        <v>#DIV/0!</v>
      </c>
    </row>
    <row r="6484" spans="2:8" x14ac:dyDescent="0.25">
      <c r="B6484">
        <v>299</v>
      </c>
      <c r="C6484">
        <v>215</v>
      </c>
      <c r="D6484" t="str">
        <f t="shared" si="303"/>
        <v>W kole</v>
      </c>
      <c r="F6484">
        <f>COUNTIF($D$3:D6478,"W kole")</f>
        <v>5130</v>
      </c>
      <c r="G6484" s="2" t="e">
        <f t="shared" si="304"/>
        <v>#DIV/0!</v>
      </c>
      <c r="H6484" t="e">
        <f t="shared" si="305"/>
        <v>#DIV/0!</v>
      </c>
    </row>
    <row r="6485" spans="2:8" x14ac:dyDescent="0.25">
      <c r="B6485">
        <v>325</v>
      </c>
      <c r="C6485">
        <v>165</v>
      </c>
      <c r="D6485" t="str">
        <f t="shared" si="303"/>
        <v>W kole</v>
      </c>
      <c r="F6485">
        <f>COUNTIF($D$3:D6479,"W kole")</f>
        <v>5131</v>
      </c>
      <c r="G6485" s="2" t="e">
        <f t="shared" si="304"/>
        <v>#DIV/0!</v>
      </c>
      <c r="H6485" t="e">
        <f t="shared" si="305"/>
        <v>#DIV/0!</v>
      </c>
    </row>
    <row r="6486" spans="2:8" x14ac:dyDescent="0.25">
      <c r="B6486">
        <v>81</v>
      </c>
      <c r="C6486">
        <v>151</v>
      </c>
      <c r="D6486" t="str">
        <f t="shared" si="303"/>
        <v>W kole</v>
      </c>
      <c r="F6486">
        <f>COUNTIF($D$3:D6480,"W kole")</f>
        <v>5132</v>
      </c>
      <c r="G6486" s="2" t="e">
        <f t="shared" si="304"/>
        <v>#DIV/0!</v>
      </c>
      <c r="H6486" t="e">
        <f t="shared" si="305"/>
        <v>#DIV/0!</v>
      </c>
    </row>
    <row r="6487" spans="2:8" x14ac:dyDescent="0.25">
      <c r="B6487">
        <v>31</v>
      </c>
      <c r="C6487">
        <v>108</v>
      </c>
      <c r="D6487" t="str">
        <f t="shared" si="303"/>
        <v>W kole</v>
      </c>
      <c r="F6487">
        <f>COUNTIF($D$3:D6481,"W kole")</f>
        <v>5133</v>
      </c>
      <c r="G6487" s="2" t="e">
        <f t="shared" si="304"/>
        <v>#DIV/0!</v>
      </c>
      <c r="H6487" t="e">
        <f t="shared" si="305"/>
        <v>#DIV/0!</v>
      </c>
    </row>
    <row r="6488" spans="2:8" x14ac:dyDescent="0.25">
      <c r="B6488">
        <v>338</v>
      </c>
      <c r="C6488">
        <v>200</v>
      </c>
      <c r="D6488" t="str">
        <f t="shared" si="303"/>
        <v>W kole</v>
      </c>
      <c r="F6488">
        <f>COUNTIF($D$3:D6482,"W kole")</f>
        <v>5133</v>
      </c>
      <c r="G6488" s="2" t="e">
        <f t="shared" si="304"/>
        <v>#DIV/0!</v>
      </c>
      <c r="H6488" t="e">
        <f t="shared" si="305"/>
        <v>#DIV/0!</v>
      </c>
    </row>
    <row r="6489" spans="2:8" x14ac:dyDescent="0.25">
      <c r="B6489">
        <v>7</v>
      </c>
      <c r="C6489">
        <v>39</v>
      </c>
      <c r="D6489" t="str">
        <f t="shared" si="303"/>
        <v>Poza</v>
      </c>
      <c r="F6489">
        <f>COUNTIF($D$3:D6483,"W kole")</f>
        <v>5134</v>
      </c>
      <c r="G6489" s="2" t="e">
        <f t="shared" si="304"/>
        <v>#DIV/0!</v>
      </c>
      <c r="H6489" t="e">
        <f t="shared" si="305"/>
        <v>#DIV/0!</v>
      </c>
    </row>
    <row r="6490" spans="2:8" x14ac:dyDescent="0.25">
      <c r="B6490">
        <v>144</v>
      </c>
      <c r="C6490">
        <v>186</v>
      </c>
      <c r="D6490" t="str">
        <f t="shared" si="303"/>
        <v>W kole</v>
      </c>
      <c r="F6490">
        <f>COUNTIF($D$3:D6484,"W kole")</f>
        <v>5135</v>
      </c>
      <c r="G6490" s="2" t="e">
        <f t="shared" si="304"/>
        <v>#DIV/0!</v>
      </c>
      <c r="H6490" t="e">
        <f t="shared" si="305"/>
        <v>#DIV/0!</v>
      </c>
    </row>
    <row r="6491" spans="2:8" x14ac:dyDescent="0.25">
      <c r="B6491">
        <v>376</v>
      </c>
      <c r="C6491">
        <v>340</v>
      </c>
      <c r="D6491" t="str">
        <f t="shared" si="303"/>
        <v>Poza</v>
      </c>
      <c r="F6491">
        <f>COUNTIF($D$3:D6485,"W kole")</f>
        <v>5136</v>
      </c>
      <c r="G6491" s="2" t="e">
        <f t="shared" si="304"/>
        <v>#DIV/0!</v>
      </c>
      <c r="H6491" t="e">
        <f t="shared" si="305"/>
        <v>#DIV/0!</v>
      </c>
    </row>
    <row r="6492" spans="2:8" x14ac:dyDescent="0.25">
      <c r="B6492">
        <v>328</v>
      </c>
      <c r="C6492">
        <v>269</v>
      </c>
      <c r="D6492" t="str">
        <f t="shared" si="303"/>
        <v>W kole</v>
      </c>
      <c r="F6492">
        <f>COUNTIF($D$3:D6486,"W kole")</f>
        <v>5137</v>
      </c>
      <c r="G6492" s="2" t="e">
        <f t="shared" si="304"/>
        <v>#DIV/0!</v>
      </c>
      <c r="H6492" t="e">
        <f t="shared" si="305"/>
        <v>#DIV/0!</v>
      </c>
    </row>
    <row r="6493" spans="2:8" x14ac:dyDescent="0.25">
      <c r="B6493">
        <v>307</v>
      </c>
      <c r="C6493">
        <v>183</v>
      </c>
      <c r="D6493" t="str">
        <f t="shared" si="303"/>
        <v>W kole</v>
      </c>
      <c r="F6493">
        <f>COUNTIF($D$3:D6487,"W kole")</f>
        <v>5138</v>
      </c>
      <c r="G6493" s="2" t="e">
        <f t="shared" si="304"/>
        <v>#DIV/0!</v>
      </c>
      <c r="H6493" t="e">
        <f t="shared" si="305"/>
        <v>#DIV/0!</v>
      </c>
    </row>
    <row r="6494" spans="2:8" x14ac:dyDescent="0.25">
      <c r="B6494">
        <v>42</v>
      </c>
      <c r="C6494">
        <v>361</v>
      </c>
      <c r="D6494" t="str">
        <f t="shared" si="303"/>
        <v>Poza</v>
      </c>
      <c r="F6494">
        <f>COUNTIF($D$3:D6488,"W kole")</f>
        <v>5139</v>
      </c>
      <c r="G6494" s="2" t="e">
        <f t="shared" si="304"/>
        <v>#DIV/0!</v>
      </c>
      <c r="H6494" t="e">
        <f t="shared" si="305"/>
        <v>#DIV/0!</v>
      </c>
    </row>
    <row r="6495" spans="2:8" x14ac:dyDescent="0.25">
      <c r="B6495">
        <v>121</v>
      </c>
      <c r="C6495">
        <v>399</v>
      </c>
      <c r="D6495" t="str">
        <f t="shared" si="303"/>
        <v>Poza</v>
      </c>
      <c r="F6495">
        <f>COUNTIF($D$3:D6489,"W kole")</f>
        <v>5139</v>
      </c>
      <c r="G6495" s="2" t="e">
        <f t="shared" si="304"/>
        <v>#DIV/0!</v>
      </c>
      <c r="H6495" t="e">
        <f t="shared" si="305"/>
        <v>#DIV/0!</v>
      </c>
    </row>
    <row r="6496" spans="2:8" x14ac:dyDescent="0.25">
      <c r="B6496">
        <v>354</v>
      </c>
      <c r="C6496">
        <v>350</v>
      </c>
      <c r="D6496" t="str">
        <f t="shared" si="303"/>
        <v>Poza</v>
      </c>
      <c r="F6496">
        <f>COUNTIF($D$3:D6490,"W kole")</f>
        <v>5140</v>
      </c>
      <c r="G6496" s="2" t="e">
        <f t="shared" si="304"/>
        <v>#DIV/0!</v>
      </c>
      <c r="H6496" t="e">
        <f t="shared" si="305"/>
        <v>#DIV/0!</v>
      </c>
    </row>
    <row r="6497" spans="2:8" x14ac:dyDescent="0.25">
      <c r="B6497">
        <v>243</v>
      </c>
      <c r="C6497">
        <v>77</v>
      </c>
      <c r="D6497" t="str">
        <f t="shared" si="303"/>
        <v>W kole</v>
      </c>
      <c r="F6497">
        <f>COUNTIF($D$3:D6491,"W kole")</f>
        <v>5140</v>
      </c>
      <c r="G6497" s="2" t="e">
        <f t="shared" si="304"/>
        <v>#DIV/0!</v>
      </c>
      <c r="H6497" t="e">
        <f t="shared" si="305"/>
        <v>#DIV/0!</v>
      </c>
    </row>
    <row r="6498" spans="2:8" x14ac:dyDescent="0.25">
      <c r="B6498">
        <v>35</v>
      </c>
      <c r="C6498">
        <v>161</v>
      </c>
      <c r="D6498" t="str">
        <f t="shared" si="303"/>
        <v>W kole</v>
      </c>
      <c r="F6498">
        <f>COUNTIF($D$3:D6492,"W kole")</f>
        <v>5141</v>
      </c>
      <c r="G6498" s="2" t="e">
        <f t="shared" si="304"/>
        <v>#DIV/0!</v>
      </c>
      <c r="H6498" t="e">
        <f t="shared" si="305"/>
        <v>#DIV/0!</v>
      </c>
    </row>
    <row r="6499" spans="2:8" x14ac:dyDescent="0.25">
      <c r="B6499">
        <v>210</v>
      </c>
      <c r="C6499">
        <v>32</v>
      </c>
      <c r="D6499" t="str">
        <f t="shared" si="303"/>
        <v>W kole</v>
      </c>
      <c r="F6499">
        <f>COUNTIF($D$3:D6493,"W kole")</f>
        <v>5142</v>
      </c>
      <c r="G6499" s="2" t="e">
        <f t="shared" si="304"/>
        <v>#DIV/0!</v>
      </c>
      <c r="H6499" t="e">
        <f t="shared" si="305"/>
        <v>#DIV/0!</v>
      </c>
    </row>
    <row r="6500" spans="2:8" x14ac:dyDescent="0.25">
      <c r="B6500">
        <v>324</v>
      </c>
      <c r="C6500">
        <v>363</v>
      </c>
      <c r="D6500" t="str">
        <f t="shared" si="303"/>
        <v>Poza</v>
      </c>
      <c r="F6500">
        <f>COUNTIF($D$3:D6494,"W kole")</f>
        <v>5142</v>
      </c>
      <c r="G6500" s="2" t="e">
        <f t="shared" si="304"/>
        <v>#DIV/0!</v>
      </c>
      <c r="H6500" t="e">
        <f t="shared" si="305"/>
        <v>#DIV/0!</v>
      </c>
    </row>
    <row r="6501" spans="2:8" x14ac:dyDescent="0.25">
      <c r="B6501">
        <v>128</v>
      </c>
      <c r="C6501">
        <v>176</v>
      </c>
      <c r="D6501" t="str">
        <f t="shared" si="303"/>
        <v>W kole</v>
      </c>
      <c r="F6501">
        <f>COUNTIF($D$3:D6495,"W kole")</f>
        <v>5142</v>
      </c>
      <c r="G6501" s="2" t="e">
        <f t="shared" si="304"/>
        <v>#DIV/0!</v>
      </c>
      <c r="H6501" t="e">
        <f t="shared" si="305"/>
        <v>#DIV/0!</v>
      </c>
    </row>
    <row r="6502" spans="2:8" x14ac:dyDescent="0.25">
      <c r="B6502">
        <v>253</v>
      </c>
      <c r="C6502">
        <v>95</v>
      </c>
      <c r="D6502" t="str">
        <f t="shared" si="303"/>
        <v>W kole</v>
      </c>
      <c r="F6502">
        <f>COUNTIF($D$3:D6496,"W kole")</f>
        <v>5142</v>
      </c>
      <c r="G6502" s="2" t="e">
        <f t="shared" si="304"/>
        <v>#DIV/0!</v>
      </c>
      <c r="H6502" t="e">
        <f t="shared" si="305"/>
        <v>#DIV/0!</v>
      </c>
    </row>
    <row r="6503" spans="2:8" x14ac:dyDescent="0.25">
      <c r="B6503">
        <v>289</v>
      </c>
      <c r="C6503">
        <v>348</v>
      </c>
      <c r="D6503" t="str">
        <f t="shared" si="303"/>
        <v>W kole</v>
      </c>
      <c r="F6503">
        <f>COUNTIF($D$3:D6497,"W kole")</f>
        <v>5143</v>
      </c>
      <c r="G6503" s="2" t="e">
        <f t="shared" si="304"/>
        <v>#DIV/0!</v>
      </c>
      <c r="H6503" t="e">
        <f t="shared" si="305"/>
        <v>#DIV/0!</v>
      </c>
    </row>
    <row r="6504" spans="2:8" x14ac:dyDescent="0.25">
      <c r="B6504">
        <v>32</v>
      </c>
      <c r="C6504">
        <v>56</v>
      </c>
      <c r="D6504" t="str">
        <f t="shared" si="303"/>
        <v>Poza</v>
      </c>
      <c r="F6504">
        <f>COUNTIF($D$3:D6498,"W kole")</f>
        <v>5144</v>
      </c>
      <c r="G6504" s="2" t="e">
        <f t="shared" si="304"/>
        <v>#DIV/0!</v>
      </c>
      <c r="H6504" t="e">
        <f t="shared" si="305"/>
        <v>#DIV/0!</v>
      </c>
    </row>
    <row r="6505" spans="2:8" x14ac:dyDescent="0.25">
      <c r="B6505">
        <v>113</v>
      </c>
      <c r="C6505">
        <v>337</v>
      </c>
      <c r="D6505" t="str">
        <f t="shared" si="303"/>
        <v>W kole</v>
      </c>
      <c r="F6505">
        <f>COUNTIF($D$3:D6499,"W kole")</f>
        <v>5145</v>
      </c>
      <c r="G6505" s="2" t="e">
        <f t="shared" si="304"/>
        <v>#DIV/0!</v>
      </c>
      <c r="H6505" t="e">
        <f t="shared" si="305"/>
        <v>#DIV/0!</v>
      </c>
    </row>
    <row r="6506" spans="2:8" x14ac:dyDescent="0.25">
      <c r="B6506">
        <v>107</v>
      </c>
      <c r="C6506">
        <v>37</v>
      </c>
      <c r="D6506" t="str">
        <f t="shared" si="303"/>
        <v>W kole</v>
      </c>
      <c r="F6506">
        <f>COUNTIF($D$3:D6500,"W kole")</f>
        <v>5145</v>
      </c>
      <c r="G6506" s="2" t="e">
        <f t="shared" si="304"/>
        <v>#DIV/0!</v>
      </c>
      <c r="H6506" t="e">
        <f t="shared" si="305"/>
        <v>#DIV/0!</v>
      </c>
    </row>
    <row r="6507" spans="2:8" x14ac:dyDescent="0.25">
      <c r="B6507">
        <v>276</v>
      </c>
      <c r="C6507">
        <v>381</v>
      </c>
      <c r="D6507" t="str">
        <f t="shared" si="303"/>
        <v>W kole</v>
      </c>
      <c r="F6507">
        <f>COUNTIF($D$3:D6501,"W kole")</f>
        <v>5146</v>
      </c>
      <c r="G6507" s="2" t="e">
        <f t="shared" si="304"/>
        <v>#DIV/0!</v>
      </c>
      <c r="H6507" t="e">
        <f t="shared" si="305"/>
        <v>#DIV/0!</v>
      </c>
    </row>
    <row r="6508" spans="2:8" x14ac:dyDescent="0.25">
      <c r="B6508">
        <v>292</v>
      </c>
      <c r="C6508">
        <v>342</v>
      </c>
      <c r="D6508" t="str">
        <f t="shared" si="303"/>
        <v>W kole</v>
      </c>
      <c r="F6508">
        <f>COUNTIF($D$3:D6502,"W kole")</f>
        <v>5147</v>
      </c>
      <c r="G6508" s="2" t="e">
        <f t="shared" si="304"/>
        <v>#DIV/0!</v>
      </c>
      <c r="H6508" t="e">
        <f t="shared" si="305"/>
        <v>#DIV/0!</v>
      </c>
    </row>
    <row r="6509" spans="2:8" x14ac:dyDescent="0.25">
      <c r="B6509">
        <v>324</v>
      </c>
      <c r="C6509">
        <v>246</v>
      </c>
      <c r="D6509" t="str">
        <f t="shared" si="303"/>
        <v>W kole</v>
      </c>
      <c r="F6509">
        <f>COUNTIF($D$3:D6503,"W kole")</f>
        <v>5148</v>
      </c>
      <c r="G6509" s="2" t="e">
        <f t="shared" si="304"/>
        <v>#DIV/0!</v>
      </c>
      <c r="H6509" t="e">
        <f t="shared" si="305"/>
        <v>#DIV/0!</v>
      </c>
    </row>
    <row r="6510" spans="2:8" x14ac:dyDescent="0.25">
      <c r="B6510">
        <v>121</v>
      </c>
      <c r="C6510">
        <v>30</v>
      </c>
      <c r="D6510" t="str">
        <f t="shared" si="303"/>
        <v>W kole</v>
      </c>
      <c r="F6510">
        <f>COUNTIF($D$3:D6504,"W kole")</f>
        <v>5148</v>
      </c>
      <c r="G6510" s="2" t="e">
        <f t="shared" si="304"/>
        <v>#DIV/0!</v>
      </c>
      <c r="H6510" t="e">
        <f t="shared" si="305"/>
        <v>#DIV/0!</v>
      </c>
    </row>
    <row r="6511" spans="2:8" x14ac:dyDescent="0.25">
      <c r="B6511">
        <v>164</v>
      </c>
      <c r="C6511">
        <v>244</v>
      </c>
      <c r="D6511" t="str">
        <f t="shared" si="303"/>
        <v>W kole</v>
      </c>
      <c r="F6511">
        <f>COUNTIF($D$3:D6505,"W kole")</f>
        <v>5149</v>
      </c>
      <c r="G6511" s="2" t="e">
        <f t="shared" si="304"/>
        <v>#DIV/0!</v>
      </c>
      <c r="H6511" t="e">
        <f t="shared" si="305"/>
        <v>#DIV/0!</v>
      </c>
    </row>
    <row r="6512" spans="2:8" x14ac:dyDescent="0.25">
      <c r="B6512">
        <v>382</v>
      </c>
      <c r="C6512">
        <v>192</v>
      </c>
      <c r="D6512" t="str">
        <f t="shared" si="303"/>
        <v>W kole</v>
      </c>
      <c r="F6512">
        <f>COUNTIF($D$3:D6506,"W kole")</f>
        <v>5150</v>
      </c>
      <c r="G6512" s="2" t="e">
        <f t="shared" si="304"/>
        <v>#DIV/0!</v>
      </c>
      <c r="H6512" t="e">
        <f t="shared" si="305"/>
        <v>#DIV/0!</v>
      </c>
    </row>
    <row r="6513" spans="2:8" x14ac:dyDescent="0.25">
      <c r="B6513">
        <v>43</v>
      </c>
      <c r="C6513">
        <v>368</v>
      </c>
      <c r="D6513" t="str">
        <f t="shared" si="303"/>
        <v>Poza</v>
      </c>
      <c r="F6513">
        <f>COUNTIF($D$3:D6507,"W kole")</f>
        <v>5151</v>
      </c>
      <c r="G6513" s="2" t="e">
        <f t="shared" si="304"/>
        <v>#DIV/0!</v>
      </c>
      <c r="H6513" t="e">
        <f t="shared" si="305"/>
        <v>#DIV/0!</v>
      </c>
    </row>
    <row r="6514" spans="2:8" x14ac:dyDescent="0.25">
      <c r="B6514">
        <v>316</v>
      </c>
      <c r="C6514">
        <v>303</v>
      </c>
      <c r="D6514" t="str">
        <f t="shared" si="303"/>
        <v>W kole</v>
      </c>
      <c r="F6514">
        <f>COUNTIF($D$3:D6508,"W kole")</f>
        <v>5152</v>
      </c>
      <c r="G6514" s="2" t="e">
        <f t="shared" si="304"/>
        <v>#DIV/0!</v>
      </c>
      <c r="H6514" t="e">
        <f t="shared" si="305"/>
        <v>#DIV/0!</v>
      </c>
    </row>
    <row r="6515" spans="2:8" x14ac:dyDescent="0.25">
      <c r="B6515">
        <v>151</v>
      </c>
      <c r="C6515">
        <v>6</v>
      </c>
      <c r="D6515" t="str">
        <f t="shared" si="303"/>
        <v>Poza</v>
      </c>
      <c r="F6515">
        <f>COUNTIF($D$3:D6509,"W kole")</f>
        <v>5153</v>
      </c>
      <c r="G6515" s="2" t="e">
        <f t="shared" si="304"/>
        <v>#DIV/0!</v>
      </c>
      <c r="H6515" t="e">
        <f t="shared" si="305"/>
        <v>#DIV/0!</v>
      </c>
    </row>
    <row r="6516" spans="2:8" x14ac:dyDescent="0.25">
      <c r="B6516">
        <v>266</v>
      </c>
      <c r="C6516">
        <v>26</v>
      </c>
      <c r="D6516" t="str">
        <f t="shared" si="303"/>
        <v>W kole</v>
      </c>
      <c r="F6516">
        <f>COUNTIF($D$3:D6510,"W kole")</f>
        <v>5154</v>
      </c>
      <c r="G6516" s="2" t="e">
        <f t="shared" si="304"/>
        <v>#DIV/0!</v>
      </c>
      <c r="H6516" t="e">
        <f t="shared" si="305"/>
        <v>#DIV/0!</v>
      </c>
    </row>
    <row r="6517" spans="2:8" x14ac:dyDescent="0.25">
      <c r="B6517">
        <v>148</v>
      </c>
      <c r="C6517">
        <v>380</v>
      </c>
      <c r="D6517" t="str">
        <f t="shared" si="303"/>
        <v>W kole</v>
      </c>
      <c r="F6517">
        <f>COUNTIF($D$3:D6511,"W kole")</f>
        <v>5155</v>
      </c>
      <c r="G6517" s="2" t="e">
        <f t="shared" si="304"/>
        <v>#DIV/0!</v>
      </c>
      <c r="H6517" t="e">
        <f t="shared" si="305"/>
        <v>#DIV/0!</v>
      </c>
    </row>
    <row r="6518" spans="2:8" x14ac:dyDescent="0.25">
      <c r="B6518">
        <v>387</v>
      </c>
      <c r="C6518">
        <v>298</v>
      </c>
      <c r="D6518" t="str">
        <f t="shared" si="303"/>
        <v>Poza</v>
      </c>
      <c r="F6518">
        <f>COUNTIF($D$3:D6512,"W kole")</f>
        <v>5156</v>
      </c>
      <c r="G6518" s="2" t="e">
        <f t="shared" si="304"/>
        <v>#DIV/0!</v>
      </c>
      <c r="H6518" t="e">
        <f t="shared" si="305"/>
        <v>#DIV/0!</v>
      </c>
    </row>
    <row r="6519" spans="2:8" x14ac:dyDescent="0.25">
      <c r="B6519">
        <v>362</v>
      </c>
      <c r="C6519">
        <v>4</v>
      </c>
      <c r="D6519" t="str">
        <f t="shared" si="303"/>
        <v>Poza</v>
      </c>
      <c r="F6519">
        <f>COUNTIF($D$3:D6513,"W kole")</f>
        <v>5156</v>
      </c>
      <c r="G6519" s="2" t="e">
        <f t="shared" si="304"/>
        <v>#DIV/0!</v>
      </c>
      <c r="H6519" t="e">
        <f t="shared" si="305"/>
        <v>#DIV/0!</v>
      </c>
    </row>
    <row r="6520" spans="2:8" x14ac:dyDescent="0.25">
      <c r="B6520">
        <v>58</v>
      </c>
      <c r="C6520">
        <v>271</v>
      </c>
      <c r="D6520" t="str">
        <f t="shared" si="303"/>
        <v>W kole</v>
      </c>
      <c r="F6520">
        <f>COUNTIF($D$3:D6514,"W kole")</f>
        <v>5157</v>
      </c>
      <c r="G6520" s="2" t="e">
        <f t="shared" si="304"/>
        <v>#DIV/0!</v>
      </c>
      <c r="H6520" t="e">
        <f t="shared" si="305"/>
        <v>#DIV/0!</v>
      </c>
    </row>
    <row r="6521" spans="2:8" x14ac:dyDescent="0.25">
      <c r="B6521">
        <v>289</v>
      </c>
      <c r="C6521">
        <v>157</v>
      </c>
      <c r="D6521" t="str">
        <f t="shared" si="303"/>
        <v>W kole</v>
      </c>
      <c r="F6521">
        <f>COUNTIF($D$3:D6515,"W kole")</f>
        <v>5157</v>
      </c>
      <c r="G6521" s="2" t="e">
        <f t="shared" si="304"/>
        <v>#DIV/0!</v>
      </c>
      <c r="H6521" t="e">
        <f t="shared" si="305"/>
        <v>#DIV/0!</v>
      </c>
    </row>
    <row r="6522" spans="2:8" x14ac:dyDescent="0.25">
      <c r="B6522">
        <v>391</v>
      </c>
      <c r="C6522">
        <v>75</v>
      </c>
      <c r="D6522" t="str">
        <f t="shared" si="303"/>
        <v>Poza</v>
      </c>
      <c r="F6522">
        <f>COUNTIF($D$3:D6516,"W kole")</f>
        <v>5158</v>
      </c>
      <c r="G6522" s="2" t="e">
        <f t="shared" si="304"/>
        <v>#DIV/0!</v>
      </c>
      <c r="H6522" t="e">
        <f t="shared" si="305"/>
        <v>#DIV/0!</v>
      </c>
    </row>
    <row r="6523" spans="2:8" x14ac:dyDescent="0.25">
      <c r="B6523">
        <v>295</v>
      </c>
      <c r="C6523">
        <v>71</v>
      </c>
      <c r="D6523" t="str">
        <f t="shared" si="303"/>
        <v>W kole</v>
      </c>
      <c r="F6523">
        <f>COUNTIF($D$3:D6517,"W kole")</f>
        <v>5159</v>
      </c>
      <c r="G6523" s="2" t="e">
        <f t="shared" si="304"/>
        <v>#DIV/0!</v>
      </c>
      <c r="H6523" t="e">
        <f t="shared" si="305"/>
        <v>#DIV/0!</v>
      </c>
    </row>
    <row r="6524" spans="2:8" x14ac:dyDescent="0.25">
      <c r="B6524">
        <v>294</v>
      </c>
      <c r="C6524">
        <v>387</v>
      </c>
      <c r="D6524" t="str">
        <f t="shared" si="303"/>
        <v>Poza</v>
      </c>
      <c r="F6524">
        <f>COUNTIF($D$3:D6518,"W kole")</f>
        <v>5159</v>
      </c>
      <c r="G6524" s="2" t="e">
        <f t="shared" si="304"/>
        <v>#DIV/0!</v>
      </c>
      <c r="H6524" t="e">
        <f t="shared" si="305"/>
        <v>#DIV/0!</v>
      </c>
    </row>
    <row r="6525" spans="2:8" x14ac:dyDescent="0.25">
      <c r="B6525">
        <v>262</v>
      </c>
      <c r="C6525">
        <v>102</v>
      </c>
      <c r="D6525" t="str">
        <f t="shared" si="303"/>
        <v>W kole</v>
      </c>
      <c r="F6525">
        <f>COUNTIF($D$3:D6519,"W kole")</f>
        <v>5159</v>
      </c>
      <c r="G6525" s="2" t="e">
        <f t="shared" si="304"/>
        <v>#DIV/0!</v>
      </c>
      <c r="H6525" t="e">
        <f t="shared" si="305"/>
        <v>#DIV/0!</v>
      </c>
    </row>
    <row r="6526" spans="2:8" x14ac:dyDescent="0.25">
      <c r="B6526">
        <v>263</v>
      </c>
      <c r="C6526">
        <v>287</v>
      </c>
      <c r="D6526" t="str">
        <f t="shared" si="303"/>
        <v>W kole</v>
      </c>
      <c r="F6526">
        <f>COUNTIF($D$3:D6520,"W kole")</f>
        <v>5160</v>
      </c>
      <c r="G6526" s="2" t="e">
        <f t="shared" si="304"/>
        <v>#DIV/0!</v>
      </c>
      <c r="H6526" t="e">
        <f t="shared" si="305"/>
        <v>#DIV/0!</v>
      </c>
    </row>
    <row r="6527" spans="2:8" x14ac:dyDescent="0.25">
      <c r="B6527">
        <v>251</v>
      </c>
      <c r="C6527">
        <v>127</v>
      </c>
      <c r="D6527" t="str">
        <f t="shared" si="303"/>
        <v>W kole</v>
      </c>
      <c r="F6527">
        <f>COUNTIF($D$3:D6521,"W kole")</f>
        <v>5161</v>
      </c>
      <c r="G6527" s="2" t="e">
        <f t="shared" si="304"/>
        <v>#DIV/0!</v>
      </c>
      <c r="H6527" t="e">
        <f t="shared" si="305"/>
        <v>#DIV/0!</v>
      </c>
    </row>
    <row r="6528" spans="2:8" x14ac:dyDescent="0.25">
      <c r="B6528">
        <v>387</v>
      </c>
      <c r="C6528">
        <v>391</v>
      </c>
      <c r="D6528" t="str">
        <f t="shared" si="303"/>
        <v>Poza</v>
      </c>
      <c r="F6528">
        <f>COUNTIF($D$3:D6522,"W kole")</f>
        <v>5161</v>
      </c>
      <c r="G6528" s="2" t="e">
        <f t="shared" si="304"/>
        <v>#DIV/0!</v>
      </c>
      <c r="H6528" t="e">
        <f t="shared" si="305"/>
        <v>#DIV/0!</v>
      </c>
    </row>
    <row r="6529" spans="2:8" x14ac:dyDescent="0.25">
      <c r="B6529">
        <v>146</v>
      </c>
      <c r="C6529">
        <v>153</v>
      </c>
      <c r="D6529" t="str">
        <f t="shared" si="303"/>
        <v>W kole</v>
      </c>
      <c r="F6529">
        <f>COUNTIF($D$3:D6523,"W kole")</f>
        <v>5162</v>
      </c>
      <c r="G6529" s="2" t="e">
        <f t="shared" si="304"/>
        <v>#DIV/0!</v>
      </c>
      <c r="H6529" t="e">
        <f t="shared" si="305"/>
        <v>#DIV/0!</v>
      </c>
    </row>
    <row r="6530" spans="2:8" x14ac:dyDescent="0.25">
      <c r="B6530">
        <v>177</v>
      </c>
      <c r="C6530">
        <v>237</v>
      </c>
      <c r="D6530" t="str">
        <f t="shared" si="303"/>
        <v>W kole</v>
      </c>
      <c r="F6530">
        <f>COUNTIF($D$3:D6524,"W kole")</f>
        <v>5162</v>
      </c>
      <c r="G6530" s="2" t="e">
        <f t="shared" si="304"/>
        <v>#DIV/0!</v>
      </c>
      <c r="H6530" t="e">
        <f t="shared" si="305"/>
        <v>#DIV/0!</v>
      </c>
    </row>
    <row r="6531" spans="2:8" x14ac:dyDescent="0.25">
      <c r="B6531">
        <v>340</v>
      </c>
      <c r="C6531">
        <v>253</v>
      </c>
      <c r="D6531" t="str">
        <f t="shared" si="303"/>
        <v>W kole</v>
      </c>
      <c r="F6531">
        <f>COUNTIF($D$3:D6525,"W kole")</f>
        <v>5163</v>
      </c>
      <c r="G6531" s="2" t="e">
        <f t="shared" si="304"/>
        <v>#DIV/0!</v>
      </c>
      <c r="H6531" t="e">
        <f t="shared" si="305"/>
        <v>#DIV/0!</v>
      </c>
    </row>
    <row r="6532" spans="2:8" x14ac:dyDescent="0.25">
      <c r="B6532">
        <v>54</v>
      </c>
      <c r="C6532">
        <v>396</v>
      </c>
      <c r="D6532" t="str">
        <f t="shared" ref="D6532:D6595" si="306">IF((B6532-$T$5) * (B6532-$T$5) + (C6532-$U$5) * (C6532-$U$5) = ($V$5*$V$5), "Na brzegu", IF((B6532-$T$5) * (B6532-$T$5) + (C6532-$U$5) * (C6532-$U$5) &lt; ($V$5*$V$5), "W kole", "Poza"))</f>
        <v>Poza</v>
      </c>
      <c r="F6532">
        <f>COUNTIF($D$3:D6526,"W kole")</f>
        <v>5164</v>
      </c>
      <c r="G6532" s="2" t="e">
        <f t="shared" si="304"/>
        <v>#DIV/0!</v>
      </c>
      <c r="H6532" t="e">
        <f t="shared" si="305"/>
        <v>#DIV/0!</v>
      </c>
    </row>
    <row r="6533" spans="2:8" x14ac:dyDescent="0.25">
      <c r="B6533">
        <v>50</v>
      </c>
      <c r="C6533">
        <v>41</v>
      </c>
      <c r="D6533" t="str">
        <f t="shared" si="306"/>
        <v>Poza</v>
      </c>
      <c r="F6533">
        <f>COUNTIF($D$3:D6527,"W kole")</f>
        <v>5165</v>
      </c>
      <c r="G6533" s="2" t="e">
        <f t="shared" si="304"/>
        <v>#DIV/0!</v>
      </c>
      <c r="H6533" t="e">
        <f t="shared" si="305"/>
        <v>#DIV/0!</v>
      </c>
    </row>
    <row r="6534" spans="2:8" x14ac:dyDescent="0.25">
      <c r="B6534">
        <v>297</v>
      </c>
      <c r="C6534">
        <v>113</v>
      </c>
      <c r="D6534" t="str">
        <f t="shared" si="306"/>
        <v>W kole</v>
      </c>
      <c r="F6534">
        <f>COUNTIF($D$3:D6528,"W kole")</f>
        <v>5165</v>
      </c>
      <c r="G6534" s="2" t="e">
        <f t="shared" si="304"/>
        <v>#DIV/0!</v>
      </c>
      <c r="H6534" t="e">
        <f t="shared" si="305"/>
        <v>#DIV/0!</v>
      </c>
    </row>
    <row r="6535" spans="2:8" x14ac:dyDescent="0.25">
      <c r="B6535">
        <v>333</v>
      </c>
      <c r="C6535">
        <v>210</v>
      </c>
      <c r="D6535" t="str">
        <f t="shared" si="306"/>
        <v>W kole</v>
      </c>
      <c r="F6535">
        <f>COUNTIF($D$3:D6529,"W kole")</f>
        <v>5166</v>
      </c>
      <c r="G6535" s="2" t="e">
        <f t="shared" si="304"/>
        <v>#DIV/0!</v>
      </c>
      <c r="H6535" t="e">
        <f t="shared" si="305"/>
        <v>#DIV/0!</v>
      </c>
    </row>
    <row r="6536" spans="2:8" x14ac:dyDescent="0.25">
      <c r="B6536">
        <v>168</v>
      </c>
      <c r="C6536">
        <v>310</v>
      </c>
      <c r="D6536" t="str">
        <f t="shared" si="306"/>
        <v>W kole</v>
      </c>
      <c r="F6536">
        <f>COUNTIF($D$3:D6530,"W kole")</f>
        <v>5167</v>
      </c>
      <c r="G6536" s="2" t="e">
        <f t="shared" si="304"/>
        <v>#DIV/0!</v>
      </c>
      <c r="H6536" t="e">
        <f t="shared" si="305"/>
        <v>#DIV/0!</v>
      </c>
    </row>
    <row r="6537" spans="2:8" x14ac:dyDescent="0.25">
      <c r="B6537">
        <v>247</v>
      </c>
      <c r="C6537">
        <v>86</v>
      </c>
      <c r="D6537" t="str">
        <f t="shared" si="306"/>
        <v>W kole</v>
      </c>
      <c r="F6537">
        <f>COUNTIF($D$3:D6531,"W kole")</f>
        <v>5168</v>
      </c>
      <c r="G6537" s="2" t="e">
        <f t="shared" si="304"/>
        <v>#DIV/0!</v>
      </c>
      <c r="H6537" t="e">
        <f t="shared" si="305"/>
        <v>#DIV/0!</v>
      </c>
    </row>
    <row r="6538" spans="2:8" x14ac:dyDescent="0.25">
      <c r="B6538">
        <v>272</v>
      </c>
      <c r="C6538">
        <v>306</v>
      </c>
      <c r="D6538" t="str">
        <f t="shared" si="306"/>
        <v>W kole</v>
      </c>
      <c r="F6538">
        <f>COUNTIF($D$3:D6532,"W kole")</f>
        <v>5168</v>
      </c>
      <c r="G6538" s="2" t="e">
        <f t="shared" ref="G6538:G6601" si="307">(F6538*$R$5)/(E6538*$Q$5)</f>
        <v>#DIV/0!</v>
      </c>
      <c r="H6538" t="e">
        <f t="shared" ref="H6538:H6601" si="308">ABS(PI()-G6538)</f>
        <v>#DIV/0!</v>
      </c>
    </row>
    <row r="6539" spans="2:8" x14ac:dyDescent="0.25">
      <c r="B6539">
        <v>152</v>
      </c>
      <c r="C6539">
        <v>364</v>
      </c>
      <c r="D6539" t="str">
        <f t="shared" si="306"/>
        <v>W kole</v>
      </c>
      <c r="F6539">
        <f>COUNTIF($D$3:D6533,"W kole")</f>
        <v>5168</v>
      </c>
      <c r="G6539" s="2" t="e">
        <f t="shared" si="307"/>
        <v>#DIV/0!</v>
      </c>
      <c r="H6539" t="e">
        <f t="shared" si="308"/>
        <v>#DIV/0!</v>
      </c>
    </row>
    <row r="6540" spans="2:8" x14ac:dyDescent="0.25">
      <c r="B6540">
        <v>392</v>
      </c>
      <c r="C6540">
        <v>291</v>
      </c>
      <c r="D6540" t="str">
        <f t="shared" si="306"/>
        <v>Poza</v>
      </c>
      <c r="F6540">
        <f>COUNTIF($D$3:D6534,"W kole")</f>
        <v>5169</v>
      </c>
      <c r="G6540" s="2" t="e">
        <f t="shared" si="307"/>
        <v>#DIV/0!</v>
      </c>
      <c r="H6540" t="e">
        <f t="shared" si="308"/>
        <v>#DIV/0!</v>
      </c>
    </row>
    <row r="6541" spans="2:8" x14ac:dyDescent="0.25">
      <c r="B6541">
        <v>88</v>
      </c>
      <c r="C6541">
        <v>293</v>
      </c>
      <c r="D6541" t="str">
        <f t="shared" si="306"/>
        <v>W kole</v>
      </c>
      <c r="F6541">
        <f>COUNTIF($D$3:D6535,"W kole")</f>
        <v>5170</v>
      </c>
      <c r="G6541" s="2" t="e">
        <f t="shared" si="307"/>
        <v>#DIV/0!</v>
      </c>
      <c r="H6541" t="e">
        <f t="shared" si="308"/>
        <v>#DIV/0!</v>
      </c>
    </row>
    <row r="6542" spans="2:8" x14ac:dyDescent="0.25">
      <c r="B6542">
        <v>216</v>
      </c>
      <c r="C6542">
        <v>294</v>
      </c>
      <c r="D6542" t="str">
        <f t="shared" si="306"/>
        <v>W kole</v>
      </c>
      <c r="F6542">
        <f>COUNTIF($D$3:D6536,"W kole")</f>
        <v>5171</v>
      </c>
      <c r="G6542" s="2" t="e">
        <f t="shared" si="307"/>
        <v>#DIV/0!</v>
      </c>
      <c r="H6542" t="e">
        <f t="shared" si="308"/>
        <v>#DIV/0!</v>
      </c>
    </row>
    <row r="6543" spans="2:8" x14ac:dyDescent="0.25">
      <c r="B6543">
        <v>137</v>
      </c>
      <c r="C6543">
        <v>70</v>
      </c>
      <c r="D6543" t="str">
        <f t="shared" si="306"/>
        <v>W kole</v>
      </c>
      <c r="F6543">
        <f>COUNTIF($D$3:D6537,"W kole")</f>
        <v>5172</v>
      </c>
      <c r="G6543" s="2" t="e">
        <f t="shared" si="307"/>
        <v>#DIV/0!</v>
      </c>
      <c r="H6543" t="e">
        <f t="shared" si="308"/>
        <v>#DIV/0!</v>
      </c>
    </row>
    <row r="6544" spans="2:8" x14ac:dyDescent="0.25">
      <c r="B6544">
        <v>11</v>
      </c>
      <c r="C6544">
        <v>233</v>
      </c>
      <c r="D6544" t="str">
        <f t="shared" si="306"/>
        <v>W kole</v>
      </c>
      <c r="F6544">
        <f>COUNTIF($D$3:D6538,"W kole")</f>
        <v>5173</v>
      </c>
      <c r="G6544" s="2" t="e">
        <f t="shared" si="307"/>
        <v>#DIV/0!</v>
      </c>
      <c r="H6544" t="e">
        <f t="shared" si="308"/>
        <v>#DIV/0!</v>
      </c>
    </row>
    <row r="6545" spans="2:8" x14ac:dyDescent="0.25">
      <c r="B6545">
        <v>72</v>
      </c>
      <c r="C6545">
        <v>165</v>
      </c>
      <c r="D6545" t="str">
        <f t="shared" si="306"/>
        <v>W kole</v>
      </c>
      <c r="F6545">
        <f>COUNTIF($D$3:D6539,"W kole")</f>
        <v>5174</v>
      </c>
      <c r="G6545" s="2" t="e">
        <f t="shared" si="307"/>
        <v>#DIV/0!</v>
      </c>
      <c r="H6545" t="e">
        <f t="shared" si="308"/>
        <v>#DIV/0!</v>
      </c>
    </row>
    <row r="6546" spans="2:8" x14ac:dyDescent="0.25">
      <c r="B6546">
        <v>48</v>
      </c>
      <c r="C6546">
        <v>110</v>
      </c>
      <c r="D6546" t="str">
        <f t="shared" si="306"/>
        <v>W kole</v>
      </c>
      <c r="F6546">
        <f>COUNTIF($D$3:D6540,"W kole")</f>
        <v>5174</v>
      </c>
      <c r="G6546" s="2" t="e">
        <f t="shared" si="307"/>
        <v>#DIV/0!</v>
      </c>
      <c r="H6546" t="e">
        <f t="shared" si="308"/>
        <v>#DIV/0!</v>
      </c>
    </row>
    <row r="6547" spans="2:8" x14ac:dyDescent="0.25">
      <c r="B6547">
        <v>287</v>
      </c>
      <c r="C6547">
        <v>258</v>
      </c>
      <c r="D6547" t="str">
        <f t="shared" si="306"/>
        <v>W kole</v>
      </c>
      <c r="F6547">
        <f>COUNTIF($D$3:D6541,"W kole")</f>
        <v>5175</v>
      </c>
      <c r="G6547" s="2" t="e">
        <f t="shared" si="307"/>
        <v>#DIV/0!</v>
      </c>
      <c r="H6547" t="e">
        <f t="shared" si="308"/>
        <v>#DIV/0!</v>
      </c>
    </row>
    <row r="6548" spans="2:8" x14ac:dyDescent="0.25">
      <c r="B6548">
        <v>362</v>
      </c>
      <c r="C6548">
        <v>96</v>
      </c>
      <c r="D6548" t="str">
        <f t="shared" si="306"/>
        <v>W kole</v>
      </c>
      <c r="F6548">
        <f>COUNTIF($D$3:D6542,"W kole")</f>
        <v>5176</v>
      </c>
      <c r="G6548" s="2" t="e">
        <f t="shared" si="307"/>
        <v>#DIV/0!</v>
      </c>
      <c r="H6548" t="e">
        <f t="shared" si="308"/>
        <v>#DIV/0!</v>
      </c>
    </row>
    <row r="6549" spans="2:8" x14ac:dyDescent="0.25">
      <c r="B6549">
        <v>355</v>
      </c>
      <c r="C6549">
        <v>307</v>
      </c>
      <c r="D6549" t="str">
        <f t="shared" si="306"/>
        <v>W kole</v>
      </c>
      <c r="F6549">
        <f>COUNTIF($D$3:D6543,"W kole")</f>
        <v>5177</v>
      </c>
      <c r="G6549" s="2" t="e">
        <f t="shared" si="307"/>
        <v>#DIV/0!</v>
      </c>
      <c r="H6549" t="e">
        <f t="shared" si="308"/>
        <v>#DIV/0!</v>
      </c>
    </row>
    <row r="6550" spans="2:8" x14ac:dyDescent="0.25">
      <c r="B6550">
        <v>87</v>
      </c>
      <c r="C6550">
        <v>69</v>
      </c>
      <c r="D6550" t="str">
        <f t="shared" si="306"/>
        <v>W kole</v>
      </c>
      <c r="F6550">
        <f>COUNTIF($D$3:D6544,"W kole")</f>
        <v>5178</v>
      </c>
      <c r="G6550" s="2" t="e">
        <f t="shared" si="307"/>
        <v>#DIV/0!</v>
      </c>
      <c r="H6550" t="e">
        <f t="shared" si="308"/>
        <v>#DIV/0!</v>
      </c>
    </row>
    <row r="6551" spans="2:8" x14ac:dyDescent="0.25">
      <c r="B6551">
        <v>32</v>
      </c>
      <c r="C6551">
        <v>287</v>
      </c>
      <c r="D6551" t="str">
        <f t="shared" si="306"/>
        <v>W kole</v>
      </c>
      <c r="F6551">
        <f>COUNTIF($D$3:D6545,"W kole")</f>
        <v>5179</v>
      </c>
      <c r="G6551" s="2" t="e">
        <f t="shared" si="307"/>
        <v>#DIV/0!</v>
      </c>
      <c r="H6551" t="e">
        <f t="shared" si="308"/>
        <v>#DIV/0!</v>
      </c>
    </row>
    <row r="6552" spans="2:8" x14ac:dyDescent="0.25">
      <c r="B6552">
        <v>161</v>
      </c>
      <c r="C6552">
        <v>267</v>
      </c>
      <c r="D6552" t="str">
        <f t="shared" si="306"/>
        <v>W kole</v>
      </c>
      <c r="F6552">
        <f>COUNTIF($D$3:D6546,"W kole")</f>
        <v>5180</v>
      </c>
      <c r="G6552" s="2" t="e">
        <f t="shared" si="307"/>
        <v>#DIV/0!</v>
      </c>
      <c r="H6552" t="e">
        <f t="shared" si="308"/>
        <v>#DIV/0!</v>
      </c>
    </row>
    <row r="6553" spans="2:8" x14ac:dyDescent="0.25">
      <c r="B6553">
        <v>106</v>
      </c>
      <c r="C6553">
        <v>139</v>
      </c>
      <c r="D6553" t="str">
        <f t="shared" si="306"/>
        <v>W kole</v>
      </c>
      <c r="F6553">
        <f>COUNTIF($D$3:D6547,"W kole")</f>
        <v>5181</v>
      </c>
      <c r="G6553" s="2" t="e">
        <f t="shared" si="307"/>
        <v>#DIV/0!</v>
      </c>
      <c r="H6553" t="e">
        <f t="shared" si="308"/>
        <v>#DIV/0!</v>
      </c>
    </row>
    <row r="6554" spans="2:8" x14ac:dyDescent="0.25">
      <c r="B6554">
        <v>227</v>
      </c>
      <c r="C6554">
        <v>50</v>
      </c>
      <c r="D6554" t="str">
        <f t="shared" si="306"/>
        <v>W kole</v>
      </c>
      <c r="F6554">
        <f>COUNTIF($D$3:D6548,"W kole")</f>
        <v>5182</v>
      </c>
      <c r="G6554" s="2" t="e">
        <f t="shared" si="307"/>
        <v>#DIV/0!</v>
      </c>
      <c r="H6554" t="e">
        <f t="shared" si="308"/>
        <v>#DIV/0!</v>
      </c>
    </row>
    <row r="6555" spans="2:8" x14ac:dyDescent="0.25">
      <c r="B6555">
        <v>186</v>
      </c>
      <c r="C6555">
        <v>158</v>
      </c>
      <c r="D6555" t="str">
        <f t="shared" si="306"/>
        <v>W kole</v>
      </c>
      <c r="F6555">
        <f>COUNTIF($D$3:D6549,"W kole")</f>
        <v>5183</v>
      </c>
      <c r="G6555" s="2" t="e">
        <f t="shared" si="307"/>
        <v>#DIV/0!</v>
      </c>
      <c r="H6555" t="e">
        <f t="shared" si="308"/>
        <v>#DIV/0!</v>
      </c>
    </row>
    <row r="6556" spans="2:8" x14ac:dyDescent="0.25">
      <c r="B6556">
        <v>3</v>
      </c>
      <c r="C6556">
        <v>357</v>
      </c>
      <c r="D6556" t="str">
        <f t="shared" si="306"/>
        <v>Poza</v>
      </c>
      <c r="F6556">
        <f>COUNTIF($D$3:D6550,"W kole")</f>
        <v>5184</v>
      </c>
      <c r="G6556" s="2" t="e">
        <f t="shared" si="307"/>
        <v>#DIV/0!</v>
      </c>
      <c r="H6556" t="e">
        <f t="shared" si="308"/>
        <v>#DIV/0!</v>
      </c>
    </row>
    <row r="6557" spans="2:8" x14ac:dyDescent="0.25">
      <c r="B6557">
        <v>221</v>
      </c>
      <c r="C6557">
        <v>24</v>
      </c>
      <c r="D6557" t="str">
        <f t="shared" si="306"/>
        <v>W kole</v>
      </c>
      <c r="F6557">
        <f>COUNTIF($D$3:D6551,"W kole")</f>
        <v>5185</v>
      </c>
      <c r="G6557" s="2" t="e">
        <f t="shared" si="307"/>
        <v>#DIV/0!</v>
      </c>
      <c r="H6557" t="e">
        <f t="shared" si="308"/>
        <v>#DIV/0!</v>
      </c>
    </row>
    <row r="6558" spans="2:8" x14ac:dyDescent="0.25">
      <c r="B6558">
        <v>194</v>
      </c>
      <c r="C6558">
        <v>224</v>
      </c>
      <c r="D6558" t="str">
        <f t="shared" si="306"/>
        <v>W kole</v>
      </c>
      <c r="F6558">
        <f>COUNTIF($D$3:D6552,"W kole")</f>
        <v>5186</v>
      </c>
      <c r="G6558" s="2" t="e">
        <f t="shared" si="307"/>
        <v>#DIV/0!</v>
      </c>
      <c r="H6558" t="e">
        <f t="shared" si="308"/>
        <v>#DIV/0!</v>
      </c>
    </row>
    <row r="6559" spans="2:8" x14ac:dyDescent="0.25">
      <c r="B6559">
        <v>4</v>
      </c>
      <c r="C6559">
        <v>212</v>
      </c>
      <c r="D6559" t="str">
        <f t="shared" si="306"/>
        <v>W kole</v>
      </c>
      <c r="F6559">
        <f>COUNTIF($D$3:D6553,"W kole")</f>
        <v>5187</v>
      </c>
      <c r="G6559" s="2" t="e">
        <f t="shared" si="307"/>
        <v>#DIV/0!</v>
      </c>
      <c r="H6559" t="e">
        <f t="shared" si="308"/>
        <v>#DIV/0!</v>
      </c>
    </row>
    <row r="6560" spans="2:8" x14ac:dyDescent="0.25">
      <c r="B6560">
        <v>98</v>
      </c>
      <c r="C6560">
        <v>280</v>
      </c>
      <c r="D6560" t="str">
        <f t="shared" si="306"/>
        <v>W kole</v>
      </c>
      <c r="F6560">
        <f>COUNTIF($D$3:D6554,"W kole")</f>
        <v>5188</v>
      </c>
      <c r="G6560" s="2" t="e">
        <f t="shared" si="307"/>
        <v>#DIV/0!</v>
      </c>
      <c r="H6560" t="e">
        <f t="shared" si="308"/>
        <v>#DIV/0!</v>
      </c>
    </row>
    <row r="6561" spans="2:8" x14ac:dyDescent="0.25">
      <c r="B6561">
        <v>364</v>
      </c>
      <c r="C6561">
        <v>339</v>
      </c>
      <c r="D6561" t="str">
        <f t="shared" si="306"/>
        <v>Poza</v>
      </c>
      <c r="F6561">
        <f>COUNTIF($D$3:D6555,"W kole")</f>
        <v>5189</v>
      </c>
      <c r="G6561" s="2" t="e">
        <f t="shared" si="307"/>
        <v>#DIV/0!</v>
      </c>
      <c r="H6561" t="e">
        <f t="shared" si="308"/>
        <v>#DIV/0!</v>
      </c>
    </row>
    <row r="6562" spans="2:8" x14ac:dyDescent="0.25">
      <c r="B6562">
        <v>154</v>
      </c>
      <c r="C6562">
        <v>142</v>
      </c>
      <c r="D6562" t="str">
        <f t="shared" si="306"/>
        <v>W kole</v>
      </c>
      <c r="F6562">
        <f>COUNTIF($D$3:D6556,"W kole")</f>
        <v>5189</v>
      </c>
      <c r="G6562" s="2" t="e">
        <f t="shared" si="307"/>
        <v>#DIV/0!</v>
      </c>
      <c r="H6562" t="e">
        <f t="shared" si="308"/>
        <v>#DIV/0!</v>
      </c>
    </row>
    <row r="6563" spans="2:8" x14ac:dyDescent="0.25">
      <c r="B6563">
        <v>341</v>
      </c>
      <c r="C6563">
        <v>339</v>
      </c>
      <c r="D6563" t="str">
        <f t="shared" si="306"/>
        <v>W kole</v>
      </c>
      <c r="F6563">
        <f>COUNTIF($D$3:D6557,"W kole")</f>
        <v>5190</v>
      </c>
      <c r="G6563" s="2" t="e">
        <f t="shared" si="307"/>
        <v>#DIV/0!</v>
      </c>
      <c r="H6563" t="e">
        <f t="shared" si="308"/>
        <v>#DIV/0!</v>
      </c>
    </row>
    <row r="6564" spans="2:8" x14ac:dyDescent="0.25">
      <c r="B6564">
        <v>61</v>
      </c>
      <c r="C6564">
        <v>74</v>
      </c>
      <c r="D6564" t="str">
        <f t="shared" si="306"/>
        <v>W kole</v>
      </c>
      <c r="F6564">
        <f>COUNTIF($D$3:D6558,"W kole")</f>
        <v>5191</v>
      </c>
      <c r="G6564" s="2" t="e">
        <f t="shared" si="307"/>
        <v>#DIV/0!</v>
      </c>
      <c r="H6564" t="e">
        <f t="shared" si="308"/>
        <v>#DIV/0!</v>
      </c>
    </row>
    <row r="6565" spans="2:8" x14ac:dyDescent="0.25">
      <c r="B6565">
        <v>92</v>
      </c>
      <c r="C6565">
        <v>272</v>
      </c>
      <c r="D6565" t="str">
        <f t="shared" si="306"/>
        <v>W kole</v>
      </c>
      <c r="F6565">
        <f>COUNTIF($D$3:D6559,"W kole")</f>
        <v>5192</v>
      </c>
      <c r="G6565" s="2" t="e">
        <f t="shared" si="307"/>
        <v>#DIV/0!</v>
      </c>
      <c r="H6565" t="e">
        <f t="shared" si="308"/>
        <v>#DIV/0!</v>
      </c>
    </row>
    <row r="6566" spans="2:8" x14ac:dyDescent="0.25">
      <c r="B6566">
        <v>225</v>
      </c>
      <c r="C6566">
        <v>117</v>
      </c>
      <c r="D6566" t="str">
        <f t="shared" si="306"/>
        <v>W kole</v>
      </c>
      <c r="F6566">
        <f>COUNTIF($D$3:D6560,"W kole")</f>
        <v>5193</v>
      </c>
      <c r="G6566" s="2" t="e">
        <f t="shared" si="307"/>
        <v>#DIV/0!</v>
      </c>
      <c r="H6566" t="e">
        <f t="shared" si="308"/>
        <v>#DIV/0!</v>
      </c>
    </row>
    <row r="6567" spans="2:8" x14ac:dyDescent="0.25">
      <c r="B6567">
        <v>343</v>
      </c>
      <c r="C6567">
        <v>347</v>
      </c>
      <c r="D6567" t="str">
        <f t="shared" si="306"/>
        <v>Poza</v>
      </c>
      <c r="F6567">
        <f>COUNTIF($D$3:D6561,"W kole")</f>
        <v>5193</v>
      </c>
      <c r="G6567" s="2" t="e">
        <f t="shared" si="307"/>
        <v>#DIV/0!</v>
      </c>
      <c r="H6567" t="e">
        <f t="shared" si="308"/>
        <v>#DIV/0!</v>
      </c>
    </row>
    <row r="6568" spans="2:8" x14ac:dyDescent="0.25">
      <c r="B6568">
        <v>110</v>
      </c>
      <c r="C6568">
        <v>209</v>
      </c>
      <c r="D6568" t="str">
        <f t="shared" si="306"/>
        <v>W kole</v>
      </c>
      <c r="F6568">
        <f>COUNTIF($D$3:D6562,"W kole")</f>
        <v>5194</v>
      </c>
      <c r="G6568" s="2" t="e">
        <f t="shared" si="307"/>
        <v>#DIV/0!</v>
      </c>
      <c r="H6568" t="e">
        <f t="shared" si="308"/>
        <v>#DIV/0!</v>
      </c>
    </row>
    <row r="6569" spans="2:8" x14ac:dyDescent="0.25">
      <c r="B6569">
        <v>100</v>
      </c>
      <c r="C6569">
        <v>253</v>
      </c>
      <c r="D6569" t="str">
        <f t="shared" si="306"/>
        <v>W kole</v>
      </c>
      <c r="F6569">
        <f>COUNTIF($D$3:D6563,"W kole")</f>
        <v>5195</v>
      </c>
      <c r="G6569" s="2" t="e">
        <f t="shared" si="307"/>
        <v>#DIV/0!</v>
      </c>
      <c r="H6569" t="e">
        <f t="shared" si="308"/>
        <v>#DIV/0!</v>
      </c>
    </row>
    <row r="6570" spans="2:8" x14ac:dyDescent="0.25">
      <c r="B6570">
        <v>304</v>
      </c>
      <c r="C6570">
        <v>266</v>
      </c>
      <c r="D6570" t="str">
        <f t="shared" si="306"/>
        <v>W kole</v>
      </c>
      <c r="F6570">
        <f>COUNTIF($D$3:D6564,"W kole")</f>
        <v>5196</v>
      </c>
      <c r="G6570" s="2" t="e">
        <f t="shared" si="307"/>
        <v>#DIV/0!</v>
      </c>
      <c r="H6570" t="e">
        <f t="shared" si="308"/>
        <v>#DIV/0!</v>
      </c>
    </row>
    <row r="6571" spans="2:8" x14ac:dyDescent="0.25">
      <c r="B6571">
        <v>141</v>
      </c>
      <c r="C6571">
        <v>362</v>
      </c>
      <c r="D6571" t="str">
        <f t="shared" si="306"/>
        <v>W kole</v>
      </c>
      <c r="F6571">
        <f>COUNTIF($D$3:D6565,"W kole")</f>
        <v>5197</v>
      </c>
      <c r="G6571" s="2" t="e">
        <f t="shared" si="307"/>
        <v>#DIV/0!</v>
      </c>
      <c r="H6571" t="e">
        <f t="shared" si="308"/>
        <v>#DIV/0!</v>
      </c>
    </row>
    <row r="6572" spans="2:8" x14ac:dyDescent="0.25">
      <c r="B6572">
        <v>286</v>
      </c>
      <c r="C6572">
        <v>6</v>
      </c>
      <c r="D6572" t="str">
        <f t="shared" si="306"/>
        <v>Poza</v>
      </c>
      <c r="F6572">
        <f>COUNTIF($D$3:D6566,"W kole")</f>
        <v>5198</v>
      </c>
      <c r="G6572" s="2" t="e">
        <f t="shared" si="307"/>
        <v>#DIV/0!</v>
      </c>
      <c r="H6572" t="e">
        <f t="shared" si="308"/>
        <v>#DIV/0!</v>
      </c>
    </row>
    <row r="6573" spans="2:8" x14ac:dyDescent="0.25">
      <c r="B6573">
        <v>305</v>
      </c>
      <c r="C6573">
        <v>243</v>
      </c>
      <c r="D6573" t="str">
        <f t="shared" si="306"/>
        <v>W kole</v>
      </c>
      <c r="F6573">
        <f>COUNTIF($D$3:D6567,"W kole")</f>
        <v>5198</v>
      </c>
      <c r="G6573" s="2" t="e">
        <f t="shared" si="307"/>
        <v>#DIV/0!</v>
      </c>
      <c r="H6573" t="e">
        <f t="shared" si="308"/>
        <v>#DIV/0!</v>
      </c>
    </row>
    <row r="6574" spans="2:8" x14ac:dyDescent="0.25">
      <c r="B6574">
        <v>125</v>
      </c>
      <c r="C6574">
        <v>25</v>
      </c>
      <c r="D6574" t="str">
        <f t="shared" si="306"/>
        <v>W kole</v>
      </c>
      <c r="F6574">
        <f>COUNTIF($D$3:D6568,"W kole")</f>
        <v>5199</v>
      </c>
      <c r="G6574" s="2" t="e">
        <f t="shared" si="307"/>
        <v>#DIV/0!</v>
      </c>
      <c r="H6574" t="e">
        <f t="shared" si="308"/>
        <v>#DIV/0!</v>
      </c>
    </row>
    <row r="6575" spans="2:8" x14ac:dyDescent="0.25">
      <c r="B6575">
        <v>310</v>
      </c>
      <c r="C6575">
        <v>165</v>
      </c>
      <c r="D6575" t="str">
        <f t="shared" si="306"/>
        <v>W kole</v>
      </c>
      <c r="F6575">
        <f>COUNTIF($D$3:D6569,"W kole")</f>
        <v>5200</v>
      </c>
      <c r="G6575" s="2" t="e">
        <f t="shared" si="307"/>
        <v>#DIV/0!</v>
      </c>
      <c r="H6575" t="e">
        <f t="shared" si="308"/>
        <v>#DIV/0!</v>
      </c>
    </row>
    <row r="6576" spans="2:8" x14ac:dyDescent="0.25">
      <c r="B6576">
        <v>127</v>
      </c>
      <c r="C6576">
        <v>317</v>
      </c>
      <c r="D6576" t="str">
        <f t="shared" si="306"/>
        <v>W kole</v>
      </c>
      <c r="F6576">
        <f>COUNTIF($D$3:D6570,"W kole")</f>
        <v>5201</v>
      </c>
      <c r="G6576" s="2" t="e">
        <f t="shared" si="307"/>
        <v>#DIV/0!</v>
      </c>
      <c r="H6576" t="e">
        <f t="shared" si="308"/>
        <v>#DIV/0!</v>
      </c>
    </row>
    <row r="6577" spans="2:8" x14ac:dyDescent="0.25">
      <c r="B6577">
        <v>259</v>
      </c>
      <c r="C6577">
        <v>186</v>
      </c>
      <c r="D6577" t="str">
        <f t="shared" si="306"/>
        <v>W kole</v>
      </c>
      <c r="F6577">
        <f>COUNTIF($D$3:D6571,"W kole")</f>
        <v>5202</v>
      </c>
      <c r="G6577" s="2" t="e">
        <f t="shared" si="307"/>
        <v>#DIV/0!</v>
      </c>
      <c r="H6577" t="e">
        <f t="shared" si="308"/>
        <v>#DIV/0!</v>
      </c>
    </row>
    <row r="6578" spans="2:8" x14ac:dyDescent="0.25">
      <c r="B6578">
        <v>317</v>
      </c>
      <c r="C6578">
        <v>27</v>
      </c>
      <c r="D6578" t="str">
        <f t="shared" si="306"/>
        <v>Poza</v>
      </c>
      <c r="F6578">
        <f>COUNTIF($D$3:D6572,"W kole")</f>
        <v>5202</v>
      </c>
      <c r="G6578" s="2" t="e">
        <f t="shared" si="307"/>
        <v>#DIV/0!</v>
      </c>
      <c r="H6578" t="e">
        <f t="shared" si="308"/>
        <v>#DIV/0!</v>
      </c>
    </row>
    <row r="6579" spans="2:8" x14ac:dyDescent="0.25">
      <c r="B6579">
        <v>143</v>
      </c>
      <c r="C6579">
        <v>378</v>
      </c>
      <c r="D6579" t="str">
        <f t="shared" si="306"/>
        <v>W kole</v>
      </c>
      <c r="F6579">
        <f>COUNTIF($D$3:D6573,"W kole")</f>
        <v>5203</v>
      </c>
      <c r="G6579" s="2" t="e">
        <f t="shared" si="307"/>
        <v>#DIV/0!</v>
      </c>
      <c r="H6579" t="e">
        <f t="shared" si="308"/>
        <v>#DIV/0!</v>
      </c>
    </row>
    <row r="6580" spans="2:8" x14ac:dyDescent="0.25">
      <c r="B6580">
        <v>153</v>
      </c>
      <c r="C6580">
        <v>14</v>
      </c>
      <c r="D6580" t="str">
        <f t="shared" si="306"/>
        <v>W kole</v>
      </c>
      <c r="F6580">
        <f>COUNTIF($D$3:D6574,"W kole")</f>
        <v>5204</v>
      </c>
      <c r="G6580" s="2" t="e">
        <f t="shared" si="307"/>
        <v>#DIV/0!</v>
      </c>
      <c r="H6580" t="e">
        <f t="shared" si="308"/>
        <v>#DIV/0!</v>
      </c>
    </row>
    <row r="6581" spans="2:8" x14ac:dyDescent="0.25">
      <c r="B6581">
        <v>334</v>
      </c>
      <c r="C6581">
        <v>343</v>
      </c>
      <c r="D6581" t="str">
        <f t="shared" si="306"/>
        <v>W kole</v>
      </c>
      <c r="F6581">
        <f>COUNTIF($D$3:D6575,"W kole")</f>
        <v>5205</v>
      </c>
      <c r="G6581" s="2" t="e">
        <f t="shared" si="307"/>
        <v>#DIV/0!</v>
      </c>
      <c r="H6581" t="e">
        <f t="shared" si="308"/>
        <v>#DIV/0!</v>
      </c>
    </row>
    <row r="6582" spans="2:8" x14ac:dyDescent="0.25">
      <c r="B6582">
        <v>138</v>
      </c>
      <c r="C6582">
        <v>80</v>
      </c>
      <c r="D6582" t="str">
        <f t="shared" si="306"/>
        <v>W kole</v>
      </c>
      <c r="F6582">
        <f>COUNTIF($D$3:D6576,"W kole")</f>
        <v>5206</v>
      </c>
      <c r="G6582" s="2" t="e">
        <f t="shared" si="307"/>
        <v>#DIV/0!</v>
      </c>
      <c r="H6582" t="e">
        <f t="shared" si="308"/>
        <v>#DIV/0!</v>
      </c>
    </row>
    <row r="6583" spans="2:8" x14ac:dyDescent="0.25">
      <c r="B6583">
        <v>62</v>
      </c>
      <c r="C6583">
        <v>91</v>
      </c>
      <c r="D6583" t="str">
        <f t="shared" si="306"/>
        <v>W kole</v>
      </c>
      <c r="F6583">
        <f>COUNTIF($D$3:D6577,"W kole")</f>
        <v>5207</v>
      </c>
      <c r="G6583" s="2" t="e">
        <f t="shared" si="307"/>
        <v>#DIV/0!</v>
      </c>
      <c r="H6583" t="e">
        <f t="shared" si="308"/>
        <v>#DIV/0!</v>
      </c>
    </row>
    <row r="6584" spans="2:8" x14ac:dyDescent="0.25">
      <c r="B6584">
        <v>202</v>
      </c>
      <c r="C6584">
        <v>6</v>
      </c>
      <c r="D6584" t="str">
        <f t="shared" si="306"/>
        <v>W kole</v>
      </c>
      <c r="F6584">
        <f>COUNTIF($D$3:D6578,"W kole")</f>
        <v>5207</v>
      </c>
      <c r="G6584" s="2" t="e">
        <f t="shared" si="307"/>
        <v>#DIV/0!</v>
      </c>
      <c r="H6584" t="e">
        <f t="shared" si="308"/>
        <v>#DIV/0!</v>
      </c>
    </row>
    <row r="6585" spans="2:8" x14ac:dyDescent="0.25">
      <c r="B6585">
        <v>75</v>
      </c>
      <c r="C6585">
        <v>355</v>
      </c>
      <c r="D6585" t="str">
        <f t="shared" si="306"/>
        <v>W kole</v>
      </c>
      <c r="F6585">
        <f>COUNTIF($D$3:D6579,"W kole")</f>
        <v>5208</v>
      </c>
      <c r="G6585" s="2" t="e">
        <f t="shared" si="307"/>
        <v>#DIV/0!</v>
      </c>
      <c r="H6585" t="e">
        <f t="shared" si="308"/>
        <v>#DIV/0!</v>
      </c>
    </row>
    <row r="6586" spans="2:8" x14ac:dyDescent="0.25">
      <c r="B6586">
        <v>57</v>
      </c>
      <c r="C6586">
        <v>301</v>
      </c>
      <c r="D6586" t="str">
        <f t="shared" si="306"/>
        <v>W kole</v>
      </c>
      <c r="F6586">
        <f>COUNTIF($D$3:D6580,"W kole")</f>
        <v>5209</v>
      </c>
      <c r="G6586" s="2" t="e">
        <f t="shared" si="307"/>
        <v>#DIV/0!</v>
      </c>
      <c r="H6586" t="e">
        <f t="shared" si="308"/>
        <v>#DIV/0!</v>
      </c>
    </row>
    <row r="6587" spans="2:8" x14ac:dyDescent="0.25">
      <c r="B6587">
        <v>316</v>
      </c>
      <c r="C6587">
        <v>357</v>
      </c>
      <c r="D6587" t="str">
        <f t="shared" si="306"/>
        <v>W kole</v>
      </c>
      <c r="F6587">
        <f>COUNTIF($D$3:D6581,"W kole")</f>
        <v>5210</v>
      </c>
      <c r="G6587" s="2" t="e">
        <f t="shared" si="307"/>
        <v>#DIV/0!</v>
      </c>
      <c r="H6587" t="e">
        <f t="shared" si="308"/>
        <v>#DIV/0!</v>
      </c>
    </row>
    <row r="6588" spans="2:8" x14ac:dyDescent="0.25">
      <c r="B6588">
        <v>151</v>
      </c>
      <c r="C6588">
        <v>14</v>
      </c>
      <c r="D6588" t="str">
        <f t="shared" si="306"/>
        <v>W kole</v>
      </c>
      <c r="F6588">
        <f>COUNTIF($D$3:D6582,"W kole")</f>
        <v>5211</v>
      </c>
      <c r="G6588" s="2" t="e">
        <f t="shared" si="307"/>
        <v>#DIV/0!</v>
      </c>
      <c r="H6588" t="e">
        <f t="shared" si="308"/>
        <v>#DIV/0!</v>
      </c>
    </row>
    <row r="6589" spans="2:8" x14ac:dyDescent="0.25">
      <c r="B6589">
        <v>46</v>
      </c>
      <c r="C6589">
        <v>76</v>
      </c>
      <c r="D6589" t="str">
        <f t="shared" si="306"/>
        <v>W kole</v>
      </c>
      <c r="F6589">
        <f>COUNTIF($D$3:D6583,"W kole")</f>
        <v>5212</v>
      </c>
      <c r="G6589" s="2" t="e">
        <f t="shared" si="307"/>
        <v>#DIV/0!</v>
      </c>
      <c r="H6589" t="e">
        <f t="shared" si="308"/>
        <v>#DIV/0!</v>
      </c>
    </row>
    <row r="6590" spans="2:8" x14ac:dyDescent="0.25">
      <c r="B6590">
        <v>131</v>
      </c>
      <c r="C6590">
        <v>78</v>
      </c>
      <c r="D6590" t="str">
        <f t="shared" si="306"/>
        <v>W kole</v>
      </c>
      <c r="F6590">
        <f>COUNTIF($D$3:D6584,"W kole")</f>
        <v>5213</v>
      </c>
      <c r="G6590" s="2" t="e">
        <f t="shared" si="307"/>
        <v>#DIV/0!</v>
      </c>
      <c r="H6590" t="e">
        <f t="shared" si="308"/>
        <v>#DIV/0!</v>
      </c>
    </row>
    <row r="6591" spans="2:8" x14ac:dyDescent="0.25">
      <c r="B6591">
        <v>157</v>
      </c>
      <c r="C6591">
        <v>135</v>
      </c>
      <c r="D6591" t="str">
        <f t="shared" si="306"/>
        <v>W kole</v>
      </c>
      <c r="F6591">
        <f>COUNTIF($D$3:D6585,"W kole")</f>
        <v>5214</v>
      </c>
      <c r="G6591" s="2" t="e">
        <f t="shared" si="307"/>
        <v>#DIV/0!</v>
      </c>
      <c r="H6591" t="e">
        <f t="shared" si="308"/>
        <v>#DIV/0!</v>
      </c>
    </row>
    <row r="6592" spans="2:8" x14ac:dyDescent="0.25">
      <c r="B6592">
        <v>216</v>
      </c>
      <c r="C6592">
        <v>119</v>
      </c>
      <c r="D6592" t="str">
        <f t="shared" si="306"/>
        <v>W kole</v>
      </c>
      <c r="F6592">
        <f>COUNTIF($D$3:D6586,"W kole")</f>
        <v>5215</v>
      </c>
      <c r="G6592" s="2" t="e">
        <f t="shared" si="307"/>
        <v>#DIV/0!</v>
      </c>
      <c r="H6592" t="e">
        <f t="shared" si="308"/>
        <v>#DIV/0!</v>
      </c>
    </row>
    <row r="6593" spans="2:8" x14ac:dyDescent="0.25">
      <c r="B6593">
        <v>294</v>
      </c>
      <c r="C6593">
        <v>245</v>
      </c>
      <c r="D6593" t="str">
        <f t="shared" si="306"/>
        <v>W kole</v>
      </c>
      <c r="F6593">
        <f>COUNTIF($D$3:D6587,"W kole")</f>
        <v>5216</v>
      </c>
      <c r="G6593" s="2" t="e">
        <f t="shared" si="307"/>
        <v>#DIV/0!</v>
      </c>
      <c r="H6593" t="e">
        <f t="shared" si="308"/>
        <v>#DIV/0!</v>
      </c>
    </row>
    <row r="6594" spans="2:8" x14ac:dyDescent="0.25">
      <c r="B6594">
        <v>176</v>
      </c>
      <c r="C6594">
        <v>141</v>
      </c>
      <c r="D6594" t="str">
        <f t="shared" si="306"/>
        <v>W kole</v>
      </c>
      <c r="F6594">
        <f>COUNTIF($D$3:D6588,"W kole")</f>
        <v>5217</v>
      </c>
      <c r="G6594" s="2" t="e">
        <f t="shared" si="307"/>
        <v>#DIV/0!</v>
      </c>
      <c r="H6594" t="e">
        <f t="shared" si="308"/>
        <v>#DIV/0!</v>
      </c>
    </row>
    <row r="6595" spans="2:8" x14ac:dyDescent="0.25">
      <c r="B6595">
        <v>19</v>
      </c>
      <c r="C6595">
        <v>76</v>
      </c>
      <c r="D6595" t="str">
        <f t="shared" si="306"/>
        <v>Poza</v>
      </c>
      <c r="F6595">
        <f>COUNTIF($D$3:D6589,"W kole")</f>
        <v>5218</v>
      </c>
      <c r="G6595" s="2" t="e">
        <f t="shared" si="307"/>
        <v>#DIV/0!</v>
      </c>
      <c r="H6595" t="e">
        <f t="shared" si="308"/>
        <v>#DIV/0!</v>
      </c>
    </row>
    <row r="6596" spans="2:8" x14ac:dyDescent="0.25">
      <c r="B6596">
        <v>79</v>
      </c>
      <c r="C6596">
        <v>308</v>
      </c>
      <c r="D6596" t="str">
        <f t="shared" ref="D6596:D6659" si="309">IF((B6596-$T$5) * (B6596-$T$5) + (C6596-$U$5) * (C6596-$U$5) = ($V$5*$V$5), "Na brzegu", IF((B6596-$T$5) * (B6596-$T$5) + (C6596-$U$5) * (C6596-$U$5) &lt; ($V$5*$V$5), "W kole", "Poza"))</f>
        <v>W kole</v>
      </c>
      <c r="F6596">
        <f>COUNTIF($D$3:D6590,"W kole")</f>
        <v>5219</v>
      </c>
      <c r="G6596" s="2" t="e">
        <f t="shared" si="307"/>
        <v>#DIV/0!</v>
      </c>
      <c r="H6596" t="e">
        <f t="shared" si="308"/>
        <v>#DIV/0!</v>
      </c>
    </row>
    <row r="6597" spans="2:8" x14ac:dyDescent="0.25">
      <c r="B6597">
        <v>183</v>
      </c>
      <c r="C6597">
        <v>128</v>
      </c>
      <c r="D6597" t="str">
        <f t="shared" si="309"/>
        <v>W kole</v>
      </c>
      <c r="F6597">
        <f>COUNTIF($D$3:D6591,"W kole")</f>
        <v>5220</v>
      </c>
      <c r="G6597" s="2" t="e">
        <f t="shared" si="307"/>
        <v>#DIV/0!</v>
      </c>
      <c r="H6597" t="e">
        <f t="shared" si="308"/>
        <v>#DIV/0!</v>
      </c>
    </row>
    <row r="6598" spans="2:8" x14ac:dyDescent="0.25">
      <c r="B6598">
        <v>19</v>
      </c>
      <c r="C6598">
        <v>40</v>
      </c>
      <c r="D6598" t="str">
        <f t="shared" si="309"/>
        <v>Poza</v>
      </c>
      <c r="F6598">
        <f>COUNTIF($D$3:D6592,"W kole")</f>
        <v>5221</v>
      </c>
      <c r="G6598" s="2" t="e">
        <f t="shared" si="307"/>
        <v>#DIV/0!</v>
      </c>
      <c r="H6598" t="e">
        <f t="shared" si="308"/>
        <v>#DIV/0!</v>
      </c>
    </row>
    <row r="6599" spans="2:8" x14ac:dyDescent="0.25">
      <c r="B6599">
        <v>275</v>
      </c>
      <c r="C6599">
        <v>147</v>
      </c>
      <c r="D6599" t="str">
        <f t="shared" si="309"/>
        <v>W kole</v>
      </c>
      <c r="F6599">
        <f>COUNTIF($D$3:D6593,"W kole")</f>
        <v>5222</v>
      </c>
      <c r="G6599" s="2" t="e">
        <f t="shared" si="307"/>
        <v>#DIV/0!</v>
      </c>
      <c r="H6599" t="e">
        <f t="shared" si="308"/>
        <v>#DIV/0!</v>
      </c>
    </row>
    <row r="6600" spans="2:8" x14ac:dyDescent="0.25">
      <c r="B6600">
        <v>93</v>
      </c>
      <c r="C6600">
        <v>213</v>
      </c>
      <c r="D6600" t="str">
        <f t="shared" si="309"/>
        <v>W kole</v>
      </c>
      <c r="F6600">
        <f>COUNTIF($D$3:D6594,"W kole")</f>
        <v>5223</v>
      </c>
      <c r="G6600" s="2" t="e">
        <f t="shared" si="307"/>
        <v>#DIV/0!</v>
      </c>
      <c r="H6600" t="e">
        <f t="shared" si="308"/>
        <v>#DIV/0!</v>
      </c>
    </row>
    <row r="6601" spans="2:8" x14ac:dyDescent="0.25">
      <c r="B6601">
        <v>297</v>
      </c>
      <c r="C6601">
        <v>181</v>
      </c>
      <c r="D6601" t="str">
        <f t="shared" si="309"/>
        <v>W kole</v>
      </c>
      <c r="F6601">
        <f>COUNTIF($D$3:D6595,"W kole")</f>
        <v>5223</v>
      </c>
      <c r="G6601" s="2" t="e">
        <f t="shared" si="307"/>
        <v>#DIV/0!</v>
      </c>
      <c r="H6601" t="e">
        <f t="shared" si="308"/>
        <v>#DIV/0!</v>
      </c>
    </row>
    <row r="6602" spans="2:8" x14ac:dyDescent="0.25">
      <c r="B6602">
        <v>199</v>
      </c>
      <c r="C6602">
        <v>380</v>
      </c>
      <c r="D6602" t="str">
        <f t="shared" si="309"/>
        <v>W kole</v>
      </c>
      <c r="F6602">
        <f>COUNTIF($D$3:D6596,"W kole")</f>
        <v>5224</v>
      </c>
      <c r="G6602" s="2" t="e">
        <f t="shared" ref="G6602:G6665" si="310">(F6602*$R$5)/(E6602*$Q$5)</f>
        <v>#DIV/0!</v>
      </c>
      <c r="H6602" t="e">
        <f t="shared" ref="H6602:H6665" si="311">ABS(PI()-G6602)</f>
        <v>#DIV/0!</v>
      </c>
    </row>
    <row r="6603" spans="2:8" x14ac:dyDescent="0.25">
      <c r="B6603">
        <v>370</v>
      </c>
      <c r="C6603">
        <v>312</v>
      </c>
      <c r="D6603" t="str">
        <f t="shared" si="309"/>
        <v>Poza</v>
      </c>
      <c r="F6603">
        <f>COUNTIF($D$3:D6597,"W kole")</f>
        <v>5225</v>
      </c>
      <c r="G6603" s="2" t="e">
        <f t="shared" si="310"/>
        <v>#DIV/0!</v>
      </c>
      <c r="H6603" t="e">
        <f t="shared" si="311"/>
        <v>#DIV/0!</v>
      </c>
    </row>
    <row r="6604" spans="2:8" x14ac:dyDescent="0.25">
      <c r="B6604">
        <v>269</v>
      </c>
      <c r="C6604">
        <v>33</v>
      </c>
      <c r="D6604" t="str">
        <f t="shared" si="309"/>
        <v>W kole</v>
      </c>
      <c r="F6604">
        <f>COUNTIF($D$3:D6598,"W kole")</f>
        <v>5225</v>
      </c>
      <c r="G6604" s="2" t="e">
        <f t="shared" si="310"/>
        <v>#DIV/0!</v>
      </c>
      <c r="H6604" t="e">
        <f t="shared" si="311"/>
        <v>#DIV/0!</v>
      </c>
    </row>
    <row r="6605" spans="2:8" x14ac:dyDescent="0.25">
      <c r="B6605">
        <v>67</v>
      </c>
      <c r="C6605">
        <v>325</v>
      </c>
      <c r="D6605" t="str">
        <f t="shared" si="309"/>
        <v>W kole</v>
      </c>
      <c r="F6605">
        <f>COUNTIF($D$3:D6599,"W kole")</f>
        <v>5226</v>
      </c>
      <c r="G6605" s="2" t="e">
        <f t="shared" si="310"/>
        <v>#DIV/0!</v>
      </c>
      <c r="H6605" t="e">
        <f t="shared" si="311"/>
        <v>#DIV/0!</v>
      </c>
    </row>
    <row r="6606" spans="2:8" x14ac:dyDescent="0.25">
      <c r="B6606">
        <v>123</v>
      </c>
      <c r="C6606">
        <v>268</v>
      </c>
      <c r="D6606" t="str">
        <f t="shared" si="309"/>
        <v>W kole</v>
      </c>
      <c r="F6606">
        <f>COUNTIF($D$3:D6600,"W kole")</f>
        <v>5227</v>
      </c>
      <c r="G6606" s="2" t="e">
        <f t="shared" si="310"/>
        <v>#DIV/0!</v>
      </c>
      <c r="H6606" t="e">
        <f t="shared" si="311"/>
        <v>#DIV/0!</v>
      </c>
    </row>
    <row r="6607" spans="2:8" x14ac:dyDescent="0.25">
      <c r="B6607">
        <v>268</v>
      </c>
      <c r="C6607">
        <v>131</v>
      </c>
      <c r="D6607" t="str">
        <f t="shared" si="309"/>
        <v>W kole</v>
      </c>
      <c r="F6607">
        <f>COUNTIF($D$3:D6601,"W kole")</f>
        <v>5228</v>
      </c>
      <c r="G6607" s="2" t="e">
        <f t="shared" si="310"/>
        <v>#DIV/0!</v>
      </c>
      <c r="H6607" t="e">
        <f t="shared" si="311"/>
        <v>#DIV/0!</v>
      </c>
    </row>
    <row r="6608" spans="2:8" x14ac:dyDescent="0.25">
      <c r="B6608">
        <v>170</v>
      </c>
      <c r="C6608">
        <v>252</v>
      </c>
      <c r="D6608" t="str">
        <f t="shared" si="309"/>
        <v>W kole</v>
      </c>
      <c r="F6608">
        <f>COUNTIF($D$3:D6602,"W kole")</f>
        <v>5229</v>
      </c>
      <c r="G6608" s="2" t="e">
        <f t="shared" si="310"/>
        <v>#DIV/0!</v>
      </c>
      <c r="H6608" t="e">
        <f t="shared" si="311"/>
        <v>#DIV/0!</v>
      </c>
    </row>
    <row r="6609" spans="2:8" x14ac:dyDescent="0.25">
      <c r="B6609">
        <v>98</v>
      </c>
      <c r="C6609">
        <v>32</v>
      </c>
      <c r="D6609" t="str">
        <f t="shared" si="309"/>
        <v>W kole</v>
      </c>
      <c r="F6609">
        <f>COUNTIF($D$3:D6603,"W kole")</f>
        <v>5229</v>
      </c>
      <c r="G6609" s="2" t="e">
        <f t="shared" si="310"/>
        <v>#DIV/0!</v>
      </c>
      <c r="H6609" t="e">
        <f t="shared" si="311"/>
        <v>#DIV/0!</v>
      </c>
    </row>
    <row r="6610" spans="2:8" x14ac:dyDescent="0.25">
      <c r="B6610">
        <v>52</v>
      </c>
      <c r="C6610">
        <v>30</v>
      </c>
      <c r="D6610" t="str">
        <f t="shared" si="309"/>
        <v>Poza</v>
      </c>
      <c r="F6610">
        <f>COUNTIF($D$3:D6604,"W kole")</f>
        <v>5230</v>
      </c>
      <c r="G6610" s="2" t="e">
        <f t="shared" si="310"/>
        <v>#DIV/0!</v>
      </c>
      <c r="H6610" t="e">
        <f t="shared" si="311"/>
        <v>#DIV/0!</v>
      </c>
    </row>
    <row r="6611" spans="2:8" x14ac:dyDescent="0.25">
      <c r="B6611">
        <v>151</v>
      </c>
      <c r="C6611">
        <v>330</v>
      </c>
      <c r="D6611" t="str">
        <f t="shared" si="309"/>
        <v>W kole</v>
      </c>
      <c r="F6611">
        <f>COUNTIF($D$3:D6605,"W kole")</f>
        <v>5231</v>
      </c>
      <c r="G6611" s="2" t="e">
        <f t="shared" si="310"/>
        <v>#DIV/0!</v>
      </c>
      <c r="H6611" t="e">
        <f t="shared" si="311"/>
        <v>#DIV/0!</v>
      </c>
    </row>
    <row r="6612" spans="2:8" x14ac:dyDescent="0.25">
      <c r="B6612">
        <v>230</v>
      </c>
      <c r="C6612">
        <v>19</v>
      </c>
      <c r="D6612" t="str">
        <f t="shared" si="309"/>
        <v>W kole</v>
      </c>
      <c r="F6612">
        <f>COUNTIF($D$3:D6606,"W kole")</f>
        <v>5232</v>
      </c>
      <c r="G6612" s="2" t="e">
        <f t="shared" si="310"/>
        <v>#DIV/0!</v>
      </c>
      <c r="H6612" t="e">
        <f t="shared" si="311"/>
        <v>#DIV/0!</v>
      </c>
    </row>
    <row r="6613" spans="2:8" x14ac:dyDescent="0.25">
      <c r="B6613">
        <v>223</v>
      </c>
      <c r="C6613">
        <v>57</v>
      </c>
      <c r="D6613" t="str">
        <f t="shared" si="309"/>
        <v>W kole</v>
      </c>
      <c r="F6613">
        <f>COUNTIF($D$3:D6607,"W kole")</f>
        <v>5233</v>
      </c>
      <c r="G6613" s="2" t="e">
        <f t="shared" si="310"/>
        <v>#DIV/0!</v>
      </c>
      <c r="H6613" t="e">
        <f t="shared" si="311"/>
        <v>#DIV/0!</v>
      </c>
    </row>
    <row r="6614" spans="2:8" x14ac:dyDescent="0.25">
      <c r="B6614">
        <v>271</v>
      </c>
      <c r="C6614">
        <v>202</v>
      </c>
      <c r="D6614" t="str">
        <f t="shared" si="309"/>
        <v>W kole</v>
      </c>
      <c r="F6614">
        <f>COUNTIF($D$3:D6608,"W kole")</f>
        <v>5234</v>
      </c>
      <c r="G6614" s="2" t="e">
        <f t="shared" si="310"/>
        <v>#DIV/0!</v>
      </c>
      <c r="H6614" t="e">
        <f t="shared" si="311"/>
        <v>#DIV/0!</v>
      </c>
    </row>
    <row r="6615" spans="2:8" x14ac:dyDescent="0.25">
      <c r="B6615">
        <v>346</v>
      </c>
      <c r="C6615">
        <v>307</v>
      </c>
      <c r="D6615" t="str">
        <f t="shared" si="309"/>
        <v>W kole</v>
      </c>
      <c r="F6615">
        <f>COUNTIF($D$3:D6609,"W kole")</f>
        <v>5235</v>
      </c>
      <c r="G6615" s="2" t="e">
        <f t="shared" si="310"/>
        <v>#DIV/0!</v>
      </c>
      <c r="H6615" t="e">
        <f t="shared" si="311"/>
        <v>#DIV/0!</v>
      </c>
    </row>
    <row r="6616" spans="2:8" x14ac:dyDescent="0.25">
      <c r="B6616">
        <v>139</v>
      </c>
      <c r="C6616">
        <v>45</v>
      </c>
      <c r="D6616" t="str">
        <f t="shared" si="309"/>
        <v>W kole</v>
      </c>
      <c r="F6616">
        <f>COUNTIF($D$3:D6610,"W kole")</f>
        <v>5235</v>
      </c>
      <c r="G6616" s="2" t="e">
        <f t="shared" si="310"/>
        <v>#DIV/0!</v>
      </c>
      <c r="H6616" t="e">
        <f t="shared" si="311"/>
        <v>#DIV/0!</v>
      </c>
    </row>
    <row r="6617" spans="2:8" x14ac:dyDescent="0.25">
      <c r="B6617">
        <v>7</v>
      </c>
      <c r="C6617">
        <v>339</v>
      </c>
      <c r="D6617" t="str">
        <f t="shared" si="309"/>
        <v>Poza</v>
      </c>
      <c r="F6617">
        <f>COUNTIF($D$3:D6611,"W kole")</f>
        <v>5236</v>
      </c>
      <c r="G6617" s="2" t="e">
        <f t="shared" si="310"/>
        <v>#DIV/0!</v>
      </c>
      <c r="H6617" t="e">
        <f t="shared" si="311"/>
        <v>#DIV/0!</v>
      </c>
    </row>
    <row r="6618" spans="2:8" x14ac:dyDescent="0.25">
      <c r="B6618">
        <v>360</v>
      </c>
      <c r="C6618">
        <v>195</v>
      </c>
      <c r="D6618" t="str">
        <f t="shared" si="309"/>
        <v>W kole</v>
      </c>
      <c r="F6618">
        <f>COUNTIF($D$3:D6612,"W kole")</f>
        <v>5237</v>
      </c>
      <c r="G6618" s="2" t="e">
        <f t="shared" si="310"/>
        <v>#DIV/0!</v>
      </c>
      <c r="H6618" t="e">
        <f t="shared" si="311"/>
        <v>#DIV/0!</v>
      </c>
    </row>
    <row r="6619" spans="2:8" x14ac:dyDescent="0.25">
      <c r="B6619">
        <v>290</v>
      </c>
      <c r="C6619">
        <v>372</v>
      </c>
      <c r="D6619" t="str">
        <f t="shared" si="309"/>
        <v>W kole</v>
      </c>
      <c r="F6619">
        <f>COUNTIF($D$3:D6613,"W kole")</f>
        <v>5238</v>
      </c>
      <c r="G6619" s="2" t="e">
        <f t="shared" si="310"/>
        <v>#DIV/0!</v>
      </c>
      <c r="H6619" t="e">
        <f t="shared" si="311"/>
        <v>#DIV/0!</v>
      </c>
    </row>
    <row r="6620" spans="2:8" x14ac:dyDescent="0.25">
      <c r="B6620">
        <v>20</v>
      </c>
      <c r="C6620">
        <v>69</v>
      </c>
      <c r="D6620" t="str">
        <f t="shared" si="309"/>
        <v>Poza</v>
      </c>
      <c r="F6620">
        <f>COUNTIF($D$3:D6614,"W kole")</f>
        <v>5239</v>
      </c>
      <c r="G6620" s="2" t="e">
        <f t="shared" si="310"/>
        <v>#DIV/0!</v>
      </c>
      <c r="H6620" t="e">
        <f t="shared" si="311"/>
        <v>#DIV/0!</v>
      </c>
    </row>
    <row r="6621" spans="2:8" x14ac:dyDescent="0.25">
      <c r="B6621">
        <v>78</v>
      </c>
      <c r="C6621">
        <v>381</v>
      </c>
      <c r="D6621" t="str">
        <f t="shared" si="309"/>
        <v>Poza</v>
      </c>
      <c r="F6621">
        <f>COUNTIF($D$3:D6615,"W kole")</f>
        <v>5240</v>
      </c>
      <c r="G6621" s="2" t="e">
        <f t="shared" si="310"/>
        <v>#DIV/0!</v>
      </c>
      <c r="H6621" t="e">
        <f t="shared" si="311"/>
        <v>#DIV/0!</v>
      </c>
    </row>
    <row r="6622" spans="2:8" x14ac:dyDescent="0.25">
      <c r="B6622">
        <v>11</v>
      </c>
      <c r="C6622">
        <v>379</v>
      </c>
      <c r="D6622" t="str">
        <f t="shared" si="309"/>
        <v>Poza</v>
      </c>
      <c r="F6622">
        <f>COUNTIF($D$3:D6616,"W kole")</f>
        <v>5241</v>
      </c>
      <c r="G6622" s="2" t="e">
        <f t="shared" si="310"/>
        <v>#DIV/0!</v>
      </c>
      <c r="H6622" t="e">
        <f t="shared" si="311"/>
        <v>#DIV/0!</v>
      </c>
    </row>
    <row r="6623" spans="2:8" x14ac:dyDescent="0.25">
      <c r="B6623">
        <v>113</v>
      </c>
      <c r="C6623">
        <v>304</v>
      </c>
      <c r="D6623" t="str">
        <f t="shared" si="309"/>
        <v>W kole</v>
      </c>
      <c r="F6623">
        <f>COUNTIF($D$3:D6617,"W kole")</f>
        <v>5241</v>
      </c>
      <c r="G6623" s="2" t="e">
        <f t="shared" si="310"/>
        <v>#DIV/0!</v>
      </c>
      <c r="H6623" t="e">
        <f t="shared" si="311"/>
        <v>#DIV/0!</v>
      </c>
    </row>
    <row r="6624" spans="2:8" x14ac:dyDescent="0.25">
      <c r="B6624">
        <v>36</v>
      </c>
      <c r="C6624">
        <v>390</v>
      </c>
      <c r="D6624" t="str">
        <f t="shared" si="309"/>
        <v>Poza</v>
      </c>
      <c r="F6624">
        <f>COUNTIF($D$3:D6618,"W kole")</f>
        <v>5242</v>
      </c>
      <c r="G6624" s="2" t="e">
        <f t="shared" si="310"/>
        <v>#DIV/0!</v>
      </c>
      <c r="H6624" t="e">
        <f t="shared" si="311"/>
        <v>#DIV/0!</v>
      </c>
    </row>
    <row r="6625" spans="2:8" x14ac:dyDescent="0.25">
      <c r="B6625">
        <v>212</v>
      </c>
      <c r="C6625">
        <v>363</v>
      </c>
      <c r="D6625" t="str">
        <f t="shared" si="309"/>
        <v>W kole</v>
      </c>
      <c r="F6625">
        <f>COUNTIF($D$3:D6619,"W kole")</f>
        <v>5243</v>
      </c>
      <c r="G6625" s="2" t="e">
        <f t="shared" si="310"/>
        <v>#DIV/0!</v>
      </c>
      <c r="H6625" t="e">
        <f t="shared" si="311"/>
        <v>#DIV/0!</v>
      </c>
    </row>
    <row r="6626" spans="2:8" x14ac:dyDescent="0.25">
      <c r="B6626">
        <v>23</v>
      </c>
      <c r="C6626">
        <v>240</v>
      </c>
      <c r="D6626" t="str">
        <f t="shared" si="309"/>
        <v>W kole</v>
      </c>
      <c r="F6626">
        <f>COUNTIF($D$3:D6620,"W kole")</f>
        <v>5243</v>
      </c>
      <c r="G6626" s="2" t="e">
        <f t="shared" si="310"/>
        <v>#DIV/0!</v>
      </c>
      <c r="H6626" t="e">
        <f t="shared" si="311"/>
        <v>#DIV/0!</v>
      </c>
    </row>
    <row r="6627" spans="2:8" x14ac:dyDescent="0.25">
      <c r="B6627">
        <v>48</v>
      </c>
      <c r="C6627">
        <v>353</v>
      </c>
      <c r="D6627" t="str">
        <f t="shared" si="309"/>
        <v>Poza</v>
      </c>
      <c r="F6627">
        <f>COUNTIF($D$3:D6621,"W kole")</f>
        <v>5243</v>
      </c>
      <c r="G6627" s="2" t="e">
        <f t="shared" si="310"/>
        <v>#DIV/0!</v>
      </c>
      <c r="H6627" t="e">
        <f t="shared" si="311"/>
        <v>#DIV/0!</v>
      </c>
    </row>
    <row r="6628" spans="2:8" x14ac:dyDescent="0.25">
      <c r="B6628">
        <v>308</v>
      </c>
      <c r="C6628">
        <v>135</v>
      </c>
      <c r="D6628" t="str">
        <f t="shared" si="309"/>
        <v>W kole</v>
      </c>
      <c r="F6628">
        <f>COUNTIF($D$3:D6622,"W kole")</f>
        <v>5243</v>
      </c>
      <c r="G6628" s="2" t="e">
        <f t="shared" si="310"/>
        <v>#DIV/0!</v>
      </c>
      <c r="H6628" t="e">
        <f t="shared" si="311"/>
        <v>#DIV/0!</v>
      </c>
    </row>
    <row r="6629" spans="2:8" x14ac:dyDescent="0.25">
      <c r="B6629">
        <v>2</v>
      </c>
      <c r="C6629">
        <v>127</v>
      </c>
      <c r="D6629" t="str">
        <f t="shared" si="309"/>
        <v>Poza</v>
      </c>
      <c r="F6629">
        <f>COUNTIF($D$3:D6623,"W kole")</f>
        <v>5244</v>
      </c>
      <c r="G6629" s="2" t="e">
        <f t="shared" si="310"/>
        <v>#DIV/0!</v>
      </c>
      <c r="H6629" t="e">
        <f t="shared" si="311"/>
        <v>#DIV/0!</v>
      </c>
    </row>
    <row r="6630" spans="2:8" x14ac:dyDescent="0.25">
      <c r="B6630">
        <v>168</v>
      </c>
      <c r="C6630">
        <v>31</v>
      </c>
      <c r="D6630" t="str">
        <f t="shared" si="309"/>
        <v>W kole</v>
      </c>
      <c r="F6630">
        <f>COUNTIF($D$3:D6624,"W kole")</f>
        <v>5244</v>
      </c>
      <c r="G6630" s="2" t="e">
        <f t="shared" si="310"/>
        <v>#DIV/0!</v>
      </c>
      <c r="H6630" t="e">
        <f t="shared" si="311"/>
        <v>#DIV/0!</v>
      </c>
    </row>
    <row r="6631" spans="2:8" x14ac:dyDescent="0.25">
      <c r="B6631">
        <v>36</v>
      </c>
      <c r="C6631">
        <v>363</v>
      </c>
      <c r="D6631" t="str">
        <f t="shared" si="309"/>
        <v>Poza</v>
      </c>
      <c r="F6631">
        <f>COUNTIF($D$3:D6625,"W kole")</f>
        <v>5245</v>
      </c>
      <c r="G6631" s="2" t="e">
        <f t="shared" si="310"/>
        <v>#DIV/0!</v>
      </c>
      <c r="H6631" t="e">
        <f t="shared" si="311"/>
        <v>#DIV/0!</v>
      </c>
    </row>
    <row r="6632" spans="2:8" x14ac:dyDescent="0.25">
      <c r="B6632">
        <v>142</v>
      </c>
      <c r="C6632">
        <v>119</v>
      </c>
      <c r="D6632" t="str">
        <f t="shared" si="309"/>
        <v>W kole</v>
      </c>
      <c r="F6632">
        <f>COUNTIF($D$3:D6626,"W kole")</f>
        <v>5246</v>
      </c>
      <c r="G6632" s="2" t="e">
        <f t="shared" si="310"/>
        <v>#DIV/0!</v>
      </c>
      <c r="H6632" t="e">
        <f t="shared" si="311"/>
        <v>#DIV/0!</v>
      </c>
    </row>
    <row r="6633" spans="2:8" x14ac:dyDescent="0.25">
      <c r="B6633">
        <v>330</v>
      </c>
      <c r="C6633">
        <v>101</v>
      </c>
      <c r="D6633" t="str">
        <f t="shared" si="309"/>
        <v>W kole</v>
      </c>
      <c r="F6633">
        <f>COUNTIF($D$3:D6627,"W kole")</f>
        <v>5246</v>
      </c>
      <c r="G6633" s="2" t="e">
        <f t="shared" si="310"/>
        <v>#DIV/0!</v>
      </c>
      <c r="H6633" t="e">
        <f t="shared" si="311"/>
        <v>#DIV/0!</v>
      </c>
    </row>
    <row r="6634" spans="2:8" x14ac:dyDescent="0.25">
      <c r="B6634">
        <v>203</v>
      </c>
      <c r="C6634">
        <v>82</v>
      </c>
      <c r="D6634" t="str">
        <f t="shared" si="309"/>
        <v>W kole</v>
      </c>
      <c r="F6634">
        <f>COUNTIF($D$3:D6628,"W kole")</f>
        <v>5247</v>
      </c>
      <c r="G6634" s="2" t="e">
        <f t="shared" si="310"/>
        <v>#DIV/0!</v>
      </c>
      <c r="H6634" t="e">
        <f t="shared" si="311"/>
        <v>#DIV/0!</v>
      </c>
    </row>
    <row r="6635" spans="2:8" x14ac:dyDescent="0.25">
      <c r="B6635">
        <v>127</v>
      </c>
      <c r="C6635">
        <v>3</v>
      </c>
      <c r="D6635" t="str">
        <f t="shared" si="309"/>
        <v>Poza</v>
      </c>
      <c r="F6635">
        <f>COUNTIF($D$3:D6629,"W kole")</f>
        <v>5247</v>
      </c>
      <c r="G6635" s="2" t="e">
        <f t="shared" si="310"/>
        <v>#DIV/0!</v>
      </c>
      <c r="H6635" t="e">
        <f t="shared" si="311"/>
        <v>#DIV/0!</v>
      </c>
    </row>
    <row r="6636" spans="2:8" x14ac:dyDescent="0.25">
      <c r="B6636">
        <v>355</v>
      </c>
      <c r="C6636">
        <v>73</v>
      </c>
      <c r="D6636" t="str">
        <f t="shared" si="309"/>
        <v>Poza</v>
      </c>
      <c r="F6636">
        <f>COUNTIF($D$3:D6630,"W kole")</f>
        <v>5248</v>
      </c>
      <c r="G6636" s="2" t="e">
        <f t="shared" si="310"/>
        <v>#DIV/0!</v>
      </c>
      <c r="H6636" t="e">
        <f t="shared" si="311"/>
        <v>#DIV/0!</v>
      </c>
    </row>
    <row r="6637" spans="2:8" x14ac:dyDescent="0.25">
      <c r="B6637">
        <v>36</v>
      </c>
      <c r="C6637">
        <v>121</v>
      </c>
      <c r="D6637" t="str">
        <f t="shared" si="309"/>
        <v>W kole</v>
      </c>
      <c r="F6637">
        <f>COUNTIF($D$3:D6631,"W kole")</f>
        <v>5248</v>
      </c>
      <c r="G6637" s="2" t="e">
        <f t="shared" si="310"/>
        <v>#DIV/0!</v>
      </c>
      <c r="H6637" t="e">
        <f t="shared" si="311"/>
        <v>#DIV/0!</v>
      </c>
    </row>
    <row r="6638" spans="2:8" x14ac:dyDescent="0.25">
      <c r="B6638">
        <v>39</v>
      </c>
      <c r="C6638">
        <v>15</v>
      </c>
      <c r="D6638" t="str">
        <f t="shared" si="309"/>
        <v>Poza</v>
      </c>
      <c r="F6638">
        <f>COUNTIF($D$3:D6632,"W kole")</f>
        <v>5249</v>
      </c>
      <c r="G6638" s="2" t="e">
        <f t="shared" si="310"/>
        <v>#DIV/0!</v>
      </c>
      <c r="H6638" t="e">
        <f t="shared" si="311"/>
        <v>#DIV/0!</v>
      </c>
    </row>
    <row r="6639" spans="2:8" x14ac:dyDescent="0.25">
      <c r="B6639">
        <v>20</v>
      </c>
      <c r="C6639">
        <v>176</v>
      </c>
      <c r="D6639" t="str">
        <f t="shared" si="309"/>
        <v>W kole</v>
      </c>
      <c r="F6639">
        <f>COUNTIF($D$3:D6633,"W kole")</f>
        <v>5250</v>
      </c>
      <c r="G6639" s="2" t="e">
        <f t="shared" si="310"/>
        <v>#DIV/0!</v>
      </c>
      <c r="H6639" t="e">
        <f t="shared" si="311"/>
        <v>#DIV/0!</v>
      </c>
    </row>
    <row r="6640" spans="2:8" x14ac:dyDescent="0.25">
      <c r="B6640">
        <v>275</v>
      </c>
      <c r="C6640">
        <v>311</v>
      </c>
      <c r="D6640" t="str">
        <f t="shared" si="309"/>
        <v>W kole</v>
      </c>
      <c r="F6640">
        <f>COUNTIF($D$3:D6634,"W kole")</f>
        <v>5251</v>
      </c>
      <c r="G6640" s="2" t="e">
        <f t="shared" si="310"/>
        <v>#DIV/0!</v>
      </c>
      <c r="H6640" t="e">
        <f t="shared" si="311"/>
        <v>#DIV/0!</v>
      </c>
    </row>
    <row r="6641" spans="2:8" x14ac:dyDescent="0.25">
      <c r="B6641">
        <v>48</v>
      </c>
      <c r="C6641">
        <v>374</v>
      </c>
      <c r="D6641" t="str">
        <f t="shared" si="309"/>
        <v>Poza</v>
      </c>
      <c r="F6641">
        <f>COUNTIF($D$3:D6635,"W kole")</f>
        <v>5251</v>
      </c>
      <c r="G6641" s="2" t="e">
        <f t="shared" si="310"/>
        <v>#DIV/0!</v>
      </c>
      <c r="H6641" t="e">
        <f t="shared" si="311"/>
        <v>#DIV/0!</v>
      </c>
    </row>
    <row r="6642" spans="2:8" x14ac:dyDescent="0.25">
      <c r="B6642">
        <v>62</v>
      </c>
      <c r="C6642">
        <v>302</v>
      </c>
      <c r="D6642" t="str">
        <f t="shared" si="309"/>
        <v>W kole</v>
      </c>
      <c r="F6642">
        <f>COUNTIF($D$3:D6636,"W kole")</f>
        <v>5251</v>
      </c>
      <c r="G6642" s="2" t="e">
        <f t="shared" si="310"/>
        <v>#DIV/0!</v>
      </c>
      <c r="H6642" t="e">
        <f t="shared" si="311"/>
        <v>#DIV/0!</v>
      </c>
    </row>
    <row r="6643" spans="2:8" x14ac:dyDescent="0.25">
      <c r="B6643">
        <v>308</v>
      </c>
      <c r="C6643">
        <v>246</v>
      </c>
      <c r="D6643" t="str">
        <f t="shared" si="309"/>
        <v>W kole</v>
      </c>
      <c r="F6643">
        <f>COUNTIF($D$3:D6637,"W kole")</f>
        <v>5252</v>
      </c>
      <c r="G6643" s="2" t="e">
        <f t="shared" si="310"/>
        <v>#DIV/0!</v>
      </c>
      <c r="H6643" t="e">
        <f t="shared" si="311"/>
        <v>#DIV/0!</v>
      </c>
    </row>
    <row r="6644" spans="2:8" x14ac:dyDescent="0.25">
      <c r="B6644">
        <v>225</v>
      </c>
      <c r="C6644">
        <v>95</v>
      </c>
      <c r="D6644" t="str">
        <f t="shared" si="309"/>
        <v>W kole</v>
      </c>
      <c r="F6644">
        <f>COUNTIF($D$3:D6638,"W kole")</f>
        <v>5252</v>
      </c>
      <c r="G6644" s="2" t="e">
        <f t="shared" si="310"/>
        <v>#DIV/0!</v>
      </c>
      <c r="H6644" t="e">
        <f t="shared" si="311"/>
        <v>#DIV/0!</v>
      </c>
    </row>
    <row r="6645" spans="2:8" x14ac:dyDescent="0.25">
      <c r="B6645">
        <v>78</v>
      </c>
      <c r="C6645">
        <v>103</v>
      </c>
      <c r="D6645" t="str">
        <f t="shared" si="309"/>
        <v>W kole</v>
      </c>
      <c r="F6645">
        <f>COUNTIF($D$3:D6639,"W kole")</f>
        <v>5253</v>
      </c>
      <c r="G6645" s="2" t="e">
        <f t="shared" si="310"/>
        <v>#DIV/0!</v>
      </c>
      <c r="H6645" t="e">
        <f t="shared" si="311"/>
        <v>#DIV/0!</v>
      </c>
    </row>
    <row r="6646" spans="2:8" x14ac:dyDescent="0.25">
      <c r="B6646">
        <v>264</v>
      </c>
      <c r="C6646">
        <v>364</v>
      </c>
      <c r="D6646" t="str">
        <f t="shared" si="309"/>
        <v>W kole</v>
      </c>
      <c r="F6646">
        <f>COUNTIF($D$3:D6640,"W kole")</f>
        <v>5254</v>
      </c>
      <c r="G6646" s="2" t="e">
        <f t="shared" si="310"/>
        <v>#DIV/0!</v>
      </c>
      <c r="H6646" t="e">
        <f t="shared" si="311"/>
        <v>#DIV/0!</v>
      </c>
    </row>
    <row r="6647" spans="2:8" x14ac:dyDescent="0.25">
      <c r="B6647">
        <v>37</v>
      </c>
      <c r="C6647">
        <v>368</v>
      </c>
      <c r="D6647" t="str">
        <f t="shared" si="309"/>
        <v>Poza</v>
      </c>
      <c r="F6647">
        <f>COUNTIF($D$3:D6641,"W kole")</f>
        <v>5254</v>
      </c>
      <c r="G6647" s="2" t="e">
        <f t="shared" si="310"/>
        <v>#DIV/0!</v>
      </c>
      <c r="H6647" t="e">
        <f t="shared" si="311"/>
        <v>#DIV/0!</v>
      </c>
    </row>
    <row r="6648" spans="2:8" x14ac:dyDescent="0.25">
      <c r="B6648">
        <v>45</v>
      </c>
      <c r="C6648">
        <v>391</v>
      </c>
      <c r="D6648" t="str">
        <f t="shared" si="309"/>
        <v>Poza</v>
      </c>
      <c r="F6648">
        <f>COUNTIF($D$3:D6642,"W kole")</f>
        <v>5255</v>
      </c>
      <c r="G6648" s="2" t="e">
        <f t="shared" si="310"/>
        <v>#DIV/0!</v>
      </c>
      <c r="H6648" t="e">
        <f t="shared" si="311"/>
        <v>#DIV/0!</v>
      </c>
    </row>
    <row r="6649" spans="2:8" x14ac:dyDescent="0.25">
      <c r="B6649">
        <v>137</v>
      </c>
      <c r="C6649">
        <v>1</v>
      </c>
      <c r="D6649" t="str">
        <f t="shared" si="309"/>
        <v>Poza</v>
      </c>
      <c r="F6649">
        <f>COUNTIF($D$3:D6643,"W kole")</f>
        <v>5256</v>
      </c>
      <c r="G6649" s="2" t="e">
        <f t="shared" si="310"/>
        <v>#DIV/0!</v>
      </c>
      <c r="H6649" t="e">
        <f t="shared" si="311"/>
        <v>#DIV/0!</v>
      </c>
    </row>
    <row r="6650" spans="2:8" x14ac:dyDescent="0.25">
      <c r="B6650">
        <v>143</v>
      </c>
      <c r="C6650">
        <v>15</v>
      </c>
      <c r="D6650" t="str">
        <f t="shared" si="309"/>
        <v>W kole</v>
      </c>
      <c r="F6650">
        <f>COUNTIF($D$3:D6644,"W kole")</f>
        <v>5257</v>
      </c>
      <c r="G6650" s="2" t="e">
        <f t="shared" si="310"/>
        <v>#DIV/0!</v>
      </c>
      <c r="H6650" t="e">
        <f t="shared" si="311"/>
        <v>#DIV/0!</v>
      </c>
    </row>
    <row r="6651" spans="2:8" x14ac:dyDescent="0.25">
      <c r="B6651">
        <v>154</v>
      </c>
      <c r="C6651">
        <v>176</v>
      </c>
      <c r="D6651" t="str">
        <f t="shared" si="309"/>
        <v>W kole</v>
      </c>
      <c r="F6651">
        <f>COUNTIF($D$3:D6645,"W kole")</f>
        <v>5258</v>
      </c>
      <c r="G6651" s="2" t="e">
        <f t="shared" si="310"/>
        <v>#DIV/0!</v>
      </c>
      <c r="H6651" t="e">
        <f t="shared" si="311"/>
        <v>#DIV/0!</v>
      </c>
    </row>
    <row r="6652" spans="2:8" x14ac:dyDescent="0.25">
      <c r="B6652">
        <v>20</v>
      </c>
      <c r="C6652">
        <v>95</v>
      </c>
      <c r="D6652" t="str">
        <f t="shared" si="309"/>
        <v>Poza</v>
      </c>
      <c r="F6652">
        <f>COUNTIF($D$3:D6646,"W kole")</f>
        <v>5259</v>
      </c>
      <c r="G6652" s="2" t="e">
        <f t="shared" si="310"/>
        <v>#DIV/0!</v>
      </c>
      <c r="H6652" t="e">
        <f t="shared" si="311"/>
        <v>#DIV/0!</v>
      </c>
    </row>
    <row r="6653" spans="2:8" x14ac:dyDescent="0.25">
      <c r="B6653">
        <v>120</v>
      </c>
      <c r="C6653">
        <v>212</v>
      </c>
      <c r="D6653" t="str">
        <f t="shared" si="309"/>
        <v>W kole</v>
      </c>
      <c r="F6653">
        <f>COUNTIF($D$3:D6647,"W kole")</f>
        <v>5259</v>
      </c>
      <c r="G6653" s="2" t="e">
        <f t="shared" si="310"/>
        <v>#DIV/0!</v>
      </c>
      <c r="H6653" t="e">
        <f t="shared" si="311"/>
        <v>#DIV/0!</v>
      </c>
    </row>
    <row r="6654" spans="2:8" x14ac:dyDescent="0.25">
      <c r="B6654">
        <v>101</v>
      </c>
      <c r="C6654">
        <v>369</v>
      </c>
      <c r="D6654" t="str">
        <f t="shared" si="309"/>
        <v>W kole</v>
      </c>
      <c r="F6654">
        <f>COUNTIF($D$3:D6648,"W kole")</f>
        <v>5259</v>
      </c>
      <c r="G6654" s="2" t="e">
        <f t="shared" si="310"/>
        <v>#DIV/0!</v>
      </c>
      <c r="H6654" t="e">
        <f t="shared" si="311"/>
        <v>#DIV/0!</v>
      </c>
    </row>
    <row r="6655" spans="2:8" x14ac:dyDescent="0.25">
      <c r="B6655">
        <v>240</v>
      </c>
      <c r="C6655">
        <v>90</v>
      </c>
      <c r="D6655" t="str">
        <f t="shared" si="309"/>
        <v>W kole</v>
      </c>
      <c r="F6655">
        <f>COUNTIF($D$3:D6649,"W kole")</f>
        <v>5259</v>
      </c>
      <c r="G6655" s="2" t="e">
        <f t="shared" si="310"/>
        <v>#DIV/0!</v>
      </c>
      <c r="H6655" t="e">
        <f t="shared" si="311"/>
        <v>#DIV/0!</v>
      </c>
    </row>
    <row r="6656" spans="2:8" x14ac:dyDescent="0.25">
      <c r="B6656">
        <v>315</v>
      </c>
      <c r="C6656">
        <v>298</v>
      </c>
      <c r="D6656" t="str">
        <f t="shared" si="309"/>
        <v>W kole</v>
      </c>
      <c r="F6656">
        <f>COUNTIF($D$3:D6650,"W kole")</f>
        <v>5260</v>
      </c>
      <c r="G6656" s="2" t="e">
        <f t="shared" si="310"/>
        <v>#DIV/0!</v>
      </c>
      <c r="H6656" t="e">
        <f t="shared" si="311"/>
        <v>#DIV/0!</v>
      </c>
    </row>
    <row r="6657" spans="2:8" x14ac:dyDescent="0.25">
      <c r="B6657">
        <v>14</v>
      </c>
      <c r="C6657">
        <v>322</v>
      </c>
      <c r="D6657" t="str">
        <f t="shared" si="309"/>
        <v>Poza</v>
      </c>
      <c r="F6657">
        <f>COUNTIF($D$3:D6651,"W kole")</f>
        <v>5261</v>
      </c>
      <c r="G6657" s="2" t="e">
        <f t="shared" si="310"/>
        <v>#DIV/0!</v>
      </c>
      <c r="H6657" t="e">
        <f t="shared" si="311"/>
        <v>#DIV/0!</v>
      </c>
    </row>
    <row r="6658" spans="2:8" x14ac:dyDescent="0.25">
      <c r="B6658">
        <v>341</v>
      </c>
      <c r="C6658">
        <v>108</v>
      </c>
      <c r="D6658" t="str">
        <f t="shared" si="309"/>
        <v>W kole</v>
      </c>
      <c r="F6658">
        <f>COUNTIF($D$3:D6652,"W kole")</f>
        <v>5261</v>
      </c>
      <c r="G6658" s="2" t="e">
        <f t="shared" si="310"/>
        <v>#DIV/0!</v>
      </c>
      <c r="H6658" t="e">
        <f t="shared" si="311"/>
        <v>#DIV/0!</v>
      </c>
    </row>
    <row r="6659" spans="2:8" x14ac:dyDescent="0.25">
      <c r="B6659">
        <v>27</v>
      </c>
      <c r="C6659">
        <v>397</v>
      </c>
      <c r="D6659" t="str">
        <f t="shared" si="309"/>
        <v>Poza</v>
      </c>
      <c r="F6659">
        <f>COUNTIF($D$3:D6653,"W kole")</f>
        <v>5262</v>
      </c>
      <c r="G6659" s="2" t="e">
        <f t="shared" si="310"/>
        <v>#DIV/0!</v>
      </c>
      <c r="H6659" t="e">
        <f t="shared" si="311"/>
        <v>#DIV/0!</v>
      </c>
    </row>
    <row r="6660" spans="2:8" x14ac:dyDescent="0.25">
      <c r="B6660">
        <v>191</v>
      </c>
      <c r="C6660">
        <v>387</v>
      </c>
      <c r="D6660" t="str">
        <f t="shared" ref="D6660:D6723" si="312">IF((B6660-$T$5) * (B6660-$T$5) + (C6660-$U$5) * (C6660-$U$5) = ($V$5*$V$5), "Na brzegu", IF((B6660-$T$5) * (B6660-$T$5) + (C6660-$U$5) * (C6660-$U$5) &lt; ($V$5*$V$5), "W kole", "Poza"))</f>
        <v>W kole</v>
      </c>
      <c r="F6660">
        <f>COUNTIF($D$3:D6654,"W kole")</f>
        <v>5263</v>
      </c>
      <c r="G6660" s="2" t="e">
        <f t="shared" si="310"/>
        <v>#DIV/0!</v>
      </c>
      <c r="H6660" t="e">
        <f t="shared" si="311"/>
        <v>#DIV/0!</v>
      </c>
    </row>
    <row r="6661" spans="2:8" x14ac:dyDescent="0.25">
      <c r="B6661">
        <v>302</v>
      </c>
      <c r="C6661">
        <v>260</v>
      </c>
      <c r="D6661" t="str">
        <f t="shared" si="312"/>
        <v>W kole</v>
      </c>
      <c r="F6661">
        <f>COUNTIF($D$3:D6655,"W kole")</f>
        <v>5264</v>
      </c>
      <c r="G6661" s="2" t="e">
        <f t="shared" si="310"/>
        <v>#DIV/0!</v>
      </c>
      <c r="H6661" t="e">
        <f t="shared" si="311"/>
        <v>#DIV/0!</v>
      </c>
    </row>
    <row r="6662" spans="2:8" x14ac:dyDescent="0.25">
      <c r="B6662">
        <v>78</v>
      </c>
      <c r="C6662">
        <v>175</v>
      </c>
      <c r="D6662" t="str">
        <f t="shared" si="312"/>
        <v>W kole</v>
      </c>
      <c r="F6662">
        <f>COUNTIF($D$3:D6656,"W kole")</f>
        <v>5265</v>
      </c>
      <c r="G6662" s="2" t="e">
        <f t="shared" si="310"/>
        <v>#DIV/0!</v>
      </c>
      <c r="H6662" t="e">
        <f t="shared" si="311"/>
        <v>#DIV/0!</v>
      </c>
    </row>
    <row r="6663" spans="2:8" x14ac:dyDescent="0.25">
      <c r="B6663">
        <v>192</v>
      </c>
      <c r="C6663">
        <v>23</v>
      </c>
      <c r="D6663" t="str">
        <f t="shared" si="312"/>
        <v>W kole</v>
      </c>
      <c r="F6663">
        <f>COUNTIF($D$3:D6657,"W kole")</f>
        <v>5265</v>
      </c>
      <c r="G6663" s="2" t="e">
        <f t="shared" si="310"/>
        <v>#DIV/0!</v>
      </c>
      <c r="H6663" t="e">
        <f t="shared" si="311"/>
        <v>#DIV/0!</v>
      </c>
    </row>
    <row r="6664" spans="2:8" x14ac:dyDescent="0.25">
      <c r="B6664">
        <v>301</v>
      </c>
      <c r="C6664">
        <v>163</v>
      </c>
      <c r="D6664" t="str">
        <f t="shared" si="312"/>
        <v>W kole</v>
      </c>
      <c r="F6664">
        <f>COUNTIF($D$3:D6658,"W kole")</f>
        <v>5266</v>
      </c>
      <c r="G6664" s="2" t="e">
        <f t="shared" si="310"/>
        <v>#DIV/0!</v>
      </c>
      <c r="H6664" t="e">
        <f t="shared" si="311"/>
        <v>#DIV/0!</v>
      </c>
    </row>
    <row r="6665" spans="2:8" x14ac:dyDescent="0.25">
      <c r="B6665">
        <v>214</v>
      </c>
      <c r="C6665">
        <v>327</v>
      </c>
      <c r="D6665" t="str">
        <f t="shared" si="312"/>
        <v>W kole</v>
      </c>
      <c r="F6665">
        <f>COUNTIF($D$3:D6659,"W kole")</f>
        <v>5266</v>
      </c>
      <c r="G6665" s="2" t="e">
        <f t="shared" si="310"/>
        <v>#DIV/0!</v>
      </c>
      <c r="H6665" t="e">
        <f t="shared" si="311"/>
        <v>#DIV/0!</v>
      </c>
    </row>
    <row r="6666" spans="2:8" x14ac:dyDescent="0.25">
      <c r="B6666">
        <v>24</v>
      </c>
      <c r="C6666">
        <v>313</v>
      </c>
      <c r="D6666" t="str">
        <f t="shared" si="312"/>
        <v>Poza</v>
      </c>
      <c r="F6666">
        <f>COUNTIF($D$3:D6660,"W kole")</f>
        <v>5267</v>
      </c>
      <c r="G6666" s="2" t="e">
        <f t="shared" ref="G6666:G6729" si="313">(F6666*$R$5)/(E6666*$Q$5)</f>
        <v>#DIV/0!</v>
      </c>
      <c r="H6666" t="e">
        <f t="shared" ref="H6666:H6729" si="314">ABS(PI()-G6666)</f>
        <v>#DIV/0!</v>
      </c>
    </row>
    <row r="6667" spans="2:8" x14ac:dyDescent="0.25">
      <c r="B6667">
        <v>242</v>
      </c>
      <c r="C6667">
        <v>358</v>
      </c>
      <c r="D6667" t="str">
        <f t="shared" si="312"/>
        <v>W kole</v>
      </c>
      <c r="F6667">
        <f>COUNTIF($D$3:D6661,"W kole")</f>
        <v>5268</v>
      </c>
      <c r="G6667" s="2" t="e">
        <f t="shared" si="313"/>
        <v>#DIV/0!</v>
      </c>
      <c r="H6667" t="e">
        <f t="shared" si="314"/>
        <v>#DIV/0!</v>
      </c>
    </row>
    <row r="6668" spans="2:8" x14ac:dyDescent="0.25">
      <c r="B6668">
        <v>297</v>
      </c>
      <c r="C6668">
        <v>269</v>
      </c>
      <c r="D6668" t="str">
        <f t="shared" si="312"/>
        <v>W kole</v>
      </c>
      <c r="F6668">
        <f>COUNTIF($D$3:D6662,"W kole")</f>
        <v>5269</v>
      </c>
      <c r="G6668" s="2" t="e">
        <f t="shared" si="313"/>
        <v>#DIV/0!</v>
      </c>
      <c r="H6668" t="e">
        <f t="shared" si="314"/>
        <v>#DIV/0!</v>
      </c>
    </row>
    <row r="6669" spans="2:8" x14ac:dyDescent="0.25">
      <c r="B6669">
        <v>70</v>
      </c>
      <c r="C6669">
        <v>310</v>
      </c>
      <c r="D6669" t="str">
        <f t="shared" si="312"/>
        <v>W kole</v>
      </c>
      <c r="F6669">
        <f>COUNTIF($D$3:D6663,"W kole")</f>
        <v>5270</v>
      </c>
      <c r="G6669" s="2" t="e">
        <f t="shared" si="313"/>
        <v>#DIV/0!</v>
      </c>
      <c r="H6669" t="e">
        <f t="shared" si="314"/>
        <v>#DIV/0!</v>
      </c>
    </row>
    <row r="6670" spans="2:8" x14ac:dyDescent="0.25">
      <c r="B6670">
        <v>152</v>
      </c>
      <c r="C6670">
        <v>42</v>
      </c>
      <c r="D6670" t="str">
        <f t="shared" si="312"/>
        <v>W kole</v>
      </c>
      <c r="F6670">
        <f>COUNTIF($D$3:D6664,"W kole")</f>
        <v>5271</v>
      </c>
      <c r="G6670" s="2" t="e">
        <f t="shared" si="313"/>
        <v>#DIV/0!</v>
      </c>
      <c r="H6670" t="e">
        <f t="shared" si="314"/>
        <v>#DIV/0!</v>
      </c>
    </row>
    <row r="6671" spans="2:8" x14ac:dyDescent="0.25">
      <c r="B6671">
        <v>106</v>
      </c>
      <c r="C6671">
        <v>39</v>
      </c>
      <c r="D6671" t="str">
        <f t="shared" si="312"/>
        <v>W kole</v>
      </c>
      <c r="F6671">
        <f>COUNTIF($D$3:D6665,"W kole")</f>
        <v>5272</v>
      </c>
      <c r="G6671" s="2" t="e">
        <f t="shared" si="313"/>
        <v>#DIV/0!</v>
      </c>
      <c r="H6671" t="e">
        <f t="shared" si="314"/>
        <v>#DIV/0!</v>
      </c>
    </row>
    <row r="6672" spans="2:8" x14ac:dyDescent="0.25">
      <c r="B6672">
        <v>63</v>
      </c>
      <c r="C6672">
        <v>350</v>
      </c>
      <c r="D6672" t="str">
        <f t="shared" si="312"/>
        <v>Poza</v>
      </c>
      <c r="F6672">
        <f>COUNTIF($D$3:D6666,"W kole")</f>
        <v>5272</v>
      </c>
      <c r="G6672" s="2" t="e">
        <f t="shared" si="313"/>
        <v>#DIV/0!</v>
      </c>
      <c r="H6672" t="e">
        <f t="shared" si="314"/>
        <v>#DIV/0!</v>
      </c>
    </row>
    <row r="6673" spans="2:8" x14ac:dyDescent="0.25">
      <c r="B6673">
        <v>76</v>
      </c>
      <c r="C6673">
        <v>121</v>
      </c>
      <c r="D6673" t="str">
        <f t="shared" si="312"/>
        <v>W kole</v>
      </c>
      <c r="F6673">
        <f>COUNTIF($D$3:D6667,"W kole")</f>
        <v>5273</v>
      </c>
      <c r="G6673" s="2" t="e">
        <f t="shared" si="313"/>
        <v>#DIV/0!</v>
      </c>
      <c r="H6673" t="e">
        <f t="shared" si="314"/>
        <v>#DIV/0!</v>
      </c>
    </row>
    <row r="6674" spans="2:8" x14ac:dyDescent="0.25">
      <c r="B6674">
        <v>271</v>
      </c>
      <c r="C6674">
        <v>240</v>
      </c>
      <c r="D6674" t="str">
        <f t="shared" si="312"/>
        <v>W kole</v>
      </c>
      <c r="F6674">
        <f>COUNTIF($D$3:D6668,"W kole")</f>
        <v>5274</v>
      </c>
      <c r="G6674" s="2" t="e">
        <f t="shared" si="313"/>
        <v>#DIV/0!</v>
      </c>
      <c r="H6674" t="e">
        <f t="shared" si="314"/>
        <v>#DIV/0!</v>
      </c>
    </row>
    <row r="6675" spans="2:8" x14ac:dyDescent="0.25">
      <c r="B6675">
        <v>350</v>
      </c>
      <c r="C6675">
        <v>239</v>
      </c>
      <c r="D6675" t="str">
        <f t="shared" si="312"/>
        <v>W kole</v>
      </c>
      <c r="F6675">
        <f>COUNTIF($D$3:D6669,"W kole")</f>
        <v>5275</v>
      </c>
      <c r="G6675" s="2" t="e">
        <f t="shared" si="313"/>
        <v>#DIV/0!</v>
      </c>
      <c r="H6675" t="e">
        <f t="shared" si="314"/>
        <v>#DIV/0!</v>
      </c>
    </row>
    <row r="6676" spans="2:8" x14ac:dyDescent="0.25">
      <c r="B6676">
        <v>279</v>
      </c>
      <c r="C6676">
        <v>181</v>
      </c>
      <c r="D6676" t="str">
        <f t="shared" si="312"/>
        <v>W kole</v>
      </c>
      <c r="F6676">
        <f>COUNTIF($D$3:D6670,"W kole")</f>
        <v>5276</v>
      </c>
      <c r="G6676" s="2" t="e">
        <f t="shared" si="313"/>
        <v>#DIV/0!</v>
      </c>
      <c r="H6676" t="e">
        <f t="shared" si="314"/>
        <v>#DIV/0!</v>
      </c>
    </row>
    <row r="6677" spans="2:8" x14ac:dyDescent="0.25">
      <c r="B6677">
        <v>12</v>
      </c>
      <c r="C6677">
        <v>329</v>
      </c>
      <c r="D6677" t="str">
        <f t="shared" si="312"/>
        <v>Poza</v>
      </c>
      <c r="F6677">
        <f>COUNTIF($D$3:D6671,"W kole")</f>
        <v>5277</v>
      </c>
      <c r="G6677" s="2" t="e">
        <f t="shared" si="313"/>
        <v>#DIV/0!</v>
      </c>
      <c r="H6677" t="e">
        <f t="shared" si="314"/>
        <v>#DIV/0!</v>
      </c>
    </row>
    <row r="6678" spans="2:8" x14ac:dyDescent="0.25">
      <c r="B6678">
        <v>396</v>
      </c>
      <c r="C6678">
        <v>381</v>
      </c>
      <c r="D6678" t="str">
        <f t="shared" si="312"/>
        <v>Poza</v>
      </c>
      <c r="F6678">
        <f>COUNTIF($D$3:D6672,"W kole")</f>
        <v>5277</v>
      </c>
      <c r="G6678" s="2" t="e">
        <f t="shared" si="313"/>
        <v>#DIV/0!</v>
      </c>
      <c r="H6678" t="e">
        <f t="shared" si="314"/>
        <v>#DIV/0!</v>
      </c>
    </row>
    <row r="6679" spans="2:8" x14ac:dyDescent="0.25">
      <c r="B6679">
        <v>373</v>
      </c>
      <c r="C6679">
        <v>272</v>
      </c>
      <c r="D6679" t="str">
        <f t="shared" si="312"/>
        <v>W kole</v>
      </c>
      <c r="F6679">
        <f>COUNTIF($D$3:D6673,"W kole")</f>
        <v>5278</v>
      </c>
      <c r="G6679" s="2" t="e">
        <f t="shared" si="313"/>
        <v>#DIV/0!</v>
      </c>
      <c r="H6679" t="e">
        <f t="shared" si="314"/>
        <v>#DIV/0!</v>
      </c>
    </row>
    <row r="6680" spans="2:8" x14ac:dyDescent="0.25">
      <c r="B6680">
        <v>24</v>
      </c>
      <c r="C6680">
        <v>25</v>
      </c>
      <c r="D6680" t="str">
        <f t="shared" si="312"/>
        <v>Poza</v>
      </c>
      <c r="F6680">
        <f>COUNTIF($D$3:D6674,"W kole")</f>
        <v>5279</v>
      </c>
      <c r="G6680" s="2" t="e">
        <f t="shared" si="313"/>
        <v>#DIV/0!</v>
      </c>
      <c r="H6680" t="e">
        <f t="shared" si="314"/>
        <v>#DIV/0!</v>
      </c>
    </row>
    <row r="6681" spans="2:8" x14ac:dyDescent="0.25">
      <c r="B6681">
        <v>318</v>
      </c>
      <c r="C6681">
        <v>255</v>
      </c>
      <c r="D6681" t="str">
        <f t="shared" si="312"/>
        <v>W kole</v>
      </c>
      <c r="F6681">
        <f>COUNTIF($D$3:D6675,"W kole")</f>
        <v>5280</v>
      </c>
      <c r="G6681" s="2" t="e">
        <f t="shared" si="313"/>
        <v>#DIV/0!</v>
      </c>
      <c r="H6681" t="e">
        <f t="shared" si="314"/>
        <v>#DIV/0!</v>
      </c>
    </row>
    <row r="6682" spans="2:8" x14ac:dyDescent="0.25">
      <c r="B6682">
        <v>26</v>
      </c>
      <c r="C6682">
        <v>253</v>
      </c>
      <c r="D6682" t="str">
        <f t="shared" si="312"/>
        <v>W kole</v>
      </c>
      <c r="F6682">
        <f>COUNTIF($D$3:D6676,"W kole")</f>
        <v>5281</v>
      </c>
      <c r="G6682" s="2" t="e">
        <f t="shared" si="313"/>
        <v>#DIV/0!</v>
      </c>
      <c r="H6682" t="e">
        <f t="shared" si="314"/>
        <v>#DIV/0!</v>
      </c>
    </row>
    <row r="6683" spans="2:8" x14ac:dyDescent="0.25">
      <c r="B6683">
        <v>284</v>
      </c>
      <c r="C6683">
        <v>364</v>
      </c>
      <c r="D6683" t="str">
        <f t="shared" si="312"/>
        <v>W kole</v>
      </c>
      <c r="F6683">
        <f>COUNTIF($D$3:D6677,"W kole")</f>
        <v>5281</v>
      </c>
      <c r="G6683" s="2" t="e">
        <f t="shared" si="313"/>
        <v>#DIV/0!</v>
      </c>
      <c r="H6683" t="e">
        <f t="shared" si="314"/>
        <v>#DIV/0!</v>
      </c>
    </row>
    <row r="6684" spans="2:8" x14ac:dyDescent="0.25">
      <c r="B6684">
        <v>315</v>
      </c>
      <c r="C6684">
        <v>69</v>
      </c>
      <c r="D6684" t="str">
        <f t="shared" si="312"/>
        <v>W kole</v>
      </c>
      <c r="F6684">
        <f>COUNTIF($D$3:D6678,"W kole")</f>
        <v>5281</v>
      </c>
      <c r="G6684" s="2" t="e">
        <f t="shared" si="313"/>
        <v>#DIV/0!</v>
      </c>
      <c r="H6684" t="e">
        <f t="shared" si="314"/>
        <v>#DIV/0!</v>
      </c>
    </row>
    <row r="6685" spans="2:8" x14ac:dyDescent="0.25">
      <c r="B6685">
        <v>387</v>
      </c>
      <c r="C6685">
        <v>279</v>
      </c>
      <c r="D6685" t="str">
        <f t="shared" si="312"/>
        <v>Poza</v>
      </c>
      <c r="F6685">
        <f>COUNTIF($D$3:D6679,"W kole")</f>
        <v>5282</v>
      </c>
      <c r="G6685" s="2" t="e">
        <f t="shared" si="313"/>
        <v>#DIV/0!</v>
      </c>
      <c r="H6685" t="e">
        <f t="shared" si="314"/>
        <v>#DIV/0!</v>
      </c>
    </row>
    <row r="6686" spans="2:8" x14ac:dyDescent="0.25">
      <c r="B6686">
        <v>188</v>
      </c>
      <c r="C6686">
        <v>366</v>
      </c>
      <c r="D6686" t="str">
        <f t="shared" si="312"/>
        <v>W kole</v>
      </c>
      <c r="F6686">
        <f>COUNTIF($D$3:D6680,"W kole")</f>
        <v>5282</v>
      </c>
      <c r="G6686" s="2" t="e">
        <f t="shared" si="313"/>
        <v>#DIV/0!</v>
      </c>
      <c r="H6686" t="e">
        <f t="shared" si="314"/>
        <v>#DIV/0!</v>
      </c>
    </row>
    <row r="6687" spans="2:8" x14ac:dyDescent="0.25">
      <c r="B6687">
        <v>155</v>
      </c>
      <c r="C6687">
        <v>204</v>
      </c>
      <c r="D6687" t="str">
        <f t="shared" si="312"/>
        <v>W kole</v>
      </c>
      <c r="F6687">
        <f>COUNTIF($D$3:D6681,"W kole")</f>
        <v>5283</v>
      </c>
      <c r="G6687" s="2" t="e">
        <f t="shared" si="313"/>
        <v>#DIV/0!</v>
      </c>
      <c r="H6687" t="e">
        <f t="shared" si="314"/>
        <v>#DIV/0!</v>
      </c>
    </row>
    <row r="6688" spans="2:8" x14ac:dyDescent="0.25">
      <c r="B6688">
        <v>122</v>
      </c>
      <c r="C6688">
        <v>142</v>
      </c>
      <c r="D6688" t="str">
        <f t="shared" si="312"/>
        <v>W kole</v>
      </c>
      <c r="F6688">
        <f>COUNTIF($D$3:D6682,"W kole")</f>
        <v>5284</v>
      </c>
      <c r="G6688" s="2" t="e">
        <f t="shared" si="313"/>
        <v>#DIV/0!</v>
      </c>
      <c r="H6688" t="e">
        <f t="shared" si="314"/>
        <v>#DIV/0!</v>
      </c>
    </row>
    <row r="6689" spans="2:8" x14ac:dyDescent="0.25">
      <c r="B6689">
        <v>300</v>
      </c>
      <c r="C6689">
        <v>28</v>
      </c>
      <c r="D6689" t="str">
        <f t="shared" si="312"/>
        <v>W kole</v>
      </c>
      <c r="F6689">
        <f>COUNTIF($D$3:D6683,"W kole")</f>
        <v>5285</v>
      </c>
      <c r="G6689" s="2" t="e">
        <f t="shared" si="313"/>
        <v>#DIV/0!</v>
      </c>
      <c r="H6689" t="e">
        <f t="shared" si="314"/>
        <v>#DIV/0!</v>
      </c>
    </row>
    <row r="6690" spans="2:8" x14ac:dyDescent="0.25">
      <c r="B6690">
        <v>89</v>
      </c>
      <c r="C6690">
        <v>352</v>
      </c>
      <c r="D6690" t="str">
        <f t="shared" si="312"/>
        <v>W kole</v>
      </c>
      <c r="F6690">
        <f>COUNTIF($D$3:D6684,"W kole")</f>
        <v>5286</v>
      </c>
      <c r="G6690" s="2" t="e">
        <f t="shared" si="313"/>
        <v>#DIV/0!</v>
      </c>
      <c r="H6690" t="e">
        <f t="shared" si="314"/>
        <v>#DIV/0!</v>
      </c>
    </row>
    <row r="6691" spans="2:8" x14ac:dyDescent="0.25">
      <c r="B6691">
        <v>235</v>
      </c>
      <c r="C6691">
        <v>56</v>
      </c>
      <c r="D6691" t="str">
        <f t="shared" si="312"/>
        <v>W kole</v>
      </c>
      <c r="F6691">
        <f>COUNTIF($D$3:D6685,"W kole")</f>
        <v>5286</v>
      </c>
      <c r="G6691" s="2" t="e">
        <f t="shared" si="313"/>
        <v>#DIV/0!</v>
      </c>
      <c r="H6691" t="e">
        <f t="shared" si="314"/>
        <v>#DIV/0!</v>
      </c>
    </row>
    <row r="6692" spans="2:8" x14ac:dyDescent="0.25">
      <c r="B6692">
        <v>350</v>
      </c>
      <c r="C6692">
        <v>390</v>
      </c>
      <c r="D6692" t="str">
        <f t="shared" si="312"/>
        <v>Poza</v>
      </c>
      <c r="F6692">
        <f>COUNTIF($D$3:D6686,"W kole")</f>
        <v>5287</v>
      </c>
      <c r="G6692" s="2" t="e">
        <f t="shared" si="313"/>
        <v>#DIV/0!</v>
      </c>
      <c r="H6692" t="e">
        <f t="shared" si="314"/>
        <v>#DIV/0!</v>
      </c>
    </row>
    <row r="6693" spans="2:8" x14ac:dyDescent="0.25">
      <c r="B6693">
        <v>281</v>
      </c>
      <c r="C6693">
        <v>134</v>
      </c>
      <c r="D6693" t="str">
        <f t="shared" si="312"/>
        <v>W kole</v>
      </c>
      <c r="F6693">
        <f>COUNTIF($D$3:D6687,"W kole")</f>
        <v>5288</v>
      </c>
      <c r="G6693" s="2" t="e">
        <f t="shared" si="313"/>
        <v>#DIV/0!</v>
      </c>
      <c r="H6693" t="e">
        <f t="shared" si="314"/>
        <v>#DIV/0!</v>
      </c>
    </row>
    <row r="6694" spans="2:8" x14ac:dyDescent="0.25">
      <c r="B6694">
        <v>169</v>
      </c>
      <c r="C6694">
        <v>163</v>
      </c>
      <c r="D6694" t="str">
        <f t="shared" si="312"/>
        <v>W kole</v>
      </c>
      <c r="F6694">
        <f>COUNTIF($D$3:D6688,"W kole")</f>
        <v>5289</v>
      </c>
      <c r="G6694" s="2" t="e">
        <f t="shared" si="313"/>
        <v>#DIV/0!</v>
      </c>
      <c r="H6694" t="e">
        <f t="shared" si="314"/>
        <v>#DIV/0!</v>
      </c>
    </row>
    <row r="6695" spans="2:8" x14ac:dyDescent="0.25">
      <c r="B6695">
        <v>51</v>
      </c>
      <c r="C6695">
        <v>58</v>
      </c>
      <c r="D6695" t="str">
        <f t="shared" si="312"/>
        <v>Poza</v>
      </c>
      <c r="F6695">
        <f>COUNTIF($D$3:D6689,"W kole")</f>
        <v>5290</v>
      </c>
      <c r="G6695" s="2" t="e">
        <f t="shared" si="313"/>
        <v>#DIV/0!</v>
      </c>
      <c r="H6695" t="e">
        <f t="shared" si="314"/>
        <v>#DIV/0!</v>
      </c>
    </row>
    <row r="6696" spans="2:8" x14ac:dyDescent="0.25">
      <c r="B6696">
        <v>194</v>
      </c>
      <c r="C6696">
        <v>33</v>
      </c>
      <c r="D6696" t="str">
        <f t="shared" si="312"/>
        <v>W kole</v>
      </c>
      <c r="F6696">
        <f>COUNTIF($D$3:D6690,"W kole")</f>
        <v>5291</v>
      </c>
      <c r="G6696" s="2" t="e">
        <f t="shared" si="313"/>
        <v>#DIV/0!</v>
      </c>
      <c r="H6696" t="e">
        <f t="shared" si="314"/>
        <v>#DIV/0!</v>
      </c>
    </row>
    <row r="6697" spans="2:8" x14ac:dyDescent="0.25">
      <c r="B6697">
        <v>324</v>
      </c>
      <c r="C6697">
        <v>397</v>
      </c>
      <c r="D6697" t="str">
        <f t="shared" si="312"/>
        <v>Poza</v>
      </c>
      <c r="F6697">
        <f>COUNTIF($D$3:D6691,"W kole")</f>
        <v>5292</v>
      </c>
      <c r="G6697" s="2" t="e">
        <f t="shared" si="313"/>
        <v>#DIV/0!</v>
      </c>
      <c r="H6697" t="e">
        <f t="shared" si="314"/>
        <v>#DIV/0!</v>
      </c>
    </row>
    <row r="6698" spans="2:8" x14ac:dyDescent="0.25">
      <c r="B6698">
        <v>373</v>
      </c>
      <c r="C6698">
        <v>141</v>
      </c>
      <c r="D6698" t="str">
        <f t="shared" si="312"/>
        <v>W kole</v>
      </c>
      <c r="F6698">
        <f>COUNTIF($D$3:D6692,"W kole")</f>
        <v>5292</v>
      </c>
      <c r="G6698" s="2" t="e">
        <f t="shared" si="313"/>
        <v>#DIV/0!</v>
      </c>
      <c r="H6698" t="e">
        <f t="shared" si="314"/>
        <v>#DIV/0!</v>
      </c>
    </row>
    <row r="6699" spans="2:8" x14ac:dyDescent="0.25">
      <c r="B6699">
        <v>179</v>
      </c>
      <c r="C6699">
        <v>97</v>
      </c>
      <c r="D6699" t="str">
        <f t="shared" si="312"/>
        <v>W kole</v>
      </c>
      <c r="F6699">
        <f>COUNTIF($D$3:D6693,"W kole")</f>
        <v>5293</v>
      </c>
      <c r="G6699" s="2" t="e">
        <f t="shared" si="313"/>
        <v>#DIV/0!</v>
      </c>
      <c r="H6699" t="e">
        <f t="shared" si="314"/>
        <v>#DIV/0!</v>
      </c>
    </row>
    <row r="6700" spans="2:8" x14ac:dyDescent="0.25">
      <c r="B6700">
        <v>138</v>
      </c>
      <c r="C6700">
        <v>364</v>
      </c>
      <c r="D6700" t="str">
        <f t="shared" si="312"/>
        <v>W kole</v>
      </c>
      <c r="F6700">
        <f>COUNTIF($D$3:D6694,"W kole")</f>
        <v>5294</v>
      </c>
      <c r="G6700" s="2" t="e">
        <f t="shared" si="313"/>
        <v>#DIV/0!</v>
      </c>
      <c r="H6700" t="e">
        <f t="shared" si="314"/>
        <v>#DIV/0!</v>
      </c>
    </row>
    <row r="6701" spans="2:8" x14ac:dyDescent="0.25">
      <c r="B6701">
        <v>76</v>
      </c>
      <c r="C6701">
        <v>393</v>
      </c>
      <c r="D6701" t="str">
        <f t="shared" si="312"/>
        <v>Poza</v>
      </c>
      <c r="F6701">
        <f>COUNTIF($D$3:D6695,"W kole")</f>
        <v>5294</v>
      </c>
      <c r="G6701" s="2" t="e">
        <f t="shared" si="313"/>
        <v>#DIV/0!</v>
      </c>
      <c r="H6701" t="e">
        <f t="shared" si="314"/>
        <v>#DIV/0!</v>
      </c>
    </row>
    <row r="6702" spans="2:8" x14ac:dyDescent="0.25">
      <c r="B6702">
        <v>279</v>
      </c>
      <c r="C6702">
        <v>306</v>
      </c>
      <c r="D6702" t="str">
        <f t="shared" si="312"/>
        <v>W kole</v>
      </c>
      <c r="F6702">
        <f>COUNTIF($D$3:D6696,"W kole")</f>
        <v>5295</v>
      </c>
      <c r="G6702" s="2" t="e">
        <f t="shared" si="313"/>
        <v>#DIV/0!</v>
      </c>
      <c r="H6702" t="e">
        <f t="shared" si="314"/>
        <v>#DIV/0!</v>
      </c>
    </row>
    <row r="6703" spans="2:8" x14ac:dyDescent="0.25">
      <c r="B6703">
        <v>390</v>
      </c>
      <c r="C6703">
        <v>344</v>
      </c>
      <c r="D6703" t="str">
        <f t="shared" si="312"/>
        <v>Poza</v>
      </c>
      <c r="F6703">
        <f>COUNTIF($D$3:D6697,"W kole")</f>
        <v>5295</v>
      </c>
      <c r="G6703" s="2" t="e">
        <f t="shared" si="313"/>
        <v>#DIV/0!</v>
      </c>
      <c r="H6703" t="e">
        <f t="shared" si="314"/>
        <v>#DIV/0!</v>
      </c>
    </row>
    <row r="6704" spans="2:8" x14ac:dyDescent="0.25">
      <c r="B6704">
        <v>263</v>
      </c>
      <c r="C6704">
        <v>19</v>
      </c>
      <c r="D6704" t="str">
        <f t="shared" si="312"/>
        <v>W kole</v>
      </c>
      <c r="F6704">
        <f>COUNTIF($D$3:D6698,"W kole")</f>
        <v>5296</v>
      </c>
      <c r="G6704" s="2" t="e">
        <f t="shared" si="313"/>
        <v>#DIV/0!</v>
      </c>
      <c r="H6704" t="e">
        <f t="shared" si="314"/>
        <v>#DIV/0!</v>
      </c>
    </row>
    <row r="6705" spans="2:8" x14ac:dyDescent="0.25">
      <c r="B6705">
        <v>167</v>
      </c>
      <c r="C6705">
        <v>60</v>
      </c>
      <c r="D6705" t="str">
        <f t="shared" si="312"/>
        <v>W kole</v>
      </c>
      <c r="F6705">
        <f>COUNTIF($D$3:D6699,"W kole")</f>
        <v>5297</v>
      </c>
      <c r="G6705" s="2" t="e">
        <f t="shared" si="313"/>
        <v>#DIV/0!</v>
      </c>
      <c r="H6705" t="e">
        <f t="shared" si="314"/>
        <v>#DIV/0!</v>
      </c>
    </row>
    <row r="6706" spans="2:8" x14ac:dyDescent="0.25">
      <c r="B6706">
        <v>337</v>
      </c>
      <c r="C6706">
        <v>115</v>
      </c>
      <c r="D6706" t="str">
        <f t="shared" si="312"/>
        <v>W kole</v>
      </c>
      <c r="F6706">
        <f>COUNTIF($D$3:D6700,"W kole")</f>
        <v>5298</v>
      </c>
      <c r="G6706" s="2" t="e">
        <f t="shared" si="313"/>
        <v>#DIV/0!</v>
      </c>
      <c r="H6706" t="e">
        <f t="shared" si="314"/>
        <v>#DIV/0!</v>
      </c>
    </row>
    <row r="6707" spans="2:8" x14ac:dyDescent="0.25">
      <c r="B6707">
        <v>268</v>
      </c>
      <c r="C6707">
        <v>187</v>
      </c>
      <c r="D6707" t="str">
        <f t="shared" si="312"/>
        <v>W kole</v>
      </c>
      <c r="F6707">
        <f>COUNTIF($D$3:D6701,"W kole")</f>
        <v>5298</v>
      </c>
      <c r="G6707" s="2" t="e">
        <f t="shared" si="313"/>
        <v>#DIV/0!</v>
      </c>
      <c r="H6707" t="e">
        <f t="shared" si="314"/>
        <v>#DIV/0!</v>
      </c>
    </row>
    <row r="6708" spans="2:8" x14ac:dyDescent="0.25">
      <c r="B6708">
        <v>340</v>
      </c>
      <c r="C6708">
        <v>396</v>
      </c>
      <c r="D6708" t="str">
        <f t="shared" si="312"/>
        <v>Poza</v>
      </c>
      <c r="F6708">
        <f>COUNTIF($D$3:D6702,"W kole")</f>
        <v>5299</v>
      </c>
      <c r="G6708" s="2" t="e">
        <f t="shared" si="313"/>
        <v>#DIV/0!</v>
      </c>
      <c r="H6708" t="e">
        <f t="shared" si="314"/>
        <v>#DIV/0!</v>
      </c>
    </row>
    <row r="6709" spans="2:8" x14ac:dyDescent="0.25">
      <c r="B6709">
        <v>385</v>
      </c>
      <c r="C6709">
        <v>187</v>
      </c>
      <c r="D6709" t="str">
        <f t="shared" si="312"/>
        <v>W kole</v>
      </c>
      <c r="F6709">
        <f>COUNTIF($D$3:D6703,"W kole")</f>
        <v>5299</v>
      </c>
      <c r="G6709" s="2" t="e">
        <f t="shared" si="313"/>
        <v>#DIV/0!</v>
      </c>
      <c r="H6709" t="e">
        <f t="shared" si="314"/>
        <v>#DIV/0!</v>
      </c>
    </row>
    <row r="6710" spans="2:8" x14ac:dyDescent="0.25">
      <c r="B6710">
        <v>185</v>
      </c>
      <c r="C6710">
        <v>96</v>
      </c>
      <c r="D6710" t="str">
        <f t="shared" si="312"/>
        <v>W kole</v>
      </c>
      <c r="F6710">
        <f>COUNTIF($D$3:D6704,"W kole")</f>
        <v>5300</v>
      </c>
      <c r="G6710" s="2" t="e">
        <f t="shared" si="313"/>
        <v>#DIV/0!</v>
      </c>
      <c r="H6710" t="e">
        <f t="shared" si="314"/>
        <v>#DIV/0!</v>
      </c>
    </row>
    <row r="6711" spans="2:8" x14ac:dyDescent="0.25">
      <c r="B6711">
        <v>249</v>
      </c>
      <c r="C6711">
        <v>375</v>
      </c>
      <c r="D6711" t="str">
        <f t="shared" si="312"/>
        <v>W kole</v>
      </c>
      <c r="F6711">
        <f>COUNTIF($D$3:D6705,"W kole")</f>
        <v>5301</v>
      </c>
      <c r="G6711" s="2" t="e">
        <f t="shared" si="313"/>
        <v>#DIV/0!</v>
      </c>
      <c r="H6711" t="e">
        <f t="shared" si="314"/>
        <v>#DIV/0!</v>
      </c>
    </row>
    <row r="6712" spans="2:8" x14ac:dyDescent="0.25">
      <c r="B6712">
        <v>80</v>
      </c>
      <c r="C6712">
        <v>317</v>
      </c>
      <c r="D6712" t="str">
        <f t="shared" si="312"/>
        <v>W kole</v>
      </c>
      <c r="F6712">
        <f>COUNTIF($D$3:D6706,"W kole")</f>
        <v>5302</v>
      </c>
      <c r="G6712" s="2" t="e">
        <f t="shared" si="313"/>
        <v>#DIV/0!</v>
      </c>
      <c r="H6712" t="e">
        <f t="shared" si="314"/>
        <v>#DIV/0!</v>
      </c>
    </row>
    <row r="6713" spans="2:8" x14ac:dyDescent="0.25">
      <c r="B6713">
        <v>266</v>
      </c>
      <c r="C6713">
        <v>145</v>
      </c>
      <c r="D6713" t="str">
        <f t="shared" si="312"/>
        <v>W kole</v>
      </c>
      <c r="F6713">
        <f>COUNTIF($D$3:D6707,"W kole")</f>
        <v>5303</v>
      </c>
      <c r="G6713" s="2" t="e">
        <f t="shared" si="313"/>
        <v>#DIV/0!</v>
      </c>
      <c r="H6713" t="e">
        <f t="shared" si="314"/>
        <v>#DIV/0!</v>
      </c>
    </row>
    <row r="6714" spans="2:8" x14ac:dyDescent="0.25">
      <c r="B6714">
        <v>398</v>
      </c>
      <c r="C6714">
        <v>269</v>
      </c>
      <c r="D6714" t="str">
        <f t="shared" si="312"/>
        <v>Poza</v>
      </c>
      <c r="F6714">
        <f>COUNTIF($D$3:D6708,"W kole")</f>
        <v>5303</v>
      </c>
      <c r="G6714" s="2" t="e">
        <f t="shared" si="313"/>
        <v>#DIV/0!</v>
      </c>
      <c r="H6714" t="e">
        <f t="shared" si="314"/>
        <v>#DIV/0!</v>
      </c>
    </row>
    <row r="6715" spans="2:8" x14ac:dyDescent="0.25">
      <c r="B6715">
        <v>273</v>
      </c>
      <c r="C6715">
        <v>392</v>
      </c>
      <c r="D6715" t="str">
        <f t="shared" si="312"/>
        <v>Poza</v>
      </c>
      <c r="F6715">
        <f>COUNTIF($D$3:D6709,"W kole")</f>
        <v>5304</v>
      </c>
      <c r="G6715" s="2" t="e">
        <f t="shared" si="313"/>
        <v>#DIV/0!</v>
      </c>
      <c r="H6715" t="e">
        <f t="shared" si="314"/>
        <v>#DIV/0!</v>
      </c>
    </row>
    <row r="6716" spans="2:8" x14ac:dyDescent="0.25">
      <c r="B6716">
        <v>272</v>
      </c>
      <c r="C6716">
        <v>127</v>
      </c>
      <c r="D6716" t="str">
        <f t="shared" si="312"/>
        <v>W kole</v>
      </c>
      <c r="F6716">
        <f>COUNTIF($D$3:D6710,"W kole")</f>
        <v>5305</v>
      </c>
      <c r="G6716" s="2" t="e">
        <f t="shared" si="313"/>
        <v>#DIV/0!</v>
      </c>
      <c r="H6716" t="e">
        <f t="shared" si="314"/>
        <v>#DIV/0!</v>
      </c>
    </row>
    <row r="6717" spans="2:8" x14ac:dyDescent="0.25">
      <c r="B6717">
        <v>333</v>
      </c>
      <c r="C6717">
        <v>261</v>
      </c>
      <c r="D6717" t="str">
        <f t="shared" si="312"/>
        <v>W kole</v>
      </c>
      <c r="F6717">
        <f>COUNTIF($D$3:D6711,"W kole")</f>
        <v>5306</v>
      </c>
      <c r="G6717" s="2" t="e">
        <f t="shared" si="313"/>
        <v>#DIV/0!</v>
      </c>
      <c r="H6717" t="e">
        <f t="shared" si="314"/>
        <v>#DIV/0!</v>
      </c>
    </row>
    <row r="6718" spans="2:8" x14ac:dyDescent="0.25">
      <c r="B6718">
        <v>270</v>
      </c>
      <c r="C6718">
        <v>144</v>
      </c>
      <c r="D6718" t="str">
        <f t="shared" si="312"/>
        <v>W kole</v>
      </c>
      <c r="F6718">
        <f>COUNTIF($D$3:D6712,"W kole")</f>
        <v>5307</v>
      </c>
      <c r="G6718" s="2" t="e">
        <f t="shared" si="313"/>
        <v>#DIV/0!</v>
      </c>
      <c r="H6718" t="e">
        <f t="shared" si="314"/>
        <v>#DIV/0!</v>
      </c>
    </row>
    <row r="6719" spans="2:8" x14ac:dyDescent="0.25">
      <c r="B6719">
        <v>46</v>
      </c>
      <c r="C6719">
        <v>42</v>
      </c>
      <c r="D6719" t="str">
        <f t="shared" si="312"/>
        <v>Poza</v>
      </c>
      <c r="F6719">
        <f>COUNTIF($D$3:D6713,"W kole")</f>
        <v>5308</v>
      </c>
      <c r="G6719" s="2" t="e">
        <f t="shared" si="313"/>
        <v>#DIV/0!</v>
      </c>
      <c r="H6719" t="e">
        <f t="shared" si="314"/>
        <v>#DIV/0!</v>
      </c>
    </row>
    <row r="6720" spans="2:8" x14ac:dyDescent="0.25">
      <c r="B6720">
        <v>320</v>
      </c>
      <c r="C6720">
        <v>189</v>
      </c>
      <c r="D6720" t="str">
        <f t="shared" si="312"/>
        <v>W kole</v>
      </c>
      <c r="F6720">
        <f>COUNTIF($D$3:D6714,"W kole")</f>
        <v>5308</v>
      </c>
      <c r="G6720" s="2" t="e">
        <f t="shared" si="313"/>
        <v>#DIV/0!</v>
      </c>
      <c r="H6720" t="e">
        <f t="shared" si="314"/>
        <v>#DIV/0!</v>
      </c>
    </row>
    <row r="6721" spans="2:8" x14ac:dyDescent="0.25">
      <c r="B6721">
        <v>126</v>
      </c>
      <c r="C6721">
        <v>387</v>
      </c>
      <c r="D6721" t="str">
        <f t="shared" si="312"/>
        <v>Poza</v>
      </c>
      <c r="F6721">
        <f>COUNTIF($D$3:D6715,"W kole")</f>
        <v>5308</v>
      </c>
      <c r="G6721" s="2" t="e">
        <f t="shared" si="313"/>
        <v>#DIV/0!</v>
      </c>
      <c r="H6721" t="e">
        <f t="shared" si="314"/>
        <v>#DIV/0!</v>
      </c>
    </row>
    <row r="6722" spans="2:8" x14ac:dyDescent="0.25">
      <c r="B6722">
        <v>283</v>
      </c>
      <c r="C6722">
        <v>277</v>
      </c>
      <c r="D6722" t="str">
        <f t="shared" si="312"/>
        <v>W kole</v>
      </c>
      <c r="F6722">
        <f>COUNTIF($D$3:D6716,"W kole")</f>
        <v>5309</v>
      </c>
      <c r="G6722" s="2" t="e">
        <f t="shared" si="313"/>
        <v>#DIV/0!</v>
      </c>
      <c r="H6722" t="e">
        <f t="shared" si="314"/>
        <v>#DIV/0!</v>
      </c>
    </row>
    <row r="6723" spans="2:8" x14ac:dyDescent="0.25">
      <c r="B6723">
        <v>319</v>
      </c>
      <c r="C6723">
        <v>326</v>
      </c>
      <c r="D6723" t="str">
        <f t="shared" si="312"/>
        <v>W kole</v>
      </c>
      <c r="F6723">
        <f>COUNTIF($D$3:D6717,"W kole")</f>
        <v>5310</v>
      </c>
      <c r="G6723" s="2" t="e">
        <f t="shared" si="313"/>
        <v>#DIV/0!</v>
      </c>
      <c r="H6723" t="e">
        <f t="shared" si="314"/>
        <v>#DIV/0!</v>
      </c>
    </row>
    <row r="6724" spans="2:8" x14ac:dyDescent="0.25">
      <c r="B6724">
        <v>278</v>
      </c>
      <c r="C6724">
        <v>116</v>
      </c>
      <c r="D6724" t="str">
        <f t="shared" ref="D6724:D6787" si="315">IF((B6724-$T$5) * (B6724-$T$5) + (C6724-$U$5) * (C6724-$U$5) = ($V$5*$V$5), "Na brzegu", IF((B6724-$T$5) * (B6724-$T$5) + (C6724-$U$5) * (C6724-$U$5) &lt; ($V$5*$V$5), "W kole", "Poza"))</f>
        <v>W kole</v>
      </c>
      <c r="F6724">
        <f>COUNTIF($D$3:D6718,"W kole")</f>
        <v>5311</v>
      </c>
      <c r="G6724" s="2" t="e">
        <f t="shared" si="313"/>
        <v>#DIV/0!</v>
      </c>
      <c r="H6724" t="e">
        <f t="shared" si="314"/>
        <v>#DIV/0!</v>
      </c>
    </row>
    <row r="6725" spans="2:8" x14ac:dyDescent="0.25">
      <c r="B6725">
        <v>152</v>
      </c>
      <c r="C6725">
        <v>285</v>
      </c>
      <c r="D6725" t="str">
        <f t="shared" si="315"/>
        <v>W kole</v>
      </c>
      <c r="F6725">
        <f>COUNTIF($D$3:D6719,"W kole")</f>
        <v>5311</v>
      </c>
      <c r="G6725" s="2" t="e">
        <f t="shared" si="313"/>
        <v>#DIV/0!</v>
      </c>
      <c r="H6725" t="e">
        <f t="shared" si="314"/>
        <v>#DIV/0!</v>
      </c>
    </row>
    <row r="6726" spans="2:8" x14ac:dyDescent="0.25">
      <c r="B6726">
        <v>146</v>
      </c>
      <c r="C6726">
        <v>382</v>
      </c>
      <c r="D6726" t="str">
        <f t="shared" si="315"/>
        <v>W kole</v>
      </c>
      <c r="F6726">
        <f>COUNTIF($D$3:D6720,"W kole")</f>
        <v>5312</v>
      </c>
      <c r="G6726" s="2" t="e">
        <f t="shared" si="313"/>
        <v>#DIV/0!</v>
      </c>
      <c r="H6726" t="e">
        <f t="shared" si="314"/>
        <v>#DIV/0!</v>
      </c>
    </row>
    <row r="6727" spans="2:8" x14ac:dyDescent="0.25">
      <c r="B6727">
        <v>300</v>
      </c>
      <c r="C6727">
        <v>252</v>
      </c>
      <c r="D6727" t="str">
        <f t="shared" si="315"/>
        <v>W kole</v>
      </c>
      <c r="F6727">
        <f>COUNTIF($D$3:D6721,"W kole")</f>
        <v>5312</v>
      </c>
      <c r="G6727" s="2" t="e">
        <f t="shared" si="313"/>
        <v>#DIV/0!</v>
      </c>
      <c r="H6727" t="e">
        <f t="shared" si="314"/>
        <v>#DIV/0!</v>
      </c>
    </row>
    <row r="6728" spans="2:8" x14ac:dyDescent="0.25">
      <c r="B6728">
        <v>263</v>
      </c>
      <c r="C6728">
        <v>315</v>
      </c>
      <c r="D6728" t="str">
        <f t="shared" si="315"/>
        <v>W kole</v>
      </c>
      <c r="F6728">
        <f>COUNTIF($D$3:D6722,"W kole")</f>
        <v>5313</v>
      </c>
      <c r="G6728" s="2" t="e">
        <f t="shared" si="313"/>
        <v>#DIV/0!</v>
      </c>
      <c r="H6728" t="e">
        <f t="shared" si="314"/>
        <v>#DIV/0!</v>
      </c>
    </row>
    <row r="6729" spans="2:8" x14ac:dyDescent="0.25">
      <c r="B6729">
        <v>272</v>
      </c>
      <c r="C6729">
        <v>348</v>
      </c>
      <c r="D6729" t="str">
        <f t="shared" si="315"/>
        <v>W kole</v>
      </c>
      <c r="F6729">
        <f>COUNTIF($D$3:D6723,"W kole")</f>
        <v>5314</v>
      </c>
      <c r="G6729" s="2" t="e">
        <f t="shared" si="313"/>
        <v>#DIV/0!</v>
      </c>
      <c r="H6729" t="e">
        <f t="shared" si="314"/>
        <v>#DIV/0!</v>
      </c>
    </row>
    <row r="6730" spans="2:8" x14ac:dyDescent="0.25">
      <c r="B6730">
        <v>330</v>
      </c>
      <c r="C6730">
        <v>347</v>
      </c>
      <c r="D6730" t="str">
        <f t="shared" si="315"/>
        <v>W kole</v>
      </c>
      <c r="F6730">
        <f>COUNTIF($D$3:D6724,"W kole")</f>
        <v>5315</v>
      </c>
      <c r="G6730" s="2" t="e">
        <f t="shared" ref="G6730:G6793" si="316">(F6730*$R$5)/(E6730*$Q$5)</f>
        <v>#DIV/0!</v>
      </c>
      <c r="H6730" t="e">
        <f t="shared" ref="H6730:H6793" si="317">ABS(PI()-G6730)</f>
        <v>#DIV/0!</v>
      </c>
    </row>
    <row r="6731" spans="2:8" x14ac:dyDescent="0.25">
      <c r="B6731">
        <v>52</v>
      </c>
      <c r="C6731">
        <v>230</v>
      </c>
      <c r="D6731" t="str">
        <f t="shared" si="315"/>
        <v>W kole</v>
      </c>
      <c r="F6731">
        <f>COUNTIF($D$3:D6725,"W kole")</f>
        <v>5316</v>
      </c>
      <c r="G6731" s="2" t="e">
        <f t="shared" si="316"/>
        <v>#DIV/0!</v>
      </c>
      <c r="H6731" t="e">
        <f t="shared" si="317"/>
        <v>#DIV/0!</v>
      </c>
    </row>
    <row r="6732" spans="2:8" x14ac:dyDescent="0.25">
      <c r="B6732">
        <v>178</v>
      </c>
      <c r="C6732">
        <v>396</v>
      </c>
      <c r="D6732" t="str">
        <f t="shared" si="315"/>
        <v>W kole</v>
      </c>
      <c r="F6732">
        <f>COUNTIF($D$3:D6726,"W kole")</f>
        <v>5317</v>
      </c>
      <c r="G6732" s="2" t="e">
        <f t="shared" si="316"/>
        <v>#DIV/0!</v>
      </c>
      <c r="H6732" t="e">
        <f t="shared" si="317"/>
        <v>#DIV/0!</v>
      </c>
    </row>
    <row r="6733" spans="2:8" x14ac:dyDescent="0.25">
      <c r="B6733">
        <v>60</v>
      </c>
      <c r="C6733">
        <v>20</v>
      </c>
      <c r="D6733" t="str">
        <f t="shared" si="315"/>
        <v>Poza</v>
      </c>
      <c r="F6733">
        <f>COUNTIF($D$3:D6727,"W kole")</f>
        <v>5318</v>
      </c>
      <c r="G6733" s="2" t="e">
        <f t="shared" si="316"/>
        <v>#DIV/0!</v>
      </c>
      <c r="H6733" t="e">
        <f t="shared" si="317"/>
        <v>#DIV/0!</v>
      </c>
    </row>
    <row r="6734" spans="2:8" x14ac:dyDescent="0.25">
      <c r="B6734">
        <v>272</v>
      </c>
      <c r="C6734">
        <v>140</v>
      </c>
      <c r="D6734" t="str">
        <f t="shared" si="315"/>
        <v>W kole</v>
      </c>
      <c r="F6734">
        <f>COUNTIF($D$3:D6728,"W kole")</f>
        <v>5319</v>
      </c>
      <c r="G6734" s="2" t="e">
        <f t="shared" si="316"/>
        <v>#DIV/0!</v>
      </c>
      <c r="H6734" t="e">
        <f t="shared" si="317"/>
        <v>#DIV/0!</v>
      </c>
    </row>
    <row r="6735" spans="2:8" x14ac:dyDescent="0.25">
      <c r="B6735">
        <v>99</v>
      </c>
      <c r="C6735">
        <v>37</v>
      </c>
      <c r="D6735" t="str">
        <f t="shared" si="315"/>
        <v>W kole</v>
      </c>
      <c r="F6735">
        <f>COUNTIF($D$3:D6729,"W kole")</f>
        <v>5320</v>
      </c>
      <c r="G6735" s="2" t="e">
        <f t="shared" si="316"/>
        <v>#DIV/0!</v>
      </c>
      <c r="H6735" t="e">
        <f t="shared" si="317"/>
        <v>#DIV/0!</v>
      </c>
    </row>
    <row r="6736" spans="2:8" x14ac:dyDescent="0.25">
      <c r="B6736">
        <v>178</v>
      </c>
      <c r="C6736">
        <v>299</v>
      </c>
      <c r="D6736" t="str">
        <f t="shared" si="315"/>
        <v>W kole</v>
      </c>
      <c r="F6736">
        <f>COUNTIF($D$3:D6730,"W kole")</f>
        <v>5321</v>
      </c>
      <c r="G6736" s="2" t="e">
        <f t="shared" si="316"/>
        <v>#DIV/0!</v>
      </c>
      <c r="H6736" t="e">
        <f t="shared" si="317"/>
        <v>#DIV/0!</v>
      </c>
    </row>
    <row r="6737" spans="2:8" x14ac:dyDescent="0.25">
      <c r="B6737">
        <v>318</v>
      </c>
      <c r="C6737">
        <v>341</v>
      </c>
      <c r="D6737" t="str">
        <f t="shared" si="315"/>
        <v>W kole</v>
      </c>
      <c r="F6737">
        <f>COUNTIF($D$3:D6731,"W kole")</f>
        <v>5322</v>
      </c>
      <c r="G6737" s="2" t="e">
        <f t="shared" si="316"/>
        <v>#DIV/0!</v>
      </c>
      <c r="H6737" t="e">
        <f t="shared" si="317"/>
        <v>#DIV/0!</v>
      </c>
    </row>
    <row r="6738" spans="2:8" x14ac:dyDescent="0.25">
      <c r="B6738">
        <v>337</v>
      </c>
      <c r="C6738">
        <v>205</v>
      </c>
      <c r="D6738" t="str">
        <f t="shared" si="315"/>
        <v>W kole</v>
      </c>
      <c r="F6738">
        <f>COUNTIF($D$3:D6732,"W kole")</f>
        <v>5323</v>
      </c>
      <c r="G6738" s="2" t="e">
        <f t="shared" si="316"/>
        <v>#DIV/0!</v>
      </c>
      <c r="H6738" t="e">
        <f t="shared" si="317"/>
        <v>#DIV/0!</v>
      </c>
    </row>
    <row r="6739" spans="2:8" x14ac:dyDescent="0.25">
      <c r="B6739">
        <v>95</v>
      </c>
      <c r="C6739">
        <v>158</v>
      </c>
      <c r="D6739" t="str">
        <f t="shared" si="315"/>
        <v>W kole</v>
      </c>
      <c r="F6739">
        <f>COUNTIF($D$3:D6733,"W kole")</f>
        <v>5323</v>
      </c>
      <c r="G6739" s="2" t="e">
        <f t="shared" si="316"/>
        <v>#DIV/0!</v>
      </c>
      <c r="H6739" t="e">
        <f t="shared" si="317"/>
        <v>#DIV/0!</v>
      </c>
    </row>
    <row r="6740" spans="2:8" x14ac:dyDescent="0.25">
      <c r="B6740">
        <v>351</v>
      </c>
      <c r="C6740">
        <v>272</v>
      </c>
      <c r="D6740" t="str">
        <f t="shared" si="315"/>
        <v>W kole</v>
      </c>
      <c r="F6740">
        <f>COUNTIF($D$3:D6734,"W kole")</f>
        <v>5324</v>
      </c>
      <c r="G6740" s="2" t="e">
        <f t="shared" si="316"/>
        <v>#DIV/0!</v>
      </c>
      <c r="H6740" t="e">
        <f t="shared" si="317"/>
        <v>#DIV/0!</v>
      </c>
    </row>
    <row r="6741" spans="2:8" x14ac:dyDescent="0.25">
      <c r="B6741">
        <v>395</v>
      </c>
      <c r="C6741">
        <v>93</v>
      </c>
      <c r="D6741" t="str">
        <f t="shared" si="315"/>
        <v>Poza</v>
      </c>
      <c r="F6741">
        <f>COUNTIF($D$3:D6735,"W kole")</f>
        <v>5325</v>
      </c>
      <c r="G6741" s="2" t="e">
        <f t="shared" si="316"/>
        <v>#DIV/0!</v>
      </c>
      <c r="H6741" t="e">
        <f t="shared" si="317"/>
        <v>#DIV/0!</v>
      </c>
    </row>
    <row r="6742" spans="2:8" x14ac:dyDescent="0.25">
      <c r="B6742">
        <v>192</v>
      </c>
      <c r="C6742">
        <v>152</v>
      </c>
      <c r="D6742" t="str">
        <f t="shared" si="315"/>
        <v>W kole</v>
      </c>
      <c r="F6742">
        <f>COUNTIF($D$3:D6736,"W kole")</f>
        <v>5326</v>
      </c>
      <c r="G6742" s="2" t="e">
        <f t="shared" si="316"/>
        <v>#DIV/0!</v>
      </c>
      <c r="H6742" t="e">
        <f t="shared" si="317"/>
        <v>#DIV/0!</v>
      </c>
    </row>
    <row r="6743" spans="2:8" x14ac:dyDescent="0.25">
      <c r="B6743">
        <v>102</v>
      </c>
      <c r="C6743">
        <v>133</v>
      </c>
      <c r="D6743" t="str">
        <f t="shared" si="315"/>
        <v>W kole</v>
      </c>
      <c r="F6743">
        <f>COUNTIF($D$3:D6737,"W kole")</f>
        <v>5327</v>
      </c>
      <c r="G6743" s="2" t="e">
        <f t="shared" si="316"/>
        <v>#DIV/0!</v>
      </c>
      <c r="H6743" t="e">
        <f t="shared" si="317"/>
        <v>#DIV/0!</v>
      </c>
    </row>
    <row r="6744" spans="2:8" x14ac:dyDescent="0.25">
      <c r="B6744">
        <v>372</v>
      </c>
      <c r="C6744">
        <v>185</v>
      </c>
      <c r="D6744" t="str">
        <f t="shared" si="315"/>
        <v>W kole</v>
      </c>
      <c r="F6744">
        <f>COUNTIF($D$3:D6738,"W kole")</f>
        <v>5328</v>
      </c>
      <c r="G6744" s="2" t="e">
        <f t="shared" si="316"/>
        <v>#DIV/0!</v>
      </c>
      <c r="H6744" t="e">
        <f t="shared" si="317"/>
        <v>#DIV/0!</v>
      </c>
    </row>
    <row r="6745" spans="2:8" x14ac:dyDescent="0.25">
      <c r="B6745">
        <v>335</v>
      </c>
      <c r="C6745">
        <v>260</v>
      </c>
      <c r="D6745" t="str">
        <f t="shared" si="315"/>
        <v>W kole</v>
      </c>
      <c r="F6745">
        <f>COUNTIF($D$3:D6739,"W kole")</f>
        <v>5329</v>
      </c>
      <c r="G6745" s="2" t="e">
        <f t="shared" si="316"/>
        <v>#DIV/0!</v>
      </c>
      <c r="H6745" t="e">
        <f t="shared" si="317"/>
        <v>#DIV/0!</v>
      </c>
    </row>
    <row r="6746" spans="2:8" x14ac:dyDescent="0.25">
      <c r="B6746">
        <v>140</v>
      </c>
      <c r="C6746">
        <v>128</v>
      </c>
      <c r="D6746" t="str">
        <f t="shared" si="315"/>
        <v>W kole</v>
      </c>
      <c r="F6746">
        <f>COUNTIF($D$3:D6740,"W kole")</f>
        <v>5330</v>
      </c>
      <c r="G6746" s="2" t="e">
        <f t="shared" si="316"/>
        <v>#DIV/0!</v>
      </c>
      <c r="H6746" t="e">
        <f t="shared" si="317"/>
        <v>#DIV/0!</v>
      </c>
    </row>
    <row r="6747" spans="2:8" x14ac:dyDescent="0.25">
      <c r="B6747">
        <v>137</v>
      </c>
      <c r="C6747">
        <v>166</v>
      </c>
      <c r="D6747" t="str">
        <f t="shared" si="315"/>
        <v>W kole</v>
      </c>
      <c r="F6747">
        <f>COUNTIF($D$3:D6741,"W kole")</f>
        <v>5330</v>
      </c>
      <c r="G6747" s="2" t="e">
        <f t="shared" si="316"/>
        <v>#DIV/0!</v>
      </c>
      <c r="H6747" t="e">
        <f t="shared" si="317"/>
        <v>#DIV/0!</v>
      </c>
    </row>
    <row r="6748" spans="2:8" x14ac:dyDescent="0.25">
      <c r="B6748">
        <v>57</v>
      </c>
      <c r="C6748">
        <v>23</v>
      </c>
      <c r="D6748" t="str">
        <f t="shared" si="315"/>
        <v>Poza</v>
      </c>
      <c r="F6748">
        <f>COUNTIF($D$3:D6742,"W kole")</f>
        <v>5331</v>
      </c>
      <c r="G6748" s="2" t="e">
        <f t="shared" si="316"/>
        <v>#DIV/0!</v>
      </c>
      <c r="H6748" t="e">
        <f t="shared" si="317"/>
        <v>#DIV/0!</v>
      </c>
    </row>
    <row r="6749" spans="2:8" x14ac:dyDescent="0.25">
      <c r="B6749">
        <v>142</v>
      </c>
      <c r="C6749">
        <v>76</v>
      </c>
      <c r="D6749" t="str">
        <f t="shared" si="315"/>
        <v>W kole</v>
      </c>
      <c r="F6749">
        <f>COUNTIF($D$3:D6743,"W kole")</f>
        <v>5332</v>
      </c>
      <c r="G6749" s="2" t="e">
        <f t="shared" si="316"/>
        <v>#DIV/0!</v>
      </c>
      <c r="H6749" t="e">
        <f t="shared" si="317"/>
        <v>#DIV/0!</v>
      </c>
    </row>
    <row r="6750" spans="2:8" x14ac:dyDescent="0.25">
      <c r="B6750">
        <v>227</v>
      </c>
      <c r="C6750">
        <v>35</v>
      </c>
      <c r="D6750" t="str">
        <f t="shared" si="315"/>
        <v>W kole</v>
      </c>
      <c r="F6750">
        <f>COUNTIF($D$3:D6744,"W kole")</f>
        <v>5333</v>
      </c>
      <c r="G6750" s="2" t="e">
        <f t="shared" si="316"/>
        <v>#DIV/0!</v>
      </c>
      <c r="H6750" t="e">
        <f t="shared" si="317"/>
        <v>#DIV/0!</v>
      </c>
    </row>
    <row r="6751" spans="2:8" x14ac:dyDescent="0.25">
      <c r="B6751">
        <v>152</v>
      </c>
      <c r="C6751">
        <v>212</v>
      </c>
      <c r="D6751" t="str">
        <f t="shared" si="315"/>
        <v>W kole</v>
      </c>
      <c r="F6751">
        <f>COUNTIF($D$3:D6745,"W kole")</f>
        <v>5334</v>
      </c>
      <c r="G6751" s="2" t="e">
        <f t="shared" si="316"/>
        <v>#DIV/0!</v>
      </c>
      <c r="H6751" t="e">
        <f t="shared" si="317"/>
        <v>#DIV/0!</v>
      </c>
    </row>
    <row r="6752" spans="2:8" x14ac:dyDescent="0.25">
      <c r="B6752">
        <v>247</v>
      </c>
      <c r="C6752">
        <v>258</v>
      </c>
      <c r="D6752" t="str">
        <f t="shared" si="315"/>
        <v>W kole</v>
      </c>
      <c r="F6752">
        <f>COUNTIF($D$3:D6746,"W kole")</f>
        <v>5335</v>
      </c>
      <c r="G6752" s="2" t="e">
        <f t="shared" si="316"/>
        <v>#DIV/0!</v>
      </c>
      <c r="H6752" t="e">
        <f t="shared" si="317"/>
        <v>#DIV/0!</v>
      </c>
    </row>
    <row r="6753" spans="2:8" x14ac:dyDescent="0.25">
      <c r="B6753">
        <v>10</v>
      </c>
      <c r="C6753">
        <v>104</v>
      </c>
      <c r="D6753" t="str">
        <f t="shared" si="315"/>
        <v>Poza</v>
      </c>
      <c r="F6753">
        <f>COUNTIF($D$3:D6747,"W kole")</f>
        <v>5336</v>
      </c>
      <c r="G6753" s="2" t="e">
        <f t="shared" si="316"/>
        <v>#DIV/0!</v>
      </c>
      <c r="H6753" t="e">
        <f t="shared" si="317"/>
        <v>#DIV/0!</v>
      </c>
    </row>
    <row r="6754" spans="2:8" x14ac:dyDescent="0.25">
      <c r="B6754">
        <v>96</v>
      </c>
      <c r="C6754">
        <v>272</v>
      </c>
      <c r="D6754" t="str">
        <f t="shared" si="315"/>
        <v>W kole</v>
      </c>
      <c r="F6754">
        <f>COUNTIF($D$3:D6748,"W kole")</f>
        <v>5336</v>
      </c>
      <c r="G6754" s="2" t="e">
        <f t="shared" si="316"/>
        <v>#DIV/0!</v>
      </c>
      <c r="H6754" t="e">
        <f t="shared" si="317"/>
        <v>#DIV/0!</v>
      </c>
    </row>
    <row r="6755" spans="2:8" x14ac:dyDescent="0.25">
      <c r="B6755">
        <v>144</v>
      </c>
      <c r="C6755">
        <v>269</v>
      </c>
      <c r="D6755" t="str">
        <f t="shared" si="315"/>
        <v>W kole</v>
      </c>
      <c r="F6755">
        <f>COUNTIF($D$3:D6749,"W kole")</f>
        <v>5337</v>
      </c>
      <c r="G6755" s="2" t="e">
        <f t="shared" si="316"/>
        <v>#DIV/0!</v>
      </c>
      <c r="H6755" t="e">
        <f t="shared" si="317"/>
        <v>#DIV/0!</v>
      </c>
    </row>
    <row r="6756" spans="2:8" x14ac:dyDescent="0.25">
      <c r="B6756">
        <v>309</v>
      </c>
      <c r="C6756">
        <v>388</v>
      </c>
      <c r="D6756" t="str">
        <f t="shared" si="315"/>
        <v>Poza</v>
      </c>
      <c r="F6756">
        <f>COUNTIF($D$3:D6750,"W kole")</f>
        <v>5338</v>
      </c>
      <c r="G6756" s="2" t="e">
        <f t="shared" si="316"/>
        <v>#DIV/0!</v>
      </c>
      <c r="H6756" t="e">
        <f t="shared" si="317"/>
        <v>#DIV/0!</v>
      </c>
    </row>
    <row r="6757" spans="2:8" x14ac:dyDescent="0.25">
      <c r="B6757">
        <v>385</v>
      </c>
      <c r="C6757">
        <v>336</v>
      </c>
      <c r="D6757" t="str">
        <f t="shared" si="315"/>
        <v>Poza</v>
      </c>
      <c r="F6757">
        <f>COUNTIF($D$3:D6751,"W kole")</f>
        <v>5339</v>
      </c>
      <c r="G6757" s="2" t="e">
        <f t="shared" si="316"/>
        <v>#DIV/0!</v>
      </c>
      <c r="H6757" t="e">
        <f t="shared" si="317"/>
        <v>#DIV/0!</v>
      </c>
    </row>
    <row r="6758" spans="2:8" x14ac:dyDescent="0.25">
      <c r="B6758">
        <v>265</v>
      </c>
      <c r="C6758">
        <v>223</v>
      </c>
      <c r="D6758" t="str">
        <f t="shared" si="315"/>
        <v>W kole</v>
      </c>
      <c r="F6758">
        <f>COUNTIF($D$3:D6752,"W kole")</f>
        <v>5340</v>
      </c>
      <c r="G6758" s="2" t="e">
        <f t="shared" si="316"/>
        <v>#DIV/0!</v>
      </c>
      <c r="H6758" t="e">
        <f t="shared" si="317"/>
        <v>#DIV/0!</v>
      </c>
    </row>
    <row r="6759" spans="2:8" x14ac:dyDescent="0.25">
      <c r="B6759">
        <v>118</v>
      </c>
      <c r="C6759">
        <v>261</v>
      </c>
      <c r="D6759" t="str">
        <f t="shared" si="315"/>
        <v>W kole</v>
      </c>
      <c r="F6759">
        <f>COUNTIF($D$3:D6753,"W kole")</f>
        <v>5340</v>
      </c>
      <c r="G6759" s="2" t="e">
        <f t="shared" si="316"/>
        <v>#DIV/0!</v>
      </c>
      <c r="H6759" t="e">
        <f t="shared" si="317"/>
        <v>#DIV/0!</v>
      </c>
    </row>
    <row r="6760" spans="2:8" x14ac:dyDescent="0.25">
      <c r="B6760">
        <v>195</v>
      </c>
      <c r="C6760">
        <v>255</v>
      </c>
      <c r="D6760" t="str">
        <f t="shared" si="315"/>
        <v>W kole</v>
      </c>
      <c r="F6760">
        <f>COUNTIF($D$3:D6754,"W kole")</f>
        <v>5341</v>
      </c>
      <c r="G6760" s="2" t="e">
        <f t="shared" si="316"/>
        <v>#DIV/0!</v>
      </c>
      <c r="H6760" t="e">
        <f t="shared" si="317"/>
        <v>#DIV/0!</v>
      </c>
    </row>
    <row r="6761" spans="2:8" x14ac:dyDescent="0.25">
      <c r="B6761">
        <v>290</v>
      </c>
      <c r="C6761">
        <v>259</v>
      </c>
      <c r="D6761" t="str">
        <f t="shared" si="315"/>
        <v>W kole</v>
      </c>
      <c r="F6761">
        <f>COUNTIF($D$3:D6755,"W kole")</f>
        <v>5342</v>
      </c>
      <c r="G6761" s="2" t="e">
        <f t="shared" si="316"/>
        <v>#DIV/0!</v>
      </c>
      <c r="H6761" t="e">
        <f t="shared" si="317"/>
        <v>#DIV/0!</v>
      </c>
    </row>
    <row r="6762" spans="2:8" x14ac:dyDescent="0.25">
      <c r="B6762">
        <v>48</v>
      </c>
      <c r="C6762">
        <v>269</v>
      </c>
      <c r="D6762" t="str">
        <f t="shared" si="315"/>
        <v>W kole</v>
      </c>
      <c r="F6762">
        <f>COUNTIF($D$3:D6756,"W kole")</f>
        <v>5342</v>
      </c>
      <c r="G6762" s="2" t="e">
        <f t="shared" si="316"/>
        <v>#DIV/0!</v>
      </c>
      <c r="H6762" t="e">
        <f t="shared" si="317"/>
        <v>#DIV/0!</v>
      </c>
    </row>
    <row r="6763" spans="2:8" x14ac:dyDescent="0.25">
      <c r="B6763">
        <v>347</v>
      </c>
      <c r="C6763">
        <v>144</v>
      </c>
      <c r="D6763" t="str">
        <f t="shared" si="315"/>
        <v>W kole</v>
      </c>
      <c r="F6763">
        <f>COUNTIF($D$3:D6757,"W kole")</f>
        <v>5342</v>
      </c>
      <c r="G6763" s="2" t="e">
        <f t="shared" si="316"/>
        <v>#DIV/0!</v>
      </c>
      <c r="H6763" t="e">
        <f t="shared" si="317"/>
        <v>#DIV/0!</v>
      </c>
    </row>
    <row r="6764" spans="2:8" x14ac:dyDescent="0.25">
      <c r="B6764">
        <v>43</v>
      </c>
      <c r="C6764">
        <v>184</v>
      </c>
      <c r="D6764" t="str">
        <f t="shared" si="315"/>
        <v>W kole</v>
      </c>
      <c r="F6764">
        <f>COUNTIF($D$3:D6758,"W kole")</f>
        <v>5343</v>
      </c>
      <c r="G6764" s="2" t="e">
        <f t="shared" si="316"/>
        <v>#DIV/0!</v>
      </c>
      <c r="H6764" t="e">
        <f t="shared" si="317"/>
        <v>#DIV/0!</v>
      </c>
    </row>
    <row r="6765" spans="2:8" x14ac:dyDescent="0.25">
      <c r="B6765">
        <v>33</v>
      </c>
      <c r="C6765">
        <v>48</v>
      </c>
      <c r="D6765" t="str">
        <f t="shared" si="315"/>
        <v>Poza</v>
      </c>
      <c r="F6765">
        <f>COUNTIF($D$3:D6759,"W kole")</f>
        <v>5344</v>
      </c>
      <c r="G6765" s="2" t="e">
        <f t="shared" si="316"/>
        <v>#DIV/0!</v>
      </c>
      <c r="H6765" t="e">
        <f t="shared" si="317"/>
        <v>#DIV/0!</v>
      </c>
    </row>
    <row r="6766" spans="2:8" x14ac:dyDescent="0.25">
      <c r="B6766">
        <v>28</v>
      </c>
      <c r="C6766">
        <v>210</v>
      </c>
      <c r="D6766" t="str">
        <f t="shared" si="315"/>
        <v>W kole</v>
      </c>
      <c r="F6766">
        <f>COUNTIF($D$3:D6760,"W kole")</f>
        <v>5345</v>
      </c>
      <c r="G6766" s="2" t="e">
        <f t="shared" si="316"/>
        <v>#DIV/0!</v>
      </c>
      <c r="H6766" t="e">
        <f t="shared" si="317"/>
        <v>#DIV/0!</v>
      </c>
    </row>
    <row r="6767" spans="2:8" x14ac:dyDescent="0.25">
      <c r="B6767">
        <v>269</v>
      </c>
      <c r="C6767">
        <v>167</v>
      </c>
      <c r="D6767" t="str">
        <f t="shared" si="315"/>
        <v>W kole</v>
      </c>
      <c r="F6767">
        <f>COUNTIF($D$3:D6761,"W kole")</f>
        <v>5346</v>
      </c>
      <c r="G6767" s="2" t="e">
        <f t="shared" si="316"/>
        <v>#DIV/0!</v>
      </c>
      <c r="H6767" t="e">
        <f t="shared" si="317"/>
        <v>#DIV/0!</v>
      </c>
    </row>
    <row r="6768" spans="2:8" x14ac:dyDescent="0.25">
      <c r="B6768">
        <v>111</v>
      </c>
      <c r="C6768">
        <v>220</v>
      </c>
      <c r="D6768" t="str">
        <f t="shared" si="315"/>
        <v>W kole</v>
      </c>
      <c r="F6768">
        <f>COUNTIF($D$3:D6762,"W kole")</f>
        <v>5347</v>
      </c>
      <c r="G6768" s="2" t="e">
        <f t="shared" si="316"/>
        <v>#DIV/0!</v>
      </c>
      <c r="H6768" t="e">
        <f t="shared" si="317"/>
        <v>#DIV/0!</v>
      </c>
    </row>
    <row r="6769" spans="2:8" x14ac:dyDescent="0.25">
      <c r="B6769">
        <v>189</v>
      </c>
      <c r="C6769">
        <v>235</v>
      </c>
      <c r="D6769" t="str">
        <f t="shared" si="315"/>
        <v>W kole</v>
      </c>
      <c r="F6769">
        <f>COUNTIF($D$3:D6763,"W kole")</f>
        <v>5348</v>
      </c>
      <c r="G6769" s="2" t="e">
        <f t="shared" si="316"/>
        <v>#DIV/0!</v>
      </c>
      <c r="H6769" t="e">
        <f t="shared" si="317"/>
        <v>#DIV/0!</v>
      </c>
    </row>
    <row r="6770" spans="2:8" x14ac:dyDescent="0.25">
      <c r="B6770">
        <v>86</v>
      </c>
      <c r="C6770">
        <v>357</v>
      </c>
      <c r="D6770" t="str">
        <f t="shared" si="315"/>
        <v>W kole</v>
      </c>
      <c r="F6770">
        <f>COUNTIF($D$3:D6764,"W kole")</f>
        <v>5349</v>
      </c>
      <c r="G6770" s="2" t="e">
        <f t="shared" si="316"/>
        <v>#DIV/0!</v>
      </c>
      <c r="H6770" t="e">
        <f t="shared" si="317"/>
        <v>#DIV/0!</v>
      </c>
    </row>
    <row r="6771" spans="2:8" x14ac:dyDescent="0.25">
      <c r="B6771">
        <v>244</v>
      </c>
      <c r="C6771">
        <v>160</v>
      </c>
      <c r="D6771" t="str">
        <f t="shared" si="315"/>
        <v>W kole</v>
      </c>
      <c r="F6771">
        <f>COUNTIF($D$3:D6765,"W kole")</f>
        <v>5349</v>
      </c>
      <c r="G6771" s="2" t="e">
        <f t="shared" si="316"/>
        <v>#DIV/0!</v>
      </c>
      <c r="H6771" t="e">
        <f t="shared" si="317"/>
        <v>#DIV/0!</v>
      </c>
    </row>
    <row r="6772" spans="2:8" x14ac:dyDescent="0.25">
      <c r="B6772">
        <v>337</v>
      </c>
      <c r="C6772">
        <v>83</v>
      </c>
      <c r="D6772" t="str">
        <f t="shared" si="315"/>
        <v>W kole</v>
      </c>
      <c r="F6772">
        <f>COUNTIF($D$3:D6766,"W kole")</f>
        <v>5350</v>
      </c>
      <c r="G6772" s="2" t="e">
        <f t="shared" si="316"/>
        <v>#DIV/0!</v>
      </c>
      <c r="H6772" t="e">
        <f t="shared" si="317"/>
        <v>#DIV/0!</v>
      </c>
    </row>
    <row r="6773" spans="2:8" x14ac:dyDescent="0.25">
      <c r="B6773">
        <v>386</v>
      </c>
      <c r="C6773">
        <v>239</v>
      </c>
      <c r="D6773" t="str">
        <f t="shared" si="315"/>
        <v>W kole</v>
      </c>
      <c r="F6773">
        <f>COUNTIF($D$3:D6767,"W kole")</f>
        <v>5351</v>
      </c>
      <c r="G6773" s="2" t="e">
        <f t="shared" si="316"/>
        <v>#DIV/0!</v>
      </c>
      <c r="H6773" t="e">
        <f t="shared" si="317"/>
        <v>#DIV/0!</v>
      </c>
    </row>
    <row r="6774" spans="2:8" x14ac:dyDescent="0.25">
      <c r="B6774">
        <v>234</v>
      </c>
      <c r="C6774">
        <v>331</v>
      </c>
      <c r="D6774" t="str">
        <f t="shared" si="315"/>
        <v>W kole</v>
      </c>
      <c r="F6774">
        <f>COUNTIF($D$3:D6768,"W kole")</f>
        <v>5352</v>
      </c>
      <c r="G6774" s="2" t="e">
        <f t="shared" si="316"/>
        <v>#DIV/0!</v>
      </c>
      <c r="H6774" t="e">
        <f t="shared" si="317"/>
        <v>#DIV/0!</v>
      </c>
    </row>
    <row r="6775" spans="2:8" x14ac:dyDescent="0.25">
      <c r="B6775">
        <v>128</v>
      </c>
      <c r="C6775">
        <v>365</v>
      </c>
      <c r="D6775" t="str">
        <f t="shared" si="315"/>
        <v>W kole</v>
      </c>
      <c r="F6775">
        <f>COUNTIF($D$3:D6769,"W kole")</f>
        <v>5353</v>
      </c>
      <c r="G6775" s="2" t="e">
        <f t="shared" si="316"/>
        <v>#DIV/0!</v>
      </c>
      <c r="H6775" t="e">
        <f t="shared" si="317"/>
        <v>#DIV/0!</v>
      </c>
    </row>
    <row r="6776" spans="2:8" x14ac:dyDescent="0.25">
      <c r="B6776">
        <v>237</v>
      </c>
      <c r="C6776">
        <v>278</v>
      </c>
      <c r="D6776" t="str">
        <f t="shared" si="315"/>
        <v>W kole</v>
      </c>
      <c r="F6776">
        <f>COUNTIF($D$3:D6770,"W kole")</f>
        <v>5354</v>
      </c>
      <c r="G6776" s="2" t="e">
        <f t="shared" si="316"/>
        <v>#DIV/0!</v>
      </c>
      <c r="H6776" t="e">
        <f t="shared" si="317"/>
        <v>#DIV/0!</v>
      </c>
    </row>
    <row r="6777" spans="2:8" x14ac:dyDescent="0.25">
      <c r="B6777">
        <v>214</v>
      </c>
      <c r="C6777">
        <v>335</v>
      </c>
      <c r="D6777" t="str">
        <f t="shared" si="315"/>
        <v>W kole</v>
      </c>
      <c r="F6777">
        <f>COUNTIF($D$3:D6771,"W kole")</f>
        <v>5355</v>
      </c>
      <c r="G6777" s="2" t="e">
        <f t="shared" si="316"/>
        <v>#DIV/0!</v>
      </c>
      <c r="H6777" t="e">
        <f t="shared" si="317"/>
        <v>#DIV/0!</v>
      </c>
    </row>
    <row r="6778" spans="2:8" x14ac:dyDescent="0.25">
      <c r="B6778">
        <v>149</v>
      </c>
      <c r="C6778">
        <v>211</v>
      </c>
      <c r="D6778" t="str">
        <f t="shared" si="315"/>
        <v>W kole</v>
      </c>
      <c r="F6778">
        <f>COUNTIF($D$3:D6772,"W kole")</f>
        <v>5356</v>
      </c>
      <c r="G6778" s="2" t="e">
        <f t="shared" si="316"/>
        <v>#DIV/0!</v>
      </c>
      <c r="H6778" t="e">
        <f t="shared" si="317"/>
        <v>#DIV/0!</v>
      </c>
    </row>
    <row r="6779" spans="2:8" x14ac:dyDescent="0.25">
      <c r="B6779">
        <v>3</v>
      </c>
      <c r="C6779">
        <v>24</v>
      </c>
      <c r="D6779" t="str">
        <f t="shared" si="315"/>
        <v>Poza</v>
      </c>
      <c r="F6779">
        <f>COUNTIF($D$3:D6773,"W kole")</f>
        <v>5357</v>
      </c>
      <c r="G6779" s="2" t="e">
        <f t="shared" si="316"/>
        <v>#DIV/0!</v>
      </c>
      <c r="H6779" t="e">
        <f t="shared" si="317"/>
        <v>#DIV/0!</v>
      </c>
    </row>
    <row r="6780" spans="2:8" x14ac:dyDescent="0.25">
      <c r="B6780">
        <v>151</v>
      </c>
      <c r="C6780">
        <v>390</v>
      </c>
      <c r="D6780" t="str">
        <f t="shared" si="315"/>
        <v>W kole</v>
      </c>
      <c r="F6780">
        <f>COUNTIF($D$3:D6774,"W kole")</f>
        <v>5358</v>
      </c>
      <c r="G6780" s="2" t="e">
        <f t="shared" si="316"/>
        <v>#DIV/0!</v>
      </c>
      <c r="H6780" t="e">
        <f t="shared" si="317"/>
        <v>#DIV/0!</v>
      </c>
    </row>
    <row r="6781" spans="2:8" x14ac:dyDescent="0.25">
      <c r="B6781">
        <v>168</v>
      </c>
      <c r="C6781">
        <v>187</v>
      </c>
      <c r="D6781" t="str">
        <f t="shared" si="315"/>
        <v>W kole</v>
      </c>
      <c r="F6781">
        <f>COUNTIF($D$3:D6775,"W kole")</f>
        <v>5359</v>
      </c>
      <c r="G6781" s="2" t="e">
        <f t="shared" si="316"/>
        <v>#DIV/0!</v>
      </c>
      <c r="H6781" t="e">
        <f t="shared" si="317"/>
        <v>#DIV/0!</v>
      </c>
    </row>
    <row r="6782" spans="2:8" x14ac:dyDescent="0.25">
      <c r="B6782">
        <v>68</v>
      </c>
      <c r="C6782">
        <v>133</v>
      </c>
      <c r="D6782" t="str">
        <f t="shared" si="315"/>
        <v>W kole</v>
      </c>
      <c r="F6782">
        <f>COUNTIF($D$3:D6776,"W kole")</f>
        <v>5360</v>
      </c>
      <c r="G6782" s="2" t="e">
        <f t="shared" si="316"/>
        <v>#DIV/0!</v>
      </c>
      <c r="H6782" t="e">
        <f t="shared" si="317"/>
        <v>#DIV/0!</v>
      </c>
    </row>
    <row r="6783" spans="2:8" x14ac:dyDescent="0.25">
      <c r="B6783">
        <v>35</v>
      </c>
      <c r="C6783">
        <v>354</v>
      </c>
      <c r="D6783" t="str">
        <f t="shared" si="315"/>
        <v>Poza</v>
      </c>
      <c r="F6783">
        <f>COUNTIF($D$3:D6777,"W kole")</f>
        <v>5361</v>
      </c>
      <c r="G6783" s="2" t="e">
        <f t="shared" si="316"/>
        <v>#DIV/0!</v>
      </c>
      <c r="H6783" t="e">
        <f t="shared" si="317"/>
        <v>#DIV/0!</v>
      </c>
    </row>
    <row r="6784" spans="2:8" x14ac:dyDescent="0.25">
      <c r="B6784">
        <v>112</v>
      </c>
      <c r="C6784">
        <v>346</v>
      </c>
      <c r="D6784" t="str">
        <f t="shared" si="315"/>
        <v>W kole</v>
      </c>
      <c r="F6784">
        <f>COUNTIF($D$3:D6778,"W kole")</f>
        <v>5362</v>
      </c>
      <c r="G6784" s="2" t="e">
        <f t="shared" si="316"/>
        <v>#DIV/0!</v>
      </c>
      <c r="H6784" t="e">
        <f t="shared" si="317"/>
        <v>#DIV/0!</v>
      </c>
    </row>
    <row r="6785" spans="2:8" x14ac:dyDescent="0.25">
      <c r="B6785">
        <v>344</v>
      </c>
      <c r="C6785">
        <v>251</v>
      </c>
      <c r="D6785" t="str">
        <f t="shared" si="315"/>
        <v>W kole</v>
      </c>
      <c r="F6785">
        <f>COUNTIF($D$3:D6779,"W kole")</f>
        <v>5362</v>
      </c>
      <c r="G6785" s="2" t="e">
        <f t="shared" si="316"/>
        <v>#DIV/0!</v>
      </c>
      <c r="H6785" t="e">
        <f t="shared" si="317"/>
        <v>#DIV/0!</v>
      </c>
    </row>
    <row r="6786" spans="2:8" x14ac:dyDescent="0.25">
      <c r="B6786">
        <v>208</v>
      </c>
      <c r="C6786">
        <v>219</v>
      </c>
      <c r="D6786" t="str">
        <f t="shared" si="315"/>
        <v>W kole</v>
      </c>
      <c r="F6786">
        <f>COUNTIF($D$3:D6780,"W kole")</f>
        <v>5363</v>
      </c>
      <c r="G6786" s="2" t="e">
        <f t="shared" si="316"/>
        <v>#DIV/0!</v>
      </c>
      <c r="H6786" t="e">
        <f t="shared" si="317"/>
        <v>#DIV/0!</v>
      </c>
    </row>
    <row r="6787" spans="2:8" x14ac:dyDescent="0.25">
      <c r="B6787">
        <v>250</v>
      </c>
      <c r="C6787">
        <v>104</v>
      </c>
      <c r="D6787" t="str">
        <f t="shared" si="315"/>
        <v>W kole</v>
      </c>
      <c r="F6787">
        <f>COUNTIF($D$3:D6781,"W kole")</f>
        <v>5364</v>
      </c>
      <c r="G6787" s="2" t="e">
        <f t="shared" si="316"/>
        <v>#DIV/0!</v>
      </c>
      <c r="H6787" t="e">
        <f t="shared" si="317"/>
        <v>#DIV/0!</v>
      </c>
    </row>
    <row r="6788" spans="2:8" x14ac:dyDescent="0.25">
      <c r="B6788">
        <v>98</v>
      </c>
      <c r="C6788">
        <v>203</v>
      </c>
      <c r="D6788" t="str">
        <f t="shared" ref="D6788:D6851" si="318">IF((B6788-$T$5) * (B6788-$T$5) + (C6788-$U$5) * (C6788-$U$5) = ($V$5*$V$5), "Na brzegu", IF((B6788-$T$5) * (B6788-$T$5) + (C6788-$U$5) * (C6788-$U$5) &lt; ($V$5*$V$5), "W kole", "Poza"))</f>
        <v>W kole</v>
      </c>
      <c r="F6788">
        <f>COUNTIF($D$3:D6782,"W kole")</f>
        <v>5365</v>
      </c>
      <c r="G6788" s="2" t="e">
        <f t="shared" si="316"/>
        <v>#DIV/0!</v>
      </c>
      <c r="H6788" t="e">
        <f t="shared" si="317"/>
        <v>#DIV/0!</v>
      </c>
    </row>
    <row r="6789" spans="2:8" x14ac:dyDescent="0.25">
      <c r="B6789">
        <v>177</v>
      </c>
      <c r="C6789">
        <v>258</v>
      </c>
      <c r="D6789" t="str">
        <f t="shared" si="318"/>
        <v>W kole</v>
      </c>
      <c r="F6789">
        <f>COUNTIF($D$3:D6783,"W kole")</f>
        <v>5365</v>
      </c>
      <c r="G6789" s="2" t="e">
        <f t="shared" si="316"/>
        <v>#DIV/0!</v>
      </c>
      <c r="H6789" t="e">
        <f t="shared" si="317"/>
        <v>#DIV/0!</v>
      </c>
    </row>
    <row r="6790" spans="2:8" x14ac:dyDescent="0.25">
      <c r="B6790">
        <v>185</v>
      </c>
      <c r="C6790">
        <v>185</v>
      </c>
      <c r="D6790" t="str">
        <f t="shared" si="318"/>
        <v>W kole</v>
      </c>
      <c r="F6790">
        <f>COUNTIF($D$3:D6784,"W kole")</f>
        <v>5366</v>
      </c>
      <c r="G6790" s="2" t="e">
        <f t="shared" si="316"/>
        <v>#DIV/0!</v>
      </c>
      <c r="H6790" t="e">
        <f t="shared" si="317"/>
        <v>#DIV/0!</v>
      </c>
    </row>
    <row r="6791" spans="2:8" x14ac:dyDescent="0.25">
      <c r="B6791">
        <v>391</v>
      </c>
      <c r="C6791">
        <v>187</v>
      </c>
      <c r="D6791" t="str">
        <f t="shared" si="318"/>
        <v>W kole</v>
      </c>
      <c r="F6791">
        <f>COUNTIF($D$3:D6785,"W kole")</f>
        <v>5367</v>
      </c>
      <c r="G6791" s="2" t="e">
        <f t="shared" si="316"/>
        <v>#DIV/0!</v>
      </c>
      <c r="H6791" t="e">
        <f t="shared" si="317"/>
        <v>#DIV/0!</v>
      </c>
    </row>
    <row r="6792" spans="2:8" x14ac:dyDescent="0.25">
      <c r="B6792">
        <v>379</v>
      </c>
      <c r="C6792">
        <v>228</v>
      </c>
      <c r="D6792" t="str">
        <f t="shared" si="318"/>
        <v>W kole</v>
      </c>
      <c r="F6792">
        <f>COUNTIF($D$3:D6786,"W kole")</f>
        <v>5368</v>
      </c>
      <c r="G6792" s="2" t="e">
        <f t="shared" si="316"/>
        <v>#DIV/0!</v>
      </c>
      <c r="H6792" t="e">
        <f t="shared" si="317"/>
        <v>#DIV/0!</v>
      </c>
    </row>
    <row r="6793" spans="2:8" x14ac:dyDescent="0.25">
      <c r="B6793">
        <v>133</v>
      </c>
      <c r="C6793">
        <v>377</v>
      </c>
      <c r="D6793" t="str">
        <f t="shared" si="318"/>
        <v>W kole</v>
      </c>
      <c r="F6793">
        <f>COUNTIF($D$3:D6787,"W kole")</f>
        <v>5369</v>
      </c>
      <c r="G6793" s="2" t="e">
        <f t="shared" si="316"/>
        <v>#DIV/0!</v>
      </c>
      <c r="H6793" t="e">
        <f t="shared" si="317"/>
        <v>#DIV/0!</v>
      </c>
    </row>
    <row r="6794" spans="2:8" x14ac:dyDescent="0.25">
      <c r="B6794">
        <v>29</v>
      </c>
      <c r="C6794">
        <v>116</v>
      </c>
      <c r="D6794" t="str">
        <f t="shared" si="318"/>
        <v>W kole</v>
      </c>
      <c r="F6794">
        <f>COUNTIF($D$3:D6788,"W kole")</f>
        <v>5370</v>
      </c>
      <c r="G6794" s="2" t="e">
        <f t="shared" ref="G6794:G6857" si="319">(F6794*$R$5)/(E6794*$Q$5)</f>
        <v>#DIV/0!</v>
      </c>
      <c r="H6794" t="e">
        <f t="shared" ref="H6794:H6857" si="320">ABS(PI()-G6794)</f>
        <v>#DIV/0!</v>
      </c>
    </row>
    <row r="6795" spans="2:8" x14ac:dyDescent="0.25">
      <c r="B6795">
        <v>85</v>
      </c>
      <c r="C6795">
        <v>214</v>
      </c>
      <c r="D6795" t="str">
        <f t="shared" si="318"/>
        <v>W kole</v>
      </c>
      <c r="F6795">
        <f>COUNTIF($D$3:D6789,"W kole")</f>
        <v>5371</v>
      </c>
      <c r="G6795" s="2" t="e">
        <f t="shared" si="319"/>
        <v>#DIV/0!</v>
      </c>
      <c r="H6795" t="e">
        <f t="shared" si="320"/>
        <v>#DIV/0!</v>
      </c>
    </row>
    <row r="6796" spans="2:8" x14ac:dyDescent="0.25">
      <c r="B6796">
        <v>265</v>
      </c>
      <c r="C6796">
        <v>273</v>
      </c>
      <c r="D6796" t="str">
        <f t="shared" si="318"/>
        <v>W kole</v>
      </c>
      <c r="F6796">
        <f>COUNTIF($D$3:D6790,"W kole")</f>
        <v>5372</v>
      </c>
      <c r="G6796" s="2" t="e">
        <f t="shared" si="319"/>
        <v>#DIV/0!</v>
      </c>
      <c r="H6796" t="e">
        <f t="shared" si="320"/>
        <v>#DIV/0!</v>
      </c>
    </row>
    <row r="6797" spans="2:8" x14ac:dyDescent="0.25">
      <c r="B6797">
        <v>292</v>
      </c>
      <c r="C6797">
        <v>169</v>
      </c>
      <c r="D6797" t="str">
        <f t="shared" si="318"/>
        <v>W kole</v>
      </c>
      <c r="F6797">
        <f>COUNTIF($D$3:D6791,"W kole")</f>
        <v>5373</v>
      </c>
      <c r="G6797" s="2" t="e">
        <f t="shared" si="319"/>
        <v>#DIV/0!</v>
      </c>
      <c r="H6797" t="e">
        <f t="shared" si="320"/>
        <v>#DIV/0!</v>
      </c>
    </row>
    <row r="6798" spans="2:8" x14ac:dyDescent="0.25">
      <c r="B6798">
        <v>312</v>
      </c>
      <c r="C6798">
        <v>196</v>
      </c>
      <c r="D6798" t="str">
        <f t="shared" si="318"/>
        <v>W kole</v>
      </c>
      <c r="F6798">
        <f>COUNTIF($D$3:D6792,"W kole")</f>
        <v>5374</v>
      </c>
      <c r="G6798" s="2" t="e">
        <f t="shared" si="319"/>
        <v>#DIV/0!</v>
      </c>
      <c r="H6798" t="e">
        <f t="shared" si="320"/>
        <v>#DIV/0!</v>
      </c>
    </row>
    <row r="6799" spans="2:8" x14ac:dyDescent="0.25">
      <c r="B6799">
        <v>315</v>
      </c>
      <c r="C6799">
        <v>89</v>
      </c>
      <c r="D6799" t="str">
        <f t="shared" si="318"/>
        <v>W kole</v>
      </c>
      <c r="F6799">
        <f>COUNTIF($D$3:D6793,"W kole")</f>
        <v>5375</v>
      </c>
      <c r="G6799" s="2" t="e">
        <f t="shared" si="319"/>
        <v>#DIV/0!</v>
      </c>
      <c r="H6799" t="e">
        <f t="shared" si="320"/>
        <v>#DIV/0!</v>
      </c>
    </row>
    <row r="6800" spans="2:8" x14ac:dyDescent="0.25">
      <c r="B6800">
        <v>223</v>
      </c>
      <c r="C6800">
        <v>4</v>
      </c>
      <c r="D6800" t="str">
        <f t="shared" si="318"/>
        <v>W kole</v>
      </c>
      <c r="F6800">
        <f>COUNTIF($D$3:D6794,"W kole")</f>
        <v>5376</v>
      </c>
      <c r="G6800" s="2" t="e">
        <f t="shared" si="319"/>
        <v>#DIV/0!</v>
      </c>
      <c r="H6800" t="e">
        <f t="shared" si="320"/>
        <v>#DIV/0!</v>
      </c>
    </row>
    <row r="6801" spans="2:8" x14ac:dyDescent="0.25">
      <c r="B6801">
        <v>232</v>
      </c>
      <c r="C6801">
        <v>334</v>
      </c>
      <c r="D6801" t="str">
        <f t="shared" si="318"/>
        <v>W kole</v>
      </c>
      <c r="F6801">
        <f>COUNTIF($D$3:D6795,"W kole")</f>
        <v>5377</v>
      </c>
      <c r="G6801" s="2" t="e">
        <f t="shared" si="319"/>
        <v>#DIV/0!</v>
      </c>
      <c r="H6801" t="e">
        <f t="shared" si="320"/>
        <v>#DIV/0!</v>
      </c>
    </row>
    <row r="6802" spans="2:8" x14ac:dyDescent="0.25">
      <c r="B6802">
        <v>17</v>
      </c>
      <c r="C6802">
        <v>307</v>
      </c>
      <c r="D6802" t="str">
        <f t="shared" si="318"/>
        <v>Poza</v>
      </c>
      <c r="F6802">
        <f>COUNTIF($D$3:D6796,"W kole")</f>
        <v>5378</v>
      </c>
      <c r="G6802" s="2" t="e">
        <f t="shared" si="319"/>
        <v>#DIV/0!</v>
      </c>
      <c r="H6802" t="e">
        <f t="shared" si="320"/>
        <v>#DIV/0!</v>
      </c>
    </row>
    <row r="6803" spans="2:8" x14ac:dyDescent="0.25">
      <c r="B6803">
        <v>218</v>
      </c>
      <c r="C6803">
        <v>395</v>
      </c>
      <c r="D6803" t="str">
        <f t="shared" si="318"/>
        <v>W kole</v>
      </c>
      <c r="F6803">
        <f>COUNTIF($D$3:D6797,"W kole")</f>
        <v>5379</v>
      </c>
      <c r="G6803" s="2" t="e">
        <f t="shared" si="319"/>
        <v>#DIV/0!</v>
      </c>
      <c r="H6803" t="e">
        <f t="shared" si="320"/>
        <v>#DIV/0!</v>
      </c>
    </row>
    <row r="6804" spans="2:8" x14ac:dyDescent="0.25">
      <c r="B6804">
        <v>300</v>
      </c>
      <c r="C6804">
        <v>370</v>
      </c>
      <c r="D6804" t="str">
        <f t="shared" si="318"/>
        <v>W kole</v>
      </c>
      <c r="F6804">
        <f>COUNTIF($D$3:D6798,"W kole")</f>
        <v>5380</v>
      </c>
      <c r="G6804" s="2" t="e">
        <f t="shared" si="319"/>
        <v>#DIV/0!</v>
      </c>
      <c r="H6804" t="e">
        <f t="shared" si="320"/>
        <v>#DIV/0!</v>
      </c>
    </row>
    <row r="6805" spans="2:8" x14ac:dyDescent="0.25">
      <c r="B6805">
        <v>358</v>
      </c>
      <c r="C6805">
        <v>52</v>
      </c>
      <c r="D6805" t="str">
        <f t="shared" si="318"/>
        <v>Poza</v>
      </c>
      <c r="F6805">
        <f>COUNTIF($D$3:D6799,"W kole")</f>
        <v>5381</v>
      </c>
      <c r="G6805" s="2" t="e">
        <f t="shared" si="319"/>
        <v>#DIV/0!</v>
      </c>
      <c r="H6805" t="e">
        <f t="shared" si="320"/>
        <v>#DIV/0!</v>
      </c>
    </row>
    <row r="6806" spans="2:8" x14ac:dyDescent="0.25">
      <c r="B6806">
        <v>116</v>
      </c>
      <c r="C6806">
        <v>91</v>
      </c>
      <c r="D6806" t="str">
        <f t="shared" si="318"/>
        <v>W kole</v>
      </c>
      <c r="F6806">
        <f>COUNTIF($D$3:D6800,"W kole")</f>
        <v>5382</v>
      </c>
      <c r="G6806" s="2" t="e">
        <f t="shared" si="319"/>
        <v>#DIV/0!</v>
      </c>
      <c r="H6806" t="e">
        <f t="shared" si="320"/>
        <v>#DIV/0!</v>
      </c>
    </row>
    <row r="6807" spans="2:8" x14ac:dyDescent="0.25">
      <c r="B6807">
        <v>131</v>
      </c>
      <c r="C6807">
        <v>171</v>
      </c>
      <c r="D6807" t="str">
        <f t="shared" si="318"/>
        <v>W kole</v>
      </c>
      <c r="F6807">
        <f>COUNTIF($D$3:D6801,"W kole")</f>
        <v>5383</v>
      </c>
      <c r="G6807" s="2" t="e">
        <f t="shared" si="319"/>
        <v>#DIV/0!</v>
      </c>
      <c r="H6807" t="e">
        <f t="shared" si="320"/>
        <v>#DIV/0!</v>
      </c>
    </row>
    <row r="6808" spans="2:8" x14ac:dyDescent="0.25">
      <c r="B6808">
        <v>389</v>
      </c>
      <c r="C6808">
        <v>314</v>
      </c>
      <c r="D6808" t="str">
        <f t="shared" si="318"/>
        <v>Poza</v>
      </c>
      <c r="F6808">
        <f>COUNTIF($D$3:D6802,"W kole")</f>
        <v>5383</v>
      </c>
      <c r="G6808" s="2" t="e">
        <f t="shared" si="319"/>
        <v>#DIV/0!</v>
      </c>
      <c r="H6808" t="e">
        <f t="shared" si="320"/>
        <v>#DIV/0!</v>
      </c>
    </row>
    <row r="6809" spans="2:8" x14ac:dyDescent="0.25">
      <c r="B6809">
        <v>139</v>
      </c>
      <c r="C6809">
        <v>52</v>
      </c>
      <c r="D6809" t="str">
        <f t="shared" si="318"/>
        <v>W kole</v>
      </c>
      <c r="F6809">
        <f>COUNTIF($D$3:D6803,"W kole")</f>
        <v>5384</v>
      </c>
      <c r="G6809" s="2" t="e">
        <f t="shared" si="319"/>
        <v>#DIV/0!</v>
      </c>
      <c r="H6809" t="e">
        <f t="shared" si="320"/>
        <v>#DIV/0!</v>
      </c>
    </row>
    <row r="6810" spans="2:8" x14ac:dyDescent="0.25">
      <c r="B6810">
        <v>339</v>
      </c>
      <c r="C6810">
        <v>344</v>
      </c>
      <c r="D6810" t="str">
        <f t="shared" si="318"/>
        <v>Poza</v>
      </c>
      <c r="F6810">
        <f>COUNTIF($D$3:D6804,"W kole")</f>
        <v>5385</v>
      </c>
      <c r="G6810" s="2" t="e">
        <f t="shared" si="319"/>
        <v>#DIV/0!</v>
      </c>
      <c r="H6810" t="e">
        <f t="shared" si="320"/>
        <v>#DIV/0!</v>
      </c>
    </row>
    <row r="6811" spans="2:8" x14ac:dyDescent="0.25">
      <c r="B6811">
        <v>374</v>
      </c>
      <c r="C6811">
        <v>174</v>
      </c>
      <c r="D6811" t="str">
        <f t="shared" si="318"/>
        <v>W kole</v>
      </c>
      <c r="F6811">
        <f>COUNTIF($D$3:D6805,"W kole")</f>
        <v>5385</v>
      </c>
      <c r="G6811" s="2" t="e">
        <f t="shared" si="319"/>
        <v>#DIV/0!</v>
      </c>
      <c r="H6811" t="e">
        <f t="shared" si="320"/>
        <v>#DIV/0!</v>
      </c>
    </row>
    <row r="6812" spans="2:8" x14ac:dyDescent="0.25">
      <c r="B6812">
        <v>66</v>
      </c>
      <c r="C6812">
        <v>190</v>
      </c>
      <c r="D6812" t="str">
        <f t="shared" si="318"/>
        <v>W kole</v>
      </c>
      <c r="F6812">
        <f>COUNTIF($D$3:D6806,"W kole")</f>
        <v>5386</v>
      </c>
      <c r="G6812" s="2" t="e">
        <f t="shared" si="319"/>
        <v>#DIV/0!</v>
      </c>
      <c r="H6812" t="e">
        <f t="shared" si="320"/>
        <v>#DIV/0!</v>
      </c>
    </row>
    <row r="6813" spans="2:8" x14ac:dyDescent="0.25">
      <c r="B6813">
        <v>234</v>
      </c>
      <c r="C6813">
        <v>75</v>
      </c>
      <c r="D6813" t="str">
        <f t="shared" si="318"/>
        <v>W kole</v>
      </c>
      <c r="F6813">
        <f>COUNTIF($D$3:D6807,"W kole")</f>
        <v>5387</v>
      </c>
      <c r="G6813" s="2" t="e">
        <f t="shared" si="319"/>
        <v>#DIV/0!</v>
      </c>
      <c r="H6813" t="e">
        <f t="shared" si="320"/>
        <v>#DIV/0!</v>
      </c>
    </row>
    <row r="6814" spans="2:8" x14ac:dyDescent="0.25">
      <c r="B6814">
        <v>338</v>
      </c>
      <c r="C6814">
        <v>373</v>
      </c>
      <c r="D6814" t="str">
        <f t="shared" si="318"/>
        <v>Poza</v>
      </c>
      <c r="F6814">
        <f>COUNTIF($D$3:D6808,"W kole")</f>
        <v>5387</v>
      </c>
      <c r="G6814" s="2" t="e">
        <f t="shared" si="319"/>
        <v>#DIV/0!</v>
      </c>
      <c r="H6814" t="e">
        <f t="shared" si="320"/>
        <v>#DIV/0!</v>
      </c>
    </row>
    <row r="6815" spans="2:8" x14ac:dyDescent="0.25">
      <c r="B6815">
        <v>215</v>
      </c>
      <c r="C6815">
        <v>248</v>
      </c>
      <c r="D6815" t="str">
        <f t="shared" si="318"/>
        <v>W kole</v>
      </c>
      <c r="F6815">
        <f>COUNTIF($D$3:D6809,"W kole")</f>
        <v>5388</v>
      </c>
      <c r="G6815" s="2" t="e">
        <f t="shared" si="319"/>
        <v>#DIV/0!</v>
      </c>
      <c r="H6815" t="e">
        <f t="shared" si="320"/>
        <v>#DIV/0!</v>
      </c>
    </row>
    <row r="6816" spans="2:8" x14ac:dyDescent="0.25">
      <c r="B6816">
        <v>239</v>
      </c>
      <c r="C6816">
        <v>275</v>
      </c>
      <c r="D6816" t="str">
        <f t="shared" si="318"/>
        <v>W kole</v>
      </c>
      <c r="F6816">
        <f>COUNTIF($D$3:D6810,"W kole")</f>
        <v>5388</v>
      </c>
      <c r="G6816" s="2" t="e">
        <f t="shared" si="319"/>
        <v>#DIV/0!</v>
      </c>
      <c r="H6816" t="e">
        <f t="shared" si="320"/>
        <v>#DIV/0!</v>
      </c>
    </row>
    <row r="6817" spans="2:8" x14ac:dyDescent="0.25">
      <c r="B6817">
        <v>2</v>
      </c>
      <c r="C6817">
        <v>125</v>
      </c>
      <c r="D6817" t="str">
        <f t="shared" si="318"/>
        <v>Poza</v>
      </c>
      <c r="F6817">
        <f>COUNTIF($D$3:D6811,"W kole")</f>
        <v>5389</v>
      </c>
      <c r="G6817" s="2" t="e">
        <f t="shared" si="319"/>
        <v>#DIV/0!</v>
      </c>
      <c r="H6817" t="e">
        <f t="shared" si="320"/>
        <v>#DIV/0!</v>
      </c>
    </row>
    <row r="6818" spans="2:8" x14ac:dyDescent="0.25">
      <c r="B6818">
        <v>108</v>
      </c>
      <c r="C6818">
        <v>365</v>
      </c>
      <c r="D6818" t="str">
        <f t="shared" si="318"/>
        <v>W kole</v>
      </c>
      <c r="F6818">
        <f>COUNTIF($D$3:D6812,"W kole")</f>
        <v>5390</v>
      </c>
      <c r="G6818" s="2" t="e">
        <f t="shared" si="319"/>
        <v>#DIV/0!</v>
      </c>
      <c r="H6818" t="e">
        <f t="shared" si="320"/>
        <v>#DIV/0!</v>
      </c>
    </row>
    <row r="6819" spans="2:8" x14ac:dyDescent="0.25">
      <c r="B6819">
        <v>222</v>
      </c>
      <c r="C6819">
        <v>240</v>
      </c>
      <c r="D6819" t="str">
        <f t="shared" si="318"/>
        <v>W kole</v>
      </c>
      <c r="F6819">
        <f>COUNTIF($D$3:D6813,"W kole")</f>
        <v>5391</v>
      </c>
      <c r="G6819" s="2" t="e">
        <f t="shared" si="319"/>
        <v>#DIV/0!</v>
      </c>
      <c r="H6819" t="e">
        <f t="shared" si="320"/>
        <v>#DIV/0!</v>
      </c>
    </row>
    <row r="6820" spans="2:8" x14ac:dyDescent="0.25">
      <c r="B6820">
        <v>194</v>
      </c>
      <c r="C6820">
        <v>356</v>
      </c>
      <c r="D6820" t="str">
        <f t="shared" si="318"/>
        <v>W kole</v>
      </c>
      <c r="F6820">
        <f>COUNTIF($D$3:D6814,"W kole")</f>
        <v>5391</v>
      </c>
      <c r="G6820" s="2" t="e">
        <f t="shared" si="319"/>
        <v>#DIV/0!</v>
      </c>
      <c r="H6820" t="e">
        <f t="shared" si="320"/>
        <v>#DIV/0!</v>
      </c>
    </row>
    <row r="6821" spans="2:8" x14ac:dyDescent="0.25">
      <c r="B6821">
        <v>120</v>
      </c>
      <c r="C6821">
        <v>258</v>
      </c>
      <c r="D6821" t="str">
        <f t="shared" si="318"/>
        <v>W kole</v>
      </c>
      <c r="F6821">
        <f>COUNTIF($D$3:D6815,"W kole")</f>
        <v>5392</v>
      </c>
      <c r="G6821" s="2" t="e">
        <f t="shared" si="319"/>
        <v>#DIV/0!</v>
      </c>
      <c r="H6821" t="e">
        <f t="shared" si="320"/>
        <v>#DIV/0!</v>
      </c>
    </row>
    <row r="6822" spans="2:8" x14ac:dyDescent="0.25">
      <c r="B6822">
        <v>380</v>
      </c>
      <c r="C6822">
        <v>305</v>
      </c>
      <c r="D6822" t="str">
        <f t="shared" si="318"/>
        <v>Poza</v>
      </c>
      <c r="F6822">
        <f>COUNTIF($D$3:D6816,"W kole")</f>
        <v>5393</v>
      </c>
      <c r="G6822" s="2" t="e">
        <f t="shared" si="319"/>
        <v>#DIV/0!</v>
      </c>
      <c r="H6822" t="e">
        <f t="shared" si="320"/>
        <v>#DIV/0!</v>
      </c>
    </row>
    <row r="6823" spans="2:8" x14ac:dyDescent="0.25">
      <c r="B6823">
        <v>336</v>
      </c>
      <c r="C6823">
        <v>275</v>
      </c>
      <c r="D6823" t="str">
        <f t="shared" si="318"/>
        <v>W kole</v>
      </c>
      <c r="F6823">
        <f>COUNTIF($D$3:D6817,"W kole")</f>
        <v>5393</v>
      </c>
      <c r="G6823" s="2" t="e">
        <f t="shared" si="319"/>
        <v>#DIV/0!</v>
      </c>
      <c r="H6823" t="e">
        <f t="shared" si="320"/>
        <v>#DIV/0!</v>
      </c>
    </row>
    <row r="6824" spans="2:8" x14ac:dyDescent="0.25">
      <c r="B6824">
        <v>251</v>
      </c>
      <c r="C6824">
        <v>263</v>
      </c>
      <c r="D6824" t="str">
        <f t="shared" si="318"/>
        <v>W kole</v>
      </c>
      <c r="F6824">
        <f>COUNTIF($D$3:D6818,"W kole")</f>
        <v>5394</v>
      </c>
      <c r="G6824" s="2" t="e">
        <f t="shared" si="319"/>
        <v>#DIV/0!</v>
      </c>
      <c r="H6824" t="e">
        <f t="shared" si="320"/>
        <v>#DIV/0!</v>
      </c>
    </row>
    <row r="6825" spans="2:8" x14ac:dyDescent="0.25">
      <c r="B6825">
        <v>81</v>
      </c>
      <c r="C6825">
        <v>99</v>
      </c>
      <c r="D6825" t="str">
        <f t="shared" si="318"/>
        <v>W kole</v>
      </c>
      <c r="F6825">
        <f>COUNTIF($D$3:D6819,"W kole")</f>
        <v>5395</v>
      </c>
      <c r="G6825" s="2" t="e">
        <f t="shared" si="319"/>
        <v>#DIV/0!</v>
      </c>
      <c r="H6825" t="e">
        <f t="shared" si="320"/>
        <v>#DIV/0!</v>
      </c>
    </row>
    <row r="6826" spans="2:8" x14ac:dyDescent="0.25">
      <c r="B6826">
        <v>271</v>
      </c>
      <c r="C6826">
        <v>117</v>
      </c>
      <c r="D6826" t="str">
        <f t="shared" si="318"/>
        <v>W kole</v>
      </c>
      <c r="F6826">
        <f>COUNTIF($D$3:D6820,"W kole")</f>
        <v>5396</v>
      </c>
      <c r="G6826" s="2" t="e">
        <f t="shared" si="319"/>
        <v>#DIV/0!</v>
      </c>
      <c r="H6826" t="e">
        <f t="shared" si="320"/>
        <v>#DIV/0!</v>
      </c>
    </row>
    <row r="6827" spans="2:8" x14ac:dyDescent="0.25">
      <c r="B6827">
        <v>222</v>
      </c>
      <c r="C6827">
        <v>250</v>
      </c>
      <c r="D6827" t="str">
        <f t="shared" si="318"/>
        <v>W kole</v>
      </c>
      <c r="F6827">
        <f>COUNTIF($D$3:D6821,"W kole")</f>
        <v>5397</v>
      </c>
      <c r="G6827" s="2" t="e">
        <f t="shared" si="319"/>
        <v>#DIV/0!</v>
      </c>
      <c r="H6827" t="e">
        <f t="shared" si="320"/>
        <v>#DIV/0!</v>
      </c>
    </row>
    <row r="6828" spans="2:8" x14ac:dyDescent="0.25">
      <c r="B6828">
        <v>70</v>
      </c>
      <c r="C6828">
        <v>382</v>
      </c>
      <c r="D6828" t="str">
        <f t="shared" si="318"/>
        <v>Poza</v>
      </c>
      <c r="F6828">
        <f>COUNTIF($D$3:D6822,"W kole")</f>
        <v>5397</v>
      </c>
      <c r="G6828" s="2" t="e">
        <f t="shared" si="319"/>
        <v>#DIV/0!</v>
      </c>
      <c r="H6828" t="e">
        <f t="shared" si="320"/>
        <v>#DIV/0!</v>
      </c>
    </row>
    <row r="6829" spans="2:8" x14ac:dyDescent="0.25">
      <c r="B6829">
        <v>305</v>
      </c>
      <c r="C6829">
        <v>183</v>
      </c>
      <c r="D6829" t="str">
        <f t="shared" si="318"/>
        <v>W kole</v>
      </c>
      <c r="F6829">
        <f>COUNTIF($D$3:D6823,"W kole")</f>
        <v>5398</v>
      </c>
      <c r="G6829" s="2" t="e">
        <f t="shared" si="319"/>
        <v>#DIV/0!</v>
      </c>
      <c r="H6829" t="e">
        <f t="shared" si="320"/>
        <v>#DIV/0!</v>
      </c>
    </row>
    <row r="6830" spans="2:8" x14ac:dyDescent="0.25">
      <c r="B6830">
        <v>223</v>
      </c>
      <c r="C6830">
        <v>356</v>
      </c>
      <c r="D6830" t="str">
        <f t="shared" si="318"/>
        <v>W kole</v>
      </c>
      <c r="F6830">
        <f>COUNTIF($D$3:D6824,"W kole")</f>
        <v>5399</v>
      </c>
      <c r="G6830" s="2" t="e">
        <f t="shared" si="319"/>
        <v>#DIV/0!</v>
      </c>
      <c r="H6830" t="e">
        <f t="shared" si="320"/>
        <v>#DIV/0!</v>
      </c>
    </row>
    <row r="6831" spans="2:8" x14ac:dyDescent="0.25">
      <c r="B6831">
        <v>180</v>
      </c>
      <c r="C6831">
        <v>364</v>
      </c>
      <c r="D6831" t="str">
        <f t="shared" si="318"/>
        <v>W kole</v>
      </c>
      <c r="F6831">
        <f>COUNTIF($D$3:D6825,"W kole")</f>
        <v>5400</v>
      </c>
      <c r="G6831" s="2" t="e">
        <f t="shared" si="319"/>
        <v>#DIV/0!</v>
      </c>
      <c r="H6831" t="e">
        <f t="shared" si="320"/>
        <v>#DIV/0!</v>
      </c>
    </row>
    <row r="6832" spans="2:8" x14ac:dyDescent="0.25">
      <c r="B6832">
        <v>230</v>
      </c>
      <c r="C6832">
        <v>308</v>
      </c>
      <c r="D6832" t="str">
        <f t="shared" si="318"/>
        <v>W kole</v>
      </c>
      <c r="F6832">
        <f>COUNTIF($D$3:D6826,"W kole")</f>
        <v>5401</v>
      </c>
      <c r="G6832" s="2" t="e">
        <f t="shared" si="319"/>
        <v>#DIV/0!</v>
      </c>
      <c r="H6832" t="e">
        <f t="shared" si="320"/>
        <v>#DIV/0!</v>
      </c>
    </row>
    <row r="6833" spans="2:8" x14ac:dyDescent="0.25">
      <c r="B6833">
        <v>239</v>
      </c>
      <c r="C6833">
        <v>313</v>
      </c>
      <c r="D6833" t="str">
        <f t="shared" si="318"/>
        <v>W kole</v>
      </c>
      <c r="F6833">
        <f>COUNTIF($D$3:D6827,"W kole")</f>
        <v>5402</v>
      </c>
      <c r="G6833" s="2" t="e">
        <f t="shared" si="319"/>
        <v>#DIV/0!</v>
      </c>
      <c r="H6833" t="e">
        <f t="shared" si="320"/>
        <v>#DIV/0!</v>
      </c>
    </row>
    <row r="6834" spans="2:8" x14ac:dyDescent="0.25">
      <c r="B6834">
        <v>244</v>
      </c>
      <c r="C6834">
        <v>336</v>
      </c>
      <c r="D6834" t="str">
        <f t="shared" si="318"/>
        <v>W kole</v>
      </c>
      <c r="F6834">
        <f>COUNTIF($D$3:D6828,"W kole")</f>
        <v>5402</v>
      </c>
      <c r="G6834" s="2" t="e">
        <f t="shared" si="319"/>
        <v>#DIV/0!</v>
      </c>
      <c r="H6834" t="e">
        <f t="shared" si="320"/>
        <v>#DIV/0!</v>
      </c>
    </row>
    <row r="6835" spans="2:8" x14ac:dyDescent="0.25">
      <c r="B6835">
        <v>345</v>
      </c>
      <c r="C6835">
        <v>97</v>
      </c>
      <c r="D6835" t="str">
        <f t="shared" si="318"/>
        <v>W kole</v>
      </c>
      <c r="F6835">
        <f>COUNTIF($D$3:D6829,"W kole")</f>
        <v>5403</v>
      </c>
      <c r="G6835" s="2" t="e">
        <f t="shared" si="319"/>
        <v>#DIV/0!</v>
      </c>
      <c r="H6835" t="e">
        <f t="shared" si="320"/>
        <v>#DIV/0!</v>
      </c>
    </row>
    <row r="6836" spans="2:8" x14ac:dyDescent="0.25">
      <c r="B6836">
        <v>180</v>
      </c>
      <c r="C6836">
        <v>34</v>
      </c>
      <c r="D6836" t="str">
        <f t="shared" si="318"/>
        <v>W kole</v>
      </c>
      <c r="F6836">
        <f>COUNTIF($D$3:D6830,"W kole")</f>
        <v>5404</v>
      </c>
      <c r="G6836" s="2" t="e">
        <f t="shared" si="319"/>
        <v>#DIV/0!</v>
      </c>
      <c r="H6836" t="e">
        <f t="shared" si="320"/>
        <v>#DIV/0!</v>
      </c>
    </row>
    <row r="6837" spans="2:8" x14ac:dyDescent="0.25">
      <c r="B6837">
        <v>161</v>
      </c>
      <c r="C6837">
        <v>96</v>
      </c>
      <c r="D6837" t="str">
        <f t="shared" si="318"/>
        <v>W kole</v>
      </c>
      <c r="F6837">
        <f>COUNTIF($D$3:D6831,"W kole")</f>
        <v>5405</v>
      </c>
      <c r="G6837" s="2" t="e">
        <f t="shared" si="319"/>
        <v>#DIV/0!</v>
      </c>
      <c r="H6837" t="e">
        <f t="shared" si="320"/>
        <v>#DIV/0!</v>
      </c>
    </row>
    <row r="6838" spans="2:8" x14ac:dyDescent="0.25">
      <c r="B6838">
        <v>304</v>
      </c>
      <c r="C6838">
        <v>146</v>
      </c>
      <c r="D6838" t="str">
        <f t="shared" si="318"/>
        <v>W kole</v>
      </c>
      <c r="F6838">
        <f>COUNTIF($D$3:D6832,"W kole")</f>
        <v>5406</v>
      </c>
      <c r="G6838" s="2" t="e">
        <f t="shared" si="319"/>
        <v>#DIV/0!</v>
      </c>
      <c r="H6838" t="e">
        <f t="shared" si="320"/>
        <v>#DIV/0!</v>
      </c>
    </row>
    <row r="6839" spans="2:8" x14ac:dyDescent="0.25">
      <c r="B6839">
        <v>284</v>
      </c>
      <c r="C6839">
        <v>173</v>
      </c>
      <c r="D6839" t="str">
        <f t="shared" si="318"/>
        <v>W kole</v>
      </c>
      <c r="F6839">
        <f>COUNTIF($D$3:D6833,"W kole")</f>
        <v>5407</v>
      </c>
      <c r="G6839" s="2" t="e">
        <f t="shared" si="319"/>
        <v>#DIV/0!</v>
      </c>
      <c r="H6839" t="e">
        <f t="shared" si="320"/>
        <v>#DIV/0!</v>
      </c>
    </row>
    <row r="6840" spans="2:8" x14ac:dyDescent="0.25">
      <c r="B6840">
        <v>125</v>
      </c>
      <c r="C6840">
        <v>285</v>
      </c>
      <c r="D6840" t="str">
        <f t="shared" si="318"/>
        <v>W kole</v>
      </c>
      <c r="F6840">
        <f>COUNTIF($D$3:D6834,"W kole")</f>
        <v>5408</v>
      </c>
      <c r="G6840" s="2" t="e">
        <f t="shared" si="319"/>
        <v>#DIV/0!</v>
      </c>
      <c r="H6840" t="e">
        <f t="shared" si="320"/>
        <v>#DIV/0!</v>
      </c>
    </row>
    <row r="6841" spans="2:8" x14ac:dyDescent="0.25">
      <c r="B6841">
        <v>218</v>
      </c>
      <c r="C6841">
        <v>236</v>
      </c>
      <c r="D6841" t="str">
        <f t="shared" si="318"/>
        <v>W kole</v>
      </c>
      <c r="F6841">
        <f>COUNTIF($D$3:D6835,"W kole")</f>
        <v>5409</v>
      </c>
      <c r="G6841" s="2" t="e">
        <f t="shared" si="319"/>
        <v>#DIV/0!</v>
      </c>
      <c r="H6841" t="e">
        <f t="shared" si="320"/>
        <v>#DIV/0!</v>
      </c>
    </row>
    <row r="6842" spans="2:8" x14ac:dyDescent="0.25">
      <c r="B6842">
        <v>319</v>
      </c>
      <c r="C6842">
        <v>255</v>
      </c>
      <c r="D6842" t="str">
        <f t="shared" si="318"/>
        <v>W kole</v>
      </c>
      <c r="F6842">
        <f>COUNTIF($D$3:D6836,"W kole")</f>
        <v>5410</v>
      </c>
      <c r="G6842" s="2" t="e">
        <f t="shared" si="319"/>
        <v>#DIV/0!</v>
      </c>
      <c r="H6842" t="e">
        <f t="shared" si="320"/>
        <v>#DIV/0!</v>
      </c>
    </row>
    <row r="6843" spans="2:8" x14ac:dyDescent="0.25">
      <c r="B6843">
        <v>156</v>
      </c>
      <c r="C6843">
        <v>394</v>
      </c>
      <c r="D6843" t="str">
        <f t="shared" si="318"/>
        <v>W kole</v>
      </c>
      <c r="F6843">
        <f>COUNTIF($D$3:D6837,"W kole")</f>
        <v>5411</v>
      </c>
      <c r="G6843" s="2" t="e">
        <f t="shared" si="319"/>
        <v>#DIV/0!</v>
      </c>
      <c r="H6843" t="e">
        <f t="shared" si="320"/>
        <v>#DIV/0!</v>
      </c>
    </row>
    <row r="6844" spans="2:8" x14ac:dyDescent="0.25">
      <c r="B6844">
        <v>282</v>
      </c>
      <c r="C6844">
        <v>395</v>
      </c>
      <c r="D6844" t="str">
        <f t="shared" si="318"/>
        <v>Poza</v>
      </c>
      <c r="F6844">
        <f>COUNTIF($D$3:D6838,"W kole")</f>
        <v>5412</v>
      </c>
      <c r="G6844" s="2" t="e">
        <f t="shared" si="319"/>
        <v>#DIV/0!</v>
      </c>
      <c r="H6844" t="e">
        <f t="shared" si="320"/>
        <v>#DIV/0!</v>
      </c>
    </row>
    <row r="6845" spans="2:8" x14ac:dyDescent="0.25">
      <c r="B6845">
        <v>158</v>
      </c>
      <c r="C6845">
        <v>74</v>
      </c>
      <c r="D6845" t="str">
        <f t="shared" si="318"/>
        <v>W kole</v>
      </c>
      <c r="F6845">
        <f>COUNTIF($D$3:D6839,"W kole")</f>
        <v>5413</v>
      </c>
      <c r="G6845" s="2" t="e">
        <f t="shared" si="319"/>
        <v>#DIV/0!</v>
      </c>
      <c r="H6845" t="e">
        <f t="shared" si="320"/>
        <v>#DIV/0!</v>
      </c>
    </row>
    <row r="6846" spans="2:8" x14ac:dyDescent="0.25">
      <c r="B6846">
        <v>15</v>
      </c>
      <c r="C6846">
        <v>324</v>
      </c>
      <c r="D6846" t="str">
        <f t="shared" si="318"/>
        <v>Poza</v>
      </c>
      <c r="F6846">
        <f>COUNTIF($D$3:D6840,"W kole")</f>
        <v>5414</v>
      </c>
      <c r="G6846" s="2" t="e">
        <f t="shared" si="319"/>
        <v>#DIV/0!</v>
      </c>
      <c r="H6846" t="e">
        <f t="shared" si="320"/>
        <v>#DIV/0!</v>
      </c>
    </row>
    <row r="6847" spans="2:8" x14ac:dyDescent="0.25">
      <c r="B6847">
        <v>131</v>
      </c>
      <c r="C6847">
        <v>6</v>
      </c>
      <c r="D6847" t="str">
        <f t="shared" si="318"/>
        <v>Poza</v>
      </c>
      <c r="F6847">
        <f>COUNTIF($D$3:D6841,"W kole")</f>
        <v>5415</v>
      </c>
      <c r="G6847" s="2" t="e">
        <f t="shared" si="319"/>
        <v>#DIV/0!</v>
      </c>
      <c r="H6847" t="e">
        <f t="shared" si="320"/>
        <v>#DIV/0!</v>
      </c>
    </row>
    <row r="6848" spans="2:8" x14ac:dyDescent="0.25">
      <c r="B6848">
        <v>337</v>
      </c>
      <c r="C6848">
        <v>84</v>
      </c>
      <c r="D6848" t="str">
        <f t="shared" si="318"/>
        <v>W kole</v>
      </c>
      <c r="F6848">
        <f>COUNTIF($D$3:D6842,"W kole")</f>
        <v>5416</v>
      </c>
      <c r="G6848" s="2" t="e">
        <f t="shared" si="319"/>
        <v>#DIV/0!</v>
      </c>
      <c r="H6848" t="e">
        <f t="shared" si="320"/>
        <v>#DIV/0!</v>
      </c>
    </row>
    <row r="6849" spans="2:8" x14ac:dyDescent="0.25">
      <c r="B6849">
        <v>11</v>
      </c>
      <c r="C6849">
        <v>314</v>
      </c>
      <c r="D6849" t="str">
        <f t="shared" si="318"/>
        <v>Poza</v>
      </c>
      <c r="F6849">
        <f>COUNTIF($D$3:D6843,"W kole")</f>
        <v>5417</v>
      </c>
      <c r="G6849" s="2" t="e">
        <f t="shared" si="319"/>
        <v>#DIV/0!</v>
      </c>
      <c r="H6849" t="e">
        <f t="shared" si="320"/>
        <v>#DIV/0!</v>
      </c>
    </row>
    <row r="6850" spans="2:8" x14ac:dyDescent="0.25">
      <c r="B6850">
        <v>11</v>
      </c>
      <c r="C6850">
        <v>74</v>
      </c>
      <c r="D6850" t="str">
        <f t="shared" si="318"/>
        <v>Poza</v>
      </c>
      <c r="F6850">
        <f>COUNTIF($D$3:D6844,"W kole")</f>
        <v>5417</v>
      </c>
      <c r="G6850" s="2" t="e">
        <f t="shared" si="319"/>
        <v>#DIV/0!</v>
      </c>
      <c r="H6850" t="e">
        <f t="shared" si="320"/>
        <v>#DIV/0!</v>
      </c>
    </row>
    <row r="6851" spans="2:8" x14ac:dyDescent="0.25">
      <c r="B6851">
        <v>63</v>
      </c>
      <c r="C6851">
        <v>95</v>
      </c>
      <c r="D6851" t="str">
        <f t="shared" si="318"/>
        <v>W kole</v>
      </c>
      <c r="F6851">
        <f>COUNTIF($D$3:D6845,"W kole")</f>
        <v>5418</v>
      </c>
      <c r="G6851" s="2" t="e">
        <f t="shared" si="319"/>
        <v>#DIV/0!</v>
      </c>
      <c r="H6851" t="e">
        <f t="shared" si="320"/>
        <v>#DIV/0!</v>
      </c>
    </row>
    <row r="6852" spans="2:8" x14ac:dyDescent="0.25">
      <c r="B6852">
        <v>169</v>
      </c>
      <c r="C6852">
        <v>216</v>
      </c>
      <c r="D6852" t="str">
        <f t="shared" ref="D6852:D6915" si="321">IF((B6852-$T$5) * (B6852-$T$5) + (C6852-$U$5) * (C6852-$U$5) = ($V$5*$V$5), "Na brzegu", IF((B6852-$T$5) * (B6852-$T$5) + (C6852-$U$5) * (C6852-$U$5) &lt; ($V$5*$V$5), "W kole", "Poza"))</f>
        <v>W kole</v>
      </c>
      <c r="F6852">
        <f>COUNTIF($D$3:D6846,"W kole")</f>
        <v>5418</v>
      </c>
      <c r="G6852" s="2" t="e">
        <f t="shared" si="319"/>
        <v>#DIV/0!</v>
      </c>
      <c r="H6852" t="e">
        <f t="shared" si="320"/>
        <v>#DIV/0!</v>
      </c>
    </row>
    <row r="6853" spans="2:8" x14ac:dyDescent="0.25">
      <c r="B6853">
        <v>148</v>
      </c>
      <c r="C6853">
        <v>389</v>
      </c>
      <c r="D6853" t="str">
        <f t="shared" si="321"/>
        <v>W kole</v>
      </c>
      <c r="F6853">
        <f>COUNTIF($D$3:D6847,"W kole")</f>
        <v>5418</v>
      </c>
      <c r="G6853" s="2" t="e">
        <f t="shared" si="319"/>
        <v>#DIV/0!</v>
      </c>
      <c r="H6853" t="e">
        <f t="shared" si="320"/>
        <v>#DIV/0!</v>
      </c>
    </row>
    <row r="6854" spans="2:8" x14ac:dyDescent="0.25">
      <c r="B6854">
        <v>13</v>
      </c>
      <c r="C6854">
        <v>248</v>
      </c>
      <c r="D6854" t="str">
        <f t="shared" si="321"/>
        <v>W kole</v>
      </c>
      <c r="F6854">
        <f>COUNTIF($D$3:D6848,"W kole")</f>
        <v>5419</v>
      </c>
      <c r="G6854" s="2" t="e">
        <f t="shared" si="319"/>
        <v>#DIV/0!</v>
      </c>
      <c r="H6854" t="e">
        <f t="shared" si="320"/>
        <v>#DIV/0!</v>
      </c>
    </row>
    <row r="6855" spans="2:8" x14ac:dyDescent="0.25">
      <c r="B6855">
        <v>24</v>
      </c>
      <c r="C6855">
        <v>217</v>
      </c>
      <c r="D6855" t="str">
        <f t="shared" si="321"/>
        <v>W kole</v>
      </c>
      <c r="F6855">
        <f>COUNTIF($D$3:D6849,"W kole")</f>
        <v>5419</v>
      </c>
      <c r="G6855" s="2" t="e">
        <f t="shared" si="319"/>
        <v>#DIV/0!</v>
      </c>
      <c r="H6855" t="e">
        <f t="shared" si="320"/>
        <v>#DIV/0!</v>
      </c>
    </row>
    <row r="6856" spans="2:8" x14ac:dyDescent="0.25">
      <c r="B6856">
        <v>89</v>
      </c>
      <c r="C6856">
        <v>142</v>
      </c>
      <c r="D6856" t="str">
        <f t="shared" si="321"/>
        <v>W kole</v>
      </c>
      <c r="F6856">
        <f>COUNTIF($D$3:D6850,"W kole")</f>
        <v>5419</v>
      </c>
      <c r="G6856" s="2" t="e">
        <f t="shared" si="319"/>
        <v>#DIV/0!</v>
      </c>
      <c r="H6856" t="e">
        <f t="shared" si="320"/>
        <v>#DIV/0!</v>
      </c>
    </row>
    <row r="6857" spans="2:8" x14ac:dyDescent="0.25">
      <c r="B6857">
        <v>192</v>
      </c>
      <c r="C6857">
        <v>374</v>
      </c>
      <c r="D6857" t="str">
        <f t="shared" si="321"/>
        <v>W kole</v>
      </c>
      <c r="F6857">
        <f>COUNTIF($D$3:D6851,"W kole")</f>
        <v>5420</v>
      </c>
      <c r="G6857" s="2" t="e">
        <f t="shared" si="319"/>
        <v>#DIV/0!</v>
      </c>
      <c r="H6857" t="e">
        <f t="shared" si="320"/>
        <v>#DIV/0!</v>
      </c>
    </row>
    <row r="6858" spans="2:8" x14ac:dyDescent="0.25">
      <c r="B6858">
        <v>395</v>
      </c>
      <c r="C6858">
        <v>102</v>
      </c>
      <c r="D6858" t="str">
        <f t="shared" si="321"/>
        <v>Poza</v>
      </c>
      <c r="F6858">
        <f>COUNTIF($D$3:D6852,"W kole")</f>
        <v>5421</v>
      </c>
      <c r="G6858" s="2" t="e">
        <f t="shared" ref="G6858:G6921" si="322">(F6858*$R$5)/(E6858*$Q$5)</f>
        <v>#DIV/0!</v>
      </c>
      <c r="H6858" t="e">
        <f t="shared" ref="H6858:H6921" si="323">ABS(PI()-G6858)</f>
        <v>#DIV/0!</v>
      </c>
    </row>
    <row r="6859" spans="2:8" x14ac:dyDescent="0.25">
      <c r="B6859">
        <v>244</v>
      </c>
      <c r="C6859">
        <v>257</v>
      </c>
      <c r="D6859" t="str">
        <f t="shared" si="321"/>
        <v>W kole</v>
      </c>
      <c r="F6859">
        <f>COUNTIF($D$3:D6853,"W kole")</f>
        <v>5422</v>
      </c>
      <c r="G6859" s="2" t="e">
        <f t="shared" si="322"/>
        <v>#DIV/0!</v>
      </c>
      <c r="H6859" t="e">
        <f t="shared" si="323"/>
        <v>#DIV/0!</v>
      </c>
    </row>
    <row r="6860" spans="2:8" x14ac:dyDescent="0.25">
      <c r="B6860">
        <v>215</v>
      </c>
      <c r="C6860">
        <v>92</v>
      </c>
      <c r="D6860" t="str">
        <f t="shared" si="321"/>
        <v>W kole</v>
      </c>
      <c r="F6860">
        <f>COUNTIF($D$3:D6854,"W kole")</f>
        <v>5423</v>
      </c>
      <c r="G6860" s="2" t="e">
        <f t="shared" si="322"/>
        <v>#DIV/0!</v>
      </c>
      <c r="H6860" t="e">
        <f t="shared" si="323"/>
        <v>#DIV/0!</v>
      </c>
    </row>
    <row r="6861" spans="2:8" x14ac:dyDescent="0.25">
      <c r="B6861">
        <v>45</v>
      </c>
      <c r="C6861">
        <v>62</v>
      </c>
      <c r="D6861" t="str">
        <f t="shared" si="321"/>
        <v>Poza</v>
      </c>
      <c r="F6861">
        <f>COUNTIF($D$3:D6855,"W kole")</f>
        <v>5424</v>
      </c>
      <c r="G6861" s="2" t="e">
        <f t="shared" si="322"/>
        <v>#DIV/0!</v>
      </c>
      <c r="H6861" t="e">
        <f t="shared" si="323"/>
        <v>#DIV/0!</v>
      </c>
    </row>
    <row r="6862" spans="2:8" x14ac:dyDescent="0.25">
      <c r="B6862">
        <v>308</v>
      </c>
      <c r="C6862">
        <v>303</v>
      </c>
      <c r="D6862" t="str">
        <f t="shared" si="321"/>
        <v>W kole</v>
      </c>
      <c r="F6862">
        <f>COUNTIF($D$3:D6856,"W kole")</f>
        <v>5425</v>
      </c>
      <c r="G6862" s="2" t="e">
        <f t="shared" si="322"/>
        <v>#DIV/0!</v>
      </c>
      <c r="H6862" t="e">
        <f t="shared" si="323"/>
        <v>#DIV/0!</v>
      </c>
    </row>
    <row r="6863" spans="2:8" x14ac:dyDescent="0.25">
      <c r="B6863">
        <v>100</v>
      </c>
      <c r="C6863">
        <v>20</v>
      </c>
      <c r="D6863" t="str">
        <f t="shared" si="321"/>
        <v>Poza</v>
      </c>
      <c r="F6863">
        <f>COUNTIF($D$3:D6857,"W kole")</f>
        <v>5426</v>
      </c>
      <c r="G6863" s="2" t="e">
        <f t="shared" si="322"/>
        <v>#DIV/0!</v>
      </c>
      <c r="H6863" t="e">
        <f t="shared" si="323"/>
        <v>#DIV/0!</v>
      </c>
    </row>
    <row r="6864" spans="2:8" x14ac:dyDescent="0.25">
      <c r="B6864">
        <v>128</v>
      </c>
      <c r="C6864">
        <v>340</v>
      </c>
      <c r="D6864" t="str">
        <f t="shared" si="321"/>
        <v>W kole</v>
      </c>
      <c r="F6864">
        <f>COUNTIF($D$3:D6858,"W kole")</f>
        <v>5426</v>
      </c>
      <c r="G6864" s="2" t="e">
        <f t="shared" si="322"/>
        <v>#DIV/0!</v>
      </c>
      <c r="H6864" t="e">
        <f t="shared" si="323"/>
        <v>#DIV/0!</v>
      </c>
    </row>
    <row r="6865" spans="2:8" x14ac:dyDescent="0.25">
      <c r="B6865">
        <v>137</v>
      </c>
      <c r="C6865">
        <v>17</v>
      </c>
      <c r="D6865" t="str">
        <f t="shared" si="321"/>
        <v>W kole</v>
      </c>
      <c r="F6865">
        <f>COUNTIF($D$3:D6859,"W kole")</f>
        <v>5427</v>
      </c>
      <c r="G6865" s="2" t="e">
        <f t="shared" si="322"/>
        <v>#DIV/0!</v>
      </c>
      <c r="H6865" t="e">
        <f t="shared" si="323"/>
        <v>#DIV/0!</v>
      </c>
    </row>
    <row r="6866" spans="2:8" x14ac:dyDescent="0.25">
      <c r="B6866">
        <v>145</v>
      </c>
      <c r="C6866">
        <v>396</v>
      </c>
      <c r="D6866" t="str">
        <f t="shared" si="321"/>
        <v>Poza</v>
      </c>
      <c r="F6866">
        <f>COUNTIF($D$3:D6860,"W kole")</f>
        <v>5428</v>
      </c>
      <c r="G6866" s="2" t="e">
        <f t="shared" si="322"/>
        <v>#DIV/0!</v>
      </c>
      <c r="H6866" t="e">
        <f t="shared" si="323"/>
        <v>#DIV/0!</v>
      </c>
    </row>
    <row r="6867" spans="2:8" x14ac:dyDescent="0.25">
      <c r="B6867">
        <v>389</v>
      </c>
      <c r="C6867">
        <v>332</v>
      </c>
      <c r="D6867" t="str">
        <f t="shared" si="321"/>
        <v>Poza</v>
      </c>
      <c r="F6867">
        <f>COUNTIF($D$3:D6861,"W kole")</f>
        <v>5428</v>
      </c>
      <c r="G6867" s="2" t="e">
        <f t="shared" si="322"/>
        <v>#DIV/0!</v>
      </c>
      <c r="H6867" t="e">
        <f t="shared" si="323"/>
        <v>#DIV/0!</v>
      </c>
    </row>
    <row r="6868" spans="2:8" x14ac:dyDescent="0.25">
      <c r="B6868">
        <v>86</v>
      </c>
      <c r="C6868">
        <v>304</v>
      </c>
      <c r="D6868" t="str">
        <f t="shared" si="321"/>
        <v>W kole</v>
      </c>
      <c r="F6868">
        <f>COUNTIF($D$3:D6862,"W kole")</f>
        <v>5429</v>
      </c>
      <c r="G6868" s="2" t="e">
        <f t="shared" si="322"/>
        <v>#DIV/0!</v>
      </c>
      <c r="H6868" t="e">
        <f t="shared" si="323"/>
        <v>#DIV/0!</v>
      </c>
    </row>
    <row r="6869" spans="2:8" x14ac:dyDescent="0.25">
      <c r="B6869">
        <v>27</v>
      </c>
      <c r="C6869">
        <v>172</v>
      </c>
      <c r="D6869" t="str">
        <f t="shared" si="321"/>
        <v>W kole</v>
      </c>
      <c r="F6869">
        <f>COUNTIF($D$3:D6863,"W kole")</f>
        <v>5429</v>
      </c>
      <c r="G6869" s="2" t="e">
        <f t="shared" si="322"/>
        <v>#DIV/0!</v>
      </c>
      <c r="H6869" t="e">
        <f t="shared" si="323"/>
        <v>#DIV/0!</v>
      </c>
    </row>
    <row r="6870" spans="2:8" x14ac:dyDescent="0.25">
      <c r="B6870">
        <v>204</v>
      </c>
      <c r="C6870">
        <v>227</v>
      </c>
      <c r="D6870" t="str">
        <f t="shared" si="321"/>
        <v>W kole</v>
      </c>
      <c r="F6870">
        <f>COUNTIF($D$3:D6864,"W kole")</f>
        <v>5430</v>
      </c>
      <c r="G6870" s="2" t="e">
        <f t="shared" si="322"/>
        <v>#DIV/0!</v>
      </c>
      <c r="H6870" t="e">
        <f t="shared" si="323"/>
        <v>#DIV/0!</v>
      </c>
    </row>
    <row r="6871" spans="2:8" x14ac:dyDescent="0.25">
      <c r="B6871">
        <v>13</v>
      </c>
      <c r="C6871">
        <v>198</v>
      </c>
      <c r="D6871" t="str">
        <f t="shared" si="321"/>
        <v>W kole</v>
      </c>
      <c r="F6871">
        <f>COUNTIF($D$3:D6865,"W kole")</f>
        <v>5431</v>
      </c>
      <c r="G6871" s="2" t="e">
        <f t="shared" si="322"/>
        <v>#DIV/0!</v>
      </c>
      <c r="H6871" t="e">
        <f t="shared" si="323"/>
        <v>#DIV/0!</v>
      </c>
    </row>
    <row r="6872" spans="2:8" x14ac:dyDescent="0.25">
      <c r="B6872">
        <v>116</v>
      </c>
      <c r="C6872">
        <v>306</v>
      </c>
      <c r="D6872" t="str">
        <f t="shared" si="321"/>
        <v>W kole</v>
      </c>
      <c r="F6872">
        <f>COUNTIF($D$3:D6866,"W kole")</f>
        <v>5431</v>
      </c>
      <c r="G6872" s="2" t="e">
        <f t="shared" si="322"/>
        <v>#DIV/0!</v>
      </c>
      <c r="H6872" t="e">
        <f t="shared" si="323"/>
        <v>#DIV/0!</v>
      </c>
    </row>
    <row r="6873" spans="2:8" x14ac:dyDescent="0.25">
      <c r="B6873">
        <v>100</v>
      </c>
      <c r="C6873">
        <v>291</v>
      </c>
      <c r="D6873" t="str">
        <f t="shared" si="321"/>
        <v>W kole</v>
      </c>
      <c r="F6873">
        <f>COUNTIF($D$3:D6867,"W kole")</f>
        <v>5431</v>
      </c>
      <c r="G6873" s="2" t="e">
        <f t="shared" si="322"/>
        <v>#DIV/0!</v>
      </c>
      <c r="H6873" t="e">
        <f t="shared" si="323"/>
        <v>#DIV/0!</v>
      </c>
    </row>
    <row r="6874" spans="2:8" x14ac:dyDescent="0.25">
      <c r="B6874">
        <v>258</v>
      </c>
      <c r="C6874">
        <v>114</v>
      </c>
      <c r="D6874" t="str">
        <f t="shared" si="321"/>
        <v>W kole</v>
      </c>
      <c r="F6874">
        <f>COUNTIF($D$3:D6868,"W kole")</f>
        <v>5432</v>
      </c>
      <c r="G6874" s="2" t="e">
        <f t="shared" si="322"/>
        <v>#DIV/0!</v>
      </c>
      <c r="H6874" t="e">
        <f t="shared" si="323"/>
        <v>#DIV/0!</v>
      </c>
    </row>
    <row r="6875" spans="2:8" x14ac:dyDescent="0.25">
      <c r="B6875">
        <v>256</v>
      </c>
      <c r="C6875">
        <v>17</v>
      </c>
      <c r="D6875" t="str">
        <f t="shared" si="321"/>
        <v>W kole</v>
      </c>
      <c r="F6875">
        <f>COUNTIF($D$3:D6869,"W kole")</f>
        <v>5433</v>
      </c>
      <c r="G6875" s="2" t="e">
        <f t="shared" si="322"/>
        <v>#DIV/0!</v>
      </c>
      <c r="H6875" t="e">
        <f t="shared" si="323"/>
        <v>#DIV/0!</v>
      </c>
    </row>
    <row r="6876" spans="2:8" x14ac:dyDescent="0.25">
      <c r="B6876">
        <v>26</v>
      </c>
      <c r="C6876">
        <v>351</v>
      </c>
      <c r="D6876" t="str">
        <f t="shared" si="321"/>
        <v>Poza</v>
      </c>
      <c r="F6876">
        <f>COUNTIF($D$3:D6870,"W kole")</f>
        <v>5434</v>
      </c>
      <c r="G6876" s="2" t="e">
        <f t="shared" si="322"/>
        <v>#DIV/0!</v>
      </c>
      <c r="H6876" t="e">
        <f t="shared" si="323"/>
        <v>#DIV/0!</v>
      </c>
    </row>
    <row r="6877" spans="2:8" x14ac:dyDescent="0.25">
      <c r="B6877">
        <v>5</v>
      </c>
      <c r="C6877">
        <v>267</v>
      </c>
      <c r="D6877" t="str">
        <f t="shared" si="321"/>
        <v>Poza</v>
      </c>
      <c r="F6877">
        <f>COUNTIF($D$3:D6871,"W kole")</f>
        <v>5435</v>
      </c>
      <c r="G6877" s="2" t="e">
        <f t="shared" si="322"/>
        <v>#DIV/0!</v>
      </c>
      <c r="H6877" t="e">
        <f t="shared" si="323"/>
        <v>#DIV/0!</v>
      </c>
    </row>
    <row r="6878" spans="2:8" x14ac:dyDescent="0.25">
      <c r="B6878">
        <v>250</v>
      </c>
      <c r="C6878">
        <v>19</v>
      </c>
      <c r="D6878" t="str">
        <f t="shared" si="321"/>
        <v>W kole</v>
      </c>
      <c r="F6878">
        <f>COUNTIF($D$3:D6872,"W kole")</f>
        <v>5436</v>
      </c>
      <c r="G6878" s="2" t="e">
        <f t="shared" si="322"/>
        <v>#DIV/0!</v>
      </c>
      <c r="H6878" t="e">
        <f t="shared" si="323"/>
        <v>#DIV/0!</v>
      </c>
    </row>
    <row r="6879" spans="2:8" x14ac:dyDescent="0.25">
      <c r="B6879">
        <v>62</v>
      </c>
      <c r="C6879">
        <v>16</v>
      </c>
      <c r="D6879" t="str">
        <f t="shared" si="321"/>
        <v>Poza</v>
      </c>
      <c r="F6879">
        <f>COUNTIF($D$3:D6873,"W kole")</f>
        <v>5437</v>
      </c>
      <c r="G6879" s="2" t="e">
        <f t="shared" si="322"/>
        <v>#DIV/0!</v>
      </c>
      <c r="H6879" t="e">
        <f t="shared" si="323"/>
        <v>#DIV/0!</v>
      </c>
    </row>
    <row r="6880" spans="2:8" x14ac:dyDescent="0.25">
      <c r="B6880">
        <v>125</v>
      </c>
      <c r="C6880">
        <v>170</v>
      </c>
      <c r="D6880" t="str">
        <f t="shared" si="321"/>
        <v>W kole</v>
      </c>
      <c r="F6880">
        <f>COUNTIF($D$3:D6874,"W kole")</f>
        <v>5438</v>
      </c>
      <c r="G6880" s="2" t="e">
        <f t="shared" si="322"/>
        <v>#DIV/0!</v>
      </c>
      <c r="H6880" t="e">
        <f t="shared" si="323"/>
        <v>#DIV/0!</v>
      </c>
    </row>
    <row r="6881" spans="2:8" x14ac:dyDescent="0.25">
      <c r="B6881">
        <v>197</v>
      </c>
      <c r="C6881">
        <v>328</v>
      </c>
      <c r="D6881" t="str">
        <f t="shared" si="321"/>
        <v>W kole</v>
      </c>
      <c r="F6881">
        <f>COUNTIF($D$3:D6875,"W kole")</f>
        <v>5439</v>
      </c>
      <c r="G6881" s="2" t="e">
        <f t="shared" si="322"/>
        <v>#DIV/0!</v>
      </c>
      <c r="H6881" t="e">
        <f t="shared" si="323"/>
        <v>#DIV/0!</v>
      </c>
    </row>
    <row r="6882" spans="2:8" x14ac:dyDescent="0.25">
      <c r="B6882">
        <v>29</v>
      </c>
      <c r="C6882">
        <v>12</v>
      </c>
      <c r="D6882" t="str">
        <f t="shared" si="321"/>
        <v>Poza</v>
      </c>
      <c r="F6882">
        <f>COUNTIF($D$3:D6876,"W kole")</f>
        <v>5439</v>
      </c>
      <c r="G6882" s="2" t="e">
        <f t="shared" si="322"/>
        <v>#DIV/0!</v>
      </c>
      <c r="H6882" t="e">
        <f t="shared" si="323"/>
        <v>#DIV/0!</v>
      </c>
    </row>
    <row r="6883" spans="2:8" x14ac:dyDescent="0.25">
      <c r="B6883">
        <v>355</v>
      </c>
      <c r="C6883">
        <v>286</v>
      </c>
      <c r="D6883" t="str">
        <f t="shared" si="321"/>
        <v>W kole</v>
      </c>
      <c r="F6883">
        <f>COUNTIF($D$3:D6877,"W kole")</f>
        <v>5439</v>
      </c>
      <c r="G6883" s="2" t="e">
        <f t="shared" si="322"/>
        <v>#DIV/0!</v>
      </c>
      <c r="H6883" t="e">
        <f t="shared" si="323"/>
        <v>#DIV/0!</v>
      </c>
    </row>
    <row r="6884" spans="2:8" x14ac:dyDescent="0.25">
      <c r="B6884">
        <v>0</v>
      </c>
      <c r="C6884">
        <v>2</v>
      </c>
      <c r="D6884" t="str">
        <f t="shared" si="321"/>
        <v>Poza</v>
      </c>
      <c r="F6884">
        <f>COUNTIF($D$3:D6878,"W kole")</f>
        <v>5440</v>
      </c>
      <c r="G6884" s="2" t="e">
        <f t="shared" si="322"/>
        <v>#DIV/0!</v>
      </c>
      <c r="H6884" t="e">
        <f t="shared" si="323"/>
        <v>#DIV/0!</v>
      </c>
    </row>
    <row r="6885" spans="2:8" x14ac:dyDescent="0.25">
      <c r="B6885">
        <v>230</v>
      </c>
      <c r="C6885">
        <v>309</v>
      </c>
      <c r="D6885" t="str">
        <f t="shared" si="321"/>
        <v>W kole</v>
      </c>
      <c r="F6885">
        <f>COUNTIF($D$3:D6879,"W kole")</f>
        <v>5440</v>
      </c>
      <c r="G6885" s="2" t="e">
        <f t="shared" si="322"/>
        <v>#DIV/0!</v>
      </c>
      <c r="H6885" t="e">
        <f t="shared" si="323"/>
        <v>#DIV/0!</v>
      </c>
    </row>
    <row r="6886" spans="2:8" x14ac:dyDescent="0.25">
      <c r="B6886">
        <v>323</v>
      </c>
      <c r="C6886">
        <v>290</v>
      </c>
      <c r="D6886" t="str">
        <f t="shared" si="321"/>
        <v>W kole</v>
      </c>
      <c r="F6886">
        <f>COUNTIF($D$3:D6880,"W kole")</f>
        <v>5441</v>
      </c>
      <c r="G6886" s="2" t="e">
        <f t="shared" si="322"/>
        <v>#DIV/0!</v>
      </c>
      <c r="H6886" t="e">
        <f t="shared" si="323"/>
        <v>#DIV/0!</v>
      </c>
    </row>
    <row r="6887" spans="2:8" x14ac:dyDescent="0.25">
      <c r="B6887">
        <v>171</v>
      </c>
      <c r="C6887">
        <v>225</v>
      </c>
      <c r="D6887" t="str">
        <f t="shared" si="321"/>
        <v>W kole</v>
      </c>
      <c r="F6887">
        <f>COUNTIF($D$3:D6881,"W kole")</f>
        <v>5442</v>
      </c>
      <c r="G6887" s="2" t="e">
        <f t="shared" si="322"/>
        <v>#DIV/0!</v>
      </c>
      <c r="H6887" t="e">
        <f t="shared" si="323"/>
        <v>#DIV/0!</v>
      </c>
    </row>
    <row r="6888" spans="2:8" x14ac:dyDescent="0.25">
      <c r="B6888">
        <v>232</v>
      </c>
      <c r="C6888">
        <v>265</v>
      </c>
      <c r="D6888" t="str">
        <f t="shared" si="321"/>
        <v>W kole</v>
      </c>
      <c r="F6888">
        <f>COUNTIF($D$3:D6882,"W kole")</f>
        <v>5442</v>
      </c>
      <c r="G6888" s="2" t="e">
        <f t="shared" si="322"/>
        <v>#DIV/0!</v>
      </c>
      <c r="H6888" t="e">
        <f t="shared" si="323"/>
        <v>#DIV/0!</v>
      </c>
    </row>
    <row r="6889" spans="2:8" x14ac:dyDescent="0.25">
      <c r="B6889">
        <v>106</v>
      </c>
      <c r="C6889">
        <v>179</v>
      </c>
      <c r="D6889" t="str">
        <f t="shared" si="321"/>
        <v>W kole</v>
      </c>
      <c r="F6889">
        <f>COUNTIF($D$3:D6883,"W kole")</f>
        <v>5443</v>
      </c>
      <c r="G6889" s="2" t="e">
        <f t="shared" si="322"/>
        <v>#DIV/0!</v>
      </c>
      <c r="H6889" t="e">
        <f t="shared" si="323"/>
        <v>#DIV/0!</v>
      </c>
    </row>
    <row r="6890" spans="2:8" x14ac:dyDescent="0.25">
      <c r="B6890">
        <v>374</v>
      </c>
      <c r="C6890">
        <v>171</v>
      </c>
      <c r="D6890" t="str">
        <f t="shared" si="321"/>
        <v>W kole</v>
      </c>
      <c r="F6890">
        <f>COUNTIF($D$3:D6884,"W kole")</f>
        <v>5443</v>
      </c>
      <c r="G6890" s="2" t="e">
        <f t="shared" si="322"/>
        <v>#DIV/0!</v>
      </c>
      <c r="H6890" t="e">
        <f t="shared" si="323"/>
        <v>#DIV/0!</v>
      </c>
    </row>
    <row r="6891" spans="2:8" x14ac:dyDescent="0.25">
      <c r="B6891">
        <v>244</v>
      </c>
      <c r="C6891">
        <v>243</v>
      </c>
      <c r="D6891" t="str">
        <f t="shared" si="321"/>
        <v>W kole</v>
      </c>
      <c r="F6891">
        <f>COUNTIF($D$3:D6885,"W kole")</f>
        <v>5444</v>
      </c>
      <c r="G6891" s="2" t="e">
        <f t="shared" si="322"/>
        <v>#DIV/0!</v>
      </c>
      <c r="H6891" t="e">
        <f t="shared" si="323"/>
        <v>#DIV/0!</v>
      </c>
    </row>
    <row r="6892" spans="2:8" x14ac:dyDescent="0.25">
      <c r="B6892">
        <v>237</v>
      </c>
      <c r="C6892">
        <v>324</v>
      </c>
      <c r="D6892" t="str">
        <f t="shared" si="321"/>
        <v>W kole</v>
      </c>
      <c r="F6892">
        <f>COUNTIF($D$3:D6886,"W kole")</f>
        <v>5445</v>
      </c>
      <c r="G6892" s="2" t="e">
        <f t="shared" si="322"/>
        <v>#DIV/0!</v>
      </c>
      <c r="H6892" t="e">
        <f t="shared" si="323"/>
        <v>#DIV/0!</v>
      </c>
    </row>
    <row r="6893" spans="2:8" x14ac:dyDescent="0.25">
      <c r="B6893">
        <v>60</v>
      </c>
      <c r="C6893">
        <v>334</v>
      </c>
      <c r="D6893" t="str">
        <f t="shared" si="321"/>
        <v>W kole</v>
      </c>
      <c r="F6893">
        <f>COUNTIF($D$3:D6887,"W kole")</f>
        <v>5446</v>
      </c>
      <c r="G6893" s="2" t="e">
        <f t="shared" si="322"/>
        <v>#DIV/0!</v>
      </c>
      <c r="H6893" t="e">
        <f t="shared" si="323"/>
        <v>#DIV/0!</v>
      </c>
    </row>
    <row r="6894" spans="2:8" x14ac:dyDescent="0.25">
      <c r="B6894">
        <v>107</v>
      </c>
      <c r="C6894">
        <v>261</v>
      </c>
      <c r="D6894" t="str">
        <f t="shared" si="321"/>
        <v>W kole</v>
      </c>
      <c r="F6894">
        <f>COUNTIF($D$3:D6888,"W kole")</f>
        <v>5447</v>
      </c>
      <c r="G6894" s="2" t="e">
        <f t="shared" si="322"/>
        <v>#DIV/0!</v>
      </c>
      <c r="H6894" t="e">
        <f t="shared" si="323"/>
        <v>#DIV/0!</v>
      </c>
    </row>
    <row r="6895" spans="2:8" x14ac:dyDescent="0.25">
      <c r="B6895">
        <v>99</v>
      </c>
      <c r="C6895">
        <v>160</v>
      </c>
      <c r="D6895" t="str">
        <f t="shared" si="321"/>
        <v>W kole</v>
      </c>
      <c r="F6895">
        <f>COUNTIF($D$3:D6889,"W kole")</f>
        <v>5448</v>
      </c>
      <c r="G6895" s="2" t="e">
        <f t="shared" si="322"/>
        <v>#DIV/0!</v>
      </c>
      <c r="H6895" t="e">
        <f t="shared" si="323"/>
        <v>#DIV/0!</v>
      </c>
    </row>
    <row r="6896" spans="2:8" x14ac:dyDescent="0.25">
      <c r="B6896">
        <v>248</v>
      </c>
      <c r="C6896">
        <v>208</v>
      </c>
      <c r="D6896" t="str">
        <f t="shared" si="321"/>
        <v>W kole</v>
      </c>
      <c r="F6896">
        <f>COUNTIF($D$3:D6890,"W kole")</f>
        <v>5449</v>
      </c>
      <c r="G6896" s="2" t="e">
        <f t="shared" si="322"/>
        <v>#DIV/0!</v>
      </c>
      <c r="H6896" t="e">
        <f t="shared" si="323"/>
        <v>#DIV/0!</v>
      </c>
    </row>
    <row r="6897" spans="2:8" x14ac:dyDescent="0.25">
      <c r="B6897">
        <v>328</v>
      </c>
      <c r="C6897">
        <v>151</v>
      </c>
      <c r="D6897" t="str">
        <f t="shared" si="321"/>
        <v>W kole</v>
      </c>
      <c r="F6897">
        <f>COUNTIF($D$3:D6891,"W kole")</f>
        <v>5450</v>
      </c>
      <c r="G6897" s="2" t="e">
        <f t="shared" si="322"/>
        <v>#DIV/0!</v>
      </c>
      <c r="H6897" t="e">
        <f t="shared" si="323"/>
        <v>#DIV/0!</v>
      </c>
    </row>
    <row r="6898" spans="2:8" x14ac:dyDescent="0.25">
      <c r="B6898">
        <v>98</v>
      </c>
      <c r="C6898">
        <v>137</v>
      </c>
      <c r="D6898" t="str">
        <f t="shared" si="321"/>
        <v>W kole</v>
      </c>
      <c r="F6898">
        <f>COUNTIF($D$3:D6892,"W kole")</f>
        <v>5451</v>
      </c>
      <c r="G6898" s="2" t="e">
        <f t="shared" si="322"/>
        <v>#DIV/0!</v>
      </c>
      <c r="H6898" t="e">
        <f t="shared" si="323"/>
        <v>#DIV/0!</v>
      </c>
    </row>
    <row r="6899" spans="2:8" x14ac:dyDescent="0.25">
      <c r="B6899">
        <v>212</v>
      </c>
      <c r="C6899">
        <v>219</v>
      </c>
      <c r="D6899" t="str">
        <f t="shared" si="321"/>
        <v>W kole</v>
      </c>
      <c r="F6899">
        <f>COUNTIF($D$3:D6893,"W kole")</f>
        <v>5452</v>
      </c>
      <c r="G6899" s="2" t="e">
        <f t="shared" si="322"/>
        <v>#DIV/0!</v>
      </c>
      <c r="H6899" t="e">
        <f t="shared" si="323"/>
        <v>#DIV/0!</v>
      </c>
    </row>
    <row r="6900" spans="2:8" x14ac:dyDescent="0.25">
      <c r="B6900">
        <v>327</v>
      </c>
      <c r="C6900">
        <v>324</v>
      </c>
      <c r="D6900" t="str">
        <f t="shared" si="321"/>
        <v>W kole</v>
      </c>
      <c r="F6900">
        <f>COUNTIF($D$3:D6894,"W kole")</f>
        <v>5453</v>
      </c>
      <c r="G6900" s="2" t="e">
        <f t="shared" si="322"/>
        <v>#DIV/0!</v>
      </c>
      <c r="H6900" t="e">
        <f t="shared" si="323"/>
        <v>#DIV/0!</v>
      </c>
    </row>
    <row r="6901" spans="2:8" x14ac:dyDescent="0.25">
      <c r="B6901">
        <v>369</v>
      </c>
      <c r="C6901">
        <v>139</v>
      </c>
      <c r="D6901" t="str">
        <f t="shared" si="321"/>
        <v>W kole</v>
      </c>
      <c r="F6901">
        <f>COUNTIF($D$3:D6895,"W kole")</f>
        <v>5454</v>
      </c>
      <c r="G6901" s="2" t="e">
        <f t="shared" si="322"/>
        <v>#DIV/0!</v>
      </c>
      <c r="H6901" t="e">
        <f t="shared" si="323"/>
        <v>#DIV/0!</v>
      </c>
    </row>
    <row r="6902" spans="2:8" x14ac:dyDescent="0.25">
      <c r="B6902">
        <v>39</v>
      </c>
      <c r="C6902">
        <v>236</v>
      </c>
      <c r="D6902" t="str">
        <f t="shared" si="321"/>
        <v>W kole</v>
      </c>
      <c r="F6902">
        <f>COUNTIF($D$3:D6896,"W kole")</f>
        <v>5455</v>
      </c>
      <c r="G6902" s="2" t="e">
        <f t="shared" si="322"/>
        <v>#DIV/0!</v>
      </c>
      <c r="H6902" t="e">
        <f t="shared" si="323"/>
        <v>#DIV/0!</v>
      </c>
    </row>
    <row r="6903" spans="2:8" x14ac:dyDescent="0.25">
      <c r="B6903">
        <v>77</v>
      </c>
      <c r="C6903">
        <v>70</v>
      </c>
      <c r="D6903" t="str">
        <f t="shared" si="321"/>
        <v>W kole</v>
      </c>
      <c r="F6903">
        <f>COUNTIF($D$3:D6897,"W kole")</f>
        <v>5456</v>
      </c>
      <c r="G6903" s="2" t="e">
        <f t="shared" si="322"/>
        <v>#DIV/0!</v>
      </c>
      <c r="H6903" t="e">
        <f t="shared" si="323"/>
        <v>#DIV/0!</v>
      </c>
    </row>
    <row r="6904" spans="2:8" x14ac:dyDescent="0.25">
      <c r="B6904">
        <v>101</v>
      </c>
      <c r="C6904">
        <v>142</v>
      </c>
      <c r="D6904" t="str">
        <f t="shared" si="321"/>
        <v>W kole</v>
      </c>
      <c r="F6904">
        <f>COUNTIF($D$3:D6898,"W kole")</f>
        <v>5457</v>
      </c>
      <c r="G6904" s="2" t="e">
        <f t="shared" si="322"/>
        <v>#DIV/0!</v>
      </c>
      <c r="H6904" t="e">
        <f t="shared" si="323"/>
        <v>#DIV/0!</v>
      </c>
    </row>
    <row r="6905" spans="2:8" x14ac:dyDescent="0.25">
      <c r="B6905">
        <v>261</v>
      </c>
      <c r="C6905">
        <v>313</v>
      </c>
      <c r="D6905" t="str">
        <f t="shared" si="321"/>
        <v>W kole</v>
      </c>
      <c r="F6905">
        <f>COUNTIF($D$3:D6899,"W kole")</f>
        <v>5458</v>
      </c>
      <c r="G6905" s="2" t="e">
        <f t="shared" si="322"/>
        <v>#DIV/0!</v>
      </c>
      <c r="H6905" t="e">
        <f t="shared" si="323"/>
        <v>#DIV/0!</v>
      </c>
    </row>
    <row r="6906" spans="2:8" x14ac:dyDescent="0.25">
      <c r="B6906">
        <v>59</v>
      </c>
      <c r="C6906">
        <v>48</v>
      </c>
      <c r="D6906" t="str">
        <f t="shared" si="321"/>
        <v>Poza</v>
      </c>
      <c r="F6906">
        <f>COUNTIF($D$3:D6900,"W kole")</f>
        <v>5459</v>
      </c>
      <c r="G6906" s="2" t="e">
        <f t="shared" si="322"/>
        <v>#DIV/0!</v>
      </c>
      <c r="H6906" t="e">
        <f t="shared" si="323"/>
        <v>#DIV/0!</v>
      </c>
    </row>
    <row r="6907" spans="2:8" x14ac:dyDescent="0.25">
      <c r="B6907">
        <v>216</v>
      </c>
      <c r="C6907">
        <v>238</v>
      </c>
      <c r="D6907" t="str">
        <f t="shared" si="321"/>
        <v>W kole</v>
      </c>
      <c r="F6907">
        <f>COUNTIF($D$3:D6901,"W kole")</f>
        <v>5460</v>
      </c>
      <c r="G6907" s="2" t="e">
        <f t="shared" si="322"/>
        <v>#DIV/0!</v>
      </c>
      <c r="H6907" t="e">
        <f t="shared" si="323"/>
        <v>#DIV/0!</v>
      </c>
    </row>
    <row r="6908" spans="2:8" x14ac:dyDescent="0.25">
      <c r="B6908">
        <v>294</v>
      </c>
      <c r="C6908">
        <v>35</v>
      </c>
      <c r="D6908" t="str">
        <f t="shared" si="321"/>
        <v>W kole</v>
      </c>
      <c r="F6908">
        <f>COUNTIF($D$3:D6902,"W kole")</f>
        <v>5461</v>
      </c>
      <c r="G6908" s="2" t="e">
        <f t="shared" si="322"/>
        <v>#DIV/0!</v>
      </c>
      <c r="H6908" t="e">
        <f t="shared" si="323"/>
        <v>#DIV/0!</v>
      </c>
    </row>
    <row r="6909" spans="2:8" x14ac:dyDescent="0.25">
      <c r="B6909">
        <v>81</v>
      </c>
      <c r="C6909">
        <v>208</v>
      </c>
      <c r="D6909" t="str">
        <f t="shared" si="321"/>
        <v>W kole</v>
      </c>
      <c r="F6909">
        <f>COUNTIF($D$3:D6903,"W kole")</f>
        <v>5462</v>
      </c>
      <c r="G6909" s="2" t="e">
        <f t="shared" si="322"/>
        <v>#DIV/0!</v>
      </c>
      <c r="H6909" t="e">
        <f t="shared" si="323"/>
        <v>#DIV/0!</v>
      </c>
    </row>
    <row r="6910" spans="2:8" x14ac:dyDescent="0.25">
      <c r="B6910">
        <v>54</v>
      </c>
      <c r="C6910">
        <v>237</v>
      </c>
      <c r="D6910" t="str">
        <f t="shared" si="321"/>
        <v>W kole</v>
      </c>
      <c r="F6910">
        <f>COUNTIF($D$3:D6904,"W kole")</f>
        <v>5463</v>
      </c>
      <c r="G6910" s="2" t="e">
        <f t="shared" si="322"/>
        <v>#DIV/0!</v>
      </c>
      <c r="H6910" t="e">
        <f t="shared" si="323"/>
        <v>#DIV/0!</v>
      </c>
    </row>
    <row r="6911" spans="2:8" x14ac:dyDescent="0.25">
      <c r="B6911">
        <v>147</v>
      </c>
      <c r="C6911">
        <v>178</v>
      </c>
      <c r="D6911" t="str">
        <f t="shared" si="321"/>
        <v>W kole</v>
      </c>
      <c r="F6911">
        <f>COUNTIF($D$3:D6905,"W kole")</f>
        <v>5464</v>
      </c>
      <c r="G6911" s="2" t="e">
        <f t="shared" si="322"/>
        <v>#DIV/0!</v>
      </c>
      <c r="H6911" t="e">
        <f t="shared" si="323"/>
        <v>#DIV/0!</v>
      </c>
    </row>
    <row r="6912" spans="2:8" x14ac:dyDescent="0.25">
      <c r="B6912">
        <v>397</v>
      </c>
      <c r="C6912">
        <v>128</v>
      </c>
      <c r="D6912" t="str">
        <f t="shared" si="321"/>
        <v>Poza</v>
      </c>
      <c r="F6912">
        <f>COUNTIF($D$3:D6906,"W kole")</f>
        <v>5464</v>
      </c>
      <c r="G6912" s="2" t="e">
        <f t="shared" si="322"/>
        <v>#DIV/0!</v>
      </c>
      <c r="H6912" t="e">
        <f t="shared" si="323"/>
        <v>#DIV/0!</v>
      </c>
    </row>
    <row r="6913" spans="2:8" x14ac:dyDescent="0.25">
      <c r="B6913">
        <v>75</v>
      </c>
      <c r="C6913">
        <v>388</v>
      </c>
      <c r="D6913" t="str">
        <f t="shared" si="321"/>
        <v>Poza</v>
      </c>
      <c r="F6913">
        <f>COUNTIF($D$3:D6907,"W kole")</f>
        <v>5465</v>
      </c>
      <c r="G6913" s="2" t="e">
        <f t="shared" si="322"/>
        <v>#DIV/0!</v>
      </c>
      <c r="H6913" t="e">
        <f t="shared" si="323"/>
        <v>#DIV/0!</v>
      </c>
    </row>
    <row r="6914" spans="2:8" x14ac:dyDescent="0.25">
      <c r="B6914">
        <v>351</v>
      </c>
      <c r="C6914">
        <v>123</v>
      </c>
      <c r="D6914" t="str">
        <f t="shared" si="321"/>
        <v>W kole</v>
      </c>
      <c r="F6914">
        <f>COUNTIF($D$3:D6908,"W kole")</f>
        <v>5466</v>
      </c>
      <c r="G6914" s="2" t="e">
        <f t="shared" si="322"/>
        <v>#DIV/0!</v>
      </c>
      <c r="H6914" t="e">
        <f t="shared" si="323"/>
        <v>#DIV/0!</v>
      </c>
    </row>
    <row r="6915" spans="2:8" x14ac:dyDescent="0.25">
      <c r="B6915">
        <v>336</v>
      </c>
      <c r="C6915">
        <v>34</v>
      </c>
      <c r="D6915" t="str">
        <f t="shared" si="321"/>
        <v>Poza</v>
      </c>
      <c r="F6915">
        <f>COUNTIF($D$3:D6909,"W kole")</f>
        <v>5467</v>
      </c>
      <c r="G6915" s="2" t="e">
        <f t="shared" si="322"/>
        <v>#DIV/0!</v>
      </c>
      <c r="H6915" t="e">
        <f t="shared" si="323"/>
        <v>#DIV/0!</v>
      </c>
    </row>
    <row r="6916" spans="2:8" x14ac:dyDescent="0.25">
      <c r="B6916">
        <v>292</v>
      </c>
      <c r="C6916">
        <v>114</v>
      </c>
      <c r="D6916" t="str">
        <f t="shared" ref="D6916:D6979" si="324">IF((B6916-$T$5) * (B6916-$T$5) + (C6916-$U$5) * (C6916-$U$5) = ($V$5*$V$5), "Na brzegu", IF((B6916-$T$5) * (B6916-$T$5) + (C6916-$U$5) * (C6916-$U$5) &lt; ($V$5*$V$5), "W kole", "Poza"))</f>
        <v>W kole</v>
      </c>
      <c r="F6916">
        <f>COUNTIF($D$3:D6910,"W kole")</f>
        <v>5468</v>
      </c>
      <c r="G6916" s="2" t="e">
        <f t="shared" si="322"/>
        <v>#DIV/0!</v>
      </c>
      <c r="H6916" t="e">
        <f t="shared" si="323"/>
        <v>#DIV/0!</v>
      </c>
    </row>
    <row r="6917" spans="2:8" x14ac:dyDescent="0.25">
      <c r="B6917">
        <v>287</v>
      </c>
      <c r="C6917">
        <v>218</v>
      </c>
      <c r="D6917" t="str">
        <f t="shared" si="324"/>
        <v>W kole</v>
      </c>
      <c r="F6917">
        <f>COUNTIF($D$3:D6911,"W kole")</f>
        <v>5469</v>
      </c>
      <c r="G6917" s="2" t="e">
        <f t="shared" si="322"/>
        <v>#DIV/0!</v>
      </c>
      <c r="H6917" t="e">
        <f t="shared" si="323"/>
        <v>#DIV/0!</v>
      </c>
    </row>
    <row r="6918" spans="2:8" x14ac:dyDescent="0.25">
      <c r="B6918">
        <v>361</v>
      </c>
      <c r="C6918">
        <v>349</v>
      </c>
      <c r="D6918" t="str">
        <f t="shared" si="324"/>
        <v>Poza</v>
      </c>
      <c r="F6918">
        <f>COUNTIF($D$3:D6912,"W kole")</f>
        <v>5469</v>
      </c>
      <c r="G6918" s="2" t="e">
        <f t="shared" si="322"/>
        <v>#DIV/0!</v>
      </c>
      <c r="H6918" t="e">
        <f t="shared" si="323"/>
        <v>#DIV/0!</v>
      </c>
    </row>
    <row r="6919" spans="2:8" x14ac:dyDescent="0.25">
      <c r="B6919">
        <v>284</v>
      </c>
      <c r="C6919">
        <v>63</v>
      </c>
      <c r="D6919" t="str">
        <f t="shared" si="324"/>
        <v>W kole</v>
      </c>
      <c r="F6919">
        <f>COUNTIF($D$3:D6913,"W kole")</f>
        <v>5469</v>
      </c>
      <c r="G6919" s="2" t="e">
        <f t="shared" si="322"/>
        <v>#DIV/0!</v>
      </c>
      <c r="H6919" t="e">
        <f t="shared" si="323"/>
        <v>#DIV/0!</v>
      </c>
    </row>
    <row r="6920" spans="2:8" x14ac:dyDescent="0.25">
      <c r="B6920">
        <v>110</v>
      </c>
      <c r="C6920">
        <v>306</v>
      </c>
      <c r="D6920" t="str">
        <f t="shared" si="324"/>
        <v>W kole</v>
      </c>
      <c r="F6920">
        <f>COUNTIF($D$3:D6914,"W kole")</f>
        <v>5470</v>
      </c>
      <c r="G6920" s="2" t="e">
        <f t="shared" si="322"/>
        <v>#DIV/0!</v>
      </c>
      <c r="H6920" t="e">
        <f t="shared" si="323"/>
        <v>#DIV/0!</v>
      </c>
    </row>
    <row r="6921" spans="2:8" x14ac:dyDescent="0.25">
      <c r="B6921">
        <v>201</v>
      </c>
      <c r="C6921">
        <v>343</v>
      </c>
      <c r="D6921" t="str">
        <f t="shared" si="324"/>
        <v>W kole</v>
      </c>
      <c r="F6921">
        <f>COUNTIF($D$3:D6915,"W kole")</f>
        <v>5470</v>
      </c>
      <c r="G6921" s="2" t="e">
        <f t="shared" si="322"/>
        <v>#DIV/0!</v>
      </c>
      <c r="H6921" t="e">
        <f t="shared" si="323"/>
        <v>#DIV/0!</v>
      </c>
    </row>
    <row r="6922" spans="2:8" x14ac:dyDescent="0.25">
      <c r="B6922">
        <v>81</v>
      </c>
      <c r="C6922">
        <v>33</v>
      </c>
      <c r="D6922" t="str">
        <f t="shared" si="324"/>
        <v>Poza</v>
      </c>
      <c r="F6922">
        <f>COUNTIF($D$3:D6916,"W kole")</f>
        <v>5471</v>
      </c>
      <c r="G6922" s="2" t="e">
        <f t="shared" ref="G6922:G6985" si="325">(F6922*$R$5)/(E6922*$Q$5)</f>
        <v>#DIV/0!</v>
      </c>
      <c r="H6922" t="e">
        <f t="shared" ref="H6922:H6985" si="326">ABS(PI()-G6922)</f>
        <v>#DIV/0!</v>
      </c>
    </row>
    <row r="6923" spans="2:8" x14ac:dyDescent="0.25">
      <c r="B6923">
        <v>56</v>
      </c>
      <c r="C6923">
        <v>149</v>
      </c>
      <c r="D6923" t="str">
        <f t="shared" si="324"/>
        <v>W kole</v>
      </c>
      <c r="F6923">
        <f>COUNTIF($D$3:D6917,"W kole")</f>
        <v>5472</v>
      </c>
      <c r="G6923" s="2" t="e">
        <f t="shared" si="325"/>
        <v>#DIV/0!</v>
      </c>
      <c r="H6923" t="e">
        <f t="shared" si="326"/>
        <v>#DIV/0!</v>
      </c>
    </row>
    <row r="6924" spans="2:8" x14ac:dyDescent="0.25">
      <c r="B6924">
        <v>141</v>
      </c>
      <c r="C6924">
        <v>26</v>
      </c>
      <c r="D6924" t="str">
        <f t="shared" si="324"/>
        <v>W kole</v>
      </c>
      <c r="F6924">
        <f>COUNTIF($D$3:D6918,"W kole")</f>
        <v>5472</v>
      </c>
      <c r="G6924" s="2" t="e">
        <f t="shared" si="325"/>
        <v>#DIV/0!</v>
      </c>
      <c r="H6924" t="e">
        <f t="shared" si="326"/>
        <v>#DIV/0!</v>
      </c>
    </row>
    <row r="6925" spans="2:8" x14ac:dyDescent="0.25">
      <c r="B6925">
        <v>150</v>
      </c>
      <c r="C6925">
        <v>80</v>
      </c>
      <c r="D6925" t="str">
        <f t="shared" si="324"/>
        <v>W kole</v>
      </c>
      <c r="F6925">
        <f>COUNTIF($D$3:D6919,"W kole")</f>
        <v>5473</v>
      </c>
      <c r="G6925" s="2" t="e">
        <f t="shared" si="325"/>
        <v>#DIV/0!</v>
      </c>
      <c r="H6925" t="e">
        <f t="shared" si="326"/>
        <v>#DIV/0!</v>
      </c>
    </row>
    <row r="6926" spans="2:8" x14ac:dyDescent="0.25">
      <c r="B6926">
        <v>106</v>
      </c>
      <c r="C6926">
        <v>98</v>
      </c>
      <c r="D6926" t="str">
        <f t="shared" si="324"/>
        <v>W kole</v>
      </c>
      <c r="F6926">
        <f>COUNTIF($D$3:D6920,"W kole")</f>
        <v>5474</v>
      </c>
      <c r="G6926" s="2" t="e">
        <f t="shared" si="325"/>
        <v>#DIV/0!</v>
      </c>
      <c r="H6926" t="e">
        <f t="shared" si="326"/>
        <v>#DIV/0!</v>
      </c>
    </row>
    <row r="6927" spans="2:8" x14ac:dyDescent="0.25">
      <c r="B6927">
        <v>250</v>
      </c>
      <c r="C6927">
        <v>89</v>
      </c>
      <c r="D6927" t="str">
        <f t="shared" si="324"/>
        <v>W kole</v>
      </c>
      <c r="F6927">
        <f>COUNTIF($D$3:D6921,"W kole")</f>
        <v>5475</v>
      </c>
      <c r="G6927" s="2" t="e">
        <f t="shared" si="325"/>
        <v>#DIV/0!</v>
      </c>
      <c r="H6927" t="e">
        <f t="shared" si="326"/>
        <v>#DIV/0!</v>
      </c>
    </row>
    <row r="6928" spans="2:8" x14ac:dyDescent="0.25">
      <c r="B6928">
        <v>62</v>
      </c>
      <c r="C6928">
        <v>105</v>
      </c>
      <c r="D6928" t="str">
        <f t="shared" si="324"/>
        <v>W kole</v>
      </c>
      <c r="F6928">
        <f>COUNTIF($D$3:D6922,"W kole")</f>
        <v>5475</v>
      </c>
      <c r="G6928" s="2" t="e">
        <f t="shared" si="325"/>
        <v>#DIV/0!</v>
      </c>
      <c r="H6928" t="e">
        <f t="shared" si="326"/>
        <v>#DIV/0!</v>
      </c>
    </row>
    <row r="6929" spans="2:8" x14ac:dyDescent="0.25">
      <c r="B6929">
        <v>249</v>
      </c>
      <c r="C6929">
        <v>259</v>
      </c>
      <c r="D6929" t="str">
        <f t="shared" si="324"/>
        <v>W kole</v>
      </c>
      <c r="F6929">
        <f>COUNTIF($D$3:D6923,"W kole")</f>
        <v>5476</v>
      </c>
      <c r="G6929" s="2" t="e">
        <f t="shared" si="325"/>
        <v>#DIV/0!</v>
      </c>
      <c r="H6929" t="e">
        <f t="shared" si="326"/>
        <v>#DIV/0!</v>
      </c>
    </row>
    <row r="6930" spans="2:8" x14ac:dyDescent="0.25">
      <c r="B6930">
        <v>58</v>
      </c>
      <c r="C6930">
        <v>394</v>
      </c>
      <c r="D6930" t="str">
        <f t="shared" si="324"/>
        <v>Poza</v>
      </c>
      <c r="F6930">
        <f>COUNTIF($D$3:D6924,"W kole")</f>
        <v>5477</v>
      </c>
      <c r="G6930" s="2" t="e">
        <f t="shared" si="325"/>
        <v>#DIV/0!</v>
      </c>
      <c r="H6930" t="e">
        <f t="shared" si="326"/>
        <v>#DIV/0!</v>
      </c>
    </row>
    <row r="6931" spans="2:8" x14ac:dyDescent="0.25">
      <c r="B6931">
        <v>392</v>
      </c>
      <c r="C6931">
        <v>116</v>
      </c>
      <c r="D6931" t="str">
        <f t="shared" si="324"/>
        <v>Poza</v>
      </c>
      <c r="F6931">
        <f>COUNTIF($D$3:D6925,"W kole")</f>
        <v>5478</v>
      </c>
      <c r="G6931" s="2" t="e">
        <f t="shared" si="325"/>
        <v>#DIV/0!</v>
      </c>
      <c r="H6931" t="e">
        <f t="shared" si="326"/>
        <v>#DIV/0!</v>
      </c>
    </row>
    <row r="6932" spans="2:8" x14ac:dyDescent="0.25">
      <c r="B6932">
        <v>398</v>
      </c>
      <c r="C6932">
        <v>185</v>
      </c>
      <c r="D6932" t="str">
        <f t="shared" si="324"/>
        <v>W kole</v>
      </c>
      <c r="F6932">
        <f>COUNTIF($D$3:D6926,"W kole")</f>
        <v>5479</v>
      </c>
      <c r="G6932" s="2" t="e">
        <f t="shared" si="325"/>
        <v>#DIV/0!</v>
      </c>
      <c r="H6932" t="e">
        <f t="shared" si="326"/>
        <v>#DIV/0!</v>
      </c>
    </row>
    <row r="6933" spans="2:8" x14ac:dyDescent="0.25">
      <c r="B6933">
        <v>155</v>
      </c>
      <c r="C6933">
        <v>255</v>
      </c>
      <c r="D6933" t="str">
        <f t="shared" si="324"/>
        <v>W kole</v>
      </c>
      <c r="F6933">
        <f>COUNTIF($D$3:D6927,"W kole")</f>
        <v>5480</v>
      </c>
      <c r="G6933" s="2" t="e">
        <f t="shared" si="325"/>
        <v>#DIV/0!</v>
      </c>
      <c r="H6933" t="e">
        <f t="shared" si="326"/>
        <v>#DIV/0!</v>
      </c>
    </row>
    <row r="6934" spans="2:8" x14ac:dyDescent="0.25">
      <c r="B6934">
        <v>137</v>
      </c>
      <c r="C6934">
        <v>99</v>
      </c>
      <c r="D6934" t="str">
        <f t="shared" si="324"/>
        <v>W kole</v>
      </c>
      <c r="F6934">
        <f>COUNTIF($D$3:D6928,"W kole")</f>
        <v>5481</v>
      </c>
      <c r="G6934" s="2" t="e">
        <f t="shared" si="325"/>
        <v>#DIV/0!</v>
      </c>
      <c r="H6934" t="e">
        <f t="shared" si="326"/>
        <v>#DIV/0!</v>
      </c>
    </row>
    <row r="6935" spans="2:8" x14ac:dyDescent="0.25">
      <c r="B6935">
        <v>243</v>
      </c>
      <c r="C6935">
        <v>300</v>
      </c>
      <c r="D6935" t="str">
        <f t="shared" si="324"/>
        <v>W kole</v>
      </c>
      <c r="F6935">
        <f>COUNTIF($D$3:D6929,"W kole")</f>
        <v>5482</v>
      </c>
      <c r="G6935" s="2" t="e">
        <f t="shared" si="325"/>
        <v>#DIV/0!</v>
      </c>
      <c r="H6935" t="e">
        <f t="shared" si="326"/>
        <v>#DIV/0!</v>
      </c>
    </row>
    <row r="6936" spans="2:8" x14ac:dyDescent="0.25">
      <c r="B6936">
        <v>45</v>
      </c>
      <c r="C6936">
        <v>323</v>
      </c>
      <c r="D6936" t="str">
        <f t="shared" si="324"/>
        <v>W kole</v>
      </c>
      <c r="F6936">
        <f>COUNTIF($D$3:D6930,"W kole")</f>
        <v>5482</v>
      </c>
      <c r="G6936" s="2" t="e">
        <f t="shared" si="325"/>
        <v>#DIV/0!</v>
      </c>
      <c r="H6936" t="e">
        <f t="shared" si="326"/>
        <v>#DIV/0!</v>
      </c>
    </row>
    <row r="6937" spans="2:8" x14ac:dyDescent="0.25">
      <c r="B6937">
        <v>19</v>
      </c>
      <c r="C6937">
        <v>198</v>
      </c>
      <c r="D6937" t="str">
        <f t="shared" si="324"/>
        <v>W kole</v>
      </c>
      <c r="F6937">
        <f>COUNTIF($D$3:D6931,"W kole")</f>
        <v>5482</v>
      </c>
      <c r="G6937" s="2" t="e">
        <f t="shared" si="325"/>
        <v>#DIV/0!</v>
      </c>
      <c r="H6937" t="e">
        <f t="shared" si="326"/>
        <v>#DIV/0!</v>
      </c>
    </row>
    <row r="6938" spans="2:8" x14ac:dyDescent="0.25">
      <c r="B6938">
        <v>279</v>
      </c>
      <c r="C6938">
        <v>88</v>
      </c>
      <c r="D6938" t="str">
        <f t="shared" si="324"/>
        <v>W kole</v>
      </c>
      <c r="F6938">
        <f>COUNTIF($D$3:D6932,"W kole")</f>
        <v>5483</v>
      </c>
      <c r="G6938" s="2" t="e">
        <f t="shared" si="325"/>
        <v>#DIV/0!</v>
      </c>
      <c r="H6938" t="e">
        <f t="shared" si="326"/>
        <v>#DIV/0!</v>
      </c>
    </row>
    <row r="6939" spans="2:8" x14ac:dyDescent="0.25">
      <c r="B6939">
        <v>399</v>
      </c>
      <c r="C6939">
        <v>123</v>
      </c>
      <c r="D6939" t="str">
        <f t="shared" si="324"/>
        <v>Poza</v>
      </c>
      <c r="F6939">
        <f>COUNTIF($D$3:D6933,"W kole")</f>
        <v>5484</v>
      </c>
      <c r="G6939" s="2" t="e">
        <f t="shared" si="325"/>
        <v>#DIV/0!</v>
      </c>
      <c r="H6939" t="e">
        <f t="shared" si="326"/>
        <v>#DIV/0!</v>
      </c>
    </row>
    <row r="6940" spans="2:8" x14ac:dyDescent="0.25">
      <c r="B6940">
        <v>348</v>
      </c>
      <c r="C6940">
        <v>203</v>
      </c>
      <c r="D6940" t="str">
        <f t="shared" si="324"/>
        <v>W kole</v>
      </c>
      <c r="F6940">
        <f>COUNTIF($D$3:D6934,"W kole")</f>
        <v>5485</v>
      </c>
      <c r="G6940" s="2" t="e">
        <f t="shared" si="325"/>
        <v>#DIV/0!</v>
      </c>
      <c r="H6940" t="e">
        <f t="shared" si="326"/>
        <v>#DIV/0!</v>
      </c>
    </row>
    <row r="6941" spans="2:8" x14ac:dyDescent="0.25">
      <c r="B6941">
        <v>180</v>
      </c>
      <c r="C6941">
        <v>82</v>
      </c>
      <c r="D6941" t="str">
        <f t="shared" si="324"/>
        <v>W kole</v>
      </c>
      <c r="F6941">
        <f>COUNTIF($D$3:D6935,"W kole")</f>
        <v>5486</v>
      </c>
      <c r="G6941" s="2" t="e">
        <f t="shared" si="325"/>
        <v>#DIV/0!</v>
      </c>
      <c r="H6941" t="e">
        <f t="shared" si="326"/>
        <v>#DIV/0!</v>
      </c>
    </row>
    <row r="6942" spans="2:8" x14ac:dyDescent="0.25">
      <c r="B6942">
        <v>75</v>
      </c>
      <c r="C6942">
        <v>18</v>
      </c>
      <c r="D6942" t="str">
        <f t="shared" si="324"/>
        <v>Poza</v>
      </c>
      <c r="F6942">
        <f>COUNTIF($D$3:D6936,"W kole")</f>
        <v>5487</v>
      </c>
      <c r="G6942" s="2" t="e">
        <f t="shared" si="325"/>
        <v>#DIV/0!</v>
      </c>
      <c r="H6942" t="e">
        <f t="shared" si="326"/>
        <v>#DIV/0!</v>
      </c>
    </row>
    <row r="6943" spans="2:8" x14ac:dyDescent="0.25">
      <c r="B6943">
        <v>400</v>
      </c>
      <c r="C6943">
        <v>281</v>
      </c>
      <c r="D6943" t="str">
        <f t="shared" si="324"/>
        <v>Poza</v>
      </c>
      <c r="F6943">
        <f>COUNTIF($D$3:D6937,"W kole")</f>
        <v>5488</v>
      </c>
      <c r="G6943" s="2" t="e">
        <f t="shared" si="325"/>
        <v>#DIV/0!</v>
      </c>
      <c r="H6943" t="e">
        <f t="shared" si="326"/>
        <v>#DIV/0!</v>
      </c>
    </row>
    <row r="6944" spans="2:8" x14ac:dyDescent="0.25">
      <c r="B6944">
        <v>366</v>
      </c>
      <c r="C6944">
        <v>381</v>
      </c>
      <c r="D6944" t="str">
        <f t="shared" si="324"/>
        <v>Poza</v>
      </c>
      <c r="F6944">
        <f>COUNTIF($D$3:D6938,"W kole")</f>
        <v>5489</v>
      </c>
      <c r="G6944" s="2" t="e">
        <f t="shared" si="325"/>
        <v>#DIV/0!</v>
      </c>
      <c r="H6944" t="e">
        <f t="shared" si="326"/>
        <v>#DIV/0!</v>
      </c>
    </row>
    <row r="6945" spans="2:8" x14ac:dyDescent="0.25">
      <c r="B6945">
        <v>158</v>
      </c>
      <c r="C6945">
        <v>291</v>
      </c>
      <c r="D6945" t="str">
        <f t="shared" si="324"/>
        <v>W kole</v>
      </c>
      <c r="F6945">
        <f>COUNTIF($D$3:D6939,"W kole")</f>
        <v>5489</v>
      </c>
      <c r="G6945" s="2" t="e">
        <f t="shared" si="325"/>
        <v>#DIV/0!</v>
      </c>
      <c r="H6945" t="e">
        <f t="shared" si="326"/>
        <v>#DIV/0!</v>
      </c>
    </row>
    <row r="6946" spans="2:8" x14ac:dyDescent="0.25">
      <c r="B6946">
        <v>370</v>
      </c>
      <c r="C6946">
        <v>88</v>
      </c>
      <c r="D6946" t="str">
        <f t="shared" si="324"/>
        <v>Poza</v>
      </c>
      <c r="F6946">
        <f>COUNTIF($D$3:D6940,"W kole")</f>
        <v>5490</v>
      </c>
      <c r="G6946" s="2" t="e">
        <f t="shared" si="325"/>
        <v>#DIV/0!</v>
      </c>
      <c r="H6946" t="e">
        <f t="shared" si="326"/>
        <v>#DIV/0!</v>
      </c>
    </row>
    <row r="6947" spans="2:8" x14ac:dyDescent="0.25">
      <c r="B6947">
        <v>223</v>
      </c>
      <c r="C6947">
        <v>147</v>
      </c>
      <c r="D6947" t="str">
        <f t="shared" si="324"/>
        <v>W kole</v>
      </c>
      <c r="F6947">
        <f>COUNTIF($D$3:D6941,"W kole")</f>
        <v>5491</v>
      </c>
      <c r="G6947" s="2" t="e">
        <f t="shared" si="325"/>
        <v>#DIV/0!</v>
      </c>
      <c r="H6947" t="e">
        <f t="shared" si="326"/>
        <v>#DIV/0!</v>
      </c>
    </row>
    <row r="6948" spans="2:8" x14ac:dyDescent="0.25">
      <c r="B6948">
        <v>32</v>
      </c>
      <c r="C6948">
        <v>142</v>
      </c>
      <c r="D6948" t="str">
        <f t="shared" si="324"/>
        <v>W kole</v>
      </c>
      <c r="F6948">
        <f>COUNTIF($D$3:D6942,"W kole")</f>
        <v>5491</v>
      </c>
      <c r="G6948" s="2" t="e">
        <f t="shared" si="325"/>
        <v>#DIV/0!</v>
      </c>
      <c r="H6948" t="e">
        <f t="shared" si="326"/>
        <v>#DIV/0!</v>
      </c>
    </row>
    <row r="6949" spans="2:8" x14ac:dyDescent="0.25">
      <c r="B6949">
        <v>35</v>
      </c>
      <c r="C6949">
        <v>79</v>
      </c>
      <c r="D6949" t="str">
        <f t="shared" si="324"/>
        <v>Poza</v>
      </c>
      <c r="F6949">
        <f>COUNTIF($D$3:D6943,"W kole")</f>
        <v>5491</v>
      </c>
      <c r="G6949" s="2" t="e">
        <f t="shared" si="325"/>
        <v>#DIV/0!</v>
      </c>
      <c r="H6949" t="e">
        <f t="shared" si="326"/>
        <v>#DIV/0!</v>
      </c>
    </row>
    <row r="6950" spans="2:8" x14ac:dyDescent="0.25">
      <c r="B6950">
        <v>70</v>
      </c>
      <c r="C6950">
        <v>286</v>
      </c>
      <c r="D6950" t="str">
        <f t="shared" si="324"/>
        <v>W kole</v>
      </c>
      <c r="F6950">
        <f>COUNTIF($D$3:D6944,"W kole")</f>
        <v>5491</v>
      </c>
      <c r="G6950" s="2" t="e">
        <f t="shared" si="325"/>
        <v>#DIV/0!</v>
      </c>
      <c r="H6950" t="e">
        <f t="shared" si="326"/>
        <v>#DIV/0!</v>
      </c>
    </row>
    <row r="6951" spans="2:8" x14ac:dyDescent="0.25">
      <c r="B6951">
        <v>193</v>
      </c>
      <c r="C6951">
        <v>292</v>
      </c>
      <c r="D6951" t="str">
        <f t="shared" si="324"/>
        <v>W kole</v>
      </c>
      <c r="F6951">
        <f>COUNTIF($D$3:D6945,"W kole")</f>
        <v>5492</v>
      </c>
      <c r="G6951" s="2" t="e">
        <f t="shared" si="325"/>
        <v>#DIV/0!</v>
      </c>
      <c r="H6951" t="e">
        <f t="shared" si="326"/>
        <v>#DIV/0!</v>
      </c>
    </row>
    <row r="6952" spans="2:8" x14ac:dyDescent="0.25">
      <c r="B6952">
        <v>138</v>
      </c>
      <c r="C6952">
        <v>344</v>
      </c>
      <c r="D6952" t="str">
        <f t="shared" si="324"/>
        <v>W kole</v>
      </c>
      <c r="F6952">
        <f>COUNTIF($D$3:D6946,"W kole")</f>
        <v>5492</v>
      </c>
      <c r="G6952" s="2" t="e">
        <f t="shared" si="325"/>
        <v>#DIV/0!</v>
      </c>
      <c r="H6952" t="e">
        <f t="shared" si="326"/>
        <v>#DIV/0!</v>
      </c>
    </row>
    <row r="6953" spans="2:8" x14ac:dyDescent="0.25">
      <c r="B6953">
        <v>283</v>
      </c>
      <c r="C6953">
        <v>268</v>
      </c>
      <c r="D6953" t="str">
        <f t="shared" si="324"/>
        <v>W kole</v>
      </c>
      <c r="F6953">
        <f>COUNTIF($D$3:D6947,"W kole")</f>
        <v>5493</v>
      </c>
      <c r="G6953" s="2" t="e">
        <f t="shared" si="325"/>
        <v>#DIV/0!</v>
      </c>
      <c r="H6953" t="e">
        <f t="shared" si="326"/>
        <v>#DIV/0!</v>
      </c>
    </row>
    <row r="6954" spans="2:8" x14ac:dyDescent="0.25">
      <c r="B6954">
        <v>356</v>
      </c>
      <c r="C6954">
        <v>231</v>
      </c>
      <c r="D6954" t="str">
        <f t="shared" si="324"/>
        <v>W kole</v>
      </c>
      <c r="F6954">
        <f>COUNTIF($D$3:D6948,"W kole")</f>
        <v>5494</v>
      </c>
      <c r="G6954" s="2" t="e">
        <f t="shared" si="325"/>
        <v>#DIV/0!</v>
      </c>
      <c r="H6954" t="e">
        <f t="shared" si="326"/>
        <v>#DIV/0!</v>
      </c>
    </row>
    <row r="6955" spans="2:8" x14ac:dyDescent="0.25">
      <c r="B6955">
        <v>104</v>
      </c>
      <c r="C6955">
        <v>166</v>
      </c>
      <c r="D6955" t="str">
        <f t="shared" si="324"/>
        <v>W kole</v>
      </c>
      <c r="F6955">
        <f>COUNTIF($D$3:D6949,"W kole")</f>
        <v>5494</v>
      </c>
      <c r="G6955" s="2" t="e">
        <f t="shared" si="325"/>
        <v>#DIV/0!</v>
      </c>
      <c r="H6955" t="e">
        <f t="shared" si="326"/>
        <v>#DIV/0!</v>
      </c>
    </row>
    <row r="6956" spans="2:8" x14ac:dyDescent="0.25">
      <c r="B6956">
        <v>1</v>
      </c>
      <c r="C6956">
        <v>39</v>
      </c>
      <c r="D6956" t="str">
        <f t="shared" si="324"/>
        <v>Poza</v>
      </c>
      <c r="F6956">
        <f>COUNTIF($D$3:D6950,"W kole")</f>
        <v>5495</v>
      </c>
      <c r="G6956" s="2" t="e">
        <f t="shared" si="325"/>
        <v>#DIV/0!</v>
      </c>
      <c r="H6956" t="e">
        <f t="shared" si="326"/>
        <v>#DIV/0!</v>
      </c>
    </row>
    <row r="6957" spans="2:8" x14ac:dyDescent="0.25">
      <c r="B6957">
        <v>14</v>
      </c>
      <c r="C6957">
        <v>245</v>
      </c>
      <c r="D6957" t="str">
        <f t="shared" si="324"/>
        <v>W kole</v>
      </c>
      <c r="F6957">
        <f>COUNTIF($D$3:D6951,"W kole")</f>
        <v>5496</v>
      </c>
      <c r="G6957" s="2" t="e">
        <f t="shared" si="325"/>
        <v>#DIV/0!</v>
      </c>
      <c r="H6957" t="e">
        <f t="shared" si="326"/>
        <v>#DIV/0!</v>
      </c>
    </row>
    <row r="6958" spans="2:8" x14ac:dyDescent="0.25">
      <c r="B6958">
        <v>353</v>
      </c>
      <c r="C6958">
        <v>293</v>
      </c>
      <c r="D6958" t="str">
        <f t="shared" si="324"/>
        <v>W kole</v>
      </c>
      <c r="F6958">
        <f>COUNTIF($D$3:D6952,"W kole")</f>
        <v>5497</v>
      </c>
      <c r="G6958" s="2" t="e">
        <f t="shared" si="325"/>
        <v>#DIV/0!</v>
      </c>
      <c r="H6958" t="e">
        <f t="shared" si="326"/>
        <v>#DIV/0!</v>
      </c>
    </row>
    <row r="6959" spans="2:8" x14ac:dyDescent="0.25">
      <c r="B6959">
        <v>288</v>
      </c>
      <c r="C6959">
        <v>293</v>
      </c>
      <c r="D6959" t="str">
        <f t="shared" si="324"/>
        <v>W kole</v>
      </c>
      <c r="F6959">
        <f>COUNTIF($D$3:D6953,"W kole")</f>
        <v>5498</v>
      </c>
      <c r="G6959" s="2" t="e">
        <f t="shared" si="325"/>
        <v>#DIV/0!</v>
      </c>
      <c r="H6959" t="e">
        <f t="shared" si="326"/>
        <v>#DIV/0!</v>
      </c>
    </row>
    <row r="6960" spans="2:8" x14ac:dyDescent="0.25">
      <c r="B6960">
        <v>147</v>
      </c>
      <c r="C6960">
        <v>251</v>
      </c>
      <c r="D6960" t="str">
        <f t="shared" si="324"/>
        <v>W kole</v>
      </c>
      <c r="F6960">
        <f>COUNTIF($D$3:D6954,"W kole")</f>
        <v>5499</v>
      </c>
      <c r="G6960" s="2" t="e">
        <f t="shared" si="325"/>
        <v>#DIV/0!</v>
      </c>
      <c r="H6960" t="e">
        <f t="shared" si="326"/>
        <v>#DIV/0!</v>
      </c>
    </row>
    <row r="6961" spans="2:8" x14ac:dyDescent="0.25">
      <c r="B6961">
        <v>263</v>
      </c>
      <c r="C6961">
        <v>253</v>
      </c>
      <c r="D6961" t="str">
        <f t="shared" si="324"/>
        <v>W kole</v>
      </c>
      <c r="F6961">
        <f>COUNTIF($D$3:D6955,"W kole")</f>
        <v>5500</v>
      </c>
      <c r="G6961" s="2" t="e">
        <f t="shared" si="325"/>
        <v>#DIV/0!</v>
      </c>
      <c r="H6961" t="e">
        <f t="shared" si="326"/>
        <v>#DIV/0!</v>
      </c>
    </row>
    <row r="6962" spans="2:8" x14ac:dyDescent="0.25">
      <c r="B6962">
        <v>64</v>
      </c>
      <c r="C6962">
        <v>261</v>
      </c>
      <c r="D6962" t="str">
        <f t="shared" si="324"/>
        <v>W kole</v>
      </c>
      <c r="F6962">
        <f>COUNTIF($D$3:D6956,"W kole")</f>
        <v>5500</v>
      </c>
      <c r="G6962" s="2" t="e">
        <f t="shared" si="325"/>
        <v>#DIV/0!</v>
      </c>
      <c r="H6962" t="e">
        <f t="shared" si="326"/>
        <v>#DIV/0!</v>
      </c>
    </row>
    <row r="6963" spans="2:8" x14ac:dyDescent="0.25">
      <c r="B6963">
        <v>214</v>
      </c>
      <c r="C6963">
        <v>342</v>
      </c>
      <c r="D6963" t="str">
        <f t="shared" si="324"/>
        <v>W kole</v>
      </c>
      <c r="F6963">
        <f>COUNTIF($D$3:D6957,"W kole")</f>
        <v>5501</v>
      </c>
      <c r="G6963" s="2" t="e">
        <f t="shared" si="325"/>
        <v>#DIV/0!</v>
      </c>
      <c r="H6963" t="e">
        <f t="shared" si="326"/>
        <v>#DIV/0!</v>
      </c>
    </row>
    <row r="6964" spans="2:8" x14ac:dyDescent="0.25">
      <c r="B6964">
        <v>288</v>
      </c>
      <c r="C6964">
        <v>196</v>
      </c>
      <c r="D6964" t="str">
        <f t="shared" si="324"/>
        <v>W kole</v>
      </c>
      <c r="F6964">
        <f>COUNTIF($D$3:D6958,"W kole")</f>
        <v>5502</v>
      </c>
      <c r="G6964" s="2" t="e">
        <f t="shared" si="325"/>
        <v>#DIV/0!</v>
      </c>
      <c r="H6964" t="e">
        <f t="shared" si="326"/>
        <v>#DIV/0!</v>
      </c>
    </row>
    <row r="6965" spans="2:8" x14ac:dyDescent="0.25">
      <c r="B6965">
        <v>73</v>
      </c>
      <c r="C6965">
        <v>287</v>
      </c>
      <c r="D6965" t="str">
        <f t="shared" si="324"/>
        <v>W kole</v>
      </c>
      <c r="F6965">
        <f>COUNTIF($D$3:D6959,"W kole")</f>
        <v>5503</v>
      </c>
      <c r="G6965" s="2" t="e">
        <f t="shared" si="325"/>
        <v>#DIV/0!</v>
      </c>
      <c r="H6965" t="e">
        <f t="shared" si="326"/>
        <v>#DIV/0!</v>
      </c>
    </row>
    <row r="6966" spans="2:8" x14ac:dyDescent="0.25">
      <c r="B6966">
        <v>59</v>
      </c>
      <c r="C6966">
        <v>193</v>
      </c>
      <c r="D6966" t="str">
        <f t="shared" si="324"/>
        <v>W kole</v>
      </c>
      <c r="F6966">
        <f>COUNTIF($D$3:D6960,"W kole")</f>
        <v>5504</v>
      </c>
      <c r="G6966" s="2" t="e">
        <f t="shared" si="325"/>
        <v>#DIV/0!</v>
      </c>
      <c r="H6966" t="e">
        <f t="shared" si="326"/>
        <v>#DIV/0!</v>
      </c>
    </row>
    <row r="6967" spans="2:8" x14ac:dyDescent="0.25">
      <c r="B6967">
        <v>398</v>
      </c>
      <c r="C6967">
        <v>245</v>
      </c>
      <c r="D6967" t="str">
        <f t="shared" si="324"/>
        <v>Poza</v>
      </c>
      <c r="F6967">
        <f>COUNTIF($D$3:D6961,"W kole")</f>
        <v>5505</v>
      </c>
      <c r="G6967" s="2" t="e">
        <f t="shared" si="325"/>
        <v>#DIV/0!</v>
      </c>
      <c r="H6967" t="e">
        <f t="shared" si="326"/>
        <v>#DIV/0!</v>
      </c>
    </row>
    <row r="6968" spans="2:8" x14ac:dyDescent="0.25">
      <c r="B6968">
        <v>81</v>
      </c>
      <c r="C6968">
        <v>214</v>
      </c>
      <c r="D6968" t="str">
        <f t="shared" si="324"/>
        <v>W kole</v>
      </c>
      <c r="F6968">
        <f>COUNTIF($D$3:D6962,"W kole")</f>
        <v>5506</v>
      </c>
      <c r="G6968" s="2" t="e">
        <f t="shared" si="325"/>
        <v>#DIV/0!</v>
      </c>
      <c r="H6968" t="e">
        <f t="shared" si="326"/>
        <v>#DIV/0!</v>
      </c>
    </row>
    <row r="6969" spans="2:8" x14ac:dyDescent="0.25">
      <c r="B6969">
        <v>187</v>
      </c>
      <c r="C6969">
        <v>93</v>
      </c>
      <c r="D6969" t="str">
        <f t="shared" si="324"/>
        <v>W kole</v>
      </c>
      <c r="F6969">
        <f>COUNTIF($D$3:D6963,"W kole")</f>
        <v>5507</v>
      </c>
      <c r="G6969" s="2" t="e">
        <f t="shared" si="325"/>
        <v>#DIV/0!</v>
      </c>
      <c r="H6969" t="e">
        <f t="shared" si="326"/>
        <v>#DIV/0!</v>
      </c>
    </row>
    <row r="6970" spans="2:8" x14ac:dyDescent="0.25">
      <c r="B6970">
        <v>373</v>
      </c>
      <c r="C6970">
        <v>79</v>
      </c>
      <c r="D6970" t="str">
        <f t="shared" si="324"/>
        <v>Poza</v>
      </c>
      <c r="F6970">
        <f>COUNTIF($D$3:D6964,"W kole")</f>
        <v>5508</v>
      </c>
      <c r="G6970" s="2" t="e">
        <f t="shared" si="325"/>
        <v>#DIV/0!</v>
      </c>
      <c r="H6970" t="e">
        <f t="shared" si="326"/>
        <v>#DIV/0!</v>
      </c>
    </row>
    <row r="6971" spans="2:8" x14ac:dyDescent="0.25">
      <c r="B6971">
        <v>177</v>
      </c>
      <c r="C6971">
        <v>177</v>
      </c>
      <c r="D6971" t="str">
        <f t="shared" si="324"/>
        <v>W kole</v>
      </c>
      <c r="F6971">
        <f>COUNTIF($D$3:D6965,"W kole")</f>
        <v>5509</v>
      </c>
      <c r="G6971" s="2" t="e">
        <f t="shared" si="325"/>
        <v>#DIV/0!</v>
      </c>
      <c r="H6971" t="e">
        <f t="shared" si="326"/>
        <v>#DIV/0!</v>
      </c>
    </row>
    <row r="6972" spans="2:8" x14ac:dyDescent="0.25">
      <c r="B6972">
        <v>224</v>
      </c>
      <c r="C6972">
        <v>359</v>
      </c>
      <c r="D6972" t="str">
        <f t="shared" si="324"/>
        <v>W kole</v>
      </c>
      <c r="F6972">
        <f>COUNTIF($D$3:D6966,"W kole")</f>
        <v>5510</v>
      </c>
      <c r="G6972" s="2" t="e">
        <f t="shared" si="325"/>
        <v>#DIV/0!</v>
      </c>
      <c r="H6972" t="e">
        <f t="shared" si="326"/>
        <v>#DIV/0!</v>
      </c>
    </row>
    <row r="6973" spans="2:8" x14ac:dyDescent="0.25">
      <c r="B6973">
        <v>152</v>
      </c>
      <c r="C6973">
        <v>4</v>
      </c>
      <c r="D6973" t="str">
        <f t="shared" si="324"/>
        <v>Poza</v>
      </c>
      <c r="F6973">
        <f>COUNTIF($D$3:D6967,"W kole")</f>
        <v>5510</v>
      </c>
      <c r="G6973" s="2" t="e">
        <f t="shared" si="325"/>
        <v>#DIV/0!</v>
      </c>
      <c r="H6973" t="e">
        <f t="shared" si="326"/>
        <v>#DIV/0!</v>
      </c>
    </row>
    <row r="6974" spans="2:8" x14ac:dyDescent="0.25">
      <c r="B6974">
        <v>13</v>
      </c>
      <c r="C6974">
        <v>341</v>
      </c>
      <c r="D6974" t="str">
        <f t="shared" si="324"/>
        <v>Poza</v>
      </c>
      <c r="F6974">
        <f>COUNTIF($D$3:D6968,"W kole")</f>
        <v>5511</v>
      </c>
      <c r="G6974" s="2" t="e">
        <f t="shared" si="325"/>
        <v>#DIV/0!</v>
      </c>
      <c r="H6974" t="e">
        <f t="shared" si="326"/>
        <v>#DIV/0!</v>
      </c>
    </row>
    <row r="6975" spans="2:8" x14ac:dyDescent="0.25">
      <c r="B6975">
        <v>124</v>
      </c>
      <c r="C6975">
        <v>375</v>
      </c>
      <c r="D6975" t="str">
        <f t="shared" si="324"/>
        <v>W kole</v>
      </c>
      <c r="F6975">
        <f>COUNTIF($D$3:D6969,"W kole")</f>
        <v>5512</v>
      </c>
      <c r="G6975" s="2" t="e">
        <f t="shared" si="325"/>
        <v>#DIV/0!</v>
      </c>
      <c r="H6975" t="e">
        <f t="shared" si="326"/>
        <v>#DIV/0!</v>
      </c>
    </row>
    <row r="6976" spans="2:8" x14ac:dyDescent="0.25">
      <c r="B6976">
        <v>386</v>
      </c>
      <c r="C6976">
        <v>315</v>
      </c>
      <c r="D6976" t="str">
        <f t="shared" si="324"/>
        <v>Poza</v>
      </c>
      <c r="F6976">
        <f>COUNTIF($D$3:D6970,"W kole")</f>
        <v>5512</v>
      </c>
      <c r="G6976" s="2" t="e">
        <f t="shared" si="325"/>
        <v>#DIV/0!</v>
      </c>
      <c r="H6976" t="e">
        <f t="shared" si="326"/>
        <v>#DIV/0!</v>
      </c>
    </row>
    <row r="6977" spans="2:8" x14ac:dyDescent="0.25">
      <c r="B6977">
        <v>237</v>
      </c>
      <c r="C6977">
        <v>152</v>
      </c>
      <c r="D6977" t="str">
        <f t="shared" si="324"/>
        <v>W kole</v>
      </c>
      <c r="F6977">
        <f>COUNTIF($D$3:D6971,"W kole")</f>
        <v>5513</v>
      </c>
      <c r="G6977" s="2" t="e">
        <f t="shared" si="325"/>
        <v>#DIV/0!</v>
      </c>
      <c r="H6977" t="e">
        <f t="shared" si="326"/>
        <v>#DIV/0!</v>
      </c>
    </row>
    <row r="6978" spans="2:8" x14ac:dyDescent="0.25">
      <c r="B6978">
        <v>152</v>
      </c>
      <c r="C6978">
        <v>12</v>
      </c>
      <c r="D6978" t="str">
        <f t="shared" si="324"/>
        <v>W kole</v>
      </c>
      <c r="F6978">
        <f>COUNTIF($D$3:D6972,"W kole")</f>
        <v>5514</v>
      </c>
      <c r="G6978" s="2" t="e">
        <f t="shared" si="325"/>
        <v>#DIV/0!</v>
      </c>
      <c r="H6978" t="e">
        <f t="shared" si="326"/>
        <v>#DIV/0!</v>
      </c>
    </row>
    <row r="6979" spans="2:8" x14ac:dyDescent="0.25">
      <c r="B6979">
        <v>113</v>
      </c>
      <c r="C6979">
        <v>151</v>
      </c>
      <c r="D6979" t="str">
        <f t="shared" si="324"/>
        <v>W kole</v>
      </c>
      <c r="F6979">
        <f>COUNTIF($D$3:D6973,"W kole")</f>
        <v>5514</v>
      </c>
      <c r="G6979" s="2" t="e">
        <f t="shared" si="325"/>
        <v>#DIV/0!</v>
      </c>
      <c r="H6979" t="e">
        <f t="shared" si="326"/>
        <v>#DIV/0!</v>
      </c>
    </row>
    <row r="6980" spans="2:8" x14ac:dyDescent="0.25">
      <c r="B6980">
        <v>145</v>
      </c>
      <c r="C6980">
        <v>0</v>
      </c>
      <c r="D6980" t="str">
        <f t="shared" ref="D6980:D7043" si="327">IF((B6980-$T$5) * (B6980-$T$5) + (C6980-$U$5) * (C6980-$U$5) = ($V$5*$V$5), "Na brzegu", IF((B6980-$T$5) * (B6980-$T$5) + (C6980-$U$5) * (C6980-$U$5) &lt; ($V$5*$V$5), "W kole", "Poza"))</f>
        <v>Poza</v>
      </c>
      <c r="F6980">
        <f>COUNTIF($D$3:D6974,"W kole")</f>
        <v>5514</v>
      </c>
      <c r="G6980" s="2" t="e">
        <f t="shared" si="325"/>
        <v>#DIV/0!</v>
      </c>
      <c r="H6980" t="e">
        <f t="shared" si="326"/>
        <v>#DIV/0!</v>
      </c>
    </row>
    <row r="6981" spans="2:8" x14ac:dyDescent="0.25">
      <c r="B6981">
        <v>70</v>
      </c>
      <c r="C6981">
        <v>332</v>
      </c>
      <c r="D6981" t="str">
        <f t="shared" si="327"/>
        <v>W kole</v>
      </c>
      <c r="F6981">
        <f>COUNTIF($D$3:D6975,"W kole")</f>
        <v>5515</v>
      </c>
      <c r="G6981" s="2" t="e">
        <f t="shared" si="325"/>
        <v>#DIV/0!</v>
      </c>
      <c r="H6981" t="e">
        <f t="shared" si="326"/>
        <v>#DIV/0!</v>
      </c>
    </row>
    <row r="6982" spans="2:8" x14ac:dyDescent="0.25">
      <c r="B6982">
        <v>14</v>
      </c>
      <c r="C6982">
        <v>390</v>
      </c>
      <c r="D6982" t="str">
        <f t="shared" si="327"/>
        <v>Poza</v>
      </c>
      <c r="F6982">
        <f>COUNTIF($D$3:D6976,"W kole")</f>
        <v>5515</v>
      </c>
      <c r="G6982" s="2" t="e">
        <f t="shared" si="325"/>
        <v>#DIV/0!</v>
      </c>
      <c r="H6982" t="e">
        <f t="shared" si="326"/>
        <v>#DIV/0!</v>
      </c>
    </row>
    <row r="6983" spans="2:8" x14ac:dyDescent="0.25">
      <c r="B6983">
        <v>251</v>
      </c>
      <c r="C6983">
        <v>61</v>
      </c>
      <c r="D6983" t="str">
        <f t="shared" si="327"/>
        <v>W kole</v>
      </c>
      <c r="F6983">
        <f>COUNTIF($D$3:D6977,"W kole")</f>
        <v>5516</v>
      </c>
      <c r="G6983" s="2" t="e">
        <f t="shared" si="325"/>
        <v>#DIV/0!</v>
      </c>
      <c r="H6983" t="e">
        <f t="shared" si="326"/>
        <v>#DIV/0!</v>
      </c>
    </row>
    <row r="6984" spans="2:8" x14ac:dyDescent="0.25">
      <c r="B6984">
        <v>187</v>
      </c>
      <c r="C6984">
        <v>157</v>
      </c>
      <c r="D6984" t="str">
        <f t="shared" si="327"/>
        <v>W kole</v>
      </c>
      <c r="F6984">
        <f>COUNTIF($D$3:D6978,"W kole")</f>
        <v>5517</v>
      </c>
      <c r="G6984" s="2" t="e">
        <f t="shared" si="325"/>
        <v>#DIV/0!</v>
      </c>
      <c r="H6984" t="e">
        <f t="shared" si="326"/>
        <v>#DIV/0!</v>
      </c>
    </row>
    <row r="6985" spans="2:8" x14ac:dyDescent="0.25">
      <c r="B6985">
        <v>358</v>
      </c>
      <c r="C6985">
        <v>266</v>
      </c>
      <c r="D6985" t="str">
        <f t="shared" si="327"/>
        <v>W kole</v>
      </c>
      <c r="F6985">
        <f>COUNTIF($D$3:D6979,"W kole")</f>
        <v>5518</v>
      </c>
      <c r="G6985" s="2" t="e">
        <f t="shared" si="325"/>
        <v>#DIV/0!</v>
      </c>
      <c r="H6985" t="e">
        <f t="shared" si="326"/>
        <v>#DIV/0!</v>
      </c>
    </row>
    <row r="6986" spans="2:8" x14ac:dyDescent="0.25">
      <c r="B6986">
        <v>102</v>
      </c>
      <c r="C6986">
        <v>33</v>
      </c>
      <c r="D6986" t="str">
        <f t="shared" si="327"/>
        <v>W kole</v>
      </c>
      <c r="F6986">
        <f>COUNTIF($D$3:D6980,"W kole")</f>
        <v>5518</v>
      </c>
      <c r="G6986" s="2" t="e">
        <f t="shared" ref="G6986:G7049" si="328">(F6986*$R$5)/(E6986*$Q$5)</f>
        <v>#DIV/0!</v>
      </c>
      <c r="H6986" t="e">
        <f t="shared" ref="H6986:H7049" si="329">ABS(PI()-G6986)</f>
        <v>#DIV/0!</v>
      </c>
    </row>
    <row r="6987" spans="2:8" x14ac:dyDescent="0.25">
      <c r="B6987">
        <v>133</v>
      </c>
      <c r="C6987">
        <v>25</v>
      </c>
      <c r="D6987" t="str">
        <f t="shared" si="327"/>
        <v>W kole</v>
      </c>
      <c r="F6987">
        <f>COUNTIF($D$3:D6981,"W kole")</f>
        <v>5519</v>
      </c>
      <c r="G6987" s="2" t="e">
        <f t="shared" si="328"/>
        <v>#DIV/0!</v>
      </c>
      <c r="H6987" t="e">
        <f t="shared" si="329"/>
        <v>#DIV/0!</v>
      </c>
    </row>
    <row r="6988" spans="2:8" x14ac:dyDescent="0.25">
      <c r="B6988">
        <v>267</v>
      </c>
      <c r="C6988">
        <v>353</v>
      </c>
      <c r="D6988" t="str">
        <f t="shared" si="327"/>
        <v>W kole</v>
      </c>
      <c r="F6988">
        <f>COUNTIF($D$3:D6982,"W kole")</f>
        <v>5519</v>
      </c>
      <c r="G6988" s="2" t="e">
        <f t="shared" si="328"/>
        <v>#DIV/0!</v>
      </c>
      <c r="H6988" t="e">
        <f t="shared" si="329"/>
        <v>#DIV/0!</v>
      </c>
    </row>
    <row r="6989" spans="2:8" x14ac:dyDescent="0.25">
      <c r="B6989">
        <v>286</v>
      </c>
      <c r="C6989">
        <v>362</v>
      </c>
      <c r="D6989" t="str">
        <f t="shared" si="327"/>
        <v>W kole</v>
      </c>
      <c r="F6989">
        <f>COUNTIF($D$3:D6983,"W kole")</f>
        <v>5520</v>
      </c>
      <c r="G6989" s="2" t="e">
        <f t="shared" si="328"/>
        <v>#DIV/0!</v>
      </c>
      <c r="H6989" t="e">
        <f t="shared" si="329"/>
        <v>#DIV/0!</v>
      </c>
    </row>
    <row r="6990" spans="2:8" x14ac:dyDescent="0.25">
      <c r="B6990">
        <v>285</v>
      </c>
      <c r="C6990">
        <v>171</v>
      </c>
      <c r="D6990" t="str">
        <f t="shared" si="327"/>
        <v>W kole</v>
      </c>
      <c r="F6990">
        <f>COUNTIF($D$3:D6984,"W kole")</f>
        <v>5521</v>
      </c>
      <c r="G6990" s="2" t="e">
        <f t="shared" si="328"/>
        <v>#DIV/0!</v>
      </c>
      <c r="H6990" t="e">
        <f t="shared" si="329"/>
        <v>#DIV/0!</v>
      </c>
    </row>
    <row r="6991" spans="2:8" x14ac:dyDescent="0.25">
      <c r="B6991">
        <v>114</v>
      </c>
      <c r="C6991">
        <v>327</v>
      </c>
      <c r="D6991" t="str">
        <f t="shared" si="327"/>
        <v>W kole</v>
      </c>
      <c r="F6991">
        <f>COUNTIF($D$3:D6985,"W kole")</f>
        <v>5522</v>
      </c>
      <c r="G6991" s="2" t="e">
        <f t="shared" si="328"/>
        <v>#DIV/0!</v>
      </c>
      <c r="H6991" t="e">
        <f t="shared" si="329"/>
        <v>#DIV/0!</v>
      </c>
    </row>
    <row r="6992" spans="2:8" x14ac:dyDescent="0.25">
      <c r="B6992">
        <v>146</v>
      </c>
      <c r="C6992">
        <v>236</v>
      </c>
      <c r="D6992" t="str">
        <f t="shared" si="327"/>
        <v>W kole</v>
      </c>
      <c r="F6992">
        <f>COUNTIF($D$3:D6986,"W kole")</f>
        <v>5523</v>
      </c>
      <c r="G6992" s="2" t="e">
        <f t="shared" si="328"/>
        <v>#DIV/0!</v>
      </c>
      <c r="H6992" t="e">
        <f t="shared" si="329"/>
        <v>#DIV/0!</v>
      </c>
    </row>
    <row r="6993" spans="2:8" x14ac:dyDescent="0.25">
      <c r="B6993">
        <v>376</v>
      </c>
      <c r="C6993">
        <v>275</v>
      </c>
      <c r="D6993" t="str">
        <f t="shared" si="327"/>
        <v>W kole</v>
      </c>
      <c r="F6993">
        <f>COUNTIF($D$3:D6987,"W kole")</f>
        <v>5524</v>
      </c>
      <c r="G6993" s="2" t="e">
        <f t="shared" si="328"/>
        <v>#DIV/0!</v>
      </c>
      <c r="H6993" t="e">
        <f t="shared" si="329"/>
        <v>#DIV/0!</v>
      </c>
    </row>
    <row r="6994" spans="2:8" x14ac:dyDescent="0.25">
      <c r="B6994">
        <v>197</v>
      </c>
      <c r="C6994">
        <v>127</v>
      </c>
      <c r="D6994" t="str">
        <f t="shared" si="327"/>
        <v>W kole</v>
      </c>
      <c r="F6994">
        <f>COUNTIF($D$3:D6988,"W kole")</f>
        <v>5525</v>
      </c>
      <c r="G6994" s="2" t="e">
        <f t="shared" si="328"/>
        <v>#DIV/0!</v>
      </c>
      <c r="H6994" t="e">
        <f t="shared" si="329"/>
        <v>#DIV/0!</v>
      </c>
    </row>
    <row r="6995" spans="2:8" x14ac:dyDescent="0.25">
      <c r="B6995">
        <v>91</v>
      </c>
      <c r="C6995">
        <v>51</v>
      </c>
      <c r="D6995" t="str">
        <f t="shared" si="327"/>
        <v>W kole</v>
      </c>
      <c r="F6995">
        <f>COUNTIF($D$3:D6989,"W kole")</f>
        <v>5526</v>
      </c>
      <c r="G6995" s="2" t="e">
        <f t="shared" si="328"/>
        <v>#DIV/0!</v>
      </c>
      <c r="H6995" t="e">
        <f t="shared" si="329"/>
        <v>#DIV/0!</v>
      </c>
    </row>
    <row r="6996" spans="2:8" x14ac:dyDescent="0.25">
      <c r="B6996">
        <v>168</v>
      </c>
      <c r="C6996">
        <v>208</v>
      </c>
      <c r="D6996" t="str">
        <f t="shared" si="327"/>
        <v>W kole</v>
      </c>
      <c r="F6996">
        <f>COUNTIF($D$3:D6990,"W kole")</f>
        <v>5527</v>
      </c>
      <c r="G6996" s="2" t="e">
        <f t="shared" si="328"/>
        <v>#DIV/0!</v>
      </c>
      <c r="H6996" t="e">
        <f t="shared" si="329"/>
        <v>#DIV/0!</v>
      </c>
    </row>
    <row r="6997" spans="2:8" x14ac:dyDescent="0.25">
      <c r="B6997">
        <v>226</v>
      </c>
      <c r="C6997">
        <v>372</v>
      </c>
      <c r="D6997" t="str">
        <f t="shared" si="327"/>
        <v>W kole</v>
      </c>
      <c r="F6997">
        <f>COUNTIF($D$3:D6991,"W kole")</f>
        <v>5528</v>
      </c>
      <c r="G6997" s="2" t="e">
        <f t="shared" si="328"/>
        <v>#DIV/0!</v>
      </c>
      <c r="H6997" t="e">
        <f t="shared" si="329"/>
        <v>#DIV/0!</v>
      </c>
    </row>
    <row r="6998" spans="2:8" x14ac:dyDescent="0.25">
      <c r="B6998">
        <v>106</v>
      </c>
      <c r="C6998">
        <v>213</v>
      </c>
      <c r="D6998" t="str">
        <f t="shared" si="327"/>
        <v>W kole</v>
      </c>
      <c r="F6998">
        <f>COUNTIF($D$3:D6992,"W kole")</f>
        <v>5529</v>
      </c>
      <c r="G6998" s="2" t="e">
        <f t="shared" si="328"/>
        <v>#DIV/0!</v>
      </c>
      <c r="H6998" t="e">
        <f t="shared" si="329"/>
        <v>#DIV/0!</v>
      </c>
    </row>
    <row r="6999" spans="2:8" x14ac:dyDescent="0.25">
      <c r="B6999">
        <v>354</v>
      </c>
      <c r="C6999">
        <v>239</v>
      </c>
      <c r="D6999" t="str">
        <f t="shared" si="327"/>
        <v>W kole</v>
      </c>
      <c r="F6999">
        <f>COUNTIF($D$3:D6993,"W kole")</f>
        <v>5530</v>
      </c>
      <c r="G6999" s="2" t="e">
        <f t="shared" si="328"/>
        <v>#DIV/0!</v>
      </c>
      <c r="H6999" t="e">
        <f t="shared" si="329"/>
        <v>#DIV/0!</v>
      </c>
    </row>
    <row r="7000" spans="2:8" x14ac:dyDescent="0.25">
      <c r="B7000">
        <v>95</v>
      </c>
      <c r="C7000">
        <v>324</v>
      </c>
      <c r="D7000" t="str">
        <f t="shared" si="327"/>
        <v>W kole</v>
      </c>
      <c r="F7000">
        <f>COUNTIF($D$3:D6994,"W kole")</f>
        <v>5531</v>
      </c>
      <c r="G7000" s="2" t="e">
        <f t="shared" si="328"/>
        <v>#DIV/0!</v>
      </c>
      <c r="H7000" t="e">
        <f t="shared" si="329"/>
        <v>#DIV/0!</v>
      </c>
    </row>
    <row r="7001" spans="2:8" x14ac:dyDescent="0.25">
      <c r="B7001">
        <v>19</v>
      </c>
      <c r="C7001">
        <v>153</v>
      </c>
      <c r="D7001" t="str">
        <f t="shared" si="327"/>
        <v>W kole</v>
      </c>
      <c r="F7001">
        <f>COUNTIF($D$3:D6995,"W kole")</f>
        <v>5532</v>
      </c>
      <c r="G7001" s="2" t="e">
        <f t="shared" si="328"/>
        <v>#DIV/0!</v>
      </c>
      <c r="H7001" t="e">
        <f t="shared" si="329"/>
        <v>#DIV/0!</v>
      </c>
    </row>
    <row r="7002" spans="2:8" x14ac:dyDescent="0.25">
      <c r="B7002">
        <v>65</v>
      </c>
      <c r="C7002">
        <v>22</v>
      </c>
      <c r="D7002" t="str">
        <f t="shared" si="327"/>
        <v>Poza</v>
      </c>
      <c r="F7002">
        <f>COUNTIF($D$3:D6996,"W kole")</f>
        <v>5533</v>
      </c>
      <c r="G7002" s="2" t="e">
        <f t="shared" si="328"/>
        <v>#DIV/0!</v>
      </c>
      <c r="H7002" t="e">
        <f t="shared" si="329"/>
        <v>#DIV/0!</v>
      </c>
    </row>
    <row r="7003" spans="2:8" x14ac:dyDescent="0.25">
      <c r="B7003">
        <v>98</v>
      </c>
      <c r="C7003">
        <v>398</v>
      </c>
      <c r="D7003" t="str">
        <f t="shared" si="327"/>
        <v>Poza</v>
      </c>
      <c r="F7003">
        <f>COUNTIF($D$3:D6997,"W kole")</f>
        <v>5534</v>
      </c>
      <c r="G7003" s="2" t="e">
        <f t="shared" si="328"/>
        <v>#DIV/0!</v>
      </c>
      <c r="H7003" t="e">
        <f t="shared" si="329"/>
        <v>#DIV/0!</v>
      </c>
    </row>
    <row r="7004" spans="2:8" x14ac:dyDescent="0.25">
      <c r="B7004">
        <v>32</v>
      </c>
      <c r="C7004">
        <v>286</v>
      </c>
      <c r="D7004" t="str">
        <f t="shared" si="327"/>
        <v>W kole</v>
      </c>
      <c r="F7004">
        <f>COUNTIF($D$3:D6998,"W kole")</f>
        <v>5535</v>
      </c>
      <c r="G7004" s="2" t="e">
        <f t="shared" si="328"/>
        <v>#DIV/0!</v>
      </c>
      <c r="H7004" t="e">
        <f t="shared" si="329"/>
        <v>#DIV/0!</v>
      </c>
    </row>
    <row r="7005" spans="2:8" x14ac:dyDescent="0.25">
      <c r="B7005">
        <v>6</v>
      </c>
      <c r="C7005">
        <v>53</v>
      </c>
      <c r="D7005" t="str">
        <f t="shared" si="327"/>
        <v>Poza</v>
      </c>
      <c r="F7005">
        <f>COUNTIF($D$3:D6999,"W kole")</f>
        <v>5536</v>
      </c>
      <c r="G7005" s="2" t="e">
        <f t="shared" si="328"/>
        <v>#DIV/0!</v>
      </c>
      <c r="H7005" t="e">
        <f t="shared" si="329"/>
        <v>#DIV/0!</v>
      </c>
    </row>
    <row r="7006" spans="2:8" x14ac:dyDescent="0.25">
      <c r="B7006">
        <v>313</v>
      </c>
      <c r="C7006">
        <v>275</v>
      </c>
      <c r="D7006" t="str">
        <f t="shared" si="327"/>
        <v>W kole</v>
      </c>
      <c r="F7006">
        <f>COUNTIF($D$3:D7000,"W kole")</f>
        <v>5537</v>
      </c>
      <c r="G7006" s="2" t="e">
        <f t="shared" si="328"/>
        <v>#DIV/0!</v>
      </c>
      <c r="H7006" t="e">
        <f t="shared" si="329"/>
        <v>#DIV/0!</v>
      </c>
    </row>
    <row r="7007" spans="2:8" x14ac:dyDescent="0.25">
      <c r="B7007">
        <v>306</v>
      </c>
      <c r="C7007">
        <v>138</v>
      </c>
      <c r="D7007" t="str">
        <f t="shared" si="327"/>
        <v>W kole</v>
      </c>
      <c r="F7007">
        <f>COUNTIF($D$3:D7001,"W kole")</f>
        <v>5538</v>
      </c>
      <c r="G7007" s="2" t="e">
        <f t="shared" si="328"/>
        <v>#DIV/0!</v>
      </c>
      <c r="H7007" t="e">
        <f t="shared" si="329"/>
        <v>#DIV/0!</v>
      </c>
    </row>
    <row r="7008" spans="2:8" x14ac:dyDescent="0.25">
      <c r="B7008">
        <v>235</v>
      </c>
      <c r="C7008">
        <v>104</v>
      </c>
      <c r="D7008" t="str">
        <f t="shared" si="327"/>
        <v>W kole</v>
      </c>
      <c r="F7008">
        <f>COUNTIF($D$3:D7002,"W kole")</f>
        <v>5538</v>
      </c>
      <c r="G7008" s="2" t="e">
        <f t="shared" si="328"/>
        <v>#DIV/0!</v>
      </c>
      <c r="H7008" t="e">
        <f t="shared" si="329"/>
        <v>#DIV/0!</v>
      </c>
    </row>
    <row r="7009" spans="2:8" x14ac:dyDescent="0.25">
      <c r="B7009">
        <v>342</v>
      </c>
      <c r="C7009">
        <v>326</v>
      </c>
      <c r="D7009" t="str">
        <f t="shared" si="327"/>
        <v>W kole</v>
      </c>
      <c r="F7009">
        <f>COUNTIF($D$3:D7003,"W kole")</f>
        <v>5538</v>
      </c>
      <c r="G7009" s="2" t="e">
        <f t="shared" si="328"/>
        <v>#DIV/0!</v>
      </c>
      <c r="H7009" t="e">
        <f t="shared" si="329"/>
        <v>#DIV/0!</v>
      </c>
    </row>
    <row r="7010" spans="2:8" x14ac:dyDescent="0.25">
      <c r="B7010">
        <v>135</v>
      </c>
      <c r="C7010">
        <v>6</v>
      </c>
      <c r="D7010" t="str">
        <f t="shared" si="327"/>
        <v>Poza</v>
      </c>
      <c r="F7010">
        <f>COUNTIF($D$3:D7004,"W kole")</f>
        <v>5539</v>
      </c>
      <c r="G7010" s="2" t="e">
        <f t="shared" si="328"/>
        <v>#DIV/0!</v>
      </c>
      <c r="H7010" t="e">
        <f t="shared" si="329"/>
        <v>#DIV/0!</v>
      </c>
    </row>
    <row r="7011" spans="2:8" x14ac:dyDescent="0.25">
      <c r="B7011">
        <v>375</v>
      </c>
      <c r="C7011">
        <v>230</v>
      </c>
      <c r="D7011" t="str">
        <f t="shared" si="327"/>
        <v>W kole</v>
      </c>
      <c r="F7011">
        <f>COUNTIF($D$3:D7005,"W kole")</f>
        <v>5539</v>
      </c>
      <c r="G7011" s="2" t="e">
        <f t="shared" si="328"/>
        <v>#DIV/0!</v>
      </c>
      <c r="H7011" t="e">
        <f t="shared" si="329"/>
        <v>#DIV/0!</v>
      </c>
    </row>
    <row r="7012" spans="2:8" x14ac:dyDescent="0.25">
      <c r="B7012">
        <v>293</v>
      </c>
      <c r="C7012">
        <v>252</v>
      </c>
      <c r="D7012" t="str">
        <f t="shared" si="327"/>
        <v>W kole</v>
      </c>
      <c r="F7012">
        <f>COUNTIF($D$3:D7006,"W kole")</f>
        <v>5540</v>
      </c>
      <c r="G7012" s="2" t="e">
        <f t="shared" si="328"/>
        <v>#DIV/0!</v>
      </c>
      <c r="H7012" t="e">
        <f t="shared" si="329"/>
        <v>#DIV/0!</v>
      </c>
    </row>
    <row r="7013" spans="2:8" x14ac:dyDescent="0.25">
      <c r="B7013">
        <v>122</v>
      </c>
      <c r="C7013">
        <v>329</v>
      </c>
      <c r="D7013" t="str">
        <f t="shared" si="327"/>
        <v>W kole</v>
      </c>
      <c r="F7013">
        <f>COUNTIF($D$3:D7007,"W kole")</f>
        <v>5541</v>
      </c>
      <c r="G7013" s="2" t="e">
        <f t="shared" si="328"/>
        <v>#DIV/0!</v>
      </c>
      <c r="H7013" t="e">
        <f t="shared" si="329"/>
        <v>#DIV/0!</v>
      </c>
    </row>
    <row r="7014" spans="2:8" x14ac:dyDescent="0.25">
      <c r="B7014">
        <v>143</v>
      </c>
      <c r="C7014">
        <v>394</v>
      </c>
      <c r="D7014" t="str">
        <f t="shared" si="327"/>
        <v>Poza</v>
      </c>
      <c r="F7014">
        <f>COUNTIF($D$3:D7008,"W kole")</f>
        <v>5542</v>
      </c>
      <c r="G7014" s="2" t="e">
        <f t="shared" si="328"/>
        <v>#DIV/0!</v>
      </c>
      <c r="H7014" t="e">
        <f t="shared" si="329"/>
        <v>#DIV/0!</v>
      </c>
    </row>
    <row r="7015" spans="2:8" x14ac:dyDescent="0.25">
      <c r="B7015">
        <v>46</v>
      </c>
      <c r="C7015">
        <v>20</v>
      </c>
      <c r="D7015" t="str">
        <f t="shared" si="327"/>
        <v>Poza</v>
      </c>
      <c r="F7015">
        <f>COUNTIF($D$3:D7009,"W kole")</f>
        <v>5543</v>
      </c>
      <c r="G7015" s="2" t="e">
        <f t="shared" si="328"/>
        <v>#DIV/0!</v>
      </c>
      <c r="H7015" t="e">
        <f t="shared" si="329"/>
        <v>#DIV/0!</v>
      </c>
    </row>
    <row r="7016" spans="2:8" x14ac:dyDescent="0.25">
      <c r="B7016">
        <v>81</v>
      </c>
      <c r="C7016">
        <v>108</v>
      </c>
      <c r="D7016" t="str">
        <f t="shared" si="327"/>
        <v>W kole</v>
      </c>
      <c r="F7016">
        <f>COUNTIF($D$3:D7010,"W kole")</f>
        <v>5543</v>
      </c>
      <c r="G7016" s="2" t="e">
        <f t="shared" si="328"/>
        <v>#DIV/0!</v>
      </c>
      <c r="H7016" t="e">
        <f t="shared" si="329"/>
        <v>#DIV/0!</v>
      </c>
    </row>
    <row r="7017" spans="2:8" x14ac:dyDescent="0.25">
      <c r="B7017">
        <v>340</v>
      </c>
      <c r="C7017">
        <v>53</v>
      </c>
      <c r="D7017" t="str">
        <f t="shared" si="327"/>
        <v>Poza</v>
      </c>
      <c r="F7017">
        <f>COUNTIF($D$3:D7011,"W kole")</f>
        <v>5544</v>
      </c>
      <c r="G7017" s="2" t="e">
        <f t="shared" si="328"/>
        <v>#DIV/0!</v>
      </c>
      <c r="H7017" t="e">
        <f t="shared" si="329"/>
        <v>#DIV/0!</v>
      </c>
    </row>
    <row r="7018" spans="2:8" x14ac:dyDescent="0.25">
      <c r="B7018">
        <v>318</v>
      </c>
      <c r="C7018">
        <v>219</v>
      </c>
      <c r="D7018" t="str">
        <f t="shared" si="327"/>
        <v>W kole</v>
      </c>
      <c r="F7018">
        <f>COUNTIF($D$3:D7012,"W kole")</f>
        <v>5545</v>
      </c>
      <c r="G7018" s="2" t="e">
        <f t="shared" si="328"/>
        <v>#DIV/0!</v>
      </c>
      <c r="H7018" t="e">
        <f t="shared" si="329"/>
        <v>#DIV/0!</v>
      </c>
    </row>
    <row r="7019" spans="2:8" x14ac:dyDescent="0.25">
      <c r="B7019">
        <v>400</v>
      </c>
      <c r="C7019">
        <v>161</v>
      </c>
      <c r="D7019" t="str">
        <f t="shared" si="327"/>
        <v>Poza</v>
      </c>
      <c r="F7019">
        <f>COUNTIF($D$3:D7013,"W kole")</f>
        <v>5546</v>
      </c>
      <c r="G7019" s="2" t="e">
        <f t="shared" si="328"/>
        <v>#DIV/0!</v>
      </c>
      <c r="H7019" t="e">
        <f t="shared" si="329"/>
        <v>#DIV/0!</v>
      </c>
    </row>
    <row r="7020" spans="2:8" x14ac:dyDescent="0.25">
      <c r="B7020">
        <v>216</v>
      </c>
      <c r="C7020">
        <v>308</v>
      </c>
      <c r="D7020" t="str">
        <f t="shared" si="327"/>
        <v>W kole</v>
      </c>
      <c r="F7020">
        <f>COUNTIF($D$3:D7014,"W kole")</f>
        <v>5546</v>
      </c>
      <c r="G7020" s="2" t="e">
        <f t="shared" si="328"/>
        <v>#DIV/0!</v>
      </c>
      <c r="H7020" t="e">
        <f t="shared" si="329"/>
        <v>#DIV/0!</v>
      </c>
    </row>
    <row r="7021" spans="2:8" x14ac:dyDescent="0.25">
      <c r="B7021">
        <v>295</v>
      </c>
      <c r="C7021">
        <v>116</v>
      </c>
      <c r="D7021" t="str">
        <f t="shared" si="327"/>
        <v>W kole</v>
      </c>
      <c r="F7021">
        <f>COUNTIF($D$3:D7015,"W kole")</f>
        <v>5546</v>
      </c>
      <c r="G7021" s="2" t="e">
        <f t="shared" si="328"/>
        <v>#DIV/0!</v>
      </c>
      <c r="H7021" t="e">
        <f t="shared" si="329"/>
        <v>#DIV/0!</v>
      </c>
    </row>
    <row r="7022" spans="2:8" x14ac:dyDescent="0.25">
      <c r="B7022">
        <v>184</v>
      </c>
      <c r="C7022">
        <v>29</v>
      </c>
      <c r="D7022" t="str">
        <f t="shared" si="327"/>
        <v>W kole</v>
      </c>
      <c r="F7022">
        <f>COUNTIF($D$3:D7016,"W kole")</f>
        <v>5547</v>
      </c>
      <c r="G7022" s="2" t="e">
        <f t="shared" si="328"/>
        <v>#DIV/0!</v>
      </c>
      <c r="H7022" t="e">
        <f t="shared" si="329"/>
        <v>#DIV/0!</v>
      </c>
    </row>
    <row r="7023" spans="2:8" x14ac:dyDescent="0.25">
      <c r="B7023">
        <v>17</v>
      </c>
      <c r="C7023">
        <v>182</v>
      </c>
      <c r="D7023" t="str">
        <f t="shared" si="327"/>
        <v>W kole</v>
      </c>
      <c r="F7023">
        <f>COUNTIF($D$3:D7017,"W kole")</f>
        <v>5547</v>
      </c>
      <c r="G7023" s="2" t="e">
        <f t="shared" si="328"/>
        <v>#DIV/0!</v>
      </c>
      <c r="H7023" t="e">
        <f t="shared" si="329"/>
        <v>#DIV/0!</v>
      </c>
    </row>
    <row r="7024" spans="2:8" x14ac:dyDescent="0.25">
      <c r="B7024">
        <v>171</v>
      </c>
      <c r="C7024">
        <v>278</v>
      </c>
      <c r="D7024" t="str">
        <f t="shared" si="327"/>
        <v>W kole</v>
      </c>
      <c r="F7024">
        <f>COUNTIF($D$3:D7018,"W kole")</f>
        <v>5548</v>
      </c>
      <c r="G7024" s="2" t="e">
        <f t="shared" si="328"/>
        <v>#DIV/0!</v>
      </c>
      <c r="H7024" t="e">
        <f t="shared" si="329"/>
        <v>#DIV/0!</v>
      </c>
    </row>
    <row r="7025" spans="2:8" x14ac:dyDescent="0.25">
      <c r="B7025">
        <v>179</v>
      </c>
      <c r="C7025">
        <v>285</v>
      </c>
      <c r="D7025" t="str">
        <f t="shared" si="327"/>
        <v>W kole</v>
      </c>
      <c r="F7025">
        <f>COUNTIF($D$3:D7019,"W kole")</f>
        <v>5548</v>
      </c>
      <c r="G7025" s="2" t="e">
        <f t="shared" si="328"/>
        <v>#DIV/0!</v>
      </c>
      <c r="H7025" t="e">
        <f t="shared" si="329"/>
        <v>#DIV/0!</v>
      </c>
    </row>
    <row r="7026" spans="2:8" x14ac:dyDescent="0.25">
      <c r="B7026">
        <v>25</v>
      </c>
      <c r="C7026">
        <v>229</v>
      </c>
      <c r="D7026" t="str">
        <f t="shared" si="327"/>
        <v>W kole</v>
      </c>
      <c r="F7026">
        <f>COUNTIF($D$3:D7020,"W kole")</f>
        <v>5549</v>
      </c>
      <c r="G7026" s="2" t="e">
        <f t="shared" si="328"/>
        <v>#DIV/0!</v>
      </c>
      <c r="H7026" t="e">
        <f t="shared" si="329"/>
        <v>#DIV/0!</v>
      </c>
    </row>
    <row r="7027" spans="2:8" x14ac:dyDescent="0.25">
      <c r="B7027">
        <v>120</v>
      </c>
      <c r="C7027">
        <v>48</v>
      </c>
      <c r="D7027" t="str">
        <f t="shared" si="327"/>
        <v>W kole</v>
      </c>
      <c r="F7027">
        <f>COUNTIF($D$3:D7021,"W kole")</f>
        <v>5550</v>
      </c>
      <c r="G7027" s="2" t="e">
        <f t="shared" si="328"/>
        <v>#DIV/0!</v>
      </c>
      <c r="H7027" t="e">
        <f t="shared" si="329"/>
        <v>#DIV/0!</v>
      </c>
    </row>
    <row r="7028" spans="2:8" x14ac:dyDescent="0.25">
      <c r="B7028">
        <v>345</v>
      </c>
      <c r="C7028">
        <v>93</v>
      </c>
      <c r="D7028" t="str">
        <f t="shared" si="327"/>
        <v>W kole</v>
      </c>
      <c r="F7028">
        <f>COUNTIF($D$3:D7022,"W kole")</f>
        <v>5551</v>
      </c>
      <c r="G7028" s="2" t="e">
        <f t="shared" si="328"/>
        <v>#DIV/0!</v>
      </c>
      <c r="H7028" t="e">
        <f t="shared" si="329"/>
        <v>#DIV/0!</v>
      </c>
    </row>
    <row r="7029" spans="2:8" x14ac:dyDescent="0.25">
      <c r="B7029">
        <v>28</v>
      </c>
      <c r="C7029">
        <v>358</v>
      </c>
      <c r="D7029" t="str">
        <f t="shared" si="327"/>
        <v>Poza</v>
      </c>
      <c r="F7029">
        <f>COUNTIF($D$3:D7023,"W kole")</f>
        <v>5552</v>
      </c>
      <c r="G7029" s="2" t="e">
        <f t="shared" si="328"/>
        <v>#DIV/0!</v>
      </c>
      <c r="H7029" t="e">
        <f t="shared" si="329"/>
        <v>#DIV/0!</v>
      </c>
    </row>
    <row r="7030" spans="2:8" x14ac:dyDescent="0.25">
      <c r="B7030">
        <v>365</v>
      </c>
      <c r="C7030">
        <v>204</v>
      </c>
      <c r="D7030" t="str">
        <f t="shared" si="327"/>
        <v>W kole</v>
      </c>
      <c r="F7030">
        <f>COUNTIF($D$3:D7024,"W kole")</f>
        <v>5553</v>
      </c>
      <c r="G7030" s="2" t="e">
        <f t="shared" si="328"/>
        <v>#DIV/0!</v>
      </c>
      <c r="H7030" t="e">
        <f t="shared" si="329"/>
        <v>#DIV/0!</v>
      </c>
    </row>
    <row r="7031" spans="2:8" x14ac:dyDescent="0.25">
      <c r="B7031">
        <v>374</v>
      </c>
      <c r="C7031">
        <v>304</v>
      </c>
      <c r="D7031" t="str">
        <f t="shared" si="327"/>
        <v>Poza</v>
      </c>
      <c r="F7031">
        <f>COUNTIF($D$3:D7025,"W kole")</f>
        <v>5554</v>
      </c>
      <c r="G7031" s="2" t="e">
        <f t="shared" si="328"/>
        <v>#DIV/0!</v>
      </c>
      <c r="H7031" t="e">
        <f t="shared" si="329"/>
        <v>#DIV/0!</v>
      </c>
    </row>
    <row r="7032" spans="2:8" x14ac:dyDescent="0.25">
      <c r="B7032">
        <v>360</v>
      </c>
      <c r="C7032">
        <v>86</v>
      </c>
      <c r="D7032" t="str">
        <f t="shared" si="327"/>
        <v>W kole</v>
      </c>
      <c r="F7032">
        <f>COUNTIF($D$3:D7026,"W kole")</f>
        <v>5555</v>
      </c>
      <c r="G7032" s="2" t="e">
        <f t="shared" si="328"/>
        <v>#DIV/0!</v>
      </c>
      <c r="H7032" t="e">
        <f t="shared" si="329"/>
        <v>#DIV/0!</v>
      </c>
    </row>
    <row r="7033" spans="2:8" x14ac:dyDescent="0.25">
      <c r="B7033">
        <v>55</v>
      </c>
      <c r="C7033">
        <v>314</v>
      </c>
      <c r="D7033" t="str">
        <f t="shared" si="327"/>
        <v>W kole</v>
      </c>
      <c r="F7033">
        <f>COUNTIF($D$3:D7027,"W kole")</f>
        <v>5556</v>
      </c>
      <c r="G7033" s="2" t="e">
        <f t="shared" si="328"/>
        <v>#DIV/0!</v>
      </c>
      <c r="H7033" t="e">
        <f t="shared" si="329"/>
        <v>#DIV/0!</v>
      </c>
    </row>
    <row r="7034" spans="2:8" x14ac:dyDescent="0.25">
      <c r="B7034">
        <v>7</v>
      </c>
      <c r="C7034">
        <v>377</v>
      </c>
      <c r="D7034" t="str">
        <f t="shared" si="327"/>
        <v>Poza</v>
      </c>
      <c r="F7034">
        <f>COUNTIF($D$3:D7028,"W kole")</f>
        <v>5557</v>
      </c>
      <c r="G7034" s="2" t="e">
        <f t="shared" si="328"/>
        <v>#DIV/0!</v>
      </c>
      <c r="H7034" t="e">
        <f t="shared" si="329"/>
        <v>#DIV/0!</v>
      </c>
    </row>
    <row r="7035" spans="2:8" x14ac:dyDescent="0.25">
      <c r="B7035">
        <v>47</v>
      </c>
      <c r="C7035">
        <v>149</v>
      </c>
      <c r="D7035" t="str">
        <f t="shared" si="327"/>
        <v>W kole</v>
      </c>
      <c r="F7035">
        <f>COUNTIF($D$3:D7029,"W kole")</f>
        <v>5557</v>
      </c>
      <c r="G7035" s="2" t="e">
        <f t="shared" si="328"/>
        <v>#DIV/0!</v>
      </c>
      <c r="H7035" t="e">
        <f t="shared" si="329"/>
        <v>#DIV/0!</v>
      </c>
    </row>
    <row r="7036" spans="2:8" x14ac:dyDescent="0.25">
      <c r="B7036">
        <v>168</v>
      </c>
      <c r="C7036">
        <v>255</v>
      </c>
      <c r="D7036" t="str">
        <f t="shared" si="327"/>
        <v>W kole</v>
      </c>
      <c r="F7036">
        <f>COUNTIF($D$3:D7030,"W kole")</f>
        <v>5558</v>
      </c>
      <c r="G7036" s="2" t="e">
        <f t="shared" si="328"/>
        <v>#DIV/0!</v>
      </c>
      <c r="H7036" t="e">
        <f t="shared" si="329"/>
        <v>#DIV/0!</v>
      </c>
    </row>
    <row r="7037" spans="2:8" x14ac:dyDescent="0.25">
      <c r="B7037">
        <v>392</v>
      </c>
      <c r="C7037">
        <v>297</v>
      </c>
      <c r="D7037" t="str">
        <f t="shared" si="327"/>
        <v>Poza</v>
      </c>
      <c r="F7037">
        <f>COUNTIF($D$3:D7031,"W kole")</f>
        <v>5558</v>
      </c>
      <c r="G7037" s="2" t="e">
        <f t="shared" si="328"/>
        <v>#DIV/0!</v>
      </c>
      <c r="H7037" t="e">
        <f t="shared" si="329"/>
        <v>#DIV/0!</v>
      </c>
    </row>
    <row r="7038" spans="2:8" x14ac:dyDescent="0.25">
      <c r="B7038">
        <v>66</v>
      </c>
      <c r="C7038">
        <v>356</v>
      </c>
      <c r="D7038" t="str">
        <f t="shared" si="327"/>
        <v>Poza</v>
      </c>
      <c r="F7038">
        <f>COUNTIF($D$3:D7032,"W kole")</f>
        <v>5559</v>
      </c>
      <c r="G7038" s="2" t="e">
        <f t="shared" si="328"/>
        <v>#DIV/0!</v>
      </c>
      <c r="H7038" t="e">
        <f t="shared" si="329"/>
        <v>#DIV/0!</v>
      </c>
    </row>
    <row r="7039" spans="2:8" x14ac:dyDescent="0.25">
      <c r="B7039">
        <v>213</v>
      </c>
      <c r="C7039">
        <v>47</v>
      </c>
      <c r="D7039" t="str">
        <f t="shared" si="327"/>
        <v>W kole</v>
      </c>
      <c r="F7039">
        <f>COUNTIF($D$3:D7033,"W kole")</f>
        <v>5560</v>
      </c>
      <c r="G7039" s="2" t="e">
        <f t="shared" si="328"/>
        <v>#DIV/0!</v>
      </c>
      <c r="H7039" t="e">
        <f t="shared" si="329"/>
        <v>#DIV/0!</v>
      </c>
    </row>
    <row r="7040" spans="2:8" x14ac:dyDescent="0.25">
      <c r="B7040">
        <v>316</v>
      </c>
      <c r="C7040">
        <v>227</v>
      </c>
      <c r="D7040" t="str">
        <f t="shared" si="327"/>
        <v>W kole</v>
      </c>
      <c r="F7040">
        <f>COUNTIF($D$3:D7034,"W kole")</f>
        <v>5560</v>
      </c>
      <c r="G7040" s="2" t="e">
        <f t="shared" si="328"/>
        <v>#DIV/0!</v>
      </c>
      <c r="H7040" t="e">
        <f t="shared" si="329"/>
        <v>#DIV/0!</v>
      </c>
    </row>
    <row r="7041" spans="2:8" x14ac:dyDescent="0.25">
      <c r="B7041">
        <v>392</v>
      </c>
      <c r="C7041">
        <v>186</v>
      </c>
      <c r="D7041" t="str">
        <f t="shared" si="327"/>
        <v>W kole</v>
      </c>
      <c r="F7041">
        <f>COUNTIF($D$3:D7035,"W kole")</f>
        <v>5561</v>
      </c>
      <c r="G7041" s="2" t="e">
        <f t="shared" si="328"/>
        <v>#DIV/0!</v>
      </c>
      <c r="H7041" t="e">
        <f t="shared" si="329"/>
        <v>#DIV/0!</v>
      </c>
    </row>
    <row r="7042" spans="2:8" x14ac:dyDescent="0.25">
      <c r="B7042">
        <v>365</v>
      </c>
      <c r="C7042">
        <v>324</v>
      </c>
      <c r="D7042" t="str">
        <f t="shared" si="327"/>
        <v>Poza</v>
      </c>
      <c r="F7042">
        <f>COUNTIF($D$3:D7036,"W kole")</f>
        <v>5562</v>
      </c>
      <c r="G7042" s="2" t="e">
        <f t="shared" si="328"/>
        <v>#DIV/0!</v>
      </c>
      <c r="H7042" t="e">
        <f t="shared" si="329"/>
        <v>#DIV/0!</v>
      </c>
    </row>
    <row r="7043" spans="2:8" x14ac:dyDescent="0.25">
      <c r="B7043">
        <v>154</v>
      </c>
      <c r="C7043">
        <v>236</v>
      </c>
      <c r="D7043" t="str">
        <f t="shared" si="327"/>
        <v>W kole</v>
      </c>
      <c r="F7043">
        <f>COUNTIF($D$3:D7037,"W kole")</f>
        <v>5562</v>
      </c>
      <c r="G7043" s="2" t="e">
        <f t="shared" si="328"/>
        <v>#DIV/0!</v>
      </c>
      <c r="H7043" t="e">
        <f t="shared" si="329"/>
        <v>#DIV/0!</v>
      </c>
    </row>
    <row r="7044" spans="2:8" x14ac:dyDescent="0.25">
      <c r="B7044">
        <v>114</v>
      </c>
      <c r="C7044">
        <v>284</v>
      </c>
      <c r="D7044" t="str">
        <f t="shared" ref="D7044:D7107" si="330">IF((B7044-$T$5) * (B7044-$T$5) + (C7044-$U$5) * (C7044-$U$5) = ($V$5*$V$5), "Na brzegu", IF((B7044-$T$5) * (B7044-$T$5) + (C7044-$U$5) * (C7044-$U$5) &lt; ($V$5*$V$5), "W kole", "Poza"))</f>
        <v>W kole</v>
      </c>
      <c r="F7044">
        <f>COUNTIF($D$3:D7038,"W kole")</f>
        <v>5562</v>
      </c>
      <c r="G7044" s="2" t="e">
        <f t="shared" si="328"/>
        <v>#DIV/0!</v>
      </c>
      <c r="H7044" t="e">
        <f t="shared" si="329"/>
        <v>#DIV/0!</v>
      </c>
    </row>
    <row r="7045" spans="2:8" x14ac:dyDescent="0.25">
      <c r="B7045">
        <v>332</v>
      </c>
      <c r="C7045">
        <v>23</v>
      </c>
      <c r="D7045" t="str">
        <f t="shared" si="330"/>
        <v>Poza</v>
      </c>
      <c r="F7045">
        <f>COUNTIF($D$3:D7039,"W kole")</f>
        <v>5563</v>
      </c>
      <c r="G7045" s="2" t="e">
        <f t="shared" si="328"/>
        <v>#DIV/0!</v>
      </c>
      <c r="H7045" t="e">
        <f t="shared" si="329"/>
        <v>#DIV/0!</v>
      </c>
    </row>
    <row r="7046" spans="2:8" x14ac:dyDescent="0.25">
      <c r="B7046">
        <v>15</v>
      </c>
      <c r="C7046">
        <v>388</v>
      </c>
      <c r="D7046" t="str">
        <f t="shared" si="330"/>
        <v>Poza</v>
      </c>
      <c r="F7046">
        <f>COUNTIF($D$3:D7040,"W kole")</f>
        <v>5564</v>
      </c>
      <c r="G7046" s="2" t="e">
        <f t="shared" si="328"/>
        <v>#DIV/0!</v>
      </c>
      <c r="H7046" t="e">
        <f t="shared" si="329"/>
        <v>#DIV/0!</v>
      </c>
    </row>
    <row r="7047" spans="2:8" x14ac:dyDescent="0.25">
      <c r="B7047">
        <v>181</v>
      </c>
      <c r="C7047">
        <v>1</v>
      </c>
      <c r="D7047" t="str">
        <f t="shared" si="330"/>
        <v>W kole</v>
      </c>
      <c r="F7047">
        <f>COUNTIF($D$3:D7041,"W kole")</f>
        <v>5565</v>
      </c>
      <c r="G7047" s="2" t="e">
        <f t="shared" si="328"/>
        <v>#DIV/0!</v>
      </c>
      <c r="H7047" t="e">
        <f t="shared" si="329"/>
        <v>#DIV/0!</v>
      </c>
    </row>
    <row r="7048" spans="2:8" x14ac:dyDescent="0.25">
      <c r="B7048">
        <v>219</v>
      </c>
      <c r="C7048">
        <v>66</v>
      </c>
      <c r="D7048" t="str">
        <f t="shared" si="330"/>
        <v>W kole</v>
      </c>
      <c r="F7048">
        <f>COUNTIF($D$3:D7042,"W kole")</f>
        <v>5565</v>
      </c>
      <c r="G7048" s="2" t="e">
        <f t="shared" si="328"/>
        <v>#DIV/0!</v>
      </c>
      <c r="H7048" t="e">
        <f t="shared" si="329"/>
        <v>#DIV/0!</v>
      </c>
    </row>
    <row r="7049" spans="2:8" x14ac:dyDescent="0.25">
      <c r="B7049">
        <v>372</v>
      </c>
      <c r="C7049">
        <v>64</v>
      </c>
      <c r="D7049" t="str">
        <f t="shared" si="330"/>
        <v>Poza</v>
      </c>
      <c r="F7049">
        <f>COUNTIF($D$3:D7043,"W kole")</f>
        <v>5566</v>
      </c>
      <c r="G7049" s="2" t="e">
        <f t="shared" si="328"/>
        <v>#DIV/0!</v>
      </c>
      <c r="H7049" t="e">
        <f t="shared" si="329"/>
        <v>#DIV/0!</v>
      </c>
    </row>
    <row r="7050" spans="2:8" x14ac:dyDescent="0.25">
      <c r="B7050">
        <v>194</v>
      </c>
      <c r="C7050">
        <v>279</v>
      </c>
      <c r="D7050" t="str">
        <f t="shared" si="330"/>
        <v>W kole</v>
      </c>
      <c r="F7050">
        <f>COUNTIF($D$3:D7044,"W kole")</f>
        <v>5567</v>
      </c>
      <c r="G7050" s="2" t="e">
        <f t="shared" ref="G7050:G7113" si="331">(F7050*$R$5)/(E7050*$Q$5)</f>
        <v>#DIV/0!</v>
      </c>
      <c r="H7050" t="e">
        <f t="shared" ref="H7050:H7113" si="332">ABS(PI()-G7050)</f>
        <v>#DIV/0!</v>
      </c>
    </row>
    <row r="7051" spans="2:8" x14ac:dyDescent="0.25">
      <c r="B7051">
        <v>10</v>
      </c>
      <c r="C7051">
        <v>362</v>
      </c>
      <c r="D7051" t="str">
        <f t="shared" si="330"/>
        <v>Poza</v>
      </c>
      <c r="F7051">
        <f>COUNTIF($D$3:D7045,"W kole")</f>
        <v>5567</v>
      </c>
      <c r="G7051" s="2" t="e">
        <f t="shared" si="331"/>
        <v>#DIV/0!</v>
      </c>
      <c r="H7051" t="e">
        <f t="shared" si="332"/>
        <v>#DIV/0!</v>
      </c>
    </row>
    <row r="7052" spans="2:8" x14ac:dyDescent="0.25">
      <c r="B7052">
        <v>219</v>
      </c>
      <c r="C7052">
        <v>1</v>
      </c>
      <c r="D7052" t="str">
        <f t="shared" si="330"/>
        <v>W kole</v>
      </c>
      <c r="F7052">
        <f>COUNTIF($D$3:D7046,"W kole")</f>
        <v>5567</v>
      </c>
      <c r="G7052" s="2" t="e">
        <f t="shared" si="331"/>
        <v>#DIV/0!</v>
      </c>
      <c r="H7052" t="e">
        <f t="shared" si="332"/>
        <v>#DIV/0!</v>
      </c>
    </row>
    <row r="7053" spans="2:8" x14ac:dyDescent="0.25">
      <c r="B7053">
        <v>293</v>
      </c>
      <c r="C7053">
        <v>54</v>
      </c>
      <c r="D7053" t="str">
        <f t="shared" si="330"/>
        <v>W kole</v>
      </c>
      <c r="F7053">
        <f>COUNTIF($D$3:D7047,"W kole")</f>
        <v>5568</v>
      </c>
      <c r="G7053" s="2" t="e">
        <f t="shared" si="331"/>
        <v>#DIV/0!</v>
      </c>
      <c r="H7053" t="e">
        <f t="shared" si="332"/>
        <v>#DIV/0!</v>
      </c>
    </row>
    <row r="7054" spans="2:8" x14ac:dyDescent="0.25">
      <c r="B7054">
        <v>335</v>
      </c>
      <c r="C7054">
        <v>82</v>
      </c>
      <c r="D7054" t="str">
        <f t="shared" si="330"/>
        <v>W kole</v>
      </c>
      <c r="F7054">
        <f>COUNTIF($D$3:D7048,"W kole")</f>
        <v>5569</v>
      </c>
      <c r="G7054" s="2" t="e">
        <f t="shared" si="331"/>
        <v>#DIV/0!</v>
      </c>
      <c r="H7054" t="e">
        <f t="shared" si="332"/>
        <v>#DIV/0!</v>
      </c>
    </row>
    <row r="7055" spans="2:8" x14ac:dyDescent="0.25">
      <c r="B7055">
        <v>399</v>
      </c>
      <c r="C7055">
        <v>87</v>
      </c>
      <c r="D7055" t="str">
        <f t="shared" si="330"/>
        <v>Poza</v>
      </c>
      <c r="F7055">
        <f>COUNTIF($D$3:D7049,"W kole")</f>
        <v>5569</v>
      </c>
      <c r="G7055" s="2" t="e">
        <f t="shared" si="331"/>
        <v>#DIV/0!</v>
      </c>
      <c r="H7055" t="e">
        <f t="shared" si="332"/>
        <v>#DIV/0!</v>
      </c>
    </row>
    <row r="7056" spans="2:8" x14ac:dyDescent="0.25">
      <c r="B7056">
        <v>212</v>
      </c>
      <c r="C7056">
        <v>23</v>
      </c>
      <c r="D7056" t="str">
        <f t="shared" si="330"/>
        <v>W kole</v>
      </c>
      <c r="F7056">
        <f>COUNTIF($D$3:D7050,"W kole")</f>
        <v>5570</v>
      </c>
      <c r="G7056" s="2" t="e">
        <f t="shared" si="331"/>
        <v>#DIV/0!</v>
      </c>
      <c r="H7056" t="e">
        <f t="shared" si="332"/>
        <v>#DIV/0!</v>
      </c>
    </row>
    <row r="7057" spans="2:8" x14ac:dyDescent="0.25">
      <c r="B7057">
        <v>79</v>
      </c>
      <c r="C7057">
        <v>100</v>
      </c>
      <c r="D7057" t="str">
        <f t="shared" si="330"/>
        <v>W kole</v>
      </c>
      <c r="F7057">
        <f>COUNTIF($D$3:D7051,"W kole")</f>
        <v>5570</v>
      </c>
      <c r="G7057" s="2" t="e">
        <f t="shared" si="331"/>
        <v>#DIV/0!</v>
      </c>
      <c r="H7057" t="e">
        <f t="shared" si="332"/>
        <v>#DIV/0!</v>
      </c>
    </row>
    <row r="7058" spans="2:8" x14ac:dyDescent="0.25">
      <c r="B7058">
        <v>324</v>
      </c>
      <c r="C7058">
        <v>303</v>
      </c>
      <c r="D7058" t="str">
        <f t="shared" si="330"/>
        <v>W kole</v>
      </c>
      <c r="F7058">
        <f>COUNTIF($D$3:D7052,"W kole")</f>
        <v>5571</v>
      </c>
      <c r="G7058" s="2" t="e">
        <f t="shared" si="331"/>
        <v>#DIV/0!</v>
      </c>
      <c r="H7058" t="e">
        <f t="shared" si="332"/>
        <v>#DIV/0!</v>
      </c>
    </row>
    <row r="7059" spans="2:8" x14ac:dyDescent="0.25">
      <c r="B7059">
        <v>302</v>
      </c>
      <c r="C7059">
        <v>32</v>
      </c>
      <c r="D7059" t="str">
        <f t="shared" si="330"/>
        <v>W kole</v>
      </c>
      <c r="F7059">
        <f>COUNTIF($D$3:D7053,"W kole")</f>
        <v>5572</v>
      </c>
      <c r="G7059" s="2" t="e">
        <f t="shared" si="331"/>
        <v>#DIV/0!</v>
      </c>
      <c r="H7059" t="e">
        <f t="shared" si="332"/>
        <v>#DIV/0!</v>
      </c>
    </row>
    <row r="7060" spans="2:8" x14ac:dyDescent="0.25">
      <c r="B7060">
        <v>69</v>
      </c>
      <c r="C7060">
        <v>327</v>
      </c>
      <c r="D7060" t="str">
        <f t="shared" si="330"/>
        <v>W kole</v>
      </c>
      <c r="F7060">
        <f>COUNTIF($D$3:D7054,"W kole")</f>
        <v>5573</v>
      </c>
      <c r="G7060" s="2" t="e">
        <f t="shared" si="331"/>
        <v>#DIV/0!</v>
      </c>
      <c r="H7060" t="e">
        <f t="shared" si="332"/>
        <v>#DIV/0!</v>
      </c>
    </row>
    <row r="7061" spans="2:8" x14ac:dyDescent="0.25">
      <c r="B7061">
        <v>268</v>
      </c>
      <c r="C7061">
        <v>218</v>
      </c>
      <c r="D7061" t="str">
        <f t="shared" si="330"/>
        <v>W kole</v>
      </c>
      <c r="F7061">
        <f>COUNTIF($D$3:D7055,"W kole")</f>
        <v>5573</v>
      </c>
      <c r="G7061" s="2" t="e">
        <f t="shared" si="331"/>
        <v>#DIV/0!</v>
      </c>
      <c r="H7061" t="e">
        <f t="shared" si="332"/>
        <v>#DIV/0!</v>
      </c>
    </row>
    <row r="7062" spans="2:8" x14ac:dyDescent="0.25">
      <c r="B7062">
        <v>339</v>
      </c>
      <c r="C7062">
        <v>105</v>
      </c>
      <c r="D7062" t="str">
        <f t="shared" si="330"/>
        <v>W kole</v>
      </c>
      <c r="F7062">
        <f>COUNTIF($D$3:D7056,"W kole")</f>
        <v>5574</v>
      </c>
      <c r="G7062" s="2" t="e">
        <f t="shared" si="331"/>
        <v>#DIV/0!</v>
      </c>
      <c r="H7062" t="e">
        <f t="shared" si="332"/>
        <v>#DIV/0!</v>
      </c>
    </row>
    <row r="7063" spans="2:8" x14ac:dyDescent="0.25">
      <c r="B7063">
        <v>315</v>
      </c>
      <c r="C7063">
        <v>372</v>
      </c>
      <c r="D7063" t="str">
        <f t="shared" si="330"/>
        <v>Poza</v>
      </c>
      <c r="F7063">
        <f>COUNTIF($D$3:D7057,"W kole")</f>
        <v>5575</v>
      </c>
      <c r="G7063" s="2" t="e">
        <f t="shared" si="331"/>
        <v>#DIV/0!</v>
      </c>
      <c r="H7063" t="e">
        <f t="shared" si="332"/>
        <v>#DIV/0!</v>
      </c>
    </row>
    <row r="7064" spans="2:8" x14ac:dyDescent="0.25">
      <c r="B7064">
        <v>104</v>
      </c>
      <c r="C7064">
        <v>312</v>
      </c>
      <c r="D7064" t="str">
        <f t="shared" si="330"/>
        <v>W kole</v>
      </c>
      <c r="F7064">
        <f>COUNTIF($D$3:D7058,"W kole")</f>
        <v>5576</v>
      </c>
      <c r="G7064" s="2" t="e">
        <f t="shared" si="331"/>
        <v>#DIV/0!</v>
      </c>
      <c r="H7064" t="e">
        <f t="shared" si="332"/>
        <v>#DIV/0!</v>
      </c>
    </row>
    <row r="7065" spans="2:8" x14ac:dyDescent="0.25">
      <c r="B7065">
        <v>304</v>
      </c>
      <c r="C7065">
        <v>134</v>
      </c>
      <c r="D7065" t="str">
        <f t="shared" si="330"/>
        <v>W kole</v>
      </c>
      <c r="F7065">
        <f>COUNTIF($D$3:D7059,"W kole")</f>
        <v>5577</v>
      </c>
      <c r="G7065" s="2" t="e">
        <f t="shared" si="331"/>
        <v>#DIV/0!</v>
      </c>
      <c r="H7065" t="e">
        <f t="shared" si="332"/>
        <v>#DIV/0!</v>
      </c>
    </row>
    <row r="7066" spans="2:8" x14ac:dyDescent="0.25">
      <c r="B7066">
        <v>53</v>
      </c>
      <c r="C7066">
        <v>93</v>
      </c>
      <c r="D7066" t="str">
        <f t="shared" si="330"/>
        <v>W kole</v>
      </c>
      <c r="F7066">
        <f>COUNTIF($D$3:D7060,"W kole")</f>
        <v>5578</v>
      </c>
      <c r="G7066" s="2" t="e">
        <f t="shared" si="331"/>
        <v>#DIV/0!</v>
      </c>
      <c r="H7066" t="e">
        <f t="shared" si="332"/>
        <v>#DIV/0!</v>
      </c>
    </row>
    <row r="7067" spans="2:8" x14ac:dyDescent="0.25">
      <c r="B7067">
        <v>354</v>
      </c>
      <c r="C7067">
        <v>283</v>
      </c>
      <c r="D7067" t="str">
        <f t="shared" si="330"/>
        <v>W kole</v>
      </c>
      <c r="F7067">
        <f>COUNTIF($D$3:D7061,"W kole")</f>
        <v>5579</v>
      </c>
      <c r="G7067" s="2" t="e">
        <f t="shared" si="331"/>
        <v>#DIV/0!</v>
      </c>
      <c r="H7067" t="e">
        <f t="shared" si="332"/>
        <v>#DIV/0!</v>
      </c>
    </row>
    <row r="7068" spans="2:8" x14ac:dyDescent="0.25">
      <c r="B7068">
        <v>178</v>
      </c>
      <c r="C7068">
        <v>386</v>
      </c>
      <c r="D7068" t="str">
        <f t="shared" si="330"/>
        <v>W kole</v>
      </c>
      <c r="F7068">
        <f>COUNTIF($D$3:D7062,"W kole")</f>
        <v>5580</v>
      </c>
      <c r="G7068" s="2" t="e">
        <f t="shared" si="331"/>
        <v>#DIV/0!</v>
      </c>
      <c r="H7068" t="e">
        <f t="shared" si="332"/>
        <v>#DIV/0!</v>
      </c>
    </row>
    <row r="7069" spans="2:8" x14ac:dyDescent="0.25">
      <c r="B7069">
        <v>166</v>
      </c>
      <c r="C7069">
        <v>247</v>
      </c>
      <c r="D7069" t="str">
        <f t="shared" si="330"/>
        <v>W kole</v>
      </c>
      <c r="F7069">
        <f>COUNTIF($D$3:D7063,"W kole")</f>
        <v>5580</v>
      </c>
      <c r="G7069" s="2" t="e">
        <f t="shared" si="331"/>
        <v>#DIV/0!</v>
      </c>
      <c r="H7069" t="e">
        <f t="shared" si="332"/>
        <v>#DIV/0!</v>
      </c>
    </row>
    <row r="7070" spans="2:8" x14ac:dyDescent="0.25">
      <c r="B7070">
        <v>158</v>
      </c>
      <c r="C7070">
        <v>282</v>
      </c>
      <c r="D7070" t="str">
        <f t="shared" si="330"/>
        <v>W kole</v>
      </c>
      <c r="F7070">
        <f>COUNTIF($D$3:D7064,"W kole")</f>
        <v>5581</v>
      </c>
      <c r="G7070" s="2" t="e">
        <f t="shared" si="331"/>
        <v>#DIV/0!</v>
      </c>
      <c r="H7070" t="e">
        <f t="shared" si="332"/>
        <v>#DIV/0!</v>
      </c>
    </row>
    <row r="7071" spans="2:8" x14ac:dyDescent="0.25">
      <c r="B7071">
        <v>237</v>
      </c>
      <c r="C7071">
        <v>384</v>
      </c>
      <c r="D7071" t="str">
        <f t="shared" si="330"/>
        <v>W kole</v>
      </c>
      <c r="F7071">
        <f>COUNTIF($D$3:D7065,"W kole")</f>
        <v>5582</v>
      </c>
      <c r="G7071" s="2" t="e">
        <f t="shared" si="331"/>
        <v>#DIV/0!</v>
      </c>
      <c r="H7071" t="e">
        <f t="shared" si="332"/>
        <v>#DIV/0!</v>
      </c>
    </row>
    <row r="7072" spans="2:8" x14ac:dyDescent="0.25">
      <c r="B7072">
        <v>231</v>
      </c>
      <c r="C7072">
        <v>319</v>
      </c>
      <c r="D7072" t="str">
        <f t="shared" si="330"/>
        <v>W kole</v>
      </c>
      <c r="F7072">
        <f>COUNTIF($D$3:D7066,"W kole")</f>
        <v>5583</v>
      </c>
      <c r="G7072" s="2" t="e">
        <f t="shared" si="331"/>
        <v>#DIV/0!</v>
      </c>
      <c r="H7072" t="e">
        <f t="shared" si="332"/>
        <v>#DIV/0!</v>
      </c>
    </row>
    <row r="7073" spans="2:8" x14ac:dyDescent="0.25">
      <c r="B7073">
        <v>298</v>
      </c>
      <c r="C7073">
        <v>280</v>
      </c>
      <c r="D7073" t="str">
        <f t="shared" si="330"/>
        <v>W kole</v>
      </c>
      <c r="F7073">
        <f>COUNTIF($D$3:D7067,"W kole")</f>
        <v>5584</v>
      </c>
      <c r="G7073" s="2" t="e">
        <f t="shared" si="331"/>
        <v>#DIV/0!</v>
      </c>
      <c r="H7073" t="e">
        <f t="shared" si="332"/>
        <v>#DIV/0!</v>
      </c>
    </row>
    <row r="7074" spans="2:8" x14ac:dyDescent="0.25">
      <c r="B7074">
        <v>223</v>
      </c>
      <c r="C7074">
        <v>139</v>
      </c>
      <c r="D7074" t="str">
        <f t="shared" si="330"/>
        <v>W kole</v>
      </c>
      <c r="F7074">
        <f>COUNTIF($D$3:D7068,"W kole")</f>
        <v>5585</v>
      </c>
      <c r="G7074" s="2" t="e">
        <f t="shared" si="331"/>
        <v>#DIV/0!</v>
      </c>
      <c r="H7074" t="e">
        <f t="shared" si="332"/>
        <v>#DIV/0!</v>
      </c>
    </row>
    <row r="7075" spans="2:8" x14ac:dyDescent="0.25">
      <c r="B7075">
        <v>360</v>
      </c>
      <c r="C7075">
        <v>255</v>
      </c>
      <c r="D7075" t="str">
        <f t="shared" si="330"/>
        <v>W kole</v>
      </c>
      <c r="F7075">
        <f>COUNTIF($D$3:D7069,"W kole")</f>
        <v>5586</v>
      </c>
      <c r="G7075" s="2" t="e">
        <f t="shared" si="331"/>
        <v>#DIV/0!</v>
      </c>
      <c r="H7075" t="e">
        <f t="shared" si="332"/>
        <v>#DIV/0!</v>
      </c>
    </row>
    <row r="7076" spans="2:8" x14ac:dyDescent="0.25">
      <c r="B7076">
        <v>259</v>
      </c>
      <c r="C7076">
        <v>364</v>
      </c>
      <c r="D7076" t="str">
        <f t="shared" si="330"/>
        <v>W kole</v>
      </c>
      <c r="F7076">
        <f>COUNTIF($D$3:D7070,"W kole")</f>
        <v>5587</v>
      </c>
      <c r="G7076" s="2" t="e">
        <f t="shared" si="331"/>
        <v>#DIV/0!</v>
      </c>
      <c r="H7076" t="e">
        <f t="shared" si="332"/>
        <v>#DIV/0!</v>
      </c>
    </row>
    <row r="7077" spans="2:8" x14ac:dyDescent="0.25">
      <c r="B7077">
        <v>89</v>
      </c>
      <c r="C7077">
        <v>113</v>
      </c>
      <c r="D7077" t="str">
        <f t="shared" si="330"/>
        <v>W kole</v>
      </c>
      <c r="F7077">
        <f>COUNTIF($D$3:D7071,"W kole")</f>
        <v>5588</v>
      </c>
      <c r="G7077" s="2" t="e">
        <f t="shared" si="331"/>
        <v>#DIV/0!</v>
      </c>
      <c r="H7077" t="e">
        <f t="shared" si="332"/>
        <v>#DIV/0!</v>
      </c>
    </row>
    <row r="7078" spans="2:8" x14ac:dyDescent="0.25">
      <c r="B7078">
        <v>349</v>
      </c>
      <c r="C7078">
        <v>377</v>
      </c>
      <c r="D7078" t="str">
        <f t="shared" si="330"/>
        <v>Poza</v>
      </c>
      <c r="F7078">
        <f>COUNTIF($D$3:D7072,"W kole")</f>
        <v>5589</v>
      </c>
      <c r="G7078" s="2" t="e">
        <f t="shared" si="331"/>
        <v>#DIV/0!</v>
      </c>
      <c r="H7078" t="e">
        <f t="shared" si="332"/>
        <v>#DIV/0!</v>
      </c>
    </row>
    <row r="7079" spans="2:8" x14ac:dyDescent="0.25">
      <c r="B7079">
        <v>70</v>
      </c>
      <c r="C7079">
        <v>72</v>
      </c>
      <c r="D7079" t="str">
        <f t="shared" si="330"/>
        <v>W kole</v>
      </c>
      <c r="F7079">
        <f>COUNTIF($D$3:D7073,"W kole")</f>
        <v>5590</v>
      </c>
      <c r="G7079" s="2" t="e">
        <f t="shared" si="331"/>
        <v>#DIV/0!</v>
      </c>
      <c r="H7079" t="e">
        <f t="shared" si="332"/>
        <v>#DIV/0!</v>
      </c>
    </row>
    <row r="7080" spans="2:8" x14ac:dyDescent="0.25">
      <c r="B7080">
        <v>284</v>
      </c>
      <c r="C7080">
        <v>208</v>
      </c>
      <c r="D7080" t="str">
        <f t="shared" si="330"/>
        <v>W kole</v>
      </c>
      <c r="F7080">
        <f>COUNTIF($D$3:D7074,"W kole")</f>
        <v>5591</v>
      </c>
      <c r="G7080" s="2" t="e">
        <f t="shared" si="331"/>
        <v>#DIV/0!</v>
      </c>
      <c r="H7080" t="e">
        <f t="shared" si="332"/>
        <v>#DIV/0!</v>
      </c>
    </row>
    <row r="7081" spans="2:8" x14ac:dyDescent="0.25">
      <c r="B7081">
        <v>67</v>
      </c>
      <c r="C7081">
        <v>222</v>
      </c>
      <c r="D7081" t="str">
        <f t="shared" si="330"/>
        <v>W kole</v>
      </c>
      <c r="F7081">
        <f>COUNTIF($D$3:D7075,"W kole")</f>
        <v>5592</v>
      </c>
      <c r="G7081" s="2" t="e">
        <f t="shared" si="331"/>
        <v>#DIV/0!</v>
      </c>
      <c r="H7081" t="e">
        <f t="shared" si="332"/>
        <v>#DIV/0!</v>
      </c>
    </row>
    <row r="7082" spans="2:8" x14ac:dyDescent="0.25">
      <c r="B7082">
        <v>270</v>
      </c>
      <c r="C7082">
        <v>272</v>
      </c>
      <c r="D7082" t="str">
        <f t="shared" si="330"/>
        <v>W kole</v>
      </c>
      <c r="F7082">
        <f>COUNTIF($D$3:D7076,"W kole")</f>
        <v>5593</v>
      </c>
      <c r="G7082" s="2" t="e">
        <f t="shared" si="331"/>
        <v>#DIV/0!</v>
      </c>
      <c r="H7082" t="e">
        <f t="shared" si="332"/>
        <v>#DIV/0!</v>
      </c>
    </row>
    <row r="7083" spans="2:8" x14ac:dyDescent="0.25">
      <c r="B7083">
        <v>299</v>
      </c>
      <c r="C7083">
        <v>272</v>
      </c>
      <c r="D7083" t="str">
        <f t="shared" si="330"/>
        <v>W kole</v>
      </c>
      <c r="F7083">
        <f>COUNTIF($D$3:D7077,"W kole")</f>
        <v>5594</v>
      </c>
      <c r="G7083" s="2" t="e">
        <f t="shared" si="331"/>
        <v>#DIV/0!</v>
      </c>
      <c r="H7083" t="e">
        <f t="shared" si="332"/>
        <v>#DIV/0!</v>
      </c>
    </row>
    <row r="7084" spans="2:8" x14ac:dyDescent="0.25">
      <c r="B7084">
        <v>241</v>
      </c>
      <c r="C7084">
        <v>134</v>
      </c>
      <c r="D7084" t="str">
        <f t="shared" si="330"/>
        <v>W kole</v>
      </c>
      <c r="F7084">
        <f>COUNTIF($D$3:D7078,"W kole")</f>
        <v>5594</v>
      </c>
      <c r="G7084" s="2" t="e">
        <f t="shared" si="331"/>
        <v>#DIV/0!</v>
      </c>
      <c r="H7084" t="e">
        <f t="shared" si="332"/>
        <v>#DIV/0!</v>
      </c>
    </row>
    <row r="7085" spans="2:8" x14ac:dyDescent="0.25">
      <c r="B7085">
        <v>104</v>
      </c>
      <c r="C7085">
        <v>117</v>
      </c>
      <c r="D7085" t="str">
        <f t="shared" si="330"/>
        <v>W kole</v>
      </c>
      <c r="F7085">
        <f>COUNTIF($D$3:D7079,"W kole")</f>
        <v>5595</v>
      </c>
      <c r="G7085" s="2" t="e">
        <f t="shared" si="331"/>
        <v>#DIV/0!</v>
      </c>
      <c r="H7085" t="e">
        <f t="shared" si="332"/>
        <v>#DIV/0!</v>
      </c>
    </row>
    <row r="7086" spans="2:8" x14ac:dyDescent="0.25">
      <c r="B7086">
        <v>41</v>
      </c>
      <c r="C7086">
        <v>161</v>
      </c>
      <c r="D7086" t="str">
        <f t="shared" si="330"/>
        <v>W kole</v>
      </c>
      <c r="F7086">
        <f>COUNTIF($D$3:D7080,"W kole")</f>
        <v>5596</v>
      </c>
      <c r="G7086" s="2" t="e">
        <f t="shared" si="331"/>
        <v>#DIV/0!</v>
      </c>
      <c r="H7086" t="e">
        <f t="shared" si="332"/>
        <v>#DIV/0!</v>
      </c>
    </row>
    <row r="7087" spans="2:8" x14ac:dyDescent="0.25">
      <c r="B7087">
        <v>194</v>
      </c>
      <c r="C7087">
        <v>182</v>
      </c>
      <c r="D7087" t="str">
        <f t="shared" si="330"/>
        <v>W kole</v>
      </c>
      <c r="F7087">
        <f>COUNTIF($D$3:D7081,"W kole")</f>
        <v>5597</v>
      </c>
      <c r="G7087" s="2" t="e">
        <f t="shared" si="331"/>
        <v>#DIV/0!</v>
      </c>
      <c r="H7087" t="e">
        <f t="shared" si="332"/>
        <v>#DIV/0!</v>
      </c>
    </row>
    <row r="7088" spans="2:8" x14ac:dyDescent="0.25">
      <c r="B7088">
        <v>166</v>
      </c>
      <c r="C7088">
        <v>323</v>
      </c>
      <c r="D7088" t="str">
        <f t="shared" si="330"/>
        <v>W kole</v>
      </c>
      <c r="F7088">
        <f>COUNTIF($D$3:D7082,"W kole")</f>
        <v>5598</v>
      </c>
      <c r="G7088" s="2" t="e">
        <f t="shared" si="331"/>
        <v>#DIV/0!</v>
      </c>
      <c r="H7088" t="e">
        <f t="shared" si="332"/>
        <v>#DIV/0!</v>
      </c>
    </row>
    <row r="7089" spans="2:8" x14ac:dyDescent="0.25">
      <c r="B7089">
        <v>63</v>
      </c>
      <c r="C7089">
        <v>112</v>
      </c>
      <c r="D7089" t="str">
        <f t="shared" si="330"/>
        <v>W kole</v>
      </c>
      <c r="F7089">
        <f>COUNTIF($D$3:D7083,"W kole")</f>
        <v>5599</v>
      </c>
      <c r="G7089" s="2" t="e">
        <f t="shared" si="331"/>
        <v>#DIV/0!</v>
      </c>
      <c r="H7089" t="e">
        <f t="shared" si="332"/>
        <v>#DIV/0!</v>
      </c>
    </row>
    <row r="7090" spans="2:8" x14ac:dyDescent="0.25">
      <c r="B7090">
        <v>49</v>
      </c>
      <c r="C7090">
        <v>189</v>
      </c>
      <c r="D7090" t="str">
        <f t="shared" si="330"/>
        <v>W kole</v>
      </c>
      <c r="F7090">
        <f>COUNTIF($D$3:D7084,"W kole")</f>
        <v>5600</v>
      </c>
      <c r="G7090" s="2" t="e">
        <f t="shared" si="331"/>
        <v>#DIV/0!</v>
      </c>
      <c r="H7090" t="e">
        <f t="shared" si="332"/>
        <v>#DIV/0!</v>
      </c>
    </row>
    <row r="7091" spans="2:8" x14ac:dyDescent="0.25">
      <c r="B7091">
        <v>321</v>
      </c>
      <c r="C7091">
        <v>37</v>
      </c>
      <c r="D7091" t="str">
        <f t="shared" si="330"/>
        <v>Poza</v>
      </c>
      <c r="F7091">
        <f>COUNTIF($D$3:D7085,"W kole")</f>
        <v>5601</v>
      </c>
      <c r="G7091" s="2" t="e">
        <f t="shared" si="331"/>
        <v>#DIV/0!</v>
      </c>
      <c r="H7091" t="e">
        <f t="shared" si="332"/>
        <v>#DIV/0!</v>
      </c>
    </row>
    <row r="7092" spans="2:8" x14ac:dyDescent="0.25">
      <c r="B7092">
        <v>36</v>
      </c>
      <c r="C7092">
        <v>308</v>
      </c>
      <c r="D7092" t="str">
        <f t="shared" si="330"/>
        <v>W kole</v>
      </c>
      <c r="F7092">
        <f>COUNTIF($D$3:D7086,"W kole")</f>
        <v>5602</v>
      </c>
      <c r="G7092" s="2" t="e">
        <f t="shared" si="331"/>
        <v>#DIV/0!</v>
      </c>
      <c r="H7092" t="e">
        <f t="shared" si="332"/>
        <v>#DIV/0!</v>
      </c>
    </row>
    <row r="7093" spans="2:8" x14ac:dyDescent="0.25">
      <c r="B7093">
        <v>44</v>
      </c>
      <c r="C7093">
        <v>322</v>
      </c>
      <c r="D7093" t="str">
        <f t="shared" si="330"/>
        <v>W kole</v>
      </c>
      <c r="F7093">
        <f>COUNTIF($D$3:D7087,"W kole")</f>
        <v>5603</v>
      </c>
      <c r="G7093" s="2" t="e">
        <f t="shared" si="331"/>
        <v>#DIV/0!</v>
      </c>
      <c r="H7093" t="e">
        <f t="shared" si="332"/>
        <v>#DIV/0!</v>
      </c>
    </row>
    <row r="7094" spans="2:8" x14ac:dyDescent="0.25">
      <c r="B7094">
        <v>233</v>
      </c>
      <c r="C7094">
        <v>324</v>
      </c>
      <c r="D7094" t="str">
        <f t="shared" si="330"/>
        <v>W kole</v>
      </c>
      <c r="F7094">
        <f>COUNTIF($D$3:D7088,"W kole")</f>
        <v>5604</v>
      </c>
      <c r="G7094" s="2" t="e">
        <f t="shared" si="331"/>
        <v>#DIV/0!</v>
      </c>
      <c r="H7094" t="e">
        <f t="shared" si="332"/>
        <v>#DIV/0!</v>
      </c>
    </row>
    <row r="7095" spans="2:8" x14ac:dyDescent="0.25">
      <c r="B7095">
        <v>17</v>
      </c>
      <c r="C7095">
        <v>355</v>
      </c>
      <c r="D7095" t="str">
        <f t="shared" si="330"/>
        <v>Poza</v>
      </c>
      <c r="F7095">
        <f>COUNTIF($D$3:D7089,"W kole")</f>
        <v>5605</v>
      </c>
      <c r="G7095" s="2" t="e">
        <f t="shared" si="331"/>
        <v>#DIV/0!</v>
      </c>
      <c r="H7095" t="e">
        <f t="shared" si="332"/>
        <v>#DIV/0!</v>
      </c>
    </row>
    <row r="7096" spans="2:8" x14ac:dyDescent="0.25">
      <c r="B7096">
        <v>189</v>
      </c>
      <c r="C7096">
        <v>100</v>
      </c>
      <c r="D7096" t="str">
        <f t="shared" si="330"/>
        <v>W kole</v>
      </c>
      <c r="F7096">
        <f>COUNTIF($D$3:D7090,"W kole")</f>
        <v>5606</v>
      </c>
      <c r="G7096" s="2" t="e">
        <f t="shared" si="331"/>
        <v>#DIV/0!</v>
      </c>
      <c r="H7096" t="e">
        <f t="shared" si="332"/>
        <v>#DIV/0!</v>
      </c>
    </row>
    <row r="7097" spans="2:8" x14ac:dyDescent="0.25">
      <c r="B7097">
        <v>308</v>
      </c>
      <c r="C7097">
        <v>20</v>
      </c>
      <c r="D7097" t="str">
        <f t="shared" si="330"/>
        <v>Poza</v>
      </c>
      <c r="F7097">
        <f>COUNTIF($D$3:D7091,"W kole")</f>
        <v>5606</v>
      </c>
      <c r="G7097" s="2" t="e">
        <f t="shared" si="331"/>
        <v>#DIV/0!</v>
      </c>
      <c r="H7097" t="e">
        <f t="shared" si="332"/>
        <v>#DIV/0!</v>
      </c>
    </row>
    <row r="7098" spans="2:8" x14ac:dyDescent="0.25">
      <c r="B7098">
        <v>39</v>
      </c>
      <c r="C7098">
        <v>199</v>
      </c>
      <c r="D7098" t="str">
        <f t="shared" si="330"/>
        <v>W kole</v>
      </c>
      <c r="F7098">
        <f>COUNTIF($D$3:D7092,"W kole")</f>
        <v>5607</v>
      </c>
      <c r="G7098" s="2" t="e">
        <f t="shared" si="331"/>
        <v>#DIV/0!</v>
      </c>
      <c r="H7098" t="e">
        <f t="shared" si="332"/>
        <v>#DIV/0!</v>
      </c>
    </row>
    <row r="7099" spans="2:8" x14ac:dyDescent="0.25">
      <c r="B7099">
        <v>68</v>
      </c>
      <c r="C7099">
        <v>78</v>
      </c>
      <c r="D7099" t="str">
        <f t="shared" si="330"/>
        <v>W kole</v>
      </c>
      <c r="F7099">
        <f>COUNTIF($D$3:D7093,"W kole")</f>
        <v>5608</v>
      </c>
      <c r="G7099" s="2" t="e">
        <f t="shared" si="331"/>
        <v>#DIV/0!</v>
      </c>
      <c r="H7099" t="e">
        <f t="shared" si="332"/>
        <v>#DIV/0!</v>
      </c>
    </row>
    <row r="7100" spans="2:8" x14ac:dyDescent="0.25">
      <c r="B7100">
        <v>174</v>
      </c>
      <c r="C7100">
        <v>394</v>
      </c>
      <c r="D7100" t="str">
        <f t="shared" si="330"/>
        <v>W kole</v>
      </c>
      <c r="F7100">
        <f>COUNTIF($D$3:D7094,"W kole")</f>
        <v>5609</v>
      </c>
      <c r="G7100" s="2" t="e">
        <f t="shared" si="331"/>
        <v>#DIV/0!</v>
      </c>
      <c r="H7100" t="e">
        <f t="shared" si="332"/>
        <v>#DIV/0!</v>
      </c>
    </row>
    <row r="7101" spans="2:8" x14ac:dyDescent="0.25">
      <c r="B7101">
        <v>299</v>
      </c>
      <c r="C7101">
        <v>376</v>
      </c>
      <c r="D7101" t="str">
        <f t="shared" si="330"/>
        <v>Poza</v>
      </c>
      <c r="F7101">
        <f>COUNTIF($D$3:D7095,"W kole")</f>
        <v>5609</v>
      </c>
      <c r="G7101" s="2" t="e">
        <f t="shared" si="331"/>
        <v>#DIV/0!</v>
      </c>
      <c r="H7101" t="e">
        <f t="shared" si="332"/>
        <v>#DIV/0!</v>
      </c>
    </row>
    <row r="7102" spans="2:8" x14ac:dyDescent="0.25">
      <c r="B7102">
        <v>212</v>
      </c>
      <c r="C7102">
        <v>198</v>
      </c>
      <c r="D7102" t="str">
        <f t="shared" si="330"/>
        <v>W kole</v>
      </c>
      <c r="F7102">
        <f>COUNTIF($D$3:D7096,"W kole")</f>
        <v>5610</v>
      </c>
      <c r="G7102" s="2" t="e">
        <f t="shared" si="331"/>
        <v>#DIV/0!</v>
      </c>
      <c r="H7102" t="e">
        <f t="shared" si="332"/>
        <v>#DIV/0!</v>
      </c>
    </row>
    <row r="7103" spans="2:8" x14ac:dyDescent="0.25">
      <c r="B7103">
        <v>190</v>
      </c>
      <c r="C7103">
        <v>28</v>
      </c>
      <c r="D7103" t="str">
        <f t="shared" si="330"/>
        <v>W kole</v>
      </c>
      <c r="F7103">
        <f>COUNTIF($D$3:D7097,"W kole")</f>
        <v>5610</v>
      </c>
      <c r="G7103" s="2" t="e">
        <f t="shared" si="331"/>
        <v>#DIV/0!</v>
      </c>
      <c r="H7103" t="e">
        <f t="shared" si="332"/>
        <v>#DIV/0!</v>
      </c>
    </row>
    <row r="7104" spans="2:8" x14ac:dyDescent="0.25">
      <c r="B7104">
        <v>178</v>
      </c>
      <c r="C7104">
        <v>336</v>
      </c>
      <c r="D7104" t="str">
        <f t="shared" si="330"/>
        <v>W kole</v>
      </c>
      <c r="F7104">
        <f>COUNTIF($D$3:D7098,"W kole")</f>
        <v>5611</v>
      </c>
      <c r="G7104" s="2" t="e">
        <f t="shared" si="331"/>
        <v>#DIV/0!</v>
      </c>
      <c r="H7104" t="e">
        <f t="shared" si="332"/>
        <v>#DIV/0!</v>
      </c>
    </row>
    <row r="7105" spans="2:8" x14ac:dyDescent="0.25">
      <c r="B7105">
        <v>82</v>
      </c>
      <c r="C7105">
        <v>385</v>
      </c>
      <c r="D7105" t="str">
        <f t="shared" si="330"/>
        <v>Poza</v>
      </c>
      <c r="F7105">
        <f>COUNTIF($D$3:D7099,"W kole")</f>
        <v>5612</v>
      </c>
      <c r="G7105" s="2" t="e">
        <f t="shared" si="331"/>
        <v>#DIV/0!</v>
      </c>
      <c r="H7105" t="e">
        <f t="shared" si="332"/>
        <v>#DIV/0!</v>
      </c>
    </row>
    <row r="7106" spans="2:8" x14ac:dyDescent="0.25">
      <c r="B7106">
        <v>213</v>
      </c>
      <c r="C7106">
        <v>175</v>
      </c>
      <c r="D7106" t="str">
        <f t="shared" si="330"/>
        <v>W kole</v>
      </c>
      <c r="F7106">
        <f>COUNTIF($D$3:D7100,"W kole")</f>
        <v>5613</v>
      </c>
      <c r="G7106" s="2" t="e">
        <f t="shared" si="331"/>
        <v>#DIV/0!</v>
      </c>
      <c r="H7106" t="e">
        <f t="shared" si="332"/>
        <v>#DIV/0!</v>
      </c>
    </row>
    <row r="7107" spans="2:8" x14ac:dyDescent="0.25">
      <c r="B7107">
        <v>392</v>
      </c>
      <c r="C7107">
        <v>83</v>
      </c>
      <c r="D7107" t="str">
        <f t="shared" si="330"/>
        <v>Poza</v>
      </c>
      <c r="F7107">
        <f>COUNTIF($D$3:D7101,"W kole")</f>
        <v>5613</v>
      </c>
      <c r="G7107" s="2" t="e">
        <f t="shared" si="331"/>
        <v>#DIV/0!</v>
      </c>
      <c r="H7107" t="e">
        <f t="shared" si="332"/>
        <v>#DIV/0!</v>
      </c>
    </row>
    <row r="7108" spans="2:8" x14ac:dyDescent="0.25">
      <c r="B7108">
        <v>307</v>
      </c>
      <c r="C7108">
        <v>199</v>
      </c>
      <c r="D7108" t="str">
        <f t="shared" ref="D7108:D7171" si="333">IF((B7108-$T$5) * (B7108-$T$5) + (C7108-$U$5) * (C7108-$U$5) = ($V$5*$V$5), "Na brzegu", IF((B7108-$T$5) * (B7108-$T$5) + (C7108-$U$5) * (C7108-$U$5) &lt; ($V$5*$V$5), "W kole", "Poza"))</f>
        <v>W kole</v>
      </c>
      <c r="F7108">
        <f>COUNTIF($D$3:D7102,"W kole")</f>
        <v>5614</v>
      </c>
      <c r="G7108" s="2" t="e">
        <f t="shared" si="331"/>
        <v>#DIV/0!</v>
      </c>
      <c r="H7108" t="e">
        <f t="shared" si="332"/>
        <v>#DIV/0!</v>
      </c>
    </row>
    <row r="7109" spans="2:8" x14ac:dyDescent="0.25">
      <c r="B7109">
        <v>87</v>
      </c>
      <c r="C7109">
        <v>49</v>
      </c>
      <c r="D7109" t="str">
        <f t="shared" si="333"/>
        <v>W kole</v>
      </c>
      <c r="F7109">
        <f>COUNTIF($D$3:D7103,"W kole")</f>
        <v>5615</v>
      </c>
      <c r="G7109" s="2" t="e">
        <f t="shared" si="331"/>
        <v>#DIV/0!</v>
      </c>
      <c r="H7109" t="e">
        <f t="shared" si="332"/>
        <v>#DIV/0!</v>
      </c>
    </row>
    <row r="7110" spans="2:8" x14ac:dyDescent="0.25">
      <c r="B7110">
        <v>127</v>
      </c>
      <c r="C7110">
        <v>22</v>
      </c>
      <c r="D7110" t="str">
        <f t="shared" si="333"/>
        <v>W kole</v>
      </c>
      <c r="F7110">
        <f>COUNTIF($D$3:D7104,"W kole")</f>
        <v>5616</v>
      </c>
      <c r="G7110" s="2" t="e">
        <f t="shared" si="331"/>
        <v>#DIV/0!</v>
      </c>
      <c r="H7110" t="e">
        <f t="shared" si="332"/>
        <v>#DIV/0!</v>
      </c>
    </row>
    <row r="7111" spans="2:8" x14ac:dyDescent="0.25">
      <c r="B7111">
        <v>48</v>
      </c>
      <c r="C7111">
        <v>236</v>
      </c>
      <c r="D7111" t="str">
        <f t="shared" si="333"/>
        <v>W kole</v>
      </c>
      <c r="F7111">
        <f>COUNTIF($D$3:D7105,"W kole")</f>
        <v>5616</v>
      </c>
      <c r="G7111" s="2" t="e">
        <f t="shared" si="331"/>
        <v>#DIV/0!</v>
      </c>
      <c r="H7111" t="e">
        <f t="shared" si="332"/>
        <v>#DIV/0!</v>
      </c>
    </row>
    <row r="7112" spans="2:8" x14ac:dyDescent="0.25">
      <c r="B7112">
        <v>338</v>
      </c>
      <c r="C7112">
        <v>16</v>
      </c>
      <c r="D7112" t="str">
        <f t="shared" si="333"/>
        <v>Poza</v>
      </c>
      <c r="F7112">
        <f>COUNTIF($D$3:D7106,"W kole")</f>
        <v>5617</v>
      </c>
      <c r="G7112" s="2" t="e">
        <f t="shared" si="331"/>
        <v>#DIV/0!</v>
      </c>
      <c r="H7112" t="e">
        <f t="shared" si="332"/>
        <v>#DIV/0!</v>
      </c>
    </row>
    <row r="7113" spans="2:8" x14ac:dyDescent="0.25">
      <c r="B7113">
        <v>341</v>
      </c>
      <c r="C7113">
        <v>210</v>
      </c>
      <c r="D7113" t="str">
        <f t="shared" si="333"/>
        <v>W kole</v>
      </c>
      <c r="F7113">
        <f>COUNTIF($D$3:D7107,"W kole")</f>
        <v>5617</v>
      </c>
      <c r="G7113" s="2" t="e">
        <f t="shared" si="331"/>
        <v>#DIV/0!</v>
      </c>
      <c r="H7113" t="e">
        <f t="shared" si="332"/>
        <v>#DIV/0!</v>
      </c>
    </row>
    <row r="7114" spans="2:8" x14ac:dyDescent="0.25">
      <c r="B7114">
        <v>185</v>
      </c>
      <c r="C7114">
        <v>361</v>
      </c>
      <c r="D7114" t="str">
        <f t="shared" si="333"/>
        <v>W kole</v>
      </c>
      <c r="F7114">
        <f>COUNTIF($D$3:D7108,"W kole")</f>
        <v>5618</v>
      </c>
      <c r="G7114" s="2" t="e">
        <f t="shared" ref="G7114:G7177" si="334">(F7114*$R$5)/(E7114*$Q$5)</f>
        <v>#DIV/0!</v>
      </c>
      <c r="H7114" t="e">
        <f t="shared" ref="H7114:H7177" si="335">ABS(PI()-G7114)</f>
        <v>#DIV/0!</v>
      </c>
    </row>
    <row r="7115" spans="2:8" x14ac:dyDescent="0.25">
      <c r="B7115">
        <v>190</v>
      </c>
      <c r="C7115">
        <v>399</v>
      </c>
      <c r="D7115" t="str">
        <f t="shared" si="333"/>
        <v>W kole</v>
      </c>
      <c r="F7115">
        <f>COUNTIF($D$3:D7109,"W kole")</f>
        <v>5619</v>
      </c>
      <c r="G7115" s="2" t="e">
        <f t="shared" si="334"/>
        <v>#DIV/0!</v>
      </c>
      <c r="H7115" t="e">
        <f t="shared" si="335"/>
        <v>#DIV/0!</v>
      </c>
    </row>
    <row r="7116" spans="2:8" x14ac:dyDescent="0.25">
      <c r="B7116">
        <v>365</v>
      </c>
      <c r="C7116">
        <v>10</v>
      </c>
      <c r="D7116" t="str">
        <f t="shared" si="333"/>
        <v>Poza</v>
      </c>
      <c r="F7116">
        <f>COUNTIF($D$3:D7110,"W kole")</f>
        <v>5620</v>
      </c>
      <c r="G7116" s="2" t="e">
        <f t="shared" si="334"/>
        <v>#DIV/0!</v>
      </c>
      <c r="H7116" t="e">
        <f t="shared" si="335"/>
        <v>#DIV/0!</v>
      </c>
    </row>
    <row r="7117" spans="2:8" x14ac:dyDescent="0.25">
      <c r="B7117">
        <v>118</v>
      </c>
      <c r="C7117">
        <v>114</v>
      </c>
      <c r="D7117" t="str">
        <f t="shared" si="333"/>
        <v>W kole</v>
      </c>
      <c r="F7117">
        <f>COUNTIF($D$3:D7111,"W kole")</f>
        <v>5621</v>
      </c>
      <c r="G7117" s="2" t="e">
        <f t="shared" si="334"/>
        <v>#DIV/0!</v>
      </c>
      <c r="H7117" t="e">
        <f t="shared" si="335"/>
        <v>#DIV/0!</v>
      </c>
    </row>
    <row r="7118" spans="2:8" x14ac:dyDescent="0.25">
      <c r="B7118">
        <v>190</v>
      </c>
      <c r="C7118">
        <v>286</v>
      </c>
      <c r="D7118" t="str">
        <f t="shared" si="333"/>
        <v>W kole</v>
      </c>
      <c r="F7118">
        <f>COUNTIF($D$3:D7112,"W kole")</f>
        <v>5621</v>
      </c>
      <c r="G7118" s="2" t="e">
        <f t="shared" si="334"/>
        <v>#DIV/0!</v>
      </c>
      <c r="H7118" t="e">
        <f t="shared" si="335"/>
        <v>#DIV/0!</v>
      </c>
    </row>
    <row r="7119" spans="2:8" x14ac:dyDescent="0.25">
      <c r="B7119">
        <v>274</v>
      </c>
      <c r="C7119">
        <v>283</v>
      </c>
      <c r="D7119" t="str">
        <f t="shared" si="333"/>
        <v>W kole</v>
      </c>
      <c r="F7119">
        <f>COUNTIF($D$3:D7113,"W kole")</f>
        <v>5622</v>
      </c>
      <c r="G7119" s="2" t="e">
        <f t="shared" si="334"/>
        <v>#DIV/0!</v>
      </c>
      <c r="H7119" t="e">
        <f t="shared" si="335"/>
        <v>#DIV/0!</v>
      </c>
    </row>
    <row r="7120" spans="2:8" x14ac:dyDescent="0.25">
      <c r="B7120">
        <v>358</v>
      </c>
      <c r="C7120">
        <v>90</v>
      </c>
      <c r="D7120" t="str">
        <f t="shared" si="333"/>
        <v>W kole</v>
      </c>
      <c r="F7120">
        <f>COUNTIF($D$3:D7114,"W kole")</f>
        <v>5623</v>
      </c>
      <c r="G7120" s="2" t="e">
        <f t="shared" si="334"/>
        <v>#DIV/0!</v>
      </c>
      <c r="H7120" t="e">
        <f t="shared" si="335"/>
        <v>#DIV/0!</v>
      </c>
    </row>
    <row r="7121" spans="2:8" x14ac:dyDescent="0.25">
      <c r="B7121">
        <v>15</v>
      </c>
      <c r="C7121">
        <v>331</v>
      </c>
      <c r="D7121" t="str">
        <f t="shared" si="333"/>
        <v>Poza</v>
      </c>
      <c r="F7121">
        <f>COUNTIF($D$3:D7115,"W kole")</f>
        <v>5624</v>
      </c>
      <c r="G7121" s="2" t="e">
        <f t="shared" si="334"/>
        <v>#DIV/0!</v>
      </c>
      <c r="H7121" t="e">
        <f t="shared" si="335"/>
        <v>#DIV/0!</v>
      </c>
    </row>
    <row r="7122" spans="2:8" x14ac:dyDescent="0.25">
      <c r="B7122">
        <v>32</v>
      </c>
      <c r="C7122">
        <v>263</v>
      </c>
      <c r="D7122" t="str">
        <f t="shared" si="333"/>
        <v>W kole</v>
      </c>
      <c r="F7122">
        <f>COUNTIF($D$3:D7116,"W kole")</f>
        <v>5624</v>
      </c>
      <c r="G7122" s="2" t="e">
        <f t="shared" si="334"/>
        <v>#DIV/0!</v>
      </c>
      <c r="H7122" t="e">
        <f t="shared" si="335"/>
        <v>#DIV/0!</v>
      </c>
    </row>
    <row r="7123" spans="2:8" x14ac:dyDescent="0.25">
      <c r="B7123">
        <v>192</v>
      </c>
      <c r="C7123">
        <v>12</v>
      </c>
      <c r="D7123" t="str">
        <f t="shared" si="333"/>
        <v>W kole</v>
      </c>
      <c r="F7123">
        <f>COUNTIF($D$3:D7117,"W kole")</f>
        <v>5625</v>
      </c>
      <c r="G7123" s="2" t="e">
        <f t="shared" si="334"/>
        <v>#DIV/0!</v>
      </c>
      <c r="H7123" t="e">
        <f t="shared" si="335"/>
        <v>#DIV/0!</v>
      </c>
    </row>
    <row r="7124" spans="2:8" x14ac:dyDescent="0.25">
      <c r="B7124">
        <v>246</v>
      </c>
      <c r="C7124">
        <v>302</v>
      </c>
      <c r="D7124" t="str">
        <f t="shared" si="333"/>
        <v>W kole</v>
      </c>
      <c r="F7124">
        <f>COUNTIF($D$3:D7118,"W kole")</f>
        <v>5626</v>
      </c>
      <c r="G7124" s="2" t="e">
        <f t="shared" si="334"/>
        <v>#DIV/0!</v>
      </c>
      <c r="H7124" t="e">
        <f t="shared" si="335"/>
        <v>#DIV/0!</v>
      </c>
    </row>
    <row r="7125" spans="2:8" x14ac:dyDescent="0.25">
      <c r="B7125">
        <v>311</v>
      </c>
      <c r="C7125">
        <v>260</v>
      </c>
      <c r="D7125" t="str">
        <f t="shared" si="333"/>
        <v>W kole</v>
      </c>
      <c r="F7125">
        <f>COUNTIF($D$3:D7119,"W kole")</f>
        <v>5627</v>
      </c>
      <c r="G7125" s="2" t="e">
        <f t="shared" si="334"/>
        <v>#DIV/0!</v>
      </c>
      <c r="H7125" t="e">
        <f t="shared" si="335"/>
        <v>#DIV/0!</v>
      </c>
    </row>
    <row r="7126" spans="2:8" x14ac:dyDescent="0.25">
      <c r="B7126">
        <v>239</v>
      </c>
      <c r="C7126">
        <v>267</v>
      </c>
      <c r="D7126" t="str">
        <f t="shared" si="333"/>
        <v>W kole</v>
      </c>
      <c r="F7126">
        <f>COUNTIF($D$3:D7120,"W kole")</f>
        <v>5628</v>
      </c>
      <c r="G7126" s="2" t="e">
        <f t="shared" si="334"/>
        <v>#DIV/0!</v>
      </c>
      <c r="H7126" t="e">
        <f t="shared" si="335"/>
        <v>#DIV/0!</v>
      </c>
    </row>
    <row r="7127" spans="2:8" x14ac:dyDescent="0.25">
      <c r="B7127">
        <v>38</v>
      </c>
      <c r="C7127">
        <v>184</v>
      </c>
      <c r="D7127" t="str">
        <f t="shared" si="333"/>
        <v>W kole</v>
      </c>
      <c r="F7127">
        <f>COUNTIF($D$3:D7121,"W kole")</f>
        <v>5628</v>
      </c>
      <c r="G7127" s="2" t="e">
        <f t="shared" si="334"/>
        <v>#DIV/0!</v>
      </c>
      <c r="H7127" t="e">
        <f t="shared" si="335"/>
        <v>#DIV/0!</v>
      </c>
    </row>
    <row r="7128" spans="2:8" x14ac:dyDescent="0.25">
      <c r="B7128">
        <v>257</v>
      </c>
      <c r="C7128">
        <v>383</v>
      </c>
      <c r="D7128" t="str">
        <f t="shared" si="333"/>
        <v>W kole</v>
      </c>
      <c r="F7128">
        <f>COUNTIF($D$3:D7122,"W kole")</f>
        <v>5629</v>
      </c>
      <c r="G7128" s="2" t="e">
        <f t="shared" si="334"/>
        <v>#DIV/0!</v>
      </c>
      <c r="H7128" t="e">
        <f t="shared" si="335"/>
        <v>#DIV/0!</v>
      </c>
    </row>
    <row r="7129" spans="2:8" x14ac:dyDescent="0.25">
      <c r="B7129">
        <v>120</v>
      </c>
      <c r="C7129">
        <v>369</v>
      </c>
      <c r="D7129" t="str">
        <f t="shared" si="333"/>
        <v>W kole</v>
      </c>
      <c r="F7129">
        <f>COUNTIF($D$3:D7123,"W kole")</f>
        <v>5630</v>
      </c>
      <c r="G7129" s="2" t="e">
        <f t="shared" si="334"/>
        <v>#DIV/0!</v>
      </c>
      <c r="H7129" t="e">
        <f t="shared" si="335"/>
        <v>#DIV/0!</v>
      </c>
    </row>
    <row r="7130" spans="2:8" x14ac:dyDescent="0.25">
      <c r="B7130">
        <v>79</v>
      </c>
      <c r="C7130">
        <v>354</v>
      </c>
      <c r="D7130" t="str">
        <f t="shared" si="333"/>
        <v>W kole</v>
      </c>
      <c r="F7130">
        <f>COUNTIF($D$3:D7124,"W kole")</f>
        <v>5631</v>
      </c>
      <c r="G7130" s="2" t="e">
        <f t="shared" si="334"/>
        <v>#DIV/0!</v>
      </c>
      <c r="H7130" t="e">
        <f t="shared" si="335"/>
        <v>#DIV/0!</v>
      </c>
    </row>
    <row r="7131" spans="2:8" x14ac:dyDescent="0.25">
      <c r="B7131">
        <v>94</v>
      </c>
      <c r="C7131">
        <v>21</v>
      </c>
      <c r="D7131" t="str">
        <f t="shared" si="333"/>
        <v>Poza</v>
      </c>
      <c r="F7131">
        <f>COUNTIF($D$3:D7125,"W kole")</f>
        <v>5632</v>
      </c>
      <c r="G7131" s="2" t="e">
        <f t="shared" si="334"/>
        <v>#DIV/0!</v>
      </c>
      <c r="H7131" t="e">
        <f t="shared" si="335"/>
        <v>#DIV/0!</v>
      </c>
    </row>
    <row r="7132" spans="2:8" x14ac:dyDescent="0.25">
      <c r="B7132">
        <v>78</v>
      </c>
      <c r="C7132">
        <v>176</v>
      </c>
      <c r="D7132" t="str">
        <f t="shared" si="333"/>
        <v>W kole</v>
      </c>
      <c r="F7132">
        <f>COUNTIF($D$3:D7126,"W kole")</f>
        <v>5633</v>
      </c>
      <c r="G7132" s="2" t="e">
        <f t="shared" si="334"/>
        <v>#DIV/0!</v>
      </c>
      <c r="H7132" t="e">
        <f t="shared" si="335"/>
        <v>#DIV/0!</v>
      </c>
    </row>
    <row r="7133" spans="2:8" x14ac:dyDescent="0.25">
      <c r="B7133">
        <v>260</v>
      </c>
      <c r="C7133">
        <v>58</v>
      </c>
      <c r="D7133" t="str">
        <f t="shared" si="333"/>
        <v>W kole</v>
      </c>
      <c r="F7133">
        <f>COUNTIF($D$3:D7127,"W kole")</f>
        <v>5634</v>
      </c>
      <c r="G7133" s="2" t="e">
        <f t="shared" si="334"/>
        <v>#DIV/0!</v>
      </c>
      <c r="H7133" t="e">
        <f t="shared" si="335"/>
        <v>#DIV/0!</v>
      </c>
    </row>
    <row r="7134" spans="2:8" x14ac:dyDescent="0.25">
      <c r="B7134">
        <v>6</v>
      </c>
      <c r="C7134">
        <v>335</v>
      </c>
      <c r="D7134" t="str">
        <f t="shared" si="333"/>
        <v>Poza</v>
      </c>
      <c r="F7134">
        <f>COUNTIF($D$3:D7128,"W kole")</f>
        <v>5635</v>
      </c>
      <c r="G7134" s="2" t="e">
        <f t="shared" si="334"/>
        <v>#DIV/0!</v>
      </c>
      <c r="H7134" t="e">
        <f t="shared" si="335"/>
        <v>#DIV/0!</v>
      </c>
    </row>
    <row r="7135" spans="2:8" x14ac:dyDescent="0.25">
      <c r="B7135">
        <v>140</v>
      </c>
      <c r="C7135">
        <v>225</v>
      </c>
      <c r="D7135" t="str">
        <f t="shared" si="333"/>
        <v>W kole</v>
      </c>
      <c r="F7135">
        <f>COUNTIF($D$3:D7129,"W kole")</f>
        <v>5636</v>
      </c>
      <c r="G7135" s="2" t="e">
        <f t="shared" si="334"/>
        <v>#DIV/0!</v>
      </c>
      <c r="H7135" t="e">
        <f t="shared" si="335"/>
        <v>#DIV/0!</v>
      </c>
    </row>
    <row r="7136" spans="2:8" x14ac:dyDescent="0.25">
      <c r="B7136">
        <v>135</v>
      </c>
      <c r="C7136">
        <v>52</v>
      </c>
      <c r="D7136" t="str">
        <f t="shared" si="333"/>
        <v>W kole</v>
      </c>
      <c r="F7136">
        <f>COUNTIF($D$3:D7130,"W kole")</f>
        <v>5637</v>
      </c>
      <c r="G7136" s="2" t="e">
        <f t="shared" si="334"/>
        <v>#DIV/0!</v>
      </c>
      <c r="H7136" t="e">
        <f t="shared" si="335"/>
        <v>#DIV/0!</v>
      </c>
    </row>
    <row r="7137" spans="2:8" x14ac:dyDescent="0.25">
      <c r="B7137">
        <v>168</v>
      </c>
      <c r="C7137">
        <v>271</v>
      </c>
      <c r="D7137" t="str">
        <f t="shared" si="333"/>
        <v>W kole</v>
      </c>
      <c r="F7137">
        <f>COUNTIF($D$3:D7131,"W kole")</f>
        <v>5637</v>
      </c>
      <c r="G7137" s="2" t="e">
        <f t="shared" si="334"/>
        <v>#DIV/0!</v>
      </c>
      <c r="H7137" t="e">
        <f t="shared" si="335"/>
        <v>#DIV/0!</v>
      </c>
    </row>
    <row r="7138" spans="2:8" x14ac:dyDescent="0.25">
      <c r="B7138">
        <v>343</v>
      </c>
      <c r="C7138">
        <v>392</v>
      </c>
      <c r="D7138" t="str">
        <f t="shared" si="333"/>
        <v>Poza</v>
      </c>
      <c r="F7138">
        <f>COUNTIF($D$3:D7132,"W kole")</f>
        <v>5638</v>
      </c>
      <c r="G7138" s="2" t="e">
        <f t="shared" si="334"/>
        <v>#DIV/0!</v>
      </c>
      <c r="H7138" t="e">
        <f t="shared" si="335"/>
        <v>#DIV/0!</v>
      </c>
    </row>
    <row r="7139" spans="2:8" x14ac:dyDescent="0.25">
      <c r="B7139">
        <v>271</v>
      </c>
      <c r="C7139">
        <v>397</v>
      </c>
      <c r="D7139" t="str">
        <f t="shared" si="333"/>
        <v>Poza</v>
      </c>
      <c r="F7139">
        <f>COUNTIF($D$3:D7133,"W kole")</f>
        <v>5639</v>
      </c>
      <c r="G7139" s="2" t="e">
        <f t="shared" si="334"/>
        <v>#DIV/0!</v>
      </c>
      <c r="H7139" t="e">
        <f t="shared" si="335"/>
        <v>#DIV/0!</v>
      </c>
    </row>
    <row r="7140" spans="2:8" x14ac:dyDescent="0.25">
      <c r="B7140">
        <v>313</v>
      </c>
      <c r="C7140">
        <v>324</v>
      </c>
      <c r="D7140" t="str">
        <f t="shared" si="333"/>
        <v>W kole</v>
      </c>
      <c r="F7140">
        <f>COUNTIF($D$3:D7134,"W kole")</f>
        <v>5639</v>
      </c>
      <c r="G7140" s="2" t="e">
        <f t="shared" si="334"/>
        <v>#DIV/0!</v>
      </c>
      <c r="H7140" t="e">
        <f t="shared" si="335"/>
        <v>#DIV/0!</v>
      </c>
    </row>
    <row r="7141" spans="2:8" x14ac:dyDescent="0.25">
      <c r="B7141">
        <v>127</v>
      </c>
      <c r="C7141">
        <v>207</v>
      </c>
      <c r="D7141" t="str">
        <f t="shared" si="333"/>
        <v>W kole</v>
      </c>
      <c r="F7141">
        <f>COUNTIF($D$3:D7135,"W kole")</f>
        <v>5640</v>
      </c>
      <c r="G7141" s="2" t="e">
        <f t="shared" si="334"/>
        <v>#DIV/0!</v>
      </c>
      <c r="H7141" t="e">
        <f t="shared" si="335"/>
        <v>#DIV/0!</v>
      </c>
    </row>
    <row r="7142" spans="2:8" x14ac:dyDescent="0.25">
      <c r="B7142">
        <v>271</v>
      </c>
      <c r="C7142">
        <v>340</v>
      </c>
      <c r="D7142" t="str">
        <f t="shared" si="333"/>
        <v>W kole</v>
      </c>
      <c r="F7142">
        <f>COUNTIF($D$3:D7136,"W kole")</f>
        <v>5641</v>
      </c>
      <c r="G7142" s="2" t="e">
        <f t="shared" si="334"/>
        <v>#DIV/0!</v>
      </c>
      <c r="H7142" t="e">
        <f t="shared" si="335"/>
        <v>#DIV/0!</v>
      </c>
    </row>
    <row r="7143" spans="2:8" x14ac:dyDescent="0.25">
      <c r="B7143">
        <v>196</v>
      </c>
      <c r="C7143">
        <v>203</v>
      </c>
      <c r="D7143" t="str">
        <f t="shared" si="333"/>
        <v>W kole</v>
      </c>
      <c r="F7143">
        <f>COUNTIF($D$3:D7137,"W kole")</f>
        <v>5642</v>
      </c>
      <c r="G7143" s="2" t="e">
        <f t="shared" si="334"/>
        <v>#DIV/0!</v>
      </c>
      <c r="H7143" t="e">
        <f t="shared" si="335"/>
        <v>#DIV/0!</v>
      </c>
    </row>
    <row r="7144" spans="2:8" x14ac:dyDescent="0.25">
      <c r="B7144">
        <v>375</v>
      </c>
      <c r="C7144">
        <v>330</v>
      </c>
      <c r="D7144" t="str">
        <f t="shared" si="333"/>
        <v>Poza</v>
      </c>
      <c r="F7144">
        <f>COUNTIF($D$3:D7138,"W kole")</f>
        <v>5642</v>
      </c>
      <c r="G7144" s="2" t="e">
        <f t="shared" si="334"/>
        <v>#DIV/0!</v>
      </c>
      <c r="H7144" t="e">
        <f t="shared" si="335"/>
        <v>#DIV/0!</v>
      </c>
    </row>
    <row r="7145" spans="2:8" x14ac:dyDescent="0.25">
      <c r="B7145">
        <v>86</v>
      </c>
      <c r="C7145">
        <v>209</v>
      </c>
      <c r="D7145" t="str">
        <f t="shared" si="333"/>
        <v>W kole</v>
      </c>
      <c r="F7145">
        <f>COUNTIF($D$3:D7139,"W kole")</f>
        <v>5642</v>
      </c>
      <c r="G7145" s="2" t="e">
        <f t="shared" si="334"/>
        <v>#DIV/0!</v>
      </c>
      <c r="H7145" t="e">
        <f t="shared" si="335"/>
        <v>#DIV/0!</v>
      </c>
    </row>
    <row r="7146" spans="2:8" x14ac:dyDescent="0.25">
      <c r="B7146">
        <v>30</v>
      </c>
      <c r="C7146">
        <v>291</v>
      </c>
      <c r="D7146" t="str">
        <f t="shared" si="333"/>
        <v>W kole</v>
      </c>
      <c r="F7146">
        <f>COUNTIF($D$3:D7140,"W kole")</f>
        <v>5643</v>
      </c>
      <c r="G7146" s="2" t="e">
        <f t="shared" si="334"/>
        <v>#DIV/0!</v>
      </c>
      <c r="H7146" t="e">
        <f t="shared" si="335"/>
        <v>#DIV/0!</v>
      </c>
    </row>
    <row r="7147" spans="2:8" x14ac:dyDescent="0.25">
      <c r="B7147">
        <v>110</v>
      </c>
      <c r="C7147">
        <v>215</v>
      </c>
      <c r="D7147" t="str">
        <f t="shared" si="333"/>
        <v>W kole</v>
      </c>
      <c r="F7147">
        <f>COUNTIF($D$3:D7141,"W kole")</f>
        <v>5644</v>
      </c>
      <c r="G7147" s="2" t="e">
        <f t="shared" si="334"/>
        <v>#DIV/0!</v>
      </c>
      <c r="H7147" t="e">
        <f t="shared" si="335"/>
        <v>#DIV/0!</v>
      </c>
    </row>
    <row r="7148" spans="2:8" x14ac:dyDescent="0.25">
      <c r="B7148">
        <v>398</v>
      </c>
      <c r="C7148">
        <v>117</v>
      </c>
      <c r="D7148" t="str">
        <f t="shared" si="333"/>
        <v>Poza</v>
      </c>
      <c r="F7148">
        <f>COUNTIF($D$3:D7142,"W kole")</f>
        <v>5645</v>
      </c>
      <c r="G7148" s="2" t="e">
        <f t="shared" si="334"/>
        <v>#DIV/0!</v>
      </c>
      <c r="H7148" t="e">
        <f t="shared" si="335"/>
        <v>#DIV/0!</v>
      </c>
    </row>
    <row r="7149" spans="2:8" x14ac:dyDescent="0.25">
      <c r="B7149">
        <v>359</v>
      </c>
      <c r="C7149">
        <v>155</v>
      </c>
      <c r="D7149" t="str">
        <f t="shared" si="333"/>
        <v>W kole</v>
      </c>
      <c r="F7149">
        <f>COUNTIF($D$3:D7143,"W kole")</f>
        <v>5646</v>
      </c>
      <c r="G7149" s="2" t="e">
        <f t="shared" si="334"/>
        <v>#DIV/0!</v>
      </c>
      <c r="H7149" t="e">
        <f t="shared" si="335"/>
        <v>#DIV/0!</v>
      </c>
    </row>
    <row r="7150" spans="2:8" x14ac:dyDescent="0.25">
      <c r="B7150">
        <v>353</v>
      </c>
      <c r="C7150">
        <v>104</v>
      </c>
      <c r="D7150" t="str">
        <f t="shared" si="333"/>
        <v>W kole</v>
      </c>
      <c r="F7150">
        <f>COUNTIF($D$3:D7144,"W kole")</f>
        <v>5646</v>
      </c>
      <c r="G7150" s="2" t="e">
        <f t="shared" si="334"/>
        <v>#DIV/0!</v>
      </c>
      <c r="H7150" t="e">
        <f t="shared" si="335"/>
        <v>#DIV/0!</v>
      </c>
    </row>
    <row r="7151" spans="2:8" x14ac:dyDescent="0.25">
      <c r="B7151">
        <v>382</v>
      </c>
      <c r="C7151">
        <v>98</v>
      </c>
      <c r="D7151" t="str">
        <f t="shared" si="333"/>
        <v>Poza</v>
      </c>
      <c r="F7151">
        <f>COUNTIF($D$3:D7145,"W kole")</f>
        <v>5647</v>
      </c>
      <c r="G7151" s="2" t="e">
        <f t="shared" si="334"/>
        <v>#DIV/0!</v>
      </c>
      <c r="H7151" t="e">
        <f t="shared" si="335"/>
        <v>#DIV/0!</v>
      </c>
    </row>
    <row r="7152" spans="2:8" x14ac:dyDescent="0.25">
      <c r="B7152">
        <v>265</v>
      </c>
      <c r="C7152">
        <v>375</v>
      </c>
      <c r="D7152" t="str">
        <f t="shared" si="333"/>
        <v>W kole</v>
      </c>
      <c r="F7152">
        <f>COUNTIF($D$3:D7146,"W kole")</f>
        <v>5648</v>
      </c>
      <c r="G7152" s="2" t="e">
        <f t="shared" si="334"/>
        <v>#DIV/0!</v>
      </c>
      <c r="H7152" t="e">
        <f t="shared" si="335"/>
        <v>#DIV/0!</v>
      </c>
    </row>
    <row r="7153" spans="2:8" x14ac:dyDescent="0.25">
      <c r="B7153">
        <v>229</v>
      </c>
      <c r="C7153">
        <v>87</v>
      </c>
      <c r="D7153" t="str">
        <f t="shared" si="333"/>
        <v>W kole</v>
      </c>
      <c r="F7153">
        <f>COUNTIF($D$3:D7147,"W kole")</f>
        <v>5649</v>
      </c>
      <c r="G7153" s="2" t="e">
        <f t="shared" si="334"/>
        <v>#DIV/0!</v>
      </c>
      <c r="H7153" t="e">
        <f t="shared" si="335"/>
        <v>#DIV/0!</v>
      </c>
    </row>
    <row r="7154" spans="2:8" x14ac:dyDescent="0.25">
      <c r="B7154">
        <v>140</v>
      </c>
      <c r="C7154">
        <v>212</v>
      </c>
      <c r="D7154" t="str">
        <f t="shared" si="333"/>
        <v>W kole</v>
      </c>
      <c r="F7154">
        <f>COUNTIF($D$3:D7148,"W kole")</f>
        <v>5649</v>
      </c>
      <c r="G7154" s="2" t="e">
        <f t="shared" si="334"/>
        <v>#DIV/0!</v>
      </c>
      <c r="H7154" t="e">
        <f t="shared" si="335"/>
        <v>#DIV/0!</v>
      </c>
    </row>
    <row r="7155" spans="2:8" x14ac:dyDescent="0.25">
      <c r="B7155">
        <v>150</v>
      </c>
      <c r="C7155">
        <v>230</v>
      </c>
      <c r="D7155" t="str">
        <f t="shared" si="333"/>
        <v>W kole</v>
      </c>
      <c r="F7155">
        <f>COUNTIF($D$3:D7149,"W kole")</f>
        <v>5650</v>
      </c>
      <c r="G7155" s="2" t="e">
        <f t="shared" si="334"/>
        <v>#DIV/0!</v>
      </c>
      <c r="H7155" t="e">
        <f t="shared" si="335"/>
        <v>#DIV/0!</v>
      </c>
    </row>
    <row r="7156" spans="2:8" x14ac:dyDescent="0.25">
      <c r="B7156">
        <v>181</v>
      </c>
      <c r="C7156">
        <v>242</v>
      </c>
      <c r="D7156" t="str">
        <f t="shared" si="333"/>
        <v>W kole</v>
      </c>
      <c r="F7156">
        <f>COUNTIF($D$3:D7150,"W kole")</f>
        <v>5651</v>
      </c>
      <c r="G7156" s="2" t="e">
        <f t="shared" si="334"/>
        <v>#DIV/0!</v>
      </c>
      <c r="H7156" t="e">
        <f t="shared" si="335"/>
        <v>#DIV/0!</v>
      </c>
    </row>
    <row r="7157" spans="2:8" x14ac:dyDescent="0.25">
      <c r="B7157">
        <v>355</v>
      </c>
      <c r="C7157">
        <v>194</v>
      </c>
      <c r="D7157" t="str">
        <f t="shared" si="333"/>
        <v>W kole</v>
      </c>
      <c r="F7157">
        <f>COUNTIF($D$3:D7151,"W kole")</f>
        <v>5651</v>
      </c>
      <c r="G7157" s="2" t="e">
        <f t="shared" si="334"/>
        <v>#DIV/0!</v>
      </c>
      <c r="H7157" t="e">
        <f t="shared" si="335"/>
        <v>#DIV/0!</v>
      </c>
    </row>
    <row r="7158" spans="2:8" x14ac:dyDescent="0.25">
      <c r="B7158">
        <v>344</v>
      </c>
      <c r="C7158">
        <v>183</v>
      </c>
      <c r="D7158" t="str">
        <f t="shared" si="333"/>
        <v>W kole</v>
      </c>
      <c r="F7158">
        <f>COUNTIF($D$3:D7152,"W kole")</f>
        <v>5652</v>
      </c>
      <c r="G7158" s="2" t="e">
        <f t="shared" si="334"/>
        <v>#DIV/0!</v>
      </c>
      <c r="H7158" t="e">
        <f t="shared" si="335"/>
        <v>#DIV/0!</v>
      </c>
    </row>
    <row r="7159" spans="2:8" x14ac:dyDescent="0.25">
      <c r="B7159">
        <v>283</v>
      </c>
      <c r="C7159">
        <v>383</v>
      </c>
      <c r="D7159" t="str">
        <f t="shared" si="333"/>
        <v>Poza</v>
      </c>
      <c r="F7159">
        <f>COUNTIF($D$3:D7153,"W kole")</f>
        <v>5653</v>
      </c>
      <c r="G7159" s="2" t="e">
        <f t="shared" si="334"/>
        <v>#DIV/0!</v>
      </c>
      <c r="H7159" t="e">
        <f t="shared" si="335"/>
        <v>#DIV/0!</v>
      </c>
    </row>
    <row r="7160" spans="2:8" x14ac:dyDescent="0.25">
      <c r="B7160">
        <v>179</v>
      </c>
      <c r="C7160">
        <v>209</v>
      </c>
      <c r="D7160" t="str">
        <f t="shared" si="333"/>
        <v>W kole</v>
      </c>
      <c r="F7160">
        <f>COUNTIF($D$3:D7154,"W kole")</f>
        <v>5654</v>
      </c>
      <c r="G7160" s="2" t="e">
        <f t="shared" si="334"/>
        <v>#DIV/0!</v>
      </c>
      <c r="H7160" t="e">
        <f t="shared" si="335"/>
        <v>#DIV/0!</v>
      </c>
    </row>
    <row r="7161" spans="2:8" x14ac:dyDescent="0.25">
      <c r="B7161">
        <v>243</v>
      </c>
      <c r="C7161">
        <v>275</v>
      </c>
      <c r="D7161" t="str">
        <f t="shared" si="333"/>
        <v>W kole</v>
      </c>
      <c r="F7161">
        <f>COUNTIF($D$3:D7155,"W kole")</f>
        <v>5655</v>
      </c>
      <c r="G7161" s="2" t="e">
        <f t="shared" si="334"/>
        <v>#DIV/0!</v>
      </c>
      <c r="H7161" t="e">
        <f t="shared" si="335"/>
        <v>#DIV/0!</v>
      </c>
    </row>
    <row r="7162" spans="2:8" x14ac:dyDescent="0.25">
      <c r="B7162">
        <v>132</v>
      </c>
      <c r="C7162">
        <v>360</v>
      </c>
      <c r="D7162" t="str">
        <f t="shared" si="333"/>
        <v>W kole</v>
      </c>
      <c r="F7162">
        <f>COUNTIF($D$3:D7156,"W kole")</f>
        <v>5656</v>
      </c>
      <c r="G7162" s="2" t="e">
        <f t="shared" si="334"/>
        <v>#DIV/0!</v>
      </c>
      <c r="H7162" t="e">
        <f t="shared" si="335"/>
        <v>#DIV/0!</v>
      </c>
    </row>
    <row r="7163" spans="2:8" x14ac:dyDescent="0.25">
      <c r="B7163">
        <v>369</v>
      </c>
      <c r="C7163">
        <v>347</v>
      </c>
      <c r="D7163" t="str">
        <f t="shared" si="333"/>
        <v>Poza</v>
      </c>
      <c r="F7163">
        <f>COUNTIF($D$3:D7157,"W kole")</f>
        <v>5657</v>
      </c>
      <c r="G7163" s="2" t="e">
        <f t="shared" si="334"/>
        <v>#DIV/0!</v>
      </c>
      <c r="H7163" t="e">
        <f t="shared" si="335"/>
        <v>#DIV/0!</v>
      </c>
    </row>
    <row r="7164" spans="2:8" x14ac:dyDescent="0.25">
      <c r="B7164">
        <v>135</v>
      </c>
      <c r="C7164">
        <v>65</v>
      </c>
      <c r="D7164" t="str">
        <f t="shared" si="333"/>
        <v>W kole</v>
      </c>
      <c r="F7164">
        <f>COUNTIF($D$3:D7158,"W kole")</f>
        <v>5658</v>
      </c>
      <c r="G7164" s="2" t="e">
        <f t="shared" si="334"/>
        <v>#DIV/0!</v>
      </c>
      <c r="H7164" t="e">
        <f t="shared" si="335"/>
        <v>#DIV/0!</v>
      </c>
    </row>
    <row r="7165" spans="2:8" x14ac:dyDescent="0.25">
      <c r="B7165">
        <v>74</v>
      </c>
      <c r="C7165">
        <v>166</v>
      </c>
      <c r="D7165" t="str">
        <f t="shared" si="333"/>
        <v>W kole</v>
      </c>
      <c r="F7165">
        <f>COUNTIF($D$3:D7159,"W kole")</f>
        <v>5658</v>
      </c>
      <c r="G7165" s="2" t="e">
        <f t="shared" si="334"/>
        <v>#DIV/0!</v>
      </c>
      <c r="H7165" t="e">
        <f t="shared" si="335"/>
        <v>#DIV/0!</v>
      </c>
    </row>
    <row r="7166" spans="2:8" x14ac:dyDescent="0.25">
      <c r="B7166">
        <v>127</v>
      </c>
      <c r="C7166">
        <v>283</v>
      </c>
      <c r="D7166" t="str">
        <f t="shared" si="333"/>
        <v>W kole</v>
      </c>
      <c r="F7166">
        <f>COUNTIF($D$3:D7160,"W kole")</f>
        <v>5659</v>
      </c>
      <c r="G7166" s="2" t="e">
        <f t="shared" si="334"/>
        <v>#DIV/0!</v>
      </c>
      <c r="H7166" t="e">
        <f t="shared" si="335"/>
        <v>#DIV/0!</v>
      </c>
    </row>
    <row r="7167" spans="2:8" x14ac:dyDescent="0.25">
      <c r="B7167">
        <v>233</v>
      </c>
      <c r="C7167">
        <v>85</v>
      </c>
      <c r="D7167" t="str">
        <f t="shared" si="333"/>
        <v>W kole</v>
      </c>
      <c r="F7167">
        <f>COUNTIF($D$3:D7161,"W kole")</f>
        <v>5660</v>
      </c>
      <c r="G7167" s="2" t="e">
        <f t="shared" si="334"/>
        <v>#DIV/0!</v>
      </c>
      <c r="H7167" t="e">
        <f t="shared" si="335"/>
        <v>#DIV/0!</v>
      </c>
    </row>
    <row r="7168" spans="2:8" x14ac:dyDescent="0.25">
      <c r="B7168">
        <v>391</v>
      </c>
      <c r="C7168">
        <v>295</v>
      </c>
      <c r="D7168" t="str">
        <f t="shared" si="333"/>
        <v>Poza</v>
      </c>
      <c r="F7168">
        <f>COUNTIF($D$3:D7162,"W kole")</f>
        <v>5661</v>
      </c>
      <c r="G7168" s="2" t="e">
        <f t="shared" si="334"/>
        <v>#DIV/0!</v>
      </c>
      <c r="H7168" t="e">
        <f t="shared" si="335"/>
        <v>#DIV/0!</v>
      </c>
    </row>
    <row r="7169" spans="2:8" x14ac:dyDescent="0.25">
      <c r="B7169">
        <v>85</v>
      </c>
      <c r="C7169">
        <v>341</v>
      </c>
      <c r="D7169" t="str">
        <f t="shared" si="333"/>
        <v>W kole</v>
      </c>
      <c r="F7169">
        <f>COUNTIF($D$3:D7163,"W kole")</f>
        <v>5661</v>
      </c>
      <c r="G7169" s="2" t="e">
        <f t="shared" si="334"/>
        <v>#DIV/0!</v>
      </c>
      <c r="H7169" t="e">
        <f t="shared" si="335"/>
        <v>#DIV/0!</v>
      </c>
    </row>
    <row r="7170" spans="2:8" x14ac:dyDescent="0.25">
      <c r="B7170">
        <v>311</v>
      </c>
      <c r="C7170">
        <v>103</v>
      </c>
      <c r="D7170" t="str">
        <f t="shared" si="333"/>
        <v>W kole</v>
      </c>
      <c r="F7170">
        <f>COUNTIF($D$3:D7164,"W kole")</f>
        <v>5662</v>
      </c>
      <c r="G7170" s="2" t="e">
        <f t="shared" si="334"/>
        <v>#DIV/0!</v>
      </c>
      <c r="H7170" t="e">
        <f t="shared" si="335"/>
        <v>#DIV/0!</v>
      </c>
    </row>
    <row r="7171" spans="2:8" x14ac:dyDescent="0.25">
      <c r="B7171">
        <v>136</v>
      </c>
      <c r="C7171">
        <v>33</v>
      </c>
      <c r="D7171" t="str">
        <f t="shared" si="333"/>
        <v>W kole</v>
      </c>
      <c r="F7171">
        <f>COUNTIF($D$3:D7165,"W kole")</f>
        <v>5663</v>
      </c>
      <c r="G7171" s="2" t="e">
        <f t="shared" si="334"/>
        <v>#DIV/0!</v>
      </c>
      <c r="H7171" t="e">
        <f t="shared" si="335"/>
        <v>#DIV/0!</v>
      </c>
    </row>
    <row r="7172" spans="2:8" x14ac:dyDescent="0.25">
      <c r="B7172">
        <v>3</v>
      </c>
      <c r="C7172">
        <v>109</v>
      </c>
      <c r="D7172" t="str">
        <f t="shared" ref="D7172:D7235" si="336">IF((B7172-$T$5) * (B7172-$T$5) + (C7172-$U$5) * (C7172-$U$5) = ($V$5*$V$5), "Na brzegu", IF((B7172-$T$5) * (B7172-$T$5) + (C7172-$U$5) * (C7172-$U$5) &lt; ($V$5*$V$5), "W kole", "Poza"))</f>
        <v>Poza</v>
      </c>
      <c r="F7172">
        <f>COUNTIF($D$3:D7166,"W kole")</f>
        <v>5664</v>
      </c>
      <c r="G7172" s="2" t="e">
        <f t="shared" si="334"/>
        <v>#DIV/0!</v>
      </c>
      <c r="H7172" t="e">
        <f t="shared" si="335"/>
        <v>#DIV/0!</v>
      </c>
    </row>
    <row r="7173" spans="2:8" x14ac:dyDescent="0.25">
      <c r="B7173">
        <v>13</v>
      </c>
      <c r="C7173">
        <v>144</v>
      </c>
      <c r="D7173" t="str">
        <f t="shared" si="336"/>
        <v>W kole</v>
      </c>
      <c r="F7173">
        <f>COUNTIF($D$3:D7167,"W kole")</f>
        <v>5665</v>
      </c>
      <c r="G7173" s="2" t="e">
        <f t="shared" si="334"/>
        <v>#DIV/0!</v>
      </c>
      <c r="H7173" t="e">
        <f t="shared" si="335"/>
        <v>#DIV/0!</v>
      </c>
    </row>
    <row r="7174" spans="2:8" x14ac:dyDescent="0.25">
      <c r="B7174">
        <v>100</v>
      </c>
      <c r="C7174">
        <v>21</v>
      </c>
      <c r="D7174" t="str">
        <f t="shared" si="336"/>
        <v>Poza</v>
      </c>
      <c r="F7174">
        <f>COUNTIF($D$3:D7168,"W kole")</f>
        <v>5665</v>
      </c>
      <c r="G7174" s="2" t="e">
        <f t="shared" si="334"/>
        <v>#DIV/0!</v>
      </c>
      <c r="H7174" t="e">
        <f t="shared" si="335"/>
        <v>#DIV/0!</v>
      </c>
    </row>
    <row r="7175" spans="2:8" x14ac:dyDescent="0.25">
      <c r="B7175">
        <v>311</v>
      </c>
      <c r="C7175">
        <v>235</v>
      </c>
      <c r="D7175" t="str">
        <f t="shared" si="336"/>
        <v>W kole</v>
      </c>
      <c r="F7175">
        <f>COUNTIF($D$3:D7169,"W kole")</f>
        <v>5666</v>
      </c>
      <c r="G7175" s="2" t="e">
        <f t="shared" si="334"/>
        <v>#DIV/0!</v>
      </c>
      <c r="H7175" t="e">
        <f t="shared" si="335"/>
        <v>#DIV/0!</v>
      </c>
    </row>
    <row r="7176" spans="2:8" x14ac:dyDescent="0.25">
      <c r="B7176">
        <v>77</v>
      </c>
      <c r="C7176">
        <v>66</v>
      </c>
      <c r="D7176" t="str">
        <f t="shared" si="336"/>
        <v>W kole</v>
      </c>
      <c r="F7176">
        <f>COUNTIF($D$3:D7170,"W kole")</f>
        <v>5667</v>
      </c>
      <c r="G7176" s="2" t="e">
        <f t="shared" si="334"/>
        <v>#DIV/0!</v>
      </c>
      <c r="H7176" t="e">
        <f t="shared" si="335"/>
        <v>#DIV/0!</v>
      </c>
    </row>
    <row r="7177" spans="2:8" x14ac:dyDescent="0.25">
      <c r="B7177">
        <v>28</v>
      </c>
      <c r="C7177">
        <v>310</v>
      </c>
      <c r="D7177" t="str">
        <f t="shared" si="336"/>
        <v>Poza</v>
      </c>
      <c r="F7177">
        <f>COUNTIF($D$3:D7171,"W kole")</f>
        <v>5668</v>
      </c>
      <c r="G7177" s="2" t="e">
        <f t="shared" si="334"/>
        <v>#DIV/0!</v>
      </c>
      <c r="H7177" t="e">
        <f t="shared" si="335"/>
        <v>#DIV/0!</v>
      </c>
    </row>
    <row r="7178" spans="2:8" x14ac:dyDescent="0.25">
      <c r="B7178">
        <v>135</v>
      </c>
      <c r="C7178">
        <v>247</v>
      </c>
      <c r="D7178" t="str">
        <f t="shared" si="336"/>
        <v>W kole</v>
      </c>
      <c r="F7178">
        <f>COUNTIF($D$3:D7172,"W kole")</f>
        <v>5668</v>
      </c>
      <c r="G7178" s="2" t="e">
        <f t="shared" ref="G7178:G7241" si="337">(F7178*$R$5)/(E7178*$Q$5)</f>
        <v>#DIV/0!</v>
      </c>
      <c r="H7178" t="e">
        <f t="shared" ref="H7178:H7241" si="338">ABS(PI()-G7178)</f>
        <v>#DIV/0!</v>
      </c>
    </row>
    <row r="7179" spans="2:8" x14ac:dyDescent="0.25">
      <c r="B7179">
        <v>2</v>
      </c>
      <c r="C7179">
        <v>265</v>
      </c>
      <c r="D7179" t="str">
        <f t="shared" si="336"/>
        <v>Poza</v>
      </c>
      <c r="F7179">
        <f>COUNTIF($D$3:D7173,"W kole")</f>
        <v>5669</v>
      </c>
      <c r="G7179" s="2" t="e">
        <f t="shared" si="337"/>
        <v>#DIV/0!</v>
      </c>
      <c r="H7179" t="e">
        <f t="shared" si="338"/>
        <v>#DIV/0!</v>
      </c>
    </row>
    <row r="7180" spans="2:8" x14ac:dyDescent="0.25">
      <c r="B7180">
        <v>197</v>
      </c>
      <c r="C7180">
        <v>267</v>
      </c>
      <c r="D7180" t="str">
        <f t="shared" si="336"/>
        <v>W kole</v>
      </c>
      <c r="F7180">
        <f>COUNTIF($D$3:D7174,"W kole")</f>
        <v>5669</v>
      </c>
      <c r="G7180" s="2" t="e">
        <f t="shared" si="337"/>
        <v>#DIV/0!</v>
      </c>
      <c r="H7180" t="e">
        <f t="shared" si="338"/>
        <v>#DIV/0!</v>
      </c>
    </row>
    <row r="7181" spans="2:8" x14ac:dyDescent="0.25">
      <c r="B7181">
        <v>366</v>
      </c>
      <c r="C7181">
        <v>115</v>
      </c>
      <c r="D7181" t="str">
        <f t="shared" si="336"/>
        <v>W kole</v>
      </c>
      <c r="F7181">
        <f>COUNTIF($D$3:D7175,"W kole")</f>
        <v>5670</v>
      </c>
      <c r="G7181" s="2" t="e">
        <f t="shared" si="337"/>
        <v>#DIV/0!</v>
      </c>
      <c r="H7181" t="e">
        <f t="shared" si="338"/>
        <v>#DIV/0!</v>
      </c>
    </row>
    <row r="7182" spans="2:8" x14ac:dyDescent="0.25">
      <c r="B7182">
        <v>102</v>
      </c>
      <c r="C7182">
        <v>400</v>
      </c>
      <c r="D7182" t="str">
        <f t="shared" si="336"/>
        <v>Poza</v>
      </c>
      <c r="F7182">
        <f>COUNTIF($D$3:D7176,"W kole")</f>
        <v>5671</v>
      </c>
      <c r="G7182" s="2" t="e">
        <f t="shared" si="337"/>
        <v>#DIV/0!</v>
      </c>
      <c r="H7182" t="e">
        <f t="shared" si="338"/>
        <v>#DIV/0!</v>
      </c>
    </row>
    <row r="7183" spans="2:8" x14ac:dyDescent="0.25">
      <c r="B7183">
        <v>169</v>
      </c>
      <c r="C7183">
        <v>148</v>
      </c>
      <c r="D7183" t="str">
        <f t="shared" si="336"/>
        <v>W kole</v>
      </c>
      <c r="F7183">
        <f>COUNTIF($D$3:D7177,"W kole")</f>
        <v>5671</v>
      </c>
      <c r="G7183" s="2" t="e">
        <f t="shared" si="337"/>
        <v>#DIV/0!</v>
      </c>
      <c r="H7183" t="e">
        <f t="shared" si="338"/>
        <v>#DIV/0!</v>
      </c>
    </row>
    <row r="7184" spans="2:8" x14ac:dyDescent="0.25">
      <c r="B7184">
        <v>159</v>
      </c>
      <c r="C7184">
        <v>271</v>
      </c>
      <c r="D7184" t="str">
        <f t="shared" si="336"/>
        <v>W kole</v>
      </c>
      <c r="F7184">
        <f>COUNTIF($D$3:D7178,"W kole")</f>
        <v>5672</v>
      </c>
      <c r="G7184" s="2" t="e">
        <f t="shared" si="337"/>
        <v>#DIV/0!</v>
      </c>
      <c r="H7184" t="e">
        <f t="shared" si="338"/>
        <v>#DIV/0!</v>
      </c>
    </row>
    <row r="7185" spans="2:8" x14ac:dyDescent="0.25">
      <c r="B7185">
        <v>260</v>
      </c>
      <c r="C7185">
        <v>45</v>
      </c>
      <c r="D7185" t="str">
        <f t="shared" si="336"/>
        <v>W kole</v>
      </c>
      <c r="F7185">
        <f>COUNTIF($D$3:D7179,"W kole")</f>
        <v>5672</v>
      </c>
      <c r="G7185" s="2" t="e">
        <f t="shared" si="337"/>
        <v>#DIV/0!</v>
      </c>
      <c r="H7185" t="e">
        <f t="shared" si="338"/>
        <v>#DIV/0!</v>
      </c>
    </row>
    <row r="7186" spans="2:8" x14ac:dyDescent="0.25">
      <c r="B7186">
        <v>350</v>
      </c>
      <c r="C7186">
        <v>358</v>
      </c>
      <c r="D7186" t="str">
        <f t="shared" si="336"/>
        <v>Poza</v>
      </c>
      <c r="F7186">
        <f>COUNTIF($D$3:D7180,"W kole")</f>
        <v>5673</v>
      </c>
      <c r="G7186" s="2" t="e">
        <f t="shared" si="337"/>
        <v>#DIV/0!</v>
      </c>
      <c r="H7186" t="e">
        <f t="shared" si="338"/>
        <v>#DIV/0!</v>
      </c>
    </row>
    <row r="7187" spans="2:8" x14ac:dyDescent="0.25">
      <c r="B7187">
        <v>86</v>
      </c>
      <c r="C7187">
        <v>270</v>
      </c>
      <c r="D7187" t="str">
        <f t="shared" si="336"/>
        <v>W kole</v>
      </c>
      <c r="F7187">
        <f>COUNTIF($D$3:D7181,"W kole")</f>
        <v>5674</v>
      </c>
      <c r="G7187" s="2" t="e">
        <f t="shared" si="337"/>
        <v>#DIV/0!</v>
      </c>
      <c r="H7187" t="e">
        <f t="shared" si="338"/>
        <v>#DIV/0!</v>
      </c>
    </row>
    <row r="7188" spans="2:8" x14ac:dyDescent="0.25">
      <c r="B7188">
        <v>186</v>
      </c>
      <c r="C7188">
        <v>341</v>
      </c>
      <c r="D7188" t="str">
        <f t="shared" si="336"/>
        <v>W kole</v>
      </c>
      <c r="F7188">
        <f>COUNTIF($D$3:D7182,"W kole")</f>
        <v>5674</v>
      </c>
      <c r="G7188" s="2" t="e">
        <f t="shared" si="337"/>
        <v>#DIV/0!</v>
      </c>
      <c r="H7188" t="e">
        <f t="shared" si="338"/>
        <v>#DIV/0!</v>
      </c>
    </row>
    <row r="7189" spans="2:8" x14ac:dyDescent="0.25">
      <c r="B7189">
        <v>143</v>
      </c>
      <c r="C7189">
        <v>152</v>
      </c>
      <c r="D7189" t="str">
        <f t="shared" si="336"/>
        <v>W kole</v>
      </c>
      <c r="F7189">
        <f>COUNTIF($D$3:D7183,"W kole")</f>
        <v>5675</v>
      </c>
      <c r="G7189" s="2" t="e">
        <f t="shared" si="337"/>
        <v>#DIV/0!</v>
      </c>
      <c r="H7189" t="e">
        <f t="shared" si="338"/>
        <v>#DIV/0!</v>
      </c>
    </row>
    <row r="7190" spans="2:8" x14ac:dyDescent="0.25">
      <c r="B7190">
        <v>139</v>
      </c>
      <c r="C7190">
        <v>38</v>
      </c>
      <c r="D7190" t="str">
        <f t="shared" si="336"/>
        <v>W kole</v>
      </c>
      <c r="F7190">
        <f>COUNTIF($D$3:D7184,"W kole")</f>
        <v>5676</v>
      </c>
      <c r="G7190" s="2" t="e">
        <f t="shared" si="337"/>
        <v>#DIV/0!</v>
      </c>
      <c r="H7190" t="e">
        <f t="shared" si="338"/>
        <v>#DIV/0!</v>
      </c>
    </row>
    <row r="7191" spans="2:8" x14ac:dyDescent="0.25">
      <c r="B7191">
        <v>251</v>
      </c>
      <c r="C7191">
        <v>152</v>
      </c>
      <c r="D7191" t="str">
        <f t="shared" si="336"/>
        <v>W kole</v>
      </c>
      <c r="F7191">
        <f>COUNTIF($D$3:D7185,"W kole")</f>
        <v>5677</v>
      </c>
      <c r="G7191" s="2" t="e">
        <f t="shared" si="337"/>
        <v>#DIV/0!</v>
      </c>
      <c r="H7191" t="e">
        <f t="shared" si="338"/>
        <v>#DIV/0!</v>
      </c>
    </row>
    <row r="7192" spans="2:8" x14ac:dyDescent="0.25">
      <c r="B7192">
        <v>323</v>
      </c>
      <c r="C7192">
        <v>357</v>
      </c>
      <c r="D7192" t="str">
        <f t="shared" si="336"/>
        <v>W kole</v>
      </c>
      <c r="F7192">
        <f>COUNTIF($D$3:D7186,"W kole")</f>
        <v>5677</v>
      </c>
      <c r="G7192" s="2" t="e">
        <f t="shared" si="337"/>
        <v>#DIV/0!</v>
      </c>
      <c r="H7192" t="e">
        <f t="shared" si="338"/>
        <v>#DIV/0!</v>
      </c>
    </row>
    <row r="7193" spans="2:8" x14ac:dyDescent="0.25">
      <c r="B7193">
        <v>64</v>
      </c>
      <c r="C7193">
        <v>165</v>
      </c>
      <c r="D7193" t="str">
        <f t="shared" si="336"/>
        <v>W kole</v>
      </c>
      <c r="F7193">
        <f>COUNTIF($D$3:D7187,"W kole")</f>
        <v>5678</v>
      </c>
      <c r="G7193" s="2" t="e">
        <f t="shared" si="337"/>
        <v>#DIV/0!</v>
      </c>
      <c r="H7193" t="e">
        <f t="shared" si="338"/>
        <v>#DIV/0!</v>
      </c>
    </row>
    <row r="7194" spans="2:8" x14ac:dyDescent="0.25">
      <c r="B7194">
        <v>107</v>
      </c>
      <c r="C7194">
        <v>229</v>
      </c>
      <c r="D7194" t="str">
        <f t="shared" si="336"/>
        <v>W kole</v>
      </c>
      <c r="F7194">
        <f>COUNTIF($D$3:D7188,"W kole")</f>
        <v>5679</v>
      </c>
      <c r="G7194" s="2" t="e">
        <f t="shared" si="337"/>
        <v>#DIV/0!</v>
      </c>
      <c r="H7194" t="e">
        <f t="shared" si="338"/>
        <v>#DIV/0!</v>
      </c>
    </row>
    <row r="7195" spans="2:8" x14ac:dyDescent="0.25">
      <c r="B7195">
        <v>73</v>
      </c>
      <c r="C7195">
        <v>19</v>
      </c>
      <c r="D7195" t="str">
        <f t="shared" si="336"/>
        <v>Poza</v>
      </c>
      <c r="F7195">
        <f>COUNTIF($D$3:D7189,"W kole")</f>
        <v>5680</v>
      </c>
      <c r="G7195" s="2" t="e">
        <f t="shared" si="337"/>
        <v>#DIV/0!</v>
      </c>
      <c r="H7195" t="e">
        <f t="shared" si="338"/>
        <v>#DIV/0!</v>
      </c>
    </row>
    <row r="7196" spans="2:8" x14ac:dyDescent="0.25">
      <c r="B7196">
        <v>294</v>
      </c>
      <c r="C7196">
        <v>96</v>
      </c>
      <c r="D7196" t="str">
        <f t="shared" si="336"/>
        <v>W kole</v>
      </c>
      <c r="F7196">
        <f>COUNTIF($D$3:D7190,"W kole")</f>
        <v>5681</v>
      </c>
      <c r="G7196" s="2" t="e">
        <f t="shared" si="337"/>
        <v>#DIV/0!</v>
      </c>
      <c r="H7196" t="e">
        <f t="shared" si="338"/>
        <v>#DIV/0!</v>
      </c>
    </row>
    <row r="7197" spans="2:8" x14ac:dyDescent="0.25">
      <c r="B7197">
        <v>274</v>
      </c>
      <c r="C7197">
        <v>144</v>
      </c>
      <c r="D7197" t="str">
        <f t="shared" si="336"/>
        <v>W kole</v>
      </c>
      <c r="F7197">
        <f>COUNTIF($D$3:D7191,"W kole")</f>
        <v>5682</v>
      </c>
      <c r="G7197" s="2" t="e">
        <f t="shared" si="337"/>
        <v>#DIV/0!</v>
      </c>
      <c r="H7197" t="e">
        <f t="shared" si="338"/>
        <v>#DIV/0!</v>
      </c>
    </row>
    <row r="7198" spans="2:8" x14ac:dyDescent="0.25">
      <c r="B7198">
        <v>249</v>
      </c>
      <c r="C7198">
        <v>87</v>
      </c>
      <c r="D7198" t="str">
        <f t="shared" si="336"/>
        <v>W kole</v>
      </c>
      <c r="F7198">
        <f>COUNTIF($D$3:D7192,"W kole")</f>
        <v>5683</v>
      </c>
      <c r="G7198" s="2" t="e">
        <f t="shared" si="337"/>
        <v>#DIV/0!</v>
      </c>
      <c r="H7198" t="e">
        <f t="shared" si="338"/>
        <v>#DIV/0!</v>
      </c>
    </row>
    <row r="7199" spans="2:8" x14ac:dyDescent="0.25">
      <c r="B7199">
        <v>128</v>
      </c>
      <c r="C7199">
        <v>28</v>
      </c>
      <c r="D7199" t="str">
        <f t="shared" si="336"/>
        <v>W kole</v>
      </c>
      <c r="F7199">
        <f>COUNTIF($D$3:D7193,"W kole")</f>
        <v>5684</v>
      </c>
      <c r="G7199" s="2" t="e">
        <f t="shared" si="337"/>
        <v>#DIV/0!</v>
      </c>
      <c r="H7199" t="e">
        <f t="shared" si="338"/>
        <v>#DIV/0!</v>
      </c>
    </row>
    <row r="7200" spans="2:8" x14ac:dyDescent="0.25">
      <c r="B7200">
        <v>263</v>
      </c>
      <c r="C7200">
        <v>243</v>
      </c>
      <c r="D7200" t="str">
        <f t="shared" si="336"/>
        <v>W kole</v>
      </c>
      <c r="F7200">
        <f>COUNTIF($D$3:D7194,"W kole")</f>
        <v>5685</v>
      </c>
      <c r="G7200" s="2" t="e">
        <f t="shared" si="337"/>
        <v>#DIV/0!</v>
      </c>
      <c r="H7200" t="e">
        <f t="shared" si="338"/>
        <v>#DIV/0!</v>
      </c>
    </row>
    <row r="7201" spans="2:8" x14ac:dyDescent="0.25">
      <c r="B7201">
        <v>326</v>
      </c>
      <c r="C7201">
        <v>46</v>
      </c>
      <c r="D7201" t="str">
        <f t="shared" si="336"/>
        <v>W kole</v>
      </c>
      <c r="F7201">
        <f>COUNTIF($D$3:D7195,"W kole")</f>
        <v>5685</v>
      </c>
      <c r="G7201" s="2" t="e">
        <f t="shared" si="337"/>
        <v>#DIV/0!</v>
      </c>
      <c r="H7201" t="e">
        <f t="shared" si="338"/>
        <v>#DIV/0!</v>
      </c>
    </row>
    <row r="7202" spans="2:8" x14ac:dyDescent="0.25">
      <c r="B7202">
        <v>179</v>
      </c>
      <c r="C7202">
        <v>390</v>
      </c>
      <c r="D7202" t="str">
        <f t="shared" si="336"/>
        <v>W kole</v>
      </c>
      <c r="F7202">
        <f>COUNTIF($D$3:D7196,"W kole")</f>
        <v>5686</v>
      </c>
      <c r="G7202" s="2" t="e">
        <f t="shared" si="337"/>
        <v>#DIV/0!</v>
      </c>
      <c r="H7202" t="e">
        <f t="shared" si="338"/>
        <v>#DIV/0!</v>
      </c>
    </row>
    <row r="7203" spans="2:8" x14ac:dyDescent="0.25">
      <c r="B7203">
        <v>166</v>
      </c>
      <c r="C7203">
        <v>245</v>
      </c>
      <c r="D7203" t="str">
        <f t="shared" si="336"/>
        <v>W kole</v>
      </c>
      <c r="F7203">
        <f>COUNTIF($D$3:D7197,"W kole")</f>
        <v>5687</v>
      </c>
      <c r="G7203" s="2" t="e">
        <f t="shared" si="337"/>
        <v>#DIV/0!</v>
      </c>
      <c r="H7203" t="e">
        <f t="shared" si="338"/>
        <v>#DIV/0!</v>
      </c>
    </row>
    <row r="7204" spans="2:8" x14ac:dyDescent="0.25">
      <c r="B7204">
        <v>35</v>
      </c>
      <c r="C7204">
        <v>311</v>
      </c>
      <c r="D7204" t="str">
        <f t="shared" si="336"/>
        <v>W kole</v>
      </c>
      <c r="F7204">
        <f>COUNTIF($D$3:D7198,"W kole")</f>
        <v>5688</v>
      </c>
      <c r="G7204" s="2" t="e">
        <f t="shared" si="337"/>
        <v>#DIV/0!</v>
      </c>
      <c r="H7204" t="e">
        <f t="shared" si="338"/>
        <v>#DIV/0!</v>
      </c>
    </row>
    <row r="7205" spans="2:8" x14ac:dyDescent="0.25">
      <c r="B7205">
        <v>176</v>
      </c>
      <c r="C7205">
        <v>181</v>
      </c>
      <c r="D7205" t="str">
        <f t="shared" si="336"/>
        <v>W kole</v>
      </c>
      <c r="F7205">
        <f>COUNTIF($D$3:D7199,"W kole")</f>
        <v>5689</v>
      </c>
      <c r="G7205" s="2" t="e">
        <f t="shared" si="337"/>
        <v>#DIV/0!</v>
      </c>
      <c r="H7205" t="e">
        <f t="shared" si="338"/>
        <v>#DIV/0!</v>
      </c>
    </row>
    <row r="7206" spans="2:8" x14ac:dyDescent="0.25">
      <c r="B7206">
        <v>262</v>
      </c>
      <c r="C7206">
        <v>271</v>
      </c>
      <c r="D7206" t="str">
        <f t="shared" si="336"/>
        <v>W kole</v>
      </c>
      <c r="F7206">
        <f>COUNTIF($D$3:D7200,"W kole")</f>
        <v>5690</v>
      </c>
      <c r="G7206" s="2" t="e">
        <f t="shared" si="337"/>
        <v>#DIV/0!</v>
      </c>
      <c r="H7206" t="e">
        <f t="shared" si="338"/>
        <v>#DIV/0!</v>
      </c>
    </row>
    <row r="7207" spans="2:8" x14ac:dyDescent="0.25">
      <c r="B7207">
        <v>352</v>
      </c>
      <c r="C7207">
        <v>53</v>
      </c>
      <c r="D7207" t="str">
        <f t="shared" si="336"/>
        <v>Poza</v>
      </c>
      <c r="F7207">
        <f>COUNTIF($D$3:D7201,"W kole")</f>
        <v>5691</v>
      </c>
      <c r="G7207" s="2" t="e">
        <f t="shared" si="337"/>
        <v>#DIV/0!</v>
      </c>
      <c r="H7207" t="e">
        <f t="shared" si="338"/>
        <v>#DIV/0!</v>
      </c>
    </row>
    <row r="7208" spans="2:8" x14ac:dyDescent="0.25">
      <c r="B7208">
        <v>250</v>
      </c>
      <c r="C7208">
        <v>346</v>
      </c>
      <c r="D7208" t="str">
        <f t="shared" si="336"/>
        <v>W kole</v>
      </c>
      <c r="F7208">
        <f>COUNTIF($D$3:D7202,"W kole")</f>
        <v>5692</v>
      </c>
      <c r="G7208" s="2" t="e">
        <f t="shared" si="337"/>
        <v>#DIV/0!</v>
      </c>
      <c r="H7208" t="e">
        <f t="shared" si="338"/>
        <v>#DIV/0!</v>
      </c>
    </row>
    <row r="7209" spans="2:8" x14ac:dyDescent="0.25">
      <c r="B7209">
        <v>289</v>
      </c>
      <c r="C7209">
        <v>182</v>
      </c>
      <c r="D7209" t="str">
        <f t="shared" si="336"/>
        <v>W kole</v>
      </c>
      <c r="F7209">
        <f>COUNTIF($D$3:D7203,"W kole")</f>
        <v>5693</v>
      </c>
      <c r="G7209" s="2" t="e">
        <f t="shared" si="337"/>
        <v>#DIV/0!</v>
      </c>
      <c r="H7209" t="e">
        <f t="shared" si="338"/>
        <v>#DIV/0!</v>
      </c>
    </row>
    <row r="7210" spans="2:8" x14ac:dyDescent="0.25">
      <c r="B7210">
        <v>110</v>
      </c>
      <c r="C7210">
        <v>160</v>
      </c>
      <c r="D7210" t="str">
        <f t="shared" si="336"/>
        <v>W kole</v>
      </c>
      <c r="F7210">
        <f>COUNTIF($D$3:D7204,"W kole")</f>
        <v>5694</v>
      </c>
      <c r="G7210" s="2" t="e">
        <f t="shared" si="337"/>
        <v>#DIV/0!</v>
      </c>
      <c r="H7210" t="e">
        <f t="shared" si="338"/>
        <v>#DIV/0!</v>
      </c>
    </row>
    <row r="7211" spans="2:8" x14ac:dyDescent="0.25">
      <c r="B7211">
        <v>94</v>
      </c>
      <c r="C7211">
        <v>243</v>
      </c>
      <c r="D7211" t="str">
        <f t="shared" si="336"/>
        <v>W kole</v>
      </c>
      <c r="F7211">
        <f>COUNTIF($D$3:D7205,"W kole")</f>
        <v>5695</v>
      </c>
      <c r="G7211" s="2" t="e">
        <f t="shared" si="337"/>
        <v>#DIV/0!</v>
      </c>
      <c r="H7211" t="e">
        <f t="shared" si="338"/>
        <v>#DIV/0!</v>
      </c>
    </row>
    <row r="7212" spans="2:8" x14ac:dyDescent="0.25">
      <c r="B7212">
        <v>200</v>
      </c>
      <c r="C7212">
        <v>312</v>
      </c>
      <c r="D7212" t="str">
        <f t="shared" si="336"/>
        <v>W kole</v>
      </c>
      <c r="F7212">
        <f>COUNTIF($D$3:D7206,"W kole")</f>
        <v>5696</v>
      </c>
      <c r="G7212" s="2" t="e">
        <f t="shared" si="337"/>
        <v>#DIV/0!</v>
      </c>
      <c r="H7212" t="e">
        <f t="shared" si="338"/>
        <v>#DIV/0!</v>
      </c>
    </row>
    <row r="7213" spans="2:8" x14ac:dyDescent="0.25">
      <c r="B7213">
        <v>318</v>
      </c>
      <c r="C7213">
        <v>253</v>
      </c>
      <c r="D7213" t="str">
        <f t="shared" si="336"/>
        <v>W kole</v>
      </c>
      <c r="F7213">
        <f>COUNTIF($D$3:D7207,"W kole")</f>
        <v>5696</v>
      </c>
      <c r="G7213" s="2" t="e">
        <f t="shared" si="337"/>
        <v>#DIV/0!</v>
      </c>
      <c r="H7213" t="e">
        <f t="shared" si="338"/>
        <v>#DIV/0!</v>
      </c>
    </row>
    <row r="7214" spans="2:8" x14ac:dyDescent="0.25">
      <c r="B7214">
        <v>9</v>
      </c>
      <c r="C7214">
        <v>351</v>
      </c>
      <c r="D7214" t="str">
        <f t="shared" si="336"/>
        <v>Poza</v>
      </c>
      <c r="F7214">
        <f>COUNTIF($D$3:D7208,"W kole")</f>
        <v>5697</v>
      </c>
      <c r="G7214" s="2" t="e">
        <f t="shared" si="337"/>
        <v>#DIV/0!</v>
      </c>
      <c r="H7214" t="e">
        <f t="shared" si="338"/>
        <v>#DIV/0!</v>
      </c>
    </row>
    <row r="7215" spans="2:8" x14ac:dyDescent="0.25">
      <c r="B7215">
        <v>30</v>
      </c>
      <c r="C7215">
        <v>110</v>
      </c>
      <c r="D7215" t="str">
        <f t="shared" si="336"/>
        <v>W kole</v>
      </c>
      <c r="F7215">
        <f>COUNTIF($D$3:D7209,"W kole")</f>
        <v>5698</v>
      </c>
      <c r="G7215" s="2" t="e">
        <f t="shared" si="337"/>
        <v>#DIV/0!</v>
      </c>
      <c r="H7215" t="e">
        <f t="shared" si="338"/>
        <v>#DIV/0!</v>
      </c>
    </row>
    <row r="7216" spans="2:8" x14ac:dyDescent="0.25">
      <c r="B7216">
        <v>345</v>
      </c>
      <c r="C7216">
        <v>64</v>
      </c>
      <c r="D7216" t="str">
        <f t="shared" si="336"/>
        <v>W kole</v>
      </c>
      <c r="F7216">
        <f>COUNTIF($D$3:D7210,"W kole")</f>
        <v>5699</v>
      </c>
      <c r="G7216" s="2" t="e">
        <f t="shared" si="337"/>
        <v>#DIV/0!</v>
      </c>
      <c r="H7216" t="e">
        <f t="shared" si="338"/>
        <v>#DIV/0!</v>
      </c>
    </row>
    <row r="7217" spans="2:8" x14ac:dyDescent="0.25">
      <c r="B7217">
        <v>285</v>
      </c>
      <c r="C7217">
        <v>47</v>
      </c>
      <c r="D7217" t="str">
        <f t="shared" si="336"/>
        <v>W kole</v>
      </c>
      <c r="F7217">
        <f>COUNTIF($D$3:D7211,"W kole")</f>
        <v>5700</v>
      </c>
      <c r="G7217" s="2" t="e">
        <f t="shared" si="337"/>
        <v>#DIV/0!</v>
      </c>
      <c r="H7217" t="e">
        <f t="shared" si="338"/>
        <v>#DIV/0!</v>
      </c>
    </row>
    <row r="7218" spans="2:8" x14ac:dyDescent="0.25">
      <c r="B7218">
        <v>178</v>
      </c>
      <c r="C7218">
        <v>375</v>
      </c>
      <c r="D7218" t="str">
        <f t="shared" si="336"/>
        <v>W kole</v>
      </c>
      <c r="F7218">
        <f>COUNTIF($D$3:D7212,"W kole")</f>
        <v>5701</v>
      </c>
      <c r="G7218" s="2" t="e">
        <f t="shared" si="337"/>
        <v>#DIV/0!</v>
      </c>
      <c r="H7218" t="e">
        <f t="shared" si="338"/>
        <v>#DIV/0!</v>
      </c>
    </row>
    <row r="7219" spans="2:8" x14ac:dyDescent="0.25">
      <c r="B7219">
        <v>109</v>
      </c>
      <c r="C7219">
        <v>8</v>
      </c>
      <c r="D7219" t="str">
        <f t="shared" si="336"/>
        <v>Poza</v>
      </c>
      <c r="F7219">
        <f>COUNTIF($D$3:D7213,"W kole")</f>
        <v>5702</v>
      </c>
      <c r="G7219" s="2" t="e">
        <f t="shared" si="337"/>
        <v>#DIV/0!</v>
      </c>
      <c r="H7219" t="e">
        <f t="shared" si="338"/>
        <v>#DIV/0!</v>
      </c>
    </row>
    <row r="7220" spans="2:8" x14ac:dyDescent="0.25">
      <c r="B7220">
        <v>182</v>
      </c>
      <c r="C7220">
        <v>334</v>
      </c>
      <c r="D7220" t="str">
        <f t="shared" si="336"/>
        <v>W kole</v>
      </c>
      <c r="F7220">
        <f>COUNTIF($D$3:D7214,"W kole")</f>
        <v>5702</v>
      </c>
      <c r="G7220" s="2" t="e">
        <f t="shared" si="337"/>
        <v>#DIV/0!</v>
      </c>
      <c r="H7220" t="e">
        <f t="shared" si="338"/>
        <v>#DIV/0!</v>
      </c>
    </row>
    <row r="7221" spans="2:8" x14ac:dyDescent="0.25">
      <c r="B7221">
        <v>125</v>
      </c>
      <c r="C7221">
        <v>96</v>
      </c>
      <c r="D7221" t="str">
        <f t="shared" si="336"/>
        <v>W kole</v>
      </c>
      <c r="F7221">
        <f>COUNTIF($D$3:D7215,"W kole")</f>
        <v>5703</v>
      </c>
      <c r="G7221" s="2" t="e">
        <f t="shared" si="337"/>
        <v>#DIV/0!</v>
      </c>
      <c r="H7221" t="e">
        <f t="shared" si="338"/>
        <v>#DIV/0!</v>
      </c>
    </row>
    <row r="7222" spans="2:8" x14ac:dyDescent="0.25">
      <c r="B7222">
        <v>242</v>
      </c>
      <c r="C7222">
        <v>52</v>
      </c>
      <c r="D7222" t="str">
        <f t="shared" si="336"/>
        <v>W kole</v>
      </c>
      <c r="F7222">
        <f>COUNTIF($D$3:D7216,"W kole")</f>
        <v>5704</v>
      </c>
      <c r="G7222" s="2" t="e">
        <f t="shared" si="337"/>
        <v>#DIV/0!</v>
      </c>
      <c r="H7222" t="e">
        <f t="shared" si="338"/>
        <v>#DIV/0!</v>
      </c>
    </row>
    <row r="7223" spans="2:8" x14ac:dyDescent="0.25">
      <c r="B7223">
        <v>308</v>
      </c>
      <c r="C7223">
        <v>161</v>
      </c>
      <c r="D7223" t="str">
        <f t="shared" si="336"/>
        <v>W kole</v>
      </c>
      <c r="F7223">
        <f>COUNTIF($D$3:D7217,"W kole")</f>
        <v>5705</v>
      </c>
      <c r="G7223" s="2" t="e">
        <f t="shared" si="337"/>
        <v>#DIV/0!</v>
      </c>
      <c r="H7223" t="e">
        <f t="shared" si="338"/>
        <v>#DIV/0!</v>
      </c>
    </row>
    <row r="7224" spans="2:8" x14ac:dyDescent="0.25">
      <c r="B7224">
        <v>209</v>
      </c>
      <c r="C7224">
        <v>108</v>
      </c>
      <c r="D7224" t="str">
        <f t="shared" si="336"/>
        <v>W kole</v>
      </c>
      <c r="F7224">
        <f>COUNTIF($D$3:D7218,"W kole")</f>
        <v>5706</v>
      </c>
      <c r="G7224" s="2" t="e">
        <f t="shared" si="337"/>
        <v>#DIV/0!</v>
      </c>
      <c r="H7224" t="e">
        <f t="shared" si="338"/>
        <v>#DIV/0!</v>
      </c>
    </row>
    <row r="7225" spans="2:8" x14ac:dyDescent="0.25">
      <c r="B7225">
        <v>268</v>
      </c>
      <c r="C7225">
        <v>287</v>
      </c>
      <c r="D7225" t="str">
        <f t="shared" si="336"/>
        <v>W kole</v>
      </c>
      <c r="F7225">
        <f>COUNTIF($D$3:D7219,"W kole")</f>
        <v>5706</v>
      </c>
      <c r="G7225" s="2" t="e">
        <f t="shared" si="337"/>
        <v>#DIV/0!</v>
      </c>
      <c r="H7225" t="e">
        <f t="shared" si="338"/>
        <v>#DIV/0!</v>
      </c>
    </row>
    <row r="7226" spans="2:8" x14ac:dyDescent="0.25">
      <c r="B7226">
        <v>129</v>
      </c>
      <c r="C7226">
        <v>66</v>
      </c>
      <c r="D7226" t="str">
        <f t="shared" si="336"/>
        <v>W kole</v>
      </c>
      <c r="F7226">
        <f>COUNTIF($D$3:D7220,"W kole")</f>
        <v>5707</v>
      </c>
      <c r="G7226" s="2" t="e">
        <f t="shared" si="337"/>
        <v>#DIV/0!</v>
      </c>
      <c r="H7226" t="e">
        <f t="shared" si="338"/>
        <v>#DIV/0!</v>
      </c>
    </row>
    <row r="7227" spans="2:8" x14ac:dyDescent="0.25">
      <c r="B7227">
        <v>84</v>
      </c>
      <c r="C7227">
        <v>84</v>
      </c>
      <c r="D7227" t="str">
        <f t="shared" si="336"/>
        <v>W kole</v>
      </c>
      <c r="F7227">
        <f>COUNTIF($D$3:D7221,"W kole")</f>
        <v>5708</v>
      </c>
      <c r="G7227" s="2" t="e">
        <f t="shared" si="337"/>
        <v>#DIV/0!</v>
      </c>
      <c r="H7227" t="e">
        <f t="shared" si="338"/>
        <v>#DIV/0!</v>
      </c>
    </row>
    <row r="7228" spans="2:8" x14ac:dyDescent="0.25">
      <c r="B7228">
        <v>34</v>
      </c>
      <c r="C7228">
        <v>359</v>
      </c>
      <c r="D7228" t="str">
        <f t="shared" si="336"/>
        <v>Poza</v>
      </c>
      <c r="F7228">
        <f>COUNTIF($D$3:D7222,"W kole")</f>
        <v>5709</v>
      </c>
      <c r="G7228" s="2" t="e">
        <f t="shared" si="337"/>
        <v>#DIV/0!</v>
      </c>
      <c r="H7228" t="e">
        <f t="shared" si="338"/>
        <v>#DIV/0!</v>
      </c>
    </row>
    <row r="7229" spans="2:8" x14ac:dyDescent="0.25">
      <c r="B7229">
        <v>213</v>
      </c>
      <c r="C7229">
        <v>194</v>
      </c>
      <c r="D7229" t="str">
        <f t="shared" si="336"/>
        <v>W kole</v>
      </c>
      <c r="F7229">
        <f>COUNTIF($D$3:D7223,"W kole")</f>
        <v>5710</v>
      </c>
      <c r="G7229" s="2" t="e">
        <f t="shared" si="337"/>
        <v>#DIV/0!</v>
      </c>
      <c r="H7229" t="e">
        <f t="shared" si="338"/>
        <v>#DIV/0!</v>
      </c>
    </row>
    <row r="7230" spans="2:8" x14ac:dyDescent="0.25">
      <c r="B7230">
        <v>252</v>
      </c>
      <c r="C7230">
        <v>60</v>
      </c>
      <c r="D7230" t="str">
        <f t="shared" si="336"/>
        <v>W kole</v>
      </c>
      <c r="F7230">
        <f>COUNTIF($D$3:D7224,"W kole")</f>
        <v>5711</v>
      </c>
      <c r="G7230" s="2" t="e">
        <f t="shared" si="337"/>
        <v>#DIV/0!</v>
      </c>
      <c r="H7230" t="e">
        <f t="shared" si="338"/>
        <v>#DIV/0!</v>
      </c>
    </row>
    <row r="7231" spans="2:8" x14ac:dyDescent="0.25">
      <c r="B7231">
        <v>4</v>
      </c>
      <c r="C7231">
        <v>11</v>
      </c>
      <c r="D7231" t="str">
        <f t="shared" si="336"/>
        <v>Poza</v>
      </c>
      <c r="F7231">
        <f>COUNTIF($D$3:D7225,"W kole")</f>
        <v>5712</v>
      </c>
      <c r="G7231" s="2" t="e">
        <f t="shared" si="337"/>
        <v>#DIV/0!</v>
      </c>
      <c r="H7231" t="e">
        <f t="shared" si="338"/>
        <v>#DIV/0!</v>
      </c>
    </row>
    <row r="7232" spans="2:8" x14ac:dyDescent="0.25">
      <c r="B7232">
        <v>95</v>
      </c>
      <c r="C7232">
        <v>115</v>
      </c>
      <c r="D7232" t="str">
        <f t="shared" si="336"/>
        <v>W kole</v>
      </c>
      <c r="F7232">
        <f>COUNTIF($D$3:D7226,"W kole")</f>
        <v>5713</v>
      </c>
      <c r="G7232" s="2" t="e">
        <f t="shared" si="337"/>
        <v>#DIV/0!</v>
      </c>
      <c r="H7232" t="e">
        <f t="shared" si="338"/>
        <v>#DIV/0!</v>
      </c>
    </row>
    <row r="7233" spans="2:8" x14ac:dyDescent="0.25">
      <c r="B7233">
        <v>334</v>
      </c>
      <c r="C7233">
        <v>394</v>
      </c>
      <c r="D7233" t="str">
        <f t="shared" si="336"/>
        <v>Poza</v>
      </c>
      <c r="F7233">
        <f>COUNTIF($D$3:D7227,"W kole")</f>
        <v>5714</v>
      </c>
      <c r="G7233" s="2" t="e">
        <f t="shared" si="337"/>
        <v>#DIV/0!</v>
      </c>
      <c r="H7233" t="e">
        <f t="shared" si="338"/>
        <v>#DIV/0!</v>
      </c>
    </row>
    <row r="7234" spans="2:8" x14ac:dyDescent="0.25">
      <c r="B7234">
        <v>147</v>
      </c>
      <c r="C7234">
        <v>100</v>
      </c>
      <c r="D7234" t="str">
        <f t="shared" si="336"/>
        <v>W kole</v>
      </c>
      <c r="F7234">
        <f>COUNTIF($D$3:D7228,"W kole")</f>
        <v>5714</v>
      </c>
      <c r="G7234" s="2" t="e">
        <f t="shared" si="337"/>
        <v>#DIV/0!</v>
      </c>
      <c r="H7234" t="e">
        <f t="shared" si="338"/>
        <v>#DIV/0!</v>
      </c>
    </row>
    <row r="7235" spans="2:8" x14ac:dyDescent="0.25">
      <c r="B7235">
        <v>70</v>
      </c>
      <c r="C7235">
        <v>174</v>
      </c>
      <c r="D7235" t="str">
        <f t="shared" si="336"/>
        <v>W kole</v>
      </c>
      <c r="F7235">
        <f>COUNTIF($D$3:D7229,"W kole")</f>
        <v>5715</v>
      </c>
      <c r="G7235" s="2" t="e">
        <f t="shared" si="337"/>
        <v>#DIV/0!</v>
      </c>
      <c r="H7235" t="e">
        <f t="shared" si="338"/>
        <v>#DIV/0!</v>
      </c>
    </row>
    <row r="7236" spans="2:8" x14ac:dyDescent="0.25">
      <c r="B7236">
        <v>155</v>
      </c>
      <c r="C7236">
        <v>280</v>
      </c>
      <c r="D7236" t="str">
        <f t="shared" ref="D7236:D7299" si="339">IF((B7236-$T$5) * (B7236-$T$5) + (C7236-$U$5) * (C7236-$U$5) = ($V$5*$V$5), "Na brzegu", IF((B7236-$T$5) * (B7236-$T$5) + (C7236-$U$5) * (C7236-$U$5) &lt; ($V$5*$V$5), "W kole", "Poza"))</f>
        <v>W kole</v>
      </c>
      <c r="F7236">
        <f>COUNTIF($D$3:D7230,"W kole")</f>
        <v>5716</v>
      </c>
      <c r="G7236" s="2" t="e">
        <f t="shared" si="337"/>
        <v>#DIV/0!</v>
      </c>
      <c r="H7236" t="e">
        <f t="shared" si="338"/>
        <v>#DIV/0!</v>
      </c>
    </row>
    <row r="7237" spans="2:8" x14ac:dyDescent="0.25">
      <c r="B7237">
        <v>235</v>
      </c>
      <c r="C7237">
        <v>292</v>
      </c>
      <c r="D7237" t="str">
        <f t="shared" si="339"/>
        <v>W kole</v>
      </c>
      <c r="F7237">
        <f>COUNTIF($D$3:D7231,"W kole")</f>
        <v>5716</v>
      </c>
      <c r="G7237" s="2" t="e">
        <f t="shared" si="337"/>
        <v>#DIV/0!</v>
      </c>
      <c r="H7237" t="e">
        <f t="shared" si="338"/>
        <v>#DIV/0!</v>
      </c>
    </row>
    <row r="7238" spans="2:8" x14ac:dyDescent="0.25">
      <c r="B7238">
        <v>293</v>
      </c>
      <c r="C7238">
        <v>229</v>
      </c>
      <c r="D7238" t="str">
        <f t="shared" si="339"/>
        <v>W kole</v>
      </c>
      <c r="F7238">
        <f>COUNTIF($D$3:D7232,"W kole")</f>
        <v>5717</v>
      </c>
      <c r="G7238" s="2" t="e">
        <f t="shared" si="337"/>
        <v>#DIV/0!</v>
      </c>
      <c r="H7238" t="e">
        <f t="shared" si="338"/>
        <v>#DIV/0!</v>
      </c>
    </row>
    <row r="7239" spans="2:8" x14ac:dyDescent="0.25">
      <c r="B7239">
        <v>216</v>
      </c>
      <c r="C7239">
        <v>246</v>
      </c>
      <c r="D7239" t="str">
        <f t="shared" si="339"/>
        <v>W kole</v>
      </c>
      <c r="F7239">
        <f>COUNTIF($D$3:D7233,"W kole")</f>
        <v>5717</v>
      </c>
      <c r="G7239" s="2" t="e">
        <f t="shared" si="337"/>
        <v>#DIV/0!</v>
      </c>
      <c r="H7239" t="e">
        <f t="shared" si="338"/>
        <v>#DIV/0!</v>
      </c>
    </row>
    <row r="7240" spans="2:8" x14ac:dyDescent="0.25">
      <c r="B7240">
        <v>296</v>
      </c>
      <c r="C7240">
        <v>332</v>
      </c>
      <c r="D7240" t="str">
        <f t="shared" si="339"/>
        <v>W kole</v>
      </c>
      <c r="F7240">
        <f>COUNTIF($D$3:D7234,"W kole")</f>
        <v>5718</v>
      </c>
      <c r="G7240" s="2" t="e">
        <f t="shared" si="337"/>
        <v>#DIV/0!</v>
      </c>
      <c r="H7240" t="e">
        <f t="shared" si="338"/>
        <v>#DIV/0!</v>
      </c>
    </row>
    <row r="7241" spans="2:8" x14ac:dyDescent="0.25">
      <c r="B7241">
        <v>22</v>
      </c>
      <c r="C7241">
        <v>237</v>
      </c>
      <c r="D7241" t="str">
        <f t="shared" si="339"/>
        <v>W kole</v>
      </c>
      <c r="F7241">
        <f>COUNTIF($D$3:D7235,"W kole")</f>
        <v>5719</v>
      </c>
      <c r="G7241" s="2" t="e">
        <f t="shared" si="337"/>
        <v>#DIV/0!</v>
      </c>
      <c r="H7241" t="e">
        <f t="shared" si="338"/>
        <v>#DIV/0!</v>
      </c>
    </row>
    <row r="7242" spans="2:8" x14ac:dyDescent="0.25">
      <c r="B7242">
        <v>114</v>
      </c>
      <c r="C7242">
        <v>268</v>
      </c>
      <c r="D7242" t="str">
        <f t="shared" si="339"/>
        <v>W kole</v>
      </c>
      <c r="F7242">
        <f>COUNTIF($D$3:D7236,"W kole")</f>
        <v>5720</v>
      </c>
      <c r="G7242" s="2" t="e">
        <f t="shared" ref="G7242:G7305" si="340">(F7242*$R$5)/(E7242*$Q$5)</f>
        <v>#DIV/0!</v>
      </c>
      <c r="H7242" t="e">
        <f t="shared" ref="H7242:H7305" si="341">ABS(PI()-G7242)</f>
        <v>#DIV/0!</v>
      </c>
    </row>
    <row r="7243" spans="2:8" x14ac:dyDescent="0.25">
      <c r="B7243">
        <v>389</v>
      </c>
      <c r="C7243">
        <v>142</v>
      </c>
      <c r="D7243" t="str">
        <f t="shared" si="339"/>
        <v>W kole</v>
      </c>
      <c r="F7243">
        <f>COUNTIF($D$3:D7237,"W kole")</f>
        <v>5721</v>
      </c>
      <c r="G7243" s="2" t="e">
        <f t="shared" si="340"/>
        <v>#DIV/0!</v>
      </c>
      <c r="H7243" t="e">
        <f t="shared" si="341"/>
        <v>#DIV/0!</v>
      </c>
    </row>
    <row r="7244" spans="2:8" x14ac:dyDescent="0.25">
      <c r="B7244">
        <v>309</v>
      </c>
      <c r="C7244">
        <v>146</v>
      </c>
      <c r="D7244" t="str">
        <f t="shared" si="339"/>
        <v>W kole</v>
      </c>
      <c r="F7244">
        <f>COUNTIF($D$3:D7238,"W kole")</f>
        <v>5722</v>
      </c>
      <c r="G7244" s="2" t="e">
        <f t="shared" si="340"/>
        <v>#DIV/0!</v>
      </c>
      <c r="H7244" t="e">
        <f t="shared" si="341"/>
        <v>#DIV/0!</v>
      </c>
    </row>
    <row r="7245" spans="2:8" x14ac:dyDescent="0.25">
      <c r="B7245">
        <v>108</v>
      </c>
      <c r="C7245">
        <v>323</v>
      </c>
      <c r="D7245" t="str">
        <f t="shared" si="339"/>
        <v>W kole</v>
      </c>
      <c r="F7245">
        <f>COUNTIF($D$3:D7239,"W kole")</f>
        <v>5723</v>
      </c>
      <c r="G7245" s="2" t="e">
        <f t="shared" si="340"/>
        <v>#DIV/0!</v>
      </c>
      <c r="H7245" t="e">
        <f t="shared" si="341"/>
        <v>#DIV/0!</v>
      </c>
    </row>
    <row r="7246" spans="2:8" x14ac:dyDescent="0.25">
      <c r="B7246">
        <v>273</v>
      </c>
      <c r="C7246">
        <v>70</v>
      </c>
      <c r="D7246" t="str">
        <f t="shared" si="339"/>
        <v>W kole</v>
      </c>
      <c r="F7246">
        <f>COUNTIF($D$3:D7240,"W kole")</f>
        <v>5724</v>
      </c>
      <c r="G7246" s="2" t="e">
        <f t="shared" si="340"/>
        <v>#DIV/0!</v>
      </c>
      <c r="H7246" t="e">
        <f t="shared" si="341"/>
        <v>#DIV/0!</v>
      </c>
    </row>
    <row r="7247" spans="2:8" x14ac:dyDescent="0.25">
      <c r="B7247">
        <v>112</v>
      </c>
      <c r="C7247">
        <v>251</v>
      </c>
      <c r="D7247" t="str">
        <f t="shared" si="339"/>
        <v>W kole</v>
      </c>
      <c r="F7247">
        <f>COUNTIF($D$3:D7241,"W kole")</f>
        <v>5725</v>
      </c>
      <c r="G7247" s="2" t="e">
        <f t="shared" si="340"/>
        <v>#DIV/0!</v>
      </c>
      <c r="H7247" t="e">
        <f t="shared" si="341"/>
        <v>#DIV/0!</v>
      </c>
    </row>
    <row r="7248" spans="2:8" x14ac:dyDescent="0.25">
      <c r="B7248">
        <v>72</v>
      </c>
      <c r="C7248">
        <v>15</v>
      </c>
      <c r="D7248" t="str">
        <f t="shared" si="339"/>
        <v>Poza</v>
      </c>
      <c r="F7248">
        <f>COUNTIF($D$3:D7242,"W kole")</f>
        <v>5726</v>
      </c>
      <c r="G7248" s="2" t="e">
        <f t="shared" si="340"/>
        <v>#DIV/0!</v>
      </c>
      <c r="H7248" t="e">
        <f t="shared" si="341"/>
        <v>#DIV/0!</v>
      </c>
    </row>
    <row r="7249" spans="2:8" x14ac:dyDescent="0.25">
      <c r="B7249">
        <v>297</v>
      </c>
      <c r="C7249">
        <v>368</v>
      </c>
      <c r="D7249" t="str">
        <f t="shared" si="339"/>
        <v>W kole</v>
      </c>
      <c r="F7249">
        <f>COUNTIF($D$3:D7243,"W kole")</f>
        <v>5727</v>
      </c>
      <c r="G7249" s="2" t="e">
        <f t="shared" si="340"/>
        <v>#DIV/0!</v>
      </c>
      <c r="H7249" t="e">
        <f t="shared" si="341"/>
        <v>#DIV/0!</v>
      </c>
    </row>
    <row r="7250" spans="2:8" x14ac:dyDescent="0.25">
      <c r="B7250">
        <v>100</v>
      </c>
      <c r="C7250">
        <v>234</v>
      </c>
      <c r="D7250" t="str">
        <f t="shared" si="339"/>
        <v>W kole</v>
      </c>
      <c r="F7250">
        <f>COUNTIF($D$3:D7244,"W kole")</f>
        <v>5728</v>
      </c>
      <c r="G7250" s="2" t="e">
        <f t="shared" si="340"/>
        <v>#DIV/0!</v>
      </c>
      <c r="H7250" t="e">
        <f t="shared" si="341"/>
        <v>#DIV/0!</v>
      </c>
    </row>
    <row r="7251" spans="2:8" x14ac:dyDescent="0.25">
      <c r="B7251">
        <v>177</v>
      </c>
      <c r="C7251">
        <v>280</v>
      </c>
      <c r="D7251" t="str">
        <f t="shared" si="339"/>
        <v>W kole</v>
      </c>
      <c r="F7251">
        <f>COUNTIF($D$3:D7245,"W kole")</f>
        <v>5729</v>
      </c>
      <c r="G7251" s="2" t="e">
        <f t="shared" si="340"/>
        <v>#DIV/0!</v>
      </c>
      <c r="H7251" t="e">
        <f t="shared" si="341"/>
        <v>#DIV/0!</v>
      </c>
    </row>
    <row r="7252" spans="2:8" x14ac:dyDescent="0.25">
      <c r="B7252">
        <v>56</v>
      </c>
      <c r="C7252">
        <v>34</v>
      </c>
      <c r="D7252" t="str">
        <f t="shared" si="339"/>
        <v>Poza</v>
      </c>
      <c r="F7252">
        <f>COUNTIF($D$3:D7246,"W kole")</f>
        <v>5730</v>
      </c>
      <c r="G7252" s="2" t="e">
        <f t="shared" si="340"/>
        <v>#DIV/0!</v>
      </c>
      <c r="H7252" t="e">
        <f t="shared" si="341"/>
        <v>#DIV/0!</v>
      </c>
    </row>
    <row r="7253" spans="2:8" x14ac:dyDescent="0.25">
      <c r="B7253">
        <v>288</v>
      </c>
      <c r="C7253">
        <v>192</v>
      </c>
      <c r="D7253" t="str">
        <f t="shared" si="339"/>
        <v>W kole</v>
      </c>
      <c r="F7253">
        <f>COUNTIF($D$3:D7247,"W kole")</f>
        <v>5731</v>
      </c>
      <c r="G7253" s="2" t="e">
        <f t="shared" si="340"/>
        <v>#DIV/0!</v>
      </c>
      <c r="H7253" t="e">
        <f t="shared" si="341"/>
        <v>#DIV/0!</v>
      </c>
    </row>
    <row r="7254" spans="2:8" x14ac:dyDescent="0.25">
      <c r="B7254">
        <v>352</v>
      </c>
      <c r="C7254">
        <v>394</v>
      </c>
      <c r="D7254" t="str">
        <f t="shared" si="339"/>
        <v>Poza</v>
      </c>
      <c r="F7254">
        <f>COUNTIF($D$3:D7248,"W kole")</f>
        <v>5731</v>
      </c>
      <c r="G7254" s="2" t="e">
        <f t="shared" si="340"/>
        <v>#DIV/0!</v>
      </c>
      <c r="H7254" t="e">
        <f t="shared" si="341"/>
        <v>#DIV/0!</v>
      </c>
    </row>
    <row r="7255" spans="2:8" x14ac:dyDescent="0.25">
      <c r="B7255">
        <v>90</v>
      </c>
      <c r="C7255">
        <v>169</v>
      </c>
      <c r="D7255" t="str">
        <f t="shared" si="339"/>
        <v>W kole</v>
      </c>
      <c r="F7255">
        <f>COUNTIF($D$3:D7249,"W kole")</f>
        <v>5732</v>
      </c>
      <c r="G7255" s="2" t="e">
        <f t="shared" si="340"/>
        <v>#DIV/0!</v>
      </c>
      <c r="H7255" t="e">
        <f t="shared" si="341"/>
        <v>#DIV/0!</v>
      </c>
    </row>
    <row r="7256" spans="2:8" x14ac:dyDescent="0.25">
      <c r="B7256">
        <v>376</v>
      </c>
      <c r="C7256">
        <v>88</v>
      </c>
      <c r="D7256" t="str">
        <f t="shared" si="339"/>
        <v>Poza</v>
      </c>
      <c r="F7256">
        <f>COUNTIF($D$3:D7250,"W kole")</f>
        <v>5733</v>
      </c>
      <c r="G7256" s="2" t="e">
        <f t="shared" si="340"/>
        <v>#DIV/0!</v>
      </c>
      <c r="H7256" t="e">
        <f t="shared" si="341"/>
        <v>#DIV/0!</v>
      </c>
    </row>
    <row r="7257" spans="2:8" x14ac:dyDescent="0.25">
      <c r="B7257">
        <v>267</v>
      </c>
      <c r="C7257">
        <v>154</v>
      </c>
      <c r="D7257" t="str">
        <f t="shared" si="339"/>
        <v>W kole</v>
      </c>
      <c r="F7257">
        <f>COUNTIF($D$3:D7251,"W kole")</f>
        <v>5734</v>
      </c>
      <c r="G7257" s="2" t="e">
        <f t="shared" si="340"/>
        <v>#DIV/0!</v>
      </c>
      <c r="H7257" t="e">
        <f t="shared" si="341"/>
        <v>#DIV/0!</v>
      </c>
    </row>
    <row r="7258" spans="2:8" x14ac:dyDescent="0.25">
      <c r="B7258">
        <v>331</v>
      </c>
      <c r="C7258">
        <v>60</v>
      </c>
      <c r="D7258" t="str">
        <f t="shared" si="339"/>
        <v>W kole</v>
      </c>
      <c r="F7258">
        <f>COUNTIF($D$3:D7252,"W kole")</f>
        <v>5734</v>
      </c>
      <c r="G7258" s="2" t="e">
        <f t="shared" si="340"/>
        <v>#DIV/0!</v>
      </c>
      <c r="H7258" t="e">
        <f t="shared" si="341"/>
        <v>#DIV/0!</v>
      </c>
    </row>
    <row r="7259" spans="2:8" x14ac:dyDescent="0.25">
      <c r="B7259">
        <v>111</v>
      </c>
      <c r="C7259">
        <v>311</v>
      </c>
      <c r="D7259" t="str">
        <f t="shared" si="339"/>
        <v>W kole</v>
      </c>
      <c r="F7259">
        <f>COUNTIF($D$3:D7253,"W kole")</f>
        <v>5735</v>
      </c>
      <c r="G7259" s="2" t="e">
        <f t="shared" si="340"/>
        <v>#DIV/0!</v>
      </c>
      <c r="H7259" t="e">
        <f t="shared" si="341"/>
        <v>#DIV/0!</v>
      </c>
    </row>
    <row r="7260" spans="2:8" x14ac:dyDescent="0.25">
      <c r="B7260">
        <v>233</v>
      </c>
      <c r="C7260">
        <v>100</v>
      </c>
      <c r="D7260" t="str">
        <f t="shared" si="339"/>
        <v>W kole</v>
      </c>
      <c r="F7260">
        <f>COUNTIF($D$3:D7254,"W kole")</f>
        <v>5735</v>
      </c>
      <c r="G7260" s="2" t="e">
        <f t="shared" si="340"/>
        <v>#DIV/0!</v>
      </c>
      <c r="H7260" t="e">
        <f t="shared" si="341"/>
        <v>#DIV/0!</v>
      </c>
    </row>
    <row r="7261" spans="2:8" x14ac:dyDescent="0.25">
      <c r="B7261">
        <v>140</v>
      </c>
      <c r="C7261">
        <v>179</v>
      </c>
      <c r="D7261" t="str">
        <f t="shared" si="339"/>
        <v>W kole</v>
      </c>
      <c r="F7261">
        <f>COUNTIF($D$3:D7255,"W kole")</f>
        <v>5736</v>
      </c>
      <c r="G7261" s="2" t="e">
        <f t="shared" si="340"/>
        <v>#DIV/0!</v>
      </c>
      <c r="H7261" t="e">
        <f t="shared" si="341"/>
        <v>#DIV/0!</v>
      </c>
    </row>
    <row r="7262" spans="2:8" x14ac:dyDescent="0.25">
      <c r="B7262">
        <v>248</v>
      </c>
      <c r="C7262">
        <v>220</v>
      </c>
      <c r="D7262" t="str">
        <f t="shared" si="339"/>
        <v>W kole</v>
      </c>
      <c r="F7262">
        <f>COUNTIF($D$3:D7256,"W kole")</f>
        <v>5736</v>
      </c>
      <c r="G7262" s="2" t="e">
        <f t="shared" si="340"/>
        <v>#DIV/0!</v>
      </c>
      <c r="H7262" t="e">
        <f t="shared" si="341"/>
        <v>#DIV/0!</v>
      </c>
    </row>
    <row r="7263" spans="2:8" x14ac:dyDescent="0.25">
      <c r="B7263">
        <v>256</v>
      </c>
      <c r="C7263">
        <v>56</v>
      </c>
      <c r="D7263" t="str">
        <f t="shared" si="339"/>
        <v>W kole</v>
      </c>
      <c r="F7263">
        <f>COUNTIF($D$3:D7257,"W kole")</f>
        <v>5737</v>
      </c>
      <c r="G7263" s="2" t="e">
        <f t="shared" si="340"/>
        <v>#DIV/0!</v>
      </c>
      <c r="H7263" t="e">
        <f t="shared" si="341"/>
        <v>#DIV/0!</v>
      </c>
    </row>
    <row r="7264" spans="2:8" x14ac:dyDescent="0.25">
      <c r="B7264">
        <v>120</v>
      </c>
      <c r="C7264">
        <v>174</v>
      </c>
      <c r="D7264" t="str">
        <f t="shared" si="339"/>
        <v>W kole</v>
      </c>
      <c r="F7264">
        <f>COUNTIF($D$3:D7258,"W kole")</f>
        <v>5738</v>
      </c>
      <c r="G7264" s="2" t="e">
        <f t="shared" si="340"/>
        <v>#DIV/0!</v>
      </c>
      <c r="H7264" t="e">
        <f t="shared" si="341"/>
        <v>#DIV/0!</v>
      </c>
    </row>
    <row r="7265" spans="2:8" x14ac:dyDescent="0.25">
      <c r="B7265">
        <v>374</v>
      </c>
      <c r="C7265">
        <v>223</v>
      </c>
      <c r="D7265" t="str">
        <f t="shared" si="339"/>
        <v>W kole</v>
      </c>
      <c r="F7265">
        <f>COUNTIF($D$3:D7259,"W kole")</f>
        <v>5739</v>
      </c>
      <c r="G7265" s="2" t="e">
        <f t="shared" si="340"/>
        <v>#DIV/0!</v>
      </c>
      <c r="H7265" t="e">
        <f t="shared" si="341"/>
        <v>#DIV/0!</v>
      </c>
    </row>
    <row r="7266" spans="2:8" x14ac:dyDescent="0.25">
      <c r="B7266">
        <v>43</v>
      </c>
      <c r="C7266">
        <v>375</v>
      </c>
      <c r="D7266" t="str">
        <f t="shared" si="339"/>
        <v>Poza</v>
      </c>
      <c r="F7266">
        <f>COUNTIF($D$3:D7260,"W kole")</f>
        <v>5740</v>
      </c>
      <c r="G7266" s="2" t="e">
        <f t="shared" si="340"/>
        <v>#DIV/0!</v>
      </c>
      <c r="H7266" t="e">
        <f t="shared" si="341"/>
        <v>#DIV/0!</v>
      </c>
    </row>
    <row r="7267" spans="2:8" x14ac:dyDescent="0.25">
      <c r="B7267">
        <v>66</v>
      </c>
      <c r="C7267">
        <v>4</v>
      </c>
      <c r="D7267" t="str">
        <f t="shared" si="339"/>
        <v>Poza</v>
      </c>
      <c r="F7267">
        <f>COUNTIF($D$3:D7261,"W kole")</f>
        <v>5741</v>
      </c>
      <c r="G7267" s="2" t="e">
        <f t="shared" si="340"/>
        <v>#DIV/0!</v>
      </c>
      <c r="H7267" t="e">
        <f t="shared" si="341"/>
        <v>#DIV/0!</v>
      </c>
    </row>
    <row r="7268" spans="2:8" x14ac:dyDescent="0.25">
      <c r="B7268">
        <v>276</v>
      </c>
      <c r="C7268">
        <v>216</v>
      </c>
      <c r="D7268" t="str">
        <f t="shared" si="339"/>
        <v>W kole</v>
      </c>
      <c r="F7268">
        <f>COUNTIF($D$3:D7262,"W kole")</f>
        <v>5742</v>
      </c>
      <c r="G7268" s="2" t="e">
        <f t="shared" si="340"/>
        <v>#DIV/0!</v>
      </c>
      <c r="H7268" t="e">
        <f t="shared" si="341"/>
        <v>#DIV/0!</v>
      </c>
    </row>
    <row r="7269" spans="2:8" x14ac:dyDescent="0.25">
      <c r="B7269">
        <v>172</v>
      </c>
      <c r="C7269">
        <v>394</v>
      </c>
      <c r="D7269" t="str">
        <f t="shared" si="339"/>
        <v>W kole</v>
      </c>
      <c r="F7269">
        <f>COUNTIF($D$3:D7263,"W kole")</f>
        <v>5743</v>
      </c>
      <c r="G7269" s="2" t="e">
        <f t="shared" si="340"/>
        <v>#DIV/0!</v>
      </c>
      <c r="H7269" t="e">
        <f t="shared" si="341"/>
        <v>#DIV/0!</v>
      </c>
    </row>
    <row r="7270" spans="2:8" x14ac:dyDescent="0.25">
      <c r="B7270">
        <v>221</v>
      </c>
      <c r="C7270">
        <v>60</v>
      </c>
      <c r="D7270" t="str">
        <f t="shared" si="339"/>
        <v>W kole</v>
      </c>
      <c r="F7270">
        <f>COUNTIF($D$3:D7264,"W kole")</f>
        <v>5744</v>
      </c>
      <c r="G7270" s="2" t="e">
        <f t="shared" si="340"/>
        <v>#DIV/0!</v>
      </c>
      <c r="H7270" t="e">
        <f t="shared" si="341"/>
        <v>#DIV/0!</v>
      </c>
    </row>
    <row r="7271" spans="2:8" x14ac:dyDescent="0.25">
      <c r="B7271">
        <v>248</v>
      </c>
      <c r="C7271">
        <v>373</v>
      </c>
      <c r="D7271" t="str">
        <f t="shared" si="339"/>
        <v>W kole</v>
      </c>
      <c r="F7271">
        <f>COUNTIF($D$3:D7265,"W kole")</f>
        <v>5745</v>
      </c>
      <c r="G7271" s="2" t="e">
        <f t="shared" si="340"/>
        <v>#DIV/0!</v>
      </c>
      <c r="H7271" t="e">
        <f t="shared" si="341"/>
        <v>#DIV/0!</v>
      </c>
    </row>
    <row r="7272" spans="2:8" x14ac:dyDescent="0.25">
      <c r="B7272">
        <v>63</v>
      </c>
      <c r="C7272">
        <v>142</v>
      </c>
      <c r="D7272" t="str">
        <f t="shared" si="339"/>
        <v>W kole</v>
      </c>
      <c r="F7272">
        <f>COUNTIF($D$3:D7266,"W kole")</f>
        <v>5745</v>
      </c>
      <c r="G7272" s="2" t="e">
        <f t="shared" si="340"/>
        <v>#DIV/0!</v>
      </c>
      <c r="H7272" t="e">
        <f t="shared" si="341"/>
        <v>#DIV/0!</v>
      </c>
    </row>
    <row r="7273" spans="2:8" x14ac:dyDescent="0.25">
      <c r="B7273">
        <v>150</v>
      </c>
      <c r="C7273">
        <v>302</v>
      </c>
      <c r="D7273" t="str">
        <f t="shared" si="339"/>
        <v>W kole</v>
      </c>
      <c r="F7273">
        <f>COUNTIF($D$3:D7267,"W kole")</f>
        <v>5745</v>
      </c>
      <c r="G7273" s="2" t="e">
        <f t="shared" si="340"/>
        <v>#DIV/0!</v>
      </c>
      <c r="H7273" t="e">
        <f t="shared" si="341"/>
        <v>#DIV/0!</v>
      </c>
    </row>
    <row r="7274" spans="2:8" x14ac:dyDescent="0.25">
      <c r="B7274">
        <v>283</v>
      </c>
      <c r="C7274">
        <v>40</v>
      </c>
      <c r="D7274" t="str">
        <f t="shared" si="339"/>
        <v>W kole</v>
      </c>
      <c r="F7274">
        <f>COUNTIF($D$3:D7268,"W kole")</f>
        <v>5746</v>
      </c>
      <c r="G7274" s="2" t="e">
        <f t="shared" si="340"/>
        <v>#DIV/0!</v>
      </c>
      <c r="H7274" t="e">
        <f t="shared" si="341"/>
        <v>#DIV/0!</v>
      </c>
    </row>
    <row r="7275" spans="2:8" x14ac:dyDescent="0.25">
      <c r="B7275">
        <v>86</v>
      </c>
      <c r="C7275">
        <v>219</v>
      </c>
      <c r="D7275" t="str">
        <f t="shared" si="339"/>
        <v>W kole</v>
      </c>
      <c r="F7275">
        <f>COUNTIF($D$3:D7269,"W kole")</f>
        <v>5747</v>
      </c>
      <c r="G7275" s="2" t="e">
        <f t="shared" si="340"/>
        <v>#DIV/0!</v>
      </c>
      <c r="H7275" t="e">
        <f t="shared" si="341"/>
        <v>#DIV/0!</v>
      </c>
    </row>
    <row r="7276" spans="2:8" x14ac:dyDescent="0.25">
      <c r="B7276">
        <v>112</v>
      </c>
      <c r="C7276">
        <v>349</v>
      </c>
      <c r="D7276" t="str">
        <f t="shared" si="339"/>
        <v>W kole</v>
      </c>
      <c r="F7276">
        <f>COUNTIF($D$3:D7270,"W kole")</f>
        <v>5748</v>
      </c>
      <c r="G7276" s="2" t="e">
        <f t="shared" si="340"/>
        <v>#DIV/0!</v>
      </c>
      <c r="H7276" t="e">
        <f t="shared" si="341"/>
        <v>#DIV/0!</v>
      </c>
    </row>
    <row r="7277" spans="2:8" x14ac:dyDescent="0.25">
      <c r="B7277">
        <v>20</v>
      </c>
      <c r="C7277">
        <v>21</v>
      </c>
      <c r="D7277" t="str">
        <f t="shared" si="339"/>
        <v>Poza</v>
      </c>
      <c r="F7277">
        <f>COUNTIF($D$3:D7271,"W kole")</f>
        <v>5749</v>
      </c>
      <c r="G7277" s="2" t="e">
        <f t="shared" si="340"/>
        <v>#DIV/0!</v>
      </c>
      <c r="H7277" t="e">
        <f t="shared" si="341"/>
        <v>#DIV/0!</v>
      </c>
    </row>
    <row r="7278" spans="2:8" x14ac:dyDescent="0.25">
      <c r="B7278">
        <v>284</v>
      </c>
      <c r="C7278">
        <v>59</v>
      </c>
      <c r="D7278" t="str">
        <f t="shared" si="339"/>
        <v>W kole</v>
      </c>
      <c r="F7278">
        <f>COUNTIF($D$3:D7272,"W kole")</f>
        <v>5750</v>
      </c>
      <c r="G7278" s="2" t="e">
        <f t="shared" si="340"/>
        <v>#DIV/0!</v>
      </c>
      <c r="H7278" t="e">
        <f t="shared" si="341"/>
        <v>#DIV/0!</v>
      </c>
    </row>
    <row r="7279" spans="2:8" x14ac:dyDescent="0.25">
      <c r="B7279">
        <v>322</v>
      </c>
      <c r="C7279">
        <v>95</v>
      </c>
      <c r="D7279" t="str">
        <f t="shared" si="339"/>
        <v>W kole</v>
      </c>
      <c r="F7279">
        <f>COUNTIF($D$3:D7273,"W kole")</f>
        <v>5751</v>
      </c>
      <c r="G7279" s="2" t="e">
        <f t="shared" si="340"/>
        <v>#DIV/0!</v>
      </c>
      <c r="H7279" t="e">
        <f t="shared" si="341"/>
        <v>#DIV/0!</v>
      </c>
    </row>
    <row r="7280" spans="2:8" x14ac:dyDescent="0.25">
      <c r="B7280">
        <v>90</v>
      </c>
      <c r="C7280">
        <v>20</v>
      </c>
      <c r="D7280" t="str">
        <f t="shared" si="339"/>
        <v>Poza</v>
      </c>
      <c r="F7280">
        <f>COUNTIF($D$3:D7274,"W kole")</f>
        <v>5752</v>
      </c>
      <c r="G7280" s="2" t="e">
        <f t="shared" si="340"/>
        <v>#DIV/0!</v>
      </c>
      <c r="H7280" t="e">
        <f t="shared" si="341"/>
        <v>#DIV/0!</v>
      </c>
    </row>
    <row r="7281" spans="2:8" x14ac:dyDescent="0.25">
      <c r="B7281">
        <v>222</v>
      </c>
      <c r="C7281">
        <v>61</v>
      </c>
      <c r="D7281" t="str">
        <f t="shared" si="339"/>
        <v>W kole</v>
      </c>
      <c r="F7281">
        <f>COUNTIF($D$3:D7275,"W kole")</f>
        <v>5753</v>
      </c>
      <c r="G7281" s="2" t="e">
        <f t="shared" si="340"/>
        <v>#DIV/0!</v>
      </c>
      <c r="H7281" t="e">
        <f t="shared" si="341"/>
        <v>#DIV/0!</v>
      </c>
    </row>
    <row r="7282" spans="2:8" x14ac:dyDescent="0.25">
      <c r="B7282">
        <v>92</v>
      </c>
      <c r="C7282">
        <v>170</v>
      </c>
      <c r="D7282" t="str">
        <f t="shared" si="339"/>
        <v>W kole</v>
      </c>
      <c r="F7282">
        <f>COUNTIF($D$3:D7276,"W kole")</f>
        <v>5754</v>
      </c>
      <c r="G7282" s="2" t="e">
        <f t="shared" si="340"/>
        <v>#DIV/0!</v>
      </c>
      <c r="H7282" t="e">
        <f t="shared" si="341"/>
        <v>#DIV/0!</v>
      </c>
    </row>
    <row r="7283" spans="2:8" x14ac:dyDescent="0.25">
      <c r="B7283">
        <v>282</v>
      </c>
      <c r="C7283">
        <v>392</v>
      </c>
      <c r="D7283" t="str">
        <f t="shared" si="339"/>
        <v>Poza</v>
      </c>
      <c r="F7283">
        <f>COUNTIF($D$3:D7277,"W kole")</f>
        <v>5754</v>
      </c>
      <c r="G7283" s="2" t="e">
        <f t="shared" si="340"/>
        <v>#DIV/0!</v>
      </c>
      <c r="H7283" t="e">
        <f t="shared" si="341"/>
        <v>#DIV/0!</v>
      </c>
    </row>
    <row r="7284" spans="2:8" x14ac:dyDescent="0.25">
      <c r="B7284">
        <v>353</v>
      </c>
      <c r="C7284">
        <v>277</v>
      </c>
      <c r="D7284" t="str">
        <f t="shared" si="339"/>
        <v>W kole</v>
      </c>
      <c r="F7284">
        <f>COUNTIF($D$3:D7278,"W kole")</f>
        <v>5755</v>
      </c>
      <c r="G7284" s="2" t="e">
        <f t="shared" si="340"/>
        <v>#DIV/0!</v>
      </c>
      <c r="H7284" t="e">
        <f t="shared" si="341"/>
        <v>#DIV/0!</v>
      </c>
    </row>
    <row r="7285" spans="2:8" x14ac:dyDescent="0.25">
      <c r="B7285">
        <v>158</v>
      </c>
      <c r="C7285">
        <v>167</v>
      </c>
      <c r="D7285" t="str">
        <f t="shared" si="339"/>
        <v>W kole</v>
      </c>
      <c r="F7285">
        <f>COUNTIF($D$3:D7279,"W kole")</f>
        <v>5756</v>
      </c>
      <c r="G7285" s="2" t="e">
        <f t="shared" si="340"/>
        <v>#DIV/0!</v>
      </c>
      <c r="H7285" t="e">
        <f t="shared" si="341"/>
        <v>#DIV/0!</v>
      </c>
    </row>
    <row r="7286" spans="2:8" x14ac:dyDescent="0.25">
      <c r="B7286">
        <v>105</v>
      </c>
      <c r="C7286">
        <v>348</v>
      </c>
      <c r="D7286" t="str">
        <f t="shared" si="339"/>
        <v>W kole</v>
      </c>
      <c r="F7286">
        <f>COUNTIF($D$3:D7280,"W kole")</f>
        <v>5756</v>
      </c>
      <c r="G7286" s="2" t="e">
        <f t="shared" si="340"/>
        <v>#DIV/0!</v>
      </c>
      <c r="H7286" t="e">
        <f t="shared" si="341"/>
        <v>#DIV/0!</v>
      </c>
    </row>
    <row r="7287" spans="2:8" x14ac:dyDescent="0.25">
      <c r="B7287">
        <v>220</v>
      </c>
      <c r="C7287">
        <v>381</v>
      </c>
      <c r="D7287" t="str">
        <f t="shared" si="339"/>
        <v>W kole</v>
      </c>
      <c r="F7287">
        <f>COUNTIF($D$3:D7281,"W kole")</f>
        <v>5757</v>
      </c>
      <c r="G7287" s="2" t="e">
        <f t="shared" si="340"/>
        <v>#DIV/0!</v>
      </c>
      <c r="H7287" t="e">
        <f t="shared" si="341"/>
        <v>#DIV/0!</v>
      </c>
    </row>
    <row r="7288" spans="2:8" x14ac:dyDescent="0.25">
      <c r="B7288">
        <v>1</v>
      </c>
      <c r="C7288">
        <v>249</v>
      </c>
      <c r="D7288" t="str">
        <f t="shared" si="339"/>
        <v>Poza</v>
      </c>
      <c r="F7288">
        <f>COUNTIF($D$3:D7282,"W kole")</f>
        <v>5758</v>
      </c>
      <c r="G7288" s="2" t="e">
        <f t="shared" si="340"/>
        <v>#DIV/0!</v>
      </c>
      <c r="H7288" t="e">
        <f t="shared" si="341"/>
        <v>#DIV/0!</v>
      </c>
    </row>
    <row r="7289" spans="2:8" x14ac:dyDescent="0.25">
      <c r="B7289">
        <v>100</v>
      </c>
      <c r="C7289">
        <v>176</v>
      </c>
      <c r="D7289" t="str">
        <f t="shared" si="339"/>
        <v>W kole</v>
      </c>
      <c r="F7289">
        <f>COUNTIF($D$3:D7283,"W kole")</f>
        <v>5758</v>
      </c>
      <c r="G7289" s="2" t="e">
        <f t="shared" si="340"/>
        <v>#DIV/0!</v>
      </c>
      <c r="H7289" t="e">
        <f t="shared" si="341"/>
        <v>#DIV/0!</v>
      </c>
    </row>
    <row r="7290" spans="2:8" x14ac:dyDescent="0.25">
      <c r="B7290">
        <v>254</v>
      </c>
      <c r="C7290">
        <v>262</v>
      </c>
      <c r="D7290" t="str">
        <f t="shared" si="339"/>
        <v>W kole</v>
      </c>
      <c r="F7290">
        <f>COUNTIF($D$3:D7284,"W kole")</f>
        <v>5759</v>
      </c>
      <c r="G7290" s="2" t="e">
        <f t="shared" si="340"/>
        <v>#DIV/0!</v>
      </c>
      <c r="H7290" t="e">
        <f t="shared" si="341"/>
        <v>#DIV/0!</v>
      </c>
    </row>
    <row r="7291" spans="2:8" x14ac:dyDescent="0.25">
      <c r="B7291">
        <v>183</v>
      </c>
      <c r="C7291">
        <v>284</v>
      </c>
      <c r="D7291" t="str">
        <f t="shared" si="339"/>
        <v>W kole</v>
      </c>
      <c r="F7291">
        <f>COUNTIF($D$3:D7285,"W kole")</f>
        <v>5760</v>
      </c>
      <c r="G7291" s="2" t="e">
        <f t="shared" si="340"/>
        <v>#DIV/0!</v>
      </c>
      <c r="H7291" t="e">
        <f t="shared" si="341"/>
        <v>#DIV/0!</v>
      </c>
    </row>
    <row r="7292" spans="2:8" x14ac:dyDescent="0.25">
      <c r="B7292">
        <v>2</v>
      </c>
      <c r="C7292">
        <v>384</v>
      </c>
      <c r="D7292" t="str">
        <f t="shared" si="339"/>
        <v>Poza</v>
      </c>
      <c r="F7292">
        <f>COUNTIF($D$3:D7286,"W kole")</f>
        <v>5761</v>
      </c>
      <c r="G7292" s="2" t="e">
        <f t="shared" si="340"/>
        <v>#DIV/0!</v>
      </c>
      <c r="H7292" t="e">
        <f t="shared" si="341"/>
        <v>#DIV/0!</v>
      </c>
    </row>
    <row r="7293" spans="2:8" x14ac:dyDescent="0.25">
      <c r="B7293">
        <v>48</v>
      </c>
      <c r="C7293">
        <v>291</v>
      </c>
      <c r="D7293" t="str">
        <f t="shared" si="339"/>
        <v>W kole</v>
      </c>
      <c r="F7293">
        <f>COUNTIF($D$3:D7287,"W kole")</f>
        <v>5762</v>
      </c>
      <c r="G7293" s="2" t="e">
        <f t="shared" si="340"/>
        <v>#DIV/0!</v>
      </c>
      <c r="H7293" t="e">
        <f t="shared" si="341"/>
        <v>#DIV/0!</v>
      </c>
    </row>
    <row r="7294" spans="2:8" x14ac:dyDescent="0.25">
      <c r="B7294">
        <v>299</v>
      </c>
      <c r="C7294">
        <v>212</v>
      </c>
      <c r="D7294" t="str">
        <f t="shared" si="339"/>
        <v>W kole</v>
      </c>
      <c r="F7294">
        <f>COUNTIF($D$3:D7288,"W kole")</f>
        <v>5762</v>
      </c>
      <c r="G7294" s="2" t="e">
        <f t="shared" si="340"/>
        <v>#DIV/0!</v>
      </c>
      <c r="H7294" t="e">
        <f t="shared" si="341"/>
        <v>#DIV/0!</v>
      </c>
    </row>
    <row r="7295" spans="2:8" x14ac:dyDescent="0.25">
      <c r="B7295">
        <v>23</v>
      </c>
      <c r="C7295">
        <v>234</v>
      </c>
      <c r="D7295" t="str">
        <f t="shared" si="339"/>
        <v>W kole</v>
      </c>
      <c r="F7295">
        <f>COUNTIF($D$3:D7289,"W kole")</f>
        <v>5763</v>
      </c>
      <c r="G7295" s="2" t="e">
        <f t="shared" si="340"/>
        <v>#DIV/0!</v>
      </c>
      <c r="H7295" t="e">
        <f t="shared" si="341"/>
        <v>#DIV/0!</v>
      </c>
    </row>
    <row r="7296" spans="2:8" x14ac:dyDescent="0.25">
      <c r="B7296">
        <v>285</v>
      </c>
      <c r="C7296">
        <v>360</v>
      </c>
      <c r="D7296" t="str">
        <f t="shared" si="339"/>
        <v>W kole</v>
      </c>
      <c r="F7296">
        <f>COUNTIF($D$3:D7290,"W kole")</f>
        <v>5764</v>
      </c>
      <c r="G7296" s="2" t="e">
        <f t="shared" si="340"/>
        <v>#DIV/0!</v>
      </c>
      <c r="H7296" t="e">
        <f t="shared" si="341"/>
        <v>#DIV/0!</v>
      </c>
    </row>
    <row r="7297" spans="2:8" x14ac:dyDescent="0.25">
      <c r="B7297">
        <v>150</v>
      </c>
      <c r="C7297">
        <v>369</v>
      </c>
      <c r="D7297" t="str">
        <f t="shared" si="339"/>
        <v>W kole</v>
      </c>
      <c r="F7297">
        <f>COUNTIF($D$3:D7291,"W kole")</f>
        <v>5765</v>
      </c>
      <c r="G7297" s="2" t="e">
        <f t="shared" si="340"/>
        <v>#DIV/0!</v>
      </c>
      <c r="H7297" t="e">
        <f t="shared" si="341"/>
        <v>#DIV/0!</v>
      </c>
    </row>
    <row r="7298" spans="2:8" x14ac:dyDescent="0.25">
      <c r="B7298">
        <v>150</v>
      </c>
      <c r="C7298">
        <v>244</v>
      </c>
      <c r="D7298" t="str">
        <f t="shared" si="339"/>
        <v>W kole</v>
      </c>
      <c r="F7298">
        <f>COUNTIF($D$3:D7292,"W kole")</f>
        <v>5765</v>
      </c>
      <c r="G7298" s="2" t="e">
        <f t="shared" si="340"/>
        <v>#DIV/0!</v>
      </c>
      <c r="H7298" t="e">
        <f t="shared" si="341"/>
        <v>#DIV/0!</v>
      </c>
    </row>
    <row r="7299" spans="2:8" x14ac:dyDescent="0.25">
      <c r="B7299">
        <v>219</v>
      </c>
      <c r="C7299">
        <v>251</v>
      </c>
      <c r="D7299" t="str">
        <f t="shared" si="339"/>
        <v>W kole</v>
      </c>
      <c r="F7299">
        <f>COUNTIF($D$3:D7293,"W kole")</f>
        <v>5766</v>
      </c>
      <c r="G7299" s="2" t="e">
        <f t="shared" si="340"/>
        <v>#DIV/0!</v>
      </c>
      <c r="H7299" t="e">
        <f t="shared" si="341"/>
        <v>#DIV/0!</v>
      </c>
    </row>
    <row r="7300" spans="2:8" x14ac:dyDescent="0.25">
      <c r="B7300">
        <v>317</v>
      </c>
      <c r="C7300">
        <v>275</v>
      </c>
      <c r="D7300" t="str">
        <f t="shared" ref="D7300:D7363" si="342">IF((B7300-$T$5) * (B7300-$T$5) + (C7300-$U$5) * (C7300-$U$5) = ($V$5*$V$5), "Na brzegu", IF((B7300-$T$5) * (B7300-$T$5) + (C7300-$U$5) * (C7300-$U$5) &lt; ($V$5*$V$5), "W kole", "Poza"))</f>
        <v>W kole</v>
      </c>
      <c r="F7300">
        <f>COUNTIF($D$3:D7294,"W kole")</f>
        <v>5767</v>
      </c>
      <c r="G7300" s="2" t="e">
        <f t="shared" si="340"/>
        <v>#DIV/0!</v>
      </c>
      <c r="H7300" t="e">
        <f t="shared" si="341"/>
        <v>#DIV/0!</v>
      </c>
    </row>
    <row r="7301" spans="2:8" x14ac:dyDescent="0.25">
      <c r="B7301">
        <v>12</v>
      </c>
      <c r="C7301">
        <v>269</v>
      </c>
      <c r="D7301" t="str">
        <f t="shared" si="342"/>
        <v>Poza</v>
      </c>
      <c r="F7301">
        <f>COUNTIF($D$3:D7295,"W kole")</f>
        <v>5768</v>
      </c>
      <c r="G7301" s="2" t="e">
        <f t="shared" si="340"/>
        <v>#DIV/0!</v>
      </c>
      <c r="H7301" t="e">
        <f t="shared" si="341"/>
        <v>#DIV/0!</v>
      </c>
    </row>
    <row r="7302" spans="2:8" x14ac:dyDescent="0.25">
      <c r="B7302">
        <v>275</v>
      </c>
      <c r="C7302">
        <v>225</v>
      </c>
      <c r="D7302" t="str">
        <f t="shared" si="342"/>
        <v>W kole</v>
      </c>
      <c r="F7302">
        <f>COUNTIF($D$3:D7296,"W kole")</f>
        <v>5769</v>
      </c>
      <c r="G7302" s="2" t="e">
        <f t="shared" si="340"/>
        <v>#DIV/0!</v>
      </c>
      <c r="H7302" t="e">
        <f t="shared" si="341"/>
        <v>#DIV/0!</v>
      </c>
    </row>
    <row r="7303" spans="2:8" x14ac:dyDescent="0.25">
      <c r="B7303">
        <v>373</v>
      </c>
      <c r="C7303">
        <v>297</v>
      </c>
      <c r="D7303" t="str">
        <f t="shared" si="342"/>
        <v>W kole</v>
      </c>
      <c r="F7303">
        <f>COUNTIF($D$3:D7297,"W kole")</f>
        <v>5770</v>
      </c>
      <c r="G7303" s="2" t="e">
        <f t="shared" si="340"/>
        <v>#DIV/0!</v>
      </c>
      <c r="H7303" t="e">
        <f t="shared" si="341"/>
        <v>#DIV/0!</v>
      </c>
    </row>
    <row r="7304" spans="2:8" x14ac:dyDescent="0.25">
      <c r="B7304">
        <v>316</v>
      </c>
      <c r="C7304">
        <v>30</v>
      </c>
      <c r="D7304" t="str">
        <f t="shared" si="342"/>
        <v>Poza</v>
      </c>
      <c r="F7304">
        <f>COUNTIF($D$3:D7298,"W kole")</f>
        <v>5771</v>
      </c>
      <c r="G7304" s="2" t="e">
        <f t="shared" si="340"/>
        <v>#DIV/0!</v>
      </c>
      <c r="H7304" t="e">
        <f t="shared" si="341"/>
        <v>#DIV/0!</v>
      </c>
    </row>
    <row r="7305" spans="2:8" x14ac:dyDescent="0.25">
      <c r="B7305">
        <v>45</v>
      </c>
      <c r="C7305">
        <v>198</v>
      </c>
      <c r="D7305" t="str">
        <f t="shared" si="342"/>
        <v>W kole</v>
      </c>
      <c r="F7305">
        <f>COUNTIF($D$3:D7299,"W kole")</f>
        <v>5772</v>
      </c>
      <c r="G7305" s="2" t="e">
        <f t="shared" si="340"/>
        <v>#DIV/0!</v>
      </c>
      <c r="H7305" t="e">
        <f t="shared" si="341"/>
        <v>#DIV/0!</v>
      </c>
    </row>
    <row r="7306" spans="2:8" x14ac:dyDescent="0.25">
      <c r="B7306">
        <v>17</v>
      </c>
      <c r="C7306">
        <v>391</v>
      </c>
      <c r="D7306" t="str">
        <f t="shared" si="342"/>
        <v>Poza</v>
      </c>
      <c r="F7306">
        <f>COUNTIF($D$3:D7300,"W kole")</f>
        <v>5773</v>
      </c>
      <c r="G7306" s="2" t="e">
        <f t="shared" ref="G7306:G7369" si="343">(F7306*$R$5)/(E7306*$Q$5)</f>
        <v>#DIV/0!</v>
      </c>
      <c r="H7306" t="e">
        <f t="shared" ref="H7306:H7369" si="344">ABS(PI()-G7306)</f>
        <v>#DIV/0!</v>
      </c>
    </row>
    <row r="7307" spans="2:8" x14ac:dyDescent="0.25">
      <c r="B7307">
        <v>161</v>
      </c>
      <c r="C7307">
        <v>311</v>
      </c>
      <c r="D7307" t="str">
        <f t="shared" si="342"/>
        <v>W kole</v>
      </c>
      <c r="F7307">
        <f>COUNTIF($D$3:D7301,"W kole")</f>
        <v>5773</v>
      </c>
      <c r="G7307" s="2" t="e">
        <f t="shared" si="343"/>
        <v>#DIV/0!</v>
      </c>
      <c r="H7307" t="e">
        <f t="shared" si="344"/>
        <v>#DIV/0!</v>
      </c>
    </row>
    <row r="7308" spans="2:8" x14ac:dyDescent="0.25">
      <c r="B7308">
        <v>253</v>
      </c>
      <c r="C7308">
        <v>232</v>
      </c>
      <c r="D7308" t="str">
        <f t="shared" si="342"/>
        <v>W kole</v>
      </c>
      <c r="F7308">
        <f>COUNTIF($D$3:D7302,"W kole")</f>
        <v>5774</v>
      </c>
      <c r="G7308" s="2" t="e">
        <f t="shared" si="343"/>
        <v>#DIV/0!</v>
      </c>
      <c r="H7308" t="e">
        <f t="shared" si="344"/>
        <v>#DIV/0!</v>
      </c>
    </row>
    <row r="7309" spans="2:8" x14ac:dyDescent="0.25">
      <c r="B7309">
        <v>245</v>
      </c>
      <c r="C7309">
        <v>172</v>
      </c>
      <c r="D7309" t="str">
        <f t="shared" si="342"/>
        <v>W kole</v>
      </c>
      <c r="F7309">
        <f>COUNTIF($D$3:D7303,"W kole")</f>
        <v>5775</v>
      </c>
      <c r="G7309" s="2" t="e">
        <f t="shared" si="343"/>
        <v>#DIV/0!</v>
      </c>
      <c r="H7309" t="e">
        <f t="shared" si="344"/>
        <v>#DIV/0!</v>
      </c>
    </row>
    <row r="7310" spans="2:8" x14ac:dyDescent="0.25">
      <c r="B7310">
        <v>379</v>
      </c>
      <c r="C7310">
        <v>243</v>
      </c>
      <c r="D7310" t="str">
        <f t="shared" si="342"/>
        <v>W kole</v>
      </c>
      <c r="F7310">
        <f>COUNTIF($D$3:D7304,"W kole")</f>
        <v>5775</v>
      </c>
      <c r="G7310" s="2" t="e">
        <f t="shared" si="343"/>
        <v>#DIV/0!</v>
      </c>
      <c r="H7310" t="e">
        <f t="shared" si="344"/>
        <v>#DIV/0!</v>
      </c>
    </row>
    <row r="7311" spans="2:8" x14ac:dyDescent="0.25">
      <c r="B7311">
        <v>153</v>
      </c>
      <c r="C7311">
        <v>60</v>
      </c>
      <c r="D7311" t="str">
        <f t="shared" si="342"/>
        <v>W kole</v>
      </c>
      <c r="F7311">
        <f>COUNTIF($D$3:D7305,"W kole")</f>
        <v>5776</v>
      </c>
      <c r="G7311" s="2" t="e">
        <f t="shared" si="343"/>
        <v>#DIV/0!</v>
      </c>
      <c r="H7311" t="e">
        <f t="shared" si="344"/>
        <v>#DIV/0!</v>
      </c>
    </row>
    <row r="7312" spans="2:8" x14ac:dyDescent="0.25">
      <c r="B7312">
        <v>44</v>
      </c>
      <c r="C7312">
        <v>2</v>
      </c>
      <c r="D7312" t="str">
        <f t="shared" si="342"/>
        <v>Poza</v>
      </c>
      <c r="F7312">
        <f>COUNTIF($D$3:D7306,"W kole")</f>
        <v>5776</v>
      </c>
      <c r="G7312" s="2" t="e">
        <f t="shared" si="343"/>
        <v>#DIV/0!</v>
      </c>
      <c r="H7312" t="e">
        <f t="shared" si="344"/>
        <v>#DIV/0!</v>
      </c>
    </row>
    <row r="7313" spans="2:8" x14ac:dyDescent="0.25">
      <c r="B7313">
        <v>126</v>
      </c>
      <c r="C7313">
        <v>179</v>
      </c>
      <c r="D7313" t="str">
        <f t="shared" si="342"/>
        <v>W kole</v>
      </c>
      <c r="F7313">
        <f>COUNTIF($D$3:D7307,"W kole")</f>
        <v>5777</v>
      </c>
      <c r="G7313" s="2" t="e">
        <f t="shared" si="343"/>
        <v>#DIV/0!</v>
      </c>
      <c r="H7313" t="e">
        <f t="shared" si="344"/>
        <v>#DIV/0!</v>
      </c>
    </row>
    <row r="7314" spans="2:8" x14ac:dyDescent="0.25">
      <c r="B7314">
        <v>354</v>
      </c>
      <c r="C7314">
        <v>51</v>
      </c>
      <c r="D7314" t="str">
        <f t="shared" si="342"/>
        <v>Poza</v>
      </c>
      <c r="F7314">
        <f>COUNTIF($D$3:D7308,"W kole")</f>
        <v>5778</v>
      </c>
      <c r="G7314" s="2" t="e">
        <f t="shared" si="343"/>
        <v>#DIV/0!</v>
      </c>
      <c r="H7314" t="e">
        <f t="shared" si="344"/>
        <v>#DIV/0!</v>
      </c>
    </row>
    <row r="7315" spans="2:8" x14ac:dyDescent="0.25">
      <c r="B7315">
        <v>11</v>
      </c>
      <c r="C7315">
        <v>87</v>
      </c>
      <c r="D7315" t="str">
        <f t="shared" si="342"/>
        <v>Poza</v>
      </c>
      <c r="F7315">
        <f>COUNTIF($D$3:D7309,"W kole")</f>
        <v>5779</v>
      </c>
      <c r="G7315" s="2" t="e">
        <f t="shared" si="343"/>
        <v>#DIV/0!</v>
      </c>
      <c r="H7315" t="e">
        <f t="shared" si="344"/>
        <v>#DIV/0!</v>
      </c>
    </row>
    <row r="7316" spans="2:8" x14ac:dyDescent="0.25">
      <c r="B7316">
        <v>342</v>
      </c>
      <c r="C7316">
        <v>102</v>
      </c>
      <c r="D7316" t="str">
        <f t="shared" si="342"/>
        <v>W kole</v>
      </c>
      <c r="F7316">
        <f>COUNTIF($D$3:D7310,"W kole")</f>
        <v>5780</v>
      </c>
      <c r="G7316" s="2" t="e">
        <f t="shared" si="343"/>
        <v>#DIV/0!</v>
      </c>
      <c r="H7316" t="e">
        <f t="shared" si="344"/>
        <v>#DIV/0!</v>
      </c>
    </row>
    <row r="7317" spans="2:8" x14ac:dyDescent="0.25">
      <c r="B7317">
        <v>90</v>
      </c>
      <c r="C7317">
        <v>268</v>
      </c>
      <c r="D7317" t="str">
        <f t="shared" si="342"/>
        <v>W kole</v>
      </c>
      <c r="F7317">
        <f>COUNTIF($D$3:D7311,"W kole")</f>
        <v>5781</v>
      </c>
      <c r="G7317" s="2" t="e">
        <f t="shared" si="343"/>
        <v>#DIV/0!</v>
      </c>
      <c r="H7317" t="e">
        <f t="shared" si="344"/>
        <v>#DIV/0!</v>
      </c>
    </row>
    <row r="7318" spans="2:8" x14ac:dyDescent="0.25">
      <c r="B7318">
        <v>311</v>
      </c>
      <c r="C7318">
        <v>16</v>
      </c>
      <c r="D7318" t="str">
        <f t="shared" si="342"/>
        <v>Poza</v>
      </c>
      <c r="F7318">
        <f>COUNTIF($D$3:D7312,"W kole")</f>
        <v>5781</v>
      </c>
      <c r="G7318" s="2" t="e">
        <f t="shared" si="343"/>
        <v>#DIV/0!</v>
      </c>
      <c r="H7318" t="e">
        <f t="shared" si="344"/>
        <v>#DIV/0!</v>
      </c>
    </row>
    <row r="7319" spans="2:8" x14ac:dyDescent="0.25">
      <c r="B7319">
        <v>338</v>
      </c>
      <c r="C7319">
        <v>12</v>
      </c>
      <c r="D7319" t="str">
        <f t="shared" si="342"/>
        <v>Poza</v>
      </c>
      <c r="F7319">
        <f>COUNTIF($D$3:D7313,"W kole")</f>
        <v>5782</v>
      </c>
      <c r="G7319" s="2" t="e">
        <f t="shared" si="343"/>
        <v>#DIV/0!</v>
      </c>
      <c r="H7319" t="e">
        <f t="shared" si="344"/>
        <v>#DIV/0!</v>
      </c>
    </row>
    <row r="7320" spans="2:8" x14ac:dyDescent="0.25">
      <c r="B7320">
        <v>366</v>
      </c>
      <c r="C7320">
        <v>240</v>
      </c>
      <c r="D7320" t="str">
        <f t="shared" si="342"/>
        <v>W kole</v>
      </c>
      <c r="F7320">
        <f>COUNTIF($D$3:D7314,"W kole")</f>
        <v>5782</v>
      </c>
      <c r="G7320" s="2" t="e">
        <f t="shared" si="343"/>
        <v>#DIV/0!</v>
      </c>
      <c r="H7320" t="e">
        <f t="shared" si="344"/>
        <v>#DIV/0!</v>
      </c>
    </row>
    <row r="7321" spans="2:8" x14ac:dyDescent="0.25">
      <c r="B7321">
        <v>129</v>
      </c>
      <c r="C7321">
        <v>69</v>
      </c>
      <c r="D7321" t="str">
        <f t="shared" si="342"/>
        <v>W kole</v>
      </c>
      <c r="F7321">
        <f>COUNTIF($D$3:D7315,"W kole")</f>
        <v>5782</v>
      </c>
      <c r="G7321" s="2" t="e">
        <f t="shared" si="343"/>
        <v>#DIV/0!</v>
      </c>
      <c r="H7321" t="e">
        <f t="shared" si="344"/>
        <v>#DIV/0!</v>
      </c>
    </row>
    <row r="7322" spans="2:8" x14ac:dyDescent="0.25">
      <c r="B7322">
        <v>280</v>
      </c>
      <c r="C7322">
        <v>208</v>
      </c>
      <c r="D7322" t="str">
        <f t="shared" si="342"/>
        <v>W kole</v>
      </c>
      <c r="F7322">
        <f>COUNTIF($D$3:D7316,"W kole")</f>
        <v>5783</v>
      </c>
      <c r="G7322" s="2" t="e">
        <f t="shared" si="343"/>
        <v>#DIV/0!</v>
      </c>
      <c r="H7322" t="e">
        <f t="shared" si="344"/>
        <v>#DIV/0!</v>
      </c>
    </row>
    <row r="7323" spans="2:8" x14ac:dyDescent="0.25">
      <c r="B7323">
        <v>145</v>
      </c>
      <c r="C7323">
        <v>355</v>
      </c>
      <c r="D7323" t="str">
        <f t="shared" si="342"/>
        <v>W kole</v>
      </c>
      <c r="F7323">
        <f>COUNTIF($D$3:D7317,"W kole")</f>
        <v>5784</v>
      </c>
      <c r="G7323" s="2" t="e">
        <f t="shared" si="343"/>
        <v>#DIV/0!</v>
      </c>
      <c r="H7323" t="e">
        <f t="shared" si="344"/>
        <v>#DIV/0!</v>
      </c>
    </row>
    <row r="7324" spans="2:8" x14ac:dyDescent="0.25">
      <c r="B7324">
        <v>1</v>
      </c>
      <c r="C7324">
        <v>282</v>
      </c>
      <c r="D7324" t="str">
        <f t="shared" si="342"/>
        <v>Poza</v>
      </c>
      <c r="F7324">
        <f>COUNTIF($D$3:D7318,"W kole")</f>
        <v>5784</v>
      </c>
      <c r="G7324" s="2" t="e">
        <f t="shared" si="343"/>
        <v>#DIV/0!</v>
      </c>
      <c r="H7324" t="e">
        <f t="shared" si="344"/>
        <v>#DIV/0!</v>
      </c>
    </row>
    <row r="7325" spans="2:8" x14ac:dyDescent="0.25">
      <c r="B7325">
        <v>132</v>
      </c>
      <c r="C7325">
        <v>104</v>
      </c>
      <c r="D7325" t="str">
        <f t="shared" si="342"/>
        <v>W kole</v>
      </c>
      <c r="F7325">
        <f>COUNTIF($D$3:D7319,"W kole")</f>
        <v>5784</v>
      </c>
      <c r="G7325" s="2" t="e">
        <f t="shared" si="343"/>
        <v>#DIV/0!</v>
      </c>
      <c r="H7325" t="e">
        <f t="shared" si="344"/>
        <v>#DIV/0!</v>
      </c>
    </row>
    <row r="7326" spans="2:8" x14ac:dyDescent="0.25">
      <c r="B7326">
        <v>82</v>
      </c>
      <c r="C7326">
        <v>205</v>
      </c>
      <c r="D7326" t="str">
        <f t="shared" si="342"/>
        <v>W kole</v>
      </c>
      <c r="F7326">
        <f>COUNTIF($D$3:D7320,"W kole")</f>
        <v>5785</v>
      </c>
      <c r="G7326" s="2" t="e">
        <f t="shared" si="343"/>
        <v>#DIV/0!</v>
      </c>
      <c r="H7326" t="e">
        <f t="shared" si="344"/>
        <v>#DIV/0!</v>
      </c>
    </row>
    <row r="7327" spans="2:8" x14ac:dyDescent="0.25">
      <c r="B7327">
        <v>206</v>
      </c>
      <c r="C7327">
        <v>245</v>
      </c>
      <c r="D7327" t="str">
        <f t="shared" si="342"/>
        <v>W kole</v>
      </c>
      <c r="F7327">
        <f>COUNTIF($D$3:D7321,"W kole")</f>
        <v>5786</v>
      </c>
      <c r="G7327" s="2" t="e">
        <f t="shared" si="343"/>
        <v>#DIV/0!</v>
      </c>
      <c r="H7327" t="e">
        <f t="shared" si="344"/>
        <v>#DIV/0!</v>
      </c>
    </row>
    <row r="7328" spans="2:8" x14ac:dyDescent="0.25">
      <c r="B7328">
        <v>331</v>
      </c>
      <c r="C7328">
        <v>14</v>
      </c>
      <c r="D7328" t="str">
        <f t="shared" si="342"/>
        <v>Poza</v>
      </c>
      <c r="F7328">
        <f>COUNTIF($D$3:D7322,"W kole")</f>
        <v>5787</v>
      </c>
      <c r="G7328" s="2" t="e">
        <f t="shared" si="343"/>
        <v>#DIV/0!</v>
      </c>
      <c r="H7328" t="e">
        <f t="shared" si="344"/>
        <v>#DIV/0!</v>
      </c>
    </row>
    <row r="7329" spans="2:8" x14ac:dyDescent="0.25">
      <c r="B7329">
        <v>25</v>
      </c>
      <c r="C7329">
        <v>188</v>
      </c>
      <c r="D7329" t="str">
        <f t="shared" si="342"/>
        <v>W kole</v>
      </c>
      <c r="F7329">
        <f>COUNTIF($D$3:D7323,"W kole")</f>
        <v>5788</v>
      </c>
      <c r="G7329" s="2" t="e">
        <f t="shared" si="343"/>
        <v>#DIV/0!</v>
      </c>
      <c r="H7329" t="e">
        <f t="shared" si="344"/>
        <v>#DIV/0!</v>
      </c>
    </row>
    <row r="7330" spans="2:8" x14ac:dyDescent="0.25">
      <c r="B7330">
        <v>352</v>
      </c>
      <c r="C7330">
        <v>260</v>
      </c>
      <c r="D7330" t="str">
        <f t="shared" si="342"/>
        <v>W kole</v>
      </c>
      <c r="F7330">
        <f>COUNTIF($D$3:D7324,"W kole")</f>
        <v>5788</v>
      </c>
      <c r="G7330" s="2" t="e">
        <f t="shared" si="343"/>
        <v>#DIV/0!</v>
      </c>
      <c r="H7330" t="e">
        <f t="shared" si="344"/>
        <v>#DIV/0!</v>
      </c>
    </row>
    <row r="7331" spans="2:8" x14ac:dyDescent="0.25">
      <c r="B7331">
        <v>271</v>
      </c>
      <c r="C7331">
        <v>162</v>
      </c>
      <c r="D7331" t="str">
        <f t="shared" si="342"/>
        <v>W kole</v>
      </c>
      <c r="F7331">
        <f>COUNTIF($D$3:D7325,"W kole")</f>
        <v>5789</v>
      </c>
      <c r="G7331" s="2" t="e">
        <f t="shared" si="343"/>
        <v>#DIV/0!</v>
      </c>
      <c r="H7331" t="e">
        <f t="shared" si="344"/>
        <v>#DIV/0!</v>
      </c>
    </row>
    <row r="7332" spans="2:8" x14ac:dyDescent="0.25">
      <c r="B7332">
        <v>3</v>
      </c>
      <c r="C7332">
        <v>166</v>
      </c>
      <c r="D7332" t="str">
        <f t="shared" si="342"/>
        <v>W kole</v>
      </c>
      <c r="F7332">
        <f>COUNTIF($D$3:D7326,"W kole")</f>
        <v>5790</v>
      </c>
      <c r="G7332" s="2" t="e">
        <f t="shared" si="343"/>
        <v>#DIV/0!</v>
      </c>
      <c r="H7332" t="e">
        <f t="shared" si="344"/>
        <v>#DIV/0!</v>
      </c>
    </row>
    <row r="7333" spans="2:8" x14ac:dyDescent="0.25">
      <c r="B7333">
        <v>188</v>
      </c>
      <c r="C7333">
        <v>390</v>
      </c>
      <c r="D7333" t="str">
        <f t="shared" si="342"/>
        <v>W kole</v>
      </c>
      <c r="F7333">
        <f>COUNTIF($D$3:D7327,"W kole")</f>
        <v>5791</v>
      </c>
      <c r="G7333" s="2" t="e">
        <f t="shared" si="343"/>
        <v>#DIV/0!</v>
      </c>
      <c r="H7333" t="e">
        <f t="shared" si="344"/>
        <v>#DIV/0!</v>
      </c>
    </row>
    <row r="7334" spans="2:8" x14ac:dyDescent="0.25">
      <c r="B7334">
        <v>374</v>
      </c>
      <c r="C7334">
        <v>163</v>
      </c>
      <c r="D7334" t="str">
        <f t="shared" si="342"/>
        <v>W kole</v>
      </c>
      <c r="F7334">
        <f>COUNTIF($D$3:D7328,"W kole")</f>
        <v>5791</v>
      </c>
      <c r="G7334" s="2" t="e">
        <f t="shared" si="343"/>
        <v>#DIV/0!</v>
      </c>
      <c r="H7334" t="e">
        <f t="shared" si="344"/>
        <v>#DIV/0!</v>
      </c>
    </row>
    <row r="7335" spans="2:8" x14ac:dyDescent="0.25">
      <c r="B7335">
        <v>339</v>
      </c>
      <c r="C7335">
        <v>38</v>
      </c>
      <c r="D7335" t="str">
        <f t="shared" si="342"/>
        <v>Poza</v>
      </c>
      <c r="F7335">
        <f>COUNTIF($D$3:D7329,"W kole")</f>
        <v>5792</v>
      </c>
      <c r="G7335" s="2" t="e">
        <f t="shared" si="343"/>
        <v>#DIV/0!</v>
      </c>
      <c r="H7335" t="e">
        <f t="shared" si="344"/>
        <v>#DIV/0!</v>
      </c>
    </row>
    <row r="7336" spans="2:8" x14ac:dyDescent="0.25">
      <c r="B7336">
        <v>171</v>
      </c>
      <c r="C7336">
        <v>183</v>
      </c>
      <c r="D7336" t="str">
        <f t="shared" si="342"/>
        <v>W kole</v>
      </c>
      <c r="F7336">
        <f>COUNTIF($D$3:D7330,"W kole")</f>
        <v>5793</v>
      </c>
      <c r="G7336" s="2" t="e">
        <f t="shared" si="343"/>
        <v>#DIV/0!</v>
      </c>
      <c r="H7336" t="e">
        <f t="shared" si="344"/>
        <v>#DIV/0!</v>
      </c>
    </row>
    <row r="7337" spans="2:8" x14ac:dyDescent="0.25">
      <c r="B7337">
        <v>0</v>
      </c>
      <c r="C7337">
        <v>41</v>
      </c>
      <c r="D7337" t="str">
        <f t="shared" si="342"/>
        <v>Poza</v>
      </c>
      <c r="F7337">
        <f>COUNTIF($D$3:D7331,"W kole")</f>
        <v>5794</v>
      </c>
      <c r="G7337" s="2" t="e">
        <f t="shared" si="343"/>
        <v>#DIV/0!</v>
      </c>
      <c r="H7337" t="e">
        <f t="shared" si="344"/>
        <v>#DIV/0!</v>
      </c>
    </row>
    <row r="7338" spans="2:8" x14ac:dyDescent="0.25">
      <c r="B7338">
        <v>244</v>
      </c>
      <c r="C7338">
        <v>84</v>
      </c>
      <c r="D7338" t="str">
        <f t="shared" si="342"/>
        <v>W kole</v>
      </c>
      <c r="F7338">
        <f>COUNTIF($D$3:D7332,"W kole")</f>
        <v>5795</v>
      </c>
      <c r="G7338" s="2" t="e">
        <f t="shared" si="343"/>
        <v>#DIV/0!</v>
      </c>
      <c r="H7338" t="e">
        <f t="shared" si="344"/>
        <v>#DIV/0!</v>
      </c>
    </row>
    <row r="7339" spans="2:8" x14ac:dyDescent="0.25">
      <c r="B7339">
        <v>329</v>
      </c>
      <c r="C7339">
        <v>296</v>
      </c>
      <c r="D7339" t="str">
        <f t="shared" si="342"/>
        <v>W kole</v>
      </c>
      <c r="F7339">
        <f>COUNTIF($D$3:D7333,"W kole")</f>
        <v>5796</v>
      </c>
      <c r="G7339" s="2" t="e">
        <f t="shared" si="343"/>
        <v>#DIV/0!</v>
      </c>
      <c r="H7339" t="e">
        <f t="shared" si="344"/>
        <v>#DIV/0!</v>
      </c>
    </row>
    <row r="7340" spans="2:8" x14ac:dyDescent="0.25">
      <c r="B7340">
        <v>9</v>
      </c>
      <c r="C7340">
        <v>349</v>
      </c>
      <c r="D7340" t="str">
        <f t="shared" si="342"/>
        <v>Poza</v>
      </c>
      <c r="F7340">
        <f>COUNTIF($D$3:D7334,"W kole")</f>
        <v>5797</v>
      </c>
      <c r="G7340" s="2" t="e">
        <f t="shared" si="343"/>
        <v>#DIV/0!</v>
      </c>
      <c r="H7340" t="e">
        <f t="shared" si="344"/>
        <v>#DIV/0!</v>
      </c>
    </row>
    <row r="7341" spans="2:8" x14ac:dyDescent="0.25">
      <c r="B7341">
        <v>219</v>
      </c>
      <c r="C7341">
        <v>137</v>
      </c>
      <c r="D7341" t="str">
        <f t="shared" si="342"/>
        <v>W kole</v>
      </c>
      <c r="F7341">
        <f>COUNTIF($D$3:D7335,"W kole")</f>
        <v>5797</v>
      </c>
      <c r="G7341" s="2" t="e">
        <f t="shared" si="343"/>
        <v>#DIV/0!</v>
      </c>
      <c r="H7341" t="e">
        <f t="shared" si="344"/>
        <v>#DIV/0!</v>
      </c>
    </row>
    <row r="7342" spans="2:8" x14ac:dyDescent="0.25">
      <c r="B7342">
        <v>280</v>
      </c>
      <c r="C7342">
        <v>272</v>
      </c>
      <c r="D7342" t="str">
        <f t="shared" si="342"/>
        <v>W kole</v>
      </c>
      <c r="F7342">
        <f>COUNTIF($D$3:D7336,"W kole")</f>
        <v>5798</v>
      </c>
      <c r="G7342" s="2" t="e">
        <f t="shared" si="343"/>
        <v>#DIV/0!</v>
      </c>
      <c r="H7342" t="e">
        <f t="shared" si="344"/>
        <v>#DIV/0!</v>
      </c>
    </row>
    <row r="7343" spans="2:8" x14ac:dyDescent="0.25">
      <c r="B7343">
        <v>323</v>
      </c>
      <c r="C7343">
        <v>375</v>
      </c>
      <c r="D7343" t="str">
        <f t="shared" si="342"/>
        <v>Poza</v>
      </c>
      <c r="F7343">
        <f>COUNTIF($D$3:D7337,"W kole")</f>
        <v>5798</v>
      </c>
      <c r="G7343" s="2" t="e">
        <f t="shared" si="343"/>
        <v>#DIV/0!</v>
      </c>
      <c r="H7343" t="e">
        <f t="shared" si="344"/>
        <v>#DIV/0!</v>
      </c>
    </row>
    <row r="7344" spans="2:8" x14ac:dyDescent="0.25">
      <c r="B7344">
        <v>160</v>
      </c>
      <c r="C7344">
        <v>250</v>
      </c>
      <c r="D7344" t="str">
        <f t="shared" si="342"/>
        <v>W kole</v>
      </c>
      <c r="F7344">
        <f>COUNTIF($D$3:D7338,"W kole")</f>
        <v>5799</v>
      </c>
      <c r="G7344" s="2" t="e">
        <f t="shared" si="343"/>
        <v>#DIV/0!</v>
      </c>
      <c r="H7344" t="e">
        <f t="shared" si="344"/>
        <v>#DIV/0!</v>
      </c>
    </row>
    <row r="7345" spans="2:8" x14ac:dyDescent="0.25">
      <c r="B7345">
        <v>145</v>
      </c>
      <c r="C7345">
        <v>333</v>
      </c>
      <c r="D7345" t="str">
        <f t="shared" si="342"/>
        <v>W kole</v>
      </c>
      <c r="F7345">
        <f>COUNTIF($D$3:D7339,"W kole")</f>
        <v>5800</v>
      </c>
      <c r="G7345" s="2" t="e">
        <f t="shared" si="343"/>
        <v>#DIV/0!</v>
      </c>
      <c r="H7345" t="e">
        <f t="shared" si="344"/>
        <v>#DIV/0!</v>
      </c>
    </row>
    <row r="7346" spans="2:8" x14ac:dyDescent="0.25">
      <c r="B7346">
        <v>168</v>
      </c>
      <c r="C7346">
        <v>257</v>
      </c>
      <c r="D7346" t="str">
        <f t="shared" si="342"/>
        <v>W kole</v>
      </c>
      <c r="F7346">
        <f>COUNTIF($D$3:D7340,"W kole")</f>
        <v>5800</v>
      </c>
      <c r="G7346" s="2" t="e">
        <f t="shared" si="343"/>
        <v>#DIV/0!</v>
      </c>
      <c r="H7346" t="e">
        <f t="shared" si="344"/>
        <v>#DIV/0!</v>
      </c>
    </row>
    <row r="7347" spans="2:8" x14ac:dyDescent="0.25">
      <c r="B7347">
        <v>16</v>
      </c>
      <c r="C7347">
        <v>230</v>
      </c>
      <c r="D7347" t="str">
        <f t="shared" si="342"/>
        <v>W kole</v>
      </c>
      <c r="F7347">
        <f>COUNTIF($D$3:D7341,"W kole")</f>
        <v>5801</v>
      </c>
      <c r="G7347" s="2" t="e">
        <f t="shared" si="343"/>
        <v>#DIV/0!</v>
      </c>
      <c r="H7347" t="e">
        <f t="shared" si="344"/>
        <v>#DIV/0!</v>
      </c>
    </row>
    <row r="7348" spans="2:8" x14ac:dyDescent="0.25">
      <c r="B7348">
        <v>197</v>
      </c>
      <c r="C7348">
        <v>122</v>
      </c>
      <c r="D7348" t="str">
        <f t="shared" si="342"/>
        <v>W kole</v>
      </c>
      <c r="F7348">
        <f>COUNTIF($D$3:D7342,"W kole")</f>
        <v>5802</v>
      </c>
      <c r="G7348" s="2" t="e">
        <f t="shared" si="343"/>
        <v>#DIV/0!</v>
      </c>
      <c r="H7348" t="e">
        <f t="shared" si="344"/>
        <v>#DIV/0!</v>
      </c>
    </row>
    <row r="7349" spans="2:8" x14ac:dyDescent="0.25">
      <c r="B7349">
        <v>184</v>
      </c>
      <c r="C7349">
        <v>306</v>
      </c>
      <c r="D7349" t="str">
        <f t="shared" si="342"/>
        <v>W kole</v>
      </c>
      <c r="F7349">
        <f>COUNTIF($D$3:D7343,"W kole")</f>
        <v>5802</v>
      </c>
      <c r="G7349" s="2" t="e">
        <f t="shared" si="343"/>
        <v>#DIV/0!</v>
      </c>
      <c r="H7349" t="e">
        <f t="shared" si="344"/>
        <v>#DIV/0!</v>
      </c>
    </row>
    <row r="7350" spans="2:8" x14ac:dyDescent="0.25">
      <c r="B7350">
        <v>99</v>
      </c>
      <c r="C7350">
        <v>329</v>
      </c>
      <c r="D7350" t="str">
        <f t="shared" si="342"/>
        <v>W kole</v>
      </c>
      <c r="F7350">
        <f>COUNTIF($D$3:D7344,"W kole")</f>
        <v>5803</v>
      </c>
      <c r="G7350" s="2" t="e">
        <f t="shared" si="343"/>
        <v>#DIV/0!</v>
      </c>
      <c r="H7350" t="e">
        <f t="shared" si="344"/>
        <v>#DIV/0!</v>
      </c>
    </row>
    <row r="7351" spans="2:8" x14ac:dyDescent="0.25">
      <c r="B7351">
        <v>34</v>
      </c>
      <c r="C7351">
        <v>113</v>
      </c>
      <c r="D7351" t="str">
        <f t="shared" si="342"/>
        <v>W kole</v>
      </c>
      <c r="F7351">
        <f>COUNTIF($D$3:D7345,"W kole")</f>
        <v>5804</v>
      </c>
      <c r="G7351" s="2" t="e">
        <f t="shared" si="343"/>
        <v>#DIV/0!</v>
      </c>
      <c r="H7351" t="e">
        <f t="shared" si="344"/>
        <v>#DIV/0!</v>
      </c>
    </row>
    <row r="7352" spans="2:8" x14ac:dyDescent="0.25">
      <c r="B7352">
        <v>39</v>
      </c>
      <c r="C7352">
        <v>318</v>
      </c>
      <c r="D7352" t="str">
        <f t="shared" si="342"/>
        <v>W kole</v>
      </c>
      <c r="F7352">
        <f>COUNTIF($D$3:D7346,"W kole")</f>
        <v>5805</v>
      </c>
      <c r="G7352" s="2" t="e">
        <f t="shared" si="343"/>
        <v>#DIV/0!</v>
      </c>
      <c r="H7352" t="e">
        <f t="shared" si="344"/>
        <v>#DIV/0!</v>
      </c>
    </row>
    <row r="7353" spans="2:8" x14ac:dyDescent="0.25">
      <c r="B7353">
        <v>25</v>
      </c>
      <c r="C7353">
        <v>59</v>
      </c>
      <c r="D7353" t="str">
        <f t="shared" si="342"/>
        <v>Poza</v>
      </c>
      <c r="F7353">
        <f>COUNTIF($D$3:D7347,"W kole")</f>
        <v>5806</v>
      </c>
      <c r="G7353" s="2" t="e">
        <f t="shared" si="343"/>
        <v>#DIV/0!</v>
      </c>
      <c r="H7353" t="e">
        <f t="shared" si="344"/>
        <v>#DIV/0!</v>
      </c>
    </row>
    <row r="7354" spans="2:8" x14ac:dyDescent="0.25">
      <c r="B7354">
        <v>160</v>
      </c>
      <c r="C7354">
        <v>261</v>
      </c>
      <c r="D7354" t="str">
        <f t="shared" si="342"/>
        <v>W kole</v>
      </c>
      <c r="F7354">
        <f>COUNTIF($D$3:D7348,"W kole")</f>
        <v>5807</v>
      </c>
      <c r="G7354" s="2" t="e">
        <f t="shared" si="343"/>
        <v>#DIV/0!</v>
      </c>
      <c r="H7354" t="e">
        <f t="shared" si="344"/>
        <v>#DIV/0!</v>
      </c>
    </row>
    <row r="7355" spans="2:8" x14ac:dyDescent="0.25">
      <c r="B7355">
        <v>280</v>
      </c>
      <c r="C7355">
        <v>210</v>
      </c>
      <c r="D7355" t="str">
        <f t="shared" si="342"/>
        <v>W kole</v>
      </c>
      <c r="F7355">
        <f>COUNTIF($D$3:D7349,"W kole")</f>
        <v>5808</v>
      </c>
      <c r="G7355" s="2" t="e">
        <f t="shared" si="343"/>
        <v>#DIV/0!</v>
      </c>
      <c r="H7355" t="e">
        <f t="shared" si="344"/>
        <v>#DIV/0!</v>
      </c>
    </row>
    <row r="7356" spans="2:8" x14ac:dyDescent="0.25">
      <c r="B7356">
        <v>117</v>
      </c>
      <c r="C7356">
        <v>266</v>
      </c>
      <c r="D7356" t="str">
        <f t="shared" si="342"/>
        <v>W kole</v>
      </c>
      <c r="F7356">
        <f>COUNTIF($D$3:D7350,"W kole")</f>
        <v>5809</v>
      </c>
      <c r="G7356" s="2" t="e">
        <f t="shared" si="343"/>
        <v>#DIV/0!</v>
      </c>
      <c r="H7356" t="e">
        <f t="shared" si="344"/>
        <v>#DIV/0!</v>
      </c>
    </row>
    <row r="7357" spans="2:8" x14ac:dyDescent="0.25">
      <c r="B7357">
        <v>46</v>
      </c>
      <c r="C7357">
        <v>60</v>
      </c>
      <c r="D7357" t="str">
        <f t="shared" si="342"/>
        <v>Poza</v>
      </c>
      <c r="F7357">
        <f>COUNTIF($D$3:D7351,"W kole")</f>
        <v>5810</v>
      </c>
      <c r="G7357" s="2" t="e">
        <f t="shared" si="343"/>
        <v>#DIV/0!</v>
      </c>
      <c r="H7357" t="e">
        <f t="shared" si="344"/>
        <v>#DIV/0!</v>
      </c>
    </row>
    <row r="7358" spans="2:8" x14ac:dyDescent="0.25">
      <c r="B7358">
        <v>385</v>
      </c>
      <c r="C7358">
        <v>91</v>
      </c>
      <c r="D7358" t="str">
        <f t="shared" si="342"/>
        <v>Poza</v>
      </c>
      <c r="F7358">
        <f>COUNTIF($D$3:D7352,"W kole")</f>
        <v>5811</v>
      </c>
      <c r="G7358" s="2" t="e">
        <f t="shared" si="343"/>
        <v>#DIV/0!</v>
      </c>
      <c r="H7358" t="e">
        <f t="shared" si="344"/>
        <v>#DIV/0!</v>
      </c>
    </row>
    <row r="7359" spans="2:8" x14ac:dyDescent="0.25">
      <c r="B7359">
        <v>381</v>
      </c>
      <c r="C7359">
        <v>6</v>
      </c>
      <c r="D7359" t="str">
        <f t="shared" si="342"/>
        <v>Poza</v>
      </c>
      <c r="F7359">
        <f>COUNTIF($D$3:D7353,"W kole")</f>
        <v>5811</v>
      </c>
      <c r="G7359" s="2" t="e">
        <f t="shared" si="343"/>
        <v>#DIV/0!</v>
      </c>
      <c r="H7359" t="e">
        <f t="shared" si="344"/>
        <v>#DIV/0!</v>
      </c>
    </row>
    <row r="7360" spans="2:8" x14ac:dyDescent="0.25">
      <c r="B7360">
        <v>227</v>
      </c>
      <c r="C7360">
        <v>77</v>
      </c>
      <c r="D7360" t="str">
        <f t="shared" si="342"/>
        <v>W kole</v>
      </c>
      <c r="F7360">
        <f>COUNTIF($D$3:D7354,"W kole")</f>
        <v>5812</v>
      </c>
      <c r="G7360" s="2" t="e">
        <f t="shared" si="343"/>
        <v>#DIV/0!</v>
      </c>
      <c r="H7360" t="e">
        <f t="shared" si="344"/>
        <v>#DIV/0!</v>
      </c>
    </row>
    <row r="7361" spans="2:8" x14ac:dyDescent="0.25">
      <c r="B7361">
        <v>170</v>
      </c>
      <c r="C7361">
        <v>6</v>
      </c>
      <c r="D7361" t="str">
        <f t="shared" si="342"/>
        <v>W kole</v>
      </c>
      <c r="F7361">
        <f>COUNTIF($D$3:D7355,"W kole")</f>
        <v>5813</v>
      </c>
      <c r="G7361" s="2" t="e">
        <f t="shared" si="343"/>
        <v>#DIV/0!</v>
      </c>
      <c r="H7361" t="e">
        <f t="shared" si="344"/>
        <v>#DIV/0!</v>
      </c>
    </row>
    <row r="7362" spans="2:8" x14ac:dyDescent="0.25">
      <c r="B7362">
        <v>18</v>
      </c>
      <c r="C7362">
        <v>393</v>
      </c>
      <c r="D7362" t="str">
        <f t="shared" si="342"/>
        <v>Poza</v>
      </c>
      <c r="F7362">
        <f>COUNTIF($D$3:D7356,"W kole")</f>
        <v>5814</v>
      </c>
      <c r="G7362" s="2" t="e">
        <f t="shared" si="343"/>
        <v>#DIV/0!</v>
      </c>
      <c r="H7362" t="e">
        <f t="shared" si="344"/>
        <v>#DIV/0!</v>
      </c>
    </row>
    <row r="7363" spans="2:8" x14ac:dyDescent="0.25">
      <c r="B7363">
        <v>189</v>
      </c>
      <c r="C7363">
        <v>229</v>
      </c>
      <c r="D7363" t="str">
        <f t="shared" si="342"/>
        <v>W kole</v>
      </c>
      <c r="F7363">
        <f>COUNTIF($D$3:D7357,"W kole")</f>
        <v>5814</v>
      </c>
      <c r="G7363" s="2" t="e">
        <f t="shared" si="343"/>
        <v>#DIV/0!</v>
      </c>
      <c r="H7363" t="e">
        <f t="shared" si="344"/>
        <v>#DIV/0!</v>
      </c>
    </row>
    <row r="7364" spans="2:8" x14ac:dyDescent="0.25">
      <c r="B7364">
        <v>219</v>
      </c>
      <c r="C7364">
        <v>268</v>
      </c>
      <c r="D7364" t="str">
        <f t="shared" ref="D7364:D7427" si="345">IF((B7364-$T$5) * (B7364-$T$5) + (C7364-$U$5) * (C7364-$U$5) = ($V$5*$V$5), "Na brzegu", IF((B7364-$T$5) * (B7364-$T$5) + (C7364-$U$5) * (C7364-$U$5) &lt; ($V$5*$V$5), "W kole", "Poza"))</f>
        <v>W kole</v>
      </c>
      <c r="F7364">
        <f>COUNTIF($D$3:D7358,"W kole")</f>
        <v>5814</v>
      </c>
      <c r="G7364" s="2" t="e">
        <f t="shared" si="343"/>
        <v>#DIV/0!</v>
      </c>
      <c r="H7364" t="e">
        <f t="shared" si="344"/>
        <v>#DIV/0!</v>
      </c>
    </row>
    <row r="7365" spans="2:8" x14ac:dyDescent="0.25">
      <c r="B7365">
        <v>84</v>
      </c>
      <c r="C7365">
        <v>381</v>
      </c>
      <c r="D7365" t="str">
        <f t="shared" si="345"/>
        <v>Poza</v>
      </c>
      <c r="F7365">
        <f>COUNTIF($D$3:D7359,"W kole")</f>
        <v>5814</v>
      </c>
      <c r="G7365" s="2" t="e">
        <f t="shared" si="343"/>
        <v>#DIV/0!</v>
      </c>
      <c r="H7365" t="e">
        <f t="shared" si="344"/>
        <v>#DIV/0!</v>
      </c>
    </row>
    <row r="7366" spans="2:8" x14ac:dyDescent="0.25">
      <c r="B7366">
        <v>262</v>
      </c>
      <c r="C7366">
        <v>33</v>
      </c>
      <c r="D7366" t="str">
        <f t="shared" si="345"/>
        <v>W kole</v>
      </c>
      <c r="F7366">
        <f>COUNTIF($D$3:D7360,"W kole")</f>
        <v>5815</v>
      </c>
      <c r="G7366" s="2" t="e">
        <f t="shared" si="343"/>
        <v>#DIV/0!</v>
      </c>
      <c r="H7366" t="e">
        <f t="shared" si="344"/>
        <v>#DIV/0!</v>
      </c>
    </row>
    <row r="7367" spans="2:8" x14ac:dyDescent="0.25">
      <c r="B7367">
        <v>24</v>
      </c>
      <c r="C7367">
        <v>282</v>
      </c>
      <c r="D7367" t="str">
        <f t="shared" si="345"/>
        <v>W kole</v>
      </c>
      <c r="F7367">
        <f>COUNTIF($D$3:D7361,"W kole")</f>
        <v>5816</v>
      </c>
      <c r="G7367" s="2" t="e">
        <f t="shared" si="343"/>
        <v>#DIV/0!</v>
      </c>
      <c r="H7367" t="e">
        <f t="shared" si="344"/>
        <v>#DIV/0!</v>
      </c>
    </row>
    <row r="7368" spans="2:8" x14ac:dyDescent="0.25">
      <c r="B7368">
        <v>45</v>
      </c>
      <c r="C7368">
        <v>396</v>
      </c>
      <c r="D7368" t="str">
        <f t="shared" si="345"/>
        <v>Poza</v>
      </c>
      <c r="F7368">
        <f>COUNTIF($D$3:D7362,"W kole")</f>
        <v>5816</v>
      </c>
      <c r="G7368" s="2" t="e">
        <f t="shared" si="343"/>
        <v>#DIV/0!</v>
      </c>
      <c r="H7368" t="e">
        <f t="shared" si="344"/>
        <v>#DIV/0!</v>
      </c>
    </row>
    <row r="7369" spans="2:8" x14ac:dyDescent="0.25">
      <c r="B7369">
        <v>157</v>
      </c>
      <c r="C7369">
        <v>229</v>
      </c>
      <c r="D7369" t="str">
        <f t="shared" si="345"/>
        <v>W kole</v>
      </c>
      <c r="F7369">
        <f>COUNTIF($D$3:D7363,"W kole")</f>
        <v>5817</v>
      </c>
      <c r="G7369" s="2" t="e">
        <f t="shared" si="343"/>
        <v>#DIV/0!</v>
      </c>
      <c r="H7369" t="e">
        <f t="shared" si="344"/>
        <v>#DIV/0!</v>
      </c>
    </row>
    <row r="7370" spans="2:8" x14ac:dyDescent="0.25">
      <c r="B7370">
        <v>204</v>
      </c>
      <c r="C7370">
        <v>253</v>
      </c>
      <c r="D7370" t="str">
        <f t="shared" si="345"/>
        <v>W kole</v>
      </c>
      <c r="F7370">
        <f>COUNTIF($D$3:D7364,"W kole")</f>
        <v>5818</v>
      </c>
      <c r="G7370" s="2" t="e">
        <f t="shared" ref="G7370:G7433" si="346">(F7370*$R$5)/(E7370*$Q$5)</f>
        <v>#DIV/0!</v>
      </c>
      <c r="H7370" t="e">
        <f t="shared" ref="H7370:H7433" si="347">ABS(PI()-G7370)</f>
        <v>#DIV/0!</v>
      </c>
    </row>
    <row r="7371" spans="2:8" x14ac:dyDescent="0.25">
      <c r="B7371">
        <v>255</v>
      </c>
      <c r="C7371">
        <v>231</v>
      </c>
      <c r="D7371" t="str">
        <f t="shared" si="345"/>
        <v>W kole</v>
      </c>
      <c r="F7371">
        <f>COUNTIF($D$3:D7365,"W kole")</f>
        <v>5818</v>
      </c>
      <c r="G7371" s="2" t="e">
        <f t="shared" si="346"/>
        <v>#DIV/0!</v>
      </c>
      <c r="H7371" t="e">
        <f t="shared" si="347"/>
        <v>#DIV/0!</v>
      </c>
    </row>
    <row r="7372" spans="2:8" x14ac:dyDescent="0.25">
      <c r="B7372">
        <v>159</v>
      </c>
      <c r="C7372">
        <v>50</v>
      </c>
      <c r="D7372" t="str">
        <f t="shared" si="345"/>
        <v>W kole</v>
      </c>
      <c r="F7372">
        <f>COUNTIF($D$3:D7366,"W kole")</f>
        <v>5819</v>
      </c>
      <c r="G7372" s="2" t="e">
        <f t="shared" si="346"/>
        <v>#DIV/0!</v>
      </c>
      <c r="H7372" t="e">
        <f t="shared" si="347"/>
        <v>#DIV/0!</v>
      </c>
    </row>
    <row r="7373" spans="2:8" x14ac:dyDescent="0.25">
      <c r="B7373">
        <v>299</v>
      </c>
      <c r="C7373">
        <v>123</v>
      </c>
      <c r="D7373" t="str">
        <f t="shared" si="345"/>
        <v>W kole</v>
      </c>
      <c r="F7373">
        <f>COUNTIF($D$3:D7367,"W kole")</f>
        <v>5820</v>
      </c>
      <c r="G7373" s="2" t="e">
        <f t="shared" si="346"/>
        <v>#DIV/0!</v>
      </c>
      <c r="H7373" t="e">
        <f t="shared" si="347"/>
        <v>#DIV/0!</v>
      </c>
    </row>
    <row r="7374" spans="2:8" x14ac:dyDescent="0.25">
      <c r="B7374">
        <v>166</v>
      </c>
      <c r="C7374">
        <v>351</v>
      </c>
      <c r="D7374" t="str">
        <f t="shared" si="345"/>
        <v>W kole</v>
      </c>
      <c r="F7374">
        <f>COUNTIF($D$3:D7368,"W kole")</f>
        <v>5820</v>
      </c>
      <c r="G7374" s="2" t="e">
        <f t="shared" si="346"/>
        <v>#DIV/0!</v>
      </c>
      <c r="H7374" t="e">
        <f t="shared" si="347"/>
        <v>#DIV/0!</v>
      </c>
    </row>
    <row r="7375" spans="2:8" x14ac:dyDescent="0.25">
      <c r="B7375">
        <v>93</v>
      </c>
      <c r="C7375">
        <v>180</v>
      </c>
      <c r="D7375" t="str">
        <f t="shared" si="345"/>
        <v>W kole</v>
      </c>
      <c r="F7375">
        <f>COUNTIF($D$3:D7369,"W kole")</f>
        <v>5821</v>
      </c>
      <c r="G7375" s="2" t="e">
        <f t="shared" si="346"/>
        <v>#DIV/0!</v>
      </c>
      <c r="H7375" t="e">
        <f t="shared" si="347"/>
        <v>#DIV/0!</v>
      </c>
    </row>
    <row r="7376" spans="2:8" x14ac:dyDescent="0.25">
      <c r="B7376">
        <v>275</v>
      </c>
      <c r="C7376">
        <v>41</v>
      </c>
      <c r="D7376" t="str">
        <f t="shared" si="345"/>
        <v>W kole</v>
      </c>
      <c r="F7376">
        <f>COUNTIF($D$3:D7370,"W kole")</f>
        <v>5822</v>
      </c>
      <c r="G7376" s="2" t="e">
        <f t="shared" si="346"/>
        <v>#DIV/0!</v>
      </c>
      <c r="H7376" t="e">
        <f t="shared" si="347"/>
        <v>#DIV/0!</v>
      </c>
    </row>
    <row r="7377" spans="2:8" x14ac:dyDescent="0.25">
      <c r="B7377">
        <v>127</v>
      </c>
      <c r="C7377">
        <v>50</v>
      </c>
      <c r="D7377" t="str">
        <f t="shared" si="345"/>
        <v>W kole</v>
      </c>
      <c r="F7377">
        <f>COUNTIF($D$3:D7371,"W kole")</f>
        <v>5823</v>
      </c>
      <c r="G7377" s="2" t="e">
        <f t="shared" si="346"/>
        <v>#DIV/0!</v>
      </c>
      <c r="H7377" t="e">
        <f t="shared" si="347"/>
        <v>#DIV/0!</v>
      </c>
    </row>
    <row r="7378" spans="2:8" x14ac:dyDescent="0.25">
      <c r="B7378">
        <v>4</v>
      </c>
      <c r="C7378">
        <v>306</v>
      </c>
      <c r="D7378" t="str">
        <f t="shared" si="345"/>
        <v>Poza</v>
      </c>
      <c r="F7378">
        <f>COUNTIF($D$3:D7372,"W kole")</f>
        <v>5824</v>
      </c>
      <c r="G7378" s="2" t="e">
        <f t="shared" si="346"/>
        <v>#DIV/0!</v>
      </c>
      <c r="H7378" t="e">
        <f t="shared" si="347"/>
        <v>#DIV/0!</v>
      </c>
    </row>
    <row r="7379" spans="2:8" x14ac:dyDescent="0.25">
      <c r="B7379">
        <v>255</v>
      </c>
      <c r="C7379">
        <v>18</v>
      </c>
      <c r="D7379" t="str">
        <f t="shared" si="345"/>
        <v>W kole</v>
      </c>
      <c r="F7379">
        <f>COUNTIF($D$3:D7373,"W kole")</f>
        <v>5825</v>
      </c>
      <c r="G7379" s="2" t="e">
        <f t="shared" si="346"/>
        <v>#DIV/0!</v>
      </c>
      <c r="H7379" t="e">
        <f t="shared" si="347"/>
        <v>#DIV/0!</v>
      </c>
    </row>
    <row r="7380" spans="2:8" x14ac:dyDescent="0.25">
      <c r="B7380">
        <v>328</v>
      </c>
      <c r="C7380">
        <v>60</v>
      </c>
      <c r="D7380" t="str">
        <f t="shared" si="345"/>
        <v>W kole</v>
      </c>
      <c r="F7380">
        <f>COUNTIF($D$3:D7374,"W kole")</f>
        <v>5826</v>
      </c>
      <c r="G7380" s="2" t="e">
        <f t="shared" si="346"/>
        <v>#DIV/0!</v>
      </c>
      <c r="H7380" t="e">
        <f t="shared" si="347"/>
        <v>#DIV/0!</v>
      </c>
    </row>
    <row r="7381" spans="2:8" x14ac:dyDescent="0.25">
      <c r="B7381">
        <v>388</v>
      </c>
      <c r="C7381">
        <v>242</v>
      </c>
      <c r="D7381" t="str">
        <f t="shared" si="345"/>
        <v>W kole</v>
      </c>
      <c r="F7381">
        <f>COUNTIF($D$3:D7375,"W kole")</f>
        <v>5827</v>
      </c>
      <c r="G7381" s="2" t="e">
        <f t="shared" si="346"/>
        <v>#DIV/0!</v>
      </c>
      <c r="H7381" t="e">
        <f t="shared" si="347"/>
        <v>#DIV/0!</v>
      </c>
    </row>
    <row r="7382" spans="2:8" x14ac:dyDescent="0.25">
      <c r="B7382">
        <v>341</v>
      </c>
      <c r="C7382">
        <v>235</v>
      </c>
      <c r="D7382" t="str">
        <f t="shared" si="345"/>
        <v>W kole</v>
      </c>
      <c r="F7382">
        <f>COUNTIF($D$3:D7376,"W kole")</f>
        <v>5828</v>
      </c>
      <c r="G7382" s="2" t="e">
        <f t="shared" si="346"/>
        <v>#DIV/0!</v>
      </c>
      <c r="H7382" t="e">
        <f t="shared" si="347"/>
        <v>#DIV/0!</v>
      </c>
    </row>
    <row r="7383" spans="2:8" x14ac:dyDescent="0.25">
      <c r="B7383">
        <v>181</v>
      </c>
      <c r="C7383">
        <v>29</v>
      </c>
      <c r="D7383" t="str">
        <f t="shared" si="345"/>
        <v>W kole</v>
      </c>
      <c r="F7383">
        <f>COUNTIF($D$3:D7377,"W kole")</f>
        <v>5829</v>
      </c>
      <c r="G7383" s="2" t="e">
        <f t="shared" si="346"/>
        <v>#DIV/0!</v>
      </c>
      <c r="H7383" t="e">
        <f t="shared" si="347"/>
        <v>#DIV/0!</v>
      </c>
    </row>
    <row r="7384" spans="2:8" x14ac:dyDescent="0.25">
      <c r="B7384">
        <v>180</v>
      </c>
      <c r="C7384">
        <v>176</v>
      </c>
      <c r="D7384" t="str">
        <f t="shared" si="345"/>
        <v>W kole</v>
      </c>
      <c r="F7384">
        <f>COUNTIF($D$3:D7378,"W kole")</f>
        <v>5829</v>
      </c>
      <c r="G7384" s="2" t="e">
        <f t="shared" si="346"/>
        <v>#DIV/0!</v>
      </c>
      <c r="H7384" t="e">
        <f t="shared" si="347"/>
        <v>#DIV/0!</v>
      </c>
    </row>
    <row r="7385" spans="2:8" x14ac:dyDescent="0.25">
      <c r="B7385">
        <v>361</v>
      </c>
      <c r="C7385">
        <v>337</v>
      </c>
      <c r="D7385" t="str">
        <f t="shared" si="345"/>
        <v>Poza</v>
      </c>
      <c r="F7385">
        <f>COUNTIF($D$3:D7379,"W kole")</f>
        <v>5830</v>
      </c>
      <c r="G7385" s="2" t="e">
        <f t="shared" si="346"/>
        <v>#DIV/0!</v>
      </c>
      <c r="H7385" t="e">
        <f t="shared" si="347"/>
        <v>#DIV/0!</v>
      </c>
    </row>
    <row r="7386" spans="2:8" x14ac:dyDescent="0.25">
      <c r="B7386">
        <v>211</v>
      </c>
      <c r="C7386">
        <v>161</v>
      </c>
      <c r="D7386" t="str">
        <f t="shared" si="345"/>
        <v>W kole</v>
      </c>
      <c r="F7386">
        <f>COUNTIF($D$3:D7380,"W kole")</f>
        <v>5831</v>
      </c>
      <c r="G7386" s="2" t="e">
        <f t="shared" si="346"/>
        <v>#DIV/0!</v>
      </c>
      <c r="H7386" t="e">
        <f t="shared" si="347"/>
        <v>#DIV/0!</v>
      </c>
    </row>
    <row r="7387" spans="2:8" x14ac:dyDescent="0.25">
      <c r="B7387">
        <v>316</v>
      </c>
      <c r="C7387">
        <v>77</v>
      </c>
      <c r="D7387" t="str">
        <f t="shared" si="345"/>
        <v>W kole</v>
      </c>
      <c r="F7387">
        <f>COUNTIF($D$3:D7381,"W kole")</f>
        <v>5832</v>
      </c>
      <c r="G7387" s="2" t="e">
        <f t="shared" si="346"/>
        <v>#DIV/0!</v>
      </c>
      <c r="H7387" t="e">
        <f t="shared" si="347"/>
        <v>#DIV/0!</v>
      </c>
    </row>
    <row r="7388" spans="2:8" x14ac:dyDescent="0.25">
      <c r="B7388">
        <v>186</v>
      </c>
      <c r="C7388">
        <v>243</v>
      </c>
      <c r="D7388" t="str">
        <f t="shared" si="345"/>
        <v>W kole</v>
      </c>
      <c r="F7388">
        <f>COUNTIF($D$3:D7382,"W kole")</f>
        <v>5833</v>
      </c>
      <c r="G7388" s="2" t="e">
        <f t="shared" si="346"/>
        <v>#DIV/0!</v>
      </c>
      <c r="H7388" t="e">
        <f t="shared" si="347"/>
        <v>#DIV/0!</v>
      </c>
    </row>
    <row r="7389" spans="2:8" x14ac:dyDescent="0.25">
      <c r="B7389">
        <v>224</v>
      </c>
      <c r="C7389">
        <v>144</v>
      </c>
      <c r="D7389" t="str">
        <f t="shared" si="345"/>
        <v>W kole</v>
      </c>
      <c r="F7389">
        <f>COUNTIF($D$3:D7383,"W kole")</f>
        <v>5834</v>
      </c>
      <c r="G7389" s="2" t="e">
        <f t="shared" si="346"/>
        <v>#DIV/0!</v>
      </c>
      <c r="H7389" t="e">
        <f t="shared" si="347"/>
        <v>#DIV/0!</v>
      </c>
    </row>
    <row r="7390" spans="2:8" x14ac:dyDescent="0.25">
      <c r="B7390">
        <v>270</v>
      </c>
      <c r="C7390">
        <v>220</v>
      </c>
      <c r="D7390" t="str">
        <f t="shared" si="345"/>
        <v>W kole</v>
      </c>
      <c r="F7390">
        <f>COUNTIF($D$3:D7384,"W kole")</f>
        <v>5835</v>
      </c>
      <c r="G7390" s="2" t="e">
        <f t="shared" si="346"/>
        <v>#DIV/0!</v>
      </c>
      <c r="H7390" t="e">
        <f t="shared" si="347"/>
        <v>#DIV/0!</v>
      </c>
    </row>
    <row r="7391" spans="2:8" x14ac:dyDescent="0.25">
      <c r="B7391">
        <v>311</v>
      </c>
      <c r="C7391">
        <v>139</v>
      </c>
      <c r="D7391" t="str">
        <f t="shared" si="345"/>
        <v>W kole</v>
      </c>
      <c r="F7391">
        <f>COUNTIF($D$3:D7385,"W kole")</f>
        <v>5835</v>
      </c>
      <c r="G7391" s="2" t="e">
        <f t="shared" si="346"/>
        <v>#DIV/0!</v>
      </c>
      <c r="H7391" t="e">
        <f t="shared" si="347"/>
        <v>#DIV/0!</v>
      </c>
    </row>
    <row r="7392" spans="2:8" x14ac:dyDescent="0.25">
      <c r="B7392">
        <v>285</v>
      </c>
      <c r="C7392">
        <v>260</v>
      </c>
      <c r="D7392" t="str">
        <f t="shared" si="345"/>
        <v>W kole</v>
      </c>
      <c r="F7392">
        <f>COUNTIF($D$3:D7386,"W kole")</f>
        <v>5836</v>
      </c>
      <c r="G7392" s="2" t="e">
        <f t="shared" si="346"/>
        <v>#DIV/0!</v>
      </c>
      <c r="H7392" t="e">
        <f t="shared" si="347"/>
        <v>#DIV/0!</v>
      </c>
    </row>
    <row r="7393" spans="2:8" x14ac:dyDescent="0.25">
      <c r="B7393">
        <v>61</v>
      </c>
      <c r="C7393">
        <v>64</v>
      </c>
      <c r="D7393" t="str">
        <f t="shared" si="345"/>
        <v>W kole</v>
      </c>
      <c r="F7393">
        <f>COUNTIF($D$3:D7387,"W kole")</f>
        <v>5837</v>
      </c>
      <c r="G7393" s="2" t="e">
        <f t="shared" si="346"/>
        <v>#DIV/0!</v>
      </c>
      <c r="H7393" t="e">
        <f t="shared" si="347"/>
        <v>#DIV/0!</v>
      </c>
    </row>
    <row r="7394" spans="2:8" x14ac:dyDescent="0.25">
      <c r="B7394">
        <v>128</v>
      </c>
      <c r="C7394">
        <v>247</v>
      </c>
      <c r="D7394" t="str">
        <f t="shared" si="345"/>
        <v>W kole</v>
      </c>
      <c r="F7394">
        <f>COUNTIF($D$3:D7388,"W kole")</f>
        <v>5838</v>
      </c>
      <c r="G7394" s="2" t="e">
        <f t="shared" si="346"/>
        <v>#DIV/0!</v>
      </c>
      <c r="H7394" t="e">
        <f t="shared" si="347"/>
        <v>#DIV/0!</v>
      </c>
    </row>
    <row r="7395" spans="2:8" x14ac:dyDescent="0.25">
      <c r="B7395">
        <v>91</v>
      </c>
      <c r="C7395">
        <v>28</v>
      </c>
      <c r="D7395" t="str">
        <f t="shared" si="345"/>
        <v>Poza</v>
      </c>
      <c r="F7395">
        <f>COUNTIF($D$3:D7389,"W kole")</f>
        <v>5839</v>
      </c>
      <c r="G7395" s="2" t="e">
        <f t="shared" si="346"/>
        <v>#DIV/0!</v>
      </c>
      <c r="H7395" t="e">
        <f t="shared" si="347"/>
        <v>#DIV/0!</v>
      </c>
    </row>
    <row r="7396" spans="2:8" x14ac:dyDescent="0.25">
      <c r="B7396">
        <v>326</v>
      </c>
      <c r="C7396">
        <v>185</v>
      </c>
      <c r="D7396" t="str">
        <f t="shared" si="345"/>
        <v>W kole</v>
      </c>
      <c r="F7396">
        <f>COUNTIF($D$3:D7390,"W kole")</f>
        <v>5840</v>
      </c>
      <c r="G7396" s="2" t="e">
        <f t="shared" si="346"/>
        <v>#DIV/0!</v>
      </c>
      <c r="H7396" t="e">
        <f t="shared" si="347"/>
        <v>#DIV/0!</v>
      </c>
    </row>
    <row r="7397" spans="2:8" x14ac:dyDescent="0.25">
      <c r="B7397">
        <v>17</v>
      </c>
      <c r="C7397">
        <v>295</v>
      </c>
      <c r="D7397" t="str">
        <f t="shared" si="345"/>
        <v>Poza</v>
      </c>
      <c r="F7397">
        <f>COUNTIF($D$3:D7391,"W kole")</f>
        <v>5841</v>
      </c>
      <c r="G7397" s="2" t="e">
        <f t="shared" si="346"/>
        <v>#DIV/0!</v>
      </c>
      <c r="H7397" t="e">
        <f t="shared" si="347"/>
        <v>#DIV/0!</v>
      </c>
    </row>
    <row r="7398" spans="2:8" x14ac:dyDescent="0.25">
      <c r="B7398">
        <v>129</v>
      </c>
      <c r="C7398">
        <v>203</v>
      </c>
      <c r="D7398" t="str">
        <f t="shared" si="345"/>
        <v>W kole</v>
      </c>
      <c r="F7398">
        <f>COUNTIF($D$3:D7392,"W kole")</f>
        <v>5842</v>
      </c>
      <c r="G7398" s="2" t="e">
        <f t="shared" si="346"/>
        <v>#DIV/0!</v>
      </c>
      <c r="H7398" t="e">
        <f t="shared" si="347"/>
        <v>#DIV/0!</v>
      </c>
    </row>
    <row r="7399" spans="2:8" x14ac:dyDescent="0.25">
      <c r="B7399">
        <v>71</v>
      </c>
      <c r="C7399">
        <v>165</v>
      </c>
      <c r="D7399" t="str">
        <f t="shared" si="345"/>
        <v>W kole</v>
      </c>
      <c r="F7399">
        <f>COUNTIF($D$3:D7393,"W kole")</f>
        <v>5843</v>
      </c>
      <c r="G7399" s="2" t="e">
        <f t="shared" si="346"/>
        <v>#DIV/0!</v>
      </c>
      <c r="H7399" t="e">
        <f t="shared" si="347"/>
        <v>#DIV/0!</v>
      </c>
    </row>
    <row r="7400" spans="2:8" x14ac:dyDescent="0.25">
      <c r="B7400">
        <v>26</v>
      </c>
      <c r="C7400">
        <v>203</v>
      </c>
      <c r="D7400" t="str">
        <f t="shared" si="345"/>
        <v>W kole</v>
      </c>
      <c r="F7400">
        <f>COUNTIF($D$3:D7394,"W kole")</f>
        <v>5844</v>
      </c>
      <c r="G7400" s="2" t="e">
        <f t="shared" si="346"/>
        <v>#DIV/0!</v>
      </c>
      <c r="H7400" t="e">
        <f t="shared" si="347"/>
        <v>#DIV/0!</v>
      </c>
    </row>
    <row r="7401" spans="2:8" x14ac:dyDescent="0.25">
      <c r="B7401">
        <v>95</v>
      </c>
      <c r="C7401">
        <v>236</v>
      </c>
      <c r="D7401" t="str">
        <f t="shared" si="345"/>
        <v>W kole</v>
      </c>
      <c r="F7401">
        <f>COUNTIF($D$3:D7395,"W kole")</f>
        <v>5844</v>
      </c>
      <c r="G7401" s="2" t="e">
        <f t="shared" si="346"/>
        <v>#DIV/0!</v>
      </c>
      <c r="H7401" t="e">
        <f t="shared" si="347"/>
        <v>#DIV/0!</v>
      </c>
    </row>
    <row r="7402" spans="2:8" x14ac:dyDescent="0.25">
      <c r="B7402">
        <v>166</v>
      </c>
      <c r="C7402">
        <v>329</v>
      </c>
      <c r="D7402" t="str">
        <f t="shared" si="345"/>
        <v>W kole</v>
      </c>
      <c r="F7402">
        <f>COUNTIF($D$3:D7396,"W kole")</f>
        <v>5845</v>
      </c>
      <c r="G7402" s="2" t="e">
        <f t="shared" si="346"/>
        <v>#DIV/0!</v>
      </c>
      <c r="H7402" t="e">
        <f t="shared" si="347"/>
        <v>#DIV/0!</v>
      </c>
    </row>
    <row r="7403" spans="2:8" x14ac:dyDescent="0.25">
      <c r="B7403">
        <v>182</v>
      </c>
      <c r="C7403">
        <v>55</v>
      </c>
      <c r="D7403" t="str">
        <f t="shared" si="345"/>
        <v>W kole</v>
      </c>
      <c r="F7403">
        <f>COUNTIF($D$3:D7397,"W kole")</f>
        <v>5845</v>
      </c>
      <c r="G7403" s="2" t="e">
        <f t="shared" si="346"/>
        <v>#DIV/0!</v>
      </c>
      <c r="H7403" t="e">
        <f t="shared" si="347"/>
        <v>#DIV/0!</v>
      </c>
    </row>
    <row r="7404" spans="2:8" x14ac:dyDescent="0.25">
      <c r="B7404">
        <v>121</v>
      </c>
      <c r="C7404">
        <v>239</v>
      </c>
      <c r="D7404" t="str">
        <f t="shared" si="345"/>
        <v>W kole</v>
      </c>
      <c r="F7404">
        <f>COUNTIF($D$3:D7398,"W kole")</f>
        <v>5846</v>
      </c>
      <c r="G7404" s="2" t="e">
        <f t="shared" si="346"/>
        <v>#DIV/0!</v>
      </c>
      <c r="H7404" t="e">
        <f t="shared" si="347"/>
        <v>#DIV/0!</v>
      </c>
    </row>
    <row r="7405" spans="2:8" x14ac:dyDescent="0.25">
      <c r="B7405">
        <v>207</v>
      </c>
      <c r="C7405">
        <v>208</v>
      </c>
      <c r="D7405" t="str">
        <f t="shared" si="345"/>
        <v>W kole</v>
      </c>
      <c r="F7405">
        <f>COUNTIF($D$3:D7399,"W kole")</f>
        <v>5847</v>
      </c>
      <c r="G7405" s="2" t="e">
        <f t="shared" si="346"/>
        <v>#DIV/0!</v>
      </c>
      <c r="H7405" t="e">
        <f t="shared" si="347"/>
        <v>#DIV/0!</v>
      </c>
    </row>
    <row r="7406" spans="2:8" x14ac:dyDescent="0.25">
      <c r="B7406">
        <v>213</v>
      </c>
      <c r="C7406">
        <v>112</v>
      </c>
      <c r="D7406" t="str">
        <f t="shared" si="345"/>
        <v>W kole</v>
      </c>
      <c r="F7406">
        <f>COUNTIF($D$3:D7400,"W kole")</f>
        <v>5848</v>
      </c>
      <c r="G7406" s="2" t="e">
        <f t="shared" si="346"/>
        <v>#DIV/0!</v>
      </c>
      <c r="H7406" t="e">
        <f t="shared" si="347"/>
        <v>#DIV/0!</v>
      </c>
    </row>
    <row r="7407" spans="2:8" x14ac:dyDescent="0.25">
      <c r="B7407">
        <v>334</v>
      </c>
      <c r="C7407">
        <v>229</v>
      </c>
      <c r="D7407" t="str">
        <f t="shared" si="345"/>
        <v>W kole</v>
      </c>
      <c r="F7407">
        <f>COUNTIF($D$3:D7401,"W kole")</f>
        <v>5849</v>
      </c>
      <c r="G7407" s="2" t="e">
        <f t="shared" si="346"/>
        <v>#DIV/0!</v>
      </c>
      <c r="H7407" t="e">
        <f t="shared" si="347"/>
        <v>#DIV/0!</v>
      </c>
    </row>
    <row r="7408" spans="2:8" x14ac:dyDescent="0.25">
      <c r="B7408">
        <v>381</v>
      </c>
      <c r="C7408">
        <v>40</v>
      </c>
      <c r="D7408" t="str">
        <f t="shared" si="345"/>
        <v>Poza</v>
      </c>
      <c r="F7408">
        <f>COUNTIF($D$3:D7402,"W kole")</f>
        <v>5850</v>
      </c>
      <c r="G7408" s="2" t="e">
        <f t="shared" si="346"/>
        <v>#DIV/0!</v>
      </c>
      <c r="H7408" t="e">
        <f t="shared" si="347"/>
        <v>#DIV/0!</v>
      </c>
    </row>
    <row r="7409" spans="2:8" x14ac:dyDescent="0.25">
      <c r="B7409">
        <v>315</v>
      </c>
      <c r="C7409">
        <v>30</v>
      </c>
      <c r="D7409" t="str">
        <f t="shared" si="345"/>
        <v>Poza</v>
      </c>
      <c r="F7409">
        <f>COUNTIF($D$3:D7403,"W kole")</f>
        <v>5851</v>
      </c>
      <c r="G7409" s="2" t="e">
        <f t="shared" si="346"/>
        <v>#DIV/0!</v>
      </c>
      <c r="H7409" t="e">
        <f t="shared" si="347"/>
        <v>#DIV/0!</v>
      </c>
    </row>
    <row r="7410" spans="2:8" x14ac:dyDescent="0.25">
      <c r="B7410">
        <v>343</v>
      </c>
      <c r="C7410">
        <v>29</v>
      </c>
      <c r="D7410" t="str">
        <f t="shared" si="345"/>
        <v>Poza</v>
      </c>
      <c r="F7410">
        <f>COUNTIF($D$3:D7404,"W kole")</f>
        <v>5852</v>
      </c>
      <c r="G7410" s="2" t="e">
        <f t="shared" si="346"/>
        <v>#DIV/0!</v>
      </c>
      <c r="H7410" t="e">
        <f t="shared" si="347"/>
        <v>#DIV/0!</v>
      </c>
    </row>
    <row r="7411" spans="2:8" x14ac:dyDescent="0.25">
      <c r="B7411">
        <v>114</v>
      </c>
      <c r="C7411">
        <v>167</v>
      </c>
      <c r="D7411" t="str">
        <f t="shared" si="345"/>
        <v>W kole</v>
      </c>
      <c r="F7411">
        <f>COUNTIF($D$3:D7405,"W kole")</f>
        <v>5853</v>
      </c>
      <c r="G7411" s="2" t="e">
        <f t="shared" si="346"/>
        <v>#DIV/0!</v>
      </c>
      <c r="H7411" t="e">
        <f t="shared" si="347"/>
        <v>#DIV/0!</v>
      </c>
    </row>
    <row r="7412" spans="2:8" x14ac:dyDescent="0.25">
      <c r="B7412">
        <v>126</v>
      </c>
      <c r="C7412">
        <v>81</v>
      </c>
      <c r="D7412" t="str">
        <f t="shared" si="345"/>
        <v>W kole</v>
      </c>
      <c r="F7412">
        <f>COUNTIF($D$3:D7406,"W kole")</f>
        <v>5854</v>
      </c>
      <c r="G7412" s="2" t="e">
        <f t="shared" si="346"/>
        <v>#DIV/0!</v>
      </c>
      <c r="H7412" t="e">
        <f t="shared" si="347"/>
        <v>#DIV/0!</v>
      </c>
    </row>
    <row r="7413" spans="2:8" x14ac:dyDescent="0.25">
      <c r="B7413">
        <v>369</v>
      </c>
      <c r="C7413">
        <v>26</v>
      </c>
      <c r="D7413" t="str">
        <f t="shared" si="345"/>
        <v>Poza</v>
      </c>
      <c r="F7413">
        <f>COUNTIF($D$3:D7407,"W kole")</f>
        <v>5855</v>
      </c>
      <c r="G7413" s="2" t="e">
        <f t="shared" si="346"/>
        <v>#DIV/0!</v>
      </c>
      <c r="H7413" t="e">
        <f t="shared" si="347"/>
        <v>#DIV/0!</v>
      </c>
    </row>
    <row r="7414" spans="2:8" x14ac:dyDescent="0.25">
      <c r="B7414">
        <v>263</v>
      </c>
      <c r="C7414">
        <v>116</v>
      </c>
      <c r="D7414" t="str">
        <f t="shared" si="345"/>
        <v>W kole</v>
      </c>
      <c r="F7414">
        <f>COUNTIF($D$3:D7408,"W kole")</f>
        <v>5855</v>
      </c>
      <c r="G7414" s="2" t="e">
        <f t="shared" si="346"/>
        <v>#DIV/0!</v>
      </c>
      <c r="H7414" t="e">
        <f t="shared" si="347"/>
        <v>#DIV/0!</v>
      </c>
    </row>
    <row r="7415" spans="2:8" x14ac:dyDescent="0.25">
      <c r="B7415">
        <v>261</v>
      </c>
      <c r="C7415">
        <v>1</v>
      </c>
      <c r="D7415" t="str">
        <f t="shared" si="345"/>
        <v>Poza</v>
      </c>
      <c r="F7415">
        <f>COUNTIF($D$3:D7409,"W kole")</f>
        <v>5855</v>
      </c>
      <c r="G7415" s="2" t="e">
        <f t="shared" si="346"/>
        <v>#DIV/0!</v>
      </c>
      <c r="H7415" t="e">
        <f t="shared" si="347"/>
        <v>#DIV/0!</v>
      </c>
    </row>
    <row r="7416" spans="2:8" x14ac:dyDescent="0.25">
      <c r="B7416">
        <v>336</v>
      </c>
      <c r="C7416">
        <v>307</v>
      </c>
      <c r="D7416" t="str">
        <f t="shared" si="345"/>
        <v>W kole</v>
      </c>
      <c r="F7416">
        <f>COUNTIF($D$3:D7410,"W kole")</f>
        <v>5855</v>
      </c>
      <c r="G7416" s="2" t="e">
        <f t="shared" si="346"/>
        <v>#DIV/0!</v>
      </c>
      <c r="H7416" t="e">
        <f t="shared" si="347"/>
        <v>#DIV/0!</v>
      </c>
    </row>
    <row r="7417" spans="2:8" x14ac:dyDescent="0.25">
      <c r="B7417">
        <v>284</v>
      </c>
      <c r="C7417">
        <v>9</v>
      </c>
      <c r="D7417" t="str">
        <f t="shared" si="345"/>
        <v>Poza</v>
      </c>
      <c r="F7417">
        <f>COUNTIF($D$3:D7411,"W kole")</f>
        <v>5856</v>
      </c>
      <c r="G7417" s="2" t="e">
        <f t="shared" si="346"/>
        <v>#DIV/0!</v>
      </c>
      <c r="H7417" t="e">
        <f t="shared" si="347"/>
        <v>#DIV/0!</v>
      </c>
    </row>
    <row r="7418" spans="2:8" x14ac:dyDescent="0.25">
      <c r="B7418">
        <v>387</v>
      </c>
      <c r="C7418">
        <v>345</v>
      </c>
      <c r="D7418" t="str">
        <f t="shared" si="345"/>
        <v>Poza</v>
      </c>
      <c r="F7418">
        <f>COUNTIF($D$3:D7412,"W kole")</f>
        <v>5857</v>
      </c>
      <c r="G7418" s="2" t="e">
        <f t="shared" si="346"/>
        <v>#DIV/0!</v>
      </c>
      <c r="H7418" t="e">
        <f t="shared" si="347"/>
        <v>#DIV/0!</v>
      </c>
    </row>
    <row r="7419" spans="2:8" x14ac:dyDescent="0.25">
      <c r="B7419">
        <v>152</v>
      </c>
      <c r="C7419">
        <v>22</v>
      </c>
      <c r="D7419" t="str">
        <f t="shared" si="345"/>
        <v>W kole</v>
      </c>
      <c r="F7419">
        <f>COUNTIF($D$3:D7413,"W kole")</f>
        <v>5857</v>
      </c>
      <c r="G7419" s="2" t="e">
        <f t="shared" si="346"/>
        <v>#DIV/0!</v>
      </c>
      <c r="H7419" t="e">
        <f t="shared" si="347"/>
        <v>#DIV/0!</v>
      </c>
    </row>
    <row r="7420" spans="2:8" x14ac:dyDescent="0.25">
      <c r="B7420">
        <v>82</v>
      </c>
      <c r="C7420">
        <v>321</v>
      </c>
      <c r="D7420" t="str">
        <f t="shared" si="345"/>
        <v>W kole</v>
      </c>
      <c r="F7420">
        <f>COUNTIF($D$3:D7414,"W kole")</f>
        <v>5858</v>
      </c>
      <c r="G7420" s="2" t="e">
        <f t="shared" si="346"/>
        <v>#DIV/0!</v>
      </c>
      <c r="H7420" t="e">
        <f t="shared" si="347"/>
        <v>#DIV/0!</v>
      </c>
    </row>
    <row r="7421" spans="2:8" x14ac:dyDescent="0.25">
      <c r="B7421">
        <v>202</v>
      </c>
      <c r="C7421">
        <v>246</v>
      </c>
      <c r="D7421" t="str">
        <f t="shared" si="345"/>
        <v>W kole</v>
      </c>
      <c r="F7421">
        <f>COUNTIF($D$3:D7415,"W kole")</f>
        <v>5858</v>
      </c>
      <c r="G7421" s="2" t="e">
        <f t="shared" si="346"/>
        <v>#DIV/0!</v>
      </c>
      <c r="H7421" t="e">
        <f t="shared" si="347"/>
        <v>#DIV/0!</v>
      </c>
    </row>
    <row r="7422" spans="2:8" x14ac:dyDescent="0.25">
      <c r="B7422">
        <v>21</v>
      </c>
      <c r="C7422">
        <v>319</v>
      </c>
      <c r="D7422" t="str">
        <f t="shared" si="345"/>
        <v>Poza</v>
      </c>
      <c r="F7422">
        <f>COUNTIF($D$3:D7416,"W kole")</f>
        <v>5859</v>
      </c>
      <c r="G7422" s="2" t="e">
        <f t="shared" si="346"/>
        <v>#DIV/0!</v>
      </c>
      <c r="H7422" t="e">
        <f t="shared" si="347"/>
        <v>#DIV/0!</v>
      </c>
    </row>
    <row r="7423" spans="2:8" x14ac:dyDescent="0.25">
      <c r="B7423">
        <v>347</v>
      </c>
      <c r="C7423">
        <v>31</v>
      </c>
      <c r="D7423" t="str">
        <f t="shared" si="345"/>
        <v>Poza</v>
      </c>
      <c r="F7423">
        <f>COUNTIF($D$3:D7417,"W kole")</f>
        <v>5859</v>
      </c>
      <c r="G7423" s="2" t="e">
        <f t="shared" si="346"/>
        <v>#DIV/0!</v>
      </c>
      <c r="H7423" t="e">
        <f t="shared" si="347"/>
        <v>#DIV/0!</v>
      </c>
    </row>
    <row r="7424" spans="2:8" x14ac:dyDescent="0.25">
      <c r="B7424">
        <v>319</v>
      </c>
      <c r="C7424">
        <v>380</v>
      </c>
      <c r="D7424" t="str">
        <f t="shared" si="345"/>
        <v>Poza</v>
      </c>
      <c r="F7424">
        <f>COUNTIF($D$3:D7418,"W kole")</f>
        <v>5859</v>
      </c>
      <c r="G7424" s="2" t="e">
        <f t="shared" si="346"/>
        <v>#DIV/0!</v>
      </c>
      <c r="H7424" t="e">
        <f t="shared" si="347"/>
        <v>#DIV/0!</v>
      </c>
    </row>
    <row r="7425" spans="2:8" x14ac:dyDescent="0.25">
      <c r="B7425">
        <v>290</v>
      </c>
      <c r="C7425">
        <v>359</v>
      </c>
      <c r="D7425" t="str">
        <f t="shared" si="345"/>
        <v>W kole</v>
      </c>
      <c r="F7425">
        <f>COUNTIF($D$3:D7419,"W kole")</f>
        <v>5860</v>
      </c>
      <c r="G7425" s="2" t="e">
        <f t="shared" si="346"/>
        <v>#DIV/0!</v>
      </c>
      <c r="H7425" t="e">
        <f t="shared" si="347"/>
        <v>#DIV/0!</v>
      </c>
    </row>
    <row r="7426" spans="2:8" x14ac:dyDescent="0.25">
      <c r="B7426">
        <v>371</v>
      </c>
      <c r="C7426">
        <v>52</v>
      </c>
      <c r="D7426" t="str">
        <f t="shared" si="345"/>
        <v>Poza</v>
      </c>
      <c r="F7426">
        <f>COUNTIF($D$3:D7420,"W kole")</f>
        <v>5861</v>
      </c>
      <c r="G7426" s="2" t="e">
        <f t="shared" si="346"/>
        <v>#DIV/0!</v>
      </c>
      <c r="H7426" t="e">
        <f t="shared" si="347"/>
        <v>#DIV/0!</v>
      </c>
    </row>
    <row r="7427" spans="2:8" x14ac:dyDescent="0.25">
      <c r="B7427">
        <v>116</v>
      </c>
      <c r="C7427">
        <v>194</v>
      </c>
      <c r="D7427" t="str">
        <f t="shared" si="345"/>
        <v>W kole</v>
      </c>
      <c r="F7427">
        <f>COUNTIF($D$3:D7421,"W kole")</f>
        <v>5862</v>
      </c>
      <c r="G7427" s="2" t="e">
        <f t="shared" si="346"/>
        <v>#DIV/0!</v>
      </c>
      <c r="H7427" t="e">
        <f t="shared" si="347"/>
        <v>#DIV/0!</v>
      </c>
    </row>
    <row r="7428" spans="2:8" x14ac:dyDescent="0.25">
      <c r="B7428">
        <v>96</v>
      </c>
      <c r="C7428">
        <v>252</v>
      </c>
      <c r="D7428" t="str">
        <f t="shared" ref="D7428:D7491" si="348">IF((B7428-$T$5) * (B7428-$T$5) + (C7428-$U$5) * (C7428-$U$5) = ($V$5*$V$5), "Na brzegu", IF((B7428-$T$5) * (B7428-$T$5) + (C7428-$U$5) * (C7428-$U$5) &lt; ($V$5*$V$5), "W kole", "Poza"))</f>
        <v>W kole</v>
      </c>
      <c r="F7428">
        <f>COUNTIF($D$3:D7422,"W kole")</f>
        <v>5862</v>
      </c>
      <c r="G7428" s="2" t="e">
        <f t="shared" si="346"/>
        <v>#DIV/0!</v>
      </c>
      <c r="H7428" t="e">
        <f t="shared" si="347"/>
        <v>#DIV/0!</v>
      </c>
    </row>
    <row r="7429" spans="2:8" x14ac:dyDescent="0.25">
      <c r="B7429">
        <v>176</v>
      </c>
      <c r="C7429">
        <v>119</v>
      </c>
      <c r="D7429" t="str">
        <f t="shared" si="348"/>
        <v>W kole</v>
      </c>
      <c r="F7429">
        <f>COUNTIF($D$3:D7423,"W kole")</f>
        <v>5862</v>
      </c>
      <c r="G7429" s="2" t="e">
        <f t="shared" si="346"/>
        <v>#DIV/0!</v>
      </c>
      <c r="H7429" t="e">
        <f t="shared" si="347"/>
        <v>#DIV/0!</v>
      </c>
    </row>
    <row r="7430" spans="2:8" x14ac:dyDescent="0.25">
      <c r="B7430">
        <v>111</v>
      </c>
      <c r="C7430">
        <v>353</v>
      </c>
      <c r="D7430" t="str">
        <f t="shared" si="348"/>
        <v>W kole</v>
      </c>
      <c r="F7430">
        <f>COUNTIF($D$3:D7424,"W kole")</f>
        <v>5862</v>
      </c>
      <c r="G7430" s="2" t="e">
        <f t="shared" si="346"/>
        <v>#DIV/0!</v>
      </c>
      <c r="H7430" t="e">
        <f t="shared" si="347"/>
        <v>#DIV/0!</v>
      </c>
    </row>
    <row r="7431" spans="2:8" x14ac:dyDescent="0.25">
      <c r="B7431">
        <v>242</v>
      </c>
      <c r="C7431">
        <v>326</v>
      </c>
      <c r="D7431" t="str">
        <f t="shared" si="348"/>
        <v>W kole</v>
      </c>
      <c r="F7431">
        <f>COUNTIF($D$3:D7425,"W kole")</f>
        <v>5863</v>
      </c>
      <c r="G7431" s="2" t="e">
        <f t="shared" si="346"/>
        <v>#DIV/0!</v>
      </c>
      <c r="H7431" t="e">
        <f t="shared" si="347"/>
        <v>#DIV/0!</v>
      </c>
    </row>
    <row r="7432" spans="2:8" x14ac:dyDescent="0.25">
      <c r="B7432">
        <v>187</v>
      </c>
      <c r="C7432">
        <v>51</v>
      </c>
      <c r="D7432" t="str">
        <f t="shared" si="348"/>
        <v>W kole</v>
      </c>
      <c r="F7432">
        <f>COUNTIF($D$3:D7426,"W kole")</f>
        <v>5863</v>
      </c>
      <c r="G7432" s="2" t="e">
        <f t="shared" si="346"/>
        <v>#DIV/0!</v>
      </c>
      <c r="H7432" t="e">
        <f t="shared" si="347"/>
        <v>#DIV/0!</v>
      </c>
    </row>
    <row r="7433" spans="2:8" x14ac:dyDescent="0.25">
      <c r="B7433">
        <v>400</v>
      </c>
      <c r="C7433">
        <v>339</v>
      </c>
      <c r="D7433" t="str">
        <f t="shared" si="348"/>
        <v>Poza</v>
      </c>
      <c r="F7433">
        <f>COUNTIF($D$3:D7427,"W kole")</f>
        <v>5864</v>
      </c>
      <c r="G7433" s="2" t="e">
        <f t="shared" si="346"/>
        <v>#DIV/0!</v>
      </c>
      <c r="H7433" t="e">
        <f t="shared" si="347"/>
        <v>#DIV/0!</v>
      </c>
    </row>
    <row r="7434" spans="2:8" x14ac:dyDescent="0.25">
      <c r="B7434">
        <v>233</v>
      </c>
      <c r="C7434">
        <v>355</v>
      </c>
      <c r="D7434" t="str">
        <f t="shared" si="348"/>
        <v>W kole</v>
      </c>
      <c r="F7434">
        <f>COUNTIF($D$3:D7428,"W kole")</f>
        <v>5865</v>
      </c>
      <c r="G7434" s="2" t="e">
        <f t="shared" ref="G7434:G7497" si="349">(F7434*$R$5)/(E7434*$Q$5)</f>
        <v>#DIV/0!</v>
      </c>
      <c r="H7434" t="e">
        <f t="shared" ref="H7434:H7497" si="350">ABS(PI()-G7434)</f>
        <v>#DIV/0!</v>
      </c>
    </row>
    <row r="7435" spans="2:8" x14ac:dyDescent="0.25">
      <c r="B7435">
        <v>397</v>
      </c>
      <c r="C7435">
        <v>269</v>
      </c>
      <c r="D7435" t="str">
        <f t="shared" si="348"/>
        <v>Poza</v>
      </c>
      <c r="F7435">
        <f>COUNTIF($D$3:D7429,"W kole")</f>
        <v>5866</v>
      </c>
      <c r="G7435" s="2" t="e">
        <f t="shared" si="349"/>
        <v>#DIV/0!</v>
      </c>
      <c r="H7435" t="e">
        <f t="shared" si="350"/>
        <v>#DIV/0!</v>
      </c>
    </row>
    <row r="7436" spans="2:8" x14ac:dyDescent="0.25">
      <c r="B7436">
        <v>68</v>
      </c>
      <c r="C7436">
        <v>344</v>
      </c>
      <c r="D7436" t="str">
        <f t="shared" si="348"/>
        <v>W kole</v>
      </c>
      <c r="F7436">
        <f>COUNTIF($D$3:D7430,"W kole")</f>
        <v>5867</v>
      </c>
      <c r="G7436" s="2" t="e">
        <f t="shared" si="349"/>
        <v>#DIV/0!</v>
      </c>
      <c r="H7436" t="e">
        <f t="shared" si="350"/>
        <v>#DIV/0!</v>
      </c>
    </row>
    <row r="7437" spans="2:8" x14ac:dyDescent="0.25">
      <c r="B7437">
        <v>322</v>
      </c>
      <c r="C7437">
        <v>376</v>
      </c>
      <c r="D7437" t="str">
        <f t="shared" si="348"/>
        <v>Poza</v>
      </c>
      <c r="F7437">
        <f>COUNTIF($D$3:D7431,"W kole")</f>
        <v>5868</v>
      </c>
      <c r="G7437" s="2" t="e">
        <f t="shared" si="349"/>
        <v>#DIV/0!</v>
      </c>
      <c r="H7437" t="e">
        <f t="shared" si="350"/>
        <v>#DIV/0!</v>
      </c>
    </row>
    <row r="7438" spans="2:8" x14ac:dyDescent="0.25">
      <c r="B7438">
        <v>186</v>
      </c>
      <c r="C7438">
        <v>9</v>
      </c>
      <c r="D7438" t="str">
        <f t="shared" si="348"/>
        <v>W kole</v>
      </c>
      <c r="F7438">
        <f>COUNTIF($D$3:D7432,"W kole")</f>
        <v>5869</v>
      </c>
      <c r="G7438" s="2" t="e">
        <f t="shared" si="349"/>
        <v>#DIV/0!</v>
      </c>
      <c r="H7438" t="e">
        <f t="shared" si="350"/>
        <v>#DIV/0!</v>
      </c>
    </row>
    <row r="7439" spans="2:8" x14ac:dyDescent="0.25">
      <c r="B7439">
        <v>355</v>
      </c>
      <c r="C7439">
        <v>208</v>
      </c>
      <c r="D7439" t="str">
        <f t="shared" si="348"/>
        <v>W kole</v>
      </c>
      <c r="F7439">
        <f>COUNTIF($D$3:D7433,"W kole")</f>
        <v>5869</v>
      </c>
      <c r="G7439" s="2" t="e">
        <f t="shared" si="349"/>
        <v>#DIV/0!</v>
      </c>
      <c r="H7439" t="e">
        <f t="shared" si="350"/>
        <v>#DIV/0!</v>
      </c>
    </row>
    <row r="7440" spans="2:8" x14ac:dyDescent="0.25">
      <c r="B7440">
        <v>104</v>
      </c>
      <c r="C7440">
        <v>60</v>
      </c>
      <c r="D7440" t="str">
        <f t="shared" si="348"/>
        <v>W kole</v>
      </c>
      <c r="F7440">
        <f>COUNTIF($D$3:D7434,"W kole")</f>
        <v>5870</v>
      </c>
      <c r="G7440" s="2" t="e">
        <f t="shared" si="349"/>
        <v>#DIV/0!</v>
      </c>
      <c r="H7440" t="e">
        <f t="shared" si="350"/>
        <v>#DIV/0!</v>
      </c>
    </row>
    <row r="7441" spans="2:8" x14ac:dyDescent="0.25">
      <c r="B7441">
        <v>373</v>
      </c>
      <c r="C7441">
        <v>46</v>
      </c>
      <c r="D7441" t="str">
        <f t="shared" si="348"/>
        <v>Poza</v>
      </c>
      <c r="F7441">
        <f>COUNTIF($D$3:D7435,"W kole")</f>
        <v>5870</v>
      </c>
      <c r="G7441" s="2" t="e">
        <f t="shared" si="349"/>
        <v>#DIV/0!</v>
      </c>
      <c r="H7441" t="e">
        <f t="shared" si="350"/>
        <v>#DIV/0!</v>
      </c>
    </row>
    <row r="7442" spans="2:8" x14ac:dyDescent="0.25">
      <c r="B7442">
        <v>358</v>
      </c>
      <c r="C7442">
        <v>165</v>
      </c>
      <c r="D7442" t="str">
        <f t="shared" si="348"/>
        <v>W kole</v>
      </c>
      <c r="F7442">
        <f>COUNTIF($D$3:D7436,"W kole")</f>
        <v>5871</v>
      </c>
      <c r="G7442" s="2" t="e">
        <f t="shared" si="349"/>
        <v>#DIV/0!</v>
      </c>
      <c r="H7442" t="e">
        <f t="shared" si="350"/>
        <v>#DIV/0!</v>
      </c>
    </row>
    <row r="7443" spans="2:8" x14ac:dyDescent="0.25">
      <c r="B7443">
        <v>267</v>
      </c>
      <c r="C7443">
        <v>345</v>
      </c>
      <c r="D7443" t="str">
        <f t="shared" si="348"/>
        <v>W kole</v>
      </c>
      <c r="F7443">
        <f>COUNTIF($D$3:D7437,"W kole")</f>
        <v>5871</v>
      </c>
      <c r="G7443" s="2" t="e">
        <f t="shared" si="349"/>
        <v>#DIV/0!</v>
      </c>
      <c r="H7443" t="e">
        <f t="shared" si="350"/>
        <v>#DIV/0!</v>
      </c>
    </row>
    <row r="7444" spans="2:8" x14ac:dyDescent="0.25">
      <c r="B7444">
        <v>206</v>
      </c>
      <c r="C7444">
        <v>186</v>
      </c>
      <c r="D7444" t="str">
        <f t="shared" si="348"/>
        <v>W kole</v>
      </c>
      <c r="F7444">
        <f>COUNTIF($D$3:D7438,"W kole")</f>
        <v>5872</v>
      </c>
      <c r="G7444" s="2" t="e">
        <f t="shared" si="349"/>
        <v>#DIV/0!</v>
      </c>
      <c r="H7444" t="e">
        <f t="shared" si="350"/>
        <v>#DIV/0!</v>
      </c>
    </row>
    <row r="7445" spans="2:8" x14ac:dyDescent="0.25">
      <c r="B7445">
        <v>290</v>
      </c>
      <c r="C7445">
        <v>387</v>
      </c>
      <c r="D7445" t="str">
        <f t="shared" si="348"/>
        <v>Poza</v>
      </c>
      <c r="F7445">
        <f>COUNTIF($D$3:D7439,"W kole")</f>
        <v>5873</v>
      </c>
      <c r="G7445" s="2" t="e">
        <f t="shared" si="349"/>
        <v>#DIV/0!</v>
      </c>
      <c r="H7445" t="e">
        <f t="shared" si="350"/>
        <v>#DIV/0!</v>
      </c>
    </row>
    <row r="7446" spans="2:8" x14ac:dyDescent="0.25">
      <c r="B7446">
        <v>15</v>
      </c>
      <c r="C7446">
        <v>148</v>
      </c>
      <c r="D7446" t="str">
        <f t="shared" si="348"/>
        <v>W kole</v>
      </c>
      <c r="F7446">
        <f>COUNTIF($D$3:D7440,"W kole")</f>
        <v>5874</v>
      </c>
      <c r="G7446" s="2" t="e">
        <f t="shared" si="349"/>
        <v>#DIV/0!</v>
      </c>
      <c r="H7446" t="e">
        <f t="shared" si="350"/>
        <v>#DIV/0!</v>
      </c>
    </row>
    <row r="7447" spans="2:8" x14ac:dyDescent="0.25">
      <c r="B7447">
        <v>78</v>
      </c>
      <c r="C7447">
        <v>343</v>
      </c>
      <c r="D7447" t="str">
        <f t="shared" si="348"/>
        <v>W kole</v>
      </c>
      <c r="F7447">
        <f>COUNTIF($D$3:D7441,"W kole")</f>
        <v>5874</v>
      </c>
      <c r="G7447" s="2" t="e">
        <f t="shared" si="349"/>
        <v>#DIV/0!</v>
      </c>
      <c r="H7447" t="e">
        <f t="shared" si="350"/>
        <v>#DIV/0!</v>
      </c>
    </row>
    <row r="7448" spans="2:8" x14ac:dyDescent="0.25">
      <c r="B7448">
        <v>322</v>
      </c>
      <c r="C7448">
        <v>297</v>
      </c>
      <c r="D7448" t="str">
        <f t="shared" si="348"/>
        <v>W kole</v>
      </c>
      <c r="F7448">
        <f>COUNTIF($D$3:D7442,"W kole")</f>
        <v>5875</v>
      </c>
      <c r="G7448" s="2" t="e">
        <f t="shared" si="349"/>
        <v>#DIV/0!</v>
      </c>
      <c r="H7448" t="e">
        <f t="shared" si="350"/>
        <v>#DIV/0!</v>
      </c>
    </row>
    <row r="7449" spans="2:8" x14ac:dyDescent="0.25">
      <c r="B7449">
        <v>274</v>
      </c>
      <c r="C7449">
        <v>91</v>
      </c>
      <c r="D7449" t="str">
        <f t="shared" si="348"/>
        <v>W kole</v>
      </c>
      <c r="F7449">
        <f>COUNTIF($D$3:D7443,"W kole")</f>
        <v>5876</v>
      </c>
      <c r="G7449" s="2" t="e">
        <f t="shared" si="349"/>
        <v>#DIV/0!</v>
      </c>
      <c r="H7449" t="e">
        <f t="shared" si="350"/>
        <v>#DIV/0!</v>
      </c>
    </row>
    <row r="7450" spans="2:8" x14ac:dyDescent="0.25">
      <c r="B7450">
        <v>159</v>
      </c>
      <c r="C7450">
        <v>293</v>
      </c>
      <c r="D7450" t="str">
        <f t="shared" si="348"/>
        <v>W kole</v>
      </c>
      <c r="F7450">
        <f>COUNTIF($D$3:D7444,"W kole")</f>
        <v>5877</v>
      </c>
      <c r="G7450" s="2" t="e">
        <f t="shared" si="349"/>
        <v>#DIV/0!</v>
      </c>
      <c r="H7450" t="e">
        <f t="shared" si="350"/>
        <v>#DIV/0!</v>
      </c>
    </row>
    <row r="7451" spans="2:8" x14ac:dyDescent="0.25">
      <c r="B7451">
        <v>380</v>
      </c>
      <c r="C7451">
        <v>144</v>
      </c>
      <c r="D7451" t="str">
        <f t="shared" si="348"/>
        <v>W kole</v>
      </c>
      <c r="F7451">
        <f>COUNTIF($D$3:D7445,"W kole")</f>
        <v>5877</v>
      </c>
      <c r="G7451" s="2" t="e">
        <f t="shared" si="349"/>
        <v>#DIV/0!</v>
      </c>
      <c r="H7451" t="e">
        <f t="shared" si="350"/>
        <v>#DIV/0!</v>
      </c>
    </row>
    <row r="7452" spans="2:8" x14ac:dyDescent="0.25">
      <c r="B7452">
        <v>318</v>
      </c>
      <c r="C7452">
        <v>199</v>
      </c>
      <c r="D7452" t="str">
        <f t="shared" si="348"/>
        <v>W kole</v>
      </c>
      <c r="F7452">
        <f>COUNTIF($D$3:D7446,"W kole")</f>
        <v>5878</v>
      </c>
      <c r="G7452" s="2" t="e">
        <f t="shared" si="349"/>
        <v>#DIV/0!</v>
      </c>
      <c r="H7452" t="e">
        <f t="shared" si="350"/>
        <v>#DIV/0!</v>
      </c>
    </row>
    <row r="7453" spans="2:8" x14ac:dyDescent="0.25">
      <c r="B7453">
        <v>288</v>
      </c>
      <c r="C7453">
        <v>192</v>
      </c>
      <c r="D7453" t="str">
        <f t="shared" si="348"/>
        <v>W kole</v>
      </c>
      <c r="F7453">
        <f>COUNTIF($D$3:D7447,"W kole")</f>
        <v>5879</v>
      </c>
      <c r="G7453" s="2" t="e">
        <f t="shared" si="349"/>
        <v>#DIV/0!</v>
      </c>
      <c r="H7453" t="e">
        <f t="shared" si="350"/>
        <v>#DIV/0!</v>
      </c>
    </row>
    <row r="7454" spans="2:8" x14ac:dyDescent="0.25">
      <c r="B7454">
        <v>365</v>
      </c>
      <c r="C7454">
        <v>170</v>
      </c>
      <c r="D7454" t="str">
        <f t="shared" si="348"/>
        <v>W kole</v>
      </c>
      <c r="F7454">
        <f>COUNTIF($D$3:D7448,"W kole")</f>
        <v>5880</v>
      </c>
      <c r="G7454" s="2" t="e">
        <f t="shared" si="349"/>
        <v>#DIV/0!</v>
      </c>
      <c r="H7454" t="e">
        <f t="shared" si="350"/>
        <v>#DIV/0!</v>
      </c>
    </row>
    <row r="7455" spans="2:8" x14ac:dyDescent="0.25">
      <c r="B7455">
        <v>131</v>
      </c>
      <c r="C7455">
        <v>139</v>
      </c>
      <c r="D7455" t="str">
        <f t="shared" si="348"/>
        <v>W kole</v>
      </c>
      <c r="F7455">
        <f>COUNTIF($D$3:D7449,"W kole")</f>
        <v>5881</v>
      </c>
      <c r="G7455" s="2" t="e">
        <f t="shared" si="349"/>
        <v>#DIV/0!</v>
      </c>
      <c r="H7455" t="e">
        <f t="shared" si="350"/>
        <v>#DIV/0!</v>
      </c>
    </row>
    <row r="7456" spans="2:8" x14ac:dyDescent="0.25">
      <c r="B7456">
        <v>119</v>
      </c>
      <c r="C7456">
        <v>212</v>
      </c>
      <c r="D7456" t="str">
        <f t="shared" si="348"/>
        <v>W kole</v>
      </c>
      <c r="F7456">
        <f>COUNTIF($D$3:D7450,"W kole")</f>
        <v>5882</v>
      </c>
      <c r="G7456" s="2" t="e">
        <f t="shared" si="349"/>
        <v>#DIV/0!</v>
      </c>
      <c r="H7456" t="e">
        <f t="shared" si="350"/>
        <v>#DIV/0!</v>
      </c>
    </row>
    <row r="7457" spans="2:8" x14ac:dyDescent="0.25">
      <c r="B7457">
        <v>26</v>
      </c>
      <c r="C7457">
        <v>347</v>
      </c>
      <c r="D7457" t="str">
        <f t="shared" si="348"/>
        <v>Poza</v>
      </c>
      <c r="F7457">
        <f>COUNTIF($D$3:D7451,"W kole")</f>
        <v>5883</v>
      </c>
      <c r="G7457" s="2" t="e">
        <f t="shared" si="349"/>
        <v>#DIV/0!</v>
      </c>
      <c r="H7457" t="e">
        <f t="shared" si="350"/>
        <v>#DIV/0!</v>
      </c>
    </row>
    <row r="7458" spans="2:8" x14ac:dyDescent="0.25">
      <c r="B7458">
        <v>361</v>
      </c>
      <c r="C7458">
        <v>59</v>
      </c>
      <c r="D7458" t="str">
        <f t="shared" si="348"/>
        <v>Poza</v>
      </c>
      <c r="F7458">
        <f>COUNTIF($D$3:D7452,"W kole")</f>
        <v>5884</v>
      </c>
      <c r="G7458" s="2" t="e">
        <f t="shared" si="349"/>
        <v>#DIV/0!</v>
      </c>
      <c r="H7458" t="e">
        <f t="shared" si="350"/>
        <v>#DIV/0!</v>
      </c>
    </row>
    <row r="7459" spans="2:8" x14ac:dyDescent="0.25">
      <c r="B7459">
        <v>220</v>
      </c>
      <c r="C7459">
        <v>256</v>
      </c>
      <c r="D7459" t="str">
        <f t="shared" si="348"/>
        <v>W kole</v>
      </c>
      <c r="F7459">
        <f>COUNTIF($D$3:D7453,"W kole")</f>
        <v>5885</v>
      </c>
      <c r="G7459" s="2" t="e">
        <f t="shared" si="349"/>
        <v>#DIV/0!</v>
      </c>
      <c r="H7459" t="e">
        <f t="shared" si="350"/>
        <v>#DIV/0!</v>
      </c>
    </row>
    <row r="7460" spans="2:8" x14ac:dyDescent="0.25">
      <c r="B7460">
        <v>286</v>
      </c>
      <c r="C7460">
        <v>247</v>
      </c>
      <c r="D7460" t="str">
        <f t="shared" si="348"/>
        <v>W kole</v>
      </c>
      <c r="F7460">
        <f>COUNTIF($D$3:D7454,"W kole")</f>
        <v>5886</v>
      </c>
      <c r="G7460" s="2" t="e">
        <f t="shared" si="349"/>
        <v>#DIV/0!</v>
      </c>
      <c r="H7460" t="e">
        <f t="shared" si="350"/>
        <v>#DIV/0!</v>
      </c>
    </row>
    <row r="7461" spans="2:8" x14ac:dyDescent="0.25">
      <c r="B7461">
        <v>287</v>
      </c>
      <c r="C7461">
        <v>153</v>
      </c>
      <c r="D7461" t="str">
        <f t="shared" si="348"/>
        <v>W kole</v>
      </c>
      <c r="F7461">
        <f>COUNTIF($D$3:D7455,"W kole")</f>
        <v>5887</v>
      </c>
      <c r="G7461" s="2" t="e">
        <f t="shared" si="349"/>
        <v>#DIV/0!</v>
      </c>
      <c r="H7461" t="e">
        <f t="shared" si="350"/>
        <v>#DIV/0!</v>
      </c>
    </row>
    <row r="7462" spans="2:8" x14ac:dyDescent="0.25">
      <c r="B7462">
        <v>251</v>
      </c>
      <c r="C7462">
        <v>252</v>
      </c>
      <c r="D7462" t="str">
        <f t="shared" si="348"/>
        <v>W kole</v>
      </c>
      <c r="F7462">
        <f>COUNTIF($D$3:D7456,"W kole")</f>
        <v>5888</v>
      </c>
      <c r="G7462" s="2" t="e">
        <f t="shared" si="349"/>
        <v>#DIV/0!</v>
      </c>
      <c r="H7462" t="e">
        <f t="shared" si="350"/>
        <v>#DIV/0!</v>
      </c>
    </row>
    <row r="7463" spans="2:8" x14ac:dyDescent="0.25">
      <c r="B7463">
        <v>361</v>
      </c>
      <c r="C7463">
        <v>393</v>
      </c>
      <c r="D7463" t="str">
        <f t="shared" si="348"/>
        <v>Poza</v>
      </c>
      <c r="F7463">
        <f>COUNTIF($D$3:D7457,"W kole")</f>
        <v>5888</v>
      </c>
      <c r="G7463" s="2" t="e">
        <f t="shared" si="349"/>
        <v>#DIV/0!</v>
      </c>
      <c r="H7463" t="e">
        <f t="shared" si="350"/>
        <v>#DIV/0!</v>
      </c>
    </row>
    <row r="7464" spans="2:8" x14ac:dyDescent="0.25">
      <c r="B7464">
        <v>388</v>
      </c>
      <c r="C7464">
        <v>33</v>
      </c>
      <c r="D7464" t="str">
        <f t="shared" si="348"/>
        <v>Poza</v>
      </c>
      <c r="F7464">
        <f>COUNTIF($D$3:D7458,"W kole")</f>
        <v>5888</v>
      </c>
      <c r="G7464" s="2" t="e">
        <f t="shared" si="349"/>
        <v>#DIV/0!</v>
      </c>
      <c r="H7464" t="e">
        <f t="shared" si="350"/>
        <v>#DIV/0!</v>
      </c>
    </row>
    <row r="7465" spans="2:8" x14ac:dyDescent="0.25">
      <c r="B7465">
        <v>68</v>
      </c>
      <c r="C7465">
        <v>121</v>
      </c>
      <c r="D7465" t="str">
        <f t="shared" si="348"/>
        <v>W kole</v>
      </c>
      <c r="F7465">
        <f>COUNTIF($D$3:D7459,"W kole")</f>
        <v>5889</v>
      </c>
      <c r="G7465" s="2" t="e">
        <f t="shared" si="349"/>
        <v>#DIV/0!</v>
      </c>
      <c r="H7465" t="e">
        <f t="shared" si="350"/>
        <v>#DIV/0!</v>
      </c>
    </row>
    <row r="7466" spans="2:8" x14ac:dyDescent="0.25">
      <c r="B7466">
        <v>50</v>
      </c>
      <c r="C7466">
        <v>104</v>
      </c>
      <c r="D7466" t="str">
        <f t="shared" si="348"/>
        <v>W kole</v>
      </c>
      <c r="F7466">
        <f>COUNTIF($D$3:D7460,"W kole")</f>
        <v>5890</v>
      </c>
      <c r="G7466" s="2" t="e">
        <f t="shared" si="349"/>
        <v>#DIV/0!</v>
      </c>
      <c r="H7466" t="e">
        <f t="shared" si="350"/>
        <v>#DIV/0!</v>
      </c>
    </row>
    <row r="7467" spans="2:8" x14ac:dyDescent="0.25">
      <c r="B7467">
        <v>198</v>
      </c>
      <c r="C7467">
        <v>377</v>
      </c>
      <c r="D7467" t="str">
        <f t="shared" si="348"/>
        <v>W kole</v>
      </c>
      <c r="F7467">
        <f>COUNTIF($D$3:D7461,"W kole")</f>
        <v>5891</v>
      </c>
      <c r="G7467" s="2" t="e">
        <f t="shared" si="349"/>
        <v>#DIV/0!</v>
      </c>
      <c r="H7467" t="e">
        <f t="shared" si="350"/>
        <v>#DIV/0!</v>
      </c>
    </row>
    <row r="7468" spans="2:8" x14ac:dyDescent="0.25">
      <c r="B7468">
        <v>156</v>
      </c>
      <c r="C7468">
        <v>112</v>
      </c>
      <c r="D7468" t="str">
        <f t="shared" si="348"/>
        <v>W kole</v>
      </c>
      <c r="F7468">
        <f>COUNTIF($D$3:D7462,"W kole")</f>
        <v>5892</v>
      </c>
      <c r="G7468" s="2" t="e">
        <f t="shared" si="349"/>
        <v>#DIV/0!</v>
      </c>
      <c r="H7468" t="e">
        <f t="shared" si="350"/>
        <v>#DIV/0!</v>
      </c>
    </row>
    <row r="7469" spans="2:8" x14ac:dyDescent="0.25">
      <c r="B7469">
        <v>18</v>
      </c>
      <c r="C7469">
        <v>7</v>
      </c>
      <c r="D7469" t="str">
        <f t="shared" si="348"/>
        <v>Poza</v>
      </c>
      <c r="F7469">
        <f>COUNTIF($D$3:D7463,"W kole")</f>
        <v>5892</v>
      </c>
      <c r="G7469" s="2" t="e">
        <f t="shared" si="349"/>
        <v>#DIV/0!</v>
      </c>
      <c r="H7469" t="e">
        <f t="shared" si="350"/>
        <v>#DIV/0!</v>
      </c>
    </row>
    <row r="7470" spans="2:8" x14ac:dyDescent="0.25">
      <c r="B7470">
        <v>294</v>
      </c>
      <c r="C7470">
        <v>66</v>
      </c>
      <c r="D7470" t="str">
        <f t="shared" si="348"/>
        <v>W kole</v>
      </c>
      <c r="F7470">
        <f>COUNTIF($D$3:D7464,"W kole")</f>
        <v>5892</v>
      </c>
      <c r="G7470" s="2" t="e">
        <f t="shared" si="349"/>
        <v>#DIV/0!</v>
      </c>
      <c r="H7470" t="e">
        <f t="shared" si="350"/>
        <v>#DIV/0!</v>
      </c>
    </row>
    <row r="7471" spans="2:8" x14ac:dyDescent="0.25">
      <c r="B7471">
        <v>102</v>
      </c>
      <c r="C7471">
        <v>6</v>
      </c>
      <c r="D7471" t="str">
        <f t="shared" si="348"/>
        <v>Poza</v>
      </c>
      <c r="F7471">
        <f>COUNTIF($D$3:D7465,"W kole")</f>
        <v>5893</v>
      </c>
      <c r="G7471" s="2" t="e">
        <f t="shared" si="349"/>
        <v>#DIV/0!</v>
      </c>
      <c r="H7471" t="e">
        <f t="shared" si="350"/>
        <v>#DIV/0!</v>
      </c>
    </row>
    <row r="7472" spans="2:8" x14ac:dyDescent="0.25">
      <c r="B7472">
        <v>166</v>
      </c>
      <c r="C7472">
        <v>222</v>
      </c>
      <c r="D7472" t="str">
        <f t="shared" si="348"/>
        <v>W kole</v>
      </c>
      <c r="F7472">
        <f>COUNTIF($D$3:D7466,"W kole")</f>
        <v>5894</v>
      </c>
      <c r="G7472" s="2" t="e">
        <f t="shared" si="349"/>
        <v>#DIV/0!</v>
      </c>
      <c r="H7472" t="e">
        <f t="shared" si="350"/>
        <v>#DIV/0!</v>
      </c>
    </row>
    <row r="7473" spans="2:8" x14ac:dyDescent="0.25">
      <c r="B7473">
        <v>288</v>
      </c>
      <c r="C7473">
        <v>271</v>
      </c>
      <c r="D7473" t="str">
        <f t="shared" si="348"/>
        <v>W kole</v>
      </c>
      <c r="F7473">
        <f>COUNTIF($D$3:D7467,"W kole")</f>
        <v>5895</v>
      </c>
      <c r="G7473" s="2" t="e">
        <f t="shared" si="349"/>
        <v>#DIV/0!</v>
      </c>
      <c r="H7473" t="e">
        <f t="shared" si="350"/>
        <v>#DIV/0!</v>
      </c>
    </row>
    <row r="7474" spans="2:8" x14ac:dyDescent="0.25">
      <c r="B7474">
        <v>367</v>
      </c>
      <c r="C7474">
        <v>391</v>
      </c>
      <c r="D7474" t="str">
        <f t="shared" si="348"/>
        <v>Poza</v>
      </c>
      <c r="F7474">
        <f>COUNTIF($D$3:D7468,"W kole")</f>
        <v>5896</v>
      </c>
      <c r="G7474" s="2" t="e">
        <f t="shared" si="349"/>
        <v>#DIV/0!</v>
      </c>
      <c r="H7474" t="e">
        <f t="shared" si="350"/>
        <v>#DIV/0!</v>
      </c>
    </row>
    <row r="7475" spans="2:8" x14ac:dyDescent="0.25">
      <c r="B7475">
        <v>45</v>
      </c>
      <c r="C7475">
        <v>158</v>
      </c>
      <c r="D7475" t="str">
        <f t="shared" si="348"/>
        <v>W kole</v>
      </c>
      <c r="F7475">
        <f>COUNTIF($D$3:D7469,"W kole")</f>
        <v>5896</v>
      </c>
      <c r="G7475" s="2" t="e">
        <f t="shared" si="349"/>
        <v>#DIV/0!</v>
      </c>
      <c r="H7475" t="e">
        <f t="shared" si="350"/>
        <v>#DIV/0!</v>
      </c>
    </row>
    <row r="7476" spans="2:8" x14ac:dyDescent="0.25">
      <c r="B7476">
        <v>399</v>
      </c>
      <c r="C7476">
        <v>47</v>
      </c>
      <c r="D7476" t="str">
        <f t="shared" si="348"/>
        <v>Poza</v>
      </c>
      <c r="F7476">
        <f>COUNTIF($D$3:D7470,"W kole")</f>
        <v>5897</v>
      </c>
      <c r="G7476" s="2" t="e">
        <f t="shared" si="349"/>
        <v>#DIV/0!</v>
      </c>
      <c r="H7476" t="e">
        <f t="shared" si="350"/>
        <v>#DIV/0!</v>
      </c>
    </row>
    <row r="7477" spans="2:8" x14ac:dyDescent="0.25">
      <c r="B7477">
        <v>56</v>
      </c>
      <c r="C7477">
        <v>317</v>
      </c>
      <c r="D7477" t="str">
        <f t="shared" si="348"/>
        <v>W kole</v>
      </c>
      <c r="F7477">
        <f>COUNTIF($D$3:D7471,"W kole")</f>
        <v>5897</v>
      </c>
      <c r="G7477" s="2" t="e">
        <f t="shared" si="349"/>
        <v>#DIV/0!</v>
      </c>
      <c r="H7477" t="e">
        <f t="shared" si="350"/>
        <v>#DIV/0!</v>
      </c>
    </row>
    <row r="7478" spans="2:8" x14ac:dyDescent="0.25">
      <c r="B7478">
        <v>352</v>
      </c>
      <c r="C7478">
        <v>285</v>
      </c>
      <c r="D7478" t="str">
        <f t="shared" si="348"/>
        <v>W kole</v>
      </c>
      <c r="F7478">
        <f>COUNTIF($D$3:D7472,"W kole")</f>
        <v>5898</v>
      </c>
      <c r="G7478" s="2" t="e">
        <f t="shared" si="349"/>
        <v>#DIV/0!</v>
      </c>
      <c r="H7478" t="e">
        <f t="shared" si="350"/>
        <v>#DIV/0!</v>
      </c>
    </row>
    <row r="7479" spans="2:8" x14ac:dyDescent="0.25">
      <c r="B7479">
        <v>268</v>
      </c>
      <c r="C7479">
        <v>351</v>
      </c>
      <c r="D7479" t="str">
        <f t="shared" si="348"/>
        <v>W kole</v>
      </c>
      <c r="F7479">
        <f>COUNTIF($D$3:D7473,"W kole")</f>
        <v>5899</v>
      </c>
      <c r="G7479" s="2" t="e">
        <f t="shared" si="349"/>
        <v>#DIV/0!</v>
      </c>
      <c r="H7479" t="e">
        <f t="shared" si="350"/>
        <v>#DIV/0!</v>
      </c>
    </row>
    <row r="7480" spans="2:8" x14ac:dyDescent="0.25">
      <c r="B7480">
        <v>96</v>
      </c>
      <c r="C7480">
        <v>393</v>
      </c>
      <c r="D7480" t="str">
        <f t="shared" si="348"/>
        <v>Poza</v>
      </c>
      <c r="F7480">
        <f>COUNTIF($D$3:D7474,"W kole")</f>
        <v>5899</v>
      </c>
      <c r="G7480" s="2" t="e">
        <f t="shared" si="349"/>
        <v>#DIV/0!</v>
      </c>
      <c r="H7480" t="e">
        <f t="shared" si="350"/>
        <v>#DIV/0!</v>
      </c>
    </row>
    <row r="7481" spans="2:8" x14ac:dyDescent="0.25">
      <c r="B7481">
        <v>14</v>
      </c>
      <c r="C7481">
        <v>161</v>
      </c>
      <c r="D7481" t="str">
        <f t="shared" si="348"/>
        <v>W kole</v>
      </c>
      <c r="F7481">
        <f>COUNTIF($D$3:D7475,"W kole")</f>
        <v>5900</v>
      </c>
      <c r="G7481" s="2" t="e">
        <f t="shared" si="349"/>
        <v>#DIV/0!</v>
      </c>
      <c r="H7481" t="e">
        <f t="shared" si="350"/>
        <v>#DIV/0!</v>
      </c>
    </row>
    <row r="7482" spans="2:8" x14ac:dyDescent="0.25">
      <c r="B7482">
        <v>233</v>
      </c>
      <c r="C7482">
        <v>236</v>
      </c>
      <c r="D7482" t="str">
        <f t="shared" si="348"/>
        <v>W kole</v>
      </c>
      <c r="F7482">
        <f>COUNTIF($D$3:D7476,"W kole")</f>
        <v>5900</v>
      </c>
      <c r="G7482" s="2" t="e">
        <f t="shared" si="349"/>
        <v>#DIV/0!</v>
      </c>
      <c r="H7482" t="e">
        <f t="shared" si="350"/>
        <v>#DIV/0!</v>
      </c>
    </row>
    <row r="7483" spans="2:8" x14ac:dyDescent="0.25">
      <c r="B7483">
        <v>5</v>
      </c>
      <c r="C7483">
        <v>145</v>
      </c>
      <c r="D7483" t="str">
        <f t="shared" si="348"/>
        <v>Poza</v>
      </c>
      <c r="F7483">
        <f>COUNTIF($D$3:D7477,"W kole")</f>
        <v>5901</v>
      </c>
      <c r="G7483" s="2" t="e">
        <f t="shared" si="349"/>
        <v>#DIV/0!</v>
      </c>
      <c r="H7483" t="e">
        <f t="shared" si="350"/>
        <v>#DIV/0!</v>
      </c>
    </row>
    <row r="7484" spans="2:8" x14ac:dyDescent="0.25">
      <c r="B7484">
        <v>312</v>
      </c>
      <c r="C7484">
        <v>153</v>
      </c>
      <c r="D7484" t="str">
        <f t="shared" si="348"/>
        <v>W kole</v>
      </c>
      <c r="F7484">
        <f>COUNTIF($D$3:D7478,"W kole")</f>
        <v>5902</v>
      </c>
      <c r="G7484" s="2" t="e">
        <f t="shared" si="349"/>
        <v>#DIV/0!</v>
      </c>
      <c r="H7484" t="e">
        <f t="shared" si="350"/>
        <v>#DIV/0!</v>
      </c>
    </row>
    <row r="7485" spans="2:8" x14ac:dyDescent="0.25">
      <c r="B7485">
        <v>64</v>
      </c>
      <c r="C7485">
        <v>292</v>
      </c>
      <c r="D7485" t="str">
        <f t="shared" si="348"/>
        <v>W kole</v>
      </c>
      <c r="F7485">
        <f>COUNTIF($D$3:D7479,"W kole")</f>
        <v>5903</v>
      </c>
      <c r="G7485" s="2" t="e">
        <f t="shared" si="349"/>
        <v>#DIV/0!</v>
      </c>
      <c r="H7485" t="e">
        <f t="shared" si="350"/>
        <v>#DIV/0!</v>
      </c>
    </row>
    <row r="7486" spans="2:8" x14ac:dyDescent="0.25">
      <c r="B7486">
        <v>90</v>
      </c>
      <c r="C7486">
        <v>353</v>
      </c>
      <c r="D7486" t="str">
        <f t="shared" si="348"/>
        <v>W kole</v>
      </c>
      <c r="F7486">
        <f>COUNTIF($D$3:D7480,"W kole")</f>
        <v>5903</v>
      </c>
      <c r="G7486" s="2" t="e">
        <f t="shared" si="349"/>
        <v>#DIV/0!</v>
      </c>
      <c r="H7486" t="e">
        <f t="shared" si="350"/>
        <v>#DIV/0!</v>
      </c>
    </row>
    <row r="7487" spans="2:8" x14ac:dyDescent="0.25">
      <c r="B7487">
        <v>244</v>
      </c>
      <c r="C7487">
        <v>290</v>
      </c>
      <c r="D7487" t="str">
        <f t="shared" si="348"/>
        <v>W kole</v>
      </c>
      <c r="F7487">
        <f>COUNTIF($D$3:D7481,"W kole")</f>
        <v>5904</v>
      </c>
      <c r="G7487" s="2" t="e">
        <f t="shared" si="349"/>
        <v>#DIV/0!</v>
      </c>
      <c r="H7487" t="e">
        <f t="shared" si="350"/>
        <v>#DIV/0!</v>
      </c>
    </row>
    <row r="7488" spans="2:8" x14ac:dyDescent="0.25">
      <c r="B7488">
        <v>29</v>
      </c>
      <c r="C7488">
        <v>281</v>
      </c>
      <c r="D7488" t="str">
        <f t="shared" si="348"/>
        <v>W kole</v>
      </c>
      <c r="F7488">
        <f>COUNTIF($D$3:D7482,"W kole")</f>
        <v>5905</v>
      </c>
      <c r="G7488" s="2" t="e">
        <f t="shared" si="349"/>
        <v>#DIV/0!</v>
      </c>
      <c r="H7488" t="e">
        <f t="shared" si="350"/>
        <v>#DIV/0!</v>
      </c>
    </row>
    <row r="7489" spans="2:8" x14ac:dyDescent="0.25">
      <c r="B7489">
        <v>190</v>
      </c>
      <c r="C7489">
        <v>398</v>
      </c>
      <c r="D7489" t="str">
        <f t="shared" si="348"/>
        <v>W kole</v>
      </c>
      <c r="F7489">
        <f>COUNTIF($D$3:D7483,"W kole")</f>
        <v>5905</v>
      </c>
      <c r="G7489" s="2" t="e">
        <f t="shared" si="349"/>
        <v>#DIV/0!</v>
      </c>
      <c r="H7489" t="e">
        <f t="shared" si="350"/>
        <v>#DIV/0!</v>
      </c>
    </row>
    <row r="7490" spans="2:8" x14ac:dyDescent="0.25">
      <c r="B7490">
        <v>199</v>
      </c>
      <c r="C7490">
        <v>280</v>
      </c>
      <c r="D7490" t="str">
        <f t="shared" si="348"/>
        <v>W kole</v>
      </c>
      <c r="F7490">
        <f>COUNTIF($D$3:D7484,"W kole")</f>
        <v>5906</v>
      </c>
      <c r="G7490" s="2" t="e">
        <f t="shared" si="349"/>
        <v>#DIV/0!</v>
      </c>
      <c r="H7490" t="e">
        <f t="shared" si="350"/>
        <v>#DIV/0!</v>
      </c>
    </row>
    <row r="7491" spans="2:8" x14ac:dyDescent="0.25">
      <c r="B7491">
        <v>254</v>
      </c>
      <c r="C7491">
        <v>108</v>
      </c>
      <c r="D7491" t="str">
        <f t="shared" si="348"/>
        <v>W kole</v>
      </c>
      <c r="F7491">
        <f>COUNTIF($D$3:D7485,"W kole")</f>
        <v>5907</v>
      </c>
      <c r="G7491" s="2" t="e">
        <f t="shared" si="349"/>
        <v>#DIV/0!</v>
      </c>
      <c r="H7491" t="e">
        <f t="shared" si="350"/>
        <v>#DIV/0!</v>
      </c>
    </row>
    <row r="7492" spans="2:8" x14ac:dyDescent="0.25">
      <c r="B7492">
        <v>318</v>
      </c>
      <c r="C7492">
        <v>152</v>
      </c>
      <c r="D7492" t="str">
        <f t="shared" ref="D7492:D7555" si="351">IF((B7492-$T$5) * (B7492-$T$5) + (C7492-$U$5) * (C7492-$U$5) = ($V$5*$V$5), "Na brzegu", IF((B7492-$T$5) * (B7492-$T$5) + (C7492-$U$5) * (C7492-$U$5) &lt; ($V$5*$V$5), "W kole", "Poza"))</f>
        <v>W kole</v>
      </c>
      <c r="F7492">
        <f>COUNTIF($D$3:D7486,"W kole")</f>
        <v>5908</v>
      </c>
      <c r="G7492" s="2" t="e">
        <f t="shared" si="349"/>
        <v>#DIV/0!</v>
      </c>
      <c r="H7492" t="e">
        <f t="shared" si="350"/>
        <v>#DIV/0!</v>
      </c>
    </row>
    <row r="7493" spans="2:8" x14ac:dyDescent="0.25">
      <c r="B7493">
        <v>353</v>
      </c>
      <c r="C7493">
        <v>184</v>
      </c>
      <c r="D7493" t="str">
        <f t="shared" si="351"/>
        <v>W kole</v>
      </c>
      <c r="F7493">
        <f>COUNTIF($D$3:D7487,"W kole")</f>
        <v>5909</v>
      </c>
      <c r="G7493" s="2" t="e">
        <f t="shared" si="349"/>
        <v>#DIV/0!</v>
      </c>
      <c r="H7493" t="e">
        <f t="shared" si="350"/>
        <v>#DIV/0!</v>
      </c>
    </row>
    <row r="7494" spans="2:8" x14ac:dyDescent="0.25">
      <c r="B7494">
        <v>135</v>
      </c>
      <c r="C7494">
        <v>377</v>
      </c>
      <c r="D7494" t="str">
        <f t="shared" si="351"/>
        <v>W kole</v>
      </c>
      <c r="F7494">
        <f>COUNTIF($D$3:D7488,"W kole")</f>
        <v>5910</v>
      </c>
      <c r="G7494" s="2" t="e">
        <f t="shared" si="349"/>
        <v>#DIV/0!</v>
      </c>
      <c r="H7494" t="e">
        <f t="shared" si="350"/>
        <v>#DIV/0!</v>
      </c>
    </row>
    <row r="7495" spans="2:8" x14ac:dyDescent="0.25">
      <c r="B7495">
        <v>43</v>
      </c>
      <c r="C7495">
        <v>348</v>
      </c>
      <c r="D7495" t="str">
        <f t="shared" si="351"/>
        <v>Poza</v>
      </c>
      <c r="F7495">
        <f>COUNTIF($D$3:D7489,"W kole")</f>
        <v>5911</v>
      </c>
      <c r="G7495" s="2" t="e">
        <f t="shared" si="349"/>
        <v>#DIV/0!</v>
      </c>
      <c r="H7495" t="e">
        <f t="shared" si="350"/>
        <v>#DIV/0!</v>
      </c>
    </row>
    <row r="7496" spans="2:8" x14ac:dyDescent="0.25">
      <c r="B7496">
        <v>250</v>
      </c>
      <c r="C7496">
        <v>55</v>
      </c>
      <c r="D7496" t="str">
        <f t="shared" si="351"/>
        <v>W kole</v>
      </c>
      <c r="F7496">
        <f>COUNTIF($D$3:D7490,"W kole")</f>
        <v>5912</v>
      </c>
      <c r="G7496" s="2" t="e">
        <f t="shared" si="349"/>
        <v>#DIV/0!</v>
      </c>
      <c r="H7496" t="e">
        <f t="shared" si="350"/>
        <v>#DIV/0!</v>
      </c>
    </row>
    <row r="7497" spans="2:8" x14ac:dyDescent="0.25">
      <c r="B7497">
        <v>262</v>
      </c>
      <c r="C7497">
        <v>225</v>
      </c>
      <c r="D7497" t="str">
        <f t="shared" si="351"/>
        <v>W kole</v>
      </c>
      <c r="F7497">
        <f>COUNTIF($D$3:D7491,"W kole")</f>
        <v>5913</v>
      </c>
      <c r="G7497" s="2" t="e">
        <f t="shared" si="349"/>
        <v>#DIV/0!</v>
      </c>
      <c r="H7497" t="e">
        <f t="shared" si="350"/>
        <v>#DIV/0!</v>
      </c>
    </row>
    <row r="7498" spans="2:8" x14ac:dyDescent="0.25">
      <c r="B7498">
        <v>178</v>
      </c>
      <c r="C7498">
        <v>245</v>
      </c>
      <c r="D7498" t="str">
        <f t="shared" si="351"/>
        <v>W kole</v>
      </c>
      <c r="F7498">
        <f>COUNTIF($D$3:D7492,"W kole")</f>
        <v>5914</v>
      </c>
      <c r="G7498" s="2" t="e">
        <f t="shared" ref="G7498:G7561" si="352">(F7498*$R$5)/(E7498*$Q$5)</f>
        <v>#DIV/0!</v>
      </c>
      <c r="H7498" t="e">
        <f t="shared" ref="H7498:H7561" si="353">ABS(PI()-G7498)</f>
        <v>#DIV/0!</v>
      </c>
    </row>
    <row r="7499" spans="2:8" x14ac:dyDescent="0.25">
      <c r="B7499">
        <v>44</v>
      </c>
      <c r="C7499">
        <v>140</v>
      </c>
      <c r="D7499" t="str">
        <f t="shared" si="351"/>
        <v>W kole</v>
      </c>
      <c r="F7499">
        <f>COUNTIF($D$3:D7493,"W kole")</f>
        <v>5915</v>
      </c>
      <c r="G7499" s="2" t="e">
        <f t="shared" si="352"/>
        <v>#DIV/0!</v>
      </c>
      <c r="H7499" t="e">
        <f t="shared" si="353"/>
        <v>#DIV/0!</v>
      </c>
    </row>
    <row r="7500" spans="2:8" x14ac:dyDescent="0.25">
      <c r="B7500">
        <v>106</v>
      </c>
      <c r="C7500">
        <v>341</v>
      </c>
      <c r="D7500" t="str">
        <f t="shared" si="351"/>
        <v>W kole</v>
      </c>
      <c r="F7500">
        <f>COUNTIF($D$3:D7494,"W kole")</f>
        <v>5916</v>
      </c>
      <c r="G7500" s="2" t="e">
        <f t="shared" si="352"/>
        <v>#DIV/0!</v>
      </c>
      <c r="H7500" t="e">
        <f t="shared" si="353"/>
        <v>#DIV/0!</v>
      </c>
    </row>
    <row r="7501" spans="2:8" x14ac:dyDescent="0.25">
      <c r="B7501">
        <v>44</v>
      </c>
      <c r="C7501">
        <v>43</v>
      </c>
      <c r="D7501" t="str">
        <f t="shared" si="351"/>
        <v>Poza</v>
      </c>
      <c r="F7501">
        <f>COUNTIF($D$3:D7495,"W kole")</f>
        <v>5916</v>
      </c>
      <c r="G7501" s="2" t="e">
        <f t="shared" si="352"/>
        <v>#DIV/0!</v>
      </c>
      <c r="H7501" t="e">
        <f t="shared" si="353"/>
        <v>#DIV/0!</v>
      </c>
    </row>
    <row r="7502" spans="2:8" x14ac:dyDescent="0.25">
      <c r="B7502">
        <v>105</v>
      </c>
      <c r="C7502">
        <v>224</v>
      </c>
      <c r="D7502" t="str">
        <f t="shared" si="351"/>
        <v>W kole</v>
      </c>
      <c r="F7502">
        <f>COUNTIF($D$3:D7496,"W kole")</f>
        <v>5917</v>
      </c>
      <c r="G7502" s="2" t="e">
        <f t="shared" si="352"/>
        <v>#DIV/0!</v>
      </c>
      <c r="H7502" t="e">
        <f t="shared" si="353"/>
        <v>#DIV/0!</v>
      </c>
    </row>
    <row r="7503" spans="2:8" x14ac:dyDescent="0.25">
      <c r="B7503">
        <v>228</v>
      </c>
      <c r="C7503">
        <v>329</v>
      </c>
      <c r="D7503" t="str">
        <f t="shared" si="351"/>
        <v>W kole</v>
      </c>
      <c r="F7503">
        <f>COUNTIF($D$3:D7497,"W kole")</f>
        <v>5918</v>
      </c>
      <c r="G7503" s="2" t="e">
        <f t="shared" si="352"/>
        <v>#DIV/0!</v>
      </c>
      <c r="H7503" t="e">
        <f t="shared" si="353"/>
        <v>#DIV/0!</v>
      </c>
    </row>
    <row r="7504" spans="2:8" x14ac:dyDescent="0.25">
      <c r="B7504">
        <v>155</v>
      </c>
      <c r="C7504">
        <v>101</v>
      </c>
      <c r="D7504" t="str">
        <f t="shared" si="351"/>
        <v>W kole</v>
      </c>
      <c r="F7504">
        <f>COUNTIF($D$3:D7498,"W kole")</f>
        <v>5919</v>
      </c>
      <c r="G7504" s="2" t="e">
        <f t="shared" si="352"/>
        <v>#DIV/0!</v>
      </c>
      <c r="H7504" t="e">
        <f t="shared" si="353"/>
        <v>#DIV/0!</v>
      </c>
    </row>
    <row r="7505" spans="2:8" x14ac:dyDescent="0.25">
      <c r="B7505">
        <v>369</v>
      </c>
      <c r="C7505">
        <v>360</v>
      </c>
      <c r="D7505" t="str">
        <f t="shared" si="351"/>
        <v>Poza</v>
      </c>
      <c r="F7505">
        <f>COUNTIF($D$3:D7499,"W kole")</f>
        <v>5920</v>
      </c>
      <c r="G7505" s="2" t="e">
        <f t="shared" si="352"/>
        <v>#DIV/0!</v>
      </c>
      <c r="H7505" t="e">
        <f t="shared" si="353"/>
        <v>#DIV/0!</v>
      </c>
    </row>
    <row r="7506" spans="2:8" x14ac:dyDescent="0.25">
      <c r="B7506">
        <v>128</v>
      </c>
      <c r="C7506">
        <v>353</v>
      </c>
      <c r="D7506" t="str">
        <f t="shared" si="351"/>
        <v>W kole</v>
      </c>
      <c r="F7506">
        <f>COUNTIF($D$3:D7500,"W kole")</f>
        <v>5921</v>
      </c>
      <c r="G7506" s="2" t="e">
        <f t="shared" si="352"/>
        <v>#DIV/0!</v>
      </c>
      <c r="H7506" t="e">
        <f t="shared" si="353"/>
        <v>#DIV/0!</v>
      </c>
    </row>
    <row r="7507" spans="2:8" x14ac:dyDescent="0.25">
      <c r="B7507">
        <v>288</v>
      </c>
      <c r="C7507">
        <v>353</v>
      </c>
      <c r="D7507" t="str">
        <f t="shared" si="351"/>
        <v>W kole</v>
      </c>
      <c r="F7507">
        <f>COUNTIF($D$3:D7501,"W kole")</f>
        <v>5921</v>
      </c>
      <c r="G7507" s="2" t="e">
        <f t="shared" si="352"/>
        <v>#DIV/0!</v>
      </c>
      <c r="H7507" t="e">
        <f t="shared" si="353"/>
        <v>#DIV/0!</v>
      </c>
    </row>
    <row r="7508" spans="2:8" x14ac:dyDescent="0.25">
      <c r="B7508">
        <v>370</v>
      </c>
      <c r="C7508">
        <v>184</v>
      </c>
      <c r="D7508" t="str">
        <f t="shared" si="351"/>
        <v>W kole</v>
      </c>
      <c r="F7508">
        <f>COUNTIF($D$3:D7502,"W kole")</f>
        <v>5922</v>
      </c>
      <c r="G7508" s="2" t="e">
        <f t="shared" si="352"/>
        <v>#DIV/0!</v>
      </c>
      <c r="H7508" t="e">
        <f t="shared" si="353"/>
        <v>#DIV/0!</v>
      </c>
    </row>
    <row r="7509" spans="2:8" x14ac:dyDescent="0.25">
      <c r="B7509">
        <v>271</v>
      </c>
      <c r="C7509">
        <v>324</v>
      </c>
      <c r="D7509" t="str">
        <f t="shared" si="351"/>
        <v>W kole</v>
      </c>
      <c r="F7509">
        <f>COUNTIF($D$3:D7503,"W kole")</f>
        <v>5923</v>
      </c>
      <c r="G7509" s="2" t="e">
        <f t="shared" si="352"/>
        <v>#DIV/0!</v>
      </c>
      <c r="H7509" t="e">
        <f t="shared" si="353"/>
        <v>#DIV/0!</v>
      </c>
    </row>
    <row r="7510" spans="2:8" x14ac:dyDescent="0.25">
      <c r="B7510">
        <v>8</v>
      </c>
      <c r="C7510">
        <v>203</v>
      </c>
      <c r="D7510" t="str">
        <f t="shared" si="351"/>
        <v>W kole</v>
      </c>
      <c r="F7510">
        <f>COUNTIF($D$3:D7504,"W kole")</f>
        <v>5924</v>
      </c>
      <c r="G7510" s="2" t="e">
        <f t="shared" si="352"/>
        <v>#DIV/0!</v>
      </c>
      <c r="H7510" t="e">
        <f t="shared" si="353"/>
        <v>#DIV/0!</v>
      </c>
    </row>
    <row r="7511" spans="2:8" x14ac:dyDescent="0.25">
      <c r="B7511">
        <v>366</v>
      </c>
      <c r="C7511">
        <v>18</v>
      </c>
      <c r="D7511" t="str">
        <f t="shared" si="351"/>
        <v>Poza</v>
      </c>
      <c r="F7511">
        <f>COUNTIF($D$3:D7505,"W kole")</f>
        <v>5924</v>
      </c>
      <c r="G7511" s="2" t="e">
        <f t="shared" si="352"/>
        <v>#DIV/0!</v>
      </c>
      <c r="H7511" t="e">
        <f t="shared" si="353"/>
        <v>#DIV/0!</v>
      </c>
    </row>
    <row r="7512" spans="2:8" x14ac:dyDescent="0.25">
      <c r="B7512">
        <v>325</v>
      </c>
      <c r="C7512">
        <v>181</v>
      </c>
      <c r="D7512" t="str">
        <f t="shared" si="351"/>
        <v>W kole</v>
      </c>
      <c r="F7512">
        <f>COUNTIF($D$3:D7506,"W kole")</f>
        <v>5925</v>
      </c>
      <c r="G7512" s="2" t="e">
        <f t="shared" si="352"/>
        <v>#DIV/0!</v>
      </c>
      <c r="H7512" t="e">
        <f t="shared" si="353"/>
        <v>#DIV/0!</v>
      </c>
    </row>
    <row r="7513" spans="2:8" x14ac:dyDescent="0.25">
      <c r="B7513">
        <v>209</v>
      </c>
      <c r="C7513">
        <v>233</v>
      </c>
      <c r="D7513" t="str">
        <f t="shared" si="351"/>
        <v>W kole</v>
      </c>
      <c r="F7513">
        <f>COUNTIF($D$3:D7507,"W kole")</f>
        <v>5926</v>
      </c>
      <c r="G7513" s="2" t="e">
        <f t="shared" si="352"/>
        <v>#DIV/0!</v>
      </c>
      <c r="H7513" t="e">
        <f t="shared" si="353"/>
        <v>#DIV/0!</v>
      </c>
    </row>
    <row r="7514" spans="2:8" x14ac:dyDescent="0.25">
      <c r="B7514">
        <v>279</v>
      </c>
      <c r="C7514">
        <v>19</v>
      </c>
      <c r="D7514" t="str">
        <f t="shared" si="351"/>
        <v>W kole</v>
      </c>
      <c r="F7514">
        <f>COUNTIF($D$3:D7508,"W kole")</f>
        <v>5927</v>
      </c>
      <c r="G7514" s="2" t="e">
        <f t="shared" si="352"/>
        <v>#DIV/0!</v>
      </c>
      <c r="H7514" t="e">
        <f t="shared" si="353"/>
        <v>#DIV/0!</v>
      </c>
    </row>
    <row r="7515" spans="2:8" x14ac:dyDescent="0.25">
      <c r="B7515">
        <v>339</v>
      </c>
      <c r="C7515">
        <v>110</v>
      </c>
      <c r="D7515" t="str">
        <f t="shared" si="351"/>
        <v>W kole</v>
      </c>
      <c r="F7515">
        <f>COUNTIF($D$3:D7509,"W kole")</f>
        <v>5928</v>
      </c>
      <c r="G7515" s="2" t="e">
        <f t="shared" si="352"/>
        <v>#DIV/0!</v>
      </c>
      <c r="H7515" t="e">
        <f t="shared" si="353"/>
        <v>#DIV/0!</v>
      </c>
    </row>
    <row r="7516" spans="2:8" x14ac:dyDescent="0.25">
      <c r="B7516">
        <v>20</v>
      </c>
      <c r="C7516">
        <v>399</v>
      </c>
      <c r="D7516" t="str">
        <f t="shared" si="351"/>
        <v>Poza</v>
      </c>
      <c r="F7516">
        <f>COUNTIF($D$3:D7510,"W kole")</f>
        <v>5929</v>
      </c>
      <c r="G7516" s="2" t="e">
        <f t="shared" si="352"/>
        <v>#DIV/0!</v>
      </c>
      <c r="H7516" t="e">
        <f t="shared" si="353"/>
        <v>#DIV/0!</v>
      </c>
    </row>
    <row r="7517" spans="2:8" x14ac:dyDescent="0.25">
      <c r="B7517">
        <v>387</v>
      </c>
      <c r="C7517">
        <v>117</v>
      </c>
      <c r="D7517" t="str">
        <f t="shared" si="351"/>
        <v>Poza</v>
      </c>
      <c r="F7517">
        <f>COUNTIF($D$3:D7511,"W kole")</f>
        <v>5929</v>
      </c>
      <c r="G7517" s="2" t="e">
        <f t="shared" si="352"/>
        <v>#DIV/0!</v>
      </c>
      <c r="H7517" t="e">
        <f t="shared" si="353"/>
        <v>#DIV/0!</v>
      </c>
    </row>
    <row r="7518" spans="2:8" x14ac:dyDescent="0.25">
      <c r="B7518">
        <v>359</v>
      </c>
      <c r="C7518">
        <v>140</v>
      </c>
      <c r="D7518" t="str">
        <f t="shared" si="351"/>
        <v>W kole</v>
      </c>
      <c r="F7518">
        <f>COUNTIF($D$3:D7512,"W kole")</f>
        <v>5930</v>
      </c>
      <c r="G7518" s="2" t="e">
        <f t="shared" si="352"/>
        <v>#DIV/0!</v>
      </c>
      <c r="H7518" t="e">
        <f t="shared" si="353"/>
        <v>#DIV/0!</v>
      </c>
    </row>
    <row r="7519" spans="2:8" x14ac:dyDescent="0.25">
      <c r="B7519">
        <v>351</v>
      </c>
      <c r="C7519">
        <v>279</v>
      </c>
      <c r="D7519" t="str">
        <f t="shared" si="351"/>
        <v>W kole</v>
      </c>
      <c r="F7519">
        <f>COUNTIF($D$3:D7513,"W kole")</f>
        <v>5931</v>
      </c>
      <c r="G7519" s="2" t="e">
        <f t="shared" si="352"/>
        <v>#DIV/0!</v>
      </c>
      <c r="H7519" t="e">
        <f t="shared" si="353"/>
        <v>#DIV/0!</v>
      </c>
    </row>
    <row r="7520" spans="2:8" x14ac:dyDescent="0.25">
      <c r="B7520">
        <v>189</v>
      </c>
      <c r="C7520">
        <v>387</v>
      </c>
      <c r="D7520" t="str">
        <f t="shared" si="351"/>
        <v>W kole</v>
      </c>
      <c r="F7520">
        <f>COUNTIF($D$3:D7514,"W kole")</f>
        <v>5932</v>
      </c>
      <c r="G7520" s="2" t="e">
        <f t="shared" si="352"/>
        <v>#DIV/0!</v>
      </c>
      <c r="H7520" t="e">
        <f t="shared" si="353"/>
        <v>#DIV/0!</v>
      </c>
    </row>
    <row r="7521" spans="2:8" x14ac:dyDescent="0.25">
      <c r="B7521">
        <v>16</v>
      </c>
      <c r="C7521">
        <v>361</v>
      </c>
      <c r="D7521" t="str">
        <f t="shared" si="351"/>
        <v>Poza</v>
      </c>
      <c r="F7521">
        <f>COUNTIF($D$3:D7515,"W kole")</f>
        <v>5933</v>
      </c>
      <c r="G7521" s="2" t="e">
        <f t="shared" si="352"/>
        <v>#DIV/0!</v>
      </c>
      <c r="H7521" t="e">
        <f t="shared" si="353"/>
        <v>#DIV/0!</v>
      </c>
    </row>
    <row r="7522" spans="2:8" x14ac:dyDescent="0.25">
      <c r="B7522">
        <v>84</v>
      </c>
      <c r="C7522">
        <v>391</v>
      </c>
      <c r="D7522" t="str">
        <f t="shared" si="351"/>
        <v>Poza</v>
      </c>
      <c r="F7522">
        <f>COUNTIF($D$3:D7516,"W kole")</f>
        <v>5933</v>
      </c>
      <c r="G7522" s="2" t="e">
        <f t="shared" si="352"/>
        <v>#DIV/0!</v>
      </c>
      <c r="H7522" t="e">
        <f t="shared" si="353"/>
        <v>#DIV/0!</v>
      </c>
    </row>
    <row r="7523" spans="2:8" x14ac:dyDescent="0.25">
      <c r="B7523">
        <v>289</v>
      </c>
      <c r="C7523">
        <v>141</v>
      </c>
      <c r="D7523" t="str">
        <f t="shared" si="351"/>
        <v>W kole</v>
      </c>
      <c r="F7523">
        <f>COUNTIF($D$3:D7517,"W kole")</f>
        <v>5933</v>
      </c>
      <c r="G7523" s="2" t="e">
        <f t="shared" si="352"/>
        <v>#DIV/0!</v>
      </c>
      <c r="H7523" t="e">
        <f t="shared" si="353"/>
        <v>#DIV/0!</v>
      </c>
    </row>
    <row r="7524" spans="2:8" x14ac:dyDescent="0.25">
      <c r="B7524">
        <v>296</v>
      </c>
      <c r="C7524">
        <v>292</v>
      </c>
      <c r="D7524" t="str">
        <f t="shared" si="351"/>
        <v>W kole</v>
      </c>
      <c r="F7524">
        <f>COUNTIF($D$3:D7518,"W kole")</f>
        <v>5934</v>
      </c>
      <c r="G7524" s="2" t="e">
        <f t="shared" si="352"/>
        <v>#DIV/0!</v>
      </c>
      <c r="H7524" t="e">
        <f t="shared" si="353"/>
        <v>#DIV/0!</v>
      </c>
    </row>
    <row r="7525" spans="2:8" x14ac:dyDescent="0.25">
      <c r="B7525">
        <v>51</v>
      </c>
      <c r="C7525">
        <v>382</v>
      </c>
      <c r="D7525" t="str">
        <f t="shared" si="351"/>
        <v>Poza</v>
      </c>
      <c r="F7525">
        <f>COUNTIF($D$3:D7519,"W kole")</f>
        <v>5935</v>
      </c>
      <c r="G7525" s="2" t="e">
        <f t="shared" si="352"/>
        <v>#DIV/0!</v>
      </c>
      <c r="H7525" t="e">
        <f t="shared" si="353"/>
        <v>#DIV/0!</v>
      </c>
    </row>
    <row r="7526" spans="2:8" x14ac:dyDescent="0.25">
      <c r="B7526">
        <v>192</v>
      </c>
      <c r="C7526">
        <v>399</v>
      </c>
      <c r="D7526" t="str">
        <f t="shared" si="351"/>
        <v>W kole</v>
      </c>
      <c r="F7526">
        <f>COUNTIF($D$3:D7520,"W kole")</f>
        <v>5936</v>
      </c>
      <c r="G7526" s="2" t="e">
        <f t="shared" si="352"/>
        <v>#DIV/0!</v>
      </c>
      <c r="H7526" t="e">
        <f t="shared" si="353"/>
        <v>#DIV/0!</v>
      </c>
    </row>
    <row r="7527" spans="2:8" x14ac:dyDescent="0.25">
      <c r="B7527">
        <v>27</v>
      </c>
      <c r="C7527">
        <v>392</v>
      </c>
      <c r="D7527" t="str">
        <f t="shared" si="351"/>
        <v>Poza</v>
      </c>
      <c r="F7527">
        <f>COUNTIF($D$3:D7521,"W kole")</f>
        <v>5936</v>
      </c>
      <c r="G7527" s="2" t="e">
        <f t="shared" si="352"/>
        <v>#DIV/0!</v>
      </c>
      <c r="H7527" t="e">
        <f t="shared" si="353"/>
        <v>#DIV/0!</v>
      </c>
    </row>
    <row r="7528" spans="2:8" x14ac:dyDescent="0.25">
      <c r="B7528">
        <v>323</v>
      </c>
      <c r="C7528">
        <v>32</v>
      </c>
      <c r="D7528" t="str">
        <f t="shared" si="351"/>
        <v>Poza</v>
      </c>
      <c r="F7528">
        <f>COUNTIF($D$3:D7522,"W kole")</f>
        <v>5936</v>
      </c>
      <c r="G7528" s="2" t="e">
        <f t="shared" si="352"/>
        <v>#DIV/0!</v>
      </c>
      <c r="H7528" t="e">
        <f t="shared" si="353"/>
        <v>#DIV/0!</v>
      </c>
    </row>
    <row r="7529" spans="2:8" x14ac:dyDescent="0.25">
      <c r="B7529">
        <v>249</v>
      </c>
      <c r="C7529">
        <v>71</v>
      </c>
      <c r="D7529" t="str">
        <f t="shared" si="351"/>
        <v>W kole</v>
      </c>
      <c r="F7529">
        <f>COUNTIF($D$3:D7523,"W kole")</f>
        <v>5937</v>
      </c>
      <c r="G7529" s="2" t="e">
        <f t="shared" si="352"/>
        <v>#DIV/0!</v>
      </c>
      <c r="H7529" t="e">
        <f t="shared" si="353"/>
        <v>#DIV/0!</v>
      </c>
    </row>
    <row r="7530" spans="2:8" x14ac:dyDescent="0.25">
      <c r="B7530">
        <v>300</v>
      </c>
      <c r="C7530">
        <v>400</v>
      </c>
      <c r="D7530" t="str">
        <f t="shared" si="351"/>
        <v>Poza</v>
      </c>
      <c r="F7530">
        <f>COUNTIF($D$3:D7524,"W kole")</f>
        <v>5938</v>
      </c>
      <c r="G7530" s="2" t="e">
        <f t="shared" si="352"/>
        <v>#DIV/0!</v>
      </c>
      <c r="H7530" t="e">
        <f t="shared" si="353"/>
        <v>#DIV/0!</v>
      </c>
    </row>
    <row r="7531" spans="2:8" x14ac:dyDescent="0.25">
      <c r="B7531">
        <v>210</v>
      </c>
      <c r="C7531">
        <v>149</v>
      </c>
      <c r="D7531" t="str">
        <f t="shared" si="351"/>
        <v>W kole</v>
      </c>
      <c r="F7531">
        <f>COUNTIF($D$3:D7525,"W kole")</f>
        <v>5938</v>
      </c>
      <c r="G7531" s="2" t="e">
        <f t="shared" si="352"/>
        <v>#DIV/0!</v>
      </c>
      <c r="H7531" t="e">
        <f t="shared" si="353"/>
        <v>#DIV/0!</v>
      </c>
    </row>
    <row r="7532" spans="2:8" x14ac:dyDescent="0.25">
      <c r="B7532">
        <v>374</v>
      </c>
      <c r="C7532">
        <v>256</v>
      </c>
      <c r="D7532" t="str">
        <f t="shared" si="351"/>
        <v>W kole</v>
      </c>
      <c r="F7532">
        <f>COUNTIF($D$3:D7526,"W kole")</f>
        <v>5939</v>
      </c>
      <c r="G7532" s="2" t="e">
        <f t="shared" si="352"/>
        <v>#DIV/0!</v>
      </c>
      <c r="H7532" t="e">
        <f t="shared" si="353"/>
        <v>#DIV/0!</v>
      </c>
    </row>
    <row r="7533" spans="2:8" x14ac:dyDescent="0.25">
      <c r="B7533">
        <v>170</v>
      </c>
      <c r="C7533">
        <v>100</v>
      </c>
      <c r="D7533" t="str">
        <f t="shared" si="351"/>
        <v>W kole</v>
      </c>
      <c r="F7533">
        <f>COUNTIF($D$3:D7527,"W kole")</f>
        <v>5939</v>
      </c>
      <c r="G7533" s="2" t="e">
        <f t="shared" si="352"/>
        <v>#DIV/0!</v>
      </c>
      <c r="H7533" t="e">
        <f t="shared" si="353"/>
        <v>#DIV/0!</v>
      </c>
    </row>
    <row r="7534" spans="2:8" x14ac:dyDescent="0.25">
      <c r="B7534">
        <v>9</v>
      </c>
      <c r="C7534">
        <v>293</v>
      </c>
      <c r="D7534" t="str">
        <f t="shared" si="351"/>
        <v>Poza</v>
      </c>
      <c r="F7534">
        <f>COUNTIF($D$3:D7528,"W kole")</f>
        <v>5939</v>
      </c>
      <c r="G7534" s="2" t="e">
        <f t="shared" si="352"/>
        <v>#DIV/0!</v>
      </c>
      <c r="H7534" t="e">
        <f t="shared" si="353"/>
        <v>#DIV/0!</v>
      </c>
    </row>
    <row r="7535" spans="2:8" x14ac:dyDescent="0.25">
      <c r="B7535">
        <v>337</v>
      </c>
      <c r="C7535">
        <v>154</v>
      </c>
      <c r="D7535" t="str">
        <f t="shared" si="351"/>
        <v>W kole</v>
      </c>
      <c r="F7535">
        <f>COUNTIF($D$3:D7529,"W kole")</f>
        <v>5940</v>
      </c>
      <c r="G7535" s="2" t="e">
        <f t="shared" si="352"/>
        <v>#DIV/0!</v>
      </c>
      <c r="H7535" t="e">
        <f t="shared" si="353"/>
        <v>#DIV/0!</v>
      </c>
    </row>
    <row r="7536" spans="2:8" x14ac:dyDescent="0.25">
      <c r="B7536">
        <v>104</v>
      </c>
      <c r="C7536">
        <v>320</v>
      </c>
      <c r="D7536" t="str">
        <f t="shared" si="351"/>
        <v>W kole</v>
      </c>
      <c r="F7536">
        <f>COUNTIF($D$3:D7530,"W kole")</f>
        <v>5940</v>
      </c>
      <c r="G7536" s="2" t="e">
        <f t="shared" si="352"/>
        <v>#DIV/0!</v>
      </c>
      <c r="H7536" t="e">
        <f t="shared" si="353"/>
        <v>#DIV/0!</v>
      </c>
    </row>
    <row r="7537" spans="2:8" x14ac:dyDescent="0.25">
      <c r="B7537">
        <v>160</v>
      </c>
      <c r="C7537">
        <v>117</v>
      </c>
      <c r="D7537" t="str">
        <f t="shared" si="351"/>
        <v>W kole</v>
      </c>
      <c r="F7537">
        <f>COUNTIF($D$3:D7531,"W kole")</f>
        <v>5941</v>
      </c>
      <c r="G7537" s="2" t="e">
        <f t="shared" si="352"/>
        <v>#DIV/0!</v>
      </c>
      <c r="H7537" t="e">
        <f t="shared" si="353"/>
        <v>#DIV/0!</v>
      </c>
    </row>
    <row r="7538" spans="2:8" x14ac:dyDescent="0.25">
      <c r="B7538">
        <v>94</v>
      </c>
      <c r="C7538">
        <v>334</v>
      </c>
      <c r="D7538" t="str">
        <f t="shared" si="351"/>
        <v>W kole</v>
      </c>
      <c r="F7538">
        <f>COUNTIF($D$3:D7532,"W kole")</f>
        <v>5942</v>
      </c>
      <c r="G7538" s="2" t="e">
        <f t="shared" si="352"/>
        <v>#DIV/0!</v>
      </c>
      <c r="H7538" t="e">
        <f t="shared" si="353"/>
        <v>#DIV/0!</v>
      </c>
    </row>
    <row r="7539" spans="2:8" x14ac:dyDescent="0.25">
      <c r="B7539">
        <v>394</v>
      </c>
      <c r="C7539">
        <v>361</v>
      </c>
      <c r="D7539" t="str">
        <f t="shared" si="351"/>
        <v>Poza</v>
      </c>
      <c r="F7539">
        <f>COUNTIF($D$3:D7533,"W kole")</f>
        <v>5943</v>
      </c>
      <c r="G7539" s="2" t="e">
        <f t="shared" si="352"/>
        <v>#DIV/0!</v>
      </c>
      <c r="H7539" t="e">
        <f t="shared" si="353"/>
        <v>#DIV/0!</v>
      </c>
    </row>
    <row r="7540" spans="2:8" x14ac:dyDescent="0.25">
      <c r="B7540">
        <v>399</v>
      </c>
      <c r="C7540">
        <v>330</v>
      </c>
      <c r="D7540" t="str">
        <f t="shared" si="351"/>
        <v>Poza</v>
      </c>
      <c r="F7540">
        <f>COUNTIF($D$3:D7534,"W kole")</f>
        <v>5943</v>
      </c>
      <c r="G7540" s="2" t="e">
        <f t="shared" si="352"/>
        <v>#DIV/0!</v>
      </c>
      <c r="H7540" t="e">
        <f t="shared" si="353"/>
        <v>#DIV/0!</v>
      </c>
    </row>
    <row r="7541" spans="2:8" x14ac:dyDescent="0.25">
      <c r="B7541">
        <v>346</v>
      </c>
      <c r="C7541">
        <v>306</v>
      </c>
      <c r="D7541" t="str">
        <f t="shared" si="351"/>
        <v>W kole</v>
      </c>
      <c r="F7541">
        <f>COUNTIF($D$3:D7535,"W kole")</f>
        <v>5944</v>
      </c>
      <c r="G7541" s="2" t="e">
        <f t="shared" si="352"/>
        <v>#DIV/0!</v>
      </c>
      <c r="H7541" t="e">
        <f t="shared" si="353"/>
        <v>#DIV/0!</v>
      </c>
    </row>
    <row r="7542" spans="2:8" x14ac:dyDescent="0.25">
      <c r="B7542">
        <v>101</v>
      </c>
      <c r="C7542">
        <v>398</v>
      </c>
      <c r="D7542" t="str">
        <f t="shared" si="351"/>
        <v>Poza</v>
      </c>
      <c r="F7542">
        <f>COUNTIF($D$3:D7536,"W kole")</f>
        <v>5945</v>
      </c>
      <c r="G7542" s="2" t="e">
        <f t="shared" si="352"/>
        <v>#DIV/0!</v>
      </c>
      <c r="H7542" t="e">
        <f t="shared" si="353"/>
        <v>#DIV/0!</v>
      </c>
    </row>
    <row r="7543" spans="2:8" x14ac:dyDescent="0.25">
      <c r="B7543">
        <v>151</v>
      </c>
      <c r="C7543">
        <v>199</v>
      </c>
      <c r="D7543" t="str">
        <f t="shared" si="351"/>
        <v>W kole</v>
      </c>
      <c r="F7543">
        <f>COUNTIF($D$3:D7537,"W kole")</f>
        <v>5946</v>
      </c>
      <c r="G7543" s="2" t="e">
        <f t="shared" si="352"/>
        <v>#DIV/0!</v>
      </c>
      <c r="H7543" t="e">
        <f t="shared" si="353"/>
        <v>#DIV/0!</v>
      </c>
    </row>
    <row r="7544" spans="2:8" x14ac:dyDescent="0.25">
      <c r="B7544">
        <v>150</v>
      </c>
      <c r="C7544">
        <v>261</v>
      </c>
      <c r="D7544" t="str">
        <f t="shared" si="351"/>
        <v>W kole</v>
      </c>
      <c r="F7544">
        <f>COUNTIF($D$3:D7538,"W kole")</f>
        <v>5947</v>
      </c>
      <c r="G7544" s="2" t="e">
        <f t="shared" si="352"/>
        <v>#DIV/0!</v>
      </c>
      <c r="H7544" t="e">
        <f t="shared" si="353"/>
        <v>#DIV/0!</v>
      </c>
    </row>
    <row r="7545" spans="2:8" x14ac:dyDescent="0.25">
      <c r="B7545">
        <v>380</v>
      </c>
      <c r="C7545">
        <v>54</v>
      </c>
      <c r="D7545" t="str">
        <f t="shared" si="351"/>
        <v>Poza</v>
      </c>
      <c r="F7545">
        <f>COUNTIF($D$3:D7539,"W kole")</f>
        <v>5947</v>
      </c>
      <c r="G7545" s="2" t="e">
        <f t="shared" si="352"/>
        <v>#DIV/0!</v>
      </c>
      <c r="H7545" t="e">
        <f t="shared" si="353"/>
        <v>#DIV/0!</v>
      </c>
    </row>
    <row r="7546" spans="2:8" x14ac:dyDescent="0.25">
      <c r="B7546">
        <v>33</v>
      </c>
      <c r="C7546">
        <v>397</v>
      </c>
      <c r="D7546" t="str">
        <f t="shared" si="351"/>
        <v>Poza</v>
      </c>
      <c r="F7546">
        <f>COUNTIF($D$3:D7540,"W kole")</f>
        <v>5947</v>
      </c>
      <c r="G7546" s="2" t="e">
        <f t="shared" si="352"/>
        <v>#DIV/0!</v>
      </c>
      <c r="H7546" t="e">
        <f t="shared" si="353"/>
        <v>#DIV/0!</v>
      </c>
    </row>
    <row r="7547" spans="2:8" x14ac:dyDescent="0.25">
      <c r="B7547">
        <v>72</v>
      </c>
      <c r="C7547">
        <v>139</v>
      </c>
      <c r="D7547" t="str">
        <f t="shared" si="351"/>
        <v>W kole</v>
      </c>
      <c r="F7547">
        <f>COUNTIF($D$3:D7541,"W kole")</f>
        <v>5948</v>
      </c>
      <c r="G7547" s="2" t="e">
        <f t="shared" si="352"/>
        <v>#DIV/0!</v>
      </c>
      <c r="H7547" t="e">
        <f t="shared" si="353"/>
        <v>#DIV/0!</v>
      </c>
    </row>
    <row r="7548" spans="2:8" x14ac:dyDescent="0.25">
      <c r="B7548">
        <v>230</v>
      </c>
      <c r="C7548">
        <v>378</v>
      </c>
      <c r="D7548" t="str">
        <f t="shared" si="351"/>
        <v>W kole</v>
      </c>
      <c r="F7548">
        <f>COUNTIF($D$3:D7542,"W kole")</f>
        <v>5948</v>
      </c>
      <c r="G7548" s="2" t="e">
        <f t="shared" si="352"/>
        <v>#DIV/0!</v>
      </c>
      <c r="H7548" t="e">
        <f t="shared" si="353"/>
        <v>#DIV/0!</v>
      </c>
    </row>
    <row r="7549" spans="2:8" x14ac:dyDescent="0.25">
      <c r="B7549">
        <v>264</v>
      </c>
      <c r="C7549">
        <v>93</v>
      </c>
      <c r="D7549" t="str">
        <f t="shared" si="351"/>
        <v>W kole</v>
      </c>
      <c r="F7549">
        <f>COUNTIF($D$3:D7543,"W kole")</f>
        <v>5949</v>
      </c>
      <c r="G7549" s="2" t="e">
        <f t="shared" si="352"/>
        <v>#DIV/0!</v>
      </c>
      <c r="H7549" t="e">
        <f t="shared" si="353"/>
        <v>#DIV/0!</v>
      </c>
    </row>
    <row r="7550" spans="2:8" x14ac:dyDescent="0.25">
      <c r="B7550">
        <v>149</v>
      </c>
      <c r="C7550">
        <v>299</v>
      </c>
      <c r="D7550" t="str">
        <f t="shared" si="351"/>
        <v>W kole</v>
      </c>
      <c r="F7550">
        <f>COUNTIF($D$3:D7544,"W kole")</f>
        <v>5950</v>
      </c>
      <c r="G7550" s="2" t="e">
        <f t="shared" si="352"/>
        <v>#DIV/0!</v>
      </c>
      <c r="H7550" t="e">
        <f t="shared" si="353"/>
        <v>#DIV/0!</v>
      </c>
    </row>
    <row r="7551" spans="2:8" x14ac:dyDescent="0.25">
      <c r="B7551">
        <v>91</v>
      </c>
      <c r="C7551">
        <v>399</v>
      </c>
      <c r="D7551" t="str">
        <f t="shared" si="351"/>
        <v>Poza</v>
      </c>
      <c r="F7551">
        <f>COUNTIF($D$3:D7545,"W kole")</f>
        <v>5950</v>
      </c>
      <c r="G7551" s="2" t="e">
        <f t="shared" si="352"/>
        <v>#DIV/0!</v>
      </c>
      <c r="H7551" t="e">
        <f t="shared" si="353"/>
        <v>#DIV/0!</v>
      </c>
    </row>
    <row r="7552" spans="2:8" x14ac:dyDescent="0.25">
      <c r="B7552">
        <v>184</v>
      </c>
      <c r="C7552">
        <v>80</v>
      </c>
      <c r="D7552" t="str">
        <f t="shared" si="351"/>
        <v>W kole</v>
      </c>
      <c r="F7552">
        <f>COUNTIF($D$3:D7546,"W kole")</f>
        <v>5950</v>
      </c>
      <c r="G7552" s="2" t="e">
        <f t="shared" si="352"/>
        <v>#DIV/0!</v>
      </c>
      <c r="H7552" t="e">
        <f t="shared" si="353"/>
        <v>#DIV/0!</v>
      </c>
    </row>
    <row r="7553" spans="2:8" x14ac:dyDescent="0.25">
      <c r="B7553">
        <v>44</v>
      </c>
      <c r="C7553">
        <v>337</v>
      </c>
      <c r="D7553" t="str">
        <f t="shared" si="351"/>
        <v>Poza</v>
      </c>
      <c r="F7553">
        <f>COUNTIF($D$3:D7547,"W kole")</f>
        <v>5951</v>
      </c>
      <c r="G7553" s="2" t="e">
        <f t="shared" si="352"/>
        <v>#DIV/0!</v>
      </c>
      <c r="H7553" t="e">
        <f t="shared" si="353"/>
        <v>#DIV/0!</v>
      </c>
    </row>
    <row r="7554" spans="2:8" x14ac:dyDescent="0.25">
      <c r="B7554">
        <v>234</v>
      </c>
      <c r="C7554">
        <v>172</v>
      </c>
      <c r="D7554" t="str">
        <f t="shared" si="351"/>
        <v>W kole</v>
      </c>
      <c r="F7554">
        <f>COUNTIF($D$3:D7548,"W kole")</f>
        <v>5952</v>
      </c>
      <c r="G7554" s="2" t="e">
        <f t="shared" si="352"/>
        <v>#DIV/0!</v>
      </c>
      <c r="H7554" t="e">
        <f t="shared" si="353"/>
        <v>#DIV/0!</v>
      </c>
    </row>
    <row r="7555" spans="2:8" x14ac:dyDescent="0.25">
      <c r="B7555">
        <v>327</v>
      </c>
      <c r="C7555">
        <v>222</v>
      </c>
      <c r="D7555" t="str">
        <f t="shared" si="351"/>
        <v>W kole</v>
      </c>
      <c r="F7555">
        <f>COUNTIF($D$3:D7549,"W kole")</f>
        <v>5953</v>
      </c>
      <c r="G7555" s="2" t="e">
        <f t="shared" si="352"/>
        <v>#DIV/0!</v>
      </c>
      <c r="H7555" t="e">
        <f t="shared" si="353"/>
        <v>#DIV/0!</v>
      </c>
    </row>
    <row r="7556" spans="2:8" x14ac:dyDescent="0.25">
      <c r="B7556">
        <v>138</v>
      </c>
      <c r="C7556">
        <v>285</v>
      </c>
      <c r="D7556" t="str">
        <f t="shared" ref="D7556:D7619" si="354">IF((B7556-$T$5) * (B7556-$T$5) + (C7556-$U$5) * (C7556-$U$5) = ($V$5*$V$5), "Na brzegu", IF((B7556-$T$5) * (B7556-$T$5) + (C7556-$U$5) * (C7556-$U$5) &lt; ($V$5*$V$5), "W kole", "Poza"))</f>
        <v>W kole</v>
      </c>
      <c r="F7556">
        <f>COUNTIF($D$3:D7550,"W kole")</f>
        <v>5954</v>
      </c>
      <c r="G7556" s="2" t="e">
        <f t="shared" si="352"/>
        <v>#DIV/0!</v>
      </c>
      <c r="H7556" t="e">
        <f t="shared" si="353"/>
        <v>#DIV/0!</v>
      </c>
    </row>
    <row r="7557" spans="2:8" x14ac:dyDescent="0.25">
      <c r="B7557">
        <v>253</v>
      </c>
      <c r="C7557">
        <v>245</v>
      </c>
      <c r="D7557" t="str">
        <f t="shared" si="354"/>
        <v>W kole</v>
      </c>
      <c r="F7557">
        <f>COUNTIF($D$3:D7551,"W kole")</f>
        <v>5954</v>
      </c>
      <c r="G7557" s="2" t="e">
        <f t="shared" si="352"/>
        <v>#DIV/0!</v>
      </c>
      <c r="H7557" t="e">
        <f t="shared" si="353"/>
        <v>#DIV/0!</v>
      </c>
    </row>
    <row r="7558" spans="2:8" x14ac:dyDescent="0.25">
      <c r="B7558">
        <v>121</v>
      </c>
      <c r="C7558">
        <v>122</v>
      </c>
      <c r="D7558" t="str">
        <f t="shared" si="354"/>
        <v>W kole</v>
      </c>
      <c r="F7558">
        <f>COUNTIF($D$3:D7552,"W kole")</f>
        <v>5955</v>
      </c>
      <c r="G7558" s="2" t="e">
        <f t="shared" si="352"/>
        <v>#DIV/0!</v>
      </c>
      <c r="H7558" t="e">
        <f t="shared" si="353"/>
        <v>#DIV/0!</v>
      </c>
    </row>
    <row r="7559" spans="2:8" x14ac:dyDescent="0.25">
      <c r="B7559">
        <v>124</v>
      </c>
      <c r="C7559">
        <v>39</v>
      </c>
      <c r="D7559" t="str">
        <f t="shared" si="354"/>
        <v>W kole</v>
      </c>
      <c r="F7559">
        <f>COUNTIF($D$3:D7553,"W kole")</f>
        <v>5955</v>
      </c>
      <c r="G7559" s="2" t="e">
        <f t="shared" si="352"/>
        <v>#DIV/0!</v>
      </c>
      <c r="H7559" t="e">
        <f t="shared" si="353"/>
        <v>#DIV/0!</v>
      </c>
    </row>
    <row r="7560" spans="2:8" x14ac:dyDescent="0.25">
      <c r="B7560">
        <v>342</v>
      </c>
      <c r="C7560">
        <v>296</v>
      </c>
      <c r="D7560" t="str">
        <f t="shared" si="354"/>
        <v>W kole</v>
      </c>
      <c r="F7560">
        <f>COUNTIF($D$3:D7554,"W kole")</f>
        <v>5956</v>
      </c>
      <c r="G7560" s="2" t="e">
        <f t="shared" si="352"/>
        <v>#DIV/0!</v>
      </c>
      <c r="H7560" t="e">
        <f t="shared" si="353"/>
        <v>#DIV/0!</v>
      </c>
    </row>
    <row r="7561" spans="2:8" x14ac:dyDescent="0.25">
      <c r="B7561">
        <v>213</v>
      </c>
      <c r="C7561">
        <v>212</v>
      </c>
      <c r="D7561" t="str">
        <f t="shared" si="354"/>
        <v>W kole</v>
      </c>
      <c r="F7561">
        <f>COUNTIF($D$3:D7555,"W kole")</f>
        <v>5957</v>
      </c>
      <c r="G7561" s="2" t="e">
        <f t="shared" si="352"/>
        <v>#DIV/0!</v>
      </c>
      <c r="H7561" t="e">
        <f t="shared" si="353"/>
        <v>#DIV/0!</v>
      </c>
    </row>
    <row r="7562" spans="2:8" x14ac:dyDescent="0.25">
      <c r="B7562">
        <v>372</v>
      </c>
      <c r="C7562">
        <v>252</v>
      </c>
      <c r="D7562" t="str">
        <f t="shared" si="354"/>
        <v>W kole</v>
      </c>
      <c r="F7562">
        <f>COUNTIF($D$3:D7556,"W kole")</f>
        <v>5958</v>
      </c>
      <c r="G7562" s="2" t="e">
        <f t="shared" ref="G7562:G7625" si="355">(F7562*$R$5)/(E7562*$Q$5)</f>
        <v>#DIV/0!</v>
      </c>
      <c r="H7562" t="e">
        <f t="shared" ref="H7562:H7625" si="356">ABS(PI()-G7562)</f>
        <v>#DIV/0!</v>
      </c>
    </row>
    <row r="7563" spans="2:8" x14ac:dyDescent="0.25">
      <c r="B7563">
        <v>39</v>
      </c>
      <c r="C7563">
        <v>347</v>
      </c>
      <c r="D7563" t="str">
        <f t="shared" si="354"/>
        <v>Poza</v>
      </c>
      <c r="F7563">
        <f>COUNTIF($D$3:D7557,"W kole")</f>
        <v>5959</v>
      </c>
      <c r="G7563" s="2" t="e">
        <f t="shared" si="355"/>
        <v>#DIV/0!</v>
      </c>
      <c r="H7563" t="e">
        <f t="shared" si="356"/>
        <v>#DIV/0!</v>
      </c>
    </row>
    <row r="7564" spans="2:8" x14ac:dyDescent="0.25">
      <c r="B7564">
        <v>237</v>
      </c>
      <c r="C7564">
        <v>70</v>
      </c>
      <c r="D7564" t="str">
        <f t="shared" si="354"/>
        <v>W kole</v>
      </c>
      <c r="F7564">
        <f>COUNTIF($D$3:D7558,"W kole")</f>
        <v>5960</v>
      </c>
      <c r="G7564" s="2" t="e">
        <f t="shared" si="355"/>
        <v>#DIV/0!</v>
      </c>
      <c r="H7564" t="e">
        <f t="shared" si="356"/>
        <v>#DIV/0!</v>
      </c>
    </row>
    <row r="7565" spans="2:8" x14ac:dyDescent="0.25">
      <c r="B7565">
        <v>293</v>
      </c>
      <c r="C7565">
        <v>279</v>
      </c>
      <c r="D7565" t="str">
        <f t="shared" si="354"/>
        <v>W kole</v>
      </c>
      <c r="F7565">
        <f>COUNTIF($D$3:D7559,"W kole")</f>
        <v>5961</v>
      </c>
      <c r="G7565" s="2" t="e">
        <f t="shared" si="355"/>
        <v>#DIV/0!</v>
      </c>
      <c r="H7565" t="e">
        <f t="shared" si="356"/>
        <v>#DIV/0!</v>
      </c>
    </row>
    <row r="7566" spans="2:8" x14ac:dyDescent="0.25">
      <c r="B7566">
        <v>204</v>
      </c>
      <c r="C7566">
        <v>45</v>
      </c>
      <c r="D7566" t="str">
        <f t="shared" si="354"/>
        <v>W kole</v>
      </c>
      <c r="F7566">
        <f>COUNTIF($D$3:D7560,"W kole")</f>
        <v>5962</v>
      </c>
      <c r="G7566" s="2" t="e">
        <f t="shared" si="355"/>
        <v>#DIV/0!</v>
      </c>
      <c r="H7566" t="e">
        <f t="shared" si="356"/>
        <v>#DIV/0!</v>
      </c>
    </row>
    <row r="7567" spans="2:8" x14ac:dyDescent="0.25">
      <c r="B7567">
        <v>284</v>
      </c>
      <c r="C7567">
        <v>156</v>
      </c>
      <c r="D7567" t="str">
        <f t="shared" si="354"/>
        <v>W kole</v>
      </c>
      <c r="F7567">
        <f>COUNTIF($D$3:D7561,"W kole")</f>
        <v>5963</v>
      </c>
      <c r="G7567" s="2" t="e">
        <f t="shared" si="355"/>
        <v>#DIV/0!</v>
      </c>
      <c r="H7567" t="e">
        <f t="shared" si="356"/>
        <v>#DIV/0!</v>
      </c>
    </row>
    <row r="7568" spans="2:8" x14ac:dyDescent="0.25">
      <c r="B7568">
        <v>160</v>
      </c>
      <c r="C7568">
        <v>346</v>
      </c>
      <c r="D7568" t="str">
        <f t="shared" si="354"/>
        <v>W kole</v>
      </c>
      <c r="F7568">
        <f>COUNTIF($D$3:D7562,"W kole")</f>
        <v>5964</v>
      </c>
      <c r="G7568" s="2" t="e">
        <f t="shared" si="355"/>
        <v>#DIV/0!</v>
      </c>
      <c r="H7568" t="e">
        <f t="shared" si="356"/>
        <v>#DIV/0!</v>
      </c>
    </row>
    <row r="7569" spans="2:8" x14ac:dyDescent="0.25">
      <c r="B7569">
        <v>249</v>
      </c>
      <c r="C7569">
        <v>72</v>
      </c>
      <c r="D7569" t="str">
        <f t="shared" si="354"/>
        <v>W kole</v>
      </c>
      <c r="F7569">
        <f>COUNTIF($D$3:D7563,"W kole")</f>
        <v>5964</v>
      </c>
      <c r="G7569" s="2" t="e">
        <f t="shared" si="355"/>
        <v>#DIV/0!</v>
      </c>
      <c r="H7569" t="e">
        <f t="shared" si="356"/>
        <v>#DIV/0!</v>
      </c>
    </row>
    <row r="7570" spans="2:8" x14ac:dyDescent="0.25">
      <c r="B7570">
        <v>152</v>
      </c>
      <c r="C7570">
        <v>15</v>
      </c>
      <c r="D7570" t="str">
        <f t="shared" si="354"/>
        <v>W kole</v>
      </c>
      <c r="F7570">
        <f>COUNTIF($D$3:D7564,"W kole")</f>
        <v>5965</v>
      </c>
      <c r="G7570" s="2" t="e">
        <f t="shared" si="355"/>
        <v>#DIV/0!</v>
      </c>
      <c r="H7570" t="e">
        <f t="shared" si="356"/>
        <v>#DIV/0!</v>
      </c>
    </row>
    <row r="7571" spans="2:8" x14ac:dyDescent="0.25">
      <c r="B7571">
        <v>143</v>
      </c>
      <c r="C7571">
        <v>121</v>
      </c>
      <c r="D7571" t="str">
        <f t="shared" si="354"/>
        <v>W kole</v>
      </c>
      <c r="F7571">
        <f>COUNTIF($D$3:D7565,"W kole")</f>
        <v>5966</v>
      </c>
      <c r="G7571" s="2" t="e">
        <f t="shared" si="355"/>
        <v>#DIV/0!</v>
      </c>
      <c r="H7571" t="e">
        <f t="shared" si="356"/>
        <v>#DIV/0!</v>
      </c>
    </row>
    <row r="7572" spans="2:8" x14ac:dyDescent="0.25">
      <c r="B7572">
        <v>96</v>
      </c>
      <c r="C7572">
        <v>107</v>
      </c>
      <c r="D7572" t="str">
        <f t="shared" si="354"/>
        <v>W kole</v>
      </c>
      <c r="F7572">
        <f>COUNTIF($D$3:D7566,"W kole")</f>
        <v>5967</v>
      </c>
      <c r="G7572" s="2" t="e">
        <f t="shared" si="355"/>
        <v>#DIV/0!</v>
      </c>
      <c r="H7572" t="e">
        <f t="shared" si="356"/>
        <v>#DIV/0!</v>
      </c>
    </row>
    <row r="7573" spans="2:8" x14ac:dyDescent="0.25">
      <c r="B7573">
        <v>59</v>
      </c>
      <c r="C7573">
        <v>189</v>
      </c>
      <c r="D7573" t="str">
        <f t="shared" si="354"/>
        <v>W kole</v>
      </c>
      <c r="F7573">
        <f>COUNTIF($D$3:D7567,"W kole")</f>
        <v>5968</v>
      </c>
      <c r="G7573" s="2" t="e">
        <f t="shared" si="355"/>
        <v>#DIV/0!</v>
      </c>
      <c r="H7573" t="e">
        <f t="shared" si="356"/>
        <v>#DIV/0!</v>
      </c>
    </row>
    <row r="7574" spans="2:8" x14ac:dyDescent="0.25">
      <c r="B7574">
        <v>42</v>
      </c>
      <c r="C7574">
        <v>329</v>
      </c>
      <c r="D7574" t="str">
        <f t="shared" si="354"/>
        <v>Poza</v>
      </c>
      <c r="F7574">
        <f>COUNTIF($D$3:D7568,"W kole")</f>
        <v>5969</v>
      </c>
      <c r="G7574" s="2" t="e">
        <f t="shared" si="355"/>
        <v>#DIV/0!</v>
      </c>
      <c r="H7574" t="e">
        <f t="shared" si="356"/>
        <v>#DIV/0!</v>
      </c>
    </row>
    <row r="7575" spans="2:8" x14ac:dyDescent="0.25">
      <c r="B7575">
        <v>157</v>
      </c>
      <c r="C7575">
        <v>44</v>
      </c>
      <c r="D7575" t="str">
        <f t="shared" si="354"/>
        <v>W kole</v>
      </c>
      <c r="F7575">
        <f>COUNTIF($D$3:D7569,"W kole")</f>
        <v>5970</v>
      </c>
      <c r="G7575" s="2" t="e">
        <f t="shared" si="355"/>
        <v>#DIV/0!</v>
      </c>
      <c r="H7575" t="e">
        <f t="shared" si="356"/>
        <v>#DIV/0!</v>
      </c>
    </row>
    <row r="7576" spans="2:8" x14ac:dyDescent="0.25">
      <c r="B7576">
        <v>3</v>
      </c>
      <c r="C7576">
        <v>318</v>
      </c>
      <c r="D7576" t="str">
        <f t="shared" si="354"/>
        <v>Poza</v>
      </c>
      <c r="F7576">
        <f>COUNTIF($D$3:D7570,"W kole")</f>
        <v>5971</v>
      </c>
      <c r="G7576" s="2" t="e">
        <f t="shared" si="355"/>
        <v>#DIV/0!</v>
      </c>
      <c r="H7576" t="e">
        <f t="shared" si="356"/>
        <v>#DIV/0!</v>
      </c>
    </row>
    <row r="7577" spans="2:8" x14ac:dyDescent="0.25">
      <c r="B7577">
        <v>17</v>
      </c>
      <c r="C7577">
        <v>322</v>
      </c>
      <c r="D7577" t="str">
        <f t="shared" si="354"/>
        <v>Poza</v>
      </c>
      <c r="F7577">
        <f>COUNTIF($D$3:D7571,"W kole")</f>
        <v>5972</v>
      </c>
      <c r="G7577" s="2" t="e">
        <f t="shared" si="355"/>
        <v>#DIV/0!</v>
      </c>
      <c r="H7577" t="e">
        <f t="shared" si="356"/>
        <v>#DIV/0!</v>
      </c>
    </row>
    <row r="7578" spans="2:8" x14ac:dyDescent="0.25">
      <c r="B7578">
        <v>348</v>
      </c>
      <c r="C7578">
        <v>214</v>
      </c>
      <c r="D7578" t="str">
        <f t="shared" si="354"/>
        <v>W kole</v>
      </c>
      <c r="F7578">
        <f>COUNTIF($D$3:D7572,"W kole")</f>
        <v>5973</v>
      </c>
      <c r="G7578" s="2" t="e">
        <f t="shared" si="355"/>
        <v>#DIV/0!</v>
      </c>
      <c r="H7578" t="e">
        <f t="shared" si="356"/>
        <v>#DIV/0!</v>
      </c>
    </row>
    <row r="7579" spans="2:8" x14ac:dyDescent="0.25">
      <c r="B7579">
        <v>375</v>
      </c>
      <c r="C7579">
        <v>223</v>
      </c>
      <c r="D7579" t="str">
        <f t="shared" si="354"/>
        <v>W kole</v>
      </c>
      <c r="F7579">
        <f>COUNTIF($D$3:D7573,"W kole")</f>
        <v>5974</v>
      </c>
      <c r="G7579" s="2" t="e">
        <f t="shared" si="355"/>
        <v>#DIV/0!</v>
      </c>
      <c r="H7579" t="e">
        <f t="shared" si="356"/>
        <v>#DIV/0!</v>
      </c>
    </row>
    <row r="7580" spans="2:8" x14ac:dyDescent="0.25">
      <c r="B7580">
        <v>37</v>
      </c>
      <c r="C7580">
        <v>191</v>
      </c>
      <c r="D7580" t="str">
        <f t="shared" si="354"/>
        <v>W kole</v>
      </c>
      <c r="F7580">
        <f>COUNTIF($D$3:D7574,"W kole")</f>
        <v>5974</v>
      </c>
      <c r="G7580" s="2" t="e">
        <f t="shared" si="355"/>
        <v>#DIV/0!</v>
      </c>
      <c r="H7580" t="e">
        <f t="shared" si="356"/>
        <v>#DIV/0!</v>
      </c>
    </row>
    <row r="7581" spans="2:8" x14ac:dyDescent="0.25">
      <c r="B7581">
        <v>307</v>
      </c>
      <c r="C7581">
        <v>100</v>
      </c>
      <c r="D7581" t="str">
        <f t="shared" si="354"/>
        <v>W kole</v>
      </c>
      <c r="F7581">
        <f>COUNTIF($D$3:D7575,"W kole")</f>
        <v>5975</v>
      </c>
      <c r="G7581" s="2" t="e">
        <f t="shared" si="355"/>
        <v>#DIV/0!</v>
      </c>
      <c r="H7581" t="e">
        <f t="shared" si="356"/>
        <v>#DIV/0!</v>
      </c>
    </row>
    <row r="7582" spans="2:8" x14ac:dyDescent="0.25">
      <c r="B7582">
        <v>20</v>
      </c>
      <c r="C7582">
        <v>32</v>
      </c>
      <c r="D7582" t="str">
        <f t="shared" si="354"/>
        <v>Poza</v>
      </c>
      <c r="F7582">
        <f>COUNTIF($D$3:D7576,"W kole")</f>
        <v>5975</v>
      </c>
      <c r="G7582" s="2" t="e">
        <f t="shared" si="355"/>
        <v>#DIV/0!</v>
      </c>
      <c r="H7582" t="e">
        <f t="shared" si="356"/>
        <v>#DIV/0!</v>
      </c>
    </row>
    <row r="7583" spans="2:8" x14ac:dyDescent="0.25">
      <c r="B7583">
        <v>149</v>
      </c>
      <c r="C7583">
        <v>399</v>
      </c>
      <c r="D7583" t="str">
        <f t="shared" si="354"/>
        <v>Poza</v>
      </c>
      <c r="F7583">
        <f>COUNTIF($D$3:D7577,"W kole")</f>
        <v>5975</v>
      </c>
      <c r="G7583" s="2" t="e">
        <f t="shared" si="355"/>
        <v>#DIV/0!</v>
      </c>
      <c r="H7583" t="e">
        <f t="shared" si="356"/>
        <v>#DIV/0!</v>
      </c>
    </row>
    <row r="7584" spans="2:8" x14ac:dyDescent="0.25">
      <c r="B7584">
        <v>94</v>
      </c>
      <c r="C7584">
        <v>228</v>
      </c>
      <c r="D7584" t="str">
        <f t="shared" si="354"/>
        <v>W kole</v>
      </c>
      <c r="F7584">
        <f>COUNTIF($D$3:D7578,"W kole")</f>
        <v>5976</v>
      </c>
      <c r="G7584" s="2" t="e">
        <f t="shared" si="355"/>
        <v>#DIV/0!</v>
      </c>
      <c r="H7584" t="e">
        <f t="shared" si="356"/>
        <v>#DIV/0!</v>
      </c>
    </row>
    <row r="7585" spans="2:8" x14ac:dyDescent="0.25">
      <c r="B7585">
        <v>173</v>
      </c>
      <c r="C7585">
        <v>294</v>
      </c>
      <c r="D7585" t="str">
        <f t="shared" si="354"/>
        <v>W kole</v>
      </c>
      <c r="F7585">
        <f>COUNTIF($D$3:D7579,"W kole")</f>
        <v>5977</v>
      </c>
      <c r="G7585" s="2" t="e">
        <f t="shared" si="355"/>
        <v>#DIV/0!</v>
      </c>
      <c r="H7585" t="e">
        <f t="shared" si="356"/>
        <v>#DIV/0!</v>
      </c>
    </row>
    <row r="7586" spans="2:8" x14ac:dyDescent="0.25">
      <c r="B7586">
        <v>17</v>
      </c>
      <c r="C7586">
        <v>313</v>
      </c>
      <c r="D7586" t="str">
        <f t="shared" si="354"/>
        <v>Poza</v>
      </c>
      <c r="F7586">
        <f>COUNTIF($D$3:D7580,"W kole")</f>
        <v>5978</v>
      </c>
      <c r="G7586" s="2" t="e">
        <f t="shared" si="355"/>
        <v>#DIV/0!</v>
      </c>
      <c r="H7586" t="e">
        <f t="shared" si="356"/>
        <v>#DIV/0!</v>
      </c>
    </row>
    <row r="7587" spans="2:8" x14ac:dyDescent="0.25">
      <c r="B7587">
        <v>83</v>
      </c>
      <c r="C7587">
        <v>226</v>
      </c>
      <c r="D7587" t="str">
        <f t="shared" si="354"/>
        <v>W kole</v>
      </c>
      <c r="F7587">
        <f>COUNTIF($D$3:D7581,"W kole")</f>
        <v>5979</v>
      </c>
      <c r="G7587" s="2" t="e">
        <f t="shared" si="355"/>
        <v>#DIV/0!</v>
      </c>
      <c r="H7587" t="e">
        <f t="shared" si="356"/>
        <v>#DIV/0!</v>
      </c>
    </row>
    <row r="7588" spans="2:8" x14ac:dyDescent="0.25">
      <c r="B7588">
        <v>294</v>
      </c>
      <c r="C7588">
        <v>333</v>
      </c>
      <c r="D7588" t="str">
        <f t="shared" si="354"/>
        <v>W kole</v>
      </c>
      <c r="F7588">
        <f>COUNTIF($D$3:D7582,"W kole")</f>
        <v>5979</v>
      </c>
      <c r="G7588" s="2" t="e">
        <f t="shared" si="355"/>
        <v>#DIV/0!</v>
      </c>
      <c r="H7588" t="e">
        <f t="shared" si="356"/>
        <v>#DIV/0!</v>
      </c>
    </row>
    <row r="7589" spans="2:8" x14ac:dyDescent="0.25">
      <c r="B7589">
        <v>156</v>
      </c>
      <c r="C7589">
        <v>307</v>
      </c>
      <c r="D7589" t="str">
        <f t="shared" si="354"/>
        <v>W kole</v>
      </c>
      <c r="F7589">
        <f>COUNTIF($D$3:D7583,"W kole")</f>
        <v>5979</v>
      </c>
      <c r="G7589" s="2" t="e">
        <f t="shared" si="355"/>
        <v>#DIV/0!</v>
      </c>
      <c r="H7589" t="e">
        <f t="shared" si="356"/>
        <v>#DIV/0!</v>
      </c>
    </row>
    <row r="7590" spans="2:8" x14ac:dyDescent="0.25">
      <c r="B7590">
        <v>361</v>
      </c>
      <c r="C7590">
        <v>365</v>
      </c>
      <c r="D7590" t="str">
        <f t="shared" si="354"/>
        <v>Poza</v>
      </c>
      <c r="F7590">
        <f>COUNTIF($D$3:D7584,"W kole")</f>
        <v>5980</v>
      </c>
      <c r="G7590" s="2" t="e">
        <f t="shared" si="355"/>
        <v>#DIV/0!</v>
      </c>
      <c r="H7590" t="e">
        <f t="shared" si="356"/>
        <v>#DIV/0!</v>
      </c>
    </row>
    <row r="7591" spans="2:8" x14ac:dyDescent="0.25">
      <c r="B7591">
        <v>285</v>
      </c>
      <c r="C7591">
        <v>45</v>
      </c>
      <c r="D7591" t="str">
        <f t="shared" si="354"/>
        <v>W kole</v>
      </c>
      <c r="F7591">
        <f>COUNTIF($D$3:D7585,"W kole")</f>
        <v>5981</v>
      </c>
      <c r="G7591" s="2" t="e">
        <f t="shared" si="355"/>
        <v>#DIV/0!</v>
      </c>
      <c r="H7591" t="e">
        <f t="shared" si="356"/>
        <v>#DIV/0!</v>
      </c>
    </row>
    <row r="7592" spans="2:8" x14ac:dyDescent="0.25">
      <c r="B7592">
        <v>263</v>
      </c>
      <c r="C7592">
        <v>235</v>
      </c>
      <c r="D7592" t="str">
        <f t="shared" si="354"/>
        <v>W kole</v>
      </c>
      <c r="F7592">
        <f>COUNTIF($D$3:D7586,"W kole")</f>
        <v>5981</v>
      </c>
      <c r="G7592" s="2" t="e">
        <f t="shared" si="355"/>
        <v>#DIV/0!</v>
      </c>
      <c r="H7592" t="e">
        <f t="shared" si="356"/>
        <v>#DIV/0!</v>
      </c>
    </row>
    <row r="7593" spans="2:8" x14ac:dyDescent="0.25">
      <c r="B7593">
        <v>88</v>
      </c>
      <c r="C7593">
        <v>185</v>
      </c>
      <c r="D7593" t="str">
        <f t="shared" si="354"/>
        <v>W kole</v>
      </c>
      <c r="F7593">
        <f>COUNTIF($D$3:D7587,"W kole")</f>
        <v>5982</v>
      </c>
      <c r="G7593" s="2" t="e">
        <f t="shared" si="355"/>
        <v>#DIV/0!</v>
      </c>
      <c r="H7593" t="e">
        <f t="shared" si="356"/>
        <v>#DIV/0!</v>
      </c>
    </row>
    <row r="7594" spans="2:8" x14ac:dyDescent="0.25">
      <c r="B7594">
        <v>295</v>
      </c>
      <c r="C7594">
        <v>19</v>
      </c>
      <c r="D7594" t="str">
        <f t="shared" si="354"/>
        <v>Poza</v>
      </c>
      <c r="F7594">
        <f>COUNTIF($D$3:D7588,"W kole")</f>
        <v>5983</v>
      </c>
      <c r="G7594" s="2" t="e">
        <f t="shared" si="355"/>
        <v>#DIV/0!</v>
      </c>
      <c r="H7594" t="e">
        <f t="shared" si="356"/>
        <v>#DIV/0!</v>
      </c>
    </row>
    <row r="7595" spans="2:8" x14ac:dyDescent="0.25">
      <c r="B7595">
        <v>337</v>
      </c>
      <c r="C7595">
        <v>343</v>
      </c>
      <c r="D7595" t="str">
        <f t="shared" si="354"/>
        <v>W kole</v>
      </c>
      <c r="F7595">
        <f>COUNTIF($D$3:D7589,"W kole")</f>
        <v>5984</v>
      </c>
      <c r="G7595" s="2" t="e">
        <f t="shared" si="355"/>
        <v>#DIV/0!</v>
      </c>
      <c r="H7595" t="e">
        <f t="shared" si="356"/>
        <v>#DIV/0!</v>
      </c>
    </row>
    <row r="7596" spans="2:8" x14ac:dyDescent="0.25">
      <c r="B7596">
        <v>4</v>
      </c>
      <c r="C7596">
        <v>65</v>
      </c>
      <c r="D7596" t="str">
        <f t="shared" si="354"/>
        <v>Poza</v>
      </c>
      <c r="F7596">
        <f>COUNTIF($D$3:D7590,"W kole")</f>
        <v>5984</v>
      </c>
      <c r="G7596" s="2" t="e">
        <f t="shared" si="355"/>
        <v>#DIV/0!</v>
      </c>
      <c r="H7596" t="e">
        <f t="shared" si="356"/>
        <v>#DIV/0!</v>
      </c>
    </row>
    <row r="7597" spans="2:8" x14ac:dyDescent="0.25">
      <c r="B7597">
        <v>204</v>
      </c>
      <c r="C7597">
        <v>17</v>
      </c>
      <c r="D7597" t="str">
        <f t="shared" si="354"/>
        <v>W kole</v>
      </c>
      <c r="F7597">
        <f>COUNTIF($D$3:D7591,"W kole")</f>
        <v>5985</v>
      </c>
      <c r="G7597" s="2" t="e">
        <f t="shared" si="355"/>
        <v>#DIV/0!</v>
      </c>
      <c r="H7597" t="e">
        <f t="shared" si="356"/>
        <v>#DIV/0!</v>
      </c>
    </row>
    <row r="7598" spans="2:8" x14ac:dyDescent="0.25">
      <c r="B7598">
        <v>156</v>
      </c>
      <c r="C7598">
        <v>384</v>
      </c>
      <c r="D7598" t="str">
        <f t="shared" si="354"/>
        <v>W kole</v>
      </c>
      <c r="F7598">
        <f>COUNTIF($D$3:D7592,"W kole")</f>
        <v>5986</v>
      </c>
      <c r="G7598" s="2" t="e">
        <f t="shared" si="355"/>
        <v>#DIV/0!</v>
      </c>
      <c r="H7598" t="e">
        <f t="shared" si="356"/>
        <v>#DIV/0!</v>
      </c>
    </row>
    <row r="7599" spans="2:8" x14ac:dyDescent="0.25">
      <c r="B7599">
        <v>195</v>
      </c>
      <c r="C7599">
        <v>262</v>
      </c>
      <c r="D7599" t="str">
        <f t="shared" si="354"/>
        <v>W kole</v>
      </c>
      <c r="F7599">
        <f>COUNTIF($D$3:D7593,"W kole")</f>
        <v>5987</v>
      </c>
      <c r="G7599" s="2" t="e">
        <f t="shared" si="355"/>
        <v>#DIV/0!</v>
      </c>
      <c r="H7599" t="e">
        <f t="shared" si="356"/>
        <v>#DIV/0!</v>
      </c>
    </row>
    <row r="7600" spans="2:8" x14ac:dyDescent="0.25">
      <c r="B7600">
        <v>236</v>
      </c>
      <c r="C7600">
        <v>195</v>
      </c>
      <c r="D7600" t="str">
        <f t="shared" si="354"/>
        <v>W kole</v>
      </c>
      <c r="F7600">
        <f>COUNTIF($D$3:D7594,"W kole")</f>
        <v>5987</v>
      </c>
      <c r="G7600" s="2" t="e">
        <f t="shared" si="355"/>
        <v>#DIV/0!</v>
      </c>
      <c r="H7600" t="e">
        <f t="shared" si="356"/>
        <v>#DIV/0!</v>
      </c>
    </row>
    <row r="7601" spans="2:8" x14ac:dyDescent="0.25">
      <c r="B7601">
        <v>20</v>
      </c>
      <c r="C7601">
        <v>264</v>
      </c>
      <c r="D7601" t="str">
        <f t="shared" si="354"/>
        <v>W kole</v>
      </c>
      <c r="F7601">
        <f>COUNTIF($D$3:D7595,"W kole")</f>
        <v>5988</v>
      </c>
      <c r="G7601" s="2" t="e">
        <f t="shared" si="355"/>
        <v>#DIV/0!</v>
      </c>
      <c r="H7601" t="e">
        <f t="shared" si="356"/>
        <v>#DIV/0!</v>
      </c>
    </row>
    <row r="7602" spans="2:8" x14ac:dyDescent="0.25">
      <c r="B7602">
        <v>127</v>
      </c>
      <c r="C7602">
        <v>63</v>
      </c>
      <c r="D7602" t="str">
        <f t="shared" si="354"/>
        <v>W kole</v>
      </c>
      <c r="F7602">
        <f>COUNTIF($D$3:D7596,"W kole")</f>
        <v>5988</v>
      </c>
      <c r="G7602" s="2" t="e">
        <f t="shared" si="355"/>
        <v>#DIV/0!</v>
      </c>
      <c r="H7602" t="e">
        <f t="shared" si="356"/>
        <v>#DIV/0!</v>
      </c>
    </row>
    <row r="7603" spans="2:8" x14ac:dyDescent="0.25">
      <c r="B7603">
        <v>103</v>
      </c>
      <c r="C7603">
        <v>122</v>
      </c>
      <c r="D7603" t="str">
        <f t="shared" si="354"/>
        <v>W kole</v>
      </c>
      <c r="F7603">
        <f>COUNTIF($D$3:D7597,"W kole")</f>
        <v>5989</v>
      </c>
      <c r="G7603" s="2" t="e">
        <f t="shared" si="355"/>
        <v>#DIV/0!</v>
      </c>
      <c r="H7603" t="e">
        <f t="shared" si="356"/>
        <v>#DIV/0!</v>
      </c>
    </row>
    <row r="7604" spans="2:8" x14ac:dyDescent="0.25">
      <c r="B7604">
        <v>174</v>
      </c>
      <c r="C7604">
        <v>395</v>
      </c>
      <c r="D7604" t="str">
        <f t="shared" si="354"/>
        <v>W kole</v>
      </c>
      <c r="F7604">
        <f>COUNTIF($D$3:D7598,"W kole")</f>
        <v>5990</v>
      </c>
      <c r="G7604" s="2" t="e">
        <f t="shared" si="355"/>
        <v>#DIV/0!</v>
      </c>
      <c r="H7604" t="e">
        <f t="shared" si="356"/>
        <v>#DIV/0!</v>
      </c>
    </row>
    <row r="7605" spans="2:8" x14ac:dyDescent="0.25">
      <c r="B7605">
        <v>332</v>
      </c>
      <c r="C7605">
        <v>273</v>
      </c>
      <c r="D7605" t="str">
        <f t="shared" si="354"/>
        <v>W kole</v>
      </c>
      <c r="F7605">
        <f>COUNTIF($D$3:D7599,"W kole")</f>
        <v>5991</v>
      </c>
      <c r="G7605" s="2" t="e">
        <f t="shared" si="355"/>
        <v>#DIV/0!</v>
      </c>
      <c r="H7605" t="e">
        <f t="shared" si="356"/>
        <v>#DIV/0!</v>
      </c>
    </row>
    <row r="7606" spans="2:8" x14ac:dyDescent="0.25">
      <c r="B7606">
        <v>287</v>
      </c>
      <c r="C7606">
        <v>128</v>
      </c>
      <c r="D7606" t="str">
        <f t="shared" si="354"/>
        <v>W kole</v>
      </c>
      <c r="F7606">
        <f>COUNTIF($D$3:D7600,"W kole")</f>
        <v>5992</v>
      </c>
      <c r="G7606" s="2" t="e">
        <f t="shared" si="355"/>
        <v>#DIV/0!</v>
      </c>
      <c r="H7606" t="e">
        <f t="shared" si="356"/>
        <v>#DIV/0!</v>
      </c>
    </row>
    <row r="7607" spans="2:8" x14ac:dyDescent="0.25">
      <c r="B7607">
        <v>248</v>
      </c>
      <c r="C7607">
        <v>384</v>
      </c>
      <c r="D7607" t="str">
        <f t="shared" si="354"/>
        <v>W kole</v>
      </c>
      <c r="F7607">
        <f>COUNTIF($D$3:D7601,"W kole")</f>
        <v>5993</v>
      </c>
      <c r="G7607" s="2" t="e">
        <f t="shared" si="355"/>
        <v>#DIV/0!</v>
      </c>
      <c r="H7607" t="e">
        <f t="shared" si="356"/>
        <v>#DIV/0!</v>
      </c>
    </row>
    <row r="7608" spans="2:8" x14ac:dyDescent="0.25">
      <c r="B7608">
        <v>110</v>
      </c>
      <c r="C7608">
        <v>351</v>
      </c>
      <c r="D7608" t="str">
        <f t="shared" si="354"/>
        <v>W kole</v>
      </c>
      <c r="F7608">
        <f>COUNTIF($D$3:D7602,"W kole")</f>
        <v>5994</v>
      </c>
      <c r="G7608" s="2" t="e">
        <f t="shared" si="355"/>
        <v>#DIV/0!</v>
      </c>
      <c r="H7608" t="e">
        <f t="shared" si="356"/>
        <v>#DIV/0!</v>
      </c>
    </row>
    <row r="7609" spans="2:8" x14ac:dyDescent="0.25">
      <c r="B7609">
        <v>119</v>
      </c>
      <c r="C7609">
        <v>323</v>
      </c>
      <c r="D7609" t="str">
        <f t="shared" si="354"/>
        <v>W kole</v>
      </c>
      <c r="F7609">
        <f>COUNTIF($D$3:D7603,"W kole")</f>
        <v>5995</v>
      </c>
      <c r="G7609" s="2" t="e">
        <f t="shared" si="355"/>
        <v>#DIV/0!</v>
      </c>
      <c r="H7609" t="e">
        <f t="shared" si="356"/>
        <v>#DIV/0!</v>
      </c>
    </row>
    <row r="7610" spans="2:8" x14ac:dyDescent="0.25">
      <c r="B7610">
        <v>33</v>
      </c>
      <c r="C7610">
        <v>373</v>
      </c>
      <c r="D7610" t="str">
        <f t="shared" si="354"/>
        <v>Poza</v>
      </c>
      <c r="F7610">
        <f>COUNTIF($D$3:D7604,"W kole")</f>
        <v>5996</v>
      </c>
      <c r="G7610" s="2" t="e">
        <f t="shared" si="355"/>
        <v>#DIV/0!</v>
      </c>
      <c r="H7610" t="e">
        <f t="shared" si="356"/>
        <v>#DIV/0!</v>
      </c>
    </row>
    <row r="7611" spans="2:8" x14ac:dyDescent="0.25">
      <c r="B7611">
        <v>267</v>
      </c>
      <c r="C7611">
        <v>282</v>
      </c>
      <c r="D7611" t="str">
        <f t="shared" si="354"/>
        <v>W kole</v>
      </c>
      <c r="F7611">
        <f>COUNTIF($D$3:D7605,"W kole")</f>
        <v>5997</v>
      </c>
      <c r="G7611" s="2" t="e">
        <f t="shared" si="355"/>
        <v>#DIV/0!</v>
      </c>
      <c r="H7611" t="e">
        <f t="shared" si="356"/>
        <v>#DIV/0!</v>
      </c>
    </row>
    <row r="7612" spans="2:8" x14ac:dyDescent="0.25">
      <c r="B7612">
        <v>221</v>
      </c>
      <c r="C7612">
        <v>30</v>
      </c>
      <c r="D7612" t="str">
        <f t="shared" si="354"/>
        <v>W kole</v>
      </c>
      <c r="F7612">
        <f>COUNTIF($D$3:D7606,"W kole")</f>
        <v>5998</v>
      </c>
      <c r="G7612" s="2" t="e">
        <f t="shared" si="355"/>
        <v>#DIV/0!</v>
      </c>
      <c r="H7612" t="e">
        <f t="shared" si="356"/>
        <v>#DIV/0!</v>
      </c>
    </row>
    <row r="7613" spans="2:8" x14ac:dyDescent="0.25">
      <c r="B7613">
        <v>317</v>
      </c>
      <c r="C7613">
        <v>124</v>
      </c>
      <c r="D7613" t="str">
        <f t="shared" si="354"/>
        <v>W kole</v>
      </c>
      <c r="F7613">
        <f>COUNTIF($D$3:D7607,"W kole")</f>
        <v>5999</v>
      </c>
      <c r="G7613" s="2" t="e">
        <f t="shared" si="355"/>
        <v>#DIV/0!</v>
      </c>
      <c r="H7613" t="e">
        <f t="shared" si="356"/>
        <v>#DIV/0!</v>
      </c>
    </row>
    <row r="7614" spans="2:8" x14ac:dyDescent="0.25">
      <c r="B7614">
        <v>115</v>
      </c>
      <c r="C7614">
        <v>34</v>
      </c>
      <c r="D7614" t="str">
        <f t="shared" si="354"/>
        <v>W kole</v>
      </c>
      <c r="F7614">
        <f>COUNTIF($D$3:D7608,"W kole")</f>
        <v>6000</v>
      </c>
      <c r="G7614" s="2" t="e">
        <f t="shared" si="355"/>
        <v>#DIV/0!</v>
      </c>
      <c r="H7614" t="e">
        <f t="shared" si="356"/>
        <v>#DIV/0!</v>
      </c>
    </row>
    <row r="7615" spans="2:8" x14ac:dyDescent="0.25">
      <c r="B7615">
        <v>397</v>
      </c>
      <c r="C7615">
        <v>147</v>
      </c>
      <c r="D7615" t="str">
        <f t="shared" si="354"/>
        <v>Poza</v>
      </c>
      <c r="F7615">
        <f>COUNTIF($D$3:D7609,"W kole")</f>
        <v>6001</v>
      </c>
      <c r="G7615" s="2" t="e">
        <f t="shared" si="355"/>
        <v>#DIV/0!</v>
      </c>
      <c r="H7615" t="e">
        <f t="shared" si="356"/>
        <v>#DIV/0!</v>
      </c>
    </row>
    <row r="7616" spans="2:8" x14ac:dyDescent="0.25">
      <c r="B7616">
        <v>34</v>
      </c>
      <c r="C7616">
        <v>243</v>
      </c>
      <c r="D7616" t="str">
        <f t="shared" si="354"/>
        <v>W kole</v>
      </c>
      <c r="F7616">
        <f>COUNTIF($D$3:D7610,"W kole")</f>
        <v>6001</v>
      </c>
      <c r="G7616" s="2" t="e">
        <f t="shared" si="355"/>
        <v>#DIV/0!</v>
      </c>
      <c r="H7616" t="e">
        <f t="shared" si="356"/>
        <v>#DIV/0!</v>
      </c>
    </row>
    <row r="7617" spans="2:8" x14ac:dyDescent="0.25">
      <c r="B7617">
        <v>102</v>
      </c>
      <c r="C7617">
        <v>276</v>
      </c>
      <c r="D7617" t="str">
        <f t="shared" si="354"/>
        <v>W kole</v>
      </c>
      <c r="F7617">
        <f>COUNTIF($D$3:D7611,"W kole")</f>
        <v>6002</v>
      </c>
      <c r="G7617" s="2" t="e">
        <f t="shared" si="355"/>
        <v>#DIV/0!</v>
      </c>
      <c r="H7617" t="e">
        <f t="shared" si="356"/>
        <v>#DIV/0!</v>
      </c>
    </row>
    <row r="7618" spans="2:8" x14ac:dyDescent="0.25">
      <c r="B7618">
        <v>157</v>
      </c>
      <c r="C7618">
        <v>152</v>
      </c>
      <c r="D7618" t="str">
        <f t="shared" si="354"/>
        <v>W kole</v>
      </c>
      <c r="F7618">
        <f>COUNTIF($D$3:D7612,"W kole")</f>
        <v>6003</v>
      </c>
      <c r="G7618" s="2" t="e">
        <f t="shared" si="355"/>
        <v>#DIV/0!</v>
      </c>
      <c r="H7618" t="e">
        <f t="shared" si="356"/>
        <v>#DIV/0!</v>
      </c>
    </row>
    <row r="7619" spans="2:8" x14ac:dyDescent="0.25">
      <c r="B7619">
        <v>190</v>
      </c>
      <c r="C7619">
        <v>109</v>
      </c>
      <c r="D7619" t="str">
        <f t="shared" si="354"/>
        <v>W kole</v>
      </c>
      <c r="F7619">
        <f>COUNTIF($D$3:D7613,"W kole")</f>
        <v>6004</v>
      </c>
      <c r="G7619" s="2" t="e">
        <f t="shared" si="355"/>
        <v>#DIV/0!</v>
      </c>
      <c r="H7619" t="e">
        <f t="shared" si="356"/>
        <v>#DIV/0!</v>
      </c>
    </row>
    <row r="7620" spans="2:8" x14ac:dyDescent="0.25">
      <c r="B7620">
        <v>227</v>
      </c>
      <c r="C7620">
        <v>279</v>
      </c>
      <c r="D7620" t="str">
        <f t="shared" ref="D7620:D7683" si="357">IF((B7620-$T$5) * (B7620-$T$5) + (C7620-$U$5) * (C7620-$U$5) = ($V$5*$V$5), "Na brzegu", IF((B7620-$T$5) * (B7620-$T$5) + (C7620-$U$5) * (C7620-$U$5) &lt; ($V$5*$V$5), "W kole", "Poza"))</f>
        <v>W kole</v>
      </c>
      <c r="F7620">
        <f>COUNTIF($D$3:D7614,"W kole")</f>
        <v>6005</v>
      </c>
      <c r="G7620" s="2" t="e">
        <f t="shared" si="355"/>
        <v>#DIV/0!</v>
      </c>
      <c r="H7620" t="e">
        <f t="shared" si="356"/>
        <v>#DIV/0!</v>
      </c>
    </row>
    <row r="7621" spans="2:8" x14ac:dyDescent="0.25">
      <c r="B7621">
        <v>49</v>
      </c>
      <c r="C7621">
        <v>62</v>
      </c>
      <c r="D7621" t="str">
        <f t="shared" si="357"/>
        <v>Poza</v>
      </c>
      <c r="F7621">
        <f>COUNTIF($D$3:D7615,"W kole")</f>
        <v>6005</v>
      </c>
      <c r="G7621" s="2" t="e">
        <f t="shared" si="355"/>
        <v>#DIV/0!</v>
      </c>
      <c r="H7621" t="e">
        <f t="shared" si="356"/>
        <v>#DIV/0!</v>
      </c>
    </row>
    <row r="7622" spans="2:8" x14ac:dyDescent="0.25">
      <c r="B7622">
        <v>157</v>
      </c>
      <c r="C7622">
        <v>109</v>
      </c>
      <c r="D7622" t="str">
        <f t="shared" si="357"/>
        <v>W kole</v>
      </c>
      <c r="F7622">
        <f>COUNTIF($D$3:D7616,"W kole")</f>
        <v>6006</v>
      </c>
      <c r="G7622" s="2" t="e">
        <f t="shared" si="355"/>
        <v>#DIV/0!</v>
      </c>
      <c r="H7622" t="e">
        <f t="shared" si="356"/>
        <v>#DIV/0!</v>
      </c>
    </row>
    <row r="7623" spans="2:8" x14ac:dyDescent="0.25">
      <c r="B7623">
        <v>136</v>
      </c>
      <c r="C7623">
        <v>345</v>
      </c>
      <c r="D7623" t="str">
        <f t="shared" si="357"/>
        <v>W kole</v>
      </c>
      <c r="F7623">
        <f>COUNTIF($D$3:D7617,"W kole")</f>
        <v>6007</v>
      </c>
      <c r="G7623" s="2" t="e">
        <f t="shared" si="355"/>
        <v>#DIV/0!</v>
      </c>
      <c r="H7623" t="e">
        <f t="shared" si="356"/>
        <v>#DIV/0!</v>
      </c>
    </row>
    <row r="7624" spans="2:8" x14ac:dyDescent="0.25">
      <c r="B7624">
        <v>360</v>
      </c>
      <c r="C7624">
        <v>169</v>
      </c>
      <c r="D7624" t="str">
        <f t="shared" si="357"/>
        <v>W kole</v>
      </c>
      <c r="F7624">
        <f>COUNTIF($D$3:D7618,"W kole")</f>
        <v>6008</v>
      </c>
      <c r="G7624" s="2" t="e">
        <f t="shared" si="355"/>
        <v>#DIV/0!</v>
      </c>
      <c r="H7624" t="e">
        <f t="shared" si="356"/>
        <v>#DIV/0!</v>
      </c>
    </row>
    <row r="7625" spans="2:8" x14ac:dyDescent="0.25">
      <c r="B7625">
        <v>277</v>
      </c>
      <c r="C7625">
        <v>221</v>
      </c>
      <c r="D7625" t="str">
        <f t="shared" si="357"/>
        <v>W kole</v>
      </c>
      <c r="F7625">
        <f>COUNTIF($D$3:D7619,"W kole")</f>
        <v>6009</v>
      </c>
      <c r="G7625" s="2" t="e">
        <f t="shared" si="355"/>
        <v>#DIV/0!</v>
      </c>
      <c r="H7625" t="e">
        <f t="shared" si="356"/>
        <v>#DIV/0!</v>
      </c>
    </row>
    <row r="7626" spans="2:8" x14ac:dyDescent="0.25">
      <c r="B7626">
        <v>349</v>
      </c>
      <c r="C7626">
        <v>54</v>
      </c>
      <c r="D7626" t="str">
        <f t="shared" si="357"/>
        <v>Poza</v>
      </c>
      <c r="F7626">
        <f>COUNTIF($D$3:D7620,"W kole")</f>
        <v>6010</v>
      </c>
      <c r="G7626" s="2" t="e">
        <f t="shared" ref="G7626:G7689" si="358">(F7626*$R$5)/(E7626*$Q$5)</f>
        <v>#DIV/0!</v>
      </c>
      <c r="H7626" t="e">
        <f t="shared" ref="H7626:H7689" si="359">ABS(PI()-G7626)</f>
        <v>#DIV/0!</v>
      </c>
    </row>
    <row r="7627" spans="2:8" x14ac:dyDescent="0.25">
      <c r="B7627">
        <v>329</v>
      </c>
      <c r="C7627">
        <v>17</v>
      </c>
      <c r="D7627" t="str">
        <f t="shared" si="357"/>
        <v>Poza</v>
      </c>
      <c r="F7627">
        <f>COUNTIF($D$3:D7621,"W kole")</f>
        <v>6010</v>
      </c>
      <c r="G7627" s="2" t="e">
        <f t="shared" si="358"/>
        <v>#DIV/0!</v>
      </c>
      <c r="H7627" t="e">
        <f t="shared" si="359"/>
        <v>#DIV/0!</v>
      </c>
    </row>
    <row r="7628" spans="2:8" x14ac:dyDescent="0.25">
      <c r="B7628">
        <v>34</v>
      </c>
      <c r="C7628">
        <v>192</v>
      </c>
      <c r="D7628" t="str">
        <f t="shared" si="357"/>
        <v>W kole</v>
      </c>
      <c r="F7628">
        <f>COUNTIF($D$3:D7622,"W kole")</f>
        <v>6011</v>
      </c>
      <c r="G7628" s="2" t="e">
        <f t="shared" si="358"/>
        <v>#DIV/0!</v>
      </c>
      <c r="H7628" t="e">
        <f t="shared" si="359"/>
        <v>#DIV/0!</v>
      </c>
    </row>
    <row r="7629" spans="2:8" x14ac:dyDescent="0.25">
      <c r="B7629">
        <v>219</v>
      </c>
      <c r="C7629">
        <v>372</v>
      </c>
      <c r="D7629" t="str">
        <f t="shared" si="357"/>
        <v>W kole</v>
      </c>
      <c r="F7629">
        <f>COUNTIF($D$3:D7623,"W kole")</f>
        <v>6012</v>
      </c>
      <c r="G7629" s="2" t="e">
        <f t="shared" si="358"/>
        <v>#DIV/0!</v>
      </c>
      <c r="H7629" t="e">
        <f t="shared" si="359"/>
        <v>#DIV/0!</v>
      </c>
    </row>
    <row r="7630" spans="2:8" x14ac:dyDescent="0.25">
      <c r="B7630">
        <v>142</v>
      </c>
      <c r="C7630">
        <v>160</v>
      </c>
      <c r="D7630" t="str">
        <f t="shared" si="357"/>
        <v>W kole</v>
      </c>
      <c r="F7630">
        <f>COUNTIF($D$3:D7624,"W kole")</f>
        <v>6013</v>
      </c>
      <c r="G7630" s="2" t="e">
        <f t="shared" si="358"/>
        <v>#DIV/0!</v>
      </c>
      <c r="H7630" t="e">
        <f t="shared" si="359"/>
        <v>#DIV/0!</v>
      </c>
    </row>
    <row r="7631" spans="2:8" x14ac:dyDescent="0.25">
      <c r="B7631">
        <v>324</v>
      </c>
      <c r="C7631">
        <v>57</v>
      </c>
      <c r="D7631" t="str">
        <f t="shared" si="357"/>
        <v>W kole</v>
      </c>
      <c r="F7631">
        <f>COUNTIF($D$3:D7625,"W kole")</f>
        <v>6014</v>
      </c>
      <c r="G7631" s="2" t="e">
        <f t="shared" si="358"/>
        <v>#DIV/0!</v>
      </c>
      <c r="H7631" t="e">
        <f t="shared" si="359"/>
        <v>#DIV/0!</v>
      </c>
    </row>
    <row r="7632" spans="2:8" x14ac:dyDescent="0.25">
      <c r="B7632">
        <v>356</v>
      </c>
      <c r="C7632">
        <v>335</v>
      </c>
      <c r="D7632" t="str">
        <f t="shared" si="357"/>
        <v>Poza</v>
      </c>
      <c r="F7632">
        <f>COUNTIF($D$3:D7626,"W kole")</f>
        <v>6014</v>
      </c>
      <c r="G7632" s="2" t="e">
        <f t="shared" si="358"/>
        <v>#DIV/0!</v>
      </c>
      <c r="H7632" t="e">
        <f t="shared" si="359"/>
        <v>#DIV/0!</v>
      </c>
    </row>
    <row r="7633" spans="2:8" x14ac:dyDescent="0.25">
      <c r="B7633">
        <v>195</v>
      </c>
      <c r="C7633">
        <v>251</v>
      </c>
      <c r="D7633" t="str">
        <f t="shared" si="357"/>
        <v>W kole</v>
      </c>
      <c r="F7633">
        <f>COUNTIF($D$3:D7627,"W kole")</f>
        <v>6014</v>
      </c>
      <c r="G7633" s="2" t="e">
        <f t="shared" si="358"/>
        <v>#DIV/0!</v>
      </c>
      <c r="H7633" t="e">
        <f t="shared" si="359"/>
        <v>#DIV/0!</v>
      </c>
    </row>
    <row r="7634" spans="2:8" x14ac:dyDescent="0.25">
      <c r="B7634">
        <v>1</v>
      </c>
      <c r="C7634">
        <v>266</v>
      </c>
      <c r="D7634" t="str">
        <f t="shared" si="357"/>
        <v>Poza</v>
      </c>
      <c r="F7634">
        <f>COUNTIF($D$3:D7628,"W kole")</f>
        <v>6015</v>
      </c>
      <c r="G7634" s="2" t="e">
        <f t="shared" si="358"/>
        <v>#DIV/0!</v>
      </c>
      <c r="H7634" t="e">
        <f t="shared" si="359"/>
        <v>#DIV/0!</v>
      </c>
    </row>
    <row r="7635" spans="2:8" x14ac:dyDescent="0.25">
      <c r="B7635">
        <v>257</v>
      </c>
      <c r="C7635">
        <v>354</v>
      </c>
      <c r="D7635" t="str">
        <f t="shared" si="357"/>
        <v>W kole</v>
      </c>
      <c r="F7635">
        <f>COUNTIF($D$3:D7629,"W kole")</f>
        <v>6016</v>
      </c>
      <c r="G7635" s="2" t="e">
        <f t="shared" si="358"/>
        <v>#DIV/0!</v>
      </c>
      <c r="H7635" t="e">
        <f t="shared" si="359"/>
        <v>#DIV/0!</v>
      </c>
    </row>
    <row r="7636" spans="2:8" x14ac:dyDescent="0.25">
      <c r="B7636">
        <v>58</v>
      </c>
      <c r="C7636">
        <v>390</v>
      </c>
      <c r="D7636" t="str">
        <f t="shared" si="357"/>
        <v>Poza</v>
      </c>
      <c r="F7636">
        <f>COUNTIF($D$3:D7630,"W kole")</f>
        <v>6017</v>
      </c>
      <c r="G7636" s="2" t="e">
        <f t="shared" si="358"/>
        <v>#DIV/0!</v>
      </c>
      <c r="H7636" t="e">
        <f t="shared" si="359"/>
        <v>#DIV/0!</v>
      </c>
    </row>
    <row r="7637" spans="2:8" x14ac:dyDescent="0.25">
      <c r="B7637">
        <v>379</v>
      </c>
      <c r="C7637">
        <v>60</v>
      </c>
      <c r="D7637" t="str">
        <f t="shared" si="357"/>
        <v>Poza</v>
      </c>
      <c r="F7637">
        <f>COUNTIF($D$3:D7631,"W kole")</f>
        <v>6018</v>
      </c>
      <c r="G7637" s="2" t="e">
        <f t="shared" si="358"/>
        <v>#DIV/0!</v>
      </c>
      <c r="H7637" t="e">
        <f t="shared" si="359"/>
        <v>#DIV/0!</v>
      </c>
    </row>
    <row r="7638" spans="2:8" x14ac:dyDescent="0.25">
      <c r="B7638">
        <v>176</v>
      </c>
      <c r="C7638">
        <v>74</v>
      </c>
      <c r="D7638" t="str">
        <f t="shared" si="357"/>
        <v>W kole</v>
      </c>
      <c r="F7638">
        <f>COUNTIF($D$3:D7632,"W kole")</f>
        <v>6018</v>
      </c>
      <c r="G7638" s="2" t="e">
        <f t="shared" si="358"/>
        <v>#DIV/0!</v>
      </c>
      <c r="H7638" t="e">
        <f t="shared" si="359"/>
        <v>#DIV/0!</v>
      </c>
    </row>
    <row r="7639" spans="2:8" x14ac:dyDescent="0.25">
      <c r="B7639">
        <v>371</v>
      </c>
      <c r="C7639">
        <v>157</v>
      </c>
      <c r="D7639" t="str">
        <f t="shared" si="357"/>
        <v>W kole</v>
      </c>
      <c r="F7639">
        <f>COUNTIF($D$3:D7633,"W kole")</f>
        <v>6019</v>
      </c>
      <c r="G7639" s="2" t="e">
        <f t="shared" si="358"/>
        <v>#DIV/0!</v>
      </c>
      <c r="H7639" t="e">
        <f t="shared" si="359"/>
        <v>#DIV/0!</v>
      </c>
    </row>
    <row r="7640" spans="2:8" x14ac:dyDescent="0.25">
      <c r="B7640">
        <v>268</v>
      </c>
      <c r="C7640">
        <v>368</v>
      </c>
      <c r="D7640" t="str">
        <f t="shared" si="357"/>
        <v>W kole</v>
      </c>
      <c r="F7640">
        <f>COUNTIF($D$3:D7634,"W kole")</f>
        <v>6019</v>
      </c>
      <c r="G7640" s="2" t="e">
        <f t="shared" si="358"/>
        <v>#DIV/0!</v>
      </c>
      <c r="H7640" t="e">
        <f t="shared" si="359"/>
        <v>#DIV/0!</v>
      </c>
    </row>
    <row r="7641" spans="2:8" x14ac:dyDescent="0.25">
      <c r="B7641">
        <v>302</v>
      </c>
      <c r="C7641">
        <v>235</v>
      </c>
      <c r="D7641" t="str">
        <f t="shared" si="357"/>
        <v>W kole</v>
      </c>
      <c r="F7641">
        <f>COUNTIF($D$3:D7635,"W kole")</f>
        <v>6020</v>
      </c>
      <c r="G7641" s="2" t="e">
        <f t="shared" si="358"/>
        <v>#DIV/0!</v>
      </c>
      <c r="H7641" t="e">
        <f t="shared" si="359"/>
        <v>#DIV/0!</v>
      </c>
    </row>
    <row r="7642" spans="2:8" x14ac:dyDescent="0.25">
      <c r="B7642">
        <v>18</v>
      </c>
      <c r="C7642">
        <v>29</v>
      </c>
      <c r="D7642" t="str">
        <f t="shared" si="357"/>
        <v>Poza</v>
      </c>
      <c r="F7642">
        <f>COUNTIF($D$3:D7636,"W kole")</f>
        <v>6020</v>
      </c>
      <c r="G7642" s="2" t="e">
        <f t="shared" si="358"/>
        <v>#DIV/0!</v>
      </c>
      <c r="H7642" t="e">
        <f t="shared" si="359"/>
        <v>#DIV/0!</v>
      </c>
    </row>
    <row r="7643" spans="2:8" x14ac:dyDescent="0.25">
      <c r="B7643">
        <v>337</v>
      </c>
      <c r="C7643">
        <v>170</v>
      </c>
      <c r="D7643" t="str">
        <f t="shared" si="357"/>
        <v>W kole</v>
      </c>
      <c r="F7643">
        <f>COUNTIF($D$3:D7637,"W kole")</f>
        <v>6020</v>
      </c>
      <c r="G7643" s="2" t="e">
        <f t="shared" si="358"/>
        <v>#DIV/0!</v>
      </c>
      <c r="H7643" t="e">
        <f t="shared" si="359"/>
        <v>#DIV/0!</v>
      </c>
    </row>
    <row r="7644" spans="2:8" x14ac:dyDescent="0.25">
      <c r="B7644">
        <v>13</v>
      </c>
      <c r="C7644">
        <v>107</v>
      </c>
      <c r="D7644" t="str">
        <f t="shared" si="357"/>
        <v>Poza</v>
      </c>
      <c r="F7644">
        <f>COUNTIF($D$3:D7638,"W kole")</f>
        <v>6021</v>
      </c>
      <c r="G7644" s="2" t="e">
        <f t="shared" si="358"/>
        <v>#DIV/0!</v>
      </c>
      <c r="H7644" t="e">
        <f t="shared" si="359"/>
        <v>#DIV/0!</v>
      </c>
    </row>
    <row r="7645" spans="2:8" x14ac:dyDescent="0.25">
      <c r="B7645">
        <v>302</v>
      </c>
      <c r="C7645">
        <v>251</v>
      </c>
      <c r="D7645" t="str">
        <f t="shared" si="357"/>
        <v>W kole</v>
      </c>
      <c r="F7645">
        <f>COUNTIF($D$3:D7639,"W kole")</f>
        <v>6022</v>
      </c>
      <c r="G7645" s="2" t="e">
        <f t="shared" si="358"/>
        <v>#DIV/0!</v>
      </c>
      <c r="H7645" t="e">
        <f t="shared" si="359"/>
        <v>#DIV/0!</v>
      </c>
    </row>
    <row r="7646" spans="2:8" x14ac:dyDescent="0.25">
      <c r="B7646">
        <v>132</v>
      </c>
      <c r="C7646">
        <v>363</v>
      </c>
      <c r="D7646" t="str">
        <f t="shared" si="357"/>
        <v>W kole</v>
      </c>
      <c r="F7646">
        <f>COUNTIF($D$3:D7640,"W kole")</f>
        <v>6023</v>
      </c>
      <c r="G7646" s="2" t="e">
        <f t="shared" si="358"/>
        <v>#DIV/0!</v>
      </c>
      <c r="H7646" t="e">
        <f t="shared" si="359"/>
        <v>#DIV/0!</v>
      </c>
    </row>
    <row r="7647" spans="2:8" x14ac:dyDescent="0.25">
      <c r="B7647">
        <v>325</v>
      </c>
      <c r="C7647">
        <v>195</v>
      </c>
      <c r="D7647" t="str">
        <f t="shared" si="357"/>
        <v>W kole</v>
      </c>
      <c r="F7647">
        <f>COUNTIF($D$3:D7641,"W kole")</f>
        <v>6024</v>
      </c>
      <c r="G7647" s="2" t="e">
        <f t="shared" si="358"/>
        <v>#DIV/0!</v>
      </c>
      <c r="H7647" t="e">
        <f t="shared" si="359"/>
        <v>#DIV/0!</v>
      </c>
    </row>
    <row r="7648" spans="2:8" x14ac:dyDescent="0.25">
      <c r="B7648">
        <v>237</v>
      </c>
      <c r="C7648">
        <v>86</v>
      </c>
      <c r="D7648" t="str">
        <f t="shared" si="357"/>
        <v>W kole</v>
      </c>
      <c r="F7648">
        <f>COUNTIF($D$3:D7642,"W kole")</f>
        <v>6024</v>
      </c>
      <c r="G7648" s="2" t="e">
        <f t="shared" si="358"/>
        <v>#DIV/0!</v>
      </c>
      <c r="H7648" t="e">
        <f t="shared" si="359"/>
        <v>#DIV/0!</v>
      </c>
    </row>
    <row r="7649" spans="2:8" x14ac:dyDescent="0.25">
      <c r="B7649">
        <v>212</v>
      </c>
      <c r="C7649">
        <v>321</v>
      </c>
      <c r="D7649" t="str">
        <f t="shared" si="357"/>
        <v>W kole</v>
      </c>
      <c r="F7649">
        <f>COUNTIF($D$3:D7643,"W kole")</f>
        <v>6025</v>
      </c>
      <c r="G7649" s="2" t="e">
        <f t="shared" si="358"/>
        <v>#DIV/0!</v>
      </c>
      <c r="H7649" t="e">
        <f t="shared" si="359"/>
        <v>#DIV/0!</v>
      </c>
    </row>
    <row r="7650" spans="2:8" x14ac:dyDescent="0.25">
      <c r="B7650">
        <v>45</v>
      </c>
      <c r="C7650">
        <v>1</v>
      </c>
      <c r="D7650" t="str">
        <f t="shared" si="357"/>
        <v>Poza</v>
      </c>
      <c r="F7650">
        <f>COUNTIF($D$3:D7644,"W kole")</f>
        <v>6025</v>
      </c>
      <c r="G7650" s="2" t="e">
        <f t="shared" si="358"/>
        <v>#DIV/0!</v>
      </c>
      <c r="H7650" t="e">
        <f t="shared" si="359"/>
        <v>#DIV/0!</v>
      </c>
    </row>
    <row r="7651" spans="2:8" x14ac:dyDescent="0.25">
      <c r="B7651">
        <v>293</v>
      </c>
      <c r="C7651">
        <v>131</v>
      </c>
      <c r="D7651" t="str">
        <f t="shared" si="357"/>
        <v>W kole</v>
      </c>
      <c r="F7651">
        <f>COUNTIF($D$3:D7645,"W kole")</f>
        <v>6026</v>
      </c>
      <c r="G7651" s="2" t="e">
        <f t="shared" si="358"/>
        <v>#DIV/0!</v>
      </c>
      <c r="H7651" t="e">
        <f t="shared" si="359"/>
        <v>#DIV/0!</v>
      </c>
    </row>
    <row r="7652" spans="2:8" x14ac:dyDescent="0.25">
      <c r="B7652">
        <v>342</v>
      </c>
      <c r="C7652">
        <v>295</v>
      </c>
      <c r="D7652" t="str">
        <f t="shared" si="357"/>
        <v>W kole</v>
      </c>
      <c r="F7652">
        <f>COUNTIF($D$3:D7646,"W kole")</f>
        <v>6027</v>
      </c>
      <c r="G7652" s="2" t="e">
        <f t="shared" si="358"/>
        <v>#DIV/0!</v>
      </c>
      <c r="H7652" t="e">
        <f t="shared" si="359"/>
        <v>#DIV/0!</v>
      </c>
    </row>
    <row r="7653" spans="2:8" x14ac:dyDescent="0.25">
      <c r="B7653">
        <v>66</v>
      </c>
      <c r="C7653">
        <v>265</v>
      </c>
      <c r="D7653" t="str">
        <f t="shared" si="357"/>
        <v>W kole</v>
      </c>
      <c r="F7653">
        <f>COUNTIF($D$3:D7647,"W kole")</f>
        <v>6028</v>
      </c>
      <c r="G7653" s="2" t="e">
        <f t="shared" si="358"/>
        <v>#DIV/0!</v>
      </c>
      <c r="H7653" t="e">
        <f t="shared" si="359"/>
        <v>#DIV/0!</v>
      </c>
    </row>
    <row r="7654" spans="2:8" x14ac:dyDescent="0.25">
      <c r="B7654">
        <v>91</v>
      </c>
      <c r="C7654">
        <v>194</v>
      </c>
      <c r="D7654" t="str">
        <f t="shared" si="357"/>
        <v>W kole</v>
      </c>
      <c r="F7654">
        <f>COUNTIF($D$3:D7648,"W kole")</f>
        <v>6029</v>
      </c>
      <c r="G7654" s="2" t="e">
        <f t="shared" si="358"/>
        <v>#DIV/0!</v>
      </c>
      <c r="H7654" t="e">
        <f t="shared" si="359"/>
        <v>#DIV/0!</v>
      </c>
    </row>
    <row r="7655" spans="2:8" x14ac:dyDescent="0.25">
      <c r="B7655">
        <v>178</v>
      </c>
      <c r="C7655">
        <v>145</v>
      </c>
      <c r="D7655" t="str">
        <f t="shared" si="357"/>
        <v>W kole</v>
      </c>
      <c r="F7655">
        <f>COUNTIF($D$3:D7649,"W kole")</f>
        <v>6030</v>
      </c>
      <c r="G7655" s="2" t="e">
        <f t="shared" si="358"/>
        <v>#DIV/0!</v>
      </c>
      <c r="H7655" t="e">
        <f t="shared" si="359"/>
        <v>#DIV/0!</v>
      </c>
    </row>
    <row r="7656" spans="2:8" x14ac:dyDescent="0.25">
      <c r="B7656">
        <v>227</v>
      </c>
      <c r="C7656">
        <v>19</v>
      </c>
      <c r="D7656" t="str">
        <f t="shared" si="357"/>
        <v>W kole</v>
      </c>
      <c r="F7656">
        <f>COUNTIF($D$3:D7650,"W kole")</f>
        <v>6030</v>
      </c>
      <c r="G7656" s="2" t="e">
        <f t="shared" si="358"/>
        <v>#DIV/0!</v>
      </c>
      <c r="H7656" t="e">
        <f t="shared" si="359"/>
        <v>#DIV/0!</v>
      </c>
    </row>
    <row r="7657" spans="2:8" x14ac:dyDescent="0.25">
      <c r="B7657">
        <v>187</v>
      </c>
      <c r="C7657">
        <v>305</v>
      </c>
      <c r="D7657" t="str">
        <f t="shared" si="357"/>
        <v>W kole</v>
      </c>
      <c r="F7657">
        <f>COUNTIF($D$3:D7651,"W kole")</f>
        <v>6031</v>
      </c>
      <c r="G7657" s="2" t="e">
        <f t="shared" si="358"/>
        <v>#DIV/0!</v>
      </c>
      <c r="H7657" t="e">
        <f t="shared" si="359"/>
        <v>#DIV/0!</v>
      </c>
    </row>
    <row r="7658" spans="2:8" x14ac:dyDescent="0.25">
      <c r="B7658">
        <v>195</v>
      </c>
      <c r="C7658">
        <v>154</v>
      </c>
      <c r="D7658" t="str">
        <f t="shared" si="357"/>
        <v>W kole</v>
      </c>
      <c r="F7658">
        <f>COUNTIF($D$3:D7652,"W kole")</f>
        <v>6032</v>
      </c>
      <c r="G7658" s="2" t="e">
        <f t="shared" si="358"/>
        <v>#DIV/0!</v>
      </c>
      <c r="H7658" t="e">
        <f t="shared" si="359"/>
        <v>#DIV/0!</v>
      </c>
    </row>
    <row r="7659" spans="2:8" x14ac:dyDescent="0.25">
      <c r="B7659">
        <v>86</v>
      </c>
      <c r="C7659">
        <v>233</v>
      </c>
      <c r="D7659" t="str">
        <f t="shared" si="357"/>
        <v>W kole</v>
      </c>
      <c r="F7659">
        <f>COUNTIF($D$3:D7653,"W kole")</f>
        <v>6033</v>
      </c>
      <c r="G7659" s="2" t="e">
        <f t="shared" si="358"/>
        <v>#DIV/0!</v>
      </c>
      <c r="H7659" t="e">
        <f t="shared" si="359"/>
        <v>#DIV/0!</v>
      </c>
    </row>
    <row r="7660" spans="2:8" x14ac:dyDescent="0.25">
      <c r="B7660">
        <v>156</v>
      </c>
      <c r="C7660">
        <v>131</v>
      </c>
      <c r="D7660" t="str">
        <f t="shared" si="357"/>
        <v>W kole</v>
      </c>
      <c r="F7660">
        <f>COUNTIF($D$3:D7654,"W kole")</f>
        <v>6034</v>
      </c>
      <c r="G7660" s="2" t="e">
        <f t="shared" si="358"/>
        <v>#DIV/0!</v>
      </c>
      <c r="H7660" t="e">
        <f t="shared" si="359"/>
        <v>#DIV/0!</v>
      </c>
    </row>
    <row r="7661" spans="2:8" x14ac:dyDescent="0.25">
      <c r="B7661">
        <v>358</v>
      </c>
      <c r="C7661">
        <v>388</v>
      </c>
      <c r="D7661" t="str">
        <f t="shared" si="357"/>
        <v>Poza</v>
      </c>
      <c r="F7661">
        <f>COUNTIF($D$3:D7655,"W kole")</f>
        <v>6035</v>
      </c>
      <c r="G7661" s="2" t="e">
        <f t="shared" si="358"/>
        <v>#DIV/0!</v>
      </c>
      <c r="H7661" t="e">
        <f t="shared" si="359"/>
        <v>#DIV/0!</v>
      </c>
    </row>
    <row r="7662" spans="2:8" x14ac:dyDescent="0.25">
      <c r="B7662">
        <v>316</v>
      </c>
      <c r="C7662">
        <v>384</v>
      </c>
      <c r="D7662" t="str">
        <f t="shared" si="357"/>
        <v>Poza</v>
      </c>
      <c r="F7662">
        <f>COUNTIF($D$3:D7656,"W kole")</f>
        <v>6036</v>
      </c>
      <c r="G7662" s="2" t="e">
        <f t="shared" si="358"/>
        <v>#DIV/0!</v>
      </c>
      <c r="H7662" t="e">
        <f t="shared" si="359"/>
        <v>#DIV/0!</v>
      </c>
    </row>
    <row r="7663" spans="2:8" x14ac:dyDescent="0.25">
      <c r="B7663">
        <v>266</v>
      </c>
      <c r="C7663">
        <v>263</v>
      </c>
      <c r="D7663" t="str">
        <f t="shared" si="357"/>
        <v>W kole</v>
      </c>
      <c r="F7663">
        <f>COUNTIF($D$3:D7657,"W kole")</f>
        <v>6037</v>
      </c>
      <c r="G7663" s="2" t="e">
        <f t="shared" si="358"/>
        <v>#DIV/0!</v>
      </c>
      <c r="H7663" t="e">
        <f t="shared" si="359"/>
        <v>#DIV/0!</v>
      </c>
    </row>
    <row r="7664" spans="2:8" x14ac:dyDescent="0.25">
      <c r="B7664">
        <v>1</v>
      </c>
      <c r="C7664">
        <v>310</v>
      </c>
      <c r="D7664" t="str">
        <f t="shared" si="357"/>
        <v>Poza</v>
      </c>
      <c r="F7664">
        <f>COUNTIF($D$3:D7658,"W kole")</f>
        <v>6038</v>
      </c>
      <c r="G7664" s="2" t="e">
        <f t="shared" si="358"/>
        <v>#DIV/0!</v>
      </c>
      <c r="H7664" t="e">
        <f t="shared" si="359"/>
        <v>#DIV/0!</v>
      </c>
    </row>
    <row r="7665" spans="2:8" x14ac:dyDescent="0.25">
      <c r="B7665">
        <v>120</v>
      </c>
      <c r="C7665">
        <v>399</v>
      </c>
      <c r="D7665" t="str">
        <f t="shared" si="357"/>
        <v>Poza</v>
      </c>
      <c r="F7665">
        <f>COUNTIF($D$3:D7659,"W kole")</f>
        <v>6039</v>
      </c>
      <c r="G7665" s="2" t="e">
        <f t="shared" si="358"/>
        <v>#DIV/0!</v>
      </c>
      <c r="H7665" t="e">
        <f t="shared" si="359"/>
        <v>#DIV/0!</v>
      </c>
    </row>
    <row r="7666" spans="2:8" x14ac:dyDescent="0.25">
      <c r="B7666">
        <v>221</v>
      </c>
      <c r="C7666">
        <v>376</v>
      </c>
      <c r="D7666" t="str">
        <f t="shared" si="357"/>
        <v>W kole</v>
      </c>
      <c r="F7666">
        <f>COUNTIF($D$3:D7660,"W kole")</f>
        <v>6040</v>
      </c>
      <c r="G7666" s="2" t="e">
        <f t="shared" si="358"/>
        <v>#DIV/0!</v>
      </c>
      <c r="H7666" t="e">
        <f t="shared" si="359"/>
        <v>#DIV/0!</v>
      </c>
    </row>
    <row r="7667" spans="2:8" x14ac:dyDescent="0.25">
      <c r="B7667">
        <v>369</v>
      </c>
      <c r="C7667">
        <v>330</v>
      </c>
      <c r="D7667" t="str">
        <f t="shared" si="357"/>
        <v>Poza</v>
      </c>
      <c r="F7667">
        <f>COUNTIF($D$3:D7661,"W kole")</f>
        <v>6040</v>
      </c>
      <c r="G7667" s="2" t="e">
        <f t="shared" si="358"/>
        <v>#DIV/0!</v>
      </c>
      <c r="H7667" t="e">
        <f t="shared" si="359"/>
        <v>#DIV/0!</v>
      </c>
    </row>
    <row r="7668" spans="2:8" x14ac:dyDescent="0.25">
      <c r="B7668">
        <v>182</v>
      </c>
      <c r="C7668">
        <v>217</v>
      </c>
      <c r="D7668" t="str">
        <f t="shared" si="357"/>
        <v>W kole</v>
      </c>
      <c r="F7668">
        <f>COUNTIF($D$3:D7662,"W kole")</f>
        <v>6040</v>
      </c>
      <c r="G7668" s="2" t="e">
        <f t="shared" si="358"/>
        <v>#DIV/0!</v>
      </c>
      <c r="H7668" t="e">
        <f t="shared" si="359"/>
        <v>#DIV/0!</v>
      </c>
    </row>
    <row r="7669" spans="2:8" x14ac:dyDescent="0.25">
      <c r="B7669">
        <v>283</v>
      </c>
      <c r="C7669">
        <v>96</v>
      </c>
      <c r="D7669" t="str">
        <f t="shared" si="357"/>
        <v>W kole</v>
      </c>
      <c r="F7669">
        <f>COUNTIF($D$3:D7663,"W kole")</f>
        <v>6041</v>
      </c>
      <c r="G7669" s="2" t="e">
        <f t="shared" si="358"/>
        <v>#DIV/0!</v>
      </c>
      <c r="H7669" t="e">
        <f t="shared" si="359"/>
        <v>#DIV/0!</v>
      </c>
    </row>
    <row r="7670" spans="2:8" x14ac:dyDescent="0.25">
      <c r="B7670">
        <v>11</v>
      </c>
      <c r="C7670">
        <v>72</v>
      </c>
      <c r="D7670" t="str">
        <f t="shared" si="357"/>
        <v>Poza</v>
      </c>
      <c r="F7670">
        <f>COUNTIF($D$3:D7664,"W kole")</f>
        <v>6041</v>
      </c>
      <c r="G7670" s="2" t="e">
        <f t="shared" si="358"/>
        <v>#DIV/0!</v>
      </c>
      <c r="H7670" t="e">
        <f t="shared" si="359"/>
        <v>#DIV/0!</v>
      </c>
    </row>
    <row r="7671" spans="2:8" x14ac:dyDescent="0.25">
      <c r="B7671">
        <v>255</v>
      </c>
      <c r="C7671">
        <v>166</v>
      </c>
      <c r="D7671" t="str">
        <f t="shared" si="357"/>
        <v>W kole</v>
      </c>
      <c r="F7671">
        <f>COUNTIF($D$3:D7665,"W kole")</f>
        <v>6041</v>
      </c>
      <c r="G7671" s="2" t="e">
        <f t="shared" si="358"/>
        <v>#DIV/0!</v>
      </c>
      <c r="H7671" t="e">
        <f t="shared" si="359"/>
        <v>#DIV/0!</v>
      </c>
    </row>
    <row r="7672" spans="2:8" x14ac:dyDescent="0.25">
      <c r="B7672">
        <v>180</v>
      </c>
      <c r="C7672">
        <v>358</v>
      </c>
      <c r="D7672" t="str">
        <f t="shared" si="357"/>
        <v>W kole</v>
      </c>
      <c r="F7672">
        <f>COUNTIF($D$3:D7666,"W kole")</f>
        <v>6042</v>
      </c>
      <c r="G7672" s="2" t="e">
        <f t="shared" si="358"/>
        <v>#DIV/0!</v>
      </c>
      <c r="H7672" t="e">
        <f t="shared" si="359"/>
        <v>#DIV/0!</v>
      </c>
    </row>
    <row r="7673" spans="2:8" x14ac:dyDescent="0.25">
      <c r="B7673">
        <v>136</v>
      </c>
      <c r="C7673">
        <v>48</v>
      </c>
      <c r="D7673" t="str">
        <f t="shared" si="357"/>
        <v>W kole</v>
      </c>
      <c r="F7673">
        <f>COUNTIF($D$3:D7667,"W kole")</f>
        <v>6042</v>
      </c>
      <c r="G7673" s="2" t="e">
        <f t="shared" si="358"/>
        <v>#DIV/0!</v>
      </c>
      <c r="H7673" t="e">
        <f t="shared" si="359"/>
        <v>#DIV/0!</v>
      </c>
    </row>
    <row r="7674" spans="2:8" x14ac:dyDescent="0.25">
      <c r="B7674">
        <v>136</v>
      </c>
      <c r="C7674">
        <v>130</v>
      </c>
      <c r="D7674" t="str">
        <f t="shared" si="357"/>
        <v>W kole</v>
      </c>
      <c r="F7674">
        <f>COUNTIF($D$3:D7668,"W kole")</f>
        <v>6043</v>
      </c>
      <c r="G7674" s="2" t="e">
        <f t="shared" si="358"/>
        <v>#DIV/0!</v>
      </c>
      <c r="H7674" t="e">
        <f t="shared" si="359"/>
        <v>#DIV/0!</v>
      </c>
    </row>
    <row r="7675" spans="2:8" x14ac:dyDescent="0.25">
      <c r="B7675">
        <v>151</v>
      </c>
      <c r="C7675">
        <v>82</v>
      </c>
      <c r="D7675" t="str">
        <f t="shared" si="357"/>
        <v>W kole</v>
      </c>
      <c r="F7675">
        <f>COUNTIF($D$3:D7669,"W kole")</f>
        <v>6044</v>
      </c>
      <c r="G7675" s="2" t="e">
        <f t="shared" si="358"/>
        <v>#DIV/0!</v>
      </c>
      <c r="H7675" t="e">
        <f t="shared" si="359"/>
        <v>#DIV/0!</v>
      </c>
    </row>
    <row r="7676" spans="2:8" x14ac:dyDescent="0.25">
      <c r="B7676">
        <v>182</v>
      </c>
      <c r="C7676">
        <v>297</v>
      </c>
      <c r="D7676" t="str">
        <f t="shared" si="357"/>
        <v>W kole</v>
      </c>
      <c r="F7676">
        <f>COUNTIF($D$3:D7670,"W kole")</f>
        <v>6044</v>
      </c>
      <c r="G7676" s="2" t="e">
        <f t="shared" si="358"/>
        <v>#DIV/0!</v>
      </c>
      <c r="H7676" t="e">
        <f t="shared" si="359"/>
        <v>#DIV/0!</v>
      </c>
    </row>
    <row r="7677" spans="2:8" x14ac:dyDescent="0.25">
      <c r="B7677">
        <v>191</v>
      </c>
      <c r="C7677">
        <v>38</v>
      </c>
      <c r="D7677" t="str">
        <f t="shared" si="357"/>
        <v>W kole</v>
      </c>
      <c r="F7677">
        <f>COUNTIF($D$3:D7671,"W kole")</f>
        <v>6045</v>
      </c>
      <c r="G7677" s="2" t="e">
        <f t="shared" si="358"/>
        <v>#DIV/0!</v>
      </c>
      <c r="H7677" t="e">
        <f t="shared" si="359"/>
        <v>#DIV/0!</v>
      </c>
    </row>
    <row r="7678" spans="2:8" x14ac:dyDescent="0.25">
      <c r="B7678">
        <v>60</v>
      </c>
      <c r="C7678">
        <v>25</v>
      </c>
      <c r="D7678" t="str">
        <f t="shared" si="357"/>
        <v>Poza</v>
      </c>
      <c r="F7678">
        <f>COUNTIF($D$3:D7672,"W kole")</f>
        <v>6046</v>
      </c>
      <c r="G7678" s="2" t="e">
        <f t="shared" si="358"/>
        <v>#DIV/0!</v>
      </c>
      <c r="H7678" t="e">
        <f t="shared" si="359"/>
        <v>#DIV/0!</v>
      </c>
    </row>
    <row r="7679" spans="2:8" x14ac:dyDescent="0.25">
      <c r="B7679">
        <v>174</v>
      </c>
      <c r="C7679">
        <v>232</v>
      </c>
      <c r="D7679" t="str">
        <f t="shared" si="357"/>
        <v>W kole</v>
      </c>
      <c r="F7679">
        <f>COUNTIF($D$3:D7673,"W kole")</f>
        <v>6047</v>
      </c>
      <c r="G7679" s="2" t="e">
        <f t="shared" si="358"/>
        <v>#DIV/0!</v>
      </c>
      <c r="H7679" t="e">
        <f t="shared" si="359"/>
        <v>#DIV/0!</v>
      </c>
    </row>
    <row r="7680" spans="2:8" x14ac:dyDescent="0.25">
      <c r="B7680">
        <v>362</v>
      </c>
      <c r="C7680">
        <v>229</v>
      </c>
      <c r="D7680" t="str">
        <f t="shared" si="357"/>
        <v>W kole</v>
      </c>
      <c r="F7680">
        <f>COUNTIF($D$3:D7674,"W kole")</f>
        <v>6048</v>
      </c>
      <c r="G7680" s="2" t="e">
        <f t="shared" si="358"/>
        <v>#DIV/0!</v>
      </c>
      <c r="H7680" t="e">
        <f t="shared" si="359"/>
        <v>#DIV/0!</v>
      </c>
    </row>
    <row r="7681" spans="2:8" x14ac:dyDescent="0.25">
      <c r="B7681">
        <v>74</v>
      </c>
      <c r="C7681">
        <v>391</v>
      </c>
      <c r="D7681" t="str">
        <f t="shared" si="357"/>
        <v>Poza</v>
      </c>
      <c r="F7681">
        <f>COUNTIF($D$3:D7675,"W kole")</f>
        <v>6049</v>
      </c>
      <c r="G7681" s="2" t="e">
        <f t="shared" si="358"/>
        <v>#DIV/0!</v>
      </c>
      <c r="H7681" t="e">
        <f t="shared" si="359"/>
        <v>#DIV/0!</v>
      </c>
    </row>
    <row r="7682" spans="2:8" x14ac:dyDescent="0.25">
      <c r="B7682">
        <v>326</v>
      </c>
      <c r="C7682">
        <v>375</v>
      </c>
      <c r="D7682" t="str">
        <f t="shared" si="357"/>
        <v>Poza</v>
      </c>
      <c r="F7682">
        <f>COUNTIF($D$3:D7676,"W kole")</f>
        <v>6050</v>
      </c>
      <c r="G7682" s="2" t="e">
        <f t="shared" si="358"/>
        <v>#DIV/0!</v>
      </c>
      <c r="H7682" t="e">
        <f t="shared" si="359"/>
        <v>#DIV/0!</v>
      </c>
    </row>
    <row r="7683" spans="2:8" x14ac:dyDescent="0.25">
      <c r="B7683">
        <v>344</v>
      </c>
      <c r="C7683">
        <v>286</v>
      </c>
      <c r="D7683" t="str">
        <f t="shared" si="357"/>
        <v>W kole</v>
      </c>
      <c r="F7683">
        <f>COUNTIF($D$3:D7677,"W kole")</f>
        <v>6051</v>
      </c>
      <c r="G7683" s="2" t="e">
        <f t="shared" si="358"/>
        <v>#DIV/0!</v>
      </c>
      <c r="H7683" t="e">
        <f t="shared" si="359"/>
        <v>#DIV/0!</v>
      </c>
    </row>
    <row r="7684" spans="2:8" x14ac:dyDescent="0.25">
      <c r="B7684">
        <v>276</v>
      </c>
      <c r="C7684">
        <v>34</v>
      </c>
      <c r="D7684" t="str">
        <f t="shared" ref="D7684:D7747" si="360">IF((B7684-$T$5) * (B7684-$T$5) + (C7684-$U$5) * (C7684-$U$5) = ($V$5*$V$5), "Na brzegu", IF((B7684-$T$5) * (B7684-$T$5) + (C7684-$U$5) * (C7684-$U$5) &lt; ($V$5*$V$5), "W kole", "Poza"))</f>
        <v>W kole</v>
      </c>
      <c r="F7684">
        <f>COUNTIF($D$3:D7678,"W kole")</f>
        <v>6051</v>
      </c>
      <c r="G7684" s="2" t="e">
        <f t="shared" si="358"/>
        <v>#DIV/0!</v>
      </c>
      <c r="H7684" t="e">
        <f t="shared" si="359"/>
        <v>#DIV/0!</v>
      </c>
    </row>
    <row r="7685" spans="2:8" x14ac:dyDescent="0.25">
      <c r="B7685">
        <v>151</v>
      </c>
      <c r="C7685">
        <v>56</v>
      </c>
      <c r="D7685" t="str">
        <f t="shared" si="360"/>
        <v>W kole</v>
      </c>
      <c r="F7685">
        <f>COUNTIF($D$3:D7679,"W kole")</f>
        <v>6052</v>
      </c>
      <c r="G7685" s="2" t="e">
        <f t="shared" si="358"/>
        <v>#DIV/0!</v>
      </c>
      <c r="H7685" t="e">
        <f t="shared" si="359"/>
        <v>#DIV/0!</v>
      </c>
    </row>
    <row r="7686" spans="2:8" x14ac:dyDescent="0.25">
      <c r="B7686">
        <v>281</v>
      </c>
      <c r="C7686">
        <v>201</v>
      </c>
      <c r="D7686" t="str">
        <f t="shared" si="360"/>
        <v>W kole</v>
      </c>
      <c r="F7686">
        <f>COUNTIF($D$3:D7680,"W kole")</f>
        <v>6053</v>
      </c>
      <c r="G7686" s="2" t="e">
        <f t="shared" si="358"/>
        <v>#DIV/0!</v>
      </c>
      <c r="H7686" t="e">
        <f t="shared" si="359"/>
        <v>#DIV/0!</v>
      </c>
    </row>
    <row r="7687" spans="2:8" x14ac:dyDescent="0.25">
      <c r="B7687">
        <v>321</v>
      </c>
      <c r="C7687">
        <v>272</v>
      </c>
      <c r="D7687" t="str">
        <f t="shared" si="360"/>
        <v>W kole</v>
      </c>
      <c r="F7687">
        <f>COUNTIF($D$3:D7681,"W kole")</f>
        <v>6053</v>
      </c>
      <c r="G7687" s="2" t="e">
        <f t="shared" si="358"/>
        <v>#DIV/0!</v>
      </c>
      <c r="H7687" t="e">
        <f t="shared" si="359"/>
        <v>#DIV/0!</v>
      </c>
    </row>
    <row r="7688" spans="2:8" x14ac:dyDescent="0.25">
      <c r="B7688">
        <v>185</v>
      </c>
      <c r="C7688">
        <v>366</v>
      </c>
      <c r="D7688" t="str">
        <f t="shared" si="360"/>
        <v>W kole</v>
      </c>
      <c r="F7688">
        <f>COUNTIF($D$3:D7682,"W kole")</f>
        <v>6053</v>
      </c>
      <c r="G7688" s="2" t="e">
        <f t="shared" si="358"/>
        <v>#DIV/0!</v>
      </c>
      <c r="H7688" t="e">
        <f t="shared" si="359"/>
        <v>#DIV/0!</v>
      </c>
    </row>
    <row r="7689" spans="2:8" x14ac:dyDescent="0.25">
      <c r="B7689">
        <v>53</v>
      </c>
      <c r="C7689">
        <v>298</v>
      </c>
      <c r="D7689" t="str">
        <f t="shared" si="360"/>
        <v>W kole</v>
      </c>
      <c r="F7689">
        <f>COUNTIF($D$3:D7683,"W kole")</f>
        <v>6054</v>
      </c>
      <c r="G7689" s="2" t="e">
        <f t="shared" si="358"/>
        <v>#DIV/0!</v>
      </c>
      <c r="H7689" t="e">
        <f t="shared" si="359"/>
        <v>#DIV/0!</v>
      </c>
    </row>
    <row r="7690" spans="2:8" x14ac:dyDescent="0.25">
      <c r="B7690">
        <v>274</v>
      </c>
      <c r="C7690">
        <v>120</v>
      </c>
      <c r="D7690" t="str">
        <f t="shared" si="360"/>
        <v>W kole</v>
      </c>
      <c r="F7690">
        <f>COUNTIF($D$3:D7684,"W kole")</f>
        <v>6055</v>
      </c>
      <c r="G7690" s="2" t="e">
        <f t="shared" ref="G7690:G7753" si="361">(F7690*$R$5)/(E7690*$Q$5)</f>
        <v>#DIV/0!</v>
      </c>
      <c r="H7690" t="e">
        <f t="shared" ref="H7690:H7753" si="362">ABS(PI()-G7690)</f>
        <v>#DIV/0!</v>
      </c>
    </row>
    <row r="7691" spans="2:8" x14ac:dyDescent="0.25">
      <c r="B7691">
        <v>193</v>
      </c>
      <c r="C7691">
        <v>231</v>
      </c>
      <c r="D7691" t="str">
        <f t="shared" si="360"/>
        <v>W kole</v>
      </c>
      <c r="F7691">
        <f>COUNTIF($D$3:D7685,"W kole")</f>
        <v>6056</v>
      </c>
      <c r="G7691" s="2" t="e">
        <f t="shared" si="361"/>
        <v>#DIV/0!</v>
      </c>
      <c r="H7691" t="e">
        <f t="shared" si="362"/>
        <v>#DIV/0!</v>
      </c>
    </row>
    <row r="7692" spans="2:8" x14ac:dyDescent="0.25">
      <c r="B7692">
        <v>392</v>
      </c>
      <c r="C7692">
        <v>90</v>
      </c>
      <c r="D7692" t="str">
        <f t="shared" si="360"/>
        <v>Poza</v>
      </c>
      <c r="F7692">
        <f>COUNTIF($D$3:D7686,"W kole")</f>
        <v>6057</v>
      </c>
      <c r="G7692" s="2" t="e">
        <f t="shared" si="361"/>
        <v>#DIV/0!</v>
      </c>
      <c r="H7692" t="e">
        <f t="shared" si="362"/>
        <v>#DIV/0!</v>
      </c>
    </row>
    <row r="7693" spans="2:8" x14ac:dyDescent="0.25">
      <c r="B7693">
        <v>103</v>
      </c>
      <c r="C7693">
        <v>251</v>
      </c>
      <c r="D7693" t="str">
        <f t="shared" si="360"/>
        <v>W kole</v>
      </c>
      <c r="F7693">
        <f>COUNTIF($D$3:D7687,"W kole")</f>
        <v>6058</v>
      </c>
      <c r="G7693" s="2" t="e">
        <f t="shared" si="361"/>
        <v>#DIV/0!</v>
      </c>
      <c r="H7693" t="e">
        <f t="shared" si="362"/>
        <v>#DIV/0!</v>
      </c>
    </row>
    <row r="7694" spans="2:8" x14ac:dyDescent="0.25">
      <c r="B7694">
        <v>376</v>
      </c>
      <c r="C7694">
        <v>163</v>
      </c>
      <c r="D7694" t="str">
        <f t="shared" si="360"/>
        <v>W kole</v>
      </c>
      <c r="F7694">
        <f>COUNTIF($D$3:D7688,"W kole")</f>
        <v>6059</v>
      </c>
      <c r="G7694" s="2" t="e">
        <f t="shared" si="361"/>
        <v>#DIV/0!</v>
      </c>
      <c r="H7694" t="e">
        <f t="shared" si="362"/>
        <v>#DIV/0!</v>
      </c>
    </row>
    <row r="7695" spans="2:8" x14ac:dyDescent="0.25">
      <c r="B7695">
        <v>142</v>
      </c>
      <c r="C7695">
        <v>134</v>
      </c>
      <c r="D7695" t="str">
        <f t="shared" si="360"/>
        <v>W kole</v>
      </c>
      <c r="F7695">
        <f>COUNTIF($D$3:D7689,"W kole")</f>
        <v>6060</v>
      </c>
      <c r="G7695" s="2" t="e">
        <f t="shared" si="361"/>
        <v>#DIV/0!</v>
      </c>
      <c r="H7695" t="e">
        <f t="shared" si="362"/>
        <v>#DIV/0!</v>
      </c>
    </row>
    <row r="7696" spans="2:8" x14ac:dyDescent="0.25">
      <c r="B7696">
        <v>91</v>
      </c>
      <c r="C7696">
        <v>18</v>
      </c>
      <c r="D7696" t="str">
        <f t="shared" si="360"/>
        <v>Poza</v>
      </c>
      <c r="F7696">
        <f>COUNTIF($D$3:D7690,"W kole")</f>
        <v>6061</v>
      </c>
      <c r="G7696" s="2" t="e">
        <f t="shared" si="361"/>
        <v>#DIV/0!</v>
      </c>
      <c r="H7696" t="e">
        <f t="shared" si="362"/>
        <v>#DIV/0!</v>
      </c>
    </row>
    <row r="7697" spans="2:8" x14ac:dyDescent="0.25">
      <c r="B7697">
        <v>202</v>
      </c>
      <c r="C7697">
        <v>349</v>
      </c>
      <c r="D7697" t="str">
        <f t="shared" si="360"/>
        <v>W kole</v>
      </c>
      <c r="F7697">
        <f>COUNTIF($D$3:D7691,"W kole")</f>
        <v>6062</v>
      </c>
      <c r="G7697" s="2" t="e">
        <f t="shared" si="361"/>
        <v>#DIV/0!</v>
      </c>
      <c r="H7697" t="e">
        <f t="shared" si="362"/>
        <v>#DIV/0!</v>
      </c>
    </row>
    <row r="7698" spans="2:8" x14ac:dyDescent="0.25">
      <c r="B7698">
        <v>67</v>
      </c>
      <c r="C7698">
        <v>239</v>
      </c>
      <c r="D7698" t="str">
        <f t="shared" si="360"/>
        <v>W kole</v>
      </c>
      <c r="F7698">
        <f>COUNTIF($D$3:D7692,"W kole")</f>
        <v>6062</v>
      </c>
      <c r="G7698" s="2" t="e">
        <f t="shared" si="361"/>
        <v>#DIV/0!</v>
      </c>
      <c r="H7698" t="e">
        <f t="shared" si="362"/>
        <v>#DIV/0!</v>
      </c>
    </row>
    <row r="7699" spans="2:8" x14ac:dyDescent="0.25">
      <c r="B7699">
        <v>188</v>
      </c>
      <c r="C7699">
        <v>55</v>
      </c>
      <c r="D7699" t="str">
        <f t="shared" si="360"/>
        <v>W kole</v>
      </c>
      <c r="F7699">
        <f>COUNTIF($D$3:D7693,"W kole")</f>
        <v>6063</v>
      </c>
      <c r="G7699" s="2" t="e">
        <f t="shared" si="361"/>
        <v>#DIV/0!</v>
      </c>
      <c r="H7699" t="e">
        <f t="shared" si="362"/>
        <v>#DIV/0!</v>
      </c>
    </row>
    <row r="7700" spans="2:8" x14ac:dyDescent="0.25">
      <c r="B7700">
        <v>39</v>
      </c>
      <c r="C7700">
        <v>202</v>
      </c>
      <c r="D7700" t="str">
        <f t="shared" si="360"/>
        <v>W kole</v>
      </c>
      <c r="F7700">
        <f>COUNTIF($D$3:D7694,"W kole")</f>
        <v>6064</v>
      </c>
      <c r="G7700" s="2" t="e">
        <f t="shared" si="361"/>
        <v>#DIV/0!</v>
      </c>
      <c r="H7700" t="e">
        <f t="shared" si="362"/>
        <v>#DIV/0!</v>
      </c>
    </row>
    <row r="7701" spans="2:8" x14ac:dyDescent="0.25">
      <c r="B7701">
        <v>259</v>
      </c>
      <c r="C7701">
        <v>204</v>
      </c>
      <c r="D7701" t="str">
        <f t="shared" si="360"/>
        <v>W kole</v>
      </c>
      <c r="F7701">
        <f>COUNTIF($D$3:D7695,"W kole")</f>
        <v>6065</v>
      </c>
      <c r="G7701" s="2" t="e">
        <f t="shared" si="361"/>
        <v>#DIV/0!</v>
      </c>
      <c r="H7701" t="e">
        <f t="shared" si="362"/>
        <v>#DIV/0!</v>
      </c>
    </row>
    <row r="7702" spans="2:8" x14ac:dyDescent="0.25">
      <c r="B7702">
        <v>262</v>
      </c>
      <c r="C7702">
        <v>239</v>
      </c>
      <c r="D7702" t="str">
        <f t="shared" si="360"/>
        <v>W kole</v>
      </c>
      <c r="F7702">
        <f>COUNTIF($D$3:D7696,"W kole")</f>
        <v>6065</v>
      </c>
      <c r="G7702" s="2" t="e">
        <f t="shared" si="361"/>
        <v>#DIV/0!</v>
      </c>
      <c r="H7702" t="e">
        <f t="shared" si="362"/>
        <v>#DIV/0!</v>
      </c>
    </row>
    <row r="7703" spans="2:8" x14ac:dyDescent="0.25">
      <c r="B7703">
        <v>253</v>
      </c>
      <c r="C7703">
        <v>142</v>
      </c>
      <c r="D7703" t="str">
        <f t="shared" si="360"/>
        <v>W kole</v>
      </c>
      <c r="F7703">
        <f>COUNTIF($D$3:D7697,"W kole")</f>
        <v>6066</v>
      </c>
      <c r="G7703" s="2" t="e">
        <f t="shared" si="361"/>
        <v>#DIV/0!</v>
      </c>
      <c r="H7703" t="e">
        <f t="shared" si="362"/>
        <v>#DIV/0!</v>
      </c>
    </row>
    <row r="7704" spans="2:8" x14ac:dyDescent="0.25">
      <c r="B7704">
        <v>214</v>
      </c>
      <c r="C7704">
        <v>318</v>
      </c>
      <c r="D7704" t="str">
        <f t="shared" si="360"/>
        <v>W kole</v>
      </c>
      <c r="F7704">
        <f>COUNTIF($D$3:D7698,"W kole")</f>
        <v>6067</v>
      </c>
      <c r="G7704" s="2" t="e">
        <f t="shared" si="361"/>
        <v>#DIV/0!</v>
      </c>
      <c r="H7704" t="e">
        <f t="shared" si="362"/>
        <v>#DIV/0!</v>
      </c>
    </row>
    <row r="7705" spans="2:8" x14ac:dyDescent="0.25">
      <c r="B7705">
        <v>298</v>
      </c>
      <c r="C7705">
        <v>244</v>
      </c>
      <c r="D7705" t="str">
        <f t="shared" si="360"/>
        <v>W kole</v>
      </c>
      <c r="F7705">
        <f>COUNTIF($D$3:D7699,"W kole")</f>
        <v>6068</v>
      </c>
      <c r="G7705" s="2" t="e">
        <f t="shared" si="361"/>
        <v>#DIV/0!</v>
      </c>
      <c r="H7705" t="e">
        <f t="shared" si="362"/>
        <v>#DIV/0!</v>
      </c>
    </row>
    <row r="7706" spans="2:8" x14ac:dyDescent="0.25">
      <c r="B7706">
        <v>212</v>
      </c>
      <c r="C7706">
        <v>106</v>
      </c>
      <c r="D7706" t="str">
        <f t="shared" si="360"/>
        <v>W kole</v>
      </c>
      <c r="F7706">
        <f>COUNTIF($D$3:D7700,"W kole")</f>
        <v>6069</v>
      </c>
      <c r="G7706" s="2" t="e">
        <f t="shared" si="361"/>
        <v>#DIV/0!</v>
      </c>
      <c r="H7706" t="e">
        <f t="shared" si="362"/>
        <v>#DIV/0!</v>
      </c>
    </row>
    <row r="7707" spans="2:8" x14ac:dyDescent="0.25">
      <c r="B7707">
        <v>226</v>
      </c>
      <c r="C7707">
        <v>399</v>
      </c>
      <c r="D7707" t="str">
        <f t="shared" si="360"/>
        <v>Poza</v>
      </c>
      <c r="F7707">
        <f>COUNTIF($D$3:D7701,"W kole")</f>
        <v>6070</v>
      </c>
      <c r="G7707" s="2" t="e">
        <f t="shared" si="361"/>
        <v>#DIV/0!</v>
      </c>
      <c r="H7707" t="e">
        <f t="shared" si="362"/>
        <v>#DIV/0!</v>
      </c>
    </row>
    <row r="7708" spans="2:8" x14ac:dyDescent="0.25">
      <c r="B7708">
        <v>303</v>
      </c>
      <c r="C7708">
        <v>180</v>
      </c>
      <c r="D7708" t="str">
        <f t="shared" si="360"/>
        <v>W kole</v>
      </c>
      <c r="F7708">
        <f>COUNTIF($D$3:D7702,"W kole")</f>
        <v>6071</v>
      </c>
      <c r="G7708" s="2" t="e">
        <f t="shared" si="361"/>
        <v>#DIV/0!</v>
      </c>
      <c r="H7708" t="e">
        <f t="shared" si="362"/>
        <v>#DIV/0!</v>
      </c>
    </row>
    <row r="7709" spans="2:8" x14ac:dyDescent="0.25">
      <c r="B7709">
        <v>152</v>
      </c>
      <c r="C7709">
        <v>142</v>
      </c>
      <c r="D7709" t="str">
        <f t="shared" si="360"/>
        <v>W kole</v>
      </c>
      <c r="F7709">
        <f>COUNTIF($D$3:D7703,"W kole")</f>
        <v>6072</v>
      </c>
      <c r="G7709" s="2" t="e">
        <f t="shared" si="361"/>
        <v>#DIV/0!</v>
      </c>
      <c r="H7709" t="e">
        <f t="shared" si="362"/>
        <v>#DIV/0!</v>
      </c>
    </row>
    <row r="7710" spans="2:8" x14ac:dyDescent="0.25">
      <c r="B7710">
        <v>309</v>
      </c>
      <c r="C7710">
        <v>382</v>
      </c>
      <c r="D7710" t="str">
        <f t="shared" si="360"/>
        <v>Poza</v>
      </c>
      <c r="F7710">
        <f>COUNTIF($D$3:D7704,"W kole")</f>
        <v>6073</v>
      </c>
      <c r="G7710" s="2" t="e">
        <f t="shared" si="361"/>
        <v>#DIV/0!</v>
      </c>
      <c r="H7710" t="e">
        <f t="shared" si="362"/>
        <v>#DIV/0!</v>
      </c>
    </row>
    <row r="7711" spans="2:8" x14ac:dyDescent="0.25">
      <c r="B7711">
        <v>397</v>
      </c>
      <c r="C7711">
        <v>314</v>
      </c>
      <c r="D7711" t="str">
        <f t="shared" si="360"/>
        <v>Poza</v>
      </c>
      <c r="F7711">
        <f>COUNTIF($D$3:D7705,"W kole")</f>
        <v>6074</v>
      </c>
      <c r="G7711" s="2" t="e">
        <f t="shared" si="361"/>
        <v>#DIV/0!</v>
      </c>
      <c r="H7711" t="e">
        <f t="shared" si="362"/>
        <v>#DIV/0!</v>
      </c>
    </row>
    <row r="7712" spans="2:8" x14ac:dyDescent="0.25">
      <c r="B7712">
        <v>265</v>
      </c>
      <c r="C7712">
        <v>195</v>
      </c>
      <c r="D7712" t="str">
        <f t="shared" si="360"/>
        <v>W kole</v>
      </c>
      <c r="F7712">
        <f>COUNTIF($D$3:D7706,"W kole")</f>
        <v>6075</v>
      </c>
      <c r="G7712" s="2" t="e">
        <f t="shared" si="361"/>
        <v>#DIV/0!</v>
      </c>
      <c r="H7712" t="e">
        <f t="shared" si="362"/>
        <v>#DIV/0!</v>
      </c>
    </row>
    <row r="7713" spans="2:8" x14ac:dyDescent="0.25">
      <c r="B7713">
        <v>30</v>
      </c>
      <c r="C7713">
        <v>261</v>
      </c>
      <c r="D7713" t="str">
        <f t="shared" si="360"/>
        <v>W kole</v>
      </c>
      <c r="F7713">
        <f>COUNTIF($D$3:D7707,"W kole")</f>
        <v>6075</v>
      </c>
      <c r="G7713" s="2" t="e">
        <f t="shared" si="361"/>
        <v>#DIV/0!</v>
      </c>
      <c r="H7713" t="e">
        <f t="shared" si="362"/>
        <v>#DIV/0!</v>
      </c>
    </row>
    <row r="7714" spans="2:8" x14ac:dyDescent="0.25">
      <c r="B7714">
        <v>32</v>
      </c>
      <c r="C7714">
        <v>168</v>
      </c>
      <c r="D7714" t="str">
        <f t="shared" si="360"/>
        <v>W kole</v>
      </c>
      <c r="F7714">
        <f>COUNTIF($D$3:D7708,"W kole")</f>
        <v>6076</v>
      </c>
      <c r="G7714" s="2" t="e">
        <f t="shared" si="361"/>
        <v>#DIV/0!</v>
      </c>
      <c r="H7714" t="e">
        <f t="shared" si="362"/>
        <v>#DIV/0!</v>
      </c>
    </row>
    <row r="7715" spans="2:8" x14ac:dyDescent="0.25">
      <c r="B7715">
        <v>307</v>
      </c>
      <c r="C7715">
        <v>145</v>
      </c>
      <c r="D7715" t="str">
        <f t="shared" si="360"/>
        <v>W kole</v>
      </c>
      <c r="F7715">
        <f>COUNTIF($D$3:D7709,"W kole")</f>
        <v>6077</v>
      </c>
      <c r="G7715" s="2" t="e">
        <f t="shared" si="361"/>
        <v>#DIV/0!</v>
      </c>
      <c r="H7715" t="e">
        <f t="shared" si="362"/>
        <v>#DIV/0!</v>
      </c>
    </row>
    <row r="7716" spans="2:8" x14ac:dyDescent="0.25">
      <c r="B7716">
        <v>146</v>
      </c>
      <c r="C7716">
        <v>356</v>
      </c>
      <c r="D7716" t="str">
        <f t="shared" si="360"/>
        <v>W kole</v>
      </c>
      <c r="F7716">
        <f>COUNTIF($D$3:D7710,"W kole")</f>
        <v>6077</v>
      </c>
      <c r="G7716" s="2" t="e">
        <f t="shared" si="361"/>
        <v>#DIV/0!</v>
      </c>
      <c r="H7716" t="e">
        <f t="shared" si="362"/>
        <v>#DIV/0!</v>
      </c>
    </row>
    <row r="7717" spans="2:8" x14ac:dyDescent="0.25">
      <c r="B7717">
        <v>96</v>
      </c>
      <c r="C7717">
        <v>212</v>
      </c>
      <c r="D7717" t="str">
        <f t="shared" si="360"/>
        <v>W kole</v>
      </c>
      <c r="F7717">
        <f>COUNTIF($D$3:D7711,"W kole")</f>
        <v>6077</v>
      </c>
      <c r="G7717" s="2" t="e">
        <f t="shared" si="361"/>
        <v>#DIV/0!</v>
      </c>
      <c r="H7717" t="e">
        <f t="shared" si="362"/>
        <v>#DIV/0!</v>
      </c>
    </row>
    <row r="7718" spans="2:8" x14ac:dyDescent="0.25">
      <c r="B7718">
        <v>29</v>
      </c>
      <c r="C7718">
        <v>111</v>
      </c>
      <c r="D7718" t="str">
        <f t="shared" si="360"/>
        <v>W kole</v>
      </c>
      <c r="F7718">
        <f>COUNTIF($D$3:D7712,"W kole")</f>
        <v>6078</v>
      </c>
      <c r="G7718" s="2" t="e">
        <f t="shared" si="361"/>
        <v>#DIV/0!</v>
      </c>
      <c r="H7718" t="e">
        <f t="shared" si="362"/>
        <v>#DIV/0!</v>
      </c>
    </row>
    <row r="7719" spans="2:8" x14ac:dyDescent="0.25">
      <c r="B7719">
        <v>144</v>
      </c>
      <c r="C7719">
        <v>124</v>
      </c>
      <c r="D7719" t="str">
        <f t="shared" si="360"/>
        <v>W kole</v>
      </c>
      <c r="F7719">
        <f>COUNTIF($D$3:D7713,"W kole")</f>
        <v>6079</v>
      </c>
      <c r="G7719" s="2" t="e">
        <f t="shared" si="361"/>
        <v>#DIV/0!</v>
      </c>
      <c r="H7719" t="e">
        <f t="shared" si="362"/>
        <v>#DIV/0!</v>
      </c>
    </row>
    <row r="7720" spans="2:8" x14ac:dyDescent="0.25">
      <c r="B7720">
        <v>292</v>
      </c>
      <c r="C7720">
        <v>84</v>
      </c>
      <c r="D7720" t="str">
        <f t="shared" si="360"/>
        <v>W kole</v>
      </c>
      <c r="F7720">
        <f>COUNTIF($D$3:D7714,"W kole")</f>
        <v>6080</v>
      </c>
      <c r="G7720" s="2" t="e">
        <f t="shared" si="361"/>
        <v>#DIV/0!</v>
      </c>
      <c r="H7720" t="e">
        <f t="shared" si="362"/>
        <v>#DIV/0!</v>
      </c>
    </row>
    <row r="7721" spans="2:8" x14ac:dyDescent="0.25">
      <c r="B7721">
        <v>142</v>
      </c>
      <c r="C7721">
        <v>388</v>
      </c>
      <c r="D7721" t="str">
        <f t="shared" si="360"/>
        <v>W kole</v>
      </c>
      <c r="F7721">
        <f>COUNTIF($D$3:D7715,"W kole")</f>
        <v>6081</v>
      </c>
      <c r="G7721" s="2" t="e">
        <f t="shared" si="361"/>
        <v>#DIV/0!</v>
      </c>
      <c r="H7721" t="e">
        <f t="shared" si="362"/>
        <v>#DIV/0!</v>
      </c>
    </row>
    <row r="7722" spans="2:8" x14ac:dyDescent="0.25">
      <c r="B7722">
        <v>364</v>
      </c>
      <c r="C7722">
        <v>190</v>
      </c>
      <c r="D7722" t="str">
        <f t="shared" si="360"/>
        <v>W kole</v>
      </c>
      <c r="F7722">
        <f>COUNTIF($D$3:D7716,"W kole")</f>
        <v>6082</v>
      </c>
      <c r="G7722" s="2" t="e">
        <f t="shared" si="361"/>
        <v>#DIV/0!</v>
      </c>
      <c r="H7722" t="e">
        <f t="shared" si="362"/>
        <v>#DIV/0!</v>
      </c>
    </row>
    <row r="7723" spans="2:8" x14ac:dyDescent="0.25">
      <c r="B7723">
        <v>350</v>
      </c>
      <c r="C7723">
        <v>177</v>
      </c>
      <c r="D7723" t="str">
        <f t="shared" si="360"/>
        <v>W kole</v>
      </c>
      <c r="F7723">
        <f>COUNTIF($D$3:D7717,"W kole")</f>
        <v>6083</v>
      </c>
      <c r="G7723" s="2" t="e">
        <f t="shared" si="361"/>
        <v>#DIV/0!</v>
      </c>
      <c r="H7723" t="e">
        <f t="shared" si="362"/>
        <v>#DIV/0!</v>
      </c>
    </row>
    <row r="7724" spans="2:8" x14ac:dyDescent="0.25">
      <c r="B7724">
        <v>38</v>
      </c>
      <c r="C7724">
        <v>28</v>
      </c>
      <c r="D7724" t="str">
        <f t="shared" si="360"/>
        <v>Poza</v>
      </c>
      <c r="F7724">
        <f>COUNTIF($D$3:D7718,"W kole")</f>
        <v>6084</v>
      </c>
      <c r="G7724" s="2" t="e">
        <f t="shared" si="361"/>
        <v>#DIV/0!</v>
      </c>
      <c r="H7724" t="e">
        <f t="shared" si="362"/>
        <v>#DIV/0!</v>
      </c>
    </row>
    <row r="7725" spans="2:8" x14ac:dyDescent="0.25">
      <c r="B7725">
        <v>83</v>
      </c>
      <c r="C7725">
        <v>23</v>
      </c>
      <c r="D7725" t="str">
        <f t="shared" si="360"/>
        <v>Poza</v>
      </c>
      <c r="F7725">
        <f>COUNTIF($D$3:D7719,"W kole")</f>
        <v>6085</v>
      </c>
      <c r="G7725" s="2" t="e">
        <f t="shared" si="361"/>
        <v>#DIV/0!</v>
      </c>
      <c r="H7725" t="e">
        <f t="shared" si="362"/>
        <v>#DIV/0!</v>
      </c>
    </row>
    <row r="7726" spans="2:8" x14ac:dyDescent="0.25">
      <c r="B7726">
        <v>68</v>
      </c>
      <c r="C7726">
        <v>341</v>
      </c>
      <c r="D7726" t="str">
        <f t="shared" si="360"/>
        <v>W kole</v>
      </c>
      <c r="F7726">
        <f>COUNTIF($D$3:D7720,"W kole")</f>
        <v>6086</v>
      </c>
      <c r="G7726" s="2" t="e">
        <f t="shared" si="361"/>
        <v>#DIV/0!</v>
      </c>
      <c r="H7726" t="e">
        <f t="shared" si="362"/>
        <v>#DIV/0!</v>
      </c>
    </row>
    <row r="7727" spans="2:8" x14ac:dyDescent="0.25">
      <c r="B7727">
        <v>276</v>
      </c>
      <c r="C7727">
        <v>142</v>
      </c>
      <c r="D7727" t="str">
        <f t="shared" si="360"/>
        <v>W kole</v>
      </c>
      <c r="F7727">
        <f>COUNTIF($D$3:D7721,"W kole")</f>
        <v>6087</v>
      </c>
      <c r="G7727" s="2" t="e">
        <f t="shared" si="361"/>
        <v>#DIV/0!</v>
      </c>
      <c r="H7727" t="e">
        <f t="shared" si="362"/>
        <v>#DIV/0!</v>
      </c>
    </row>
    <row r="7728" spans="2:8" x14ac:dyDescent="0.25">
      <c r="B7728">
        <v>112</v>
      </c>
      <c r="C7728">
        <v>85</v>
      </c>
      <c r="D7728" t="str">
        <f t="shared" si="360"/>
        <v>W kole</v>
      </c>
      <c r="F7728">
        <f>COUNTIF($D$3:D7722,"W kole")</f>
        <v>6088</v>
      </c>
      <c r="G7728" s="2" t="e">
        <f t="shared" si="361"/>
        <v>#DIV/0!</v>
      </c>
      <c r="H7728" t="e">
        <f t="shared" si="362"/>
        <v>#DIV/0!</v>
      </c>
    </row>
    <row r="7729" spans="2:8" x14ac:dyDescent="0.25">
      <c r="B7729">
        <v>277</v>
      </c>
      <c r="C7729">
        <v>349</v>
      </c>
      <c r="D7729" t="str">
        <f t="shared" si="360"/>
        <v>W kole</v>
      </c>
      <c r="F7729">
        <f>COUNTIF($D$3:D7723,"W kole")</f>
        <v>6089</v>
      </c>
      <c r="G7729" s="2" t="e">
        <f t="shared" si="361"/>
        <v>#DIV/0!</v>
      </c>
      <c r="H7729" t="e">
        <f t="shared" si="362"/>
        <v>#DIV/0!</v>
      </c>
    </row>
    <row r="7730" spans="2:8" x14ac:dyDescent="0.25">
      <c r="B7730">
        <v>244</v>
      </c>
      <c r="C7730">
        <v>220</v>
      </c>
      <c r="D7730" t="str">
        <f t="shared" si="360"/>
        <v>W kole</v>
      </c>
      <c r="F7730">
        <f>COUNTIF($D$3:D7724,"W kole")</f>
        <v>6089</v>
      </c>
      <c r="G7730" s="2" t="e">
        <f t="shared" si="361"/>
        <v>#DIV/0!</v>
      </c>
      <c r="H7730" t="e">
        <f t="shared" si="362"/>
        <v>#DIV/0!</v>
      </c>
    </row>
    <row r="7731" spans="2:8" x14ac:dyDescent="0.25">
      <c r="B7731">
        <v>13</v>
      </c>
      <c r="C7731">
        <v>143</v>
      </c>
      <c r="D7731" t="str">
        <f t="shared" si="360"/>
        <v>W kole</v>
      </c>
      <c r="F7731">
        <f>COUNTIF($D$3:D7725,"W kole")</f>
        <v>6089</v>
      </c>
      <c r="G7731" s="2" t="e">
        <f t="shared" si="361"/>
        <v>#DIV/0!</v>
      </c>
      <c r="H7731" t="e">
        <f t="shared" si="362"/>
        <v>#DIV/0!</v>
      </c>
    </row>
    <row r="7732" spans="2:8" x14ac:dyDescent="0.25">
      <c r="B7732">
        <v>268</v>
      </c>
      <c r="C7732">
        <v>101</v>
      </c>
      <c r="D7732" t="str">
        <f t="shared" si="360"/>
        <v>W kole</v>
      </c>
      <c r="F7732">
        <f>COUNTIF($D$3:D7726,"W kole")</f>
        <v>6090</v>
      </c>
      <c r="G7732" s="2" t="e">
        <f t="shared" si="361"/>
        <v>#DIV/0!</v>
      </c>
      <c r="H7732" t="e">
        <f t="shared" si="362"/>
        <v>#DIV/0!</v>
      </c>
    </row>
    <row r="7733" spans="2:8" x14ac:dyDescent="0.25">
      <c r="B7733">
        <v>85</v>
      </c>
      <c r="C7733">
        <v>260</v>
      </c>
      <c r="D7733" t="str">
        <f t="shared" si="360"/>
        <v>W kole</v>
      </c>
      <c r="F7733">
        <f>COUNTIF($D$3:D7727,"W kole")</f>
        <v>6091</v>
      </c>
      <c r="G7733" s="2" t="e">
        <f t="shared" si="361"/>
        <v>#DIV/0!</v>
      </c>
      <c r="H7733" t="e">
        <f t="shared" si="362"/>
        <v>#DIV/0!</v>
      </c>
    </row>
    <row r="7734" spans="2:8" x14ac:dyDescent="0.25">
      <c r="B7734">
        <v>66</v>
      </c>
      <c r="C7734">
        <v>97</v>
      </c>
      <c r="D7734" t="str">
        <f t="shared" si="360"/>
        <v>W kole</v>
      </c>
      <c r="F7734">
        <f>COUNTIF($D$3:D7728,"W kole")</f>
        <v>6092</v>
      </c>
      <c r="G7734" s="2" t="e">
        <f t="shared" si="361"/>
        <v>#DIV/0!</v>
      </c>
      <c r="H7734" t="e">
        <f t="shared" si="362"/>
        <v>#DIV/0!</v>
      </c>
    </row>
    <row r="7735" spans="2:8" x14ac:dyDescent="0.25">
      <c r="B7735">
        <v>304</v>
      </c>
      <c r="C7735">
        <v>41</v>
      </c>
      <c r="D7735" t="str">
        <f t="shared" si="360"/>
        <v>W kole</v>
      </c>
      <c r="F7735">
        <f>COUNTIF($D$3:D7729,"W kole")</f>
        <v>6093</v>
      </c>
      <c r="G7735" s="2" t="e">
        <f t="shared" si="361"/>
        <v>#DIV/0!</v>
      </c>
      <c r="H7735" t="e">
        <f t="shared" si="362"/>
        <v>#DIV/0!</v>
      </c>
    </row>
    <row r="7736" spans="2:8" x14ac:dyDescent="0.25">
      <c r="B7736">
        <v>66</v>
      </c>
      <c r="C7736">
        <v>390</v>
      </c>
      <c r="D7736" t="str">
        <f t="shared" si="360"/>
        <v>Poza</v>
      </c>
      <c r="F7736">
        <f>COUNTIF($D$3:D7730,"W kole")</f>
        <v>6094</v>
      </c>
      <c r="G7736" s="2" t="e">
        <f t="shared" si="361"/>
        <v>#DIV/0!</v>
      </c>
      <c r="H7736" t="e">
        <f t="shared" si="362"/>
        <v>#DIV/0!</v>
      </c>
    </row>
    <row r="7737" spans="2:8" x14ac:dyDescent="0.25">
      <c r="B7737">
        <v>256</v>
      </c>
      <c r="C7737">
        <v>263</v>
      </c>
      <c r="D7737" t="str">
        <f t="shared" si="360"/>
        <v>W kole</v>
      </c>
      <c r="F7737">
        <f>COUNTIF($D$3:D7731,"W kole")</f>
        <v>6095</v>
      </c>
      <c r="G7737" s="2" t="e">
        <f t="shared" si="361"/>
        <v>#DIV/0!</v>
      </c>
      <c r="H7737" t="e">
        <f t="shared" si="362"/>
        <v>#DIV/0!</v>
      </c>
    </row>
    <row r="7738" spans="2:8" x14ac:dyDescent="0.25">
      <c r="B7738">
        <v>304</v>
      </c>
      <c r="C7738">
        <v>233</v>
      </c>
      <c r="D7738" t="str">
        <f t="shared" si="360"/>
        <v>W kole</v>
      </c>
      <c r="F7738">
        <f>COUNTIF($D$3:D7732,"W kole")</f>
        <v>6096</v>
      </c>
      <c r="G7738" s="2" t="e">
        <f t="shared" si="361"/>
        <v>#DIV/0!</v>
      </c>
      <c r="H7738" t="e">
        <f t="shared" si="362"/>
        <v>#DIV/0!</v>
      </c>
    </row>
    <row r="7739" spans="2:8" x14ac:dyDescent="0.25">
      <c r="B7739">
        <v>77</v>
      </c>
      <c r="C7739">
        <v>293</v>
      </c>
      <c r="D7739" t="str">
        <f t="shared" si="360"/>
        <v>W kole</v>
      </c>
      <c r="F7739">
        <f>COUNTIF($D$3:D7733,"W kole")</f>
        <v>6097</v>
      </c>
      <c r="G7739" s="2" t="e">
        <f t="shared" si="361"/>
        <v>#DIV/0!</v>
      </c>
      <c r="H7739" t="e">
        <f t="shared" si="362"/>
        <v>#DIV/0!</v>
      </c>
    </row>
    <row r="7740" spans="2:8" x14ac:dyDescent="0.25">
      <c r="B7740">
        <v>2</v>
      </c>
      <c r="C7740">
        <v>24</v>
      </c>
      <c r="D7740" t="str">
        <f t="shared" si="360"/>
        <v>Poza</v>
      </c>
      <c r="F7740">
        <f>COUNTIF($D$3:D7734,"W kole")</f>
        <v>6098</v>
      </c>
      <c r="G7740" s="2" t="e">
        <f t="shared" si="361"/>
        <v>#DIV/0!</v>
      </c>
      <c r="H7740" t="e">
        <f t="shared" si="362"/>
        <v>#DIV/0!</v>
      </c>
    </row>
    <row r="7741" spans="2:8" x14ac:dyDescent="0.25">
      <c r="B7741">
        <v>120</v>
      </c>
      <c r="C7741">
        <v>324</v>
      </c>
      <c r="D7741" t="str">
        <f t="shared" si="360"/>
        <v>W kole</v>
      </c>
      <c r="F7741">
        <f>COUNTIF($D$3:D7735,"W kole")</f>
        <v>6099</v>
      </c>
      <c r="G7741" s="2" t="e">
        <f t="shared" si="361"/>
        <v>#DIV/0!</v>
      </c>
      <c r="H7741" t="e">
        <f t="shared" si="362"/>
        <v>#DIV/0!</v>
      </c>
    </row>
    <row r="7742" spans="2:8" x14ac:dyDescent="0.25">
      <c r="B7742">
        <v>238</v>
      </c>
      <c r="C7742">
        <v>14</v>
      </c>
      <c r="D7742" t="str">
        <f t="shared" si="360"/>
        <v>W kole</v>
      </c>
      <c r="F7742">
        <f>COUNTIF($D$3:D7736,"W kole")</f>
        <v>6099</v>
      </c>
      <c r="G7742" s="2" t="e">
        <f t="shared" si="361"/>
        <v>#DIV/0!</v>
      </c>
      <c r="H7742" t="e">
        <f t="shared" si="362"/>
        <v>#DIV/0!</v>
      </c>
    </row>
    <row r="7743" spans="2:8" x14ac:dyDescent="0.25">
      <c r="B7743">
        <v>165</v>
      </c>
      <c r="C7743">
        <v>83</v>
      </c>
      <c r="D7743" t="str">
        <f t="shared" si="360"/>
        <v>W kole</v>
      </c>
      <c r="F7743">
        <f>COUNTIF($D$3:D7737,"W kole")</f>
        <v>6100</v>
      </c>
      <c r="G7743" s="2" t="e">
        <f t="shared" si="361"/>
        <v>#DIV/0!</v>
      </c>
      <c r="H7743" t="e">
        <f t="shared" si="362"/>
        <v>#DIV/0!</v>
      </c>
    </row>
    <row r="7744" spans="2:8" x14ac:dyDescent="0.25">
      <c r="B7744">
        <v>107</v>
      </c>
      <c r="C7744">
        <v>199</v>
      </c>
      <c r="D7744" t="str">
        <f t="shared" si="360"/>
        <v>W kole</v>
      </c>
      <c r="F7744">
        <f>COUNTIF($D$3:D7738,"W kole")</f>
        <v>6101</v>
      </c>
      <c r="G7744" s="2" t="e">
        <f t="shared" si="361"/>
        <v>#DIV/0!</v>
      </c>
      <c r="H7744" t="e">
        <f t="shared" si="362"/>
        <v>#DIV/0!</v>
      </c>
    </row>
    <row r="7745" spans="2:8" x14ac:dyDescent="0.25">
      <c r="B7745">
        <v>89</v>
      </c>
      <c r="C7745">
        <v>15</v>
      </c>
      <c r="D7745" t="str">
        <f t="shared" si="360"/>
        <v>Poza</v>
      </c>
      <c r="F7745">
        <f>COUNTIF($D$3:D7739,"W kole")</f>
        <v>6102</v>
      </c>
      <c r="G7745" s="2" t="e">
        <f t="shared" si="361"/>
        <v>#DIV/0!</v>
      </c>
      <c r="H7745" t="e">
        <f t="shared" si="362"/>
        <v>#DIV/0!</v>
      </c>
    </row>
    <row r="7746" spans="2:8" x14ac:dyDescent="0.25">
      <c r="B7746">
        <v>160</v>
      </c>
      <c r="C7746">
        <v>148</v>
      </c>
      <c r="D7746" t="str">
        <f t="shared" si="360"/>
        <v>W kole</v>
      </c>
      <c r="F7746">
        <f>COUNTIF($D$3:D7740,"W kole")</f>
        <v>6102</v>
      </c>
      <c r="G7746" s="2" t="e">
        <f t="shared" si="361"/>
        <v>#DIV/0!</v>
      </c>
      <c r="H7746" t="e">
        <f t="shared" si="362"/>
        <v>#DIV/0!</v>
      </c>
    </row>
    <row r="7747" spans="2:8" x14ac:dyDescent="0.25">
      <c r="B7747">
        <v>387</v>
      </c>
      <c r="C7747">
        <v>199</v>
      </c>
      <c r="D7747" t="str">
        <f t="shared" si="360"/>
        <v>W kole</v>
      </c>
      <c r="F7747">
        <f>COUNTIF($D$3:D7741,"W kole")</f>
        <v>6103</v>
      </c>
      <c r="G7747" s="2" t="e">
        <f t="shared" si="361"/>
        <v>#DIV/0!</v>
      </c>
      <c r="H7747" t="e">
        <f t="shared" si="362"/>
        <v>#DIV/0!</v>
      </c>
    </row>
    <row r="7748" spans="2:8" x14ac:dyDescent="0.25">
      <c r="B7748">
        <v>391</v>
      </c>
      <c r="C7748">
        <v>384</v>
      </c>
      <c r="D7748" t="str">
        <f t="shared" ref="D7748:D7811" si="363">IF((B7748-$T$5) * (B7748-$T$5) + (C7748-$U$5) * (C7748-$U$5) = ($V$5*$V$5), "Na brzegu", IF((B7748-$T$5) * (B7748-$T$5) + (C7748-$U$5) * (C7748-$U$5) &lt; ($V$5*$V$5), "W kole", "Poza"))</f>
        <v>Poza</v>
      </c>
      <c r="F7748">
        <f>COUNTIF($D$3:D7742,"W kole")</f>
        <v>6104</v>
      </c>
      <c r="G7748" s="2" t="e">
        <f t="shared" si="361"/>
        <v>#DIV/0!</v>
      </c>
      <c r="H7748" t="e">
        <f t="shared" si="362"/>
        <v>#DIV/0!</v>
      </c>
    </row>
    <row r="7749" spans="2:8" x14ac:dyDescent="0.25">
      <c r="B7749">
        <v>312</v>
      </c>
      <c r="C7749">
        <v>294</v>
      </c>
      <c r="D7749" t="str">
        <f t="shared" si="363"/>
        <v>W kole</v>
      </c>
      <c r="F7749">
        <f>COUNTIF($D$3:D7743,"W kole")</f>
        <v>6105</v>
      </c>
      <c r="G7749" s="2" t="e">
        <f t="shared" si="361"/>
        <v>#DIV/0!</v>
      </c>
      <c r="H7749" t="e">
        <f t="shared" si="362"/>
        <v>#DIV/0!</v>
      </c>
    </row>
    <row r="7750" spans="2:8" x14ac:dyDescent="0.25">
      <c r="B7750">
        <v>206</v>
      </c>
      <c r="C7750">
        <v>211</v>
      </c>
      <c r="D7750" t="str">
        <f t="shared" si="363"/>
        <v>W kole</v>
      </c>
      <c r="F7750">
        <f>COUNTIF($D$3:D7744,"W kole")</f>
        <v>6106</v>
      </c>
      <c r="G7750" s="2" t="e">
        <f t="shared" si="361"/>
        <v>#DIV/0!</v>
      </c>
      <c r="H7750" t="e">
        <f t="shared" si="362"/>
        <v>#DIV/0!</v>
      </c>
    </row>
    <row r="7751" spans="2:8" x14ac:dyDescent="0.25">
      <c r="B7751">
        <v>138</v>
      </c>
      <c r="C7751">
        <v>103</v>
      </c>
      <c r="D7751" t="str">
        <f t="shared" si="363"/>
        <v>W kole</v>
      </c>
      <c r="F7751">
        <f>COUNTIF($D$3:D7745,"W kole")</f>
        <v>6106</v>
      </c>
      <c r="G7751" s="2" t="e">
        <f t="shared" si="361"/>
        <v>#DIV/0!</v>
      </c>
      <c r="H7751" t="e">
        <f t="shared" si="362"/>
        <v>#DIV/0!</v>
      </c>
    </row>
    <row r="7752" spans="2:8" x14ac:dyDescent="0.25">
      <c r="B7752">
        <v>1</v>
      </c>
      <c r="C7752">
        <v>122</v>
      </c>
      <c r="D7752" t="str">
        <f t="shared" si="363"/>
        <v>Poza</v>
      </c>
      <c r="F7752">
        <f>COUNTIF($D$3:D7746,"W kole")</f>
        <v>6107</v>
      </c>
      <c r="G7752" s="2" t="e">
        <f t="shared" si="361"/>
        <v>#DIV/0!</v>
      </c>
      <c r="H7752" t="e">
        <f t="shared" si="362"/>
        <v>#DIV/0!</v>
      </c>
    </row>
    <row r="7753" spans="2:8" x14ac:dyDescent="0.25">
      <c r="B7753">
        <v>153</v>
      </c>
      <c r="C7753">
        <v>56</v>
      </c>
      <c r="D7753" t="str">
        <f t="shared" si="363"/>
        <v>W kole</v>
      </c>
      <c r="F7753">
        <f>COUNTIF($D$3:D7747,"W kole")</f>
        <v>6108</v>
      </c>
      <c r="G7753" s="2" t="e">
        <f t="shared" si="361"/>
        <v>#DIV/0!</v>
      </c>
      <c r="H7753" t="e">
        <f t="shared" si="362"/>
        <v>#DIV/0!</v>
      </c>
    </row>
    <row r="7754" spans="2:8" x14ac:dyDescent="0.25">
      <c r="B7754">
        <v>116</v>
      </c>
      <c r="C7754">
        <v>286</v>
      </c>
      <c r="D7754" t="str">
        <f t="shared" si="363"/>
        <v>W kole</v>
      </c>
      <c r="F7754">
        <f>COUNTIF($D$3:D7748,"W kole")</f>
        <v>6108</v>
      </c>
      <c r="G7754" s="2" t="e">
        <f t="shared" ref="G7754:G7817" si="364">(F7754*$R$5)/(E7754*$Q$5)</f>
        <v>#DIV/0!</v>
      </c>
      <c r="H7754" t="e">
        <f t="shared" ref="H7754:H7817" si="365">ABS(PI()-G7754)</f>
        <v>#DIV/0!</v>
      </c>
    </row>
    <row r="7755" spans="2:8" x14ac:dyDescent="0.25">
      <c r="B7755">
        <v>200</v>
      </c>
      <c r="C7755">
        <v>220</v>
      </c>
      <c r="D7755" t="str">
        <f t="shared" si="363"/>
        <v>W kole</v>
      </c>
      <c r="F7755">
        <f>COUNTIF($D$3:D7749,"W kole")</f>
        <v>6109</v>
      </c>
      <c r="G7755" s="2" t="e">
        <f t="shared" si="364"/>
        <v>#DIV/0!</v>
      </c>
      <c r="H7755" t="e">
        <f t="shared" si="365"/>
        <v>#DIV/0!</v>
      </c>
    </row>
    <row r="7756" spans="2:8" x14ac:dyDescent="0.25">
      <c r="B7756">
        <v>199</v>
      </c>
      <c r="C7756">
        <v>5</v>
      </c>
      <c r="D7756" t="str">
        <f t="shared" si="363"/>
        <v>W kole</v>
      </c>
      <c r="F7756">
        <f>COUNTIF($D$3:D7750,"W kole")</f>
        <v>6110</v>
      </c>
      <c r="G7756" s="2" t="e">
        <f t="shared" si="364"/>
        <v>#DIV/0!</v>
      </c>
      <c r="H7756" t="e">
        <f t="shared" si="365"/>
        <v>#DIV/0!</v>
      </c>
    </row>
    <row r="7757" spans="2:8" x14ac:dyDescent="0.25">
      <c r="B7757">
        <v>54</v>
      </c>
      <c r="C7757">
        <v>291</v>
      </c>
      <c r="D7757" t="str">
        <f t="shared" si="363"/>
        <v>W kole</v>
      </c>
      <c r="F7757">
        <f>COUNTIF($D$3:D7751,"W kole")</f>
        <v>6111</v>
      </c>
      <c r="G7757" s="2" t="e">
        <f t="shared" si="364"/>
        <v>#DIV/0!</v>
      </c>
      <c r="H7757" t="e">
        <f t="shared" si="365"/>
        <v>#DIV/0!</v>
      </c>
    </row>
    <row r="7758" spans="2:8" x14ac:dyDescent="0.25">
      <c r="B7758">
        <v>331</v>
      </c>
      <c r="C7758">
        <v>400</v>
      </c>
      <c r="D7758" t="str">
        <f t="shared" si="363"/>
        <v>Poza</v>
      </c>
      <c r="F7758">
        <f>COUNTIF($D$3:D7752,"W kole")</f>
        <v>6111</v>
      </c>
      <c r="G7758" s="2" t="e">
        <f t="shared" si="364"/>
        <v>#DIV/0!</v>
      </c>
      <c r="H7758" t="e">
        <f t="shared" si="365"/>
        <v>#DIV/0!</v>
      </c>
    </row>
    <row r="7759" spans="2:8" x14ac:dyDescent="0.25">
      <c r="B7759">
        <v>221</v>
      </c>
      <c r="C7759">
        <v>377</v>
      </c>
      <c r="D7759" t="str">
        <f t="shared" si="363"/>
        <v>W kole</v>
      </c>
      <c r="F7759">
        <f>COUNTIF($D$3:D7753,"W kole")</f>
        <v>6112</v>
      </c>
      <c r="G7759" s="2" t="e">
        <f t="shared" si="364"/>
        <v>#DIV/0!</v>
      </c>
      <c r="H7759" t="e">
        <f t="shared" si="365"/>
        <v>#DIV/0!</v>
      </c>
    </row>
    <row r="7760" spans="2:8" x14ac:dyDescent="0.25">
      <c r="B7760">
        <v>328</v>
      </c>
      <c r="C7760">
        <v>232</v>
      </c>
      <c r="D7760" t="str">
        <f t="shared" si="363"/>
        <v>W kole</v>
      </c>
      <c r="F7760">
        <f>COUNTIF($D$3:D7754,"W kole")</f>
        <v>6113</v>
      </c>
      <c r="G7760" s="2" t="e">
        <f t="shared" si="364"/>
        <v>#DIV/0!</v>
      </c>
      <c r="H7760" t="e">
        <f t="shared" si="365"/>
        <v>#DIV/0!</v>
      </c>
    </row>
    <row r="7761" spans="2:8" x14ac:dyDescent="0.25">
      <c r="B7761">
        <v>167</v>
      </c>
      <c r="C7761">
        <v>245</v>
      </c>
      <c r="D7761" t="str">
        <f t="shared" si="363"/>
        <v>W kole</v>
      </c>
      <c r="F7761">
        <f>COUNTIF($D$3:D7755,"W kole")</f>
        <v>6114</v>
      </c>
      <c r="G7761" s="2" t="e">
        <f t="shared" si="364"/>
        <v>#DIV/0!</v>
      </c>
      <c r="H7761" t="e">
        <f t="shared" si="365"/>
        <v>#DIV/0!</v>
      </c>
    </row>
    <row r="7762" spans="2:8" x14ac:dyDescent="0.25">
      <c r="B7762">
        <v>141</v>
      </c>
      <c r="C7762">
        <v>307</v>
      </c>
      <c r="D7762" t="str">
        <f t="shared" si="363"/>
        <v>W kole</v>
      </c>
      <c r="F7762">
        <f>COUNTIF($D$3:D7756,"W kole")</f>
        <v>6115</v>
      </c>
      <c r="G7762" s="2" t="e">
        <f t="shared" si="364"/>
        <v>#DIV/0!</v>
      </c>
      <c r="H7762" t="e">
        <f t="shared" si="365"/>
        <v>#DIV/0!</v>
      </c>
    </row>
    <row r="7763" spans="2:8" x14ac:dyDescent="0.25">
      <c r="B7763">
        <v>11</v>
      </c>
      <c r="C7763">
        <v>101</v>
      </c>
      <c r="D7763" t="str">
        <f t="shared" si="363"/>
        <v>Poza</v>
      </c>
      <c r="F7763">
        <f>COUNTIF($D$3:D7757,"W kole")</f>
        <v>6116</v>
      </c>
      <c r="G7763" s="2" t="e">
        <f t="shared" si="364"/>
        <v>#DIV/0!</v>
      </c>
      <c r="H7763" t="e">
        <f t="shared" si="365"/>
        <v>#DIV/0!</v>
      </c>
    </row>
    <row r="7764" spans="2:8" x14ac:dyDescent="0.25">
      <c r="B7764">
        <v>106</v>
      </c>
      <c r="C7764">
        <v>151</v>
      </c>
      <c r="D7764" t="str">
        <f t="shared" si="363"/>
        <v>W kole</v>
      </c>
      <c r="F7764">
        <f>COUNTIF($D$3:D7758,"W kole")</f>
        <v>6116</v>
      </c>
      <c r="G7764" s="2" t="e">
        <f t="shared" si="364"/>
        <v>#DIV/0!</v>
      </c>
      <c r="H7764" t="e">
        <f t="shared" si="365"/>
        <v>#DIV/0!</v>
      </c>
    </row>
    <row r="7765" spans="2:8" x14ac:dyDescent="0.25">
      <c r="B7765">
        <v>115</v>
      </c>
      <c r="C7765">
        <v>364</v>
      </c>
      <c r="D7765" t="str">
        <f t="shared" si="363"/>
        <v>W kole</v>
      </c>
      <c r="F7765">
        <f>COUNTIF($D$3:D7759,"W kole")</f>
        <v>6117</v>
      </c>
      <c r="G7765" s="2" t="e">
        <f t="shared" si="364"/>
        <v>#DIV/0!</v>
      </c>
      <c r="H7765" t="e">
        <f t="shared" si="365"/>
        <v>#DIV/0!</v>
      </c>
    </row>
    <row r="7766" spans="2:8" x14ac:dyDescent="0.25">
      <c r="B7766">
        <v>9</v>
      </c>
      <c r="C7766">
        <v>345</v>
      </c>
      <c r="D7766" t="str">
        <f t="shared" si="363"/>
        <v>Poza</v>
      </c>
      <c r="F7766">
        <f>COUNTIF($D$3:D7760,"W kole")</f>
        <v>6118</v>
      </c>
      <c r="G7766" s="2" t="e">
        <f t="shared" si="364"/>
        <v>#DIV/0!</v>
      </c>
      <c r="H7766" t="e">
        <f t="shared" si="365"/>
        <v>#DIV/0!</v>
      </c>
    </row>
    <row r="7767" spans="2:8" x14ac:dyDescent="0.25">
      <c r="B7767">
        <v>302</v>
      </c>
      <c r="C7767">
        <v>164</v>
      </c>
      <c r="D7767" t="str">
        <f t="shared" si="363"/>
        <v>W kole</v>
      </c>
      <c r="F7767">
        <f>COUNTIF($D$3:D7761,"W kole")</f>
        <v>6119</v>
      </c>
      <c r="G7767" s="2" t="e">
        <f t="shared" si="364"/>
        <v>#DIV/0!</v>
      </c>
      <c r="H7767" t="e">
        <f t="shared" si="365"/>
        <v>#DIV/0!</v>
      </c>
    </row>
    <row r="7768" spans="2:8" x14ac:dyDescent="0.25">
      <c r="B7768">
        <v>18</v>
      </c>
      <c r="C7768">
        <v>62</v>
      </c>
      <c r="D7768" t="str">
        <f t="shared" si="363"/>
        <v>Poza</v>
      </c>
      <c r="F7768">
        <f>COUNTIF($D$3:D7762,"W kole")</f>
        <v>6120</v>
      </c>
      <c r="G7768" s="2" t="e">
        <f t="shared" si="364"/>
        <v>#DIV/0!</v>
      </c>
      <c r="H7768" t="e">
        <f t="shared" si="365"/>
        <v>#DIV/0!</v>
      </c>
    </row>
    <row r="7769" spans="2:8" x14ac:dyDescent="0.25">
      <c r="B7769">
        <v>373</v>
      </c>
      <c r="C7769">
        <v>79</v>
      </c>
      <c r="D7769" t="str">
        <f t="shared" si="363"/>
        <v>Poza</v>
      </c>
      <c r="F7769">
        <f>COUNTIF($D$3:D7763,"W kole")</f>
        <v>6120</v>
      </c>
      <c r="G7769" s="2" t="e">
        <f t="shared" si="364"/>
        <v>#DIV/0!</v>
      </c>
      <c r="H7769" t="e">
        <f t="shared" si="365"/>
        <v>#DIV/0!</v>
      </c>
    </row>
    <row r="7770" spans="2:8" x14ac:dyDescent="0.25">
      <c r="B7770">
        <v>190</v>
      </c>
      <c r="C7770">
        <v>52</v>
      </c>
      <c r="D7770" t="str">
        <f t="shared" si="363"/>
        <v>W kole</v>
      </c>
      <c r="F7770">
        <f>COUNTIF($D$3:D7764,"W kole")</f>
        <v>6121</v>
      </c>
      <c r="G7770" s="2" t="e">
        <f t="shared" si="364"/>
        <v>#DIV/0!</v>
      </c>
      <c r="H7770" t="e">
        <f t="shared" si="365"/>
        <v>#DIV/0!</v>
      </c>
    </row>
    <row r="7771" spans="2:8" x14ac:dyDescent="0.25">
      <c r="B7771">
        <v>91</v>
      </c>
      <c r="C7771">
        <v>170</v>
      </c>
      <c r="D7771" t="str">
        <f t="shared" si="363"/>
        <v>W kole</v>
      </c>
      <c r="F7771">
        <f>COUNTIF($D$3:D7765,"W kole")</f>
        <v>6122</v>
      </c>
      <c r="G7771" s="2" t="e">
        <f t="shared" si="364"/>
        <v>#DIV/0!</v>
      </c>
      <c r="H7771" t="e">
        <f t="shared" si="365"/>
        <v>#DIV/0!</v>
      </c>
    </row>
    <row r="7772" spans="2:8" x14ac:dyDescent="0.25">
      <c r="B7772">
        <v>125</v>
      </c>
      <c r="C7772">
        <v>135</v>
      </c>
      <c r="D7772" t="str">
        <f t="shared" si="363"/>
        <v>W kole</v>
      </c>
      <c r="F7772">
        <f>COUNTIF($D$3:D7766,"W kole")</f>
        <v>6122</v>
      </c>
      <c r="G7772" s="2" t="e">
        <f t="shared" si="364"/>
        <v>#DIV/0!</v>
      </c>
      <c r="H7772" t="e">
        <f t="shared" si="365"/>
        <v>#DIV/0!</v>
      </c>
    </row>
    <row r="7773" spans="2:8" x14ac:dyDescent="0.25">
      <c r="B7773">
        <v>335</v>
      </c>
      <c r="C7773">
        <v>112</v>
      </c>
      <c r="D7773" t="str">
        <f t="shared" si="363"/>
        <v>W kole</v>
      </c>
      <c r="F7773">
        <f>COUNTIF($D$3:D7767,"W kole")</f>
        <v>6123</v>
      </c>
      <c r="G7773" s="2" t="e">
        <f t="shared" si="364"/>
        <v>#DIV/0!</v>
      </c>
      <c r="H7773" t="e">
        <f t="shared" si="365"/>
        <v>#DIV/0!</v>
      </c>
    </row>
    <row r="7774" spans="2:8" x14ac:dyDescent="0.25">
      <c r="B7774">
        <v>290</v>
      </c>
      <c r="C7774">
        <v>282</v>
      </c>
      <c r="D7774" t="str">
        <f t="shared" si="363"/>
        <v>W kole</v>
      </c>
      <c r="F7774">
        <f>COUNTIF($D$3:D7768,"W kole")</f>
        <v>6123</v>
      </c>
      <c r="G7774" s="2" t="e">
        <f t="shared" si="364"/>
        <v>#DIV/0!</v>
      </c>
      <c r="H7774" t="e">
        <f t="shared" si="365"/>
        <v>#DIV/0!</v>
      </c>
    </row>
    <row r="7775" spans="2:8" x14ac:dyDescent="0.25">
      <c r="B7775">
        <v>350</v>
      </c>
      <c r="C7775">
        <v>51</v>
      </c>
      <c r="D7775" t="str">
        <f t="shared" si="363"/>
        <v>Poza</v>
      </c>
      <c r="F7775">
        <f>COUNTIF($D$3:D7769,"W kole")</f>
        <v>6123</v>
      </c>
      <c r="G7775" s="2" t="e">
        <f t="shared" si="364"/>
        <v>#DIV/0!</v>
      </c>
      <c r="H7775" t="e">
        <f t="shared" si="365"/>
        <v>#DIV/0!</v>
      </c>
    </row>
    <row r="7776" spans="2:8" x14ac:dyDescent="0.25">
      <c r="B7776">
        <v>131</v>
      </c>
      <c r="C7776">
        <v>249</v>
      </c>
      <c r="D7776" t="str">
        <f t="shared" si="363"/>
        <v>W kole</v>
      </c>
      <c r="F7776">
        <f>COUNTIF($D$3:D7770,"W kole")</f>
        <v>6124</v>
      </c>
      <c r="G7776" s="2" t="e">
        <f t="shared" si="364"/>
        <v>#DIV/0!</v>
      </c>
      <c r="H7776" t="e">
        <f t="shared" si="365"/>
        <v>#DIV/0!</v>
      </c>
    </row>
    <row r="7777" spans="2:8" x14ac:dyDescent="0.25">
      <c r="B7777">
        <v>362</v>
      </c>
      <c r="C7777">
        <v>285</v>
      </c>
      <c r="D7777" t="str">
        <f t="shared" si="363"/>
        <v>W kole</v>
      </c>
      <c r="F7777">
        <f>COUNTIF($D$3:D7771,"W kole")</f>
        <v>6125</v>
      </c>
      <c r="G7777" s="2" t="e">
        <f t="shared" si="364"/>
        <v>#DIV/0!</v>
      </c>
      <c r="H7777" t="e">
        <f t="shared" si="365"/>
        <v>#DIV/0!</v>
      </c>
    </row>
    <row r="7778" spans="2:8" x14ac:dyDescent="0.25">
      <c r="B7778">
        <v>301</v>
      </c>
      <c r="C7778">
        <v>129</v>
      </c>
      <c r="D7778" t="str">
        <f t="shared" si="363"/>
        <v>W kole</v>
      </c>
      <c r="F7778">
        <f>COUNTIF($D$3:D7772,"W kole")</f>
        <v>6126</v>
      </c>
      <c r="G7778" s="2" t="e">
        <f t="shared" si="364"/>
        <v>#DIV/0!</v>
      </c>
      <c r="H7778" t="e">
        <f t="shared" si="365"/>
        <v>#DIV/0!</v>
      </c>
    </row>
    <row r="7779" spans="2:8" x14ac:dyDescent="0.25">
      <c r="B7779">
        <v>163</v>
      </c>
      <c r="C7779">
        <v>86</v>
      </c>
      <c r="D7779" t="str">
        <f t="shared" si="363"/>
        <v>W kole</v>
      </c>
      <c r="F7779">
        <f>COUNTIF($D$3:D7773,"W kole")</f>
        <v>6127</v>
      </c>
      <c r="G7779" s="2" t="e">
        <f t="shared" si="364"/>
        <v>#DIV/0!</v>
      </c>
      <c r="H7779" t="e">
        <f t="shared" si="365"/>
        <v>#DIV/0!</v>
      </c>
    </row>
    <row r="7780" spans="2:8" x14ac:dyDescent="0.25">
      <c r="B7780">
        <v>262</v>
      </c>
      <c r="C7780">
        <v>172</v>
      </c>
      <c r="D7780" t="str">
        <f t="shared" si="363"/>
        <v>W kole</v>
      </c>
      <c r="F7780">
        <f>COUNTIF($D$3:D7774,"W kole")</f>
        <v>6128</v>
      </c>
      <c r="G7780" s="2" t="e">
        <f t="shared" si="364"/>
        <v>#DIV/0!</v>
      </c>
      <c r="H7780" t="e">
        <f t="shared" si="365"/>
        <v>#DIV/0!</v>
      </c>
    </row>
    <row r="7781" spans="2:8" x14ac:dyDescent="0.25">
      <c r="B7781">
        <v>3</v>
      </c>
      <c r="C7781">
        <v>282</v>
      </c>
      <c r="D7781" t="str">
        <f t="shared" si="363"/>
        <v>Poza</v>
      </c>
      <c r="F7781">
        <f>COUNTIF($D$3:D7775,"W kole")</f>
        <v>6128</v>
      </c>
      <c r="G7781" s="2" t="e">
        <f t="shared" si="364"/>
        <v>#DIV/0!</v>
      </c>
      <c r="H7781" t="e">
        <f t="shared" si="365"/>
        <v>#DIV/0!</v>
      </c>
    </row>
    <row r="7782" spans="2:8" x14ac:dyDescent="0.25">
      <c r="B7782">
        <v>103</v>
      </c>
      <c r="C7782">
        <v>199</v>
      </c>
      <c r="D7782" t="str">
        <f t="shared" si="363"/>
        <v>W kole</v>
      </c>
      <c r="F7782">
        <f>COUNTIF($D$3:D7776,"W kole")</f>
        <v>6129</v>
      </c>
      <c r="G7782" s="2" t="e">
        <f t="shared" si="364"/>
        <v>#DIV/0!</v>
      </c>
      <c r="H7782" t="e">
        <f t="shared" si="365"/>
        <v>#DIV/0!</v>
      </c>
    </row>
    <row r="7783" spans="2:8" x14ac:dyDescent="0.25">
      <c r="B7783">
        <v>271</v>
      </c>
      <c r="C7783">
        <v>207</v>
      </c>
      <c r="D7783" t="str">
        <f t="shared" si="363"/>
        <v>W kole</v>
      </c>
      <c r="F7783">
        <f>COUNTIF($D$3:D7777,"W kole")</f>
        <v>6130</v>
      </c>
      <c r="G7783" s="2" t="e">
        <f t="shared" si="364"/>
        <v>#DIV/0!</v>
      </c>
      <c r="H7783" t="e">
        <f t="shared" si="365"/>
        <v>#DIV/0!</v>
      </c>
    </row>
    <row r="7784" spans="2:8" x14ac:dyDescent="0.25">
      <c r="B7784">
        <v>381</v>
      </c>
      <c r="C7784">
        <v>48</v>
      </c>
      <c r="D7784" t="str">
        <f t="shared" si="363"/>
        <v>Poza</v>
      </c>
      <c r="F7784">
        <f>COUNTIF($D$3:D7778,"W kole")</f>
        <v>6131</v>
      </c>
      <c r="G7784" s="2" t="e">
        <f t="shared" si="364"/>
        <v>#DIV/0!</v>
      </c>
      <c r="H7784" t="e">
        <f t="shared" si="365"/>
        <v>#DIV/0!</v>
      </c>
    </row>
    <row r="7785" spans="2:8" x14ac:dyDescent="0.25">
      <c r="B7785">
        <v>165</v>
      </c>
      <c r="C7785">
        <v>179</v>
      </c>
      <c r="D7785" t="str">
        <f t="shared" si="363"/>
        <v>W kole</v>
      </c>
      <c r="F7785">
        <f>COUNTIF($D$3:D7779,"W kole")</f>
        <v>6132</v>
      </c>
      <c r="G7785" s="2" t="e">
        <f t="shared" si="364"/>
        <v>#DIV/0!</v>
      </c>
      <c r="H7785" t="e">
        <f t="shared" si="365"/>
        <v>#DIV/0!</v>
      </c>
    </row>
    <row r="7786" spans="2:8" x14ac:dyDescent="0.25">
      <c r="B7786">
        <v>220</v>
      </c>
      <c r="C7786">
        <v>259</v>
      </c>
      <c r="D7786" t="str">
        <f t="shared" si="363"/>
        <v>W kole</v>
      </c>
      <c r="F7786">
        <f>COUNTIF($D$3:D7780,"W kole")</f>
        <v>6133</v>
      </c>
      <c r="G7786" s="2" t="e">
        <f t="shared" si="364"/>
        <v>#DIV/0!</v>
      </c>
      <c r="H7786" t="e">
        <f t="shared" si="365"/>
        <v>#DIV/0!</v>
      </c>
    </row>
    <row r="7787" spans="2:8" x14ac:dyDescent="0.25">
      <c r="B7787">
        <v>93</v>
      </c>
      <c r="C7787">
        <v>388</v>
      </c>
      <c r="D7787" t="str">
        <f t="shared" si="363"/>
        <v>Poza</v>
      </c>
      <c r="F7787">
        <f>COUNTIF($D$3:D7781,"W kole")</f>
        <v>6133</v>
      </c>
      <c r="G7787" s="2" t="e">
        <f t="shared" si="364"/>
        <v>#DIV/0!</v>
      </c>
      <c r="H7787" t="e">
        <f t="shared" si="365"/>
        <v>#DIV/0!</v>
      </c>
    </row>
    <row r="7788" spans="2:8" x14ac:dyDescent="0.25">
      <c r="B7788">
        <v>285</v>
      </c>
      <c r="C7788">
        <v>351</v>
      </c>
      <c r="D7788" t="str">
        <f t="shared" si="363"/>
        <v>W kole</v>
      </c>
      <c r="F7788">
        <f>COUNTIF($D$3:D7782,"W kole")</f>
        <v>6134</v>
      </c>
      <c r="G7788" s="2" t="e">
        <f t="shared" si="364"/>
        <v>#DIV/0!</v>
      </c>
      <c r="H7788" t="e">
        <f t="shared" si="365"/>
        <v>#DIV/0!</v>
      </c>
    </row>
    <row r="7789" spans="2:8" x14ac:dyDescent="0.25">
      <c r="B7789">
        <v>192</v>
      </c>
      <c r="C7789">
        <v>368</v>
      </c>
      <c r="D7789" t="str">
        <f t="shared" si="363"/>
        <v>W kole</v>
      </c>
      <c r="F7789">
        <f>COUNTIF($D$3:D7783,"W kole")</f>
        <v>6135</v>
      </c>
      <c r="G7789" s="2" t="e">
        <f t="shared" si="364"/>
        <v>#DIV/0!</v>
      </c>
      <c r="H7789" t="e">
        <f t="shared" si="365"/>
        <v>#DIV/0!</v>
      </c>
    </row>
    <row r="7790" spans="2:8" x14ac:dyDescent="0.25">
      <c r="B7790">
        <v>347</v>
      </c>
      <c r="C7790">
        <v>300</v>
      </c>
      <c r="D7790" t="str">
        <f t="shared" si="363"/>
        <v>W kole</v>
      </c>
      <c r="F7790">
        <f>COUNTIF($D$3:D7784,"W kole")</f>
        <v>6135</v>
      </c>
      <c r="G7790" s="2" t="e">
        <f t="shared" si="364"/>
        <v>#DIV/0!</v>
      </c>
      <c r="H7790" t="e">
        <f t="shared" si="365"/>
        <v>#DIV/0!</v>
      </c>
    </row>
    <row r="7791" spans="2:8" x14ac:dyDescent="0.25">
      <c r="B7791">
        <v>24</v>
      </c>
      <c r="C7791">
        <v>29</v>
      </c>
      <c r="D7791" t="str">
        <f t="shared" si="363"/>
        <v>Poza</v>
      </c>
      <c r="F7791">
        <f>COUNTIF($D$3:D7785,"W kole")</f>
        <v>6136</v>
      </c>
      <c r="G7791" s="2" t="e">
        <f t="shared" si="364"/>
        <v>#DIV/0!</v>
      </c>
      <c r="H7791" t="e">
        <f t="shared" si="365"/>
        <v>#DIV/0!</v>
      </c>
    </row>
    <row r="7792" spans="2:8" x14ac:dyDescent="0.25">
      <c r="B7792">
        <v>266</v>
      </c>
      <c r="C7792">
        <v>273</v>
      </c>
      <c r="D7792" t="str">
        <f t="shared" si="363"/>
        <v>W kole</v>
      </c>
      <c r="F7792">
        <f>COUNTIF($D$3:D7786,"W kole")</f>
        <v>6137</v>
      </c>
      <c r="G7792" s="2" t="e">
        <f t="shared" si="364"/>
        <v>#DIV/0!</v>
      </c>
      <c r="H7792" t="e">
        <f t="shared" si="365"/>
        <v>#DIV/0!</v>
      </c>
    </row>
    <row r="7793" spans="2:8" x14ac:dyDescent="0.25">
      <c r="B7793">
        <v>388</v>
      </c>
      <c r="C7793">
        <v>228</v>
      </c>
      <c r="D7793" t="str">
        <f t="shared" si="363"/>
        <v>W kole</v>
      </c>
      <c r="F7793">
        <f>COUNTIF($D$3:D7787,"W kole")</f>
        <v>6137</v>
      </c>
      <c r="G7793" s="2" t="e">
        <f t="shared" si="364"/>
        <v>#DIV/0!</v>
      </c>
      <c r="H7793" t="e">
        <f t="shared" si="365"/>
        <v>#DIV/0!</v>
      </c>
    </row>
    <row r="7794" spans="2:8" x14ac:dyDescent="0.25">
      <c r="B7794">
        <v>245</v>
      </c>
      <c r="C7794">
        <v>226</v>
      </c>
      <c r="D7794" t="str">
        <f t="shared" si="363"/>
        <v>W kole</v>
      </c>
      <c r="F7794">
        <f>COUNTIF($D$3:D7788,"W kole")</f>
        <v>6138</v>
      </c>
      <c r="G7794" s="2" t="e">
        <f t="shared" si="364"/>
        <v>#DIV/0!</v>
      </c>
      <c r="H7794" t="e">
        <f t="shared" si="365"/>
        <v>#DIV/0!</v>
      </c>
    </row>
    <row r="7795" spans="2:8" x14ac:dyDescent="0.25">
      <c r="B7795">
        <v>356</v>
      </c>
      <c r="C7795">
        <v>337</v>
      </c>
      <c r="D7795" t="str">
        <f t="shared" si="363"/>
        <v>Poza</v>
      </c>
      <c r="F7795">
        <f>COUNTIF($D$3:D7789,"W kole")</f>
        <v>6139</v>
      </c>
      <c r="G7795" s="2" t="e">
        <f t="shared" si="364"/>
        <v>#DIV/0!</v>
      </c>
      <c r="H7795" t="e">
        <f t="shared" si="365"/>
        <v>#DIV/0!</v>
      </c>
    </row>
    <row r="7796" spans="2:8" x14ac:dyDescent="0.25">
      <c r="B7796">
        <v>50</v>
      </c>
      <c r="C7796">
        <v>222</v>
      </c>
      <c r="D7796" t="str">
        <f t="shared" si="363"/>
        <v>W kole</v>
      </c>
      <c r="F7796">
        <f>COUNTIF($D$3:D7790,"W kole")</f>
        <v>6140</v>
      </c>
      <c r="G7796" s="2" t="e">
        <f t="shared" si="364"/>
        <v>#DIV/0!</v>
      </c>
      <c r="H7796" t="e">
        <f t="shared" si="365"/>
        <v>#DIV/0!</v>
      </c>
    </row>
    <row r="7797" spans="2:8" x14ac:dyDescent="0.25">
      <c r="B7797">
        <v>318</v>
      </c>
      <c r="C7797">
        <v>52</v>
      </c>
      <c r="D7797" t="str">
        <f t="shared" si="363"/>
        <v>W kole</v>
      </c>
      <c r="F7797">
        <f>COUNTIF($D$3:D7791,"W kole")</f>
        <v>6140</v>
      </c>
      <c r="G7797" s="2" t="e">
        <f t="shared" si="364"/>
        <v>#DIV/0!</v>
      </c>
      <c r="H7797" t="e">
        <f t="shared" si="365"/>
        <v>#DIV/0!</v>
      </c>
    </row>
    <row r="7798" spans="2:8" x14ac:dyDescent="0.25">
      <c r="B7798">
        <v>8</v>
      </c>
      <c r="C7798">
        <v>313</v>
      </c>
      <c r="D7798" t="str">
        <f t="shared" si="363"/>
        <v>Poza</v>
      </c>
      <c r="F7798">
        <f>COUNTIF($D$3:D7792,"W kole")</f>
        <v>6141</v>
      </c>
      <c r="G7798" s="2" t="e">
        <f t="shared" si="364"/>
        <v>#DIV/0!</v>
      </c>
      <c r="H7798" t="e">
        <f t="shared" si="365"/>
        <v>#DIV/0!</v>
      </c>
    </row>
    <row r="7799" spans="2:8" x14ac:dyDescent="0.25">
      <c r="B7799">
        <v>36</v>
      </c>
      <c r="C7799">
        <v>100</v>
      </c>
      <c r="D7799" t="str">
        <f t="shared" si="363"/>
        <v>W kole</v>
      </c>
      <c r="F7799">
        <f>COUNTIF($D$3:D7793,"W kole")</f>
        <v>6142</v>
      </c>
      <c r="G7799" s="2" t="e">
        <f t="shared" si="364"/>
        <v>#DIV/0!</v>
      </c>
      <c r="H7799" t="e">
        <f t="shared" si="365"/>
        <v>#DIV/0!</v>
      </c>
    </row>
    <row r="7800" spans="2:8" x14ac:dyDescent="0.25">
      <c r="B7800">
        <v>141</v>
      </c>
      <c r="C7800">
        <v>2</v>
      </c>
      <c r="D7800" t="str">
        <f t="shared" si="363"/>
        <v>Poza</v>
      </c>
      <c r="F7800">
        <f>COUNTIF($D$3:D7794,"W kole")</f>
        <v>6143</v>
      </c>
      <c r="G7800" s="2" t="e">
        <f t="shared" si="364"/>
        <v>#DIV/0!</v>
      </c>
      <c r="H7800" t="e">
        <f t="shared" si="365"/>
        <v>#DIV/0!</v>
      </c>
    </row>
    <row r="7801" spans="2:8" x14ac:dyDescent="0.25">
      <c r="B7801">
        <v>43</v>
      </c>
      <c r="C7801">
        <v>271</v>
      </c>
      <c r="D7801" t="str">
        <f t="shared" si="363"/>
        <v>W kole</v>
      </c>
      <c r="F7801">
        <f>COUNTIF($D$3:D7795,"W kole")</f>
        <v>6143</v>
      </c>
      <c r="G7801" s="2" t="e">
        <f t="shared" si="364"/>
        <v>#DIV/0!</v>
      </c>
      <c r="H7801" t="e">
        <f t="shared" si="365"/>
        <v>#DIV/0!</v>
      </c>
    </row>
    <row r="7802" spans="2:8" x14ac:dyDescent="0.25">
      <c r="B7802">
        <v>148</v>
      </c>
      <c r="C7802">
        <v>250</v>
      </c>
      <c r="D7802" t="str">
        <f t="shared" si="363"/>
        <v>W kole</v>
      </c>
      <c r="F7802">
        <f>COUNTIF($D$3:D7796,"W kole")</f>
        <v>6144</v>
      </c>
      <c r="G7802" s="2" t="e">
        <f t="shared" si="364"/>
        <v>#DIV/0!</v>
      </c>
      <c r="H7802" t="e">
        <f t="shared" si="365"/>
        <v>#DIV/0!</v>
      </c>
    </row>
    <row r="7803" spans="2:8" x14ac:dyDescent="0.25">
      <c r="B7803">
        <v>304</v>
      </c>
      <c r="C7803">
        <v>3</v>
      </c>
      <c r="D7803" t="str">
        <f t="shared" si="363"/>
        <v>Poza</v>
      </c>
      <c r="F7803">
        <f>COUNTIF($D$3:D7797,"W kole")</f>
        <v>6145</v>
      </c>
      <c r="G7803" s="2" t="e">
        <f t="shared" si="364"/>
        <v>#DIV/0!</v>
      </c>
      <c r="H7803" t="e">
        <f t="shared" si="365"/>
        <v>#DIV/0!</v>
      </c>
    </row>
    <row r="7804" spans="2:8" x14ac:dyDescent="0.25">
      <c r="B7804">
        <v>111</v>
      </c>
      <c r="C7804">
        <v>112</v>
      </c>
      <c r="D7804" t="str">
        <f t="shared" si="363"/>
        <v>W kole</v>
      </c>
      <c r="F7804">
        <f>COUNTIF($D$3:D7798,"W kole")</f>
        <v>6145</v>
      </c>
      <c r="G7804" s="2" t="e">
        <f t="shared" si="364"/>
        <v>#DIV/0!</v>
      </c>
      <c r="H7804" t="e">
        <f t="shared" si="365"/>
        <v>#DIV/0!</v>
      </c>
    </row>
    <row r="7805" spans="2:8" x14ac:dyDescent="0.25">
      <c r="B7805">
        <v>43</v>
      </c>
      <c r="C7805">
        <v>43</v>
      </c>
      <c r="D7805" t="str">
        <f t="shared" si="363"/>
        <v>Poza</v>
      </c>
      <c r="F7805">
        <f>COUNTIF($D$3:D7799,"W kole")</f>
        <v>6146</v>
      </c>
      <c r="G7805" s="2" t="e">
        <f t="shared" si="364"/>
        <v>#DIV/0!</v>
      </c>
      <c r="H7805" t="e">
        <f t="shared" si="365"/>
        <v>#DIV/0!</v>
      </c>
    </row>
    <row r="7806" spans="2:8" x14ac:dyDescent="0.25">
      <c r="B7806">
        <v>186</v>
      </c>
      <c r="C7806">
        <v>221</v>
      </c>
      <c r="D7806" t="str">
        <f t="shared" si="363"/>
        <v>W kole</v>
      </c>
      <c r="F7806">
        <f>COUNTIF($D$3:D7800,"W kole")</f>
        <v>6146</v>
      </c>
      <c r="G7806" s="2" t="e">
        <f t="shared" si="364"/>
        <v>#DIV/0!</v>
      </c>
      <c r="H7806" t="e">
        <f t="shared" si="365"/>
        <v>#DIV/0!</v>
      </c>
    </row>
    <row r="7807" spans="2:8" x14ac:dyDescent="0.25">
      <c r="B7807">
        <v>208</v>
      </c>
      <c r="C7807">
        <v>318</v>
      </c>
      <c r="D7807" t="str">
        <f t="shared" si="363"/>
        <v>W kole</v>
      </c>
      <c r="F7807">
        <f>COUNTIF($D$3:D7801,"W kole")</f>
        <v>6147</v>
      </c>
      <c r="G7807" s="2" t="e">
        <f t="shared" si="364"/>
        <v>#DIV/0!</v>
      </c>
      <c r="H7807" t="e">
        <f t="shared" si="365"/>
        <v>#DIV/0!</v>
      </c>
    </row>
    <row r="7808" spans="2:8" x14ac:dyDescent="0.25">
      <c r="B7808">
        <v>286</v>
      </c>
      <c r="C7808">
        <v>148</v>
      </c>
      <c r="D7808" t="str">
        <f t="shared" si="363"/>
        <v>W kole</v>
      </c>
      <c r="F7808">
        <f>COUNTIF($D$3:D7802,"W kole")</f>
        <v>6148</v>
      </c>
      <c r="G7808" s="2" t="e">
        <f t="shared" si="364"/>
        <v>#DIV/0!</v>
      </c>
      <c r="H7808" t="e">
        <f t="shared" si="365"/>
        <v>#DIV/0!</v>
      </c>
    </row>
    <row r="7809" spans="2:8" x14ac:dyDescent="0.25">
      <c r="B7809">
        <v>312</v>
      </c>
      <c r="C7809">
        <v>316</v>
      </c>
      <c r="D7809" t="str">
        <f t="shared" si="363"/>
        <v>W kole</v>
      </c>
      <c r="F7809">
        <f>COUNTIF($D$3:D7803,"W kole")</f>
        <v>6148</v>
      </c>
      <c r="G7809" s="2" t="e">
        <f t="shared" si="364"/>
        <v>#DIV/0!</v>
      </c>
      <c r="H7809" t="e">
        <f t="shared" si="365"/>
        <v>#DIV/0!</v>
      </c>
    </row>
    <row r="7810" spans="2:8" x14ac:dyDescent="0.25">
      <c r="B7810">
        <v>315</v>
      </c>
      <c r="C7810">
        <v>109</v>
      </c>
      <c r="D7810" t="str">
        <f t="shared" si="363"/>
        <v>W kole</v>
      </c>
      <c r="F7810">
        <f>COUNTIF($D$3:D7804,"W kole")</f>
        <v>6149</v>
      </c>
      <c r="G7810" s="2" t="e">
        <f t="shared" si="364"/>
        <v>#DIV/0!</v>
      </c>
      <c r="H7810" t="e">
        <f t="shared" si="365"/>
        <v>#DIV/0!</v>
      </c>
    </row>
    <row r="7811" spans="2:8" x14ac:dyDescent="0.25">
      <c r="B7811">
        <v>127</v>
      </c>
      <c r="C7811">
        <v>387</v>
      </c>
      <c r="D7811" t="str">
        <f t="shared" si="363"/>
        <v>Poza</v>
      </c>
      <c r="F7811">
        <f>COUNTIF($D$3:D7805,"W kole")</f>
        <v>6149</v>
      </c>
      <c r="G7811" s="2" t="e">
        <f t="shared" si="364"/>
        <v>#DIV/0!</v>
      </c>
      <c r="H7811" t="e">
        <f t="shared" si="365"/>
        <v>#DIV/0!</v>
      </c>
    </row>
    <row r="7812" spans="2:8" x14ac:dyDescent="0.25">
      <c r="B7812">
        <v>370</v>
      </c>
      <c r="C7812">
        <v>397</v>
      </c>
      <c r="D7812" t="str">
        <f t="shared" ref="D7812:D7875" si="366">IF((B7812-$T$5) * (B7812-$T$5) + (C7812-$U$5) * (C7812-$U$5) = ($V$5*$V$5), "Na brzegu", IF((B7812-$T$5) * (B7812-$T$5) + (C7812-$U$5) * (C7812-$U$5) &lt; ($V$5*$V$5), "W kole", "Poza"))</f>
        <v>Poza</v>
      </c>
      <c r="F7812">
        <f>COUNTIF($D$3:D7806,"W kole")</f>
        <v>6150</v>
      </c>
      <c r="G7812" s="2" t="e">
        <f t="shared" si="364"/>
        <v>#DIV/0!</v>
      </c>
      <c r="H7812" t="e">
        <f t="shared" si="365"/>
        <v>#DIV/0!</v>
      </c>
    </row>
    <row r="7813" spans="2:8" x14ac:dyDescent="0.25">
      <c r="B7813">
        <v>213</v>
      </c>
      <c r="C7813">
        <v>389</v>
      </c>
      <c r="D7813" t="str">
        <f t="shared" si="366"/>
        <v>W kole</v>
      </c>
      <c r="F7813">
        <f>COUNTIF($D$3:D7807,"W kole")</f>
        <v>6151</v>
      </c>
      <c r="G7813" s="2" t="e">
        <f t="shared" si="364"/>
        <v>#DIV/0!</v>
      </c>
      <c r="H7813" t="e">
        <f t="shared" si="365"/>
        <v>#DIV/0!</v>
      </c>
    </row>
    <row r="7814" spans="2:8" x14ac:dyDescent="0.25">
      <c r="B7814">
        <v>201</v>
      </c>
      <c r="C7814">
        <v>11</v>
      </c>
      <c r="D7814" t="str">
        <f t="shared" si="366"/>
        <v>W kole</v>
      </c>
      <c r="F7814">
        <f>COUNTIF($D$3:D7808,"W kole")</f>
        <v>6152</v>
      </c>
      <c r="G7814" s="2" t="e">
        <f t="shared" si="364"/>
        <v>#DIV/0!</v>
      </c>
      <c r="H7814" t="e">
        <f t="shared" si="365"/>
        <v>#DIV/0!</v>
      </c>
    </row>
    <row r="7815" spans="2:8" x14ac:dyDescent="0.25">
      <c r="B7815">
        <v>90</v>
      </c>
      <c r="C7815">
        <v>50</v>
      </c>
      <c r="D7815" t="str">
        <f t="shared" si="366"/>
        <v>W kole</v>
      </c>
      <c r="F7815">
        <f>COUNTIF($D$3:D7809,"W kole")</f>
        <v>6153</v>
      </c>
      <c r="G7815" s="2" t="e">
        <f t="shared" si="364"/>
        <v>#DIV/0!</v>
      </c>
      <c r="H7815" t="e">
        <f t="shared" si="365"/>
        <v>#DIV/0!</v>
      </c>
    </row>
    <row r="7816" spans="2:8" x14ac:dyDescent="0.25">
      <c r="B7816">
        <v>218</v>
      </c>
      <c r="C7816">
        <v>372</v>
      </c>
      <c r="D7816" t="str">
        <f t="shared" si="366"/>
        <v>W kole</v>
      </c>
      <c r="F7816">
        <f>COUNTIF($D$3:D7810,"W kole")</f>
        <v>6154</v>
      </c>
      <c r="G7816" s="2" t="e">
        <f t="shared" si="364"/>
        <v>#DIV/0!</v>
      </c>
      <c r="H7816" t="e">
        <f t="shared" si="365"/>
        <v>#DIV/0!</v>
      </c>
    </row>
    <row r="7817" spans="2:8" x14ac:dyDescent="0.25">
      <c r="B7817">
        <v>379</v>
      </c>
      <c r="C7817">
        <v>364</v>
      </c>
      <c r="D7817" t="str">
        <f t="shared" si="366"/>
        <v>Poza</v>
      </c>
      <c r="F7817">
        <f>COUNTIF($D$3:D7811,"W kole")</f>
        <v>6154</v>
      </c>
      <c r="G7817" s="2" t="e">
        <f t="shared" si="364"/>
        <v>#DIV/0!</v>
      </c>
      <c r="H7817" t="e">
        <f t="shared" si="365"/>
        <v>#DIV/0!</v>
      </c>
    </row>
    <row r="7818" spans="2:8" x14ac:dyDescent="0.25">
      <c r="B7818">
        <v>129</v>
      </c>
      <c r="C7818">
        <v>165</v>
      </c>
      <c r="D7818" t="str">
        <f t="shared" si="366"/>
        <v>W kole</v>
      </c>
      <c r="F7818">
        <f>COUNTIF($D$3:D7812,"W kole")</f>
        <v>6154</v>
      </c>
      <c r="G7818" s="2" t="e">
        <f t="shared" ref="G7818:G7881" si="367">(F7818*$R$5)/(E7818*$Q$5)</f>
        <v>#DIV/0!</v>
      </c>
      <c r="H7818" t="e">
        <f t="shared" ref="H7818:H7881" si="368">ABS(PI()-G7818)</f>
        <v>#DIV/0!</v>
      </c>
    </row>
    <row r="7819" spans="2:8" x14ac:dyDescent="0.25">
      <c r="B7819">
        <v>33</v>
      </c>
      <c r="C7819">
        <v>316</v>
      </c>
      <c r="D7819" t="str">
        <f t="shared" si="366"/>
        <v>Poza</v>
      </c>
      <c r="F7819">
        <f>COUNTIF($D$3:D7813,"W kole")</f>
        <v>6155</v>
      </c>
      <c r="G7819" s="2" t="e">
        <f t="shared" si="367"/>
        <v>#DIV/0!</v>
      </c>
      <c r="H7819" t="e">
        <f t="shared" si="368"/>
        <v>#DIV/0!</v>
      </c>
    </row>
    <row r="7820" spans="2:8" x14ac:dyDescent="0.25">
      <c r="B7820">
        <v>299</v>
      </c>
      <c r="C7820">
        <v>76</v>
      </c>
      <c r="D7820" t="str">
        <f t="shared" si="366"/>
        <v>W kole</v>
      </c>
      <c r="F7820">
        <f>COUNTIF($D$3:D7814,"W kole")</f>
        <v>6156</v>
      </c>
      <c r="G7820" s="2" t="e">
        <f t="shared" si="367"/>
        <v>#DIV/0!</v>
      </c>
      <c r="H7820" t="e">
        <f t="shared" si="368"/>
        <v>#DIV/0!</v>
      </c>
    </row>
    <row r="7821" spans="2:8" x14ac:dyDescent="0.25">
      <c r="B7821">
        <v>86</v>
      </c>
      <c r="C7821">
        <v>301</v>
      </c>
      <c r="D7821" t="str">
        <f t="shared" si="366"/>
        <v>W kole</v>
      </c>
      <c r="F7821">
        <f>COUNTIF($D$3:D7815,"W kole")</f>
        <v>6157</v>
      </c>
      <c r="G7821" s="2" t="e">
        <f t="shared" si="367"/>
        <v>#DIV/0!</v>
      </c>
      <c r="H7821" t="e">
        <f t="shared" si="368"/>
        <v>#DIV/0!</v>
      </c>
    </row>
    <row r="7822" spans="2:8" x14ac:dyDescent="0.25">
      <c r="B7822">
        <v>391</v>
      </c>
      <c r="C7822">
        <v>360</v>
      </c>
      <c r="D7822" t="str">
        <f t="shared" si="366"/>
        <v>Poza</v>
      </c>
      <c r="F7822">
        <f>COUNTIF($D$3:D7816,"W kole")</f>
        <v>6158</v>
      </c>
      <c r="G7822" s="2" t="e">
        <f t="shared" si="367"/>
        <v>#DIV/0!</v>
      </c>
      <c r="H7822" t="e">
        <f t="shared" si="368"/>
        <v>#DIV/0!</v>
      </c>
    </row>
    <row r="7823" spans="2:8" x14ac:dyDescent="0.25">
      <c r="B7823">
        <v>57</v>
      </c>
      <c r="C7823">
        <v>282</v>
      </c>
      <c r="D7823" t="str">
        <f t="shared" si="366"/>
        <v>W kole</v>
      </c>
      <c r="F7823">
        <f>COUNTIF($D$3:D7817,"W kole")</f>
        <v>6158</v>
      </c>
      <c r="G7823" s="2" t="e">
        <f t="shared" si="367"/>
        <v>#DIV/0!</v>
      </c>
      <c r="H7823" t="e">
        <f t="shared" si="368"/>
        <v>#DIV/0!</v>
      </c>
    </row>
    <row r="7824" spans="2:8" x14ac:dyDescent="0.25">
      <c r="B7824">
        <v>308</v>
      </c>
      <c r="C7824">
        <v>46</v>
      </c>
      <c r="D7824" t="str">
        <f t="shared" si="366"/>
        <v>W kole</v>
      </c>
      <c r="F7824">
        <f>COUNTIF($D$3:D7818,"W kole")</f>
        <v>6159</v>
      </c>
      <c r="G7824" s="2" t="e">
        <f t="shared" si="367"/>
        <v>#DIV/0!</v>
      </c>
      <c r="H7824" t="e">
        <f t="shared" si="368"/>
        <v>#DIV/0!</v>
      </c>
    </row>
    <row r="7825" spans="2:8" x14ac:dyDescent="0.25">
      <c r="B7825">
        <v>220</v>
      </c>
      <c r="C7825">
        <v>166</v>
      </c>
      <c r="D7825" t="str">
        <f t="shared" si="366"/>
        <v>W kole</v>
      </c>
      <c r="F7825">
        <f>COUNTIF($D$3:D7819,"W kole")</f>
        <v>6159</v>
      </c>
      <c r="G7825" s="2" t="e">
        <f t="shared" si="367"/>
        <v>#DIV/0!</v>
      </c>
      <c r="H7825" t="e">
        <f t="shared" si="368"/>
        <v>#DIV/0!</v>
      </c>
    </row>
    <row r="7826" spans="2:8" x14ac:dyDescent="0.25">
      <c r="B7826">
        <v>330</v>
      </c>
      <c r="C7826">
        <v>209</v>
      </c>
      <c r="D7826" t="str">
        <f t="shared" si="366"/>
        <v>W kole</v>
      </c>
      <c r="F7826">
        <f>COUNTIF($D$3:D7820,"W kole")</f>
        <v>6160</v>
      </c>
      <c r="G7826" s="2" t="e">
        <f t="shared" si="367"/>
        <v>#DIV/0!</v>
      </c>
      <c r="H7826" t="e">
        <f t="shared" si="368"/>
        <v>#DIV/0!</v>
      </c>
    </row>
    <row r="7827" spans="2:8" x14ac:dyDescent="0.25">
      <c r="B7827">
        <v>119</v>
      </c>
      <c r="C7827">
        <v>128</v>
      </c>
      <c r="D7827" t="str">
        <f t="shared" si="366"/>
        <v>W kole</v>
      </c>
      <c r="F7827">
        <f>COUNTIF($D$3:D7821,"W kole")</f>
        <v>6161</v>
      </c>
      <c r="G7827" s="2" t="e">
        <f t="shared" si="367"/>
        <v>#DIV/0!</v>
      </c>
      <c r="H7827" t="e">
        <f t="shared" si="368"/>
        <v>#DIV/0!</v>
      </c>
    </row>
    <row r="7828" spans="2:8" x14ac:dyDescent="0.25">
      <c r="B7828">
        <v>366</v>
      </c>
      <c r="C7828">
        <v>373</v>
      </c>
      <c r="D7828" t="str">
        <f t="shared" si="366"/>
        <v>Poza</v>
      </c>
      <c r="F7828">
        <f>COUNTIF($D$3:D7822,"W kole")</f>
        <v>6161</v>
      </c>
      <c r="G7828" s="2" t="e">
        <f t="shared" si="367"/>
        <v>#DIV/0!</v>
      </c>
      <c r="H7828" t="e">
        <f t="shared" si="368"/>
        <v>#DIV/0!</v>
      </c>
    </row>
    <row r="7829" spans="2:8" x14ac:dyDescent="0.25">
      <c r="B7829">
        <v>97</v>
      </c>
      <c r="C7829">
        <v>96</v>
      </c>
      <c r="D7829" t="str">
        <f t="shared" si="366"/>
        <v>W kole</v>
      </c>
      <c r="F7829">
        <f>COUNTIF($D$3:D7823,"W kole")</f>
        <v>6162</v>
      </c>
      <c r="G7829" s="2" t="e">
        <f t="shared" si="367"/>
        <v>#DIV/0!</v>
      </c>
      <c r="H7829" t="e">
        <f t="shared" si="368"/>
        <v>#DIV/0!</v>
      </c>
    </row>
    <row r="7830" spans="2:8" x14ac:dyDescent="0.25">
      <c r="B7830">
        <v>25</v>
      </c>
      <c r="C7830">
        <v>64</v>
      </c>
      <c r="D7830" t="str">
        <f t="shared" si="366"/>
        <v>Poza</v>
      </c>
      <c r="F7830">
        <f>COUNTIF($D$3:D7824,"W kole")</f>
        <v>6163</v>
      </c>
      <c r="G7830" s="2" t="e">
        <f t="shared" si="367"/>
        <v>#DIV/0!</v>
      </c>
      <c r="H7830" t="e">
        <f t="shared" si="368"/>
        <v>#DIV/0!</v>
      </c>
    </row>
    <row r="7831" spans="2:8" x14ac:dyDescent="0.25">
      <c r="B7831">
        <v>323</v>
      </c>
      <c r="C7831">
        <v>158</v>
      </c>
      <c r="D7831" t="str">
        <f t="shared" si="366"/>
        <v>W kole</v>
      </c>
      <c r="F7831">
        <f>COUNTIF($D$3:D7825,"W kole")</f>
        <v>6164</v>
      </c>
      <c r="G7831" s="2" t="e">
        <f t="shared" si="367"/>
        <v>#DIV/0!</v>
      </c>
      <c r="H7831" t="e">
        <f t="shared" si="368"/>
        <v>#DIV/0!</v>
      </c>
    </row>
    <row r="7832" spans="2:8" x14ac:dyDescent="0.25">
      <c r="B7832">
        <v>289</v>
      </c>
      <c r="C7832">
        <v>269</v>
      </c>
      <c r="D7832" t="str">
        <f t="shared" si="366"/>
        <v>W kole</v>
      </c>
      <c r="F7832">
        <f>COUNTIF($D$3:D7826,"W kole")</f>
        <v>6165</v>
      </c>
      <c r="G7832" s="2" t="e">
        <f t="shared" si="367"/>
        <v>#DIV/0!</v>
      </c>
      <c r="H7832" t="e">
        <f t="shared" si="368"/>
        <v>#DIV/0!</v>
      </c>
    </row>
    <row r="7833" spans="2:8" x14ac:dyDescent="0.25">
      <c r="B7833">
        <v>42</v>
      </c>
      <c r="C7833">
        <v>367</v>
      </c>
      <c r="D7833" t="str">
        <f t="shared" si="366"/>
        <v>Poza</v>
      </c>
      <c r="F7833">
        <f>COUNTIF($D$3:D7827,"W kole")</f>
        <v>6166</v>
      </c>
      <c r="G7833" s="2" t="e">
        <f t="shared" si="367"/>
        <v>#DIV/0!</v>
      </c>
      <c r="H7833" t="e">
        <f t="shared" si="368"/>
        <v>#DIV/0!</v>
      </c>
    </row>
    <row r="7834" spans="2:8" x14ac:dyDescent="0.25">
      <c r="B7834">
        <v>116</v>
      </c>
      <c r="C7834">
        <v>45</v>
      </c>
      <c r="D7834" t="str">
        <f t="shared" si="366"/>
        <v>W kole</v>
      </c>
      <c r="F7834">
        <f>COUNTIF($D$3:D7828,"W kole")</f>
        <v>6166</v>
      </c>
      <c r="G7834" s="2" t="e">
        <f t="shared" si="367"/>
        <v>#DIV/0!</v>
      </c>
      <c r="H7834" t="e">
        <f t="shared" si="368"/>
        <v>#DIV/0!</v>
      </c>
    </row>
    <row r="7835" spans="2:8" x14ac:dyDescent="0.25">
      <c r="B7835">
        <v>366</v>
      </c>
      <c r="C7835">
        <v>124</v>
      </c>
      <c r="D7835" t="str">
        <f t="shared" si="366"/>
        <v>W kole</v>
      </c>
      <c r="F7835">
        <f>COUNTIF($D$3:D7829,"W kole")</f>
        <v>6167</v>
      </c>
      <c r="G7835" s="2" t="e">
        <f t="shared" si="367"/>
        <v>#DIV/0!</v>
      </c>
      <c r="H7835" t="e">
        <f t="shared" si="368"/>
        <v>#DIV/0!</v>
      </c>
    </row>
    <row r="7836" spans="2:8" x14ac:dyDescent="0.25">
      <c r="B7836">
        <v>207</v>
      </c>
      <c r="C7836">
        <v>28</v>
      </c>
      <c r="D7836" t="str">
        <f t="shared" si="366"/>
        <v>W kole</v>
      </c>
      <c r="F7836">
        <f>COUNTIF($D$3:D7830,"W kole")</f>
        <v>6167</v>
      </c>
      <c r="G7836" s="2" t="e">
        <f t="shared" si="367"/>
        <v>#DIV/0!</v>
      </c>
      <c r="H7836" t="e">
        <f t="shared" si="368"/>
        <v>#DIV/0!</v>
      </c>
    </row>
    <row r="7837" spans="2:8" x14ac:dyDescent="0.25">
      <c r="B7837">
        <v>173</v>
      </c>
      <c r="C7837">
        <v>252</v>
      </c>
      <c r="D7837" t="str">
        <f t="shared" si="366"/>
        <v>W kole</v>
      </c>
      <c r="F7837">
        <f>COUNTIF($D$3:D7831,"W kole")</f>
        <v>6168</v>
      </c>
      <c r="G7837" s="2" t="e">
        <f t="shared" si="367"/>
        <v>#DIV/0!</v>
      </c>
      <c r="H7837" t="e">
        <f t="shared" si="368"/>
        <v>#DIV/0!</v>
      </c>
    </row>
    <row r="7838" spans="2:8" x14ac:dyDescent="0.25">
      <c r="B7838">
        <v>55</v>
      </c>
      <c r="C7838">
        <v>141</v>
      </c>
      <c r="D7838" t="str">
        <f t="shared" si="366"/>
        <v>W kole</v>
      </c>
      <c r="F7838">
        <f>COUNTIF($D$3:D7832,"W kole")</f>
        <v>6169</v>
      </c>
      <c r="G7838" s="2" t="e">
        <f t="shared" si="367"/>
        <v>#DIV/0!</v>
      </c>
      <c r="H7838" t="e">
        <f t="shared" si="368"/>
        <v>#DIV/0!</v>
      </c>
    </row>
    <row r="7839" spans="2:8" x14ac:dyDescent="0.25">
      <c r="B7839">
        <v>398</v>
      </c>
      <c r="C7839">
        <v>219</v>
      </c>
      <c r="D7839" t="str">
        <f t="shared" si="366"/>
        <v>W kole</v>
      </c>
      <c r="F7839">
        <f>COUNTIF($D$3:D7833,"W kole")</f>
        <v>6169</v>
      </c>
      <c r="G7839" s="2" t="e">
        <f t="shared" si="367"/>
        <v>#DIV/0!</v>
      </c>
      <c r="H7839" t="e">
        <f t="shared" si="368"/>
        <v>#DIV/0!</v>
      </c>
    </row>
    <row r="7840" spans="2:8" x14ac:dyDescent="0.25">
      <c r="B7840">
        <v>290</v>
      </c>
      <c r="C7840">
        <v>72</v>
      </c>
      <c r="D7840" t="str">
        <f t="shared" si="366"/>
        <v>W kole</v>
      </c>
      <c r="F7840">
        <f>COUNTIF($D$3:D7834,"W kole")</f>
        <v>6170</v>
      </c>
      <c r="G7840" s="2" t="e">
        <f t="shared" si="367"/>
        <v>#DIV/0!</v>
      </c>
      <c r="H7840" t="e">
        <f t="shared" si="368"/>
        <v>#DIV/0!</v>
      </c>
    </row>
    <row r="7841" spans="2:8" x14ac:dyDescent="0.25">
      <c r="B7841">
        <v>304</v>
      </c>
      <c r="C7841">
        <v>29</v>
      </c>
      <c r="D7841" t="str">
        <f t="shared" si="366"/>
        <v>Poza</v>
      </c>
      <c r="F7841">
        <f>COUNTIF($D$3:D7835,"W kole")</f>
        <v>6171</v>
      </c>
      <c r="G7841" s="2" t="e">
        <f t="shared" si="367"/>
        <v>#DIV/0!</v>
      </c>
      <c r="H7841" t="e">
        <f t="shared" si="368"/>
        <v>#DIV/0!</v>
      </c>
    </row>
    <row r="7842" spans="2:8" x14ac:dyDescent="0.25">
      <c r="B7842">
        <v>333</v>
      </c>
      <c r="C7842">
        <v>155</v>
      </c>
      <c r="D7842" t="str">
        <f t="shared" si="366"/>
        <v>W kole</v>
      </c>
      <c r="F7842">
        <f>COUNTIF($D$3:D7836,"W kole")</f>
        <v>6172</v>
      </c>
      <c r="G7842" s="2" t="e">
        <f t="shared" si="367"/>
        <v>#DIV/0!</v>
      </c>
      <c r="H7842" t="e">
        <f t="shared" si="368"/>
        <v>#DIV/0!</v>
      </c>
    </row>
    <row r="7843" spans="2:8" x14ac:dyDescent="0.25">
      <c r="B7843">
        <v>378</v>
      </c>
      <c r="C7843">
        <v>104</v>
      </c>
      <c r="D7843" t="str">
        <f t="shared" si="366"/>
        <v>Poza</v>
      </c>
      <c r="F7843">
        <f>COUNTIF($D$3:D7837,"W kole")</f>
        <v>6173</v>
      </c>
      <c r="G7843" s="2" t="e">
        <f t="shared" si="367"/>
        <v>#DIV/0!</v>
      </c>
      <c r="H7843" t="e">
        <f t="shared" si="368"/>
        <v>#DIV/0!</v>
      </c>
    </row>
    <row r="7844" spans="2:8" x14ac:dyDescent="0.25">
      <c r="B7844">
        <v>127</v>
      </c>
      <c r="C7844">
        <v>170</v>
      </c>
      <c r="D7844" t="str">
        <f t="shared" si="366"/>
        <v>W kole</v>
      </c>
      <c r="F7844">
        <f>COUNTIF($D$3:D7838,"W kole")</f>
        <v>6174</v>
      </c>
      <c r="G7844" s="2" t="e">
        <f t="shared" si="367"/>
        <v>#DIV/0!</v>
      </c>
      <c r="H7844" t="e">
        <f t="shared" si="368"/>
        <v>#DIV/0!</v>
      </c>
    </row>
    <row r="7845" spans="2:8" x14ac:dyDescent="0.25">
      <c r="B7845">
        <v>333</v>
      </c>
      <c r="C7845">
        <v>39</v>
      </c>
      <c r="D7845" t="str">
        <f t="shared" si="366"/>
        <v>Poza</v>
      </c>
      <c r="F7845">
        <f>COUNTIF($D$3:D7839,"W kole")</f>
        <v>6175</v>
      </c>
      <c r="G7845" s="2" t="e">
        <f t="shared" si="367"/>
        <v>#DIV/0!</v>
      </c>
      <c r="H7845" t="e">
        <f t="shared" si="368"/>
        <v>#DIV/0!</v>
      </c>
    </row>
    <row r="7846" spans="2:8" x14ac:dyDescent="0.25">
      <c r="B7846">
        <v>359</v>
      </c>
      <c r="C7846">
        <v>114</v>
      </c>
      <c r="D7846" t="str">
        <f t="shared" si="366"/>
        <v>W kole</v>
      </c>
      <c r="F7846">
        <f>COUNTIF($D$3:D7840,"W kole")</f>
        <v>6176</v>
      </c>
      <c r="G7846" s="2" t="e">
        <f t="shared" si="367"/>
        <v>#DIV/0!</v>
      </c>
      <c r="H7846" t="e">
        <f t="shared" si="368"/>
        <v>#DIV/0!</v>
      </c>
    </row>
    <row r="7847" spans="2:8" x14ac:dyDescent="0.25">
      <c r="B7847">
        <v>172</v>
      </c>
      <c r="C7847">
        <v>208</v>
      </c>
      <c r="D7847" t="str">
        <f t="shared" si="366"/>
        <v>W kole</v>
      </c>
      <c r="F7847">
        <f>COUNTIF($D$3:D7841,"W kole")</f>
        <v>6176</v>
      </c>
      <c r="G7847" s="2" t="e">
        <f t="shared" si="367"/>
        <v>#DIV/0!</v>
      </c>
      <c r="H7847" t="e">
        <f t="shared" si="368"/>
        <v>#DIV/0!</v>
      </c>
    </row>
    <row r="7848" spans="2:8" x14ac:dyDescent="0.25">
      <c r="B7848">
        <v>186</v>
      </c>
      <c r="C7848">
        <v>0</v>
      </c>
      <c r="D7848" t="str">
        <f t="shared" si="366"/>
        <v>Poza</v>
      </c>
      <c r="F7848">
        <f>COUNTIF($D$3:D7842,"W kole")</f>
        <v>6177</v>
      </c>
      <c r="G7848" s="2" t="e">
        <f t="shared" si="367"/>
        <v>#DIV/0!</v>
      </c>
      <c r="H7848" t="e">
        <f t="shared" si="368"/>
        <v>#DIV/0!</v>
      </c>
    </row>
    <row r="7849" spans="2:8" x14ac:dyDescent="0.25">
      <c r="B7849">
        <v>245</v>
      </c>
      <c r="C7849">
        <v>299</v>
      </c>
      <c r="D7849" t="str">
        <f t="shared" si="366"/>
        <v>W kole</v>
      </c>
      <c r="F7849">
        <f>COUNTIF($D$3:D7843,"W kole")</f>
        <v>6177</v>
      </c>
      <c r="G7849" s="2" t="e">
        <f t="shared" si="367"/>
        <v>#DIV/0!</v>
      </c>
      <c r="H7849" t="e">
        <f t="shared" si="368"/>
        <v>#DIV/0!</v>
      </c>
    </row>
    <row r="7850" spans="2:8" x14ac:dyDescent="0.25">
      <c r="B7850">
        <v>343</v>
      </c>
      <c r="C7850">
        <v>371</v>
      </c>
      <c r="D7850" t="str">
        <f t="shared" si="366"/>
        <v>Poza</v>
      </c>
      <c r="F7850">
        <f>COUNTIF($D$3:D7844,"W kole")</f>
        <v>6178</v>
      </c>
      <c r="G7850" s="2" t="e">
        <f t="shared" si="367"/>
        <v>#DIV/0!</v>
      </c>
      <c r="H7850" t="e">
        <f t="shared" si="368"/>
        <v>#DIV/0!</v>
      </c>
    </row>
    <row r="7851" spans="2:8" x14ac:dyDescent="0.25">
      <c r="B7851">
        <v>66</v>
      </c>
      <c r="C7851">
        <v>155</v>
      </c>
      <c r="D7851" t="str">
        <f t="shared" si="366"/>
        <v>W kole</v>
      </c>
      <c r="F7851">
        <f>COUNTIF($D$3:D7845,"W kole")</f>
        <v>6178</v>
      </c>
      <c r="G7851" s="2" t="e">
        <f t="shared" si="367"/>
        <v>#DIV/0!</v>
      </c>
      <c r="H7851" t="e">
        <f t="shared" si="368"/>
        <v>#DIV/0!</v>
      </c>
    </row>
    <row r="7852" spans="2:8" x14ac:dyDescent="0.25">
      <c r="B7852">
        <v>361</v>
      </c>
      <c r="C7852">
        <v>273</v>
      </c>
      <c r="D7852" t="str">
        <f t="shared" si="366"/>
        <v>W kole</v>
      </c>
      <c r="F7852">
        <f>COUNTIF($D$3:D7846,"W kole")</f>
        <v>6179</v>
      </c>
      <c r="G7852" s="2" t="e">
        <f t="shared" si="367"/>
        <v>#DIV/0!</v>
      </c>
      <c r="H7852" t="e">
        <f t="shared" si="368"/>
        <v>#DIV/0!</v>
      </c>
    </row>
    <row r="7853" spans="2:8" x14ac:dyDescent="0.25">
      <c r="B7853">
        <v>214</v>
      </c>
      <c r="C7853">
        <v>90</v>
      </c>
      <c r="D7853" t="str">
        <f t="shared" si="366"/>
        <v>W kole</v>
      </c>
      <c r="F7853">
        <f>COUNTIF($D$3:D7847,"W kole")</f>
        <v>6180</v>
      </c>
      <c r="G7853" s="2" t="e">
        <f t="shared" si="367"/>
        <v>#DIV/0!</v>
      </c>
      <c r="H7853" t="e">
        <f t="shared" si="368"/>
        <v>#DIV/0!</v>
      </c>
    </row>
    <row r="7854" spans="2:8" x14ac:dyDescent="0.25">
      <c r="B7854">
        <v>176</v>
      </c>
      <c r="C7854">
        <v>68</v>
      </c>
      <c r="D7854" t="str">
        <f t="shared" si="366"/>
        <v>W kole</v>
      </c>
      <c r="F7854">
        <f>COUNTIF($D$3:D7848,"W kole")</f>
        <v>6180</v>
      </c>
      <c r="G7854" s="2" t="e">
        <f t="shared" si="367"/>
        <v>#DIV/0!</v>
      </c>
      <c r="H7854" t="e">
        <f t="shared" si="368"/>
        <v>#DIV/0!</v>
      </c>
    </row>
    <row r="7855" spans="2:8" x14ac:dyDescent="0.25">
      <c r="B7855">
        <v>127</v>
      </c>
      <c r="C7855">
        <v>133</v>
      </c>
      <c r="D7855" t="str">
        <f t="shared" si="366"/>
        <v>W kole</v>
      </c>
      <c r="F7855">
        <f>COUNTIF($D$3:D7849,"W kole")</f>
        <v>6181</v>
      </c>
      <c r="G7855" s="2" t="e">
        <f t="shared" si="367"/>
        <v>#DIV/0!</v>
      </c>
      <c r="H7855" t="e">
        <f t="shared" si="368"/>
        <v>#DIV/0!</v>
      </c>
    </row>
    <row r="7856" spans="2:8" x14ac:dyDescent="0.25">
      <c r="B7856">
        <v>191</v>
      </c>
      <c r="C7856">
        <v>357</v>
      </c>
      <c r="D7856" t="str">
        <f t="shared" si="366"/>
        <v>W kole</v>
      </c>
      <c r="F7856">
        <f>COUNTIF($D$3:D7850,"W kole")</f>
        <v>6181</v>
      </c>
      <c r="G7856" s="2" t="e">
        <f t="shared" si="367"/>
        <v>#DIV/0!</v>
      </c>
      <c r="H7856" t="e">
        <f t="shared" si="368"/>
        <v>#DIV/0!</v>
      </c>
    </row>
    <row r="7857" spans="2:8" x14ac:dyDescent="0.25">
      <c r="B7857">
        <v>50</v>
      </c>
      <c r="C7857">
        <v>285</v>
      </c>
      <c r="D7857" t="str">
        <f t="shared" si="366"/>
        <v>W kole</v>
      </c>
      <c r="F7857">
        <f>COUNTIF($D$3:D7851,"W kole")</f>
        <v>6182</v>
      </c>
      <c r="G7857" s="2" t="e">
        <f t="shared" si="367"/>
        <v>#DIV/0!</v>
      </c>
      <c r="H7857" t="e">
        <f t="shared" si="368"/>
        <v>#DIV/0!</v>
      </c>
    </row>
    <row r="7858" spans="2:8" x14ac:dyDescent="0.25">
      <c r="B7858">
        <v>46</v>
      </c>
      <c r="C7858">
        <v>45</v>
      </c>
      <c r="D7858" t="str">
        <f t="shared" si="366"/>
        <v>Poza</v>
      </c>
      <c r="F7858">
        <f>COUNTIF($D$3:D7852,"W kole")</f>
        <v>6183</v>
      </c>
      <c r="G7858" s="2" t="e">
        <f t="shared" si="367"/>
        <v>#DIV/0!</v>
      </c>
      <c r="H7858" t="e">
        <f t="shared" si="368"/>
        <v>#DIV/0!</v>
      </c>
    </row>
    <row r="7859" spans="2:8" x14ac:dyDescent="0.25">
      <c r="B7859">
        <v>186</v>
      </c>
      <c r="C7859">
        <v>220</v>
      </c>
      <c r="D7859" t="str">
        <f t="shared" si="366"/>
        <v>W kole</v>
      </c>
      <c r="F7859">
        <f>COUNTIF($D$3:D7853,"W kole")</f>
        <v>6184</v>
      </c>
      <c r="G7859" s="2" t="e">
        <f t="shared" si="367"/>
        <v>#DIV/0!</v>
      </c>
      <c r="H7859" t="e">
        <f t="shared" si="368"/>
        <v>#DIV/0!</v>
      </c>
    </row>
    <row r="7860" spans="2:8" x14ac:dyDescent="0.25">
      <c r="B7860">
        <v>229</v>
      </c>
      <c r="C7860">
        <v>379</v>
      </c>
      <c r="D7860" t="str">
        <f t="shared" si="366"/>
        <v>W kole</v>
      </c>
      <c r="F7860">
        <f>COUNTIF($D$3:D7854,"W kole")</f>
        <v>6185</v>
      </c>
      <c r="G7860" s="2" t="e">
        <f t="shared" si="367"/>
        <v>#DIV/0!</v>
      </c>
      <c r="H7860" t="e">
        <f t="shared" si="368"/>
        <v>#DIV/0!</v>
      </c>
    </row>
    <row r="7861" spans="2:8" x14ac:dyDescent="0.25">
      <c r="B7861">
        <v>196</v>
      </c>
      <c r="C7861">
        <v>281</v>
      </c>
      <c r="D7861" t="str">
        <f t="shared" si="366"/>
        <v>W kole</v>
      </c>
      <c r="F7861">
        <f>COUNTIF($D$3:D7855,"W kole")</f>
        <v>6186</v>
      </c>
      <c r="G7861" s="2" t="e">
        <f t="shared" si="367"/>
        <v>#DIV/0!</v>
      </c>
      <c r="H7861" t="e">
        <f t="shared" si="368"/>
        <v>#DIV/0!</v>
      </c>
    </row>
    <row r="7862" spans="2:8" x14ac:dyDescent="0.25">
      <c r="B7862">
        <v>63</v>
      </c>
      <c r="C7862">
        <v>59</v>
      </c>
      <c r="D7862" t="str">
        <f t="shared" si="366"/>
        <v>W kole</v>
      </c>
      <c r="F7862">
        <f>COUNTIF($D$3:D7856,"W kole")</f>
        <v>6187</v>
      </c>
      <c r="G7862" s="2" t="e">
        <f t="shared" si="367"/>
        <v>#DIV/0!</v>
      </c>
      <c r="H7862" t="e">
        <f t="shared" si="368"/>
        <v>#DIV/0!</v>
      </c>
    </row>
    <row r="7863" spans="2:8" x14ac:dyDescent="0.25">
      <c r="B7863">
        <v>150</v>
      </c>
      <c r="C7863">
        <v>352</v>
      </c>
      <c r="D7863" t="str">
        <f t="shared" si="366"/>
        <v>W kole</v>
      </c>
      <c r="F7863">
        <f>COUNTIF($D$3:D7857,"W kole")</f>
        <v>6188</v>
      </c>
      <c r="G7863" s="2" t="e">
        <f t="shared" si="367"/>
        <v>#DIV/0!</v>
      </c>
      <c r="H7863" t="e">
        <f t="shared" si="368"/>
        <v>#DIV/0!</v>
      </c>
    </row>
    <row r="7864" spans="2:8" x14ac:dyDescent="0.25">
      <c r="B7864">
        <v>32</v>
      </c>
      <c r="C7864">
        <v>90</v>
      </c>
      <c r="D7864" t="str">
        <f t="shared" si="366"/>
        <v>Poza</v>
      </c>
      <c r="F7864">
        <f>COUNTIF($D$3:D7858,"W kole")</f>
        <v>6188</v>
      </c>
      <c r="G7864" s="2" t="e">
        <f t="shared" si="367"/>
        <v>#DIV/0!</v>
      </c>
      <c r="H7864" t="e">
        <f t="shared" si="368"/>
        <v>#DIV/0!</v>
      </c>
    </row>
    <row r="7865" spans="2:8" x14ac:dyDescent="0.25">
      <c r="B7865">
        <v>126</v>
      </c>
      <c r="C7865">
        <v>398</v>
      </c>
      <c r="D7865" t="str">
        <f t="shared" si="366"/>
        <v>Poza</v>
      </c>
      <c r="F7865">
        <f>COUNTIF($D$3:D7859,"W kole")</f>
        <v>6189</v>
      </c>
      <c r="G7865" s="2" t="e">
        <f t="shared" si="367"/>
        <v>#DIV/0!</v>
      </c>
      <c r="H7865" t="e">
        <f t="shared" si="368"/>
        <v>#DIV/0!</v>
      </c>
    </row>
    <row r="7866" spans="2:8" x14ac:dyDescent="0.25">
      <c r="B7866">
        <v>260</v>
      </c>
      <c r="C7866">
        <v>181</v>
      </c>
      <c r="D7866" t="str">
        <f t="shared" si="366"/>
        <v>W kole</v>
      </c>
      <c r="F7866">
        <f>COUNTIF($D$3:D7860,"W kole")</f>
        <v>6190</v>
      </c>
      <c r="G7866" s="2" t="e">
        <f t="shared" si="367"/>
        <v>#DIV/0!</v>
      </c>
      <c r="H7866" t="e">
        <f t="shared" si="368"/>
        <v>#DIV/0!</v>
      </c>
    </row>
    <row r="7867" spans="2:8" x14ac:dyDescent="0.25">
      <c r="B7867">
        <v>131</v>
      </c>
      <c r="C7867">
        <v>32</v>
      </c>
      <c r="D7867" t="str">
        <f t="shared" si="366"/>
        <v>W kole</v>
      </c>
      <c r="F7867">
        <f>COUNTIF($D$3:D7861,"W kole")</f>
        <v>6191</v>
      </c>
      <c r="G7867" s="2" t="e">
        <f t="shared" si="367"/>
        <v>#DIV/0!</v>
      </c>
      <c r="H7867" t="e">
        <f t="shared" si="368"/>
        <v>#DIV/0!</v>
      </c>
    </row>
    <row r="7868" spans="2:8" x14ac:dyDescent="0.25">
      <c r="B7868">
        <v>67</v>
      </c>
      <c r="C7868">
        <v>265</v>
      </c>
      <c r="D7868" t="str">
        <f t="shared" si="366"/>
        <v>W kole</v>
      </c>
      <c r="F7868">
        <f>COUNTIF($D$3:D7862,"W kole")</f>
        <v>6192</v>
      </c>
      <c r="G7868" s="2" t="e">
        <f t="shared" si="367"/>
        <v>#DIV/0!</v>
      </c>
      <c r="H7868" t="e">
        <f t="shared" si="368"/>
        <v>#DIV/0!</v>
      </c>
    </row>
    <row r="7869" spans="2:8" x14ac:dyDescent="0.25">
      <c r="B7869">
        <v>80</v>
      </c>
      <c r="C7869">
        <v>34</v>
      </c>
      <c r="D7869" t="str">
        <f t="shared" si="366"/>
        <v>Poza</v>
      </c>
      <c r="F7869">
        <f>COUNTIF($D$3:D7863,"W kole")</f>
        <v>6193</v>
      </c>
      <c r="G7869" s="2" t="e">
        <f t="shared" si="367"/>
        <v>#DIV/0!</v>
      </c>
      <c r="H7869" t="e">
        <f t="shared" si="368"/>
        <v>#DIV/0!</v>
      </c>
    </row>
    <row r="7870" spans="2:8" x14ac:dyDescent="0.25">
      <c r="B7870">
        <v>134</v>
      </c>
      <c r="C7870">
        <v>371</v>
      </c>
      <c r="D7870" t="str">
        <f t="shared" si="366"/>
        <v>W kole</v>
      </c>
      <c r="F7870">
        <f>COUNTIF($D$3:D7864,"W kole")</f>
        <v>6193</v>
      </c>
      <c r="G7870" s="2" t="e">
        <f t="shared" si="367"/>
        <v>#DIV/0!</v>
      </c>
      <c r="H7870" t="e">
        <f t="shared" si="368"/>
        <v>#DIV/0!</v>
      </c>
    </row>
    <row r="7871" spans="2:8" x14ac:dyDescent="0.25">
      <c r="B7871">
        <v>36</v>
      </c>
      <c r="C7871">
        <v>175</v>
      </c>
      <c r="D7871" t="str">
        <f t="shared" si="366"/>
        <v>W kole</v>
      </c>
      <c r="F7871">
        <f>COUNTIF($D$3:D7865,"W kole")</f>
        <v>6193</v>
      </c>
      <c r="G7871" s="2" t="e">
        <f t="shared" si="367"/>
        <v>#DIV/0!</v>
      </c>
      <c r="H7871" t="e">
        <f t="shared" si="368"/>
        <v>#DIV/0!</v>
      </c>
    </row>
    <row r="7872" spans="2:8" x14ac:dyDescent="0.25">
      <c r="B7872">
        <v>398</v>
      </c>
      <c r="C7872">
        <v>98</v>
      </c>
      <c r="D7872" t="str">
        <f t="shared" si="366"/>
        <v>Poza</v>
      </c>
      <c r="F7872">
        <f>COUNTIF($D$3:D7866,"W kole")</f>
        <v>6194</v>
      </c>
      <c r="G7872" s="2" t="e">
        <f t="shared" si="367"/>
        <v>#DIV/0!</v>
      </c>
      <c r="H7872" t="e">
        <f t="shared" si="368"/>
        <v>#DIV/0!</v>
      </c>
    </row>
    <row r="7873" spans="2:8" x14ac:dyDescent="0.25">
      <c r="B7873">
        <v>381</v>
      </c>
      <c r="C7873">
        <v>243</v>
      </c>
      <c r="D7873" t="str">
        <f t="shared" si="366"/>
        <v>W kole</v>
      </c>
      <c r="F7873">
        <f>COUNTIF($D$3:D7867,"W kole")</f>
        <v>6195</v>
      </c>
      <c r="G7873" s="2" t="e">
        <f t="shared" si="367"/>
        <v>#DIV/0!</v>
      </c>
      <c r="H7873" t="e">
        <f t="shared" si="368"/>
        <v>#DIV/0!</v>
      </c>
    </row>
    <row r="7874" spans="2:8" x14ac:dyDescent="0.25">
      <c r="B7874">
        <v>260</v>
      </c>
      <c r="C7874">
        <v>219</v>
      </c>
      <c r="D7874" t="str">
        <f t="shared" si="366"/>
        <v>W kole</v>
      </c>
      <c r="F7874">
        <f>COUNTIF($D$3:D7868,"W kole")</f>
        <v>6196</v>
      </c>
      <c r="G7874" s="2" t="e">
        <f t="shared" si="367"/>
        <v>#DIV/0!</v>
      </c>
      <c r="H7874" t="e">
        <f t="shared" si="368"/>
        <v>#DIV/0!</v>
      </c>
    </row>
    <row r="7875" spans="2:8" x14ac:dyDescent="0.25">
      <c r="B7875">
        <v>222</v>
      </c>
      <c r="C7875">
        <v>18</v>
      </c>
      <c r="D7875" t="str">
        <f t="shared" si="366"/>
        <v>W kole</v>
      </c>
      <c r="F7875">
        <f>COUNTIF($D$3:D7869,"W kole")</f>
        <v>6196</v>
      </c>
      <c r="G7875" s="2" t="e">
        <f t="shared" si="367"/>
        <v>#DIV/0!</v>
      </c>
      <c r="H7875" t="e">
        <f t="shared" si="368"/>
        <v>#DIV/0!</v>
      </c>
    </row>
    <row r="7876" spans="2:8" x14ac:dyDescent="0.25">
      <c r="B7876">
        <v>117</v>
      </c>
      <c r="C7876">
        <v>125</v>
      </c>
      <c r="D7876" t="str">
        <f t="shared" ref="D7876:D7939" si="369">IF((B7876-$T$5) * (B7876-$T$5) + (C7876-$U$5) * (C7876-$U$5) = ($V$5*$V$5), "Na brzegu", IF((B7876-$T$5) * (B7876-$T$5) + (C7876-$U$5) * (C7876-$U$5) &lt; ($V$5*$V$5), "W kole", "Poza"))</f>
        <v>W kole</v>
      </c>
      <c r="F7876">
        <f>COUNTIF($D$3:D7870,"W kole")</f>
        <v>6197</v>
      </c>
      <c r="G7876" s="2" t="e">
        <f t="shared" si="367"/>
        <v>#DIV/0!</v>
      </c>
      <c r="H7876" t="e">
        <f t="shared" si="368"/>
        <v>#DIV/0!</v>
      </c>
    </row>
    <row r="7877" spans="2:8" x14ac:dyDescent="0.25">
      <c r="B7877">
        <v>106</v>
      </c>
      <c r="C7877">
        <v>10</v>
      </c>
      <c r="D7877" t="str">
        <f t="shared" si="369"/>
        <v>Poza</v>
      </c>
      <c r="F7877">
        <f>COUNTIF($D$3:D7871,"W kole")</f>
        <v>6198</v>
      </c>
      <c r="G7877" s="2" t="e">
        <f t="shared" si="367"/>
        <v>#DIV/0!</v>
      </c>
      <c r="H7877" t="e">
        <f t="shared" si="368"/>
        <v>#DIV/0!</v>
      </c>
    </row>
    <row r="7878" spans="2:8" x14ac:dyDescent="0.25">
      <c r="B7878">
        <v>171</v>
      </c>
      <c r="C7878">
        <v>214</v>
      </c>
      <c r="D7878" t="str">
        <f t="shared" si="369"/>
        <v>W kole</v>
      </c>
      <c r="F7878">
        <f>COUNTIF($D$3:D7872,"W kole")</f>
        <v>6198</v>
      </c>
      <c r="G7878" s="2" t="e">
        <f t="shared" si="367"/>
        <v>#DIV/0!</v>
      </c>
      <c r="H7878" t="e">
        <f t="shared" si="368"/>
        <v>#DIV/0!</v>
      </c>
    </row>
    <row r="7879" spans="2:8" x14ac:dyDescent="0.25">
      <c r="B7879">
        <v>17</v>
      </c>
      <c r="C7879">
        <v>357</v>
      </c>
      <c r="D7879" t="str">
        <f t="shared" si="369"/>
        <v>Poza</v>
      </c>
      <c r="F7879">
        <f>COUNTIF($D$3:D7873,"W kole")</f>
        <v>6199</v>
      </c>
      <c r="G7879" s="2" t="e">
        <f t="shared" si="367"/>
        <v>#DIV/0!</v>
      </c>
      <c r="H7879" t="e">
        <f t="shared" si="368"/>
        <v>#DIV/0!</v>
      </c>
    </row>
    <row r="7880" spans="2:8" x14ac:dyDescent="0.25">
      <c r="B7880">
        <v>351</v>
      </c>
      <c r="C7880">
        <v>305</v>
      </c>
      <c r="D7880" t="str">
        <f t="shared" si="369"/>
        <v>W kole</v>
      </c>
      <c r="F7880">
        <f>COUNTIF($D$3:D7874,"W kole")</f>
        <v>6200</v>
      </c>
      <c r="G7880" s="2" t="e">
        <f t="shared" si="367"/>
        <v>#DIV/0!</v>
      </c>
      <c r="H7880" t="e">
        <f t="shared" si="368"/>
        <v>#DIV/0!</v>
      </c>
    </row>
    <row r="7881" spans="2:8" x14ac:dyDescent="0.25">
      <c r="B7881">
        <v>185</v>
      </c>
      <c r="C7881">
        <v>166</v>
      </c>
      <c r="D7881" t="str">
        <f t="shared" si="369"/>
        <v>W kole</v>
      </c>
      <c r="F7881">
        <f>COUNTIF($D$3:D7875,"W kole")</f>
        <v>6201</v>
      </c>
      <c r="G7881" s="2" t="e">
        <f t="shared" si="367"/>
        <v>#DIV/0!</v>
      </c>
      <c r="H7881" t="e">
        <f t="shared" si="368"/>
        <v>#DIV/0!</v>
      </c>
    </row>
    <row r="7882" spans="2:8" x14ac:dyDescent="0.25">
      <c r="B7882">
        <v>314</v>
      </c>
      <c r="C7882">
        <v>168</v>
      </c>
      <c r="D7882" t="str">
        <f t="shared" si="369"/>
        <v>W kole</v>
      </c>
      <c r="F7882">
        <f>COUNTIF($D$3:D7876,"W kole")</f>
        <v>6202</v>
      </c>
      <c r="G7882" s="2" t="e">
        <f t="shared" ref="G7882:G7945" si="370">(F7882*$R$5)/(E7882*$Q$5)</f>
        <v>#DIV/0!</v>
      </c>
      <c r="H7882" t="e">
        <f t="shared" ref="H7882:H7945" si="371">ABS(PI()-G7882)</f>
        <v>#DIV/0!</v>
      </c>
    </row>
    <row r="7883" spans="2:8" x14ac:dyDescent="0.25">
      <c r="B7883">
        <v>63</v>
      </c>
      <c r="C7883">
        <v>286</v>
      </c>
      <c r="D7883" t="str">
        <f t="shared" si="369"/>
        <v>W kole</v>
      </c>
      <c r="F7883">
        <f>COUNTIF($D$3:D7877,"W kole")</f>
        <v>6202</v>
      </c>
      <c r="G7883" s="2" t="e">
        <f t="shared" si="370"/>
        <v>#DIV/0!</v>
      </c>
      <c r="H7883" t="e">
        <f t="shared" si="371"/>
        <v>#DIV/0!</v>
      </c>
    </row>
    <row r="7884" spans="2:8" x14ac:dyDescent="0.25">
      <c r="B7884">
        <v>341</v>
      </c>
      <c r="C7884">
        <v>385</v>
      </c>
      <c r="D7884" t="str">
        <f t="shared" si="369"/>
        <v>Poza</v>
      </c>
      <c r="F7884">
        <f>COUNTIF($D$3:D7878,"W kole")</f>
        <v>6203</v>
      </c>
      <c r="G7884" s="2" t="e">
        <f t="shared" si="370"/>
        <v>#DIV/0!</v>
      </c>
      <c r="H7884" t="e">
        <f t="shared" si="371"/>
        <v>#DIV/0!</v>
      </c>
    </row>
    <row r="7885" spans="2:8" x14ac:dyDescent="0.25">
      <c r="B7885">
        <v>79</v>
      </c>
      <c r="C7885">
        <v>8</v>
      </c>
      <c r="D7885" t="str">
        <f t="shared" si="369"/>
        <v>Poza</v>
      </c>
      <c r="F7885">
        <f>COUNTIF($D$3:D7879,"W kole")</f>
        <v>6203</v>
      </c>
      <c r="G7885" s="2" t="e">
        <f t="shared" si="370"/>
        <v>#DIV/0!</v>
      </c>
      <c r="H7885" t="e">
        <f t="shared" si="371"/>
        <v>#DIV/0!</v>
      </c>
    </row>
    <row r="7886" spans="2:8" x14ac:dyDescent="0.25">
      <c r="B7886">
        <v>146</v>
      </c>
      <c r="C7886">
        <v>127</v>
      </c>
      <c r="D7886" t="str">
        <f t="shared" si="369"/>
        <v>W kole</v>
      </c>
      <c r="F7886">
        <f>COUNTIF($D$3:D7880,"W kole")</f>
        <v>6204</v>
      </c>
      <c r="G7886" s="2" t="e">
        <f t="shared" si="370"/>
        <v>#DIV/0!</v>
      </c>
      <c r="H7886" t="e">
        <f t="shared" si="371"/>
        <v>#DIV/0!</v>
      </c>
    </row>
    <row r="7887" spans="2:8" x14ac:dyDescent="0.25">
      <c r="B7887">
        <v>185</v>
      </c>
      <c r="C7887">
        <v>193</v>
      </c>
      <c r="D7887" t="str">
        <f t="shared" si="369"/>
        <v>W kole</v>
      </c>
      <c r="F7887">
        <f>COUNTIF($D$3:D7881,"W kole")</f>
        <v>6205</v>
      </c>
      <c r="G7887" s="2" t="e">
        <f t="shared" si="370"/>
        <v>#DIV/0!</v>
      </c>
      <c r="H7887" t="e">
        <f t="shared" si="371"/>
        <v>#DIV/0!</v>
      </c>
    </row>
    <row r="7888" spans="2:8" x14ac:dyDescent="0.25">
      <c r="B7888">
        <v>286</v>
      </c>
      <c r="C7888">
        <v>172</v>
      </c>
      <c r="D7888" t="str">
        <f t="shared" si="369"/>
        <v>W kole</v>
      </c>
      <c r="F7888">
        <f>COUNTIF($D$3:D7882,"W kole")</f>
        <v>6206</v>
      </c>
      <c r="G7888" s="2" t="e">
        <f t="shared" si="370"/>
        <v>#DIV/0!</v>
      </c>
      <c r="H7888" t="e">
        <f t="shared" si="371"/>
        <v>#DIV/0!</v>
      </c>
    </row>
    <row r="7889" spans="2:8" x14ac:dyDescent="0.25">
      <c r="B7889">
        <v>128</v>
      </c>
      <c r="C7889">
        <v>306</v>
      </c>
      <c r="D7889" t="str">
        <f t="shared" si="369"/>
        <v>W kole</v>
      </c>
      <c r="F7889">
        <f>COUNTIF($D$3:D7883,"W kole")</f>
        <v>6207</v>
      </c>
      <c r="G7889" s="2" t="e">
        <f t="shared" si="370"/>
        <v>#DIV/0!</v>
      </c>
      <c r="H7889" t="e">
        <f t="shared" si="371"/>
        <v>#DIV/0!</v>
      </c>
    </row>
    <row r="7890" spans="2:8" x14ac:dyDescent="0.25">
      <c r="B7890">
        <v>307</v>
      </c>
      <c r="C7890">
        <v>149</v>
      </c>
      <c r="D7890" t="str">
        <f t="shared" si="369"/>
        <v>W kole</v>
      </c>
      <c r="F7890">
        <f>COUNTIF($D$3:D7884,"W kole")</f>
        <v>6207</v>
      </c>
      <c r="G7890" s="2" t="e">
        <f t="shared" si="370"/>
        <v>#DIV/0!</v>
      </c>
      <c r="H7890" t="e">
        <f t="shared" si="371"/>
        <v>#DIV/0!</v>
      </c>
    </row>
    <row r="7891" spans="2:8" x14ac:dyDescent="0.25">
      <c r="B7891">
        <v>184</v>
      </c>
      <c r="C7891">
        <v>116</v>
      </c>
      <c r="D7891" t="str">
        <f t="shared" si="369"/>
        <v>W kole</v>
      </c>
      <c r="F7891">
        <f>COUNTIF($D$3:D7885,"W kole")</f>
        <v>6207</v>
      </c>
      <c r="G7891" s="2" t="e">
        <f t="shared" si="370"/>
        <v>#DIV/0!</v>
      </c>
      <c r="H7891" t="e">
        <f t="shared" si="371"/>
        <v>#DIV/0!</v>
      </c>
    </row>
    <row r="7892" spans="2:8" x14ac:dyDescent="0.25">
      <c r="B7892">
        <v>332</v>
      </c>
      <c r="C7892">
        <v>27</v>
      </c>
      <c r="D7892" t="str">
        <f t="shared" si="369"/>
        <v>Poza</v>
      </c>
      <c r="F7892">
        <f>COUNTIF($D$3:D7886,"W kole")</f>
        <v>6208</v>
      </c>
      <c r="G7892" s="2" t="e">
        <f t="shared" si="370"/>
        <v>#DIV/0!</v>
      </c>
      <c r="H7892" t="e">
        <f t="shared" si="371"/>
        <v>#DIV/0!</v>
      </c>
    </row>
    <row r="7893" spans="2:8" x14ac:dyDescent="0.25">
      <c r="B7893">
        <v>375</v>
      </c>
      <c r="C7893">
        <v>40</v>
      </c>
      <c r="D7893" t="str">
        <f t="shared" si="369"/>
        <v>Poza</v>
      </c>
      <c r="F7893">
        <f>COUNTIF($D$3:D7887,"W kole")</f>
        <v>6209</v>
      </c>
      <c r="G7893" s="2" t="e">
        <f t="shared" si="370"/>
        <v>#DIV/0!</v>
      </c>
      <c r="H7893" t="e">
        <f t="shared" si="371"/>
        <v>#DIV/0!</v>
      </c>
    </row>
    <row r="7894" spans="2:8" x14ac:dyDescent="0.25">
      <c r="B7894">
        <v>158</v>
      </c>
      <c r="C7894">
        <v>293</v>
      </c>
      <c r="D7894" t="str">
        <f t="shared" si="369"/>
        <v>W kole</v>
      </c>
      <c r="F7894">
        <f>COUNTIF($D$3:D7888,"W kole")</f>
        <v>6210</v>
      </c>
      <c r="G7894" s="2" t="e">
        <f t="shared" si="370"/>
        <v>#DIV/0!</v>
      </c>
      <c r="H7894" t="e">
        <f t="shared" si="371"/>
        <v>#DIV/0!</v>
      </c>
    </row>
    <row r="7895" spans="2:8" x14ac:dyDescent="0.25">
      <c r="B7895">
        <v>167</v>
      </c>
      <c r="C7895">
        <v>165</v>
      </c>
      <c r="D7895" t="str">
        <f t="shared" si="369"/>
        <v>W kole</v>
      </c>
      <c r="F7895">
        <f>COUNTIF($D$3:D7889,"W kole")</f>
        <v>6211</v>
      </c>
      <c r="G7895" s="2" t="e">
        <f t="shared" si="370"/>
        <v>#DIV/0!</v>
      </c>
      <c r="H7895" t="e">
        <f t="shared" si="371"/>
        <v>#DIV/0!</v>
      </c>
    </row>
    <row r="7896" spans="2:8" x14ac:dyDescent="0.25">
      <c r="B7896">
        <v>272</v>
      </c>
      <c r="C7896">
        <v>84</v>
      </c>
      <c r="D7896" t="str">
        <f t="shared" si="369"/>
        <v>W kole</v>
      </c>
      <c r="F7896">
        <f>COUNTIF($D$3:D7890,"W kole")</f>
        <v>6212</v>
      </c>
      <c r="G7896" s="2" t="e">
        <f t="shared" si="370"/>
        <v>#DIV/0!</v>
      </c>
      <c r="H7896" t="e">
        <f t="shared" si="371"/>
        <v>#DIV/0!</v>
      </c>
    </row>
    <row r="7897" spans="2:8" x14ac:dyDescent="0.25">
      <c r="B7897">
        <v>377</v>
      </c>
      <c r="C7897">
        <v>282</v>
      </c>
      <c r="D7897" t="str">
        <f t="shared" si="369"/>
        <v>W kole</v>
      </c>
      <c r="F7897">
        <f>COUNTIF($D$3:D7891,"W kole")</f>
        <v>6213</v>
      </c>
      <c r="G7897" s="2" t="e">
        <f t="shared" si="370"/>
        <v>#DIV/0!</v>
      </c>
      <c r="H7897" t="e">
        <f t="shared" si="371"/>
        <v>#DIV/0!</v>
      </c>
    </row>
    <row r="7898" spans="2:8" x14ac:dyDescent="0.25">
      <c r="B7898">
        <v>206</v>
      </c>
      <c r="C7898">
        <v>40</v>
      </c>
      <c r="D7898" t="str">
        <f t="shared" si="369"/>
        <v>W kole</v>
      </c>
      <c r="F7898">
        <f>COUNTIF($D$3:D7892,"W kole")</f>
        <v>6213</v>
      </c>
      <c r="G7898" s="2" t="e">
        <f t="shared" si="370"/>
        <v>#DIV/0!</v>
      </c>
      <c r="H7898" t="e">
        <f t="shared" si="371"/>
        <v>#DIV/0!</v>
      </c>
    </row>
    <row r="7899" spans="2:8" x14ac:dyDescent="0.25">
      <c r="B7899">
        <v>148</v>
      </c>
      <c r="C7899">
        <v>127</v>
      </c>
      <c r="D7899" t="str">
        <f t="shared" si="369"/>
        <v>W kole</v>
      </c>
      <c r="F7899">
        <f>COUNTIF($D$3:D7893,"W kole")</f>
        <v>6213</v>
      </c>
      <c r="G7899" s="2" t="e">
        <f t="shared" si="370"/>
        <v>#DIV/0!</v>
      </c>
      <c r="H7899" t="e">
        <f t="shared" si="371"/>
        <v>#DIV/0!</v>
      </c>
    </row>
    <row r="7900" spans="2:8" x14ac:dyDescent="0.25">
      <c r="B7900">
        <v>381</v>
      </c>
      <c r="C7900">
        <v>201</v>
      </c>
      <c r="D7900" t="str">
        <f t="shared" si="369"/>
        <v>W kole</v>
      </c>
      <c r="F7900">
        <f>COUNTIF($D$3:D7894,"W kole")</f>
        <v>6214</v>
      </c>
      <c r="G7900" s="2" t="e">
        <f t="shared" si="370"/>
        <v>#DIV/0!</v>
      </c>
      <c r="H7900" t="e">
        <f t="shared" si="371"/>
        <v>#DIV/0!</v>
      </c>
    </row>
    <row r="7901" spans="2:8" x14ac:dyDescent="0.25">
      <c r="B7901">
        <v>57</v>
      </c>
      <c r="C7901">
        <v>175</v>
      </c>
      <c r="D7901" t="str">
        <f t="shared" si="369"/>
        <v>W kole</v>
      </c>
      <c r="F7901">
        <f>COUNTIF($D$3:D7895,"W kole")</f>
        <v>6215</v>
      </c>
      <c r="G7901" s="2" t="e">
        <f t="shared" si="370"/>
        <v>#DIV/0!</v>
      </c>
      <c r="H7901" t="e">
        <f t="shared" si="371"/>
        <v>#DIV/0!</v>
      </c>
    </row>
    <row r="7902" spans="2:8" x14ac:dyDescent="0.25">
      <c r="B7902">
        <v>140</v>
      </c>
      <c r="C7902">
        <v>51</v>
      </c>
      <c r="D7902" t="str">
        <f t="shared" si="369"/>
        <v>W kole</v>
      </c>
      <c r="F7902">
        <f>COUNTIF($D$3:D7896,"W kole")</f>
        <v>6216</v>
      </c>
      <c r="G7902" s="2" t="e">
        <f t="shared" si="370"/>
        <v>#DIV/0!</v>
      </c>
      <c r="H7902" t="e">
        <f t="shared" si="371"/>
        <v>#DIV/0!</v>
      </c>
    </row>
    <row r="7903" spans="2:8" x14ac:dyDescent="0.25">
      <c r="B7903">
        <v>171</v>
      </c>
      <c r="C7903">
        <v>392</v>
      </c>
      <c r="D7903" t="str">
        <f t="shared" si="369"/>
        <v>W kole</v>
      </c>
      <c r="F7903">
        <f>COUNTIF($D$3:D7897,"W kole")</f>
        <v>6217</v>
      </c>
      <c r="G7903" s="2" t="e">
        <f t="shared" si="370"/>
        <v>#DIV/0!</v>
      </c>
      <c r="H7903" t="e">
        <f t="shared" si="371"/>
        <v>#DIV/0!</v>
      </c>
    </row>
    <row r="7904" spans="2:8" x14ac:dyDescent="0.25">
      <c r="B7904">
        <v>113</v>
      </c>
      <c r="C7904">
        <v>171</v>
      </c>
      <c r="D7904" t="str">
        <f t="shared" si="369"/>
        <v>W kole</v>
      </c>
      <c r="F7904">
        <f>COUNTIF($D$3:D7898,"W kole")</f>
        <v>6218</v>
      </c>
      <c r="G7904" s="2" t="e">
        <f t="shared" si="370"/>
        <v>#DIV/0!</v>
      </c>
      <c r="H7904" t="e">
        <f t="shared" si="371"/>
        <v>#DIV/0!</v>
      </c>
    </row>
    <row r="7905" spans="2:8" x14ac:dyDescent="0.25">
      <c r="B7905">
        <v>233</v>
      </c>
      <c r="C7905">
        <v>254</v>
      </c>
      <c r="D7905" t="str">
        <f t="shared" si="369"/>
        <v>W kole</v>
      </c>
      <c r="F7905">
        <f>COUNTIF($D$3:D7899,"W kole")</f>
        <v>6219</v>
      </c>
      <c r="G7905" s="2" t="e">
        <f t="shared" si="370"/>
        <v>#DIV/0!</v>
      </c>
      <c r="H7905" t="e">
        <f t="shared" si="371"/>
        <v>#DIV/0!</v>
      </c>
    </row>
    <row r="7906" spans="2:8" x14ac:dyDescent="0.25">
      <c r="B7906">
        <v>256</v>
      </c>
      <c r="C7906">
        <v>129</v>
      </c>
      <c r="D7906" t="str">
        <f t="shared" si="369"/>
        <v>W kole</v>
      </c>
      <c r="F7906">
        <f>COUNTIF($D$3:D7900,"W kole")</f>
        <v>6220</v>
      </c>
      <c r="G7906" s="2" t="e">
        <f t="shared" si="370"/>
        <v>#DIV/0!</v>
      </c>
      <c r="H7906" t="e">
        <f t="shared" si="371"/>
        <v>#DIV/0!</v>
      </c>
    </row>
    <row r="7907" spans="2:8" x14ac:dyDescent="0.25">
      <c r="B7907">
        <v>222</v>
      </c>
      <c r="C7907">
        <v>113</v>
      </c>
      <c r="D7907" t="str">
        <f t="shared" si="369"/>
        <v>W kole</v>
      </c>
      <c r="F7907">
        <f>COUNTIF($D$3:D7901,"W kole")</f>
        <v>6221</v>
      </c>
      <c r="G7907" s="2" t="e">
        <f t="shared" si="370"/>
        <v>#DIV/0!</v>
      </c>
      <c r="H7907" t="e">
        <f t="shared" si="371"/>
        <v>#DIV/0!</v>
      </c>
    </row>
    <row r="7908" spans="2:8" x14ac:dyDescent="0.25">
      <c r="B7908">
        <v>38</v>
      </c>
      <c r="C7908">
        <v>6</v>
      </c>
      <c r="D7908" t="str">
        <f t="shared" si="369"/>
        <v>Poza</v>
      </c>
      <c r="F7908">
        <f>COUNTIF($D$3:D7902,"W kole")</f>
        <v>6222</v>
      </c>
      <c r="G7908" s="2" t="e">
        <f t="shared" si="370"/>
        <v>#DIV/0!</v>
      </c>
      <c r="H7908" t="e">
        <f t="shared" si="371"/>
        <v>#DIV/0!</v>
      </c>
    </row>
    <row r="7909" spans="2:8" x14ac:dyDescent="0.25">
      <c r="B7909">
        <v>65</v>
      </c>
      <c r="C7909">
        <v>72</v>
      </c>
      <c r="D7909" t="str">
        <f t="shared" si="369"/>
        <v>W kole</v>
      </c>
      <c r="F7909">
        <f>COUNTIF($D$3:D7903,"W kole")</f>
        <v>6223</v>
      </c>
      <c r="G7909" s="2" t="e">
        <f t="shared" si="370"/>
        <v>#DIV/0!</v>
      </c>
      <c r="H7909" t="e">
        <f t="shared" si="371"/>
        <v>#DIV/0!</v>
      </c>
    </row>
    <row r="7910" spans="2:8" x14ac:dyDescent="0.25">
      <c r="B7910">
        <v>355</v>
      </c>
      <c r="C7910">
        <v>120</v>
      </c>
      <c r="D7910" t="str">
        <f t="shared" si="369"/>
        <v>W kole</v>
      </c>
      <c r="F7910">
        <f>COUNTIF($D$3:D7904,"W kole")</f>
        <v>6224</v>
      </c>
      <c r="G7910" s="2" t="e">
        <f t="shared" si="370"/>
        <v>#DIV/0!</v>
      </c>
      <c r="H7910" t="e">
        <f t="shared" si="371"/>
        <v>#DIV/0!</v>
      </c>
    </row>
    <row r="7911" spans="2:8" x14ac:dyDescent="0.25">
      <c r="B7911">
        <v>311</v>
      </c>
      <c r="C7911">
        <v>311</v>
      </c>
      <c r="D7911" t="str">
        <f t="shared" si="369"/>
        <v>W kole</v>
      </c>
      <c r="F7911">
        <f>COUNTIF($D$3:D7905,"W kole")</f>
        <v>6225</v>
      </c>
      <c r="G7911" s="2" t="e">
        <f t="shared" si="370"/>
        <v>#DIV/0!</v>
      </c>
      <c r="H7911" t="e">
        <f t="shared" si="371"/>
        <v>#DIV/0!</v>
      </c>
    </row>
    <row r="7912" spans="2:8" x14ac:dyDescent="0.25">
      <c r="B7912">
        <v>342</v>
      </c>
      <c r="C7912">
        <v>302</v>
      </c>
      <c r="D7912" t="str">
        <f t="shared" si="369"/>
        <v>W kole</v>
      </c>
      <c r="F7912">
        <f>COUNTIF($D$3:D7906,"W kole")</f>
        <v>6226</v>
      </c>
      <c r="G7912" s="2" t="e">
        <f t="shared" si="370"/>
        <v>#DIV/0!</v>
      </c>
      <c r="H7912" t="e">
        <f t="shared" si="371"/>
        <v>#DIV/0!</v>
      </c>
    </row>
    <row r="7913" spans="2:8" x14ac:dyDescent="0.25">
      <c r="B7913">
        <v>63</v>
      </c>
      <c r="C7913">
        <v>314</v>
      </c>
      <c r="D7913" t="str">
        <f t="shared" si="369"/>
        <v>W kole</v>
      </c>
      <c r="F7913">
        <f>COUNTIF($D$3:D7907,"W kole")</f>
        <v>6227</v>
      </c>
      <c r="G7913" s="2" t="e">
        <f t="shared" si="370"/>
        <v>#DIV/0!</v>
      </c>
      <c r="H7913" t="e">
        <f t="shared" si="371"/>
        <v>#DIV/0!</v>
      </c>
    </row>
    <row r="7914" spans="2:8" x14ac:dyDescent="0.25">
      <c r="B7914">
        <v>20</v>
      </c>
      <c r="C7914">
        <v>361</v>
      </c>
      <c r="D7914" t="str">
        <f t="shared" si="369"/>
        <v>Poza</v>
      </c>
      <c r="F7914">
        <f>COUNTIF($D$3:D7908,"W kole")</f>
        <v>6227</v>
      </c>
      <c r="G7914" s="2" t="e">
        <f t="shared" si="370"/>
        <v>#DIV/0!</v>
      </c>
      <c r="H7914" t="e">
        <f t="shared" si="371"/>
        <v>#DIV/0!</v>
      </c>
    </row>
    <row r="7915" spans="2:8" x14ac:dyDescent="0.25">
      <c r="B7915">
        <v>363</v>
      </c>
      <c r="C7915">
        <v>250</v>
      </c>
      <c r="D7915" t="str">
        <f t="shared" si="369"/>
        <v>W kole</v>
      </c>
      <c r="F7915">
        <f>COUNTIF($D$3:D7909,"W kole")</f>
        <v>6228</v>
      </c>
      <c r="G7915" s="2" t="e">
        <f t="shared" si="370"/>
        <v>#DIV/0!</v>
      </c>
      <c r="H7915" t="e">
        <f t="shared" si="371"/>
        <v>#DIV/0!</v>
      </c>
    </row>
    <row r="7916" spans="2:8" x14ac:dyDescent="0.25">
      <c r="B7916">
        <v>23</v>
      </c>
      <c r="C7916">
        <v>60</v>
      </c>
      <c r="D7916" t="str">
        <f t="shared" si="369"/>
        <v>Poza</v>
      </c>
      <c r="F7916">
        <f>COUNTIF($D$3:D7910,"W kole")</f>
        <v>6229</v>
      </c>
      <c r="G7916" s="2" t="e">
        <f t="shared" si="370"/>
        <v>#DIV/0!</v>
      </c>
      <c r="H7916" t="e">
        <f t="shared" si="371"/>
        <v>#DIV/0!</v>
      </c>
    </row>
    <row r="7917" spans="2:8" x14ac:dyDescent="0.25">
      <c r="B7917">
        <v>213</v>
      </c>
      <c r="C7917">
        <v>309</v>
      </c>
      <c r="D7917" t="str">
        <f t="shared" si="369"/>
        <v>W kole</v>
      </c>
      <c r="F7917">
        <f>COUNTIF($D$3:D7911,"W kole")</f>
        <v>6230</v>
      </c>
      <c r="G7917" s="2" t="e">
        <f t="shared" si="370"/>
        <v>#DIV/0!</v>
      </c>
      <c r="H7917" t="e">
        <f t="shared" si="371"/>
        <v>#DIV/0!</v>
      </c>
    </row>
    <row r="7918" spans="2:8" x14ac:dyDescent="0.25">
      <c r="B7918">
        <v>358</v>
      </c>
      <c r="C7918">
        <v>73</v>
      </c>
      <c r="D7918" t="str">
        <f t="shared" si="369"/>
        <v>Poza</v>
      </c>
      <c r="F7918">
        <f>COUNTIF($D$3:D7912,"W kole")</f>
        <v>6231</v>
      </c>
      <c r="G7918" s="2" t="e">
        <f t="shared" si="370"/>
        <v>#DIV/0!</v>
      </c>
      <c r="H7918" t="e">
        <f t="shared" si="371"/>
        <v>#DIV/0!</v>
      </c>
    </row>
    <row r="7919" spans="2:8" x14ac:dyDescent="0.25">
      <c r="B7919">
        <v>266</v>
      </c>
      <c r="C7919">
        <v>395</v>
      </c>
      <c r="D7919" t="str">
        <f t="shared" si="369"/>
        <v>Poza</v>
      </c>
      <c r="F7919">
        <f>COUNTIF($D$3:D7913,"W kole")</f>
        <v>6232</v>
      </c>
      <c r="G7919" s="2" t="e">
        <f t="shared" si="370"/>
        <v>#DIV/0!</v>
      </c>
      <c r="H7919" t="e">
        <f t="shared" si="371"/>
        <v>#DIV/0!</v>
      </c>
    </row>
    <row r="7920" spans="2:8" x14ac:dyDescent="0.25">
      <c r="B7920">
        <v>316</v>
      </c>
      <c r="C7920">
        <v>196</v>
      </c>
      <c r="D7920" t="str">
        <f t="shared" si="369"/>
        <v>W kole</v>
      </c>
      <c r="F7920">
        <f>COUNTIF($D$3:D7914,"W kole")</f>
        <v>6232</v>
      </c>
      <c r="G7920" s="2" t="e">
        <f t="shared" si="370"/>
        <v>#DIV/0!</v>
      </c>
      <c r="H7920" t="e">
        <f t="shared" si="371"/>
        <v>#DIV/0!</v>
      </c>
    </row>
    <row r="7921" spans="2:8" x14ac:dyDescent="0.25">
      <c r="B7921">
        <v>96</v>
      </c>
      <c r="C7921">
        <v>263</v>
      </c>
      <c r="D7921" t="str">
        <f t="shared" si="369"/>
        <v>W kole</v>
      </c>
      <c r="F7921">
        <f>COUNTIF($D$3:D7915,"W kole")</f>
        <v>6233</v>
      </c>
      <c r="G7921" s="2" t="e">
        <f t="shared" si="370"/>
        <v>#DIV/0!</v>
      </c>
      <c r="H7921" t="e">
        <f t="shared" si="371"/>
        <v>#DIV/0!</v>
      </c>
    </row>
    <row r="7922" spans="2:8" x14ac:dyDescent="0.25">
      <c r="B7922">
        <v>354</v>
      </c>
      <c r="C7922">
        <v>194</v>
      </c>
      <c r="D7922" t="str">
        <f t="shared" si="369"/>
        <v>W kole</v>
      </c>
      <c r="F7922">
        <f>COUNTIF($D$3:D7916,"W kole")</f>
        <v>6233</v>
      </c>
      <c r="G7922" s="2" t="e">
        <f t="shared" si="370"/>
        <v>#DIV/0!</v>
      </c>
      <c r="H7922" t="e">
        <f t="shared" si="371"/>
        <v>#DIV/0!</v>
      </c>
    </row>
    <row r="7923" spans="2:8" x14ac:dyDescent="0.25">
      <c r="B7923">
        <v>319</v>
      </c>
      <c r="C7923">
        <v>212</v>
      </c>
      <c r="D7923" t="str">
        <f t="shared" si="369"/>
        <v>W kole</v>
      </c>
      <c r="F7923">
        <f>COUNTIF($D$3:D7917,"W kole")</f>
        <v>6234</v>
      </c>
      <c r="G7923" s="2" t="e">
        <f t="shared" si="370"/>
        <v>#DIV/0!</v>
      </c>
      <c r="H7923" t="e">
        <f t="shared" si="371"/>
        <v>#DIV/0!</v>
      </c>
    </row>
    <row r="7924" spans="2:8" x14ac:dyDescent="0.25">
      <c r="B7924">
        <v>12</v>
      </c>
      <c r="C7924">
        <v>204</v>
      </c>
      <c r="D7924" t="str">
        <f t="shared" si="369"/>
        <v>W kole</v>
      </c>
      <c r="F7924">
        <f>COUNTIF($D$3:D7918,"W kole")</f>
        <v>6234</v>
      </c>
      <c r="G7924" s="2" t="e">
        <f t="shared" si="370"/>
        <v>#DIV/0!</v>
      </c>
      <c r="H7924" t="e">
        <f t="shared" si="371"/>
        <v>#DIV/0!</v>
      </c>
    </row>
    <row r="7925" spans="2:8" x14ac:dyDescent="0.25">
      <c r="B7925">
        <v>282</v>
      </c>
      <c r="C7925">
        <v>247</v>
      </c>
      <c r="D7925" t="str">
        <f t="shared" si="369"/>
        <v>W kole</v>
      </c>
      <c r="F7925">
        <f>COUNTIF($D$3:D7919,"W kole")</f>
        <v>6234</v>
      </c>
      <c r="G7925" s="2" t="e">
        <f t="shared" si="370"/>
        <v>#DIV/0!</v>
      </c>
      <c r="H7925" t="e">
        <f t="shared" si="371"/>
        <v>#DIV/0!</v>
      </c>
    </row>
    <row r="7926" spans="2:8" x14ac:dyDescent="0.25">
      <c r="B7926">
        <v>374</v>
      </c>
      <c r="C7926">
        <v>283</v>
      </c>
      <c r="D7926" t="str">
        <f t="shared" si="369"/>
        <v>W kole</v>
      </c>
      <c r="F7926">
        <f>COUNTIF($D$3:D7920,"W kole")</f>
        <v>6235</v>
      </c>
      <c r="G7926" s="2" t="e">
        <f t="shared" si="370"/>
        <v>#DIV/0!</v>
      </c>
      <c r="H7926" t="e">
        <f t="shared" si="371"/>
        <v>#DIV/0!</v>
      </c>
    </row>
    <row r="7927" spans="2:8" x14ac:dyDescent="0.25">
      <c r="B7927">
        <v>87</v>
      </c>
      <c r="C7927">
        <v>18</v>
      </c>
      <c r="D7927" t="str">
        <f t="shared" si="369"/>
        <v>Poza</v>
      </c>
      <c r="F7927">
        <f>COUNTIF($D$3:D7921,"W kole")</f>
        <v>6236</v>
      </c>
      <c r="G7927" s="2" t="e">
        <f t="shared" si="370"/>
        <v>#DIV/0!</v>
      </c>
      <c r="H7927" t="e">
        <f t="shared" si="371"/>
        <v>#DIV/0!</v>
      </c>
    </row>
    <row r="7928" spans="2:8" x14ac:dyDescent="0.25">
      <c r="B7928">
        <v>173</v>
      </c>
      <c r="C7928">
        <v>43</v>
      </c>
      <c r="D7928" t="str">
        <f t="shared" si="369"/>
        <v>W kole</v>
      </c>
      <c r="F7928">
        <f>COUNTIF($D$3:D7922,"W kole")</f>
        <v>6237</v>
      </c>
      <c r="G7928" s="2" t="e">
        <f t="shared" si="370"/>
        <v>#DIV/0!</v>
      </c>
      <c r="H7928" t="e">
        <f t="shared" si="371"/>
        <v>#DIV/0!</v>
      </c>
    </row>
    <row r="7929" spans="2:8" x14ac:dyDescent="0.25">
      <c r="B7929">
        <v>198</v>
      </c>
      <c r="C7929">
        <v>42</v>
      </c>
      <c r="D7929" t="str">
        <f t="shared" si="369"/>
        <v>W kole</v>
      </c>
      <c r="F7929">
        <f>COUNTIF($D$3:D7923,"W kole")</f>
        <v>6238</v>
      </c>
      <c r="G7929" s="2" t="e">
        <f t="shared" si="370"/>
        <v>#DIV/0!</v>
      </c>
      <c r="H7929" t="e">
        <f t="shared" si="371"/>
        <v>#DIV/0!</v>
      </c>
    </row>
    <row r="7930" spans="2:8" x14ac:dyDescent="0.25">
      <c r="B7930">
        <v>80</v>
      </c>
      <c r="C7930">
        <v>123</v>
      </c>
      <c r="D7930" t="str">
        <f t="shared" si="369"/>
        <v>W kole</v>
      </c>
      <c r="F7930">
        <f>COUNTIF($D$3:D7924,"W kole")</f>
        <v>6239</v>
      </c>
      <c r="G7930" s="2" t="e">
        <f t="shared" si="370"/>
        <v>#DIV/0!</v>
      </c>
      <c r="H7930" t="e">
        <f t="shared" si="371"/>
        <v>#DIV/0!</v>
      </c>
    </row>
    <row r="7931" spans="2:8" x14ac:dyDescent="0.25">
      <c r="B7931">
        <v>316</v>
      </c>
      <c r="C7931">
        <v>6</v>
      </c>
      <c r="D7931" t="str">
        <f t="shared" si="369"/>
        <v>Poza</v>
      </c>
      <c r="F7931">
        <f>COUNTIF($D$3:D7925,"W kole")</f>
        <v>6240</v>
      </c>
      <c r="G7931" s="2" t="e">
        <f t="shared" si="370"/>
        <v>#DIV/0!</v>
      </c>
      <c r="H7931" t="e">
        <f t="shared" si="371"/>
        <v>#DIV/0!</v>
      </c>
    </row>
    <row r="7932" spans="2:8" x14ac:dyDescent="0.25">
      <c r="B7932">
        <v>88</v>
      </c>
      <c r="C7932">
        <v>86</v>
      </c>
      <c r="D7932" t="str">
        <f t="shared" si="369"/>
        <v>W kole</v>
      </c>
      <c r="F7932">
        <f>COUNTIF($D$3:D7926,"W kole")</f>
        <v>6241</v>
      </c>
      <c r="G7932" s="2" t="e">
        <f t="shared" si="370"/>
        <v>#DIV/0!</v>
      </c>
      <c r="H7932" t="e">
        <f t="shared" si="371"/>
        <v>#DIV/0!</v>
      </c>
    </row>
    <row r="7933" spans="2:8" x14ac:dyDescent="0.25">
      <c r="B7933">
        <v>288</v>
      </c>
      <c r="C7933">
        <v>400</v>
      </c>
      <c r="D7933" t="str">
        <f t="shared" si="369"/>
        <v>Poza</v>
      </c>
      <c r="F7933">
        <f>COUNTIF($D$3:D7927,"W kole")</f>
        <v>6241</v>
      </c>
      <c r="G7933" s="2" t="e">
        <f t="shared" si="370"/>
        <v>#DIV/0!</v>
      </c>
      <c r="H7933" t="e">
        <f t="shared" si="371"/>
        <v>#DIV/0!</v>
      </c>
    </row>
    <row r="7934" spans="2:8" x14ac:dyDescent="0.25">
      <c r="B7934">
        <v>107</v>
      </c>
      <c r="C7934">
        <v>119</v>
      </c>
      <c r="D7934" t="str">
        <f t="shared" si="369"/>
        <v>W kole</v>
      </c>
      <c r="F7934">
        <f>COUNTIF($D$3:D7928,"W kole")</f>
        <v>6242</v>
      </c>
      <c r="G7934" s="2" t="e">
        <f t="shared" si="370"/>
        <v>#DIV/0!</v>
      </c>
      <c r="H7934" t="e">
        <f t="shared" si="371"/>
        <v>#DIV/0!</v>
      </c>
    </row>
    <row r="7935" spans="2:8" x14ac:dyDescent="0.25">
      <c r="B7935">
        <v>363</v>
      </c>
      <c r="C7935">
        <v>201</v>
      </c>
      <c r="D7935" t="str">
        <f t="shared" si="369"/>
        <v>W kole</v>
      </c>
      <c r="F7935">
        <f>COUNTIF($D$3:D7929,"W kole")</f>
        <v>6243</v>
      </c>
      <c r="G7935" s="2" t="e">
        <f t="shared" si="370"/>
        <v>#DIV/0!</v>
      </c>
      <c r="H7935" t="e">
        <f t="shared" si="371"/>
        <v>#DIV/0!</v>
      </c>
    </row>
    <row r="7936" spans="2:8" x14ac:dyDescent="0.25">
      <c r="B7936">
        <v>191</v>
      </c>
      <c r="C7936">
        <v>292</v>
      </c>
      <c r="D7936" t="str">
        <f t="shared" si="369"/>
        <v>W kole</v>
      </c>
      <c r="F7936">
        <f>COUNTIF($D$3:D7930,"W kole")</f>
        <v>6244</v>
      </c>
      <c r="G7936" s="2" t="e">
        <f t="shared" si="370"/>
        <v>#DIV/0!</v>
      </c>
      <c r="H7936" t="e">
        <f t="shared" si="371"/>
        <v>#DIV/0!</v>
      </c>
    </row>
    <row r="7937" spans="2:8" x14ac:dyDescent="0.25">
      <c r="B7937">
        <v>347</v>
      </c>
      <c r="C7937">
        <v>268</v>
      </c>
      <c r="D7937" t="str">
        <f t="shared" si="369"/>
        <v>W kole</v>
      </c>
      <c r="F7937">
        <f>COUNTIF($D$3:D7931,"W kole")</f>
        <v>6244</v>
      </c>
      <c r="G7937" s="2" t="e">
        <f t="shared" si="370"/>
        <v>#DIV/0!</v>
      </c>
      <c r="H7937" t="e">
        <f t="shared" si="371"/>
        <v>#DIV/0!</v>
      </c>
    </row>
    <row r="7938" spans="2:8" x14ac:dyDescent="0.25">
      <c r="B7938">
        <v>187</v>
      </c>
      <c r="C7938">
        <v>243</v>
      </c>
      <c r="D7938" t="str">
        <f t="shared" si="369"/>
        <v>W kole</v>
      </c>
      <c r="F7938">
        <f>COUNTIF($D$3:D7932,"W kole")</f>
        <v>6245</v>
      </c>
      <c r="G7938" s="2" t="e">
        <f t="shared" si="370"/>
        <v>#DIV/0!</v>
      </c>
      <c r="H7938" t="e">
        <f t="shared" si="371"/>
        <v>#DIV/0!</v>
      </c>
    </row>
    <row r="7939" spans="2:8" x14ac:dyDescent="0.25">
      <c r="B7939">
        <v>175</v>
      </c>
      <c r="C7939">
        <v>350</v>
      </c>
      <c r="D7939" t="str">
        <f t="shared" si="369"/>
        <v>W kole</v>
      </c>
      <c r="F7939">
        <f>COUNTIF($D$3:D7933,"W kole")</f>
        <v>6245</v>
      </c>
      <c r="G7939" s="2" t="e">
        <f t="shared" si="370"/>
        <v>#DIV/0!</v>
      </c>
      <c r="H7939" t="e">
        <f t="shared" si="371"/>
        <v>#DIV/0!</v>
      </c>
    </row>
    <row r="7940" spans="2:8" x14ac:dyDescent="0.25">
      <c r="B7940">
        <v>137</v>
      </c>
      <c r="C7940">
        <v>309</v>
      </c>
      <c r="D7940" t="str">
        <f t="shared" ref="D7940:D8003" si="372">IF((B7940-$T$5) * (B7940-$T$5) + (C7940-$U$5) * (C7940-$U$5) = ($V$5*$V$5), "Na brzegu", IF((B7940-$T$5) * (B7940-$T$5) + (C7940-$U$5) * (C7940-$U$5) &lt; ($V$5*$V$5), "W kole", "Poza"))</f>
        <v>W kole</v>
      </c>
      <c r="F7940">
        <f>COUNTIF($D$3:D7934,"W kole")</f>
        <v>6246</v>
      </c>
      <c r="G7940" s="2" t="e">
        <f t="shared" si="370"/>
        <v>#DIV/0!</v>
      </c>
      <c r="H7940" t="e">
        <f t="shared" si="371"/>
        <v>#DIV/0!</v>
      </c>
    </row>
    <row r="7941" spans="2:8" x14ac:dyDescent="0.25">
      <c r="B7941">
        <v>320</v>
      </c>
      <c r="C7941">
        <v>83</v>
      </c>
      <c r="D7941" t="str">
        <f t="shared" si="372"/>
        <v>W kole</v>
      </c>
      <c r="F7941">
        <f>COUNTIF($D$3:D7935,"W kole")</f>
        <v>6247</v>
      </c>
      <c r="G7941" s="2" t="e">
        <f t="shared" si="370"/>
        <v>#DIV/0!</v>
      </c>
      <c r="H7941" t="e">
        <f t="shared" si="371"/>
        <v>#DIV/0!</v>
      </c>
    </row>
    <row r="7942" spans="2:8" x14ac:dyDescent="0.25">
      <c r="B7942">
        <v>6</v>
      </c>
      <c r="C7942">
        <v>348</v>
      </c>
      <c r="D7942" t="str">
        <f t="shared" si="372"/>
        <v>Poza</v>
      </c>
      <c r="F7942">
        <f>COUNTIF($D$3:D7936,"W kole")</f>
        <v>6248</v>
      </c>
      <c r="G7942" s="2" t="e">
        <f t="shared" si="370"/>
        <v>#DIV/0!</v>
      </c>
      <c r="H7942" t="e">
        <f t="shared" si="371"/>
        <v>#DIV/0!</v>
      </c>
    </row>
    <row r="7943" spans="2:8" x14ac:dyDescent="0.25">
      <c r="B7943">
        <v>160</v>
      </c>
      <c r="C7943">
        <v>227</v>
      </c>
      <c r="D7943" t="str">
        <f t="shared" si="372"/>
        <v>W kole</v>
      </c>
      <c r="F7943">
        <f>COUNTIF($D$3:D7937,"W kole")</f>
        <v>6249</v>
      </c>
      <c r="G7943" s="2" t="e">
        <f t="shared" si="370"/>
        <v>#DIV/0!</v>
      </c>
      <c r="H7943" t="e">
        <f t="shared" si="371"/>
        <v>#DIV/0!</v>
      </c>
    </row>
    <row r="7944" spans="2:8" x14ac:dyDescent="0.25">
      <c r="B7944">
        <v>364</v>
      </c>
      <c r="C7944">
        <v>237</v>
      </c>
      <c r="D7944" t="str">
        <f t="shared" si="372"/>
        <v>W kole</v>
      </c>
      <c r="F7944">
        <f>COUNTIF($D$3:D7938,"W kole")</f>
        <v>6250</v>
      </c>
      <c r="G7944" s="2" t="e">
        <f t="shared" si="370"/>
        <v>#DIV/0!</v>
      </c>
      <c r="H7944" t="e">
        <f t="shared" si="371"/>
        <v>#DIV/0!</v>
      </c>
    </row>
    <row r="7945" spans="2:8" x14ac:dyDescent="0.25">
      <c r="B7945">
        <v>191</v>
      </c>
      <c r="C7945">
        <v>391</v>
      </c>
      <c r="D7945" t="str">
        <f t="shared" si="372"/>
        <v>W kole</v>
      </c>
      <c r="F7945">
        <f>COUNTIF($D$3:D7939,"W kole")</f>
        <v>6251</v>
      </c>
      <c r="G7945" s="2" t="e">
        <f t="shared" si="370"/>
        <v>#DIV/0!</v>
      </c>
      <c r="H7945" t="e">
        <f t="shared" si="371"/>
        <v>#DIV/0!</v>
      </c>
    </row>
    <row r="7946" spans="2:8" x14ac:dyDescent="0.25">
      <c r="B7946">
        <v>169</v>
      </c>
      <c r="C7946">
        <v>105</v>
      </c>
      <c r="D7946" t="str">
        <f t="shared" si="372"/>
        <v>W kole</v>
      </c>
      <c r="F7946">
        <f>COUNTIF($D$3:D7940,"W kole")</f>
        <v>6252</v>
      </c>
      <c r="G7946" s="2" t="e">
        <f t="shared" ref="G7946:G8009" si="373">(F7946*$R$5)/(E7946*$Q$5)</f>
        <v>#DIV/0!</v>
      </c>
      <c r="H7946" t="e">
        <f t="shared" ref="H7946:H8009" si="374">ABS(PI()-G7946)</f>
        <v>#DIV/0!</v>
      </c>
    </row>
    <row r="7947" spans="2:8" x14ac:dyDescent="0.25">
      <c r="B7947">
        <v>218</v>
      </c>
      <c r="C7947">
        <v>16</v>
      </c>
      <c r="D7947" t="str">
        <f t="shared" si="372"/>
        <v>W kole</v>
      </c>
      <c r="F7947">
        <f>COUNTIF($D$3:D7941,"W kole")</f>
        <v>6253</v>
      </c>
      <c r="G7947" s="2" t="e">
        <f t="shared" si="373"/>
        <v>#DIV/0!</v>
      </c>
      <c r="H7947" t="e">
        <f t="shared" si="374"/>
        <v>#DIV/0!</v>
      </c>
    </row>
    <row r="7948" spans="2:8" x14ac:dyDescent="0.25">
      <c r="B7948">
        <v>327</v>
      </c>
      <c r="C7948">
        <v>184</v>
      </c>
      <c r="D7948" t="str">
        <f t="shared" si="372"/>
        <v>W kole</v>
      </c>
      <c r="F7948">
        <f>COUNTIF($D$3:D7942,"W kole")</f>
        <v>6253</v>
      </c>
      <c r="G7948" s="2" t="e">
        <f t="shared" si="373"/>
        <v>#DIV/0!</v>
      </c>
      <c r="H7948" t="e">
        <f t="shared" si="374"/>
        <v>#DIV/0!</v>
      </c>
    </row>
    <row r="7949" spans="2:8" x14ac:dyDescent="0.25">
      <c r="B7949">
        <v>198</v>
      </c>
      <c r="C7949">
        <v>398</v>
      </c>
      <c r="D7949" t="str">
        <f t="shared" si="372"/>
        <v>W kole</v>
      </c>
      <c r="F7949">
        <f>COUNTIF($D$3:D7943,"W kole")</f>
        <v>6254</v>
      </c>
      <c r="G7949" s="2" t="e">
        <f t="shared" si="373"/>
        <v>#DIV/0!</v>
      </c>
      <c r="H7949" t="e">
        <f t="shared" si="374"/>
        <v>#DIV/0!</v>
      </c>
    </row>
    <row r="7950" spans="2:8" x14ac:dyDescent="0.25">
      <c r="B7950">
        <v>176</v>
      </c>
      <c r="C7950">
        <v>368</v>
      </c>
      <c r="D7950" t="str">
        <f t="shared" si="372"/>
        <v>W kole</v>
      </c>
      <c r="F7950">
        <f>COUNTIF($D$3:D7944,"W kole")</f>
        <v>6255</v>
      </c>
      <c r="G7950" s="2" t="e">
        <f t="shared" si="373"/>
        <v>#DIV/0!</v>
      </c>
      <c r="H7950" t="e">
        <f t="shared" si="374"/>
        <v>#DIV/0!</v>
      </c>
    </row>
    <row r="7951" spans="2:8" x14ac:dyDescent="0.25">
      <c r="B7951">
        <v>250</v>
      </c>
      <c r="C7951">
        <v>119</v>
      </c>
      <c r="D7951" t="str">
        <f t="shared" si="372"/>
        <v>W kole</v>
      </c>
      <c r="F7951">
        <f>COUNTIF($D$3:D7945,"W kole")</f>
        <v>6256</v>
      </c>
      <c r="G7951" s="2" t="e">
        <f t="shared" si="373"/>
        <v>#DIV/0!</v>
      </c>
      <c r="H7951" t="e">
        <f t="shared" si="374"/>
        <v>#DIV/0!</v>
      </c>
    </row>
    <row r="7952" spans="2:8" x14ac:dyDescent="0.25">
      <c r="B7952">
        <v>56</v>
      </c>
      <c r="C7952">
        <v>5</v>
      </c>
      <c r="D7952" t="str">
        <f t="shared" si="372"/>
        <v>Poza</v>
      </c>
      <c r="F7952">
        <f>COUNTIF($D$3:D7946,"W kole")</f>
        <v>6257</v>
      </c>
      <c r="G7952" s="2" t="e">
        <f t="shared" si="373"/>
        <v>#DIV/0!</v>
      </c>
      <c r="H7952" t="e">
        <f t="shared" si="374"/>
        <v>#DIV/0!</v>
      </c>
    </row>
    <row r="7953" spans="2:8" x14ac:dyDescent="0.25">
      <c r="B7953">
        <v>138</v>
      </c>
      <c r="C7953">
        <v>315</v>
      </c>
      <c r="D7953" t="str">
        <f t="shared" si="372"/>
        <v>W kole</v>
      </c>
      <c r="F7953">
        <f>COUNTIF($D$3:D7947,"W kole")</f>
        <v>6258</v>
      </c>
      <c r="G7953" s="2" t="e">
        <f t="shared" si="373"/>
        <v>#DIV/0!</v>
      </c>
      <c r="H7953" t="e">
        <f t="shared" si="374"/>
        <v>#DIV/0!</v>
      </c>
    </row>
    <row r="7954" spans="2:8" x14ac:dyDescent="0.25">
      <c r="B7954">
        <v>300</v>
      </c>
      <c r="C7954">
        <v>272</v>
      </c>
      <c r="D7954" t="str">
        <f t="shared" si="372"/>
        <v>W kole</v>
      </c>
      <c r="F7954">
        <f>COUNTIF($D$3:D7948,"W kole")</f>
        <v>6259</v>
      </c>
      <c r="G7954" s="2" t="e">
        <f t="shared" si="373"/>
        <v>#DIV/0!</v>
      </c>
      <c r="H7954" t="e">
        <f t="shared" si="374"/>
        <v>#DIV/0!</v>
      </c>
    </row>
    <row r="7955" spans="2:8" x14ac:dyDescent="0.25">
      <c r="B7955">
        <v>217</v>
      </c>
      <c r="C7955">
        <v>322</v>
      </c>
      <c r="D7955" t="str">
        <f t="shared" si="372"/>
        <v>W kole</v>
      </c>
      <c r="F7955">
        <f>COUNTIF($D$3:D7949,"W kole")</f>
        <v>6260</v>
      </c>
      <c r="G7955" s="2" t="e">
        <f t="shared" si="373"/>
        <v>#DIV/0!</v>
      </c>
      <c r="H7955" t="e">
        <f t="shared" si="374"/>
        <v>#DIV/0!</v>
      </c>
    </row>
    <row r="7956" spans="2:8" x14ac:dyDescent="0.25">
      <c r="B7956">
        <v>197</v>
      </c>
      <c r="C7956">
        <v>225</v>
      </c>
      <c r="D7956" t="str">
        <f t="shared" si="372"/>
        <v>W kole</v>
      </c>
      <c r="F7956">
        <f>COUNTIF($D$3:D7950,"W kole")</f>
        <v>6261</v>
      </c>
      <c r="G7956" s="2" t="e">
        <f t="shared" si="373"/>
        <v>#DIV/0!</v>
      </c>
      <c r="H7956" t="e">
        <f t="shared" si="374"/>
        <v>#DIV/0!</v>
      </c>
    </row>
    <row r="7957" spans="2:8" x14ac:dyDescent="0.25">
      <c r="B7957">
        <v>50</v>
      </c>
      <c r="C7957">
        <v>136</v>
      </c>
      <c r="D7957" t="str">
        <f t="shared" si="372"/>
        <v>W kole</v>
      </c>
      <c r="F7957">
        <f>COUNTIF($D$3:D7951,"W kole")</f>
        <v>6262</v>
      </c>
      <c r="G7957" s="2" t="e">
        <f t="shared" si="373"/>
        <v>#DIV/0!</v>
      </c>
      <c r="H7957" t="e">
        <f t="shared" si="374"/>
        <v>#DIV/0!</v>
      </c>
    </row>
    <row r="7958" spans="2:8" x14ac:dyDescent="0.25">
      <c r="B7958">
        <v>109</v>
      </c>
      <c r="C7958">
        <v>39</v>
      </c>
      <c r="D7958" t="str">
        <f t="shared" si="372"/>
        <v>W kole</v>
      </c>
      <c r="F7958">
        <f>COUNTIF($D$3:D7952,"W kole")</f>
        <v>6262</v>
      </c>
      <c r="G7958" s="2" t="e">
        <f t="shared" si="373"/>
        <v>#DIV/0!</v>
      </c>
      <c r="H7958" t="e">
        <f t="shared" si="374"/>
        <v>#DIV/0!</v>
      </c>
    </row>
    <row r="7959" spans="2:8" x14ac:dyDescent="0.25">
      <c r="B7959">
        <v>28</v>
      </c>
      <c r="C7959">
        <v>299</v>
      </c>
      <c r="D7959" t="str">
        <f t="shared" si="372"/>
        <v>W kole</v>
      </c>
      <c r="F7959">
        <f>COUNTIF($D$3:D7953,"W kole")</f>
        <v>6263</v>
      </c>
      <c r="G7959" s="2" t="e">
        <f t="shared" si="373"/>
        <v>#DIV/0!</v>
      </c>
      <c r="H7959" t="e">
        <f t="shared" si="374"/>
        <v>#DIV/0!</v>
      </c>
    </row>
    <row r="7960" spans="2:8" x14ac:dyDescent="0.25">
      <c r="B7960">
        <v>91</v>
      </c>
      <c r="C7960">
        <v>6</v>
      </c>
      <c r="D7960" t="str">
        <f t="shared" si="372"/>
        <v>Poza</v>
      </c>
      <c r="F7960">
        <f>COUNTIF($D$3:D7954,"W kole")</f>
        <v>6264</v>
      </c>
      <c r="G7960" s="2" t="e">
        <f t="shared" si="373"/>
        <v>#DIV/0!</v>
      </c>
      <c r="H7960" t="e">
        <f t="shared" si="374"/>
        <v>#DIV/0!</v>
      </c>
    </row>
    <row r="7961" spans="2:8" x14ac:dyDescent="0.25">
      <c r="B7961">
        <v>335</v>
      </c>
      <c r="C7961">
        <v>89</v>
      </c>
      <c r="D7961" t="str">
        <f t="shared" si="372"/>
        <v>W kole</v>
      </c>
      <c r="F7961">
        <f>COUNTIF($D$3:D7955,"W kole")</f>
        <v>6265</v>
      </c>
      <c r="G7961" s="2" t="e">
        <f t="shared" si="373"/>
        <v>#DIV/0!</v>
      </c>
      <c r="H7961" t="e">
        <f t="shared" si="374"/>
        <v>#DIV/0!</v>
      </c>
    </row>
    <row r="7962" spans="2:8" x14ac:dyDescent="0.25">
      <c r="B7962">
        <v>351</v>
      </c>
      <c r="C7962">
        <v>196</v>
      </c>
      <c r="D7962" t="str">
        <f t="shared" si="372"/>
        <v>W kole</v>
      </c>
      <c r="F7962">
        <f>COUNTIF($D$3:D7956,"W kole")</f>
        <v>6266</v>
      </c>
      <c r="G7962" s="2" t="e">
        <f t="shared" si="373"/>
        <v>#DIV/0!</v>
      </c>
      <c r="H7962" t="e">
        <f t="shared" si="374"/>
        <v>#DIV/0!</v>
      </c>
    </row>
    <row r="7963" spans="2:8" x14ac:dyDescent="0.25">
      <c r="B7963">
        <v>111</v>
      </c>
      <c r="C7963">
        <v>202</v>
      </c>
      <c r="D7963" t="str">
        <f t="shared" si="372"/>
        <v>W kole</v>
      </c>
      <c r="F7963">
        <f>COUNTIF($D$3:D7957,"W kole")</f>
        <v>6267</v>
      </c>
      <c r="G7963" s="2" t="e">
        <f t="shared" si="373"/>
        <v>#DIV/0!</v>
      </c>
      <c r="H7963" t="e">
        <f t="shared" si="374"/>
        <v>#DIV/0!</v>
      </c>
    </row>
    <row r="7964" spans="2:8" x14ac:dyDescent="0.25">
      <c r="B7964">
        <v>169</v>
      </c>
      <c r="C7964">
        <v>40</v>
      </c>
      <c r="D7964" t="str">
        <f t="shared" si="372"/>
        <v>W kole</v>
      </c>
      <c r="F7964">
        <f>COUNTIF($D$3:D7958,"W kole")</f>
        <v>6268</v>
      </c>
      <c r="G7964" s="2" t="e">
        <f t="shared" si="373"/>
        <v>#DIV/0!</v>
      </c>
      <c r="H7964" t="e">
        <f t="shared" si="374"/>
        <v>#DIV/0!</v>
      </c>
    </row>
    <row r="7965" spans="2:8" x14ac:dyDescent="0.25">
      <c r="B7965">
        <v>198</v>
      </c>
      <c r="C7965">
        <v>171</v>
      </c>
      <c r="D7965" t="str">
        <f t="shared" si="372"/>
        <v>W kole</v>
      </c>
      <c r="F7965">
        <f>COUNTIF($D$3:D7959,"W kole")</f>
        <v>6269</v>
      </c>
      <c r="G7965" s="2" t="e">
        <f t="shared" si="373"/>
        <v>#DIV/0!</v>
      </c>
      <c r="H7965" t="e">
        <f t="shared" si="374"/>
        <v>#DIV/0!</v>
      </c>
    </row>
    <row r="7966" spans="2:8" x14ac:dyDescent="0.25">
      <c r="B7966">
        <v>220</v>
      </c>
      <c r="C7966">
        <v>307</v>
      </c>
      <c r="D7966" t="str">
        <f t="shared" si="372"/>
        <v>W kole</v>
      </c>
      <c r="F7966">
        <f>COUNTIF($D$3:D7960,"W kole")</f>
        <v>6269</v>
      </c>
      <c r="G7966" s="2" t="e">
        <f t="shared" si="373"/>
        <v>#DIV/0!</v>
      </c>
      <c r="H7966" t="e">
        <f t="shared" si="374"/>
        <v>#DIV/0!</v>
      </c>
    </row>
    <row r="7967" spans="2:8" x14ac:dyDescent="0.25">
      <c r="B7967">
        <v>319</v>
      </c>
      <c r="C7967">
        <v>45</v>
      </c>
      <c r="D7967" t="str">
        <f t="shared" si="372"/>
        <v>W kole</v>
      </c>
      <c r="F7967">
        <f>COUNTIF($D$3:D7961,"W kole")</f>
        <v>6270</v>
      </c>
      <c r="G7967" s="2" t="e">
        <f t="shared" si="373"/>
        <v>#DIV/0!</v>
      </c>
      <c r="H7967" t="e">
        <f t="shared" si="374"/>
        <v>#DIV/0!</v>
      </c>
    </row>
    <row r="7968" spans="2:8" x14ac:dyDescent="0.25">
      <c r="B7968">
        <v>302</v>
      </c>
      <c r="C7968">
        <v>34</v>
      </c>
      <c r="D7968" t="str">
        <f t="shared" si="372"/>
        <v>W kole</v>
      </c>
      <c r="F7968">
        <f>COUNTIF($D$3:D7962,"W kole")</f>
        <v>6271</v>
      </c>
      <c r="G7968" s="2" t="e">
        <f t="shared" si="373"/>
        <v>#DIV/0!</v>
      </c>
      <c r="H7968" t="e">
        <f t="shared" si="374"/>
        <v>#DIV/0!</v>
      </c>
    </row>
    <row r="7969" spans="2:8" x14ac:dyDescent="0.25">
      <c r="B7969">
        <v>182</v>
      </c>
      <c r="C7969">
        <v>332</v>
      </c>
      <c r="D7969" t="str">
        <f t="shared" si="372"/>
        <v>W kole</v>
      </c>
      <c r="F7969">
        <f>COUNTIF($D$3:D7963,"W kole")</f>
        <v>6272</v>
      </c>
      <c r="G7969" s="2" t="e">
        <f t="shared" si="373"/>
        <v>#DIV/0!</v>
      </c>
      <c r="H7969" t="e">
        <f t="shared" si="374"/>
        <v>#DIV/0!</v>
      </c>
    </row>
    <row r="7970" spans="2:8" x14ac:dyDescent="0.25">
      <c r="B7970">
        <v>212</v>
      </c>
      <c r="C7970">
        <v>185</v>
      </c>
      <c r="D7970" t="str">
        <f t="shared" si="372"/>
        <v>W kole</v>
      </c>
      <c r="F7970">
        <f>COUNTIF($D$3:D7964,"W kole")</f>
        <v>6273</v>
      </c>
      <c r="G7970" s="2" t="e">
        <f t="shared" si="373"/>
        <v>#DIV/0!</v>
      </c>
      <c r="H7970" t="e">
        <f t="shared" si="374"/>
        <v>#DIV/0!</v>
      </c>
    </row>
    <row r="7971" spans="2:8" x14ac:dyDescent="0.25">
      <c r="B7971">
        <v>99</v>
      </c>
      <c r="C7971">
        <v>251</v>
      </c>
      <c r="D7971" t="str">
        <f t="shared" si="372"/>
        <v>W kole</v>
      </c>
      <c r="F7971">
        <f>COUNTIF($D$3:D7965,"W kole")</f>
        <v>6274</v>
      </c>
      <c r="G7971" s="2" t="e">
        <f t="shared" si="373"/>
        <v>#DIV/0!</v>
      </c>
      <c r="H7971" t="e">
        <f t="shared" si="374"/>
        <v>#DIV/0!</v>
      </c>
    </row>
    <row r="7972" spans="2:8" x14ac:dyDescent="0.25">
      <c r="B7972">
        <v>7</v>
      </c>
      <c r="C7972">
        <v>243</v>
      </c>
      <c r="D7972" t="str">
        <f t="shared" si="372"/>
        <v>W kole</v>
      </c>
      <c r="F7972">
        <f>COUNTIF($D$3:D7966,"W kole")</f>
        <v>6275</v>
      </c>
      <c r="G7972" s="2" t="e">
        <f t="shared" si="373"/>
        <v>#DIV/0!</v>
      </c>
      <c r="H7972" t="e">
        <f t="shared" si="374"/>
        <v>#DIV/0!</v>
      </c>
    </row>
    <row r="7973" spans="2:8" x14ac:dyDescent="0.25">
      <c r="B7973">
        <v>2</v>
      </c>
      <c r="C7973">
        <v>244</v>
      </c>
      <c r="D7973" t="str">
        <f t="shared" si="372"/>
        <v>Poza</v>
      </c>
      <c r="F7973">
        <f>COUNTIF($D$3:D7967,"W kole")</f>
        <v>6276</v>
      </c>
      <c r="G7973" s="2" t="e">
        <f t="shared" si="373"/>
        <v>#DIV/0!</v>
      </c>
      <c r="H7973" t="e">
        <f t="shared" si="374"/>
        <v>#DIV/0!</v>
      </c>
    </row>
    <row r="7974" spans="2:8" x14ac:dyDescent="0.25">
      <c r="B7974">
        <v>167</v>
      </c>
      <c r="C7974">
        <v>189</v>
      </c>
      <c r="D7974" t="str">
        <f t="shared" si="372"/>
        <v>W kole</v>
      </c>
      <c r="F7974">
        <f>COUNTIF($D$3:D7968,"W kole")</f>
        <v>6277</v>
      </c>
      <c r="G7974" s="2" t="e">
        <f t="shared" si="373"/>
        <v>#DIV/0!</v>
      </c>
      <c r="H7974" t="e">
        <f t="shared" si="374"/>
        <v>#DIV/0!</v>
      </c>
    </row>
    <row r="7975" spans="2:8" x14ac:dyDescent="0.25">
      <c r="B7975">
        <v>177</v>
      </c>
      <c r="C7975">
        <v>9</v>
      </c>
      <c r="D7975" t="str">
        <f t="shared" si="372"/>
        <v>W kole</v>
      </c>
      <c r="F7975">
        <f>COUNTIF($D$3:D7969,"W kole")</f>
        <v>6278</v>
      </c>
      <c r="G7975" s="2" t="e">
        <f t="shared" si="373"/>
        <v>#DIV/0!</v>
      </c>
      <c r="H7975" t="e">
        <f t="shared" si="374"/>
        <v>#DIV/0!</v>
      </c>
    </row>
    <row r="7976" spans="2:8" x14ac:dyDescent="0.25">
      <c r="B7976">
        <v>3</v>
      </c>
      <c r="C7976">
        <v>73</v>
      </c>
      <c r="D7976" t="str">
        <f t="shared" si="372"/>
        <v>Poza</v>
      </c>
      <c r="F7976">
        <f>COUNTIF($D$3:D7970,"W kole")</f>
        <v>6279</v>
      </c>
      <c r="G7976" s="2" t="e">
        <f t="shared" si="373"/>
        <v>#DIV/0!</v>
      </c>
      <c r="H7976" t="e">
        <f t="shared" si="374"/>
        <v>#DIV/0!</v>
      </c>
    </row>
    <row r="7977" spans="2:8" x14ac:dyDescent="0.25">
      <c r="B7977">
        <v>255</v>
      </c>
      <c r="C7977">
        <v>149</v>
      </c>
      <c r="D7977" t="str">
        <f t="shared" si="372"/>
        <v>W kole</v>
      </c>
      <c r="F7977">
        <f>COUNTIF($D$3:D7971,"W kole")</f>
        <v>6280</v>
      </c>
      <c r="G7977" s="2" t="e">
        <f t="shared" si="373"/>
        <v>#DIV/0!</v>
      </c>
      <c r="H7977" t="e">
        <f t="shared" si="374"/>
        <v>#DIV/0!</v>
      </c>
    </row>
    <row r="7978" spans="2:8" x14ac:dyDescent="0.25">
      <c r="B7978">
        <v>12</v>
      </c>
      <c r="C7978">
        <v>210</v>
      </c>
      <c r="D7978" t="str">
        <f t="shared" si="372"/>
        <v>W kole</v>
      </c>
      <c r="F7978">
        <f>COUNTIF($D$3:D7972,"W kole")</f>
        <v>6281</v>
      </c>
      <c r="G7978" s="2" t="e">
        <f t="shared" si="373"/>
        <v>#DIV/0!</v>
      </c>
      <c r="H7978" t="e">
        <f t="shared" si="374"/>
        <v>#DIV/0!</v>
      </c>
    </row>
    <row r="7979" spans="2:8" x14ac:dyDescent="0.25">
      <c r="B7979">
        <v>340</v>
      </c>
      <c r="C7979">
        <v>210</v>
      </c>
      <c r="D7979" t="str">
        <f t="shared" si="372"/>
        <v>W kole</v>
      </c>
      <c r="F7979">
        <f>COUNTIF($D$3:D7973,"W kole")</f>
        <v>6281</v>
      </c>
      <c r="G7979" s="2" t="e">
        <f t="shared" si="373"/>
        <v>#DIV/0!</v>
      </c>
      <c r="H7979" t="e">
        <f t="shared" si="374"/>
        <v>#DIV/0!</v>
      </c>
    </row>
    <row r="7980" spans="2:8" x14ac:dyDescent="0.25">
      <c r="B7980">
        <v>89</v>
      </c>
      <c r="C7980">
        <v>379</v>
      </c>
      <c r="D7980" t="str">
        <f t="shared" si="372"/>
        <v>Poza</v>
      </c>
      <c r="F7980">
        <f>COUNTIF($D$3:D7974,"W kole")</f>
        <v>6282</v>
      </c>
      <c r="G7980" s="2" t="e">
        <f t="shared" si="373"/>
        <v>#DIV/0!</v>
      </c>
      <c r="H7980" t="e">
        <f t="shared" si="374"/>
        <v>#DIV/0!</v>
      </c>
    </row>
    <row r="7981" spans="2:8" x14ac:dyDescent="0.25">
      <c r="B7981">
        <v>94</v>
      </c>
      <c r="C7981">
        <v>335</v>
      </c>
      <c r="D7981" t="str">
        <f t="shared" si="372"/>
        <v>W kole</v>
      </c>
      <c r="F7981">
        <f>COUNTIF($D$3:D7975,"W kole")</f>
        <v>6283</v>
      </c>
      <c r="G7981" s="2" t="e">
        <f t="shared" si="373"/>
        <v>#DIV/0!</v>
      </c>
      <c r="H7981" t="e">
        <f t="shared" si="374"/>
        <v>#DIV/0!</v>
      </c>
    </row>
    <row r="7982" spans="2:8" x14ac:dyDescent="0.25">
      <c r="B7982">
        <v>13</v>
      </c>
      <c r="C7982">
        <v>342</v>
      </c>
      <c r="D7982" t="str">
        <f t="shared" si="372"/>
        <v>Poza</v>
      </c>
      <c r="F7982">
        <f>COUNTIF($D$3:D7976,"W kole")</f>
        <v>6283</v>
      </c>
      <c r="G7982" s="2" t="e">
        <f t="shared" si="373"/>
        <v>#DIV/0!</v>
      </c>
      <c r="H7982" t="e">
        <f t="shared" si="374"/>
        <v>#DIV/0!</v>
      </c>
    </row>
    <row r="7983" spans="2:8" x14ac:dyDescent="0.25">
      <c r="B7983">
        <v>122</v>
      </c>
      <c r="C7983">
        <v>304</v>
      </c>
      <c r="D7983" t="str">
        <f t="shared" si="372"/>
        <v>W kole</v>
      </c>
      <c r="F7983">
        <f>COUNTIF($D$3:D7977,"W kole")</f>
        <v>6284</v>
      </c>
      <c r="G7983" s="2" t="e">
        <f t="shared" si="373"/>
        <v>#DIV/0!</v>
      </c>
      <c r="H7983" t="e">
        <f t="shared" si="374"/>
        <v>#DIV/0!</v>
      </c>
    </row>
    <row r="7984" spans="2:8" x14ac:dyDescent="0.25">
      <c r="B7984">
        <v>215</v>
      </c>
      <c r="C7984">
        <v>61</v>
      </c>
      <c r="D7984" t="str">
        <f t="shared" si="372"/>
        <v>W kole</v>
      </c>
      <c r="F7984">
        <f>COUNTIF($D$3:D7978,"W kole")</f>
        <v>6285</v>
      </c>
      <c r="G7984" s="2" t="e">
        <f t="shared" si="373"/>
        <v>#DIV/0!</v>
      </c>
      <c r="H7984" t="e">
        <f t="shared" si="374"/>
        <v>#DIV/0!</v>
      </c>
    </row>
    <row r="7985" spans="2:8" x14ac:dyDescent="0.25">
      <c r="B7985">
        <v>82</v>
      </c>
      <c r="C7985">
        <v>367</v>
      </c>
      <c r="D7985" t="str">
        <f t="shared" si="372"/>
        <v>Poza</v>
      </c>
      <c r="F7985">
        <f>COUNTIF($D$3:D7979,"W kole")</f>
        <v>6286</v>
      </c>
      <c r="G7985" s="2" t="e">
        <f t="shared" si="373"/>
        <v>#DIV/0!</v>
      </c>
      <c r="H7985" t="e">
        <f t="shared" si="374"/>
        <v>#DIV/0!</v>
      </c>
    </row>
    <row r="7986" spans="2:8" x14ac:dyDescent="0.25">
      <c r="B7986">
        <v>53</v>
      </c>
      <c r="C7986">
        <v>55</v>
      </c>
      <c r="D7986" t="str">
        <f t="shared" si="372"/>
        <v>Poza</v>
      </c>
      <c r="F7986">
        <f>COUNTIF($D$3:D7980,"W kole")</f>
        <v>6286</v>
      </c>
      <c r="G7986" s="2" t="e">
        <f t="shared" si="373"/>
        <v>#DIV/0!</v>
      </c>
      <c r="H7986" t="e">
        <f t="shared" si="374"/>
        <v>#DIV/0!</v>
      </c>
    </row>
    <row r="7987" spans="2:8" x14ac:dyDescent="0.25">
      <c r="B7987">
        <v>61</v>
      </c>
      <c r="C7987">
        <v>68</v>
      </c>
      <c r="D7987" t="str">
        <f t="shared" si="372"/>
        <v>W kole</v>
      </c>
      <c r="F7987">
        <f>COUNTIF($D$3:D7981,"W kole")</f>
        <v>6287</v>
      </c>
      <c r="G7987" s="2" t="e">
        <f t="shared" si="373"/>
        <v>#DIV/0!</v>
      </c>
      <c r="H7987" t="e">
        <f t="shared" si="374"/>
        <v>#DIV/0!</v>
      </c>
    </row>
    <row r="7988" spans="2:8" x14ac:dyDescent="0.25">
      <c r="B7988">
        <v>333</v>
      </c>
      <c r="C7988">
        <v>266</v>
      </c>
      <c r="D7988" t="str">
        <f t="shared" si="372"/>
        <v>W kole</v>
      </c>
      <c r="F7988">
        <f>COUNTIF($D$3:D7982,"W kole")</f>
        <v>6287</v>
      </c>
      <c r="G7988" s="2" t="e">
        <f t="shared" si="373"/>
        <v>#DIV/0!</v>
      </c>
      <c r="H7988" t="e">
        <f t="shared" si="374"/>
        <v>#DIV/0!</v>
      </c>
    </row>
    <row r="7989" spans="2:8" x14ac:dyDescent="0.25">
      <c r="B7989">
        <v>297</v>
      </c>
      <c r="C7989">
        <v>13</v>
      </c>
      <c r="D7989" t="str">
        <f t="shared" si="372"/>
        <v>Poza</v>
      </c>
      <c r="F7989">
        <f>COUNTIF($D$3:D7983,"W kole")</f>
        <v>6288</v>
      </c>
      <c r="G7989" s="2" t="e">
        <f t="shared" si="373"/>
        <v>#DIV/0!</v>
      </c>
      <c r="H7989" t="e">
        <f t="shared" si="374"/>
        <v>#DIV/0!</v>
      </c>
    </row>
    <row r="7990" spans="2:8" x14ac:dyDescent="0.25">
      <c r="B7990">
        <v>256</v>
      </c>
      <c r="C7990">
        <v>136</v>
      </c>
      <c r="D7990" t="str">
        <f t="shared" si="372"/>
        <v>W kole</v>
      </c>
      <c r="F7990">
        <f>COUNTIF($D$3:D7984,"W kole")</f>
        <v>6289</v>
      </c>
      <c r="G7990" s="2" t="e">
        <f t="shared" si="373"/>
        <v>#DIV/0!</v>
      </c>
      <c r="H7990" t="e">
        <f t="shared" si="374"/>
        <v>#DIV/0!</v>
      </c>
    </row>
    <row r="7991" spans="2:8" x14ac:dyDescent="0.25">
      <c r="B7991">
        <v>389</v>
      </c>
      <c r="C7991">
        <v>101</v>
      </c>
      <c r="D7991" t="str">
        <f t="shared" si="372"/>
        <v>Poza</v>
      </c>
      <c r="F7991">
        <f>COUNTIF($D$3:D7985,"W kole")</f>
        <v>6289</v>
      </c>
      <c r="G7991" s="2" t="e">
        <f t="shared" si="373"/>
        <v>#DIV/0!</v>
      </c>
      <c r="H7991" t="e">
        <f t="shared" si="374"/>
        <v>#DIV/0!</v>
      </c>
    </row>
    <row r="7992" spans="2:8" x14ac:dyDescent="0.25">
      <c r="B7992">
        <v>195</v>
      </c>
      <c r="C7992">
        <v>231</v>
      </c>
      <c r="D7992" t="str">
        <f t="shared" si="372"/>
        <v>W kole</v>
      </c>
      <c r="F7992">
        <f>COUNTIF($D$3:D7986,"W kole")</f>
        <v>6289</v>
      </c>
      <c r="G7992" s="2" t="e">
        <f t="shared" si="373"/>
        <v>#DIV/0!</v>
      </c>
      <c r="H7992" t="e">
        <f t="shared" si="374"/>
        <v>#DIV/0!</v>
      </c>
    </row>
    <row r="7993" spans="2:8" x14ac:dyDescent="0.25">
      <c r="B7993">
        <v>253</v>
      </c>
      <c r="C7993">
        <v>335</v>
      </c>
      <c r="D7993" t="str">
        <f t="shared" si="372"/>
        <v>W kole</v>
      </c>
      <c r="F7993">
        <f>COUNTIF($D$3:D7987,"W kole")</f>
        <v>6290</v>
      </c>
      <c r="G7993" s="2" t="e">
        <f t="shared" si="373"/>
        <v>#DIV/0!</v>
      </c>
      <c r="H7993" t="e">
        <f t="shared" si="374"/>
        <v>#DIV/0!</v>
      </c>
    </row>
    <row r="7994" spans="2:8" x14ac:dyDescent="0.25">
      <c r="B7994">
        <v>266</v>
      </c>
      <c r="C7994">
        <v>120</v>
      </c>
      <c r="D7994" t="str">
        <f t="shared" si="372"/>
        <v>W kole</v>
      </c>
      <c r="F7994">
        <f>COUNTIF($D$3:D7988,"W kole")</f>
        <v>6291</v>
      </c>
      <c r="G7994" s="2" t="e">
        <f t="shared" si="373"/>
        <v>#DIV/0!</v>
      </c>
      <c r="H7994" t="e">
        <f t="shared" si="374"/>
        <v>#DIV/0!</v>
      </c>
    </row>
    <row r="7995" spans="2:8" x14ac:dyDescent="0.25">
      <c r="B7995">
        <v>264</v>
      </c>
      <c r="C7995">
        <v>212</v>
      </c>
      <c r="D7995" t="str">
        <f t="shared" si="372"/>
        <v>W kole</v>
      </c>
      <c r="F7995">
        <f>COUNTIF($D$3:D7989,"W kole")</f>
        <v>6291</v>
      </c>
      <c r="G7995" s="2" t="e">
        <f t="shared" si="373"/>
        <v>#DIV/0!</v>
      </c>
      <c r="H7995" t="e">
        <f t="shared" si="374"/>
        <v>#DIV/0!</v>
      </c>
    </row>
    <row r="7996" spans="2:8" x14ac:dyDescent="0.25">
      <c r="B7996">
        <v>56</v>
      </c>
      <c r="C7996">
        <v>251</v>
      </c>
      <c r="D7996" t="str">
        <f t="shared" si="372"/>
        <v>W kole</v>
      </c>
      <c r="F7996">
        <f>COUNTIF($D$3:D7990,"W kole")</f>
        <v>6292</v>
      </c>
      <c r="G7996" s="2" t="e">
        <f t="shared" si="373"/>
        <v>#DIV/0!</v>
      </c>
      <c r="H7996" t="e">
        <f t="shared" si="374"/>
        <v>#DIV/0!</v>
      </c>
    </row>
    <row r="7997" spans="2:8" x14ac:dyDescent="0.25">
      <c r="B7997">
        <v>46</v>
      </c>
      <c r="C7997">
        <v>97</v>
      </c>
      <c r="D7997" t="str">
        <f t="shared" si="372"/>
        <v>W kole</v>
      </c>
      <c r="F7997">
        <f>COUNTIF($D$3:D7991,"W kole")</f>
        <v>6292</v>
      </c>
      <c r="G7997" s="2" t="e">
        <f t="shared" si="373"/>
        <v>#DIV/0!</v>
      </c>
      <c r="H7997" t="e">
        <f t="shared" si="374"/>
        <v>#DIV/0!</v>
      </c>
    </row>
    <row r="7998" spans="2:8" x14ac:dyDescent="0.25">
      <c r="B7998">
        <v>72</v>
      </c>
      <c r="C7998">
        <v>128</v>
      </c>
      <c r="D7998" t="str">
        <f t="shared" si="372"/>
        <v>W kole</v>
      </c>
      <c r="F7998">
        <f>COUNTIF($D$3:D7992,"W kole")</f>
        <v>6293</v>
      </c>
      <c r="G7998" s="2" t="e">
        <f t="shared" si="373"/>
        <v>#DIV/0!</v>
      </c>
      <c r="H7998" t="e">
        <f t="shared" si="374"/>
        <v>#DIV/0!</v>
      </c>
    </row>
    <row r="7999" spans="2:8" x14ac:dyDescent="0.25">
      <c r="B7999">
        <v>364</v>
      </c>
      <c r="C7999">
        <v>373</v>
      </c>
      <c r="D7999" t="str">
        <f t="shared" si="372"/>
        <v>Poza</v>
      </c>
      <c r="F7999">
        <f>COUNTIF($D$3:D7993,"W kole")</f>
        <v>6294</v>
      </c>
      <c r="G7999" s="2" t="e">
        <f t="shared" si="373"/>
        <v>#DIV/0!</v>
      </c>
      <c r="H7999" t="e">
        <f t="shared" si="374"/>
        <v>#DIV/0!</v>
      </c>
    </row>
    <row r="8000" spans="2:8" x14ac:dyDescent="0.25">
      <c r="B8000">
        <v>387</v>
      </c>
      <c r="C8000">
        <v>216</v>
      </c>
      <c r="D8000" t="str">
        <f t="shared" si="372"/>
        <v>W kole</v>
      </c>
      <c r="F8000">
        <f>COUNTIF($D$3:D7994,"W kole")</f>
        <v>6295</v>
      </c>
      <c r="G8000" s="2" t="e">
        <f t="shared" si="373"/>
        <v>#DIV/0!</v>
      </c>
      <c r="H8000" t="e">
        <f t="shared" si="374"/>
        <v>#DIV/0!</v>
      </c>
    </row>
    <row r="8001" spans="2:8" x14ac:dyDescent="0.25">
      <c r="B8001">
        <v>290</v>
      </c>
      <c r="C8001">
        <v>399</v>
      </c>
      <c r="D8001" t="str">
        <f t="shared" si="372"/>
        <v>Poza</v>
      </c>
      <c r="F8001">
        <f>COUNTIF($D$3:D7995,"W kole")</f>
        <v>6296</v>
      </c>
      <c r="G8001" s="2" t="e">
        <f t="shared" si="373"/>
        <v>#DIV/0!</v>
      </c>
      <c r="H8001" t="e">
        <f t="shared" si="374"/>
        <v>#DIV/0!</v>
      </c>
    </row>
    <row r="8002" spans="2:8" x14ac:dyDescent="0.25">
      <c r="B8002">
        <v>93</v>
      </c>
      <c r="C8002">
        <v>189</v>
      </c>
      <c r="D8002" t="str">
        <f t="shared" si="372"/>
        <v>W kole</v>
      </c>
      <c r="F8002">
        <f>COUNTIF($D$3:D7996,"W kole")</f>
        <v>6297</v>
      </c>
      <c r="G8002" s="2" t="e">
        <f t="shared" si="373"/>
        <v>#DIV/0!</v>
      </c>
      <c r="H8002" t="e">
        <f t="shared" si="374"/>
        <v>#DIV/0!</v>
      </c>
    </row>
    <row r="8003" spans="2:8" x14ac:dyDescent="0.25">
      <c r="B8003">
        <v>49</v>
      </c>
      <c r="C8003">
        <v>339</v>
      </c>
      <c r="D8003" t="str">
        <f t="shared" si="372"/>
        <v>Poza</v>
      </c>
      <c r="F8003">
        <f>COUNTIF($D$3:D7997,"W kole")</f>
        <v>6298</v>
      </c>
      <c r="G8003" s="2" t="e">
        <f t="shared" si="373"/>
        <v>#DIV/0!</v>
      </c>
      <c r="H8003" t="e">
        <f t="shared" si="374"/>
        <v>#DIV/0!</v>
      </c>
    </row>
    <row r="8004" spans="2:8" x14ac:dyDescent="0.25">
      <c r="B8004">
        <v>309</v>
      </c>
      <c r="C8004">
        <v>250</v>
      </c>
      <c r="D8004" t="str">
        <f t="shared" ref="D8004:D8067" si="375">IF((B8004-$T$5) * (B8004-$T$5) + (C8004-$U$5) * (C8004-$U$5) = ($V$5*$V$5), "Na brzegu", IF((B8004-$T$5) * (B8004-$T$5) + (C8004-$U$5) * (C8004-$U$5) &lt; ($V$5*$V$5), "W kole", "Poza"))</f>
        <v>W kole</v>
      </c>
      <c r="F8004">
        <f>COUNTIF($D$3:D7998,"W kole")</f>
        <v>6299</v>
      </c>
      <c r="G8004" s="2" t="e">
        <f t="shared" si="373"/>
        <v>#DIV/0!</v>
      </c>
      <c r="H8004" t="e">
        <f t="shared" si="374"/>
        <v>#DIV/0!</v>
      </c>
    </row>
    <row r="8005" spans="2:8" x14ac:dyDescent="0.25">
      <c r="B8005">
        <v>184</v>
      </c>
      <c r="C8005">
        <v>234</v>
      </c>
      <c r="D8005" t="str">
        <f t="shared" si="375"/>
        <v>W kole</v>
      </c>
      <c r="F8005">
        <f>COUNTIF($D$3:D7999,"W kole")</f>
        <v>6299</v>
      </c>
      <c r="G8005" s="2" t="e">
        <f t="shared" si="373"/>
        <v>#DIV/0!</v>
      </c>
      <c r="H8005" t="e">
        <f t="shared" si="374"/>
        <v>#DIV/0!</v>
      </c>
    </row>
    <row r="8006" spans="2:8" x14ac:dyDescent="0.25">
      <c r="B8006">
        <v>105</v>
      </c>
      <c r="C8006">
        <v>371</v>
      </c>
      <c r="D8006" t="str">
        <f t="shared" si="375"/>
        <v>W kole</v>
      </c>
      <c r="F8006">
        <f>COUNTIF($D$3:D8000,"W kole")</f>
        <v>6300</v>
      </c>
      <c r="G8006" s="2" t="e">
        <f t="shared" si="373"/>
        <v>#DIV/0!</v>
      </c>
      <c r="H8006" t="e">
        <f t="shared" si="374"/>
        <v>#DIV/0!</v>
      </c>
    </row>
    <row r="8007" spans="2:8" x14ac:dyDescent="0.25">
      <c r="B8007">
        <v>149</v>
      </c>
      <c r="C8007">
        <v>243</v>
      </c>
      <c r="D8007" t="str">
        <f t="shared" si="375"/>
        <v>W kole</v>
      </c>
      <c r="F8007">
        <f>COUNTIF($D$3:D8001,"W kole")</f>
        <v>6300</v>
      </c>
      <c r="G8007" s="2" t="e">
        <f t="shared" si="373"/>
        <v>#DIV/0!</v>
      </c>
      <c r="H8007" t="e">
        <f t="shared" si="374"/>
        <v>#DIV/0!</v>
      </c>
    </row>
    <row r="8008" spans="2:8" x14ac:dyDescent="0.25">
      <c r="B8008">
        <v>190</v>
      </c>
      <c r="C8008">
        <v>359</v>
      </c>
      <c r="D8008" t="str">
        <f t="shared" si="375"/>
        <v>W kole</v>
      </c>
      <c r="F8008">
        <f>COUNTIF($D$3:D8002,"W kole")</f>
        <v>6301</v>
      </c>
      <c r="G8008" s="2" t="e">
        <f t="shared" si="373"/>
        <v>#DIV/0!</v>
      </c>
      <c r="H8008" t="e">
        <f t="shared" si="374"/>
        <v>#DIV/0!</v>
      </c>
    </row>
    <row r="8009" spans="2:8" x14ac:dyDescent="0.25">
      <c r="B8009">
        <v>76</v>
      </c>
      <c r="C8009">
        <v>290</v>
      </c>
      <c r="D8009" t="str">
        <f t="shared" si="375"/>
        <v>W kole</v>
      </c>
      <c r="F8009">
        <f>COUNTIF($D$3:D8003,"W kole")</f>
        <v>6301</v>
      </c>
      <c r="G8009" s="2" t="e">
        <f t="shared" si="373"/>
        <v>#DIV/0!</v>
      </c>
      <c r="H8009" t="e">
        <f t="shared" si="374"/>
        <v>#DIV/0!</v>
      </c>
    </row>
    <row r="8010" spans="2:8" x14ac:dyDescent="0.25">
      <c r="B8010">
        <v>379</v>
      </c>
      <c r="C8010">
        <v>16</v>
      </c>
      <c r="D8010" t="str">
        <f t="shared" si="375"/>
        <v>Poza</v>
      </c>
      <c r="F8010">
        <f>COUNTIF($D$3:D8004,"W kole")</f>
        <v>6302</v>
      </c>
      <c r="G8010" s="2" t="e">
        <f t="shared" ref="G8010:G8073" si="376">(F8010*$R$5)/(E8010*$Q$5)</f>
        <v>#DIV/0!</v>
      </c>
      <c r="H8010" t="e">
        <f t="shared" ref="H8010:H8073" si="377">ABS(PI()-G8010)</f>
        <v>#DIV/0!</v>
      </c>
    </row>
    <row r="8011" spans="2:8" x14ac:dyDescent="0.25">
      <c r="B8011">
        <v>215</v>
      </c>
      <c r="C8011">
        <v>372</v>
      </c>
      <c r="D8011" t="str">
        <f t="shared" si="375"/>
        <v>W kole</v>
      </c>
      <c r="F8011">
        <f>COUNTIF($D$3:D8005,"W kole")</f>
        <v>6303</v>
      </c>
      <c r="G8011" s="2" t="e">
        <f t="shared" si="376"/>
        <v>#DIV/0!</v>
      </c>
      <c r="H8011" t="e">
        <f t="shared" si="377"/>
        <v>#DIV/0!</v>
      </c>
    </row>
    <row r="8012" spans="2:8" x14ac:dyDescent="0.25">
      <c r="B8012">
        <v>137</v>
      </c>
      <c r="C8012">
        <v>238</v>
      </c>
      <c r="D8012" t="str">
        <f t="shared" si="375"/>
        <v>W kole</v>
      </c>
      <c r="F8012">
        <f>COUNTIF($D$3:D8006,"W kole")</f>
        <v>6304</v>
      </c>
      <c r="G8012" s="2" t="e">
        <f t="shared" si="376"/>
        <v>#DIV/0!</v>
      </c>
      <c r="H8012" t="e">
        <f t="shared" si="377"/>
        <v>#DIV/0!</v>
      </c>
    </row>
    <row r="8013" spans="2:8" x14ac:dyDescent="0.25">
      <c r="B8013">
        <v>347</v>
      </c>
      <c r="C8013">
        <v>122</v>
      </c>
      <c r="D8013" t="str">
        <f t="shared" si="375"/>
        <v>W kole</v>
      </c>
      <c r="F8013">
        <f>COUNTIF($D$3:D8007,"W kole")</f>
        <v>6305</v>
      </c>
      <c r="G8013" s="2" t="e">
        <f t="shared" si="376"/>
        <v>#DIV/0!</v>
      </c>
      <c r="H8013" t="e">
        <f t="shared" si="377"/>
        <v>#DIV/0!</v>
      </c>
    </row>
    <row r="8014" spans="2:8" x14ac:dyDescent="0.25">
      <c r="B8014">
        <v>216</v>
      </c>
      <c r="C8014">
        <v>210</v>
      </c>
      <c r="D8014" t="str">
        <f t="shared" si="375"/>
        <v>W kole</v>
      </c>
      <c r="F8014">
        <f>COUNTIF($D$3:D8008,"W kole")</f>
        <v>6306</v>
      </c>
      <c r="G8014" s="2" t="e">
        <f t="shared" si="376"/>
        <v>#DIV/0!</v>
      </c>
      <c r="H8014" t="e">
        <f t="shared" si="377"/>
        <v>#DIV/0!</v>
      </c>
    </row>
    <row r="8015" spans="2:8" x14ac:dyDescent="0.25">
      <c r="B8015">
        <v>391</v>
      </c>
      <c r="C8015">
        <v>348</v>
      </c>
      <c r="D8015" t="str">
        <f t="shared" si="375"/>
        <v>Poza</v>
      </c>
      <c r="F8015">
        <f>COUNTIF($D$3:D8009,"W kole")</f>
        <v>6307</v>
      </c>
      <c r="G8015" s="2" t="e">
        <f t="shared" si="376"/>
        <v>#DIV/0!</v>
      </c>
      <c r="H8015" t="e">
        <f t="shared" si="377"/>
        <v>#DIV/0!</v>
      </c>
    </row>
    <row r="8016" spans="2:8" x14ac:dyDescent="0.25">
      <c r="B8016">
        <v>282</v>
      </c>
      <c r="C8016">
        <v>84</v>
      </c>
      <c r="D8016" t="str">
        <f t="shared" si="375"/>
        <v>W kole</v>
      </c>
      <c r="F8016">
        <f>COUNTIF($D$3:D8010,"W kole")</f>
        <v>6307</v>
      </c>
      <c r="G8016" s="2" t="e">
        <f t="shared" si="376"/>
        <v>#DIV/0!</v>
      </c>
      <c r="H8016" t="e">
        <f t="shared" si="377"/>
        <v>#DIV/0!</v>
      </c>
    </row>
    <row r="8017" spans="2:8" x14ac:dyDescent="0.25">
      <c r="B8017">
        <v>205</v>
      </c>
      <c r="C8017">
        <v>52</v>
      </c>
      <c r="D8017" t="str">
        <f t="shared" si="375"/>
        <v>W kole</v>
      </c>
      <c r="F8017">
        <f>COUNTIF($D$3:D8011,"W kole")</f>
        <v>6308</v>
      </c>
      <c r="G8017" s="2" t="e">
        <f t="shared" si="376"/>
        <v>#DIV/0!</v>
      </c>
      <c r="H8017" t="e">
        <f t="shared" si="377"/>
        <v>#DIV/0!</v>
      </c>
    </row>
    <row r="8018" spans="2:8" x14ac:dyDescent="0.25">
      <c r="B8018">
        <v>330</v>
      </c>
      <c r="C8018">
        <v>111</v>
      </c>
      <c r="D8018" t="str">
        <f t="shared" si="375"/>
        <v>W kole</v>
      </c>
      <c r="F8018">
        <f>COUNTIF($D$3:D8012,"W kole")</f>
        <v>6309</v>
      </c>
      <c r="G8018" s="2" t="e">
        <f t="shared" si="376"/>
        <v>#DIV/0!</v>
      </c>
      <c r="H8018" t="e">
        <f t="shared" si="377"/>
        <v>#DIV/0!</v>
      </c>
    </row>
    <row r="8019" spans="2:8" x14ac:dyDescent="0.25">
      <c r="B8019">
        <v>174</v>
      </c>
      <c r="C8019">
        <v>337</v>
      </c>
      <c r="D8019" t="str">
        <f t="shared" si="375"/>
        <v>W kole</v>
      </c>
      <c r="F8019">
        <f>COUNTIF($D$3:D8013,"W kole")</f>
        <v>6310</v>
      </c>
      <c r="G8019" s="2" t="e">
        <f t="shared" si="376"/>
        <v>#DIV/0!</v>
      </c>
      <c r="H8019" t="e">
        <f t="shared" si="377"/>
        <v>#DIV/0!</v>
      </c>
    </row>
    <row r="8020" spans="2:8" x14ac:dyDescent="0.25">
      <c r="B8020">
        <v>93</v>
      </c>
      <c r="C8020">
        <v>361</v>
      </c>
      <c r="D8020" t="str">
        <f t="shared" si="375"/>
        <v>W kole</v>
      </c>
      <c r="F8020">
        <f>COUNTIF($D$3:D8014,"W kole")</f>
        <v>6311</v>
      </c>
      <c r="G8020" s="2" t="e">
        <f t="shared" si="376"/>
        <v>#DIV/0!</v>
      </c>
      <c r="H8020" t="e">
        <f t="shared" si="377"/>
        <v>#DIV/0!</v>
      </c>
    </row>
    <row r="8021" spans="2:8" x14ac:dyDescent="0.25">
      <c r="B8021">
        <v>389</v>
      </c>
      <c r="C8021">
        <v>307</v>
      </c>
      <c r="D8021" t="str">
        <f t="shared" si="375"/>
        <v>Poza</v>
      </c>
      <c r="F8021">
        <f>COUNTIF($D$3:D8015,"W kole")</f>
        <v>6311</v>
      </c>
      <c r="G8021" s="2" t="e">
        <f t="shared" si="376"/>
        <v>#DIV/0!</v>
      </c>
      <c r="H8021" t="e">
        <f t="shared" si="377"/>
        <v>#DIV/0!</v>
      </c>
    </row>
    <row r="8022" spans="2:8" x14ac:dyDescent="0.25">
      <c r="B8022">
        <v>99</v>
      </c>
      <c r="C8022">
        <v>176</v>
      </c>
      <c r="D8022" t="str">
        <f t="shared" si="375"/>
        <v>W kole</v>
      </c>
      <c r="F8022">
        <f>COUNTIF($D$3:D8016,"W kole")</f>
        <v>6312</v>
      </c>
      <c r="G8022" s="2" t="e">
        <f t="shared" si="376"/>
        <v>#DIV/0!</v>
      </c>
      <c r="H8022" t="e">
        <f t="shared" si="377"/>
        <v>#DIV/0!</v>
      </c>
    </row>
    <row r="8023" spans="2:8" x14ac:dyDescent="0.25">
      <c r="B8023">
        <v>348</v>
      </c>
      <c r="C8023">
        <v>82</v>
      </c>
      <c r="D8023" t="str">
        <f t="shared" si="375"/>
        <v>W kole</v>
      </c>
      <c r="F8023">
        <f>COUNTIF($D$3:D8017,"W kole")</f>
        <v>6313</v>
      </c>
      <c r="G8023" s="2" t="e">
        <f t="shared" si="376"/>
        <v>#DIV/0!</v>
      </c>
      <c r="H8023" t="e">
        <f t="shared" si="377"/>
        <v>#DIV/0!</v>
      </c>
    </row>
    <row r="8024" spans="2:8" x14ac:dyDescent="0.25">
      <c r="B8024">
        <v>199</v>
      </c>
      <c r="C8024">
        <v>333</v>
      </c>
      <c r="D8024" t="str">
        <f t="shared" si="375"/>
        <v>W kole</v>
      </c>
      <c r="F8024">
        <f>COUNTIF($D$3:D8018,"W kole")</f>
        <v>6314</v>
      </c>
      <c r="G8024" s="2" t="e">
        <f t="shared" si="376"/>
        <v>#DIV/0!</v>
      </c>
      <c r="H8024" t="e">
        <f t="shared" si="377"/>
        <v>#DIV/0!</v>
      </c>
    </row>
    <row r="8025" spans="2:8" x14ac:dyDescent="0.25">
      <c r="B8025">
        <v>81</v>
      </c>
      <c r="C8025">
        <v>10</v>
      </c>
      <c r="D8025" t="str">
        <f t="shared" si="375"/>
        <v>Poza</v>
      </c>
      <c r="F8025">
        <f>COUNTIF($D$3:D8019,"W kole")</f>
        <v>6315</v>
      </c>
      <c r="G8025" s="2" t="e">
        <f t="shared" si="376"/>
        <v>#DIV/0!</v>
      </c>
      <c r="H8025" t="e">
        <f t="shared" si="377"/>
        <v>#DIV/0!</v>
      </c>
    </row>
    <row r="8026" spans="2:8" x14ac:dyDescent="0.25">
      <c r="B8026">
        <v>145</v>
      </c>
      <c r="C8026">
        <v>216</v>
      </c>
      <c r="D8026" t="str">
        <f t="shared" si="375"/>
        <v>W kole</v>
      </c>
      <c r="F8026">
        <f>COUNTIF($D$3:D8020,"W kole")</f>
        <v>6316</v>
      </c>
      <c r="G8026" s="2" t="e">
        <f t="shared" si="376"/>
        <v>#DIV/0!</v>
      </c>
      <c r="H8026" t="e">
        <f t="shared" si="377"/>
        <v>#DIV/0!</v>
      </c>
    </row>
    <row r="8027" spans="2:8" x14ac:dyDescent="0.25">
      <c r="B8027">
        <v>388</v>
      </c>
      <c r="C8027">
        <v>221</v>
      </c>
      <c r="D8027" t="str">
        <f t="shared" si="375"/>
        <v>W kole</v>
      </c>
      <c r="F8027">
        <f>COUNTIF($D$3:D8021,"W kole")</f>
        <v>6316</v>
      </c>
      <c r="G8027" s="2" t="e">
        <f t="shared" si="376"/>
        <v>#DIV/0!</v>
      </c>
      <c r="H8027" t="e">
        <f t="shared" si="377"/>
        <v>#DIV/0!</v>
      </c>
    </row>
    <row r="8028" spans="2:8" x14ac:dyDescent="0.25">
      <c r="B8028">
        <v>44</v>
      </c>
      <c r="C8028">
        <v>312</v>
      </c>
      <c r="D8028" t="str">
        <f t="shared" si="375"/>
        <v>W kole</v>
      </c>
      <c r="F8028">
        <f>COUNTIF($D$3:D8022,"W kole")</f>
        <v>6317</v>
      </c>
      <c r="G8028" s="2" t="e">
        <f t="shared" si="376"/>
        <v>#DIV/0!</v>
      </c>
      <c r="H8028" t="e">
        <f t="shared" si="377"/>
        <v>#DIV/0!</v>
      </c>
    </row>
    <row r="8029" spans="2:8" x14ac:dyDescent="0.25">
      <c r="B8029">
        <v>162</v>
      </c>
      <c r="C8029">
        <v>386</v>
      </c>
      <c r="D8029" t="str">
        <f t="shared" si="375"/>
        <v>W kole</v>
      </c>
      <c r="F8029">
        <f>COUNTIF($D$3:D8023,"W kole")</f>
        <v>6318</v>
      </c>
      <c r="G8029" s="2" t="e">
        <f t="shared" si="376"/>
        <v>#DIV/0!</v>
      </c>
      <c r="H8029" t="e">
        <f t="shared" si="377"/>
        <v>#DIV/0!</v>
      </c>
    </row>
    <row r="8030" spans="2:8" x14ac:dyDescent="0.25">
      <c r="B8030">
        <v>356</v>
      </c>
      <c r="C8030">
        <v>313</v>
      </c>
      <c r="D8030" t="str">
        <f t="shared" si="375"/>
        <v>W kole</v>
      </c>
      <c r="F8030">
        <f>COUNTIF($D$3:D8024,"W kole")</f>
        <v>6319</v>
      </c>
      <c r="G8030" s="2" t="e">
        <f t="shared" si="376"/>
        <v>#DIV/0!</v>
      </c>
      <c r="H8030" t="e">
        <f t="shared" si="377"/>
        <v>#DIV/0!</v>
      </c>
    </row>
    <row r="8031" spans="2:8" x14ac:dyDescent="0.25">
      <c r="B8031">
        <v>42</v>
      </c>
      <c r="C8031">
        <v>334</v>
      </c>
      <c r="D8031" t="str">
        <f t="shared" si="375"/>
        <v>Poza</v>
      </c>
      <c r="F8031">
        <f>COUNTIF($D$3:D8025,"W kole")</f>
        <v>6319</v>
      </c>
      <c r="G8031" s="2" t="e">
        <f t="shared" si="376"/>
        <v>#DIV/0!</v>
      </c>
      <c r="H8031" t="e">
        <f t="shared" si="377"/>
        <v>#DIV/0!</v>
      </c>
    </row>
    <row r="8032" spans="2:8" x14ac:dyDescent="0.25">
      <c r="B8032">
        <v>152</v>
      </c>
      <c r="C8032">
        <v>336</v>
      </c>
      <c r="D8032" t="str">
        <f t="shared" si="375"/>
        <v>W kole</v>
      </c>
      <c r="F8032">
        <f>COUNTIF($D$3:D8026,"W kole")</f>
        <v>6320</v>
      </c>
      <c r="G8032" s="2" t="e">
        <f t="shared" si="376"/>
        <v>#DIV/0!</v>
      </c>
      <c r="H8032" t="e">
        <f t="shared" si="377"/>
        <v>#DIV/0!</v>
      </c>
    </row>
    <row r="8033" spans="2:8" x14ac:dyDescent="0.25">
      <c r="B8033">
        <v>205</v>
      </c>
      <c r="C8033">
        <v>358</v>
      </c>
      <c r="D8033" t="str">
        <f t="shared" si="375"/>
        <v>W kole</v>
      </c>
      <c r="F8033">
        <f>COUNTIF($D$3:D8027,"W kole")</f>
        <v>6321</v>
      </c>
      <c r="G8033" s="2" t="e">
        <f t="shared" si="376"/>
        <v>#DIV/0!</v>
      </c>
      <c r="H8033" t="e">
        <f t="shared" si="377"/>
        <v>#DIV/0!</v>
      </c>
    </row>
    <row r="8034" spans="2:8" x14ac:dyDescent="0.25">
      <c r="B8034">
        <v>54</v>
      </c>
      <c r="C8034">
        <v>20</v>
      </c>
      <c r="D8034" t="str">
        <f t="shared" si="375"/>
        <v>Poza</v>
      </c>
      <c r="F8034">
        <f>COUNTIF($D$3:D8028,"W kole")</f>
        <v>6322</v>
      </c>
      <c r="G8034" s="2" t="e">
        <f t="shared" si="376"/>
        <v>#DIV/0!</v>
      </c>
      <c r="H8034" t="e">
        <f t="shared" si="377"/>
        <v>#DIV/0!</v>
      </c>
    </row>
    <row r="8035" spans="2:8" x14ac:dyDescent="0.25">
      <c r="B8035">
        <v>213</v>
      </c>
      <c r="C8035">
        <v>322</v>
      </c>
      <c r="D8035" t="str">
        <f t="shared" si="375"/>
        <v>W kole</v>
      </c>
      <c r="F8035">
        <f>COUNTIF($D$3:D8029,"W kole")</f>
        <v>6323</v>
      </c>
      <c r="G8035" s="2" t="e">
        <f t="shared" si="376"/>
        <v>#DIV/0!</v>
      </c>
      <c r="H8035" t="e">
        <f t="shared" si="377"/>
        <v>#DIV/0!</v>
      </c>
    </row>
    <row r="8036" spans="2:8" x14ac:dyDescent="0.25">
      <c r="B8036">
        <v>176</v>
      </c>
      <c r="C8036">
        <v>326</v>
      </c>
      <c r="D8036" t="str">
        <f t="shared" si="375"/>
        <v>W kole</v>
      </c>
      <c r="F8036">
        <f>COUNTIF($D$3:D8030,"W kole")</f>
        <v>6324</v>
      </c>
      <c r="G8036" s="2" t="e">
        <f t="shared" si="376"/>
        <v>#DIV/0!</v>
      </c>
      <c r="H8036" t="e">
        <f t="shared" si="377"/>
        <v>#DIV/0!</v>
      </c>
    </row>
    <row r="8037" spans="2:8" x14ac:dyDescent="0.25">
      <c r="B8037">
        <v>204</v>
      </c>
      <c r="C8037">
        <v>206</v>
      </c>
      <c r="D8037" t="str">
        <f t="shared" si="375"/>
        <v>W kole</v>
      </c>
      <c r="F8037">
        <f>COUNTIF($D$3:D8031,"W kole")</f>
        <v>6324</v>
      </c>
      <c r="G8037" s="2" t="e">
        <f t="shared" si="376"/>
        <v>#DIV/0!</v>
      </c>
      <c r="H8037" t="e">
        <f t="shared" si="377"/>
        <v>#DIV/0!</v>
      </c>
    </row>
    <row r="8038" spans="2:8" x14ac:dyDescent="0.25">
      <c r="B8038">
        <v>100</v>
      </c>
      <c r="C8038">
        <v>116</v>
      </c>
      <c r="D8038" t="str">
        <f t="shared" si="375"/>
        <v>W kole</v>
      </c>
      <c r="F8038">
        <f>COUNTIF($D$3:D8032,"W kole")</f>
        <v>6325</v>
      </c>
      <c r="G8038" s="2" t="e">
        <f t="shared" si="376"/>
        <v>#DIV/0!</v>
      </c>
      <c r="H8038" t="e">
        <f t="shared" si="377"/>
        <v>#DIV/0!</v>
      </c>
    </row>
    <row r="8039" spans="2:8" x14ac:dyDescent="0.25">
      <c r="B8039">
        <v>261</v>
      </c>
      <c r="C8039">
        <v>2</v>
      </c>
      <c r="D8039" t="str">
        <f t="shared" si="375"/>
        <v>Poza</v>
      </c>
      <c r="F8039">
        <f>COUNTIF($D$3:D8033,"W kole")</f>
        <v>6326</v>
      </c>
      <c r="G8039" s="2" t="e">
        <f t="shared" si="376"/>
        <v>#DIV/0!</v>
      </c>
      <c r="H8039" t="e">
        <f t="shared" si="377"/>
        <v>#DIV/0!</v>
      </c>
    </row>
    <row r="8040" spans="2:8" x14ac:dyDescent="0.25">
      <c r="B8040">
        <v>186</v>
      </c>
      <c r="C8040">
        <v>0</v>
      </c>
      <c r="D8040" t="str">
        <f t="shared" si="375"/>
        <v>Poza</v>
      </c>
      <c r="F8040">
        <f>COUNTIF($D$3:D8034,"W kole")</f>
        <v>6326</v>
      </c>
      <c r="G8040" s="2" t="e">
        <f t="shared" si="376"/>
        <v>#DIV/0!</v>
      </c>
      <c r="H8040" t="e">
        <f t="shared" si="377"/>
        <v>#DIV/0!</v>
      </c>
    </row>
    <row r="8041" spans="2:8" x14ac:dyDescent="0.25">
      <c r="B8041">
        <v>394</v>
      </c>
      <c r="C8041">
        <v>180</v>
      </c>
      <c r="D8041" t="str">
        <f t="shared" si="375"/>
        <v>W kole</v>
      </c>
      <c r="F8041">
        <f>COUNTIF($D$3:D8035,"W kole")</f>
        <v>6327</v>
      </c>
      <c r="G8041" s="2" t="e">
        <f t="shared" si="376"/>
        <v>#DIV/0!</v>
      </c>
      <c r="H8041" t="e">
        <f t="shared" si="377"/>
        <v>#DIV/0!</v>
      </c>
    </row>
    <row r="8042" spans="2:8" x14ac:dyDescent="0.25">
      <c r="B8042">
        <v>215</v>
      </c>
      <c r="C8042">
        <v>265</v>
      </c>
      <c r="D8042" t="str">
        <f t="shared" si="375"/>
        <v>W kole</v>
      </c>
      <c r="F8042">
        <f>COUNTIF($D$3:D8036,"W kole")</f>
        <v>6328</v>
      </c>
      <c r="G8042" s="2" t="e">
        <f t="shared" si="376"/>
        <v>#DIV/0!</v>
      </c>
      <c r="H8042" t="e">
        <f t="shared" si="377"/>
        <v>#DIV/0!</v>
      </c>
    </row>
    <row r="8043" spans="2:8" x14ac:dyDescent="0.25">
      <c r="B8043">
        <v>116</v>
      </c>
      <c r="C8043">
        <v>55</v>
      </c>
      <c r="D8043" t="str">
        <f t="shared" si="375"/>
        <v>W kole</v>
      </c>
      <c r="F8043">
        <f>COUNTIF($D$3:D8037,"W kole")</f>
        <v>6329</v>
      </c>
      <c r="G8043" s="2" t="e">
        <f t="shared" si="376"/>
        <v>#DIV/0!</v>
      </c>
      <c r="H8043" t="e">
        <f t="shared" si="377"/>
        <v>#DIV/0!</v>
      </c>
    </row>
    <row r="8044" spans="2:8" x14ac:dyDescent="0.25">
      <c r="B8044">
        <v>327</v>
      </c>
      <c r="C8044">
        <v>88</v>
      </c>
      <c r="D8044" t="str">
        <f t="shared" si="375"/>
        <v>W kole</v>
      </c>
      <c r="F8044">
        <f>COUNTIF($D$3:D8038,"W kole")</f>
        <v>6330</v>
      </c>
      <c r="G8044" s="2" t="e">
        <f t="shared" si="376"/>
        <v>#DIV/0!</v>
      </c>
      <c r="H8044" t="e">
        <f t="shared" si="377"/>
        <v>#DIV/0!</v>
      </c>
    </row>
    <row r="8045" spans="2:8" x14ac:dyDescent="0.25">
      <c r="B8045">
        <v>175</v>
      </c>
      <c r="C8045">
        <v>174</v>
      </c>
      <c r="D8045" t="str">
        <f t="shared" si="375"/>
        <v>W kole</v>
      </c>
      <c r="F8045">
        <f>COUNTIF($D$3:D8039,"W kole")</f>
        <v>6330</v>
      </c>
      <c r="G8045" s="2" t="e">
        <f t="shared" si="376"/>
        <v>#DIV/0!</v>
      </c>
      <c r="H8045" t="e">
        <f t="shared" si="377"/>
        <v>#DIV/0!</v>
      </c>
    </row>
    <row r="8046" spans="2:8" x14ac:dyDescent="0.25">
      <c r="B8046">
        <v>226</v>
      </c>
      <c r="C8046">
        <v>208</v>
      </c>
      <c r="D8046" t="str">
        <f t="shared" si="375"/>
        <v>W kole</v>
      </c>
      <c r="F8046">
        <f>COUNTIF($D$3:D8040,"W kole")</f>
        <v>6330</v>
      </c>
      <c r="G8046" s="2" t="e">
        <f t="shared" si="376"/>
        <v>#DIV/0!</v>
      </c>
      <c r="H8046" t="e">
        <f t="shared" si="377"/>
        <v>#DIV/0!</v>
      </c>
    </row>
    <row r="8047" spans="2:8" x14ac:dyDescent="0.25">
      <c r="B8047">
        <v>302</v>
      </c>
      <c r="C8047">
        <v>258</v>
      </c>
      <c r="D8047" t="str">
        <f t="shared" si="375"/>
        <v>W kole</v>
      </c>
      <c r="F8047">
        <f>COUNTIF($D$3:D8041,"W kole")</f>
        <v>6331</v>
      </c>
      <c r="G8047" s="2" t="e">
        <f t="shared" si="376"/>
        <v>#DIV/0!</v>
      </c>
      <c r="H8047" t="e">
        <f t="shared" si="377"/>
        <v>#DIV/0!</v>
      </c>
    </row>
    <row r="8048" spans="2:8" x14ac:dyDescent="0.25">
      <c r="B8048">
        <v>8</v>
      </c>
      <c r="C8048">
        <v>2</v>
      </c>
      <c r="D8048" t="str">
        <f t="shared" si="375"/>
        <v>Poza</v>
      </c>
      <c r="F8048">
        <f>COUNTIF($D$3:D8042,"W kole")</f>
        <v>6332</v>
      </c>
      <c r="G8048" s="2" t="e">
        <f t="shared" si="376"/>
        <v>#DIV/0!</v>
      </c>
      <c r="H8048" t="e">
        <f t="shared" si="377"/>
        <v>#DIV/0!</v>
      </c>
    </row>
    <row r="8049" spans="2:8" x14ac:dyDescent="0.25">
      <c r="B8049">
        <v>68</v>
      </c>
      <c r="C8049">
        <v>300</v>
      </c>
      <c r="D8049" t="str">
        <f t="shared" si="375"/>
        <v>W kole</v>
      </c>
      <c r="F8049">
        <f>COUNTIF($D$3:D8043,"W kole")</f>
        <v>6333</v>
      </c>
      <c r="G8049" s="2" t="e">
        <f t="shared" si="376"/>
        <v>#DIV/0!</v>
      </c>
      <c r="H8049" t="e">
        <f t="shared" si="377"/>
        <v>#DIV/0!</v>
      </c>
    </row>
    <row r="8050" spans="2:8" x14ac:dyDescent="0.25">
      <c r="B8050">
        <v>362</v>
      </c>
      <c r="C8050">
        <v>257</v>
      </c>
      <c r="D8050" t="str">
        <f t="shared" si="375"/>
        <v>W kole</v>
      </c>
      <c r="F8050">
        <f>COUNTIF($D$3:D8044,"W kole")</f>
        <v>6334</v>
      </c>
      <c r="G8050" s="2" t="e">
        <f t="shared" si="376"/>
        <v>#DIV/0!</v>
      </c>
      <c r="H8050" t="e">
        <f t="shared" si="377"/>
        <v>#DIV/0!</v>
      </c>
    </row>
    <row r="8051" spans="2:8" x14ac:dyDescent="0.25">
      <c r="B8051">
        <v>282</v>
      </c>
      <c r="C8051">
        <v>27</v>
      </c>
      <c r="D8051" t="str">
        <f t="shared" si="375"/>
        <v>W kole</v>
      </c>
      <c r="F8051">
        <f>COUNTIF($D$3:D8045,"W kole")</f>
        <v>6335</v>
      </c>
      <c r="G8051" s="2" t="e">
        <f t="shared" si="376"/>
        <v>#DIV/0!</v>
      </c>
      <c r="H8051" t="e">
        <f t="shared" si="377"/>
        <v>#DIV/0!</v>
      </c>
    </row>
    <row r="8052" spans="2:8" x14ac:dyDescent="0.25">
      <c r="B8052">
        <v>223</v>
      </c>
      <c r="C8052">
        <v>53</v>
      </c>
      <c r="D8052" t="str">
        <f t="shared" si="375"/>
        <v>W kole</v>
      </c>
      <c r="F8052">
        <f>COUNTIF($D$3:D8046,"W kole")</f>
        <v>6336</v>
      </c>
      <c r="G8052" s="2" t="e">
        <f t="shared" si="376"/>
        <v>#DIV/0!</v>
      </c>
      <c r="H8052" t="e">
        <f t="shared" si="377"/>
        <v>#DIV/0!</v>
      </c>
    </row>
    <row r="8053" spans="2:8" x14ac:dyDescent="0.25">
      <c r="B8053">
        <v>142</v>
      </c>
      <c r="C8053">
        <v>54</v>
      </c>
      <c r="D8053" t="str">
        <f t="shared" si="375"/>
        <v>W kole</v>
      </c>
      <c r="F8053">
        <f>COUNTIF($D$3:D8047,"W kole")</f>
        <v>6337</v>
      </c>
      <c r="G8053" s="2" t="e">
        <f t="shared" si="376"/>
        <v>#DIV/0!</v>
      </c>
      <c r="H8053" t="e">
        <f t="shared" si="377"/>
        <v>#DIV/0!</v>
      </c>
    </row>
    <row r="8054" spans="2:8" x14ac:dyDescent="0.25">
      <c r="B8054">
        <v>54</v>
      </c>
      <c r="C8054">
        <v>36</v>
      </c>
      <c r="D8054" t="str">
        <f t="shared" si="375"/>
        <v>Poza</v>
      </c>
      <c r="F8054">
        <f>COUNTIF($D$3:D8048,"W kole")</f>
        <v>6337</v>
      </c>
      <c r="G8054" s="2" t="e">
        <f t="shared" si="376"/>
        <v>#DIV/0!</v>
      </c>
      <c r="H8054" t="e">
        <f t="shared" si="377"/>
        <v>#DIV/0!</v>
      </c>
    </row>
    <row r="8055" spans="2:8" x14ac:dyDescent="0.25">
      <c r="B8055">
        <v>149</v>
      </c>
      <c r="C8055">
        <v>173</v>
      </c>
      <c r="D8055" t="str">
        <f t="shared" si="375"/>
        <v>W kole</v>
      </c>
      <c r="F8055">
        <f>COUNTIF($D$3:D8049,"W kole")</f>
        <v>6338</v>
      </c>
      <c r="G8055" s="2" t="e">
        <f t="shared" si="376"/>
        <v>#DIV/0!</v>
      </c>
      <c r="H8055" t="e">
        <f t="shared" si="377"/>
        <v>#DIV/0!</v>
      </c>
    </row>
    <row r="8056" spans="2:8" x14ac:dyDescent="0.25">
      <c r="B8056">
        <v>383</v>
      </c>
      <c r="C8056">
        <v>257</v>
      </c>
      <c r="D8056" t="str">
        <f t="shared" si="375"/>
        <v>W kole</v>
      </c>
      <c r="F8056">
        <f>COUNTIF($D$3:D8050,"W kole")</f>
        <v>6339</v>
      </c>
      <c r="G8056" s="2" t="e">
        <f t="shared" si="376"/>
        <v>#DIV/0!</v>
      </c>
      <c r="H8056" t="e">
        <f t="shared" si="377"/>
        <v>#DIV/0!</v>
      </c>
    </row>
    <row r="8057" spans="2:8" x14ac:dyDescent="0.25">
      <c r="B8057">
        <v>204</v>
      </c>
      <c r="C8057">
        <v>272</v>
      </c>
      <c r="D8057" t="str">
        <f t="shared" si="375"/>
        <v>W kole</v>
      </c>
      <c r="F8057">
        <f>COUNTIF($D$3:D8051,"W kole")</f>
        <v>6340</v>
      </c>
      <c r="G8057" s="2" t="e">
        <f t="shared" si="376"/>
        <v>#DIV/0!</v>
      </c>
      <c r="H8057" t="e">
        <f t="shared" si="377"/>
        <v>#DIV/0!</v>
      </c>
    </row>
    <row r="8058" spans="2:8" x14ac:dyDescent="0.25">
      <c r="B8058">
        <v>117</v>
      </c>
      <c r="C8058">
        <v>281</v>
      </c>
      <c r="D8058" t="str">
        <f t="shared" si="375"/>
        <v>W kole</v>
      </c>
      <c r="F8058">
        <f>COUNTIF($D$3:D8052,"W kole")</f>
        <v>6341</v>
      </c>
      <c r="G8058" s="2" t="e">
        <f t="shared" si="376"/>
        <v>#DIV/0!</v>
      </c>
      <c r="H8058" t="e">
        <f t="shared" si="377"/>
        <v>#DIV/0!</v>
      </c>
    </row>
    <row r="8059" spans="2:8" x14ac:dyDescent="0.25">
      <c r="B8059">
        <v>96</v>
      </c>
      <c r="C8059">
        <v>190</v>
      </c>
      <c r="D8059" t="str">
        <f t="shared" si="375"/>
        <v>W kole</v>
      </c>
      <c r="F8059">
        <f>COUNTIF($D$3:D8053,"W kole")</f>
        <v>6342</v>
      </c>
      <c r="G8059" s="2" t="e">
        <f t="shared" si="376"/>
        <v>#DIV/0!</v>
      </c>
      <c r="H8059" t="e">
        <f t="shared" si="377"/>
        <v>#DIV/0!</v>
      </c>
    </row>
    <row r="8060" spans="2:8" x14ac:dyDescent="0.25">
      <c r="B8060">
        <v>168</v>
      </c>
      <c r="C8060">
        <v>162</v>
      </c>
      <c r="D8060" t="str">
        <f t="shared" si="375"/>
        <v>W kole</v>
      </c>
      <c r="F8060">
        <f>COUNTIF($D$3:D8054,"W kole")</f>
        <v>6342</v>
      </c>
      <c r="G8060" s="2" t="e">
        <f t="shared" si="376"/>
        <v>#DIV/0!</v>
      </c>
      <c r="H8060" t="e">
        <f t="shared" si="377"/>
        <v>#DIV/0!</v>
      </c>
    </row>
    <row r="8061" spans="2:8" x14ac:dyDescent="0.25">
      <c r="B8061">
        <v>149</v>
      </c>
      <c r="C8061">
        <v>193</v>
      </c>
      <c r="D8061" t="str">
        <f t="shared" si="375"/>
        <v>W kole</v>
      </c>
      <c r="F8061">
        <f>COUNTIF($D$3:D8055,"W kole")</f>
        <v>6343</v>
      </c>
      <c r="G8061" s="2" t="e">
        <f t="shared" si="376"/>
        <v>#DIV/0!</v>
      </c>
      <c r="H8061" t="e">
        <f t="shared" si="377"/>
        <v>#DIV/0!</v>
      </c>
    </row>
    <row r="8062" spans="2:8" x14ac:dyDescent="0.25">
      <c r="B8062">
        <v>161</v>
      </c>
      <c r="C8062">
        <v>183</v>
      </c>
      <c r="D8062" t="str">
        <f t="shared" si="375"/>
        <v>W kole</v>
      </c>
      <c r="F8062">
        <f>COUNTIF($D$3:D8056,"W kole")</f>
        <v>6344</v>
      </c>
      <c r="G8062" s="2" t="e">
        <f t="shared" si="376"/>
        <v>#DIV/0!</v>
      </c>
      <c r="H8062" t="e">
        <f t="shared" si="377"/>
        <v>#DIV/0!</v>
      </c>
    </row>
    <row r="8063" spans="2:8" x14ac:dyDescent="0.25">
      <c r="B8063">
        <v>231</v>
      </c>
      <c r="C8063">
        <v>116</v>
      </c>
      <c r="D8063" t="str">
        <f t="shared" si="375"/>
        <v>W kole</v>
      </c>
      <c r="F8063">
        <f>COUNTIF($D$3:D8057,"W kole")</f>
        <v>6345</v>
      </c>
      <c r="G8063" s="2" t="e">
        <f t="shared" si="376"/>
        <v>#DIV/0!</v>
      </c>
      <c r="H8063" t="e">
        <f t="shared" si="377"/>
        <v>#DIV/0!</v>
      </c>
    </row>
    <row r="8064" spans="2:8" x14ac:dyDescent="0.25">
      <c r="B8064">
        <v>385</v>
      </c>
      <c r="C8064">
        <v>332</v>
      </c>
      <c r="D8064" t="str">
        <f t="shared" si="375"/>
        <v>Poza</v>
      </c>
      <c r="F8064">
        <f>COUNTIF($D$3:D8058,"W kole")</f>
        <v>6346</v>
      </c>
      <c r="G8064" s="2" t="e">
        <f t="shared" si="376"/>
        <v>#DIV/0!</v>
      </c>
      <c r="H8064" t="e">
        <f t="shared" si="377"/>
        <v>#DIV/0!</v>
      </c>
    </row>
    <row r="8065" spans="2:8" x14ac:dyDescent="0.25">
      <c r="B8065">
        <v>371</v>
      </c>
      <c r="C8065">
        <v>46</v>
      </c>
      <c r="D8065" t="str">
        <f t="shared" si="375"/>
        <v>Poza</v>
      </c>
      <c r="F8065">
        <f>COUNTIF($D$3:D8059,"W kole")</f>
        <v>6347</v>
      </c>
      <c r="G8065" s="2" t="e">
        <f t="shared" si="376"/>
        <v>#DIV/0!</v>
      </c>
      <c r="H8065" t="e">
        <f t="shared" si="377"/>
        <v>#DIV/0!</v>
      </c>
    </row>
    <row r="8066" spans="2:8" x14ac:dyDescent="0.25">
      <c r="B8066">
        <v>330</v>
      </c>
      <c r="C8066">
        <v>188</v>
      </c>
      <c r="D8066" t="str">
        <f t="shared" si="375"/>
        <v>W kole</v>
      </c>
      <c r="F8066">
        <f>COUNTIF($D$3:D8060,"W kole")</f>
        <v>6348</v>
      </c>
      <c r="G8066" s="2" t="e">
        <f t="shared" si="376"/>
        <v>#DIV/0!</v>
      </c>
      <c r="H8066" t="e">
        <f t="shared" si="377"/>
        <v>#DIV/0!</v>
      </c>
    </row>
    <row r="8067" spans="2:8" x14ac:dyDescent="0.25">
      <c r="B8067">
        <v>377</v>
      </c>
      <c r="C8067">
        <v>32</v>
      </c>
      <c r="D8067" t="str">
        <f t="shared" si="375"/>
        <v>Poza</v>
      </c>
      <c r="F8067">
        <f>COUNTIF($D$3:D8061,"W kole")</f>
        <v>6349</v>
      </c>
      <c r="G8067" s="2" t="e">
        <f t="shared" si="376"/>
        <v>#DIV/0!</v>
      </c>
      <c r="H8067" t="e">
        <f t="shared" si="377"/>
        <v>#DIV/0!</v>
      </c>
    </row>
    <row r="8068" spans="2:8" x14ac:dyDescent="0.25">
      <c r="B8068">
        <v>191</v>
      </c>
      <c r="C8068">
        <v>53</v>
      </c>
      <c r="D8068" t="str">
        <f t="shared" ref="D8068:D8131" si="378">IF((B8068-$T$5) * (B8068-$T$5) + (C8068-$U$5) * (C8068-$U$5) = ($V$5*$V$5), "Na brzegu", IF((B8068-$T$5) * (B8068-$T$5) + (C8068-$U$5) * (C8068-$U$5) &lt; ($V$5*$V$5), "W kole", "Poza"))</f>
        <v>W kole</v>
      </c>
      <c r="F8068">
        <f>COUNTIF($D$3:D8062,"W kole")</f>
        <v>6350</v>
      </c>
      <c r="G8068" s="2" t="e">
        <f t="shared" si="376"/>
        <v>#DIV/0!</v>
      </c>
      <c r="H8068" t="e">
        <f t="shared" si="377"/>
        <v>#DIV/0!</v>
      </c>
    </row>
    <row r="8069" spans="2:8" x14ac:dyDescent="0.25">
      <c r="B8069">
        <v>209</v>
      </c>
      <c r="C8069">
        <v>226</v>
      </c>
      <c r="D8069" t="str">
        <f t="shared" si="378"/>
        <v>W kole</v>
      </c>
      <c r="F8069">
        <f>COUNTIF($D$3:D8063,"W kole")</f>
        <v>6351</v>
      </c>
      <c r="G8069" s="2" t="e">
        <f t="shared" si="376"/>
        <v>#DIV/0!</v>
      </c>
      <c r="H8069" t="e">
        <f t="shared" si="377"/>
        <v>#DIV/0!</v>
      </c>
    </row>
    <row r="8070" spans="2:8" x14ac:dyDescent="0.25">
      <c r="B8070">
        <v>340</v>
      </c>
      <c r="C8070">
        <v>61</v>
      </c>
      <c r="D8070" t="str">
        <f t="shared" si="378"/>
        <v>W kole</v>
      </c>
      <c r="F8070">
        <f>COUNTIF($D$3:D8064,"W kole")</f>
        <v>6351</v>
      </c>
      <c r="G8070" s="2" t="e">
        <f t="shared" si="376"/>
        <v>#DIV/0!</v>
      </c>
      <c r="H8070" t="e">
        <f t="shared" si="377"/>
        <v>#DIV/0!</v>
      </c>
    </row>
    <row r="8071" spans="2:8" x14ac:dyDescent="0.25">
      <c r="B8071">
        <v>112</v>
      </c>
      <c r="C8071">
        <v>54</v>
      </c>
      <c r="D8071" t="str">
        <f t="shared" si="378"/>
        <v>W kole</v>
      </c>
      <c r="F8071">
        <f>COUNTIF($D$3:D8065,"W kole")</f>
        <v>6351</v>
      </c>
      <c r="G8071" s="2" t="e">
        <f t="shared" si="376"/>
        <v>#DIV/0!</v>
      </c>
      <c r="H8071" t="e">
        <f t="shared" si="377"/>
        <v>#DIV/0!</v>
      </c>
    </row>
    <row r="8072" spans="2:8" x14ac:dyDescent="0.25">
      <c r="B8072">
        <v>100</v>
      </c>
      <c r="C8072">
        <v>153</v>
      </c>
      <c r="D8072" t="str">
        <f t="shared" si="378"/>
        <v>W kole</v>
      </c>
      <c r="F8072">
        <f>COUNTIF($D$3:D8066,"W kole")</f>
        <v>6352</v>
      </c>
      <c r="G8072" s="2" t="e">
        <f t="shared" si="376"/>
        <v>#DIV/0!</v>
      </c>
      <c r="H8072" t="e">
        <f t="shared" si="377"/>
        <v>#DIV/0!</v>
      </c>
    </row>
    <row r="8073" spans="2:8" x14ac:dyDescent="0.25">
      <c r="B8073">
        <v>209</v>
      </c>
      <c r="C8073">
        <v>56</v>
      </c>
      <c r="D8073" t="str">
        <f t="shared" si="378"/>
        <v>W kole</v>
      </c>
      <c r="F8073">
        <f>COUNTIF($D$3:D8067,"W kole")</f>
        <v>6352</v>
      </c>
      <c r="G8073" s="2" t="e">
        <f t="shared" si="376"/>
        <v>#DIV/0!</v>
      </c>
      <c r="H8073" t="e">
        <f t="shared" si="377"/>
        <v>#DIV/0!</v>
      </c>
    </row>
    <row r="8074" spans="2:8" x14ac:dyDescent="0.25">
      <c r="B8074">
        <v>112</v>
      </c>
      <c r="C8074">
        <v>71</v>
      </c>
      <c r="D8074" t="str">
        <f t="shared" si="378"/>
        <v>W kole</v>
      </c>
      <c r="F8074">
        <f>COUNTIF($D$3:D8068,"W kole")</f>
        <v>6353</v>
      </c>
      <c r="G8074" s="2" t="e">
        <f t="shared" ref="G8074:G8137" si="379">(F8074*$R$5)/(E8074*$Q$5)</f>
        <v>#DIV/0!</v>
      </c>
      <c r="H8074" t="e">
        <f t="shared" ref="H8074:H8137" si="380">ABS(PI()-G8074)</f>
        <v>#DIV/0!</v>
      </c>
    </row>
    <row r="8075" spans="2:8" x14ac:dyDescent="0.25">
      <c r="B8075">
        <v>69</v>
      </c>
      <c r="C8075">
        <v>83</v>
      </c>
      <c r="D8075" t="str">
        <f t="shared" si="378"/>
        <v>W kole</v>
      </c>
      <c r="F8075">
        <f>COUNTIF($D$3:D8069,"W kole")</f>
        <v>6354</v>
      </c>
      <c r="G8075" s="2" t="e">
        <f t="shared" si="379"/>
        <v>#DIV/0!</v>
      </c>
      <c r="H8075" t="e">
        <f t="shared" si="380"/>
        <v>#DIV/0!</v>
      </c>
    </row>
    <row r="8076" spans="2:8" x14ac:dyDescent="0.25">
      <c r="B8076">
        <v>360</v>
      </c>
      <c r="C8076">
        <v>340</v>
      </c>
      <c r="D8076" t="str">
        <f t="shared" si="378"/>
        <v>Poza</v>
      </c>
      <c r="F8076">
        <f>COUNTIF($D$3:D8070,"W kole")</f>
        <v>6355</v>
      </c>
      <c r="G8076" s="2" t="e">
        <f t="shared" si="379"/>
        <v>#DIV/0!</v>
      </c>
      <c r="H8076" t="e">
        <f t="shared" si="380"/>
        <v>#DIV/0!</v>
      </c>
    </row>
    <row r="8077" spans="2:8" x14ac:dyDescent="0.25">
      <c r="B8077">
        <v>17</v>
      </c>
      <c r="C8077">
        <v>279</v>
      </c>
      <c r="D8077" t="str">
        <f t="shared" si="378"/>
        <v>W kole</v>
      </c>
      <c r="F8077">
        <f>COUNTIF($D$3:D8071,"W kole")</f>
        <v>6356</v>
      </c>
      <c r="G8077" s="2" t="e">
        <f t="shared" si="379"/>
        <v>#DIV/0!</v>
      </c>
      <c r="H8077" t="e">
        <f t="shared" si="380"/>
        <v>#DIV/0!</v>
      </c>
    </row>
    <row r="8078" spans="2:8" x14ac:dyDescent="0.25">
      <c r="B8078">
        <v>264</v>
      </c>
      <c r="C8078">
        <v>371</v>
      </c>
      <c r="D8078" t="str">
        <f t="shared" si="378"/>
        <v>W kole</v>
      </c>
      <c r="F8078">
        <f>COUNTIF($D$3:D8072,"W kole")</f>
        <v>6357</v>
      </c>
      <c r="G8078" s="2" t="e">
        <f t="shared" si="379"/>
        <v>#DIV/0!</v>
      </c>
      <c r="H8078" t="e">
        <f t="shared" si="380"/>
        <v>#DIV/0!</v>
      </c>
    </row>
    <row r="8079" spans="2:8" x14ac:dyDescent="0.25">
      <c r="B8079">
        <v>28</v>
      </c>
      <c r="C8079">
        <v>397</v>
      </c>
      <c r="D8079" t="str">
        <f t="shared" si="378"/>
        <v>Poza</v>
      </c>
      <c r="F8079">
        <f>COUNTIF($D$3:D8073,"W kole")</f>
        <v>6358</v>
      </c>
      <c r="G8079" s="2" t="e">
        <f t="shared" si="379"/>
        <v>#DIV/0!</v>
      </c>
      <c r="H8079" t="e">
        <f t="shared" si="380"/>
        <v>#DIV/0!</v>
      </c>
    </row>
    <row r="8080" spans="2:8" x14ac:dyDescent="0.25">
      <c r="B8080">
        <v>135</v>
      </c>
      <c r="C8080">
        <v>66</v>
      </c>
      <c r="D8080" t="str">
        <f t="shared" si="378"/>
        <v>W kole</v>
      </c>
      <c r="F8080">
        <f>COUNTIF($D$3:D8074,"W kole")</f>
        <v>6359</v>
      </c>
      <c r="G8080" s="2" t="e">
        <f t="shared" si="379"/>
        <v>#DIV/0!</v>
      </c>
      <c r="H8080" t="e">
        <f t="shared" si="380"/>
        <v>#DIV/0!</v>
      </c>
    </row>
    <row r="8081" spans="2:8" x14ac:dyDescent="0.25">
      <c r="B8081">
        <v>188</v>
      </c>
      <c r="C8081">
        <v>234</v>
      </c>
      <c r="D8081" t="str">
        <f t="shared" si="378"/>
        <v>W kole</v>
      </c>
      <c r="F8081">
        <f>COUNTIF($D$3:D8075,"W kole")</f>
        <v>6360</v>
      </c>
      <c r="G8081" s="2" t="e">
        <f t="shared" si="379"/>
        <v>#DIV/0!</v>
      </c>
      <c r="H8081" t="e">
        <f t="shared" si="380"/>
        <v>#DIV/0!</v>
      </c>
    </row>
    <row r="8082" spans="2:8" x14ac:dyDescent="0.25">
      <c r="B8082">
        <v>317</v>
      </c>
      <c r="C8082">
        <v>387</v>
      </c>
      <c r="D8082" t="str">
        <f t="shared" si="378"/>
        <v>Poza</v>
      </c>
      <c r="F8082">
        <f>COUNTIF($D$3:D8076,"W kole")</f>
        <v>6360</v>
      </c>
      <c r="G8082" s="2" t="e">
        <f t="shared" si="379"/>
        <v>#DIV/0!</v>
      </c>
      <c r="H8082" t="e">
        <f t="shared" si="380"/>
        <v>#DIV/0!</v>
      </c>
    </row>
    <row r="8083" spans="2:8" x14ac:dyDescent="0.25">
      <c r="B8083">
        <v>345</v>
      </c>
      <c r="C8083">
        <v>300</v>
      </c>
      <c r="D8083" t="str">
        <f t="shared" si="378"/>
        <v>W kole</v>
      </c>
      <c r="F8083">
        <f>COUNTIF($D$3:D8077,"W kole")</f>
        <v>6361</v>
      </c>
      <c r="G8083" s="2" t="e">
        <f t="shared" si="379"/>
        <v>#DIV/0!</v>
      </c>
      <c r="H8083" t="e">
        <f t="shared" si="380"/>
        <v>#DIV/0!</v>
      </c>
    </row>
    <row r="8084" spans="2:8" x14ac:dyDescent="0.25">
      <c r="B8084">
        <v>315</v>
      </c>
      <c r="C8084">
        <v>365</v>
      </c>
      <c r="D8084" t="str">
        <f t="shared" si="378"/>
        <v>Poza</v>
      </c>
      <c r="F8084">
        <f>COUNTIF($D$3:D8078,"W kole")</f>
        <v>6362</v>
      </c>
      <c r="G8084" s="2" t="e">
        <f t="shared" si="379"/>
        <v>#DIV/0!</v>
      </c>
      <c r="H8084" t="e">
        <f t="shared" si="380"/>
        <v>#DIV/0!</v>
      </c>
    </row>
    <row r="8085" spans="2:8" x14ac:dyDescent="0.25">
      <c r="B8085">
        <v>93</v>
      </c>
      <c r="C8085">
        <v>276</v>
      </c>
      <c r="D8085" t="str">
        <f t="shared" si="378"/>
        <v>W kole</v>
      </c>
      <c r="F8085">
        <f>COUNTIF($D$3:D8079,"W kole")</f>
        <v>6362</v>
      </c>
      <c r="G8085" s="2" t="e">
        <f t="shared" si="379"/>
        <v>#DIV/0!</v>
      </c>
      <c r="H8085" t="e">
        <f t="shared" si="380"/>
        <v>#DIV/0!</v>
      </c>
    </row>
    <row r="8086" spans="2:8" x14ac:dyDescent="0.25">
      <c r="B8086">
        <v>161</v>
      </c>
      <c r="C8086">
        <v>225</v>
      </c>
      <c r="D8086" t="str">
        <f t="shared" si="378"/>
        <v>W kole</v>
      </c>
      <c r="F8086">
        <f>COUNTIF($D$3:D8080,"W kole")</f>
        <v>6363</v>
      </c>
      <c r="G8086" s="2" t="e">
        <f t="shared" si="379"/>
        <v>#DIV/0!</v>
      </c>
      <c r="H8086" t="e">
        <f t="shared" si="380"/>
        <v>#DIV/0!</v>
      </c>
    </row>
    <row r="8087" spans="2:8" x14ac:dyDescent="0.25">
      <c r="B8087">
        <v>153</v>
      </c>
      <c r="C8087">
        <v>315</v>
      </c>
      <c r="D8087" t="str">
        <f t="shared" si="378"/>
        <v>W kole</v>
      </c>
      <c r="F8087">
        <f>COUNTIF($D$3:D8081,"W kole")</f>
        <v>6364</v>
      </c>
      <c r="G8087" s="2" t="e">
        <f t="shared" si="379"/>
        <v>#DIV/0!</v>
      </c>
      <c r="H8087" t="e">
        <f t="shared" si="380"/>
        <v>#DIV/0!</v>
      </c>
    </row>
    <row r="8088" spans="2:8" x14ac:dyDescent="0.25">
      <c r="B8088">
        <v>169</v>
      </c>
      <c r="C8088">
        <v>80</v>
      </c>
      <c r="D8088" t="str">
        <f t="shared" si="378"/>
        <v>W kole</v>
      </c>
      <c r="F8088">
        <f>COUNTIF($D$3:D8082,"W kole")</f>
        <v>6364</v>
      </c>
      <c r="G8088" s="2" t="e">
        <f t="shared" si="379"/>
        <v>#DIV/0!</v>
      </c>
      <c r="H8088" t="e">
        <f t="shared" si="380"/>
        <v>#DIV/0!</v>
      </c>
    </row>
    <row r="8089" spans="2:8" x14ac:dyDescent="0.25">
      <c r="B8089">
        <v>141</v>
      </c>
      <c r="C8089">
        <v>22</v>
      </c>
      <c r="D8089" t="str">
        <f t="shared" si="378"/>
        <v>W kole</v>
      </c>
      <c r="F8089">
        <f>COUNTIF($D$3:D8083,"W kole")</f>
        <v>6365</v>
      </c>
      <c r="G8089" s="2" t="e">
        <f t="shared" si="379"/>
        <v>#DIV/0!</v>
      </c>
      <c r="H8089" t="e">
        <f t="shared" si="380"/>
        <v>#DIV/0!</v>
      </c>
    </row>
    <row r="8090" spans="2:8" x14ac:dyDescent="0.25">
      <c r="B8090">
        <v>4</v>
      </c>
      <c r="C8090">
        <v>115</v>
      </c>
      <c r="D8090" t="str">
        <f t="shared" si="378"/>
        <v>Poza</v>
      </c>
      <c r="F8090">
        <f>COUNTIF($D$3:D8084,"W kole")</f>
        <v>6365</v>
      </c>
      <c r="G8090" s="2" t="e">
        <f t="shared" si="379"/>
        <v>#DIV/0!</v>
      </c>
      <c r="H8090" t="e">
        <f t="shared" si="380"/>
        <v>#DIV/0!</v>
      </c>
    </row>
    <row r="8091" spans="2:8" x14ac:dyDescent="0.25">
      <c r="B8091">
        <v>307</v>
      </c>
      <c r="C8091">
        <v>377</v>
      </c>
      <c r="D8091" t="str">
        <f t="shared" si="378"/>
        <v>Poza</v>
      </c>
      <c r="F8091">
        <f>COUNTIF($D$3:D8085,"W kole")</f>
        <v>6366</v>
      </c>
      <c r="G8091" s="2" t="e">
        <f t="shared" si="379"/>
        <v>#DIV/0!</v>
      </c>
      <c r="H8091" t="e">
        <f t="shared" si="380"/>
        <v>#DIV/0!</v>
      </c>
    </row>
    <row r="8092" spans="2:8" x14ac:dyDescent="0.25">
      <c r="B8092">
        <v>260</v>
      </c>
      <c r="C8092">
        <v>397</v>
      </c>
      <c r="D8092" t="str">
        <f t="shared" si="378"/>
        <v>Poza</v>
      </c>
      <c r="F8092">
        <f>COUNTIF($D$3:D8086,"W kole")</f>
        <v>6367</v>
      </c>
      <c r="G8092" s="2" t="e">
        <f t="shared" si="379"/>
        <v>#DIV/0!</v>
      </c>
      <c r="H8092" t="e">
        <f t="shared" si="380"/>
        <v>#DIV/0!</v>
      </c>
    </row>
    <row r="8093" spans="2:8" x14ac:dyDescent="0.25">
      <c r="B8093">
        <v>371</v>
      </c>
      <c r="C8093">
        <v>60</v>
      </c>
      <c r="D8093" t="str">
        <f t="shared" si="378"/>
        <v>Poza</v>
      </c>
      <c r="F8093">
        <f>COUNTIF($D$3:D8087,"W kole")</f>
        <v>6368</v>
      </c>
      <c r="G8093" s="2" t="e">
        <f t="shared" si="379"/>
        <v>#DIV/0!</v>
      </c>
      <c r="H8093" t="e">
        <f t="shared" si="380"/>
        <v>#DIV/0!</v>
      </c>
    </row>
    <row r="8094" spans="2:8" x14ac:dyDescent="0.25">
      <c r="B8094">
        <v>121</v>
      </c>
      <c r="C8094">
        <v>387</v>
      </c>
      <c r="D8094" t="str">
        <f t="shared" si="378"/>
        <v>Poza</v>
      </c>
      <c r="F8094">
        <f>COUNTIF($D$3:D8088,"W kole")</f>
        <v>6369</v>
      </c>
      <c r="G8094" s="2" t="e">
        <f t="shared" si="379"/>
        <v>#DIV/0!</v>
      </c>
      <c r="H8094" t="e">
        <f t="shared" si="380"/>
        <v>#DIV/0!</v>
      </c>
    </row>
    <row r="8095" spans="2:8" x14ac:dyDescent="0.25">
      <c r="B8095">
        <v>43</v>
      </c>
      <c r="C8095">
        <v>221</v>
      </c>
      <c r="D8095" t="str">
        <f t="shared" si="378"/>
        <v>W kole</v>
      </c>
      <c r="F8095">
        <f>COUNTIF($D$3:D8089,"W kole")</f>
        <v>6370</v>
      </c>
      <c r="G8095" s="2" t="e">
        <f t="shared" si="379"/>
        <v>#DIV/0!</v>
      </c>
      <c r="H8095" t="e">
        <f t="shared" si="380"/>
        <v>#DIV/0!</v>
      </c>
    </row>
    <row r="8096" spans="2:8" x14ac:dyDescent="0.25">
      <c r="B8096">
        <v>188</v>
      </c>
      <c r="C8096">
        <v>396</v>
      </c>
      <c r="D8096" t="str">
        <f t="shared" si="378"/>
        <v>W kole</v>
      </c>
      <c r="F8096">
        <f>COUNTIF($D$3:D8090,"W kole")</f>
        <v>6370</v>
      </c>
      <c r="G8096" s="2" t="e">
        <f t="shared" si="379"/>
        <v>#DIV/0!</v>
      </c>
      <c r="H8096" t="e">
        <f t="shared" si="380"/>
        <v>#DIV/0!</v>
      </c>
    </row>
    <row r="8097" spans="2:8" x14ac:dyDescent="0.25">
      <c r="B8097">
        <v>221</v>
      </c>
      <c r="C8097">
        <v>261</v>
      </c>
      <c r="D8097" t="str">
        <f t="shared" si="378"/>
        <v>W kole</v>
      </c>
      <c r="F8097">
        <f>COUNTIF($D$3:D8091,"W kole")</f>
        <v>6370</v>
      </c>
      <c r="G8097" s="2" t="e">
        <f t="shared" si="379"/>
        <v>#DIV/0!</v>
      </c>
      <c r="H8097" t="e">
        <f t="shared" si="380"/>
        <v>#DIV/0!</v>
      </c>
    </row>
    <row r="8098" spans="2:8" x14ac:dyDescent="0.25">
      <c r="B8098">
        <v>151</v>
      </c>
      <c r="C8098">
        <v>109</v>
      </c>
      <c r="D8098" t="str">
        <f t="shared" si="378"/>
        <v>W kole</v>
      </c>
      <c r="F8098">
        <f>COUNTIF($D$3:D8092,"W kole")</f>
        <v>6370</v>
      </c>
      <c r="G8098" s="2" t="e">
        <f t="shared" si="379"/>
        <v>#DIV/0!</v>
      </c>
      <c r="H8098" t="e">
        <f t="shared" si="380"/>
        <v>#DIV/0!</v>
      </c>
    </row>
    <row r="8099" spans="2:8" x14ac:dyDescent="0.25">
      <c r="B8099">
        <v>357</v>
      </c>
      <c r="C8099">
        <v>170</v>
      </c>
      <c r="D8099" t="str">
        <f t="shared" si="378"/>
        <v>W kole</v>
      </c>
      <c r="F8099">
        <f>COUNTIF($D$3:D8093,"W kole")</f>
        <v>6370</v>
      </c>
      <c r="G8099" s="2" t="e">
        <f t="shared" si="379"/>
        <v>#DIV/0!</v>
      </c>
      <c r="H8099" t="e">
        <f t="shared" si="380"/>
        <v>#DIV/0!</v>
      </c>
    </row>
    <row r="8100" spans="2:8" x14ac:dyDescent="0.25">
      <c r="B8100">
        <v>291</v>
      </c>
      <c r="C8100">
        <v>228</v>
      </c>
      <c r="D8100" t="str">
        <f t="shared" si="378"/>
        <v>W kole</v>
      </c>
      <c r="F8100">
        <f>COUNTIF($D$3:D8094,"W kole")</f>
        <v>6370</v>
      </c>
      <c r="G8100" s="2" t="e">
        <f t="shared" si="379"/>
        <v>#DIV/0!</v>
      </c>
      <c r="H8100" t="e">
        <f t="shared" si="380"/>
        <v>#DIV/0!</v>
      </c>
    </row>
    <row r="8101" spans="2:8" x14ac:dyDescent="0.25">
      <c r="B8101">
        <v>6</v>
      </c>
      <c r="C8101">
        <v>200</v>
      </c>
      <c r="D8101" t="str">
        <f t="shared" si="378"/>
        <v>W kole</v>
      </c>
      <c r="F8101">
        <f>COUNTIF($D$3:D8095,"W kole")</f>
        <v>6371</v>
      </c>
      <c r="G8101" s="2" t="e">
        <f t="shared" si="379"/>
        <v>#DIV/0!</v>
      </c>
      <c r="H8101" t="e">
        <f t="shared" si="380"/>
        <v>#DIV/0!</v>
      </c>
    </row>
    <row r="8102" spans="2:8" x14ac:dyDescent="0.25">
      <c r="B8102">
        <v>257</v>
      </c>
      <c r="C8102">
        <v>88</v>
      </c>
      <c r="D8102" t="str">
        <f t="shared" si="378"/>
        <v>W kole</v>
      </c>
      <c r="F8102">
        <f>COUNTIF($D$3:D8096,"W kole")</f>
        <v>6372</v>
      </c>
      <c r="G8102" s="2" t="e">
        <f t="shared" si="379"/>
        <v>#DIV/0!</v>
      </c>
      <c r="H8102" t="e">
        <f t="shared" si="380"/>
        <v>#DIV/0!</v>
      </c>
    </row>
    <row r="8103" spans="2:8" x14ac:dyDescent="0.25">
      <c r="B8103">
        <v>259</v>
      </c>
      <c r="C8103">
        <v>73</v>
      </c>
      <c r="D8103" t="str">
        <f t="shared" si="378"/>
        <v>W kole</v>
      </c>
      <c r="F8103">
        <f>COUNTIF($D$3:D8097,"W kole")</f>
        <v>6373</v>
      </c>
      <c r="G8103" s="2" t="e">
        <f t="shared" si="379"/>
        <v>#DIV/0!</v>
      </c>
      <c r="H8103" t="e">
        <f t="shared" si="380"/>
        <v>#DIV/0!</v>
      </c>
    </row>
    <row r="8104" spans="2:8" x14ac:dyDescent="0.25">
      <c r="B8104">
        <v>199</v>
      </c>
      <c r="C8104">
        <v>212</v>
      </c>
      <c r="D8104" t="str">
        <f t="shared" si="378"/>
        <v>W kole</v>
      </c>
      <c r="F8104">
        <f>COUNTIF($D$3:D8098,"W kole")</f>
        <v>6374</v>
      </c>
      <c r="G8104" s="2" t="e">
        <f t="shared" si="379"/>
        <v>#DIV/0!</v>
      </c>
      <c r="H8104" t="e">
        <f t="shared" si="380"/>
        <v>#DIV/0!</v>
      </c>
    </row>
    <row r="8105" spans="2:8" x14ac:dyDescent="0.25">
      <c r="B8105">
        <v>17</v>
      </c>
      <c r="C8105">
        <v>338</v>
      </c>
      <c r="D8105" t="str">
        <f t="shared" si="378"/>
        <v>Poza</v>
      </c>
      <c r="F8105">
        <f>COUNTIF($D$3:D8099,"W kole")</f>
        <v>6375</v>
      </c>
      <c r="G8105" s="2" t="e">
        <f t="shared" si="379"/>
        <v>#DIV/0!</v>
      </c>
      <c r="H8105" t="e">
        <f t="shared" si="380"/>
        <v>#DIV/0!</v>
      </c>
    </row>
    <row r="8106" spans="2:8" x14ac:dyDescent="0.25">
      <c r="B8106">
        <v>183</v>
      </c>
      <c r="C8106">
        <v>143</v>
      </c>
      <c r="D8106" t="str">
        <f t="shared" si="378"/>
        <v>W kole</v>
      </c>
      <c r="F8106">
        <f>COUNTIF($D$3:D8100,"W kole")</f>
        <v>6376</v>
      </c>
      <c r="G8106" s="2" t="e">
        <f t="shared" si="379"/>
        <v>#DIV/0!</v>
      </c>
      <c r="H8106" t="e">
        <f t="shared" si="380"/>
        <v>#DIV/0!</v>
      </c>
    </row>
    <row r="8107" spans="2:8" x14ac:dyDescent="0.25">
      <c r="B8107">
        <v>223</v>
      </c>
      <c r="C8107">
        <v>387</v>
      </c>
      <c r="D8107" t="str">
        <f t="shared" si="378"/>
        <v>W kole</v>
      </c>
      <c r="F8107">
        <f>COUNTIF($D$3:D8101,"W kole")</f>
        <v>6377</v>
      </c>
      <c r="G8107" s="2" t="e">
        <f t="shared" si="379"/>
        <v>#DIV/0!</v>
      </c>
      <c r="H8107" t="e">
        <f t="shared" si="380"/>
        <v>#DIV/0!</v>
      </c>
    </row>
    <row r="8108" spans="2:8" x14ac:dyDescent="0.25">
      <c r="B8108">
        <v>349</v>
      </c>
      <c r="C8108">
        <v>305</v>
      </c>
      <c r="D8108" t="str">
        <f t="shared" si="378"/>
        <v>W kole</v>
      </c>
      <c r="F8108">
        <f>COUNTIF($D$3:D8102,"W kole")</f>
        <v>6378</v>
      </c>
      <c r="G8108" s="2" t="e">
        <f t="shared" si="379"/>
        <v>#DIV/0!</v>
      </c>
      <c r="H8108" t="e">
        <f t="shared" si="380"/>
        <v>#DIV/0!</v>
      </c>
    </row>
    <row r="8109" spans="2:8" x14ac:dyDescent="0.25">
      <c r="B8109">
        <v>268</v>
      </c>
      <c r="C8109">
        <v>40</v>
      </c>
      <c r="D8109" t="str">
        <f t="shared" si="378"/>
        <v>W kole</v>
      </c>
      <c r="F8109">
        <f>COUNTIF($D$3:D8103,"W kole")</f>
        <v>6379</v>
      </c>
      <c r="G8109" s="2" t="e">
        <f t="shared" si="379"/>
        <v>#DIV/0!</v>
      </c>
      <c r="H8109" t="e">
        <f t="shared" si="380"/>
        <v>#DIV/0!</v>
      </c>
    </row>
    <row r="8110" spans="2:8" x14ac:dyDescent="0.25">
      <c r="B8110">
        <v>113</v>
      </c>
      <c r="C8110">
        <v>128</v>
      </c>
      <c r="D8110" t="str">
        <f t="shared" si="378"/>
        <v>W kole</v>
      </c>
      <c r="F8110">
        <f>COUNTIF($D$3:D8104,"W kole")</f>
        <v>6380</v>
      </c>
      <c r="G8110" s="2" t="e">
        <f t="shared" si="379"/>
        <v>#DIV/0!</v>
      </c>
      <c r="H8110" t="e">
        <f t="shared" si="380"/>
        <v>#DIV/0!</v>
      </c>
    </row>
    <row r="8111" spans="2:8" x14ac:dyDescent="0.25">
      <c r="B8111">
        <v>122</v>
      </c>
      <c r="C8111">
        <v>291</v>
      </c>
      <c r="D8111" t="str">
        <f t="shared" si="378"/>
        <v>W kole</v>
      </c>
      <c r="F8111">
        <f>COUNTIF($D$3:D8105,"W kole")</f>
        <v>6380</v>
      </c>
      <c r="G8111" s="2" t="e">
        <f t="shared" si="379"/>
        <v>#DIV/0!</v>
      </c>
      <c r="H8111" t="e">
        <f t="shared" si="380"/>
        <v>#DIV/0!</v>
      </c>
    </row>
    <row r="8112" spans="2:8" x14ac:dyDescent="0.25">
      <c r="B8112">
        <v>2</v>
      </c>
      <c r="C8112">
        <v>48</v>
      </c>
      <c r="D8112" t="str">
        <f t="shared" si="378"/>
        <v>Poza</v>
      </c>
      <c r="F8112">
        <f>COUNTIF($D$3:D8106,"W kole")</f>
        <v>6381</v>
      </c>
      <c r="G8112" s="2" t="e">
        <f t="shared" si="379"/>
        <v>#DIV/0!</v>
      </c>
      <c r="H8112" t="e">
        <f t="shared" si="380"/>
        <v>#DIV/0!</v>
      </c>
    </row>
    <row r="8113" spans="2:8" x14ac:dyDescent="0.25">
      <c r="B8113">
        <v>35</v>
      </c>
      <c r="C8113">
        <v>31</v>
      </c>
      <c r="D8113" t="str">
        <f t="shared" si="378"/>
        <v>Poza</v>
      </c>
      <c r="F8113">
        <f>COUNTIF($D$3:D8107,"W kole")</f>
        <v>6382</v>
      </c>
      <c r="G8113" s="2" t="e">
        <f t="shared" si="379"/>
        <v>#DIV/0!</v>
      </c>
      <c r="H8113" t="e">
        <f t="shared" si="380"/>
        <v>#DIV/0!</v>
      </c>
    </row>
    <row r="8114" spans="2:8" x14ac:dyDescent="0.25">
      <c r="B8114">
        <v>105</v>
      </c>
      <c r="C8114">
        <v>195</v>
      </c>
      <c r="D8114" t="str">
        <f t="shared" si="378"/>
        <v>W kole</v>
      </c>
      <c r="F8114">
        <f>COUNTIF($D$3:D8108,"W kole")</f>
        <v>6383</v>
      </c>
      <c r="G8114" s="2" t="e">
        <f t="shared" si="379"/>
        <v>#DIV/0!</v>
      </c>
      <c r="H8114" t="e">
        <f t="shared" si="380"/>
        <v>#DIV/0!</v>
      </c>
    </row>
    <row r="8115" spans="2:8" x14ac:dyDescent="0.25">
      <c r="B8115">
        <v>1</v>
      </c>
      <c r="C8115">
        <v>369</v>
      </c>
      <c r="D8115" t="str">
        <f t="shared" si="378"/>
        <v>Poza</v>
      </c>
      <c r="F8115">
        <f>COUNTIF($D$3:D8109,"W kole")</f>
        <v>6384</v>
      </c>
      <c r="G8115" s="2" t="e">
        <f t="shared" si="379"/>
        <v>#DIV/0!</v>
      </c>
      <c r="H8115" t="e">
        <f t="shared" si="380"/>
        <v>#DIV/0!</v>
      </c>
    </row>
    <row r="8116" spans="2:8" x14ac:dyDescent="0.25">
      <c r="B8116">
        <v>352</v>
      </c>
      <c r="C8116">
        <v>46</v>
      </c>
      <c r="D8116" t="str">
        <f t="shared" si="378"/>
        <v>Poza</v>
      </c>
      <c r="F8116">
        <f>COUNTIF($D$3:D8110,"W kole")</f>
        <v>6385</v>
      </c>
      <c r="G8116" s="2" t="e">
        <f t="shared" si="379"/>
        <v>#DIV/0!</v>
      </c>
      <c r="H8116" t="e">
        <f t="shared" si="380"/>
        <v>#DIV/0!</v>
      </c>
    </row>
    <row r="8117" spans="2:8" x14ac:dyDescent="0.25">
      <c r="B8117">
        <v>302</v>
      </c>
      <c r="C8117">
        <v>25</v>
      </c>
      <c r="D8117" t="str">
        <f t="shared" si="378"/>
        <v>Poza</v>
      </c>
      <c r="F8117">
        <f>COUNTIF($D$3:D8111,"W kole")</f>
        <v>6386</v>
      </c>
      <c r="G8117" s="2" t="e">
        <f t="shared" si="379"/>
        <v>#DIV/0!</v>
      </c>
      <c r="H8117" t="e">
        <f t="shared" si="380"/>
        <v>#DIV/0!</v>
      </c>
    </row>
    <row r="8118" spans="2:8" x14ac:dyDescent="0.25">
      <c r="B8118">
        <v>148</v>
      </c>
      <c r="C8118">
        <v>132</v>
      </c>
      <c r="D8118" t="str">
        <f t="shared" si="378"/>
        <v>W kole</v>
      </c>
      <c r="F8118">
        <f>COUNTIF($D$3:D8112,"W kole")</f>
        <v>6386</v>
      </c>
      <c r="G8118" s="2" t="e">
        <f t="shared" si="379"/>
        <v>#DIV/0!</v>
      </c>
      <c r="H8118" t="e">
        <f t="shared" si="380"/>
        <v>#DIV/0!</v>
      </c>
    </row>
    <row r="8119" spans="2:8" x14ac:dyDescent="0.25">
      <c r="B8119">
        <v>330</v>
      </c>
      <c r="C8119">
        <v>105</v>
      </c>
      <c r="D8119" t="str">
        <f t="shared" si="378"/>
        <v>W kole</v>
      </c>
      <c r="F8119">
        <f>COUNTIF($D$3:D8113,"W kole")</f>
        <v>6386</v>
      </c>
      <c r="G8119" s="2" t="e">
        <f t="shared" si="379"/>
        <v>#DIV/0!</v>
      </c>
      <c r="H8119" t="e">
        <f t="shared" si="380"/>
        <v>#DIV/0!</v>
      </c>
    </row>
    <row r="8120" spans="2:8" x14ac:dyDescent="0.25">
      <c r="B8120">
        <v>283</v>
      </c>
      <c r="C8120">
        <v>231</v>
      </c>
      <c r="D8120" t="str">
        <f t="shared" si="378"/>
        <v>W kole</v>
      </c>
      <c r="F8120">
        <f>COUNTIF($D$3:D8114,"W kole")</f>
        <v>6387</v>
      </c>
      <c r="G8120" s="2" t="e">
        <f t="shared" si="379"/>
        <v>#DIV/0!</v>
      </c>
      <c r="H8120" t="e">
        <f t="shared" si="380"/>
        <v>#DIV/0!</v>
      </c>
    </row>
    <row r="8121" spans="2:8" x14ac:dyDescent="0.25">
      <c r="B8121">
        <v>115</v>
      </c>
      <c r="C8121">
        <v>154</v>
      </c>
      <c r="D8121" t="str">
        <f t="shared" si="378"/>
        <v>W kole</v>
      </c>
      <c r="F8121">
        <f>COUNTIF($D$3:D8115,"W kole")</f>
        <v>6387</v>
      </c>
      <c r="G8121" s="2" t="e">
        <f t="shared" si="379"/>
        <v>#DIV/0!</v>
      </c>
      <c r="H8121" t="e">
        <f t="shared" si="380"/>
        <v>#DIV/0!</v>
      </c>
    </row>
    <row r="8122" spans="2:8" x14ac:dyDescent="0.25">
      <c r="B8122">
        <v>394</v>
      </c>
      <c r="C8122">
        <v>81</v>
      </c>
      <c r="D8122" t="str">
        <f t="shared" si="378"/>
        <v>Poza</v>
      </c>
      <c r="F8122">
        <f>COUNTIF($D$3:D8116,"W kole")</f>
        <v>6387</v>
      </c>
      <c r="G8122" s="2" t="e">
        <f t="shared" si="379"/>
        <v>#DIV/0!</v>
      </c>
      <c r="H8122" t="e">
        <f t="shared" si="380"/>
        <v>#DIV/0!</v>
      </c>
    </row>
    <row r="8123" spans="2:8" x14ac:dyDescent="0.25">
      <c r="B8123">
        <v>121</v>
      </c>
      <c r="C8123">
        <v>107</v>
      </c>
      <c r="D8123" t="str">
        <f t="shared" si="378"/>
        <v>W kole</v>
      </c>
      <c r="F8123">
        <f>COUNTIF($D$3:D8117,"W kole")</f>
        <v>6387</v>
      </c>
      <c r="G8123" s="2" t="e">
        <f t="shared" si="379"/>
        <v>#DIV/0!</v>
      </c>
      <c r="H8123" t="e">
        <f t="shared" si="380"/>
        <v>#DIV/0!</v>
      </c>
    </row>
    <row r="8124" spans="2:8" x14ac:dyDescent="0.25">
      <c r="B8124">
        <v>114</v>
      </c>
      <c r="C8124">
        <v>163</v>
      </c>
      <c r="D8124" t="str">
        <f t="shared" si="378"/>
        <v>W kole</v>
      </c>
      <c r="F8124">
        <f>COUNTIF($D$3:D8118,"W kole")</f>
        <v>6388</v>
      </c>
      <c r="G8124" s="2" t="e">
        <f t="shared" si="379"/>
        <v>#DIV/0!</v>
      </c>
      <c r="H8124" t="e">
        <f t="shared" si="380"/>
        <v>#DIV/0!</v>
      </c>
    </row>
    <row r="8125" spans="2:8" x14ac:dyDescent="0.25">
      <c r="B8125">
        <v>63</v>
      </c>
      <c r="C8125">
        <v>386</v>
      </c>
      <c r="D8125" t="str">
        <f t="shared" si="378"/>
        <v>Poza</v>
      </c>
      <c r="F8125">
        <f>COUNTIF($D$3:D8119,"W kole")</f>
        <v>6389</v>
      </c>
      <c r="G8125" s="2" t="e">
        <f t="shared" si="379"/>
        <v>#DIV/0!</v>
      </c>
      <c r="H8125" t="e">
        <f t="shared" si="380"/>
        <v>#DIV/0!</v>
      </c>
    </row>
    <row r="8126" spans="2:8" x14ac:dyDescent="0.25">
      <c r="B8126">
        <v>272</v>
      </c>
      <c r="C8126">
        <v>311</v>
      </c>
      <c r="D8126" t="str">
        <f t="shared" si="378"/>
        <v>W kole</v>
      </c>
      <c r="F8126">
        <f>COUNTIF($D$3:D8120,"W kole")</f>
        <v>6390</v>
      </c>
      <c r="G8126" s="2" t="e">
        <f t="shared" si="379"/>
        <v>#DIV/0!</v>
      </c>
      <c r="H8126" t="e">
        <f t="shared" si="380"/>
        <v>#DIV/0!</v>
      </c>
    </row>
    <row r="8127" spans="2:8" x14ac:dyDescent="0.25">
      <c r="B8127">
        <v>26</v>
      </c>
      <c r="C8127">
        <v>95</v>
      </c>
      <c r="D8127" t="str">
        <f t="shared" si="378"/>
        <v>Poza</v>
      </c>
      <c r="F8127">
        <f>COUNTIF($D$3:D8121,"W kole")</f>
        <v>6391</v>
      </c>
      <c r="G8127" s="2" t="e">
        <f t="shared" si="379"/>
        <v>#DIV/0!</v>
      </c>
      <c r="H8127" t="e">
        <f t="shared" si="380"/>
        <v>#DIV/0!</v>
      </c>
    </row>
    <row r="8128" spans="2:8" x14ac:dyDescent="0.25">
      <c r="B8128">
        <v>371</v>
      </c>
      <c r="C8128">
        <v>40</v>
      </c>
      <c r="D8128" t="str">
        <f t="shared" si="378"/>
        <v>Poza</v>
      </c>
      <c r="F8128">
        <f>COUNTIF($D$3:D8122,"W kole")</f>
        <v>6391</v>
      </c>
      <c r="G8128" s="2" t="e">
        <f t="shared" si="379"/>
        <v>#DIV/0!</v>
      </c>
      <c r="H8128" t="e">
        <f t="shared" si="380"/>
        <v>#DIV/0!</v>
      </c>
    </row>
    <row r="8129" spans="2:8" x14ac:dyDescent="0.25">
      <c r="B8129">
        <v>122</v>
      </c>
      <c r="C8129">
        <v>379</v>
      </c>
      <c r="D8129" t="str">
        <f t="shared" si="378"/>
        <v>W kole</v>
      </c>
      <c r="F8129">
        <f>COUNTIF($D$3:D8123,"W kole")</f>
        <v>6392</v>
      </c>
      <c r="G8129" s="2" t="e">
        <f t="shared" si="379"/>
        <v>#DIV/0!</v>
      </c>
      <c r="H8129" t="e">
        <f t="shared" si="380"/>
        <v>#DIV/0!</v>
      </c>
    </row>
    <row r="8130" spans="2:8" x14ac:dyDescent="0.25">
      <c r="B8130">
        <v>389</v>
      </c>
      <c r="C8130">
        <v>81</v>
      </c>
      <c r="D8130" t="str">
        <f t="shared" si="378"/>
        <v>Poza</v>
      </c>
      <c r="F8130">
        <f>COUNTIF($D$3:D8124,"W kole")</f>
        <v>6393</v>
      </c>
      <c r="G8130" s="2" t="e">
        <f t="shared" si="379"/>
        <v>#DIV/0!</v>
      </c>
      <c r="H8130" t="e">
        <f t="shared" si="380"/>
        <v>#DIV/0!</v>
      </c>
    </row>
    <row r="8131" spans="2:8" x14ac:dyDescent="0.25">
      <c r="B8131">
        <v>93</v>
      </c>
      <c r="C8131">
        <v>33</v>
      </c>
      <c r="D8131" t="str">
        <f t="shared" si="378"/>
        <v>W kole</v>
      </c>
      <c r="F8131">
        <f>COUNTIF($D$3:D8125,"W kole")</f>
        <v>6393</v>
      </c>
      <c r="G8131" s="2" t="e">
        <f t="shared" si="379"/>
        <v>#DIV/0!</v>
      </c>
      <c r="H8131" t="e">
        <f t="shared" si="380"/>
        <v>#DIV/0!</v>
      </c>
    </row>
    <row r="8132" spans="2:8" x14ac:dyDescent="0.25">
      <c r="B8132">
        <v>176</v>
      </c>
      <c r="C8132">
        <v>11</v>
      </c>
      <c r="D8132" t="str">
        <f t="shared" ref="D8132:D8195" si="381">IF((B8132-$T$5) * (B8132-$T$5) + (C8132-$U$5) * (C8132-$U$5) = ($V$5*$V$5), "Na brzegu", IF((B8132-$T$5) * (B8132-$T$5) + (C8132-$U$5) * (C8132-$U$5) &lt; ($V$5*$V$5), "W kole", "Poza"))</f>
        <v>W kole</v>
      </c>
      <c r="F8132">
        <f>COUNTIF($D$3:D8126,"W kole")</f>
        <v>6394</v>
      </c>
      <c r="G8132" s="2" t="e">
        <f t="shared" si="379"/>
        <v>#DIV/0!</v>
      </c>
      <c r="H8132" t="e">
        <f t="shared" si="380"/>
        <v>#DIV/0!</v>
      </c>
    </row>
    <row r="8133" spans="2:8" x14ac:dyDescent="0.25">
      <c r="B8133">
        <v>284</v>
      </c>
      <c r="C8133">
        <v>257</v>
      </c>
      <c r="D8133" t="str">
        <f t="shared" si="381"/>
        <v>W kole</v>
      </c>
      <c r="F8133">
        <f>COUNTIF($D$3:D8127,"W kole")</f>
        <v>6394</v>
      </c>
      <c r="G8133" s="2" t="e">
        <f t="shared" si="379"/>
        <v>#DIV/0!</v>
      </c>
      <c r="H8133" t="e">
        <f t="shared" si="380"/>
        <v>#DIV/0!</v>
      </c>
    </row>
    <row r="8134" spans="2:8" x14ac:dyDescent="0.25">
      <c r="B8134">
        <v>83</v>
      </c>
      <c r="C8134">
        <v>5</v>
      </c>
      <c r="D8134" t="str">
        <f t="shared" si="381"/>
        <v>Poza</v>
      </c>
      <c r="F8134">
        <f>COUNTIF($D$3:D8128,"W kole")</f>
        <v>6394</v>
      </c>
      <c r="G8134" s="2" t="e">
        <f t="shared" si="379"/>
        <v>#DIV/0!</v>
      </c>
      <c r="H8134" t="e">
        <f t="shared" si="380"/>
        <v>#DIV/0!</v>
      </c>
    </row>
    <row r="8135" spans="2:8" x14ac:dyDescent="0.25">
      <c r="B8135">
        <v>332</v>
      </c>
      <c r="C8135">
        <v>191</v>
      </c>
      <c r="D8135" t="str">
        <f t="shared" si="381"/>
        <v>W kole</v>
      </c>
      <c r="F8135">
        <f>COUNTIF($D$3:D8129,"W kole")</f>
        <v>6395</v>
      </c>
      <c r="G8135" s="2" t="e">
        <f t="shared" si="379"/>
        <v>#DIV/0!</v>
      </c>
      <c r="H8135" t="e">
        <f t="shared" si="380"/>
        <v>#DIV/0!</v>
      </c>
    </row>
    <row r="8136" spans="2:8" x14ac:dyDescent="0.25">
      <c r="B8136">
        <v>290</v>
      </c>
      <c r="C8136">
        <v>312</v>
      </c>
      <c r="D8136" t="str">
        <f t="shared" si="381"/>
        <v>W kole</v>
      </c>
      <c r="F8136">
        <f>COUNTIF($D$3:D8130,"W kole")</f>
        <v>6395</v>
      </c>
      <c r="G8136" s="2" t="e">
        <f t="shared" si="379"/>
        <v>#DIV/0!</v>
      </c>
      <c r="H8136" t="e">
        <f t="shared" si="380"/>
        <v>#DIV/0!</v>
      </c>
    </row>
    <row r="8137" spans="2:8" x14ac:dyDescent="0.25">
      <c r="B8137">
        <v>82</v>
      </c>
      <c r="C8137">
        <v>379</v>
      </c>
      <c r="D8137" t="str">
        <f t="shared" si="381"/>
        <v>Poza</v>
      </c>
      <c r="F8137">
        <f>COUNTIF($D$3:D8131,"W kole")</f>
        <v>6396</v>
      </c>
      <c r="G8137" s="2" t="e">
        <f t="shared" si="379"/>
        <v>#DIV/0!</v>
      </c>
      <c r="H8137" t="e">
        <f t="shared" si="380"/>
        <v>#DIV/0!</v>
      </c>
    </row>
    <row r="8138" spans="2:8" x14ac:dyDescent="0.25">
      <c r="B8138">
        <v>259</v>
      </c>
      <c r="C8138">
        <v>146</v>
      </c>
      <c r="D8138" t="str">
        <f t="shared" si="381"/>
        <v>W kole</v>
      </c>
      <c r="F8138">
        <f>COUNTIF($D$3:D8132,"W kole")</f>
        <v>6397</v>
      </c>
      <c r="G8138" s="2" t="e">
        <f t="shared" ref="G8138:G8201" si="382">(F8138*$R$5)/(E8138*$Q$5)</f>
        <v>#DIV/0!</v>
      </c>
      <c r="H8138" t="e">
        <f t="shared" ref="H8138:H8201" si="383">ABS(PI()-G8138)</f>
        <v>#DIV/0!</v>
      </c>
    </row>
    <row r="8139" spans="2:8" x14ac:dyDescent="0.25">
      <c r="B8139">
        <v>336</v>
      </c>
      <c r="C8139">
        <v>248</v>
      </c>
      <c r="D8139" t="str">
        <f t="shared" si="381"/>
        <v>W kole</v>
      </c>
      <c r="F8139">
        <f>COUNTIF($D$3:D8133,"W kole")</f>
        <v>6398</v>
      </c>
      <c r="G8139" s="2" t="e">
        <f t="shared" si="382"/>
        <v>#DIV/0!</v>
      </c>
      <c r="H8139" t="e">
        <f t="shared" si="383"/>
        <v>#DIV/0!</v>
      </c>
    </row>
    <row r="8140" spans="2:8" x14ac:dyDescent="0.25">
      <c r="B8140">
        <v>340</v>
      </c>
      <c r="C8140">
        <v>86</v>
      </c>
      <c r="D8140" t="str">
        <f t="shared" si="381"/>
        <v>W kole</v>
      </c>
      <c r="F8140">
        <f>COUNTIF($D$3:D8134,"W kole")</f>
        <v>6398</v>
      </c>
      <c r="G8140" s="2" t="e">
        <f t="shared" si="382"/>
        <v>#DIV/0!</v>
      </c>
      <c r="H8140" t="e">
        <f t="shared" si="383"/>
        <v>#DIV/0!</v>
      </c>
    </row>
    <row r="8141" spans="2:8" x14ac:dyDescent="0.25">
      <c r="B8141">
        <v>201</v>
      </c>
      <c r="C8141">
        <v>330</v>
      </c>
      <c r="D8141" t="str">
        <f t="shared" si="381"/>
        <v>W kole</v>
      </c>
      <c r="F8141">
        <f>COUNTIF($D$3:D8135,"W kole")</f>
        <v>6399</v>
      </c>
      <c r="G8141" s="2" t="e">
        <f t="shared" si="382"/>
        <v>#DIV/0!</v>
      </c>
      <c r="H8141" t="e">
        <f t="shared" si="383"/>
        <v>#DIV/0!</v>
      </c>
    </row>
    <row r="8142" spans="2:8" x14ac:dyDescent="0.25">
      <c r="B8142">
        <v>260</v>
      </c>
      <c r="C8142">
        <v>257</v>
      </c>
      <c r="D8142" t="str">
        <f t="shared" si="381"/>
        <v>W kole</v>
      </c>
      <c r="F8142">
        <f>COUNTIF($D$3:D8136,"W kole")</f>
        <v>6400</v>
      </c>
      <c r="G8142" s="2" t="e">
        <f t="shared" si="382"/>
        <v>#DIV/0!</v>
      </c>
      <c r="H8142" t="e">
        <f t="shared" si="383"/>
        <v>#DIV/0!</v>
      </c>
    </row>
    <row r="8143" spans="2:8" x14ac:dyDescent="0.25">
      <c r="B8143">
        <v>173</v>
      </c>
      <c r="C8143">
        <v>129</v>
      </c>
      <c r="D8143" t="str">
        <f t="shared" si="381"/>
        <v>W kole</v>
      </c>
      <c r="F8143">
        <f>COUNTIF($D$3:D8137,"W kole")</f>
        <v>6400</v>
      </c>
      <c r="G8143" s="2" t="e">
        <f t="shared" si="382"/>
        <v>#DIV/0!</v>
      </c>
      <c r="H8143" t="e">
        <f t="shared" si="383"/>
        <v>#DIV/0!</v>
      </c>
    </row>
    <row r="8144" spans="2:8" x14ac:dyDescent="0.25">
      <c r="B8144">
        <v>311</v>
      </c>
      <c r="C8144">
        <v>175</v>
      </c>
      <c r="D8144" t="str">
        <f t="shared" si="381"/>
        <v>W kole</v>
      </c>
      <c r="F8144">
        <f>COUNTIF($D$3:D8138,"W kole")</f>
        <v>6401</v>
      </c>
      <c r="G8144" s="2" t="e">
        <f t="shared" si="382"/>
        <v>#DIV/0!</v>
      </c>
      <c r="H8144" t="e">
        <f t="shared" si="383"/>
        <v>#DIV/0!</v>
      </c>
    </row>
    <row r="8145" spans="2:8" x14ac:dyDescent="0.25">
      <c r="B8145">
        <v>381</v>
      </c>
      <c r="C8145">
        <v>376</v>
      </c>
      <c r="D8145" t="str">
        <f t="shared" si="381"/>
        <v>Poza</v>
      </c>
      <c r="F8145">
        <f>COUNTIF($D$3:D8139,"W kole")</f>
        <v>6402</v>
      </c>
      <c r="G8145" s="2" t="e">
        <f t="shared" si="382"/>
        <v>#DIV/0!</v>
      </c>
      <c r="H8145" t="e">
        <f t="shared" si="383"/>
        <v>#DIV/0!</v>
      </c>
    </row>
    <row r="8146" spans="2:8" x14ac:dyDescent="0.25">
      <c r="B8146">
        <v>393</v>
      </c>
      <c r="C8146">
        <v>158</v>
      </c>
      <c r="D8146" t="str">
        <f t="shared" si="381"/>
        <v>W kole</v>
      </c>
      <c r="F8146">
        <f>COUNTIF($D$3:D8140,"W kole")</f>
        <v>6403</v>
      </c>
      <c r="G8146" s="2" t="e">
        <f t="shared" si="382"/>
        <v>#DIV/0!</v>
      </c>
      <c r="H8146" t="e">
        <f t="shared" si="383"/>
        <v>#DIV/0!</v>
      </c>
    </row>
    <row r="8147" spans="2:8" x14ac:dyDescent="0.25">
      <c r="B8147">
        <v>175</v>
      </c>
      <c r="C8147">
        <v>260</v>
      </c>
      <c r="D8147" t="str">
        <f t="shared" si="381"/>
        <v>W kole</v>
      </c>
      <c r="F8147">
        <f>COUNTIF($D$3:D8141,"W kole")</f>
        <v>6404</v>
      </c>
      <c r="G8147" s="2" t="e">
        <f t="shared" si="382"/>
        <v>#DIV/0!</v>
      </c>
      <c r="H8147" t="e">
        <f t="shared" si="383"/>
        <v>#DIV/0!</v>
      </c>
    </row>
    <row r="8148" spans="2:8" x14ac:dyDescent="0.25">
      <c r="B8148">
        <v>68</v>
      </c>
      <c r="C8148">
        <v>73</v>
      </c>
      <c r="D8148" t="str">
        <f t="shared" si="381"/>
        <v>W kole</v>
      </c>
      <c r="F8148">
        <f>COUNTIF($D$3:D8142,"W kole")</f>
        <v>6405</v>
      </c>
      <c r="G8148" s="2" t="e">
        <f t="shared" si="382"/>
        <v>#DIV/0!</v>
      </c>
      <c r="H8148" t="e">
        <f t="shared" si="383"/>
        <v>#DIV/0!</v>
      </c>
    </row>
    <row r="8149" spans="2:8" x14ac:dyDescent="0.25">
      <c r="B8149">
        <v>318</v>
      </c>
      <c r="C8149">
        <v>272</v>
      </c>
      <c r="D8149" t="str">
        <f t="shared" si="381"/>
        <v>W kole</v>
      </c>
      <c r="F8149">
        <f>COUNTIF($D$3:D8143,"W kole")</f>
        <v>6406</v>
      </c>
      <c r="G8149" s="2" t="e">
        <f t="shared" si="382"/>
        <v>#DIV/0!</v>
      </c>
      <c r="H8149" t="e">
        <f t="shared" si="383"/>
        <v>#DIV/0!</v>
      </c>
    </row>
    <row r="8150" spans="2:8" x14ac:dyDescent="0.25">
      <c r="B8150">
        <v>143</v>
      </c>
      <c r="C8150">
        <v>311</v>
      </c>
      <c r="D8150" t="str">
        <f t="shared" si="381"/>
        <v>W kole</v>
      </c>
      <c r="F8150">
        <f>COUNTIF($D$3:D8144,"W kole")</f>
        <v>6407</v>
      </c>
      <c r="G8150" s="2" t="e">
        <f t="shared" si="382"/>
        <v>#DIV/0!</v>
      </c>
      <c r="H8150" t="e">
        <f t="shared" si="383"/>
        <v>#DIV/0!</v>
      </c>
    </row>
    <row r="8151" spans="2:8" x14ac:dyDescent="0.25">
      <c r="B8151">
        <v>96</v>
      </c>
      <c r="C8151">
        <v>176</v>
      </c>
      <c r="D8151" t="str">
        <f t="shared" si="381"/>
        <v>W kole</v>
      </c>
      <c r="F8151">
        <f>COUNTIF($D$3:D8145,"W kole")</f>
        <v>6407</v>
      </c>
      <c r="G8151" s="2" t="e">
        <f t="shared" si="382"/>
        <v>#DIV/0!</v>
      </c>
      <c r="H8151" t="e">
        <f t="shared" si="383"/>
        <v>#DIV/0!</v>
      </c>
    </row>
    <row r="8152" spans="2:8" x14ac:dyDescent="0.25">
      <c r="B8152">
        <v>236</v>
      </c>
      <c r="C8152">
        <v>212</v>
      </c>
      <c r="D8152" t="str">
        <f t="shared" si="381"/>
        <v>W kole</v>
      </c>
      <c r="F8152">
        <f>COUNTIF($D$3:D8146,"W kole")</f>
        <v>6408</v>
      </c>
      <c r="G8152" s="2" t="e">
        <f t="shared" si="382"/>
        <v>#DIV/0!</v>
      </c>
      <c r="H8152" t="e">
        <f t="shared" si="383"/>
        <v>#DIV/0!</v>
      </c>
    </row>
    <row r="8153" spans="2:8" x14ac:dyDescent="0.25">
      <c r="B8153">
        <v>341</v>
      </c>
      <c r="C8153">
        <v>147</v>
      </c>
      <c r="D8153" t="str">
        <f t="shared" si="381"/>
        <v>W kole</v>
      </c>
      <c r="F8153">
        <f>COUNTIF($D$3:D8147,"W kole")</f>
        <v>6409</v>
      </c>
      <c r="G8153" s="2" t="e">
        <f t="shared" si="382"/>
        <v>#DIV/0!</v>
      </c>
      <c r="H8153" t="e">
        <f t="shared" si="383"/>
        <v>#DIV/0!</v>
      </c>
    </row>
    <row r="8154" spans="2:8" x14ac:dyDescent="0.25">
      <c r="B8154">
        <v>191</v>
      </c>
      <c r="C8154">
        <v>139</v>
      </c>
      <c r="D8154" t="str">
        <f t="shared" si="381"/>
        <v>W kole</v>
      </c>
      <c r="F8154">
        <f>COUNTIF($D$3:D8148,"W kole")</f>
        <v>6410</v>
      </c>
      <c r="G8154" s="2" t="e">
        <f t="shared" si="382"/>
        <v>#DIV/0!</v>
      </c>
      <c r="H8154" t="e">
        <f t="shared" si="383"/>
        <v>#DIV/0!</v>
      </c>
    </row>
    <row r="8155" spans="2:8" x14ac:dyDescent="0.25">
      <c r="B8155">
        <v>138</v>
      </c>
      <c r="C8155">
        <v>227</v>
      </c>
      <c r="D8155" t="str">
        <f t="shared" si="381"/>
        <v>W kole</v>
      </c>
      <c r="F8155">
        <f>COUNTIF($D$3:D8149,"W kole")</f>
        <v>6411</v>
      </c>
      <c r="G8155" s="2" t="e">
        <f t="shared" si="382"/>
        <v>#DIV/0!</v>
      </c>
      <c r="H8155" t="e">
        <f t="shared" si="383"/>
        <v>#DIV/0!</v>
      </c>
    </row>
    <row r="8156" spans="2:8" x14ac:dyDescent="0.25">
      <c r="B8156">
        <v>262</v>
      </c>
      <c r="C8156">
        <v>281</v>
      </c>
      <c r="D8156" t="str">
        <f t="shared" si="381"/>
        <v>W kole</v>
      </c>
      <c r="F8156">
        <f>COUNTIF($D$3:D8150,"W kole")</f>
        <v>6412</v>
      </c>
      <c r="G8156" s="2" t="e">
        <f t="shared" si="382"/>
        <v>#DIV/0!</v>
      </c>
      <c r="H8156" t="e">
        <f t="shared" si="383"/>
        <v>#DIV/0!</v>
      </c>
    </row>
    <row r="8157" spans="2:8" x14ac:dyDescent="0.25">
      <c r="B8157">
        <v>200</v>
      </c>
      <c r="C8157">
        <v>115</v>
      </c>
      <c r="D8157" t="str">
        <f t="shared" si="381"/>
        <v>W kole</v>
      </c>
      <c r="F8157">
        <f>COUNTIF($D$3:D8151,"W kole")</f>
        <v>6413</v>
      </c>
      <c r="G8157" s="2" t="e">
        <f t="shared" si="382"/>
        <v>#DIV/0!</v>
      </c>
      <c r="H8157" t="e">
        <f t="shared" si="383"/>
        <v>#DIV/0!</v>
      </c>
    </row>
    <row r="8158" spans="2:8" x14ac:dyDescent="0.25">
      <c r="B8158">
        <v>384</v>
      </c>
      <c r="C8158">
        <v>399</v>
      </c>
      <c r="D8158" t="str">
        <f t="shared" si="381"/>
        <v>Poza</v>
      </c>
      <c r="F8158">
        <f>COUNTIF($D$3:D8152,"W kole")</f>
        <v>6414</v>
      </c>
      <c r="G8158" s="2" t="e">
        <f t="shared" si="382"/>
        <v>#DIV/0!</v>
      </c>
      <c r="H8158" t="e">
        <f t="shared" si="383"/>
        <v>#DIV/0!</v>
      </c>
    </row>
    <row r="8159" spans="2:8" x14ac:dyDescent="0.25">
      <c r="B8159">
        <v>373</v>
      </c>
      <c r="C8159">
        <v>181</v>
      </c>
      <c r="D8159" t="str">
        <f t="shared" si="381"/>
        <v>W kole</v>
      </c>
      <c r="F8159">
        <f>COUNTIF($D$3:D8153,"W kole")</f>
        <v>6415</v>
      </c>
      <c r="G8159" s="2" t="e">
        <f t="shared" si="382"/>
        <v>#DIV/0!</v>
      </c>
      <c r="H8159" t="e">
        <f t="shared" si="383"/>
        <v>#DIV/0!</v>
      </c>
    </row>
    <row r="8160" spans="2:8" x14ac:dyDescent="0.25">
      <c r="B8160">
        <v>344</v>
      </c>
      <c r="C8160">
        <v>19</v>
      </c>
      <c r="D8160" t="str">
        <f t="shared" si="381"/>
        <v>Poza</v>
      </c>
      <c r="F8160">
        <f>COUNTIF($D$3:D8154,"W kole")</f>
        <v>6416</v>
      </c>
      <c r="G8160" s="2" t="e">
        <f t="shared" si="382"/>
        <v>#DIV/0!</v>
      </c>
      <c r="H8160" t="e">
        <f t="shared" si="383"/>
        <v>#DIV/0!</v>
      </c>
    </row>
    <row r="8161" spans="2:8" x14ac:dyDescent="0.25">
      <c r="B8161">
        <v>273</v>
      </c>
      <c r="C8161">
        <v>69</v>
      </c>
      <c r="D8161" t="str">
        <f t="shared" si="381"/>
        <v>W kole</v>
      </c>
      <c r="F8161">
        <f>COUNTIF($D$3:D8155,"W kole")</f>
        <v>6417</v>
      </c>
      <c r="G8161" s="2" t="e">
        <f t="shared" si="382"/>
        <v>#DIV/0!</v>
      </c>
      <c r="H8161" t="e">
        <f t="shared" si="383"/>
        <v>#DIV/0!</v>
      </c>
    </row>
    <row r="8162" spans="2:8" x14ac:dyDescent="0.25">
      <c r="B8162">
        <v>131</v>
      </c>
      <c r="C8162">
        <v>133</v>
      </c>
      <c r="D8162" t="str">
        <f t="shared" si="381"/>
        <v>W kole</v>
      </c>
      <c r="F8162">
        <f>COUNTIF($D$3:D8156,"W kole")</f>
        <v>6418</v>
      </c>
      <c r="G8162" s="2" t="e">
        <f t="shared" si="382"/>
        <v>#DIV/0!</v>
      </c>
      <c r="H8162" t="e">
        <f t="shared" si="383"/>
        <v>#DIV/0!</v>
      </c>
    </row>
    <row r="8163" spans="2:8" x14ac:dyDescent="0.25">
      <c r="B8163">
        <v>75</v>
      </c>
      <c r="C8163">
        <v>387</v>
      </c>
      <c r="D8163" t="str">
        <f t="shared" si="381"/>
        <v>Poza</v>
      </c>
      <c r="F8163">
        <f>COUNTIF($D$3:D8157,"W kole")</f>
        <v>6419</v>
      </c>
      <c r="G8163" s="2" t="e">
        <f t="shared" si="382"/>
        <v>#DIV/0!</v>
      </c>
      <c r="H8163" t="e">
        <f t="shared" si="383"/>
        <v>#DIV/0!</v>
      </c>
    </row>
    <row r="8164" spans="2:8" x14ac:dyDescent="0.25">
      <c r="B8164">
        <v>160</v>
      </c>
      <c r="C8164">
        <v>400</v>
      </c>
      <c r="D8164" t="str">
        <f t="shared" si="381"/>
        <v>Poza</v>
      </c>
      <c r="F8164">
        <f>COUNTIF($D$3:D8158,"W kole")</f>
        <v>6419</v>
      </c>
      <c r="G8164" s="2" t="e">
        <f t="shared" si="382"/>
        <v>#DIV/0!</v>
      </c>
      <c r="H8164" t="e">
        <f t="shared" si="383"/>
        <v>#DIV/0!</v>
      </c>
    </row>
    <row r="8165" spans="2:8" x14ac:dyDescent="0.25">
      <c r="B8165">
        <v>204</v>
      </c>
      <c r="C8165">
        <v>22</v>
      </c>
      <c r="D8165" t="str">
        <f t="shared" si="381"/>
        <v>W kole</v>
      </c>
      <c r="F8165">
        <f>COUNTIF($D$3:D8159,"W kole")</f>
        <v>6420</v>
      </c>
      <c r="G8165" s="2" t="e">
        <f t="shared" si="382"/>
        <v>#DIV/0!</v>
      </c>
      <c r="H8165" t="e">
        <f t="shared" si="383"/>
        <v>#DIV/0!</v>
      </c>
    </row>
    <row r="8166" spans="2:8" x14ac:dyDescent="0.25">
      <c r="B8166">
        <v>336</v>
      </c>
      <c r="C8166">
        <v>223</v>
      </c>
      <c r="D8166" t="str">
        <f t="shared" si="381"/>
        <v>W kole</v>
      </c>
      <c r="F8166">
        <f>COUNTIF($D$3:D8160,"W kole")</f>
        <v>6420</v>
      </c>
      <c r="G8166" s="2" t="e">
        <f t="shared" si="382"/>
        <v>#DIV/0!</v>
      </c>
      <c r="H8166" t="e">
        <f t="shared" si="383"/>
        <v>#DIV/0!</v>
      </c>
    </row>
    <row r="8167" spans="2:8" x14ac:dyDescent="0.25">
      <c r="B8167">
        <v>362</v>
      </c>
      <c r="C8167">
        <v>91</v>
      </c>
      <c r="D8167" t="str">
        <f t="shared" si="381"/>
        <v>W kole</v>
      </c>
      <c r="F8167">
        <f>COUNTIF($D$3:D8161,"W kole")</f>
        <v>6421</v>
      </c>
      <c r="G8167" s="2" t="e">
        <f t="shared" si="382"/>
        <v>#DIV/0!</v>
      </c>
      <c r="H8167" t="e">
        <f t="shared" si="383"/>
        <v>#DIV/0!</v>
      </c>
    </row>
    <row r="8168" spans="2:8" x14ac:dyDescent="0.25">
      <c r="B8168">
        <v>223</v>
      </c>
      <c r="C8168">
        <v>291</v>
      </c>
      <c r="D8168" t="str">
        <f t="shared" si="381"/>
        <v>W kole</v>
      </c>
      <c r="F8168">
        <f>COUNTIF($D$3:D8162,"W kole")</f>
        <v>6422</v>
      </c>
      <c r="G8168" s="2" t="e">
        <f t="shared" si="382"/>
        <v>#DIV/0!</v>
      </c>
      <c r="H8168" t="e">
        <f t="shared" si="383"/>
        <v>#DIV/0!</v>
      </c>
    </row>
    <row r="8169" spans="2:8" x14ac:dyDescent="0.25">
      <c r="B8169">
        <v>389</v>
      </c>
      <c r="C8169">
        <v>96</v>
      </c>
      <c r="D8169" t="str">
        <f t="shared" si="381"/>
        <v>Poza</v>
      </c>
      <c r="F8169">
        <f>COUNTIF($D$3:D8163,"W kole")</f>
        <v>6422</v>
      </c>
      <c r="G8169" s="2" t="e">
        <f t="shared" si="382"/>
        <v>#DIV/0!</v>
      </c>
      <c r="H8169" t="e">
        <f t="shared" si="383"/>
        <v>#DIV/0!</v>
      </c>
    </row>
    <row r="8170" spans="2:8" x14ac:dyDescent="0.25">
      <c r="B8170">
        <v>378</v>
      </c>
      <c r="C8170">
        <v>343</v>
      </c>
      <c r="D8170" t="str">
        <f t="shared" si="381"/>
        <v>Poza</v>
      </c>
      <c r="F8170">
        <f>COUNTIF($D$3:D8164,"W kole")</f>
        <v>6422</v>
      </c>
      <c r="G8170" s="2" t="e">
        <f t="shared" si="382"/>
        <v>#DIV/0!</v>
      </c>
      <c r="H8170" t="e">
        <f t="shared" si="383"/>
        <v>#DIV/0!</v>
      </c>
    </row>
    <row r="8171" spans="2:8" x14ac:dyDescent="0.25">
      <c r="B8171">
        <v>132</v>
      </c>
      <c r="C8171">
        <v>102</v>
      </c>
      <c r="D8171" t="str">
        <f t="shared" si="381"/>
        <v>W kole</v>
      </c>
      <c r="F8171">
        <f>COUNTIF($D$3:D8165,"W kole")</f>
        <v>6423</v>
      </c>
      <c r="G8171" s="2" t="e">
        <f t="shared" si="382"/>
        <v>#DIV/0!</v>
      </c>
      <c r="H8171" t="e">
        <f t="shared" si="383"/>
        <v>#DIV/0!</v>
      </c>
    </row>
    <row r="8172" spans="2:8" x14ac:dyDescent="0.25">
      <c r="B8172">
        <v>118</v>
      </c>
      <c r="C8172">
        <v>54</v>
      </c>
      <c r="D8172" t="str">
        <f t="shared" si="381"/>
        <v>W kole</v>
      </c>
      <c r="F8172">
        <f>COUNTIF($D$3:D8166,"W kole")</f>
        <v>6424</v>
      </c>
      <c r="G8172" s="2" t="e">
        <f t="shared" si="382"/>
        <v>#DIV/0!</v>
      </c>
      <c r="H8172" t="e">
        <f t="shared" si="383"/>
        <v>#DIV/0!</v>
      </c>
    </row>
    <row r="8173" spans="2:8" x14ac:dyDescent="0.25">
      <c r="B8173">
        <v>229</v>
      </c>
      <c r="C8173">
        <v>63</v>
      </c>
      <c r="D8173" t="str">
        <f t="shared" si="381"/>
        <v>W kole</v>
      </c>
      <c r="F8173">
        <f>COUNTIF($D$3:D8167,"W kole")</f>
        <v>6425</v>
      </c>
      <c r="G8173" s="2" t="e">
        <f t="shared" si="382"/>
        <v>#DIV/0!</v>
      </c>
      <c r="H8173" t="e">
        <f t="shared" si="383"/>
        <v>#DIV/0!</v>
      </c>
    </row>
    <row r="8174" spans="2:8" x14ac:dyDescent="0.25">
      <c r="B8174">
        <v>183</v>
      </c>
      <c r="C8174">
        <v>217</v>
      </c>
      <c r="D8174" t="str">
        <f t="shared" si="381"/>
        <v>W kole</v>
      </c>
      <c r="F8174">
        <f>COUNTIF($D$3:D8168,"W kole")</f>
        <v>6426</v>
      </c>
      <c r="G8174" s="2" t="e">
        <f t="shared" si="382"/>
        <v>#DIV/0!</v>
      </c>
      <c r="H8174" t="e">
        <f t="shared" si="383"/>
        <v>#DIV/0!</v>
      </c>
    </row>
    <row r="8175" spans="2:8" x14ac:dyDescent="0.25">
      <c r="B8175">
        <v>9</v>
      </c>
      <c r="C8175">
        <v>127</v>
      </c>
      <c r="D8175" t="str">
        <f t="shared" si="381"/>
        <v>Poza</v>
      </c>
      <c r="F8175">
        <f>COUNTIF($D$3:D8169,"W kole")</f>
        <v>6426</v>
      </c>
      <c r="G8175" s="2" t="e">
        <f t="shared" si="382"/>
        <v>#DIV/0!</v>
      </c>
      <c r="H8175" t="e">
        <f t="shared" si="383"/>
        <v>#DIV/0!</v>
      </c>
    </row>
    <row r="8176" spans="2:8" x14ac:dyDescent="0.25">
      <c r="B8176">
        <v>95</v>
      </c>
      <c r="C8176">
        <v>186</v>
      </c>
      <c r="D8176" t="str">
        <f t="shared" si="381"/>
        <v>W kole</v>
      </c>
      <c r="F8176">
        <f>COUNTIF($D$3:D8170,"W kole")</f>
        <v>6426</v>
      </c>
      <c r="G8176" s="2" t="e">
        <f t="shared" si="382"/>
        <v>#DIV/0!</v>
      </c>
      <c r="H8176" t="e">
        <f t="shared" si="383"/>
        <v>#DIV/0!</v>
      </c>
    </row>
    <row r="8177" spans="2:8" x14ac:dyDescent="0.25">
      <c r="B8177">
        <v>240</v>
      </c>
      <c r="C8177">
        <v>128</v>
      </c>
      <c r="D8177" t="str">
        <f t="shared" si="381"/>
        <v>W kole</v>
      </c>
      <c r="F8177">
        <f>COUNTIF($D$3:D8171,"W kole")</f>
        <v>6427</v>
      </c>
      <c r="G8177" s="2" t="e">
        <f t="shared" si="382"/>
        <v>#DIV/0!</v>
      </c>
      <c r="H8177" t="e">
        <f t="shared" si="383"/>
        <v>#DIV/0!</v>
      </c>
    </row>
    <row r="8178" spans="2:8" x14ac:dyDescent="0.25">
      <c r="B8178">
        <v>237</v>
      </c>
      <c r="C8178">
        <v>154</v>
      </c>
      <c r="D8178" t="str">
        <f t="shared" si="381"/>
        <v>W kole</v>
      </c>
      <c r="F8178">
        <f>COUNTIF($D$3:D8172,"W kole")</f>
        <v>6428</v>
      </c>
      <c r="G8178" s="2" t="e">
        <f t="shared" si="382"/>
        <v>#DIV/0!</v>
      </c>
      <c r="H8178" t="e">
        <f t="shared" si="383"/>
        <v>#DIV/0!</v>
      </c>
    </row>
    <row r="8179" spans="2:8" x14ac:dyDescent="0.25">
      <c r="B8179">
        <v>321</v>
      </c>
      <c r="C8179">
        <v>357</v>
      </c>
      <c r="D8179" t="str">
        <f t="shared" si="381"/>
        <v>W kole</v>
      </c>
      <c r="F8179">
        <f>COUNTIF($D$3:D8173,"W kole")</f>
        <v>6429</v>
      </c>
      <c r="G8179" s="2" t="e">
        <f t="shared" si="382"/>
        <v>#DIV/0!</v>
      </c>
      <c r="H8179" t="e">
        <f t="shared" si="383"/>
        <v>#DIV/0!</v>
      </c>
    </row>
    <row r="8180" spans="2:8" x14ac:dyDescent="0.25">
      <c r="B8180">
        <v>376</v>
      </c>
      <c r="C8180">
        <v>385</v>
      </c>
      <c r="D8180" t="str">
        <f t="shared" si="381"/>
        <v>Poza</v>
      </c>
      <c r="F8180">
        <f>COUNTIF($D$3:D8174,"W kole")</f>
        <v>6430</v>
      </c>
      <c r="G8180" s="2" t="e">
        <f t="shared" si="382"/>
        <v>#DIV/0!</v>
      </c>
      <c r="H8180" t="e">
        <f t="shared" si="383"/>
        <v>#DIV/0!</v>
      </c>
    </row>
    <row r="8181" spans="2:8" x14ac:dyDescent="0.25">
      <c r="B8181">
        <v>232</v>
      </c>
      <c r="C8181">
        <v>6</v>
      </c>
      <c r="D8181" t="str">
        <f t="shared" si="381"/>
        <v>W kole</v>
      </c>
      <c r="F8181">
        <f>COUNTIF($D$3:D8175,"W kole")</f>
        <v>6430</v>
      </c>
      <c r="G8181" s="2" t="e">
        <f t="shared" si="382"/>
        <v>#DIV/0!</v>
      </c>
      <c r="H8181" t="e">
        <f t="shared" si="383"/>
        <v>#DIV/0!</v>
      </c>
    </row>
    <row r="8182" spans="2:8" x14ac:dyDescent="0.25">
      <c r="B8182">
        <v>359</v>
      </c>
      <c r="C8182">
        <v>372</v>
      </c>
      <c r="D8182" t="str">
        <f t="shared" si="381"/>
        <v>Poza</v>
      </c>
      <c r="F8182">
        <f>COUNTIF($D$3:D8176,"W kole")</f>
        <v>6431</v>
      </c>
      <c r="G8182" s="2" t="e">
        <f t="shared" si="382"/>
        <v>#DIV/0!</v>
      </c>
      <c r="H8182" t="e">
        <f t="shared" si="383"/>
        <v>#DIV/0!</v>
      </c>
    </row>
    <row r="8183" spans="2:8" x14ac:dyDescent="0.25">
      <c r="B8183">
        <v>359</v>
      </c>
      <c r="C8183">
        <v>91</v>
      </c>
      <c r="D8183" t="str">
        <f t="shared" si="381"/>
        <v>W kole</v>
      </c>
      <c r="F8183">
        <f>COUNTIF($D$3:D8177,"W kole")</f>
        <v>6432</v>
      </c>
      <c r="G8183" s="2" t="e">
        <f t="shared" si="382"/>
        <v>#DIV/0!</v>
      </c>
      <c r="H8183" t="e">
        <f t="shared" si="383"/>
        <v>#DIV/0!</v>
      </c>
    </row>
    <row r="8184" spans="2:8" x14ac:dyDescent="0.25">
      <c r="B8184">
        <v>357</v>
      </c>
      <c r="C8184">
        <v>219</v>
      </c>
      <c r="D8184" t="str">
        <f t="shared" si="381"/>
        <v>W kole</v>
      </c>
      <c r="F8184">
        <f>COUNTIF($D$3:D8178,"W kole")</f>
        <v>6433</v>
      </c>
      <c r="G8184" s="2" t="e">
        <f t="shared" si="382"/>
        <v>#DIV/0!</v>
      </c>
      <c r="H8184" t="e">
        <f t="shared" si="383"/>
        <v>#DIV/0!</v>
      </c>
    </row>
    <row r="8185" spans="2:8" x14ac:dyDescent="0.25">
      <c r="B8185">
        <v>125</v>
      </c>
      <c r="C8185">
        <v>44</v>
      </c>
      <c r="D8185" t="str">
        <f t="shared" si="381"/>
        <v>W kole</v>
      </c>
      <c r="F8185">
        <f>COUNTIF($D$3:D8179,"W kole")</f>
        <v>6434</v>
      </c>
      <c r="G8185" s="2" t="e">
        <f t="shared" si="382"/>
        <v>#DIV/0!</v>
      </c>
      <c r="H8185" t="e">
        <f t="shared" si="383"/>
        <v>#DIV/0!</v>
      </c>
    </row>
    <row r="8186" spans="2:8" x14ac:dyDescent="0.25">
      <c r="B8186">
        <v>185</v>
      </c>
      <c r="C8186">
        <v>82</v>
      </c>
      <c r="D8186" t="str">
        <f t="shared" si="381"/>
        <v>W kole</v>
      </c>
      <c r="F8186">
        <f>COUNTIF($D$3:D8180,"W kole")</f>
        <v>6434</v>
      </c>
      <c r="G8186" s="2" t="e">
        <f t="shared" si="382"/>
        <v>#DIV/0!</v>
      </c>
      <c r="H8186" t="e">
        <f t="shared" si="383"/>
        <v>#DIV/0!</v>
      </c>
    </row>
    <row r="8187" spans="2:8" x14ac:dyDescent="0.25">
      <c r="B8187">
        <v>278</v>
      </c>
      <c r="C8187">
        <v>166</v>
      </c>
      <c r="D8187" t="str">
        <f t="shared" si="381"/>
        <v>W kole</v>
      </c>
      <c r="F8187">
        <f>COUNTIF($D$3:D8181,"W kole")</f>
        <v>6435</v>
      </c>
      <c r="G8187" s="2" t="e">
        <f t="shared" si="382"/>
        <v>#DIV/0!</v>
      </c>
      <c r="H8187" t="e">
        <f t="shared" si="383"/>
        <v>#DIV/0!</v>
      </c>
    </row>
    <row r="8188" spans="2:8" x14ac:dyDescent="0.25">
      <c r="B8188">
        <v>234</v>
      </c>
      <c r="C8188">
        <v>316</v>
      </c>
      <c r="D8188" t="str">
        <f t="shared" si="381"/>
        <v>W kole</v>
      </c>
      <c r="F8188">
        <f>COUNTIF($D$3:D8182,"W kole")</f>
        <v>6435</v>
      </c>
      <c r="G8188" s="2" t="e">
        <f t="shared" si="382"/>
        <v>#DIV/0!</v>
      </c>
      <c r="H8188" t="e">
        <f t="shared" si="383"/>
        <v>#DIV/0!</v>
      </c>
    </row>
    <row r="8189" spans="2:8" x14ac:dyDescent="0.25">
      <c r="B8189">
        <v>70</v>
      </c>
      <c r="C8189">
        <v>193</v>
      </c>
      <c r="D8189" t="str">
        <f t="shared" si="381"/>
        <v>W kole</v>
      </c>
      <c r="F8189">
        <f>COUNTIF($D$3:D8183,"W kole")</f>
        <v>6436</v>
      </c>
      <c r="G8189" s="2" t="e">
        <f t="shared" si="382"/>
        <v>#DIV/0!</v>
      </c>
      <c r="H8189" t="e">
        <f t="shared" si="383"/>
        <v>#DIV/0!</v>
      </c>
    </row>
    <row r="8190" spans="2:8" x14ac:dyDescent="0.25">
      <c r="B8190">
        <v>368</v>
      </c>
      <c r="C8190">
        <v>378</v>
      </c>
      <c r="D8190" t="str">
        <f t="shared" si="381"/>
        <v>Poza</v>
      </c>
      <c r="F8190">
        <f>COUNTIF($D$3:D8184,"W kole")</f>
        <v>6437</v>
      </c>
      <c r="G8190" s="2" t="e">
        <f t="shared" si="382"/>
        <v>#DIV/0!</v>
      </c>
      <c r="H8190" t="e">
        <f t="shared" si="383"/>
        <v>#DIV/0!</v>
      </c>
    </row>
    <row r="8191" spans="2:8" x14ac:dyDescent="0.25">
      <c r="B8191">
        <v>253</v>
      </c>
      <c r="C8191">
        <v>221</v>
      </c>
      <c r="D8191" t="str">
        <f t="shared" si="381"/>
        <v>W kole</v>
      </c>
      <c r="F8191">
        <f>COUNTIF($D$3:D8185,"W kole")</f>
        <v>6438</v>
      </c>
      <c r="G8191" s="2" t="e">
        <f t="shared" si="382"/>
        <v>#DIV/0!</v>
      </c>
      <c r="H8191" t="e">
        <f t="shared" si="383"/>
        <v>#DIV/0!</v>
      </c>
    </row>
    <row r="8192" spans="2:8" x14ac:dyDescent="0.25">
      <c r="B8192">
        <v>216</v>
      </c>
      <c r="C8192">
        <v>321</v>
      </c>
      <c r="D8192" t="str">
        <f t="shared" si="381"/>
        <v>W kole</v>
      </c>
      <c r="F8192">
        <f>COUNTIF($D$3:D8186,"W kole")</f>
        <v>6439</v>
      </c>
      <c r="G8192" s="2" t="e">
        <f t="shared" si="382"/>
        <v>#DIV/0!</v>
      </c>
      <c r="H8192" t="e">
        <f t="shared" si="383"/>
        <v>#DIV/0!</v>
      </c>
    </row>
    <row r="8193" spans="2:8" x14ac:dyDescent="0.25">
      <c r="B8193">
        <v>383</v>
      </c>
      <c r="C8193">
        <v>37</v>
      </c>
      <c r="D8193" t="str">
        <f t="shared" si="381"/>
        <v>Poza</v>
      </c>
      <c r="F8193">
        <f>COUNTIF($D$3:D8187,"W kole")</f>
        <v>6440</v>
      </c>
      <c r="G8193" s="2" t="e">
        <f t="shared" si="382"/>
        <v>#DIV/0!</v>
      </c>
      <c r="H8193" t="e">
        <f t="shared" si="383"/>
        <v>#DIV/0!</v>
      </c>
    </row>
    <row r="8194" spans="2:8" x14ac:dyDescent="0.25">
      <c r="B8194">
        <v>37</v>
      </c>
      <c r="C8194">
        <v>6</v>
      </c>
      <c r="D8194" t="str">
        <f t="shared" si="381"/>
        <v>Poza</v>
      </c>
      <c r="F8194">
        <f>COUNTIF($D$3:D8188,"W kole")</f>
        <v>6441</v>
      </c>
      <c r="G8194" s="2" t="e">
        <f t="shared" si="382"/>
        <v>#DIV/0!</v>
      </c>
      <c r="H8194" t="e">
        <f t="shared" si="383"/>
        <v>#DIV/0!</v>
      </c>
    </row>
    <row r="8195" spans="2:8" x14ac:dyDescent="0.25">
      <c r="B8195">
        <v>208</v>
      </c>
      <c r="C8195">
        <v>327</v>
      </c>
      <c r="D8195" t="str">
        <f t="shared" si="381"/>
        <v>W kole</v>
      </c>
      <c r="F8195">
        <f>COUNTIF($D$3:D8189,"W kole")</f>
        <v>6442</v>
      </c>
      <c r="G8195" s="2" t="e">
        <f t="shared" si="382"/>
        <v>#DIV/0!</v>
      </c>
      <c r="H8195" t="e">
        <f t="shared" si="383"/>
        <v>#DIV/0!</v>
      </c>
    </row>
    <row r="8196" spans="2:8" x14ac:dyDescent="0.25">
      <c r="B8196">
        <v>228</v>
      </c>
      <c r="C8196">
        <v>64</v>
      </c>
      <c r="D8196" t="str">
        <f t="shared" ref="D8196:D8259" si="384">IF((B8196-$T$5) * (B8196-$T$5) + (C8196-$U$5) * (C8196-$U$5) = ($V$5*$V$5), "Na brzegu", IF((B8196-$T$5) * (B8196-$T$5) + (C8196-$U$5) * (C8196-$U$5) &lt; ($V$5*$V$5), "W kole", "Poza"))</f>
        <v>W kole</v>
      </c>
      <c r="F8196">
        <f>COUNTIF($D$3:D8190,"W kole")</f>
        <v>6442</v>
      </c>
      <c r="G8196" s="2" t="e">
        <f t="shared" si="382"/>
        <v>#DIV/0!</v>
      </c>
      <c r="H8196" t="e">
        <f t="shared" si="383"/>
        <v>#DIV/0!</v>
      </c>
    </row>
    <row r="8197" spans="2:8" x14ac:dyDescent="0.25">
      <c r="B8197">
        <v>44</v>
      </c>
      <c r="C8197">
        <v>295</v>
      </c>
      <c r="D8197" t="str">
        <f t="shared" si="384"/>
        <v>W kole</v>
      </c>
      <c r="F8197">
        <f>COUNTIF($D$3:D8191,"W kole")</f>
        <v>6443</v>
      </c>
      <c r="G8197" s="2" t="e">
        <f t="shared" si="382"/>
        <v>#DIV/0!</v>
      </c>
      <c r="H8197" t="e">
        <f t="shared" si="383"/>
        <v>#DIV/0!</v>
      </c>
    </row>
    <row r="8198" spans="2:8" x14ac:dyDescent="0.25">
      <c r="B8198">
        <v>321</v>
      </c>
      <c r="C8198">
        <v>338</v>
      </c>
      <c r="D8198" t="str">
        <f t="shared" si="384"/>
        <v>W kole</v>
      </c>
      <c r="F8198">
        <f>COUNTIF($D$3:D8192,"W kole")</f>
        <v>6444</v>
      </c>
      <c r="G8198" s="2" t="e">
        <f t="shared" si="382"/>
        <v>#DIV/0!</v>
      </c>
      <c r="H8198" t="e">
        <f t="shared" si="383"/>
        <v>#DIV/0!</v>
      </c>
    </row>
    <row r="8199" spans="2:8" x14ac:dyDescent="0.25">
      <c r="B8199">
        <v>130</v>
      </c>
      <c r="C8199">
        <v>355</v>
      </c>
      <c r="D8199" t="str">
        <f t="shared" si="384"/>
        <v>W kole</v>
      </c>
      <c r="F8199">
        <f>COUNTIF($D$3:D8193,"W kole")</f>
        <v>6444</v>
      </c>
      <c r="G8199" s="2" t="e">
        <f t="shared" si="382"/>
        <v>#DIV/0!</v>
      </c>
      <c r="H8199" t="e">
        <f t="shared" si="383"/>
        <v>#DIV/0!</v>
      </c>
    </row>
    <row r="8200" spans="2:8" x14ac:dyDescent="0.25">
      <c r="B8200">
        <v>62</v>
      </c>
      <c r="C8200">
        <v>341</v>
      </c>
      <c r="D8200" t="str">
        <f t="shared" si="384"/>
        <v>W kole</v>
      </c>
      <c r="F8200">
        <f>COUNTIF($D$3:D8194,"W kole")</f>
        <v>6444</v>
      </c>
      <c r="G8200" s="2" t="e">
        <f t="shared" si="382"/>
        <v>#DIV/0!</v>
      </c>
      <c r="H8200" t="e">
        <f t="shared" si="383"/>
        <v>#DIV/0!</v>
      </c>
    </row>
    <row r="8201" spans="2:8" x14ac:dyDescent="0.25">
      <c r="B8201">
        <v>41</v>
      </c>
      <c r="C8201">
        <v>24</v>
      </c>
      <c r="D8201" t="str">
        <f t="shared" si="384"/>
        <v>Poza</v>
      </c>
      <c r="F8201">
        <f>COUNTIF($D$3:D8195,"W kole")</f>
        <v>6445</v>
      </c>
      <c r="G8201" s="2" t="e">
        <f t="shared" si="382"/>
        <v>#DIV/0!</v>
      </c>
      <c r="H8201" t="e">
        <f t="shared" si="383"/>
        <v>#DIV/0!</v>
      </c>
    </row>
    <row r="8202" spans="2:8" x14ac:dyDescent="0.25">
      <c r="B8202">
        <v>130</v>
      </c>
      <c r="C8202">
        <v>78</v>
      </c>
      <c r="D8202" t="str">
        <f t="shared" si="384"/>
        <v>W kole</v>
      </c>
      <c r="F8202">
        <f>COUNTIF($D$3:D8196,"W kole")</f>
        <v>6446</v>
      </c>
      <c r="G8202" s="2" t="e">
        <f t="shared" ref="G8202:G8265" si="385">(F8202*$R$5)/(E8202*$Q$5)</f>
        <v>#DIV/0!</v>
      </c>
      <c r="H8202" t="e">
        <f t="shared" ref="H8202:H8265" si="386">ABS(PI()-G8202)</f>
        <v>#DIV/0!</v>
      </c>
    </row>
    <row r="8203" spans="2:8" x14ac:dyDescent="0.25">
      <c r="B8203">
        <v>378</v>
      </c>
      <c r="C8203">
        <v>155</v>
      </c>
      <c r="D8203" t="str">
        <f t="shared" si="384"/>
        <v>W kole</v>
      </c>
      <c r="F8203">
        <f>COUNTIF($D$3:D8197,"W kole")</f>
        <v>6447</v>
      </c>
      <c r="G8203" s="2" t="e">
        <f t="shared" si="385"/>
        <v>#DIV/0!</v>
      </c>
      <c r="H8203" t="e">
        <f t="shared" si="386"/>
        <v>#DIV/0!</v>
      </c>
    </row>
    <row r="8204" spans="2:8" x14ac:dyDescent="0.25">
      <c r="B8204">
        <v>123</v>
      </c>
      <c r="C8204">
        <v>64</v>
      </c>
      <c r="D8204" t="str">
        <f t="shared" si="384"/>
        <v>W kole</v>
      </c>
      <c r="F8204">
        <f>COUNTIF($D$3:D8198,"W kole")</f>
        <v>6448</v>
      </c>
      <c r="G8204" s="2" t="e">
        <f t="shared" si="385"/>
        <v>#DIV/0!</v>
      </c>
      <c r="H8204" t="e">
        <f t="shared" si="386"/>
        <v>#DIV/0!</v>
      </c>
    </row>
    <row r="8205" spans="2:8" x14ac:dyDescent="0.25">
      <c r="B8205">
        <v>3</v>
      </c>
      <c r="C8205">
        <v>39</v>
      </c>
      <c r="D8205" t="str">
        <f t="shared" si="384"/>
        <v>Poza</v>
      </c>
      <c r="F8205">
        <f>COUNTIF($D$3:D8199,"W kole")</f>
        <v>6449</v>
      </c>
      <c r="G8205" s="2" t="e">
        <f t="shared" si="385"/>
        <v>#DIV/0!</v>
      </c>
      <c r="H8205" t="e">
        <f t="shared" si="386"/>
        <v>#DIV/0!</v>
      </c>
    </row>
    <row r="8206" spans="2:8" x14ac:dyDescent="0.25">
      <c r="B8206">
        <v>329</v>
      </c>
      <c r="C8206">
        <v>12</v>
      </c>
      <c r="D8206" t="str">
        <f t="shared" si="384"/>
        <v>Poza</v>
      </c>
      <c r="F8206">
        <f>COUNTIF($D$3:D8200,"W kole")</f>
        <v>6450</v>
      </c>
      <c r="G8206" s="2" t="e">
        <f t="shared" si="385"/>
        <v>#DIV/0!</v>
      </c>
      <c r="H8206" t="e">
        <f t="shared" si="386"/>
        <v>#DIV/0!</v>
      </c>
    </row>
    <row r="8207" spans="2:8" x14ac:dyDescent="0.25">
      <c r="B8207">
        <v>335</v>
      </c>
      <c r="C8207">
        <v>300</v>
      </c>
      <c r="D8207" t="str">
        <f t="shared" si="384"/>
        <v>W kole</v>
      </c>
      <c r="F8207">
        <f>COUNTIF($D$3:D8201,"W kole")</f>
        <v>6450</v>
      </c>
      <c r="G8207" s="2" t="e">
        <f t="shared" si="385"/>
        <v>#DIV/0!</v>
      </c>
      <c r="H8207" t="e">
        <f t="shared" si="386"/>
        <v>#DIV/0!</v>
      </c>
    </row>
    <row r="8208" spans="2:8" x14ac:dyDescent="0.25">
      <c r="B8208">
        <v>366</v>
      </c>
      <c r="C8208">
        <v>308</v>
      </c>
      <c r="D8208" t="str">
        <f t="shared" si="384"/>
        <v>W kole</v>
      </c>
      <c r="F8208">
        <f>COUNTIF($D$3:D8202,"W kole")</f>
        <v>6451</v>
      </c>
      <c r="G8208" s="2" t="e">
        <f t="shared" si="385"/>
        <v>#DIV/0!</v>
      </c>
      <c r="H8208" t="e">
        <f t="shared" si="386"/>
        <v>#DIV/0!</v>
      </c>
    </row>
    <row r="8209" spans="2:8" x14ac:dyDescent="0.25">
      <c r="B8209">
        <v>217</v>
      </c>
      <c r="C8209">
        <v>196</v>
      </c>
      <c r="D8209" t="str">
        <f t="shared" si="384"/>
        <v>W kole</v>
      </c>
      <c r="F8209">
        <f>COUNTIF($D$3:D8203,"W kole")</f>
        <v>6452</v>
      </c>
      <c r="G8209" s="2" t="e">
        <f t="shared" si="385"/>
        <v>#DIV/0!</v>
      </c>
      <c r="H8209" t="e">
        <f t="shared" si="386"/>
        <v>#DIV/0!</v>
      </c>
    </row>
    <row r="8210" spans="2:8" x14ac:dyDescent="0.25">
      <c r="B8210">
        <v>157</v>
      </c>
      <c r="C8210">
        <v>304</v>
      </c>
      <c r="D8210" t="str">
        <f t="shared" si="384"/>
        <v>W kole</v>
      </c>
      <c r="F8210">
        <f>COUNTIF($D$3:D8204,"W kole")</f>
        <v>6453</v>
      </c>
      <c r="G8210" s="2" t="e">
        <f t="shared" si="385"/>
        <v>#DIV/0!</v>
      </c>
      <c r="H8210" t="e">
        <f t="shared" si="386"/>
        <v>#DIV/0!</v>
      </c>
    </row>
    <row r="8211" spans="2:8" x14ac:dyDescent="0.25">
      <c r="B8211">
        <v>290</v>
      </c>
      <c r="C8211">
        <v>227</v>
      </c>
      <c r="D8211" t="str">
        <f t="shared" si="384"/>
        <v>W kole</v>
      </c>
      <c r="F8211">
        <f>COUNTIF($D$3:D8205,"W kole")</f>
        <v>6453</v>
      </c>
      <c r="G8211" s="2" t="e">
        <f t="shared" si="385"/>
        <v>#DIV/0!</v>
      </c>
      <c r="H8211" t="e">
        <f t="shared" si="386"/>
        <v>#DIV/0!</v>
      </c>
    </row>
    <row r="8212" spans="2:8" x14ac:dyDescent="0.25">
      <c r="B8212">
        <v>270</v>
      </c>
      <c r="C8212">
        <v>347</v>
      </c>
      <c r="D8212" t="str">
        <f t="shared" si="384"/>
        <v>W kole</v>
      </c>
      <c r="F8212">
        <f>COUNTIF($D$3:D8206,"W kole")</f>
        <v>6453</v>
      </c>
      <c r="G8212" s="2" t="e">
        <f t="shared" si="385"/>
        <v>#DIV/0!</v>
      </c>
      <c r="H8212" t="e">
        <f t="shared" si="386"/>
        <v>#DIV/0!</v>
      </c>
    </row>
    <row r="8213" spans="2:8" x14ac:dyDescent="0.25">
      <c r="B8213">
        <v>289</v>
      </c>
      <c r="C8213">
        <v>301</v>
      </c>
      <c r="D8213" t="str">
        <f t="shared" si="384"/>
        <v>W kole</v>
      </c>
      <c r="F8213">
        <f>COUNTIF($D$3:D8207,"W kole")</f>
        <v>6454</v>
      </c>
      <c r="G8213" s="2" t="e">
        <f t="shared" si="385"/>
        <v>#DIV/0!</v>
      </c>
      <c r="H8213" t="e">
        <f t="shared" si="386"/>
        <v>#DIV/0!</v>
      </c>
    </row>
    <row r="8214" spans="2:8" x14ac:dyDescent="0.25">
      <c r="B8214">
        <v>112</v>
      </c>
      <c r="C8214">
        <v>8</v>
      </c>
      <c r="D8214" t="str">
        <f t="shared" si="384"/>
        <v>Poza</v>
      </c>
      <c r="F8214">
        <f>COUNTIF($D$3:D8208,"W kole")</f>
        <v>6455</v>
      </c>
      <c r="G8214" s="2" t="e">
        <f t="shared" si="385"/>
        <v>#DIV/0!</v>
      </c>
      <c r="H8214" t="e">
        <f t="shared" si="386"/>
        <v>#DIV/0!</v>
      </c>
    </row>
    <row r="8215" spans="2:8" x14ac:dyDescent="0.25">
      <c r="B8215">
        <v>365</v>
      </c>
      <c r="C8215">
        <v>0</v>
      </c>
      <c r="D8215" t="str">
        <f t="shared" si="384"/>
        <v>Poza</v>
      </c>
      <c r="F8215">
        <f>COUNTIF($D$3:D8209,"W kole")</f>
        <v>6456</v>
      </c>
      <c r="G8215" s="2" t="e">
        <f t="shared" si="385"/>
        <v>#DIV/0!</v>
      </c>
      <c r="H8215" t="e">
        <f t="shared" si="386"/>
        <v>#DIV/0!</v>
      </c>
    </row>
    <row r="8216" spans="2:8" x14ac:dyDescent="0.25">
      <c r="B8216">
        <v>383</v>
      </c>
      <c r="C8216">
        <v>382</v>
      </c>
      <c r="D8216" t="str">
        <f t="shared" si="384"/>
        <v>Poza</v>
      </c>
      <c r="F8216">
        <f>COUNTIF($D$3:D8210,"W kole")</f>
        <v>6457</v>
      </c>
      <c r="G8216" s="2" t="e">
        <f t="shared" si="385"/>
        <v>#DIV/0!</v>
      </c>
      <c r="H8216" t="e">
        <f t="shared" si="386"/>
        <v>#DIV/0!</v>
      </c>
    </row>
    <row r="8217" spans="2:8" x14ac:dyDescent="0.25">
      <c r="B8217">
        <v>284</v>
      </c>
      <c r="C8217">
        <v>353</v>
      </c>
      <c r="D8217" t="str">
        <f t="shared" si="384"/>
        <v>W kole</v>
      </c>
      <c r="F8217">
        <f>COUNTIF($D$3:D8211,"W kole")</f>
        <v>6458</v>
      </c>
      <c r="G8217" s="2" t="e">
        <f t="shared" si="385"/>
        <v>#DIV/0!</v>
      </c>
      <c r="H8217" t="e">
        <f t="shared" si="386"/>
        <v>#DIV/0!</v>
      </c>
    </row>
    <row r="8218" spans="2:8" x14ac:dyDescent="0.25">
      <c r="B8218">
        <v>397</v>
      </c>
      <c r="C8218">
        <v>178</v>
      </c>
      <c r="D8218" t="str">
        <f t="shared" si="384"/>
        <v>W kole</v>
      </c>
      <c r="F8218">
        <f>COUNTIF($D$3:D8212,"W kole")</f>
        <v>6459</v>
      </c>
      <c r="G8218" s="2" t="e">
        <f t="shared" si="385"/>
        <v>#DIV/0!</v>
      </c>
      <c r="H8218" t="e">
        <f t="shared" si="386"/>
        <v>#DIV/0!</v>
      </c>
    </row>
    <row r="8219" spans="2:8" x14ac:dyDescent="0.25">
      <c r="B8219">
        <v>56</v>
      </c>
      <c r="C8219">
        <v>225</v>
      </c>
      <c r="D8219" t="str">
        <f t="shared" si="384"/>
        <v>W kole</v>
      </c>
      <c r="F8219">
        <f>COUNTIF($D$3:D8213,"W kole")</f>
        <v>6460</v>
      </c>
      <c r="G8219" s="2" t="e">
        <f t="shared" si="385"/>
        <v>#DIV/0!</v>
      </c>
      <c r="H8219" t="e">
        <f t="shared" si="386"/>
        <v>#DIV/0!</v>
      </c>
    </row>
    <row r="8220" spans="2:8" x14ac:dyDescent="0.25">
      <c r="B8220">
        <v>386</v>
      </c>
      <c r="C8220">
        <v>32</v>
      </c>
      <c r="D8220" t="str">
        <f t="shared" si="384"/>
        <v>Poza</v>
      </c>
      <c r="F8220">
        <f>COUNTIF($D$3:D8214,"W kole")</f>
        <v>6460</v>
      </c>
      <c r="G8220" s="2" t="e">
        <f t="shared" si="385"/>
        <v>#DIV/0!</v>
      </c>
      <c r="H8220" t="e">
        <f t="shared" si="386"/>
        <v>#DIV/0!</v>
      </c>
    </row>
    <row r="8221" spans="2:8" x14ac:dyDescent="0.25">
      <c r="B8221">
        <v>167</v>
      </c>
      <c r="C8221">
        <v>217</v>
      </c>
      <c r="D8221" t="str">
        <f t="shared" si="384"/>
        <v>W kole</v>
      </c>
      <c r="F8221">
        <f>COUNTIF($D$3:D8215,"W kole")</f>
        <v>6460</v>
      </c>
      <c r="G8221" s="2" t="e">
        <f t="shared" si="385"/>
        <v>#DIV/0!</v>
      </c>
      <c r="H8221" t="e">
        <f t="shared" si="386"/>
        <v>#DIV/0!</v>
      </c>
    </row>
    <row r="8222" spans="2:8" x14ac:dyDescent="0.25">
      <c r="B8222">
        <v>258</v>
      </c>
      <c r="C8222">
        <v>58</v>
      </c>
      <c r="D8222" t="str">
        <f t="shared" si="384"/>
        <v>W kole</v>
      </c>
      <c r="F8222">
        <f>COUNTIF($D$3:D8216,"W kole")</f>
        <v>6460</v>
      </c>
      <c r="G8222" s="2" t="e">
        <f t="shared" si="385"/>
        <v>#DIV/0!</v>
      </c>
      <c r="H8222" t="e">
        <f t="shared" si="386"/>
        <v>#DIV/0!</v>
      </c>
    </row>
    <row r="8223" spans="2:8" x14ac:dyDescent="0.25">
      <c r="B8223">
        <v>121</v>
      </c>
      <c r="C8223">
        <v>130</v>
      </c>
      <c r="D8223" t="str">
        <f t="shared" si="384"/>
        <v>W kole</v>
      </c>
      <c r="F8223">
        <f>COUNTIF($D$3:D8217,"W kole")</f>
        <v>6461</v>
      </c>
      <c r="G8223" s="2" t="e">
        <f t="shared" si="385"/>
        <v>#DIV/0!</v>
      </c>
      <c r="H8223" t="e">
        <f t="shared" si="386"/>
        <v>#DIV/0!</v>
      </c>
    </row>
    <row r="8224" spans="2:8" x14ac:dyDescent="0.25">
      <c r="B8224">
        <v>216</v>
      </c>
      <c r="C8224">
        <v>267</v>
      </c>
      <c r="D8224" t="str">
        <f t="shared" si="384"/>
        <v>W kole</v>
      </c>
      <c r="F8224">
        <f>COUNTIF($D$3:D8218,"W kole")</f>
        <v>6462</v>
      </c>
      <c r="G8224" s="2" t="e">
        <f t="shared" si="385"/>
        <v>#DIV/0!</v>
      </c>
      <c r="H8224" t="e">
        <f t="shared" si="386"/>
        <v>#DIV/0!</v>
      </c>
    </row>
    <row r="8225" spans="2:8" x14ac:dyDescent="0.25">
      <c r="B8225">
        <v>142</v>
      </c>
      <c r="C8225">
        <v>19</v>
      </c>
      <c r="D8225" t="str">
        <f t="shared" si="384"/>
        <v>W kole</v>
      </c>
      <c r="F8225">
        <f>COUNTIF($D$3:D8219,"W kole")</f>
        <v>6463</v>
      </c>
      <c r="G8225" s="2" t="e">
        <f t="shared" si="385"/>
        <v>#DIV/0!</v>
      </c>
      <c r="H8225" t="e">
        <f t="shared" si="386"/>
        <v>#DIV/0!</v>
      </c>
    </row>
    <row r="8226" spans="2:8" x14ac:dyDescent="0.25">
      <c r="B8226">
        <v>15</v>
      </c>
      <c r="C8226">
        <v>321</v>
      </c>
      <c r="D8226" t="str">
        <f t="shared" si="384"/>
        <v>Poza</v>
      </c>
      <c r="F8226">
        <f>COUNTIF($D$3:D8220,"W kole")</f>
        <v>6463</v>
      </c>
      <c r="G8226" s="2" t="e">
        <f t="shared" si="385"/>
        <v>#DIV/0!</v>
      </c>
      <c r="H8226" t="e">
        <f t="shared" si="386"/>
        <v>#DIV/0!</v>
      </c>
    </row>
    <row r="8227" spans="2:8" x14ac:dyDescent="0.25">
      <c r="B8227">
        <v>38</v>
      </c>
      <c r="C8227">
        <v>396</v>
      </c>
      <c r="D8227" t="str">
        <f t="shared" si="384"/>
        <v>Poza</v>
      </c>
      <c r="F8227">
        <f>COUNTIF($D$3:D8221,"W kole")</f>
        <v>6464</v>
      </c>
      <c r="G8227" s="2" t="e">
        <f t="shared" si="385"/>
        <v>#DIV/0!</v>
      </c>
      <c r="H8227" t="e">
        <f t="shared" si="386"/>
        <v>#DIV/0!</v>
      </c>
    </row>
    <row r="8228" spans="2:8" x14ac:dyDescent="0.25">
      <c r="B8228">
        <v>96</v>
      </c>
      <c r="C8228">
        <v>332</v>
      </c>
      <c r="D8228" t="str">
        <f t="shared" si="384"/>
        <v>W kole</v>
      </c>
      <c r="F8228">
        <f>COUNTIF($D$3:D8222,"W kole")</f>
        <v>6465</v>
      </c>
      <c r="G8228" s="2" t="e">
        <f t="shared" si="385"/>
        <v>#DIV/0!</v>
      </c>
      <c r="H8228" t="e">
        <f t="shared" si="386"/>
        <v>#DIV/0!</v>
      </c>
    </row>
    <row r="8229" spans="2:8" x14ac:dyDescent="0.25">
      <c r="B8229">
        <v>90</v>
      </c>
      <c r="C8229">
        <v>310</v>
      </c>
      <c r="D8229" t="str">
        <f t="shared" si="384"/>
        <v>W kole</v>
      </c>
      <c r="F8229">
        <f>COUNTIF($D$3:D8223,"W kole")</f>
        <v>6466</v>
      </c>
      <c r="G8229" s="2" t="e">
        <f t="shared" si="385"/>
        <v>#DIV/0!</v>
      </c>
      <c r="H8229" t="e">
        <f t="shared" si="386"/>
        <v>#DIV/0!</v>
      </c>
    </row>
    <row r="8230" spans="2:8" x14ac:dyDescent="0.25">
      <c r="B8230">
        <v>378</v>
      </c>
      <c r="C8230">
        <v>256</v>
      </c>
      <c r="D8230" t="str">
        <f t="shared" si="384"/>
        <v>W kole</v>
      </c>
      <c r="F8230">
        <f>COUNTIF($D$3:D8224,"W kole")</f>
        <v>6467</v>
      </c>
      <c r="G8230" s="2" t="e">
        <f t="shared" si="385"/>
        <v>#DIV/0!</v>
      </c>
      <c r="H8230" t="e">
        <f t="shared" si="386"/>
        <v>#DIV/0!</v>
      </c>
    </row>
    <row r="8231" spans="2:8" x14ac:dyDescent="0.25">
      <c r="B8231">
        <v>335</v>
      </c>
      <c r="C8231">
        <v>273</v>
      </c>
      <c r="D8231" t="str">
        <f t="shared" si="384"/>
        <v>W kole</v>
      </c>
      <c r="F8231">
        <f>COUNTIF($D$3:D8225,"W kole")</f>
        <v>6468</v>
      </c>
      <c r="G8231" s="2" t="e">
        <f t="shared" si="385"/>
        <v>#DIV/0!</v>
      </c>
      <c r="H8231" t="e">
        <f t="shared" si="386"/>
        <v>#DIV/0!</v>
      </c>
    </row>
    <row r="8232" spans="2:8" x14ac:dyDescent="0.25">
      <c r="B8232">
        <v>199</v>
      </c>
      <c r="C8232">
        <v>262</v>
      </c>
      <c r="D8232" t="str">
        <f t="shared" si="384"/>
        <v>W kole</v>
      </c>
      <c r="F8232">
        <f>COUNTIF($D$3:D8226,"W kole")</f>
        <v>6468</v>
      </c>
      <c r="G8232" s="2" t="e">
        <f t="shared" si="385"/>
        <v>#DIV/0!</v>
      </c>
      <c r="H8232" t="e">
        <f t="shared" si="386"/>
        <v>#DIV/0!</v>
      </c>
    </row>
    <row r="8233" spans="2:8" x14ac:dyDescent="0.25">
      <c r="B8233">
        <v>282</v>
      </c>
      <c r="C8233">
        <v>39</v>
      </c>
      <c r="D8233" t="str">
        <f t="shared" si="384"/>
        <v>W kole</v>
      </c>
      <c r="F8233">
        <f>COUNTIF($D$3:D8227,"W kole")</f>
        <v>6468</v>
      </c>
      <c r="G8233" s="2" t="e">
        <f t="shared" si="385"/>
        <v>#DIV/0!</v>
      </c>
      <c r="H8233" t="e">
        <f t="shared" si="386"/>
        <v>#DIV/0!</v>
      </c>
    </row>
    <row r="8234" spans="2:8" x14ac:dyDescent="0.25">
      <c r="B8234">
        <v>44</v>
      </c>
      <c r="C8234">
        <v>73</v>
      </c>
      <c r="D8234" t="str">
        <f t="shared" si="384"/>
        <v>Poza</v>
      </c>
      <c r="F8234">
        <f>COUNTIF($D$3:D8228,"W kole")</f>
        <v>6469</v>
      </c>
      <c r="G8234" s="2" t="e">
        <f t="shared" si="385"/>
        <v>#DIV/0!</v>
      </c>
      <c r="H8234" t="e">
        <f t="shared" si="386"/>
        <v>#DIV/0!</v>
      </c>
    </row>
    <row r="8235" spans="2:8" x14ac:dyDescent="0.25">
      <c r="B8235">
        <v>173</v>
      </c>
      <c r="C8235">
        <v>153</v>
      </c>
      <c r="D8235" t="str">
        <f t="shared" si="384"/>
        <v>W kole</v>
      </c>
      <c r="F8235">
        <f>COUNTIF($D$3:D8229,"W kole")</f>
        <v>6470</v>
      </c>
      <c r="G8235" s="2" t="e">
        <f t="shared" si="385"/>
        <v>#DIV/0!</v>
      </c>
      <c r="H8235" t="e">
        <f t="shared" si="386"/>
        <v>#DIV/0!</v>
      </c>
    </row>
    <row r="8236" spans="2:8" x14ac:dyDescent="0.25">
      <c r="B8236">
        <v>158</v>
      </c>
      <c r="C8236">
        <v>189</v>
      </c>
      <c r="D8236" t="str">
        <f t="shared" si="384"/>
        <v>W kole</v>
      </c>
      <c r="F8236">
        <f>COUNTIF($D$3:D8230,"W kole")</f>
        <v>6471</v>
      </c>
      <c r="G8236" s="2" t="e">
        <f t="shared" si="385"/>
        <v>#DIV/0!</v>
      </c>
      <c r="H8236" t="e">
        <f t="shared" si="386"/>
        <v>#DIV/0!</v>
      </c>
    </row>
    <row r="8237" spans="2:8" x14ac:dyDescent="0.25">
      <c r="B8237">
        <v>71</v>
      </c>
      <c r="C8237">
        <v>306</v>
      </c>
      <c r="D8237" t="str">
        <f t="shared" si="384"/>
        <v>W kole</v>
      </c>
      <c r="F8237">
        <f>COUNTIF($D$3:D8231,"W kole")</f>
        <v>6472</v>
      </c>
      <c r="G8237" s="2" t="e">
        <f t="shared" si="385"/>
        <v>#DIV/0!</v>
      </c>
      <c r="H8237" t="e">
        <f t="shared" si="386"/>
        <v>#DIV/0!</v>
      </c>
    </row>
    <row r="8238" spans="2:8" x14ac:dyDescent="0.25">
      <c r="B8238">
        <v>86</v>
      </c>
      <c r="C8238">
        <v>192</v>
      </c>
      <c r="D8238" t="str">
        <f t="shared" si="384"/>
        <v>W kole</v>
      </c>
      <c r="F8238">
        <f>COUNTIF($D$3:D8232,"W kole")</f>
        <v>6473</v>
      </c>
      <c r="G8238" s="2" t="e">
        <f t="shared" si="385"/>
        <v>#DIV/0!</v>
      </c>
      <c r="H8238" t="e">
        <f t="shared" si="386"/>
        <v>#DIV/0!</v>
      </c>
    </row>
    <row r="8239" spans="2:8" x14ac:dyDescent="0.25">
      <c r="B8239">
        <v>190</v>
      </c>
      <c r="C8239">
        <v>362</v>
      </c>
      <c r="D8239" t="str">
        <f t="shared" si="384"/>
        <v>W kole</v>
      </c>
      <c r="F8239">
        <f>COUNTIF($D$3:D8233,"W kole")</f>
        <v>6474</v>
      </c>
      <c r="G8239" s="2" t="e">
        <f t="shared" si="385"/>
        <v>#DIV/0!</v>
      </c>
      <c r="H8239" t="e">
        <f t="shared" si="386"/>
        <v>#DIV/0!</v>
      </c>
    </row>
    <row r="8240" spans="2:8" x14ac:dyDescent="0.25">
      <c r="B8240">
        <v>26</v>
      </c>
      <c r="C8240">
        <v>379</v>
      </c>
      <c r="D8240" t="str">
        <f t="shared" si="384"/>
        <v>Poza</v>
      </c>
      <c r="F8240">
        <f>COUNTIF($D$3:D8234,"W kole")</f>
        <v>6474</v>
      </c>
      <c r="G8240" s="2" t="e">
        <f t="shared" si="385"/>
        <v>#DIV/0!</v>
      </c>
      <c r="H8240" t="e">
        <f t="shared" si="386"/>
        <v>#DIV/0!</v>
      </c>
    </row>
    <row r="8241" spans="2:8" x14ac:dyDescent="0.25">
      <c r="B8241">
        <v>224</v>
      </c>
      <c r="C8241">
        <v>239</v>
      </c>
      <c r="D8241" t="str">
        <f t="shared" si="384"/>
        <v>W kole</v>
      </c>
      <c r="F8241">
        <f>COUNTIF($D$3:D8235,"W kole")</f>
        <v>6475</v>
      </c>
      <c r="G8241" s="2" t="e">
        <f t="shared" si="385"/>
        <v>#DIV/0!</v>
      </c>
      <c r="H8241" t="e">
        <f t="shared" si="386"/>
        <v>#DIV/0!</v>
      </c>
    </row>
    <row r="8242" spans="2:8" x14ac:dyDescent="0.25">
      <c r="B8242">
        <v>72</v>
      </c>
      <c r="C8242">
        <v>288</v>
      </c>
      <c r="D8242" t="str">
        <f t="shared" si="384"/>
        <v>W kole</v>
      </c>
      <c r="F8242">
        <f>COUNTIF($D$3:D8236,"W kole")</f>
        <v>6476</v>
      </c>
      <c r="G8242" s="2" t="e">
        <f t="shared" si="385"/>
        <v>#DIV/0!</v>
      </c>
      <c r="H8242" t="e">
        <f t="shared" si="386"/>
        <v>#DIV/0!</v>
      </c>
    </row>
    <row r="8243" spans="2:8" x14ac:dyDescent="0.25">
      <c r="B8243">
        <v>246</v>
      </c>
      <c r="C8243">
        <v>365</v>
      </c>
      <c r="D8243" t="str">
        <f t="shared" si="384"/>
        <v>W kole</v>
      </c>
      <c r="F8243">
        <f>COUNTIF($D$3:D8237,"W kole")</f>
        <v>6477</v>
      </c>
      <c r="G8243" s="2" t="e">
        <f t="shared" si="385"/>
        <v>#DIV/0!</v>
      </c>
      <c r="H8243" t="e">
        <f t="shared" si="386"/>
        <v>#DIV/0!</v>
      </c>
    </row>
    <row r="8244" spans="2:8" x14ac:dyDescent="0.25">
      <c r="B8244">
        <v>391</v>
      </c>
      <c r="C8244">
        <v>383</v>
      </c>
      <c r="D8244" t="str">
        <f t="shared" si="384"/>
        <v>Poza</v>
      </c>
      <c r="F8244">
        <f>COUNTIF($D$3:D8238,"W kole")</f>
        <v>6478</v>
      </c>
      <c r="G8244" s="2" t="e">
        <f t="shared" si="385"/>
        <v>#DIV/0!</v>
      </c>
      <c r="H8244" t="e">
        <f t="shared" si="386"/>
        <v>#DIV/0!</v>
      </c>
    </row>
    <row r="8245" spans="2:8" x14ac:dyDescent="0.25">
      <c r="B8245">
        <v>265</v>
      </c>
      <c r="C8245">
        <v>116</v>
      </c>
      <c r="D8245" t="str">
        <f t="shared" si="384"/>
        <v>W kole</v>
      </c>
      <c r="F8245">
        <f>COUNTIF($D$3:D8239,"W kole")</f>
        <v>6479</v>
      </c>
      <c r="G8245" s="2" t="e">
        <f t="shared" si="385"/>
        <v>#DIV/0!</v>
      </c>
      <c r="H8245" t="e">
        <f t="shared" si="386"/>
        <v>#DIV/0!</v>
      </c>
    </row>
    <row r="8246" spans="2:8" x14ac:dyDescent="0.25">
      <c r="B8246">
        <v>46</v>
      </c>
      <c r="C8246">
        <v>95</v>
      </c>
      <c r="D8246" t="str">
        <f t="shared" si="384"/>
        <v>W kole</v>
      </c>
      <c r="F8246">
        <f>COUNTIF($D$3:D8240,"W kole")</f>
        <v>6479</v>
      </c>
      <c r="G8246" s="2" t="e">
        <f t="shared" si="385"/>
        <v>#DIV/0!</v>
      </c>
      <c r="H8246" t="e">
        <f t="shared" si="386"/>
        <v>#DIV/0!</v>
      </c>
    </row>
    <row r="8247" spans="2:8" x14ac:dyDescent="0.25">
      <c r="B8247">
        <v>69</v>
      </c>
      <c r="C8247">
        <v>78</v>
      </c>
      <c r="D8247" t="str">
        <f t="shared" si="384"/>
        <v>W kole</v>
      </c>
      <c r="F8247">
        <f>COUNTIF($D$3:D8241,"W kole")</f>
        <v>6480</v>
      </c>
      <c r="G8247" s="2" t="e">
        <f t="shared" si="385"/>
        <v>#DIV/0!</v>
      </c>
      <c r="H8247" t="e">
        <f t="shared" si="386"/>
        <v>#DIV/0!</v>
      </c>
    </row>
    <row r="8248" spans="2:8" x14ac:dyDescent="0.25">
      <c r="B8248">
        <v>144</v>
      </c>
      <c r="C8248">
        <v>79</v>
      </c>
      <c r="D8248" t="str">
        <f t="shared" si="384"/>
        <v>W kole</v>
      </c>
      <c r="F8248">
        <f>COUNTIF($D$3:D8242,"W kole")</f>
        <v>6481</v>
      </c>
      <c r="G8248" s="2" t="e">
        <f t="shared" si="385"/>
        <v>#DIV/0!</v>
      </c>
      <c r="H8248" t="e">
        <f t="shared" si="386"/>
        <v>#DIV/0!</v>
      </c>
    </row>
    <row r="8249" spans="2:8" x14ac:dyDescent="0.25">
      <c r="B8249">
        <v>259</v>
      </c>
      <c r="C8249">
        <v>187</v>
      </c>
      <c r="D8249" t="str">
        <f t="shared" si="384"/>
        <v>W kole</v>
      </c>
      <c r="F8249">
        <f>COUNTIF($D$3:D8243,"W kole")</f>
        <v>6482</v>
      </c>
      <c r="G8249" s="2" t="e">
        <f t="shared" si="385"/>
        <v>#DIV/0!</v>
      </c>
      <c r="H8249" t="e">
        <f t="shared" si="386"/>
        <v>#DIV/0!</v>
      </c>
    </row>
    <row r="8250" spans="2:8" x14ac:dyDescent="0.25">
      <c r="B8250">
        <v>55</v>
      </c>
      <c r="C8250">
        <v>209</v>
      </c>
      <c r="D8250" t="str">
        <f t="shared" si="384"/>
        <v>W kole</v>
      </c>
      <c r="F8250">
        <f>COUNTIF($D$3:D8244,"W kole")</f>
        <v>6482</v>
      </c>
      <c r="G8250" s="2" t="e">
        <f t="shared" si="385"/>
        <v>#DIV/0!</v>
      </c>
      <c r="H8250" t="e">
        <f t="shared" si="386"/>
        <v>#DIV/0!</v>
      </c>
    </row>
    <row r="8251" spans="2:8" x14ac:dyDescent="0.25">
      <c r="B8251">
        <v>19</v>
      </c>
      <c r="C8251">
        <v>130</v>
      </c>
      <c r="D8251" t="str">
        <f t="shared" si="384"/>
        <v>W kole</v>
      </c>
      <c r="F8251">
        <f>COUNTIF($D$3:D8245,"W kole")</f>
        <v>6483</v>
      </c>
      <c r="G8251" s="2" t="e">
        <f t="shared" si="385"/>
        <v>#DIV/0!</v>
      </c>
      <c r="H8251" t="e">
        <f t="shared" si="386"/>
        <v>#DIV/0!</v>
      </c>
    </row>
    <row r="8252" spans="2:8" x14ac:dyDescent="0.25">
      <c r="B8252">
        <v>300</v>
      </c>
      <c r="C8252">
        <v>366</v>
      </c>
      <c r="D8252" t="str">
        <f t="shared" si="384"/>
        <v>W kole</v>
      </c>
      <c r="F8252">
        <f>COUNTIF($D$3:D8246,"W kole")</f>
        <v>6484</v>
      </c>
      <c r="G8252" s="2" t="e">
        <f t="shared" si="385"/>
        <v>#DIV/0!</v>
      </c>
      <c r="H8252" t="e">
        <f t="shared" si="386"/>
        <v>#DIV/0!</v>
      </c>
    </row>
    <row r="8253" spans="2:8" x14ac:dyDescent="0.25">
      <c r="B8253">
        <v>299</v>
      </c>
      <c r="C8253">
        <v>280</v>
      </c>
      <c r="D8253" t="str">
        <f t="shared" si="384"/>
        <v>W kole</v>
      </c>
      <c r="F8253">
        <f>COUNTIF($D$3:D8247,"W kole")</f>
        <v>6485</v>
      </c>
      <c r="G8253" s="2" t="e">
        <f t="shared" si="385"/>
        <v>#DIV/0!</v>
      </c>
      <c r="H8253" t="e">
        <f t="shared" si="386"/>
        <v>#DIV/0!</v>
      </c>
    </row>
    <row r="8254" spans="2:8" x14ac:dyDescent="0.25">
      <c r="B8254">
        <v>356</v>
      </c>
      <c r="C8254">
        <v>182</v>
      </c>
      <c r="D8254" t="str">
        <f t="shared" si="384"/>
        <v>W kole</v>
      </c>
      <c r="F8254">
        <f>COUNTIF($D$3:D8248,"W kole")</f>
        <v>6486</v>
      </c>
      <c r="G8254" s="2" t="e">
        <f t="shared" si="385"/>
        <v>#DIV/0!</v>
      </c>
      <c r="H8254" t="e">
        <f t="shared" si="386"/>
        <v>#DIV/0!</v>
      </c>
    </row>
    <row r="8255" spans="2:8" x14ac:dyDescent="0.25">
      <c r="B8255">
        <v>124</v>
      </c>
      <c r="C8255">
        <v>209</v>
      </c>
      <c r="D8255" t="str">
        <f t="shared" si="384"/>
        <v>W kole</v>
      </c>
      <c r="F8255">
        <f>COUNTIF($D$3:D8249,"W kole")</f>
        <v>6487</v>
      </c>
      <c r="G8255" s="2" t="e">
        <f t="shared" si="385"/>
        <v>#DIV/0!</v>
      </c>
      <c r="H8255" t="e">
        <f t="shared" si="386"/>
        <v>#DIV/0!</v>
      </c>
    </row>
    <row r="8256" spans="2:8" x14ac:dyDescent="0.25">
      <c r="B8256">
        <v>265</v>
      </c>
      <c r="C8256">
        <v>259</v>
      </c>
      <c r="D8256" t="str">
        <f t="shared" si="384"/>
        <v>W kole</v>
      </c>
      <c r="F8256">
        <f>COUNTIF($D$3:D8250,"W kole")</f>
        <v>6488</v>
      </c>
      <c r="G8256" s="2" t="e">
        <f t="shared" si="385"/>
        <v>#DIV/0!</v>
      </c>
      <c r="H8256" t="e">
        <f t="shared" si="386"/>
        <v>#DIV/0!</v>
      </c>
    </row>
    <row r="8257" spans="2:8" x14ac:dyDescent="0.25">
      <c r="B8257">
        <v>375</v>
      </c>
      <c r="C8257">
        <v>34</v>
      </c>
      <c r="D8257" t="str">
        <f t="shared" si="384"/>
        <v>Poza</v>
      </c>
      <c r="F8257">
        <f>COUNTIF($D$3:D8251,"W kole")</f>
        <v>6489</v>
      </c>
      <c r="G8257" s="2" t="e">
        <f t="shared" si="385"/>
        <v>#DIV/0!</v>
      </c>
      <c r="H8257" t="e">
        <f t="shared" si="386"/>
        <v>#DIV/0!</v>
      </c>
    </row>
    <row r="8258" spans="2:8" x14ac:dyDescent="0.25">
      <c r="B8258">
        <v>102</v>
      </c>
      <c r="C8258">
        <v>397</v>
      </c>
      <c r="D8258" t="str">
        <f t="shared" si="384"/>
        <v>Poza</v>
      </c>
      <c r="F8258">
        <f>COUNTIF($D$3:D8252,"W kole")</f>
        <v>6490</v>
      </c>
      <c r="G8258" s="2" t="e">
        <f t="shared" si="385"/>
        <v>#DIV/0!</v>
      </c>
      <c r="H8258" t="e">
        <f t="shared" si="386"/>
        <v>#DIV/0!</v>
      </c>
    </row>
    <row r="8259" spans="2:8" x14ac:dyDescent="0.25">
      <c r="B8259">
        <v>156</v>
      </c>
      <c r="C8259">
        <v>384</v>
      </c>
      <c r="D8259" t="str">
        <f t="shared" si="384"/>
        <v>W kole</v>
      </c>
      <c r="F8259">
        <f>COUNTIF($D$3:D8253,"W kole")</f>
        <v>6491</v>
      </c>
      <c r="G8259" s="2" t="e">
        <f t="shared" si="385"/>
        <v>#DIV/0!</v>
      </c>
      <c r="H8259" t="e">
        <f t="shared" si="386"/>
        <v>#DIV/0!</v>
      </c>
    </row>
    <row r="8260" spans="2:8" x14ac:dyDescent="0.25">
      <c r="B8260">
        <v>387</v>
      </c>
      <c r="C8260">
        <v>377</v>
      </c>
      <c r="D8260" t="str">
        <f t="shared" ref="D8260:D8323" si="387">IF((B8260-$T$5) * (B8260-$T$5) + (C8260-$U$5) * (C8260-$U$5) = ($V$5*$V$5), "Na brzegu", IF((B8260-$T$5) * (B8260-$T$5) + (C8260-$U$5) * (C8260-$U$5) &lt; ($V$5*$V$5), "W kole", "Poza"))</f>
        <v>Poza</v>
      </c>
      <c r="F8260">
        <f>COUNTIF($D$3:D8254,"W kole")</f>
        <v>6492</v>
      </c>
      <c r="G8260" s="2" t="e">
        <f t="shared" si="385"/>
        <v>#DIV/0!</v>
      </c>
      <c r="H8260" t="e">
        <f t="shared" si="386"/>
        <v>#DIV/0!</v>
      </c>
    </row>
    <row r="8261" spans="2:8" x14ac:dyDescent="0.25">
      <c r="B8261">
        <v>35</v>
      </c>
      <c r="C8261">
        <v>199</v>
      </c>
      <c r="D8261" t="str">
        <f t="shared" si="387"/>
        <v>W kole</v>
      </c>
      <c r="F8261">
        <f>COUNTIF($D$3:D8255,"W kole")</f>
        <v>6493</v>
      </c>
      <c r="G8261" s="2" t="e">
        <f t="shared" si="385"/>
        <v>#DIV/0!</v>
      </c>
      <c r="H8261" t="e">
        <f t="shared" si="386"/>
        <v>#DIV/0!</v>
      </c>
    </row>
    <row r="8262" spans="2:8" x14ac:dyDescent="0.25">
      <c r="B8262">
        <v>352</v>
      </c>
      <c r="C8262">
        <v>143</v>
      </c>
      <c r="D8262" t="str">
        <f t="shared" si="387"/>
        <v>W kole</v>
      </c>
      <c r="F8262">
        <f>COUNTIF($D$3:D8256,"W kole")</f>
        <v>6494</v>
      </c>
      <c r="G8262" s="2" t="e">
        <f t="shared" si="385"/>
        <v>#DIV/0!</v>
      </c>
      <c r="H8262" t="e">
        <f t="shared" si="386"/>
        <v>#DIV/0!</v>
      </c>
    </row>
    <row r="8263" spans="2:8" x14ac:dyDescent="0.25">
      <c r="B8263">
        <v>120</v>
      </c>
      <c r="C8263">
        <v>215</v>
      </c>
      <c r="D8263" t="str">
        <f t="shared" si="387"/>
        <v>W kole</v>
      </c>
      <c r="F8263">
        <f>COUNTIF($D$3:D8257,"W kole")</f>
        <v>6494</v>
      </c>
      <c r="G8263" s="2" t="e">
        <f t="shared" si="385"/>
        <v>#DIV/0!</v>
      </c>
      <c r="H8263" t="e">
        <f t="shared" si="386"/>
        <v>#DIV/0!</v>
      </c>
    </row>
    <row r="8264" spans="2:8" x14ac:dyDescent="0.25">
      <c r="B8264">
        <v>252</v>
      </c>
      <c r="C8264">
        <v>265</v>
      </c>
      <c r="D8264" t="str">
        <f t="shared" si="387"/>
        <v>W kole</v>
      </c>
      <c r="F8264">
        <f>COUNTIF($D$3:D8258,"W kole")</f>
        <v>6494</v>
      </c>
      <c r="G8264" s="2" t="e">
        <f t="shared" si="385"/>
        <v>#DIV/0!</v>
      </c>
      <c r="H8264" t="e">
        <f t="shared" si="386"/>
        <v>#DIV/0!</v>
      </c>
    </row>
    <row r="8265" spans="2:8" x14ac:dyDescent="0.25">
      <c r="B8265">
        <v>127</v>
      </c>
      <c r="C8265">
        <v>120</v>
      </c>
      <c r="D8265" t="str">
        <f t="shared" si="387"/>
        <v>W kole</v>
      </c>
      <c r="F8265">
        <f>COUNTIF($D$3:D8259,"W kole")</f>
        <v>6495</v>
      </c>
      <c r="G8265" s="2" t="e">
        <f t="shared" si="385"/>
        <v>#DIV/0!</v>
      </c>
      <c r="H8265" t="e">
        <f t="shared" si="386"/>
        <v>#DIV/0!</v>
      </c>
    </row>
    <row r="8266" spans="2:8" x14ac:dyDescent="0.25">
      <c r="B8266">
        <v>24</v>
      </c>
      <c r="C8266">
        <v>400</v>
      </c>
      <c r="D8266" t="str">
        <f t="shared" si="387"/>
        <v>Poza</v>
      </c>
      <c r="F8266">
        <f>COUNTIF($D$3:D8260,"W kole")</f>
        <v>6495</v>
      </c>
      <c r="G8266" s="2" t="e">
        <f t="shared" ref="G8266:G8329" si="388">(F8266*$R$5)/(E8266*$Q$5)</f>
        <v>#DIV/0!</v>
      </c>
      <c r="H8266" t="e">
        <f t="shared" ref="H8266:H8329" si="389">ABS(PI()-G8266)</f>
        <v>#DIV/0!</v>
      </c>
    </row>
    <row r="8267" spans="2:8" x14ac:dyDescent="0.25">
      <c r="B8267">
        <v>250</v>
      </c>
      <c r="C8267">
        <v>379</v>
      </c>
      <c r="D8267" t="str">
        <f t="shared" si="387"/>
        <v>W kole</v>
      </c>
      <c r="F8267">
        <f>COUNTIF($D$3:D8261,"W kole")</f>
        <v>6496</v>
      </c>
      <c r="G8267" s="2" t="e">
        <f t="shared" si="388"/>
        <v>#DIV/0!</v>
      </c>
      <c r="H8267" t="e">
        <f t="shared" si="389"/>
        <v>#DIV/0!</v>
      </c>
    </row>
    <row r="8268" spans="2:8" x14ac:dyDescent="0.25">
      <c r="B8268">
        <v>399</v>
      </c>
      <c r="C8268">
        <v>145</v>
      </c>
      <c r="D8268" t="str">
        <f t="shared" si="387"/>
        <v>Poza</v>
      </c>
      <c r="F8268">
        <f>COUNTIF($D$3:D8262,"W kole")</f>
        <v>6497</v>
      </c>
      <c r="G8268" s="2" t="e">
        <f t="shared" si="388"/>
        <v>#DIV/0!</v>
      </c>
      <c r="H8268" t="e">
        <f t="shared" si="389"/>
        <v>#DIV/0!</v>
      </c>
    </row>
    <row r="8269" spans="2:8" x14ac:dyDescent="0.25">
      <c r="B8269">
        <v>80</v>
      </c>
      <c r="C8269">
        <v>225</v>
      </c>
      <c r="D8269" t="str">
        <f t="shared" si="387"/>
        <v>W kole</v>
      </c>
      <c r="F8269">
        <f>COUNTIF($D$3:D8263,"W kole")</f>
        <v>6498</v>
      </c>
      <c r="G8269" s="2" t="e">
        <f t="shared" si="388"/>
        <v>#DIV/0!</v>
      </c>
      <c r="H8269" t="e">
        <f t="shared" si="389"/>
        <v>#DIV/0!</v>
      </c>
    </row>
    <row r="8270" spans="2:8" x14ac:dyDescent="0.25">
      <c r="B8270">
        <v>110</v>
      </c>
      <c r="C8270">
        <v>5</v>
      </c>
      <c r="D8270" t="str">
        <f t="shared" si="387"/>
        <v>Poza</v>
      </c>
      <c r="F8270">
        <f>COUNTIF($D$3:D8264,"W kole")</f>
        <v>6499</v>
      </c>
      <c r="G8270" s="2" t="e">
        <f t="shared" si="388"/>
        <v>#DIV/0!</v>
      </c>
      <c r="H8270" t="e">
        <f t="shared" si="389"/>
        <v>#DIV/0!</v>
      </c>
    </row>
    <row r="8271" spans="2:8" x14ac:dyDescent="0.25">
      <c r="B8271">
        <v>356</v>
      </c>
      <c r="C8271">
        <v>193</v>
      </c>
      <c r="D8271" t="str">
        <f t="shared" si="387"/>
        <v>W kole</v>
      </c>
      <c r="F8271">
        <f>COUNTIF($D$3:D8265,"W kole")</f>
        <v>6500</v>
      </c>
      <c r="G8271" s="2" t="e">
        <f t="shared" si="388"/>
        <v>#DIV/0!</v>
      </c>
      <c r="H8271" t="e">
        <f t="shared" si="389"/>
        <v>#DIV/0!</v>
      </c>
    </row>
    <row r="8272" spans="2:8" x14ac:dyDescent="0.25">
      <c r="B8272">
        <v>361</v>
      </c>
      <c r="C8272">
        <v>220</v>
      </c>
      <c r="D8272" t="str">
        <f t="shared" si="387"/>
        <v>W kole</v>
      </c>
      <c r="F8272">
        <f>COUNTIF($D$3:D8266,"W kole")</f>
        <v>6500</v>
      </c>
      <c r="G8272" s="2" t="e">
        <f t="shared" si="388"/>
        <v>#DIV/0!</v>
      </c>
      <c r="H8272" t="e">
        <f t="shared" si="389"/>
        <v>#DIV/0!</v>
      </c>
    </row>
    <row r="8273" spans="2:8" x14ac:dyDescent="0.25">
      <c r="B8273">
        <v>317</v>
      </c>
      <c r="C8273">
        <v>376</v>
      </c>
      <c r="D8273" t="str">
        <f t="shared" si="387"/>
        <v>Poza</v>
      </c>
      <c r="F8273">
        <f>COUNTIF($D$3:D8267,"W kole")</f>
        <v>6501</v>
      </c>
      <c r="G8273" s="2" t="e">
        <f t="shared" si="388"/>
        <v>#DIV/0!</v>
      </c>
      <c r="H8273" t="e">
        <f t="shared" si="389"/>
        <v>#DIV/0!</v>
      </c>
    </row>
    <row r="8274" spans="2:8" x14ac:dyDescent="0.25">
      <c r="B8274">
        <v>393</v>
      </c>
      <c r="C8274">
        <v>131</v>
      </c>
      <c r="D8274" t="str">
        <f t="shared" si="387"/>
        <v>Poza</v>
      </c>
      <c r="F8274">
        <f>COUNTIF($D$3:D8268,"W kole")</f>
        <v>6501</v>
      </c>
      <c r="G8274" s="2" t="e">
        <f t="shared" si="388"/>
        <v>#DIV/0!</v>
      </c>
      <c r="H8274" t="e">
        <f t="shared" si="389"/>
        <v>#DIV/0!</v>
      </c>
    </row>
    <row r="8275" spans="2:8" x14ac:dyDescent="0.25">
      <c r="B8275">
        <v>387</v>
      </c>
      <c r="C8275">
        <v>350</v>
      </c>
      <c r="D8275" t="str">
        <f t="shared" si="387"/>
        <v>Poza</v>
      </c>
      <c r="F8275">
        <f>COUNTIF($D$3:D8269,"W kole")</f>
        <v>6502</v>
      </c>
      <c r="G8275" s="2" t="e">
        <f t="shared" si="388"/>
        <v>#DIV/0!</v>
      </c>
      <c r="H8275" t="e">
        <f t="shared" si="389"/>
        <v>#DIV/0!</v>
      </c>
    </row>
    <row r="8276" spans="2:8" x14ac:dyDescent="0.25">
      <c r="B8276">
        <v>138</v>
      </c>
      <c r="C8276">
        <v>91</v>
      </c>
      <c r="D8276" t="str">
        <f t="shared" si="387"/>
        <v>W kole</v>
      </c>
      <c r="F8276">
        <f>COUNTIF($D$3:D8270,"W kole")</f>
        <v>6502</v>
      </c>
      <c r="G8276" s="2" t="e">
        <f t="shared" si="388"/>
        <v>#DIV/0!</v>
      </c>
      <c r="H8276" t="e">
        <f t="shared" si="389"/>
        <v>#DIV/0!</v>
      </c>
    </row>
    <row r="8277" spans="2:8" x14ac:dyDescent="0.25">
      <c r="B8277">
        <v>25</v>
      </c>
      <c r="C8277">
        <v>12</v>
      </c>
      <c r="D8277" t="str">
        <f t="shared" si="387"/>
        <v>Poza</v>
      </c>
      <c r="F8277">
        <f>COUNTIF($D$3:D8271,"W kole")</f>
        <v>6503</v>
      </c>
      <c r="G8277" s="2" t="e">
        <f t="shared" si="388"/>
        <v>#DIV/0!</v>
      </c>
      <c r="H8277" t="e">
        <f t="shared" si="389"/>
        <v>#DIV/0!</v>
      </c>
    </row>
    <row r="8278" spans="2:8" x14ac:dyDescent="0.25">
      <c r="B8278">
        <v>215</v>
      </c>
      <c r="C8278">
        <v>297</v>
      </c>
      <c r="D8278" t="str">
        <f t="shared" si="387"/>
        <v>W kole</v>
      </c>
      <c r="F8278">
        <f>COUNTIF($D$3:D8272,"W kole")</f>
        <v>6504</v>
      </c>
      <c r="G8278" s="2" t="e">
        <f t="shared" si="388"/>
        <v>#DIV/0!</v>
      </c>
      <c r="H8278" t="e">
        <f t="shared" si="389"/>
        <v>#DIV/0!</v>
      </c>
    </row>
    <row r="8279" spans="2:8" x14ac:dyDescent="0.25">
      <c r="B8279">
        <v>248</v>
      </c>
      <c r="C8279">
        <v>53</v>
      </c>
      <c r="D8279" t="str">
        <f t="shared" si="387"/>
        <v>W kole</v>
      </c>
      <c r="F8279">
        <f>COUNTIF($D$3:D8273,"W kole")</f>
        <v>6504</v>
      </c>
      <c r="G8279" s="2" t="e">
        <f t="shared" si="388"/>
        <v>#DIV/0!</v>
      </c>
      <c r="H8279" t="e">
        <f t="shared" si="389"/>
        <v>#DIV/0!</v>
      </c>
    </row>
    <row r="8280" spans="2:8" x14ac:dyDescent="0.25">
      <c r="B8280">
        <v>322</v>
      </c>
      <c r="C8280">
        <v>317</v>
      </c>
      <c r="D8280" t="str">
        <f t="shared" si="387"/>
        <v>W kole</v>
      </c>
      <c r="F8280">
        <f>COUNTIF($D$3:D8274,"W kole")</f>
        <v>6504</v>
      </c>
      <c r="G8280" s="2" t="e">
        <f t="shared" si="388"/>
        <v>#DIV/0!</v>
      </c>
      <c r="H8280" t="e">
        <f t="shared" si="389"/>
        <v>#DIV/0!</v>
      </c>
    </row>
    <row r="8281" spans="2:8" x14ac:dyDescent="0.25">
      <c r="B8281">
        <v>290</v>
      </c>
      <c r="C8281">
        <v>278</v>
      </c>
      <c r="D8281" t="str">
        <f t="shared" si="387"/>
        <v>W kole</v>
      </c>
      <c r="F8281">
        <f>COUNTIF($D$3:D8275,"W kole")</f>
        <v>6504</v>
      </c>
      <c r="G8281" s="2" t="e">
        <f t="shared" si="388"/>
        <v>#DIV/0!</v>
      </c>
      <c r="H8281" t="e">
        <f t="shared" si="389"/>
        <v>#DIV/0!</v>
      </c>
    </row>
    <row r="8282" spans="2:8" x14ac:dyDescent="0.25">
      <c r="B8282">
        <v>99</v>
      </c>
      <c r="C8282">
        <v>27</v>
      </c>
      <c r="D8282" t="str">
        <f t="shared" si="387"/>
        <v>Poza</v>
      </c>
      <c r="F8282">
        <f>COUNTIF($D$3:D8276,"W kole")</f>
        <v>6505</v>
      </c>
      <c r="G8282" s="2" t="e">
        <f t="shared" si="388"/>
        <v>#DIV/0!</v>
      </c>
      <c r="H8282" t="e">
        <f t="shared" si="389"/>
        <v>#DIV/0!</v>
      </c>
    </row>
    <row r="8283" spans="2:8" x14ac:dyDescent="0.25">
      <c r="B8283">
        <v>163</v>
      </c>
      <c r="C8283">
        <v>113</v>
      </c>
      <c r="D8283" t="str">
        <f t="shared" si="387"/>
        <v>W kole</v>
      </c>
      <c r="F8283">
        <f>COUNTIF($D$3:D8277,"W kole")</f>
        <v>6505</v>
      </c>
      <c r="G8283" s="2" t="e">
        <f t="shared" si="388"/>
        <v>#DIV/0!</v>
      </c>
      <c r="H8283" t="e">
        <f t="shared" si="389"/>
        <v>#DIV/0!</v>
      </c>
    </row>
    <row r="8284" spans="2:8" x14ac:dyDescent="0.25">
      <c r="B8284">
        <v>104</v>
      </c>
      <c r="C8284">
        <v>332</v>
      </c>
      <c r="D8284" t="str">
        <f t="shared" si="387"/>
        <v>W kole</v>
      </c>
      <c r="F8284">
        <f>COUNTIF($D$3:D8278,"W kole")</f>
        <v>6506</v>
      </c>
      <c r="G8284" s="2" t="e">
        <f t="shared" si="388"/>
        <v>#DIV/0!</v>
      </c>
      <c r="H8284" t="e">
        <f t="shared" si="389"/>
        <v>#DIV/0!</v>
      </c>
    </row>
    <row r="8285" spans="2:8" x14ac:dyDescent="0.25">
      <c r="B8285">
        <v>217</v>
      </c>
      <c r="C8285">
        <v>354</v>
      </c>
      <c r="D8285" t="str">
        <f t="shared" si="387"/>
        <v>W kole</v>
      </c>
      <c r="F8285">
        <f>COUNTIF($D$3:D8279,"W kole")</f>
        <v>6507</v>
      </c>
      <c r="G8285" s="2" t="e">
        <f t="shared" si="388"/>
        <v>#DIV/0!</v>
      </c>
      <c r="H8285" t="e">
        <f t="shared" si="389"/>
        <v>#DIV/0!</v>
      </c>
    </row>
    <row r="8286" spans="2:8" x14ac:dyDescent="0.25">
      <c r="B8286">
        <v>253</v>
      </c>
      <c r="C8286">
        <v>221</v>
      </c>
      <c r="D8286" t="str">
        <f t="shared" si="387"/>
        <v>W kole</v>
      </c>
      <c r="F8286">
        <f>COUNTIF($D$3:D8280,"W kole")</f>
        <v>6508</v>
      </c>
      <c r="G8286" s="2" t="e">
        <f t="shared" si="388"/>
        <v>#DIV/0!</v>
      </c>
      <c r="H8286" t="e">
        <f t="shared" si="389"/>
        <v>#DIV/0!</v>
      </c>
    </row>
    <row r="8287" spans="2:8" x14ac:dyDescent="0.25">
      <c r="B8287">
        <v>240</v>
      </c>
      <c r="C8287">
        <v>171</v>
      </c>
      <c r="D8287" t="str">
        <f t="shared" si="387"/>
        <v>W kole</v>
      </c>
      <c r="F8287">
        <f>COUNTIF($D$3:D8281,"W kole")</f>
        <v>6509</v>
      </c>
      <c r="G8287" s="2" t="e">
        <f t="shared" si="388"/>
        <v>#DIV/0!</v>
      </c>
      <c r="H8287" t="e">
        <f t="shared" si="389"/>
        <v>#DIV/0!</v>
      </c>
    </row>
    <row r="8288" spans="2:8" x14ac:dyDescent="0.25">
      <c r="B8288">
        <v>149</v>
      </c>
      <c r="C8288">
        <v>88</v>
      </c>
      <c r="D8288" t="str">
        <f t="shared" si="387"/>
        <v>W kole</v>
      </c>
      <c r="F8288">
        <f>COUNTIF($D$3:D8282,"W kole")</f>
        <v>6509</v>
      </c>
      <c r="G8288" s="2" t="e">
        <f t="shared" si="388"/>
        <v>#DIV/0!</v>
      </c>
      <c r="H8288" t="e">
        <f t="shared" si="389"/>
        <v>#DIV/0!</v>
      </c>
    </row>
    <row r="8289" spans="2:8" x14ac:dyDescent="0.25">
      <c r="B8289">
        <v>400</v>
      </c>
      <c r="C8289">
        <v>159</v>
      </c>
      <c r="D8289" t="str">
        <f t="shared" si="387"/>
        <v>Poza</v>
      </c>
      <c r="F8289">
        <f>COUNTIF($D$3:D8283,"W kole")</f>
        <v>6510</v>
      </c>
      <c r="G8289" s="2" t="e">
        <f t="shared" si="388"/>
        <v>#DIV/0!</v>
      </c>
      <c r="H8289" t="e">
        <f t="shared" si="389"/>
        <v>#DIV/0!</v>
      </c>
    </row>
    <row r="8290" spans="2:8" x14ac:dyDescent="0.25">
      <c r="B8290">
        <v>182</v>
      </c>
      <c r="C8290">
        <v>314</v>
      </c>
      <c r="D8290" t="str">
        <f t="shared" si="387"/>
        <v>W kole</v>
      </c>
      <c r="F8290">
        <f>COUNTIF($D$3:D8284,"W kole")</f>
        <v>6511</v>
      </c>
      <c r="G8290" s="2" t="e">
        <f t="shared" si="388"/>
        <v>#DIV/0!</v>
      </c>
      <c r="H8290" t="e">
        <f t="shared" si="389"/>
        <v>#DIV/0!</v>
      </c>
    </row>
    <row r="8291" spans="2:8" x14ac:dyDescent="0.25">
      <c r="B8291">
        <v>138</v>
      </c>
      <c r="C8291">
        <v>242</v>
      </c>
      <c r="D8291" t="str">
        <f t="shared" si="387"/>
        <v>W kole</v>
      </c>
      <c r="F8291">
        <f>COUNTIF($D$3:D8285,"W kole")</f>
        <v>6512</v>
      </c>
      <c r="G8291" s="2" t="e">
        <f t="shared" si="388"/>
        <v>#DIV/0!</v>
      </c>
      <c r="H8291" t="e">
        <f t="shared" si="389"/>
        <v>#DIV/0!</v>
      </c>
    </row>
    <row r="8292" spans="2:8" x14ac:dyDescent="0.25">
      <c r="B8292">
        <v>367</v>
      </c>
      <c r="C8292">
        <v>293</v>
      </c>
      <c r="D8292" t="str">
        <f t="shared" si="387"/>
        <v>W kole</v>
      </c>
      <c r="F8292">
        <f>COUNTIF($D$3:D8286,"W kole")</f>
        <v>6513</v>
      </c>
      <c r="G8292" s="2" t="e">
        <f t="shared" si="388"/>
        <v>#DIV/0!</v>
      </c>
      <c r="H8292" t="e">
        <f t="shared" si="389"/>
        <v>#DIV/0!</v>
      </c>
    </row>
    <row r="8293" spans="2:8" x14ac:dyDescent="0.25">
      <c r="B8293">
        <v>33</v>
      </c>
      <c r="C8293">
        <v>115</v>
      </c>
      <c r="D8293" t="str">
        <f t="shared" si="387"/>
        <v>W kole</v>
      </c>
      <c r="F8293">
        <f>COUNTIF($D$3:D8287,"W kole")</f>
        <v>6514</v>
      </c>
      <c r="G8293" s="2" t="e">
        <f t="shared" si="388"/>
        <v>#DIV/0!</v>
      </c>
      <c r="H8293" t="e">
        <f t="shared" si="389"/>
        <v>#DIV/0!</v>
      </c>
    </row>
    <row r="8294" spans="2:8" x14ac:dyDescent="0.25">
      <c r="B8294">
        <v>101</v>
      </c>
      <c r="C8294">
        <v>78</v>
      </c>
      <c r="D8294" t="str">
        <f t="shared" si="387"/>
        <v>W kole</v>
      </c>
      <c r="F8294">
        <f>COUNTIF($D$3:D8288,"W kole")</f>
        <v>6515</v>
      </c>
      <c r="G8294" s="2" t="e">
        <f t="shared" si="388"/>
        <v>#DIV/0!</v>
      </c>
      <c r="H8294" t="e">
        <f t="shared" si="389"/>
        <v>#DIV/0!</v>
      </c>
    </row>
    <row r="8295" spans="2:8" x14ac:dyDescent="0.25">
      <c r="B8295">
        <v>32</v>
      </c>
      <c r="C8295">
        <v>39</v>
      </c>
      <c r="D8295" t="str">
        <f t="shared" si="387"/>
        <v>Poza</v>
      </c>
      <c r="F8295">
        <f>COUNTIF($D$3:D8289,"W kole")</f>
        <v>6515</v>
      </c>
      <c r="G8295" s="2" t="e">
        <f t="shared" si="388"/>
        <v>#DIV/0!</v>
      </c>
      <c r="H8295" t="e">
        <f t="shared" si="389"/>
        <v>#DIV/0!</v>
      </c>
    </row>
    <row r="8296" spans="2:8" x14ac:dyDescent="0.25">
      <c r="B8296">
        <v>150</v>
      </c>
      <c r="C8296">
        <v>222</v>
      </c>
      <c r="D8296" t="str">
        <f t="shared" si="387"/>
        <v>W kole</v>
      </c>
      <c r="F8296">
        <f>COUNTIF($D$3:D8290,"W kole")</f>
        <v>6516</v>
      </c>
      <c r="G8296" s="2" t="e">
        <f t="shared" si="388"/>
        <v>#DIV/0!</v>
      </c>
      <c r="H8296" t="e">
        <f t="shared" si="389"/>
        <v>#DIV/0!</v>
      </c>
    </row>
    <row r="8297" spans="2:8" x14ac:dyDescent="0.25">
      <c r="B8297">
        <v>54</v>
      </c>
      <c r="C8297">
        <v>391</v>
      </c>
      <c r="D8297" t="str">
        <f t="shared" si="387"/>
        <v>Poza</v>
      </c>
      <c r="F8297">
        <f>COUNTIF($D$3:D8291,"W kole")</f>
        <v>6517</v>
      </c>
      <c r="G8297" s="2" t="e">
        <f t="shared" si="388"/>
        <v>#DIV/0!</v>
      </c>
      <c r="H8297" t="e">
        <f t="shared" si="389"/>
        <v>#DIV/0!</v>
      </c>
    </row>
    <row r="8298" spans="2:8" x14ac:dyDescent="0.25">
      <c r="B8298">
        <v>90</v>
      </c>
      <c r="C8298">
        <v>308</v>
      </c>
      <c r="D8298" t="str">
        <f t="shared" si="387"/>
        <v>W kole</v>
      </c>
      <c r="F8298">
        <f>COUNTIF($D$3:D8292,"W kole")</f>
        <v>6518</v>
      </c>
      <c r="G8298" s="2" t="e">
        <f t="shared" si="388"/>
        <v>#DIV/0!</v>
      </c>
      <c r="H8298" t="e">
        <f t="shared" si="389"/>
        <v>#DIV/0!</v>
      </c>
    </row>
    <row r="8299" spans="2:8" x14ac:dyDescent="0.25">
      <c r="B8299">
        <v>81</v>
      </c>
      <c r="C8299">
        <v>278</v>
      </c>
      <c r="D8299" t="str">
        <f t="shared" si="387"/>
        <v>W kole</v>
      </c>
      <c r="F8299">
        <f>COUNTIF($D$3:D8293,"W kole")</f>
        <v>6519</v>
      </c>
      <c r="G8299" s="2" t="e">
        <f t="shared" si="388"/>
        <v>#DIV/0!</v>
      </c>
      <c r="H8299" t="e">
        <f t="shared" si="389"/>
        <v>#DIV/0!</v>
      </c>
    </row>
    <row r="8300" spans="2:8" x14ac:dyDescent="0.25">
      <c r="B8300">
        <v>114</v>
      </c>
      <c r="C8300">
        <v>319</v>
      </c>
      <c r="D8300" t="str">
        <f t="shared" si="387"/>
        <v>W kole</v>
      </c>
      <c r="F8300">
        <f>COUNTIF($D$3:D8294,"W kole")</f>
        <v>6520</v>
      </c>
      <c r="G8300" s="2" t="e">
        <f t="shared" si="388"/>
        <v>#DIV/0!</v>
      </c>
      <c r="H8300" t="e">
        <f t="shared" si="389"/>
        <v>#DIV/0!</v>
      </c>
    </row>
    <row r="8301" spans="2:8" x14ac:dyDescent="0.25">
      <c r="B8301">
        <v>365</v>
      </c>
      <c r="C8301">
        <v>376</v>
      </c>
      <c r="D8301" t="str">
        <f t="shared" si="387"/>
        <v>Poza</v>
      </c>
      <c r="F8301">
        <f>COUNTIF($D$3:D8295,"W kole")</f>
        <v>6520</v>
      </c>
      <c r="G8301" s="2" t="e">
        <f t="shared" si="388"/>
        <v>#DIV/0!</v>
      </c>
      <c r="H8301" t="e">
        <f t="shared" si="389"/>
        <v>#DIV/0!</v>
      </c>
    </row>
    <row r="8302" spans="2:8" x14ac:dyDescent="0.25">
      <c r="B8302">
        <v>282</v>
      </c>
      <c r="C8302">
        <v>119</v>
      </c>
      <c r="D8302" t="str">
        <f t="shared" si="387"/>
        <v>W kole</v>
      </c>
      <c r="F8302">
        <f>COUNTIF($D$3:D8296,"W kole")</f>
        <v>6521</v>
      </c>
      <c r="G8302" s="2" t="e">
        <f t="shared" si="388"/>
        <v>#DIV/0!</v>
      </c>
      <c r="H8302" t="e">
        <f t="shared" si="389"/>
        <v>#DIV/0!</v>
      </c>
    </row>
    <row r="8303" spans="2:8" x14ac:dyDescent="0.25">
      <c r="B8303">
        <v>221</v>
      </c>
      <c r="C8303">
        <v>193</v>
      </c>
      <c r="D8303" t="str">
        <f t="shared" si="387"/>
        <v>W kole</v>
      </c>
      <c r="F8303">
        <f>COUNTIF($D$3:D8297,"W kole")</f>
        <v>6521</v>
      </c>
      <c r="G8303" s="2" t="e">
        <f t="shared" si="388"/>
        <v>#DIV/0!</v>
      </c>
      <c r="H8303" t="e">
        <f t="shared" si="389"/>
        <v>#DIV/0!</v>
      </c>
    </row>
    <row r="8304" spans="2:8" x14ac:dyDescent="0.25">
      <c r="B8304">
        <v>174</v>
      </c>
      <c r="C8304">
        <v>124</v>
      </c>
      <c r="D8304" t="str">
        <f t="shared" si="387"/>
        <v>W kole</v>
      </c>
      <c r="F8304">
        <f>COUNTIF($D$3:D8298,"W kole")</f>
        <v>6522</v>
      </c>
      <c r="G8304" s="2" t="e">
        <f t="shared" si="388"/>
        <v>#DIV/0!</v>
      </c>
      <c r="H8304" t="e">
        <f t="shared" si="389"/>
        <v>#DIV/0!</v>
      </c>
    </row>
    <row r="8305" spans="2:8" x14ac:dyDescent="0.25">
      <c r="B8305">
        <v>54</v>
      </c>
      <c r="C8305">
        <v>318</v>
      </c>
      <c r="D8305" t="str">
        <f t="shared" si="387"/>
        <v>W kole</v>
      </c>
      <c r="F8305">
        <f>COUNTIF($D$3:D8299,"W kole")</f>
        <v>6523</v>
      </c>
      <c r="G8305" s="2" t="e">
        <f t="shared" si="388"/>
        <v>#DIV/0!</v>
      </c>
      <c r="H8305" t="e">
        <f t="shared" si="389"/>
        <v>#DIV/0!</v>
      </c>
    </row>
    <row r="8306" spans="2:8" x14ac:dyDescent="0.25">
      <c r="B8306">
        <v>59</v>
      </c>
      <c r="C8306">
        <v>223</v>
      </c>
      <c r="D8306" t="str">
        <f t="shared" si="387"/>
        <v>W kole</v>
      </c>
      <c r="F8306">
        <f>COUNTIF($D$3:D8300,"W kole")</f>
        <v>6524</v>
      </c>
      <c r="G8306" s="2" t="e">
        <f t="shared" si="388"/>
        <v>#DIV/0!</v>
      </c>
      <c r="H8306" t="e">
        <f t="shared" si="389"/>
        <v>#DIV/0!</v>
      </c>
    </row>
    <row r="8307" spans="2:8" x14ac:dyDescent="0.25">
      <c r="B8307">
        <v>9</v>
      </c>
      <c r="C8307">
        <v>11</v>
      </c>
      <c r="D8307" t="str">
        <f t="shared" si="387"/>
        <v>Poza</v>
      </c>
      <c r="F8307">
        <f>COUNTIF($D$3:D8301,"W kole")</f>
        <v>6524</v>
      </c>
      <c r="G8307" s="2" t="e">
        <f t="shared" si="388"/>
        <v>#DIV/0!</v>
      </c>
      <c r="H8307" t="e">
        <f t="shared" si="389"/>
        <v>#DIV/0!</v>
      </c>
    </row>
    <row r="8308" spans="2:8" x14ac:dyDescent="0.25">
      <c r="B8308">
        <v>330</v>
      </c>
      <c r="C8308">
        <v>122</v>
      </c>
      <c r="D8308" t="str">
        <f t="shared" si="387"/>
        <v>W kole</v>
      </c>
      <c r="F8308">
        <f>COUNTIF($D$3:D8302,"W kole")</f>
        <v>6525</v>
      </c>
      <c r="G8308" s="2" t="e">
        <f t="shared" si="388"/>
        <v>#DIV/0!</v>
      </c>
      <c r="H8308" t="e">
        <f t="shared" si="389"/>
        <v>#DIV/0!</v>
      </c>
    </row>
    <row r="8309" spans="2:8" x14ac:dyDescent="0.25">
      <c r="B8309">
        <v>234</v>
      </c>
      <c r="C8309">
        <v>324</v>
      </c>
      <c r="D8309" t="str">
        <f t="shared" si="387"/>
        <v>W kole</v>
      </c>
      <c r="F8309">
        <f>COUNTIF($D$3:D8303,"W kole")</f>
        <v>6526</v>
      </c>
      <c r="G8309" s="2" t="e">
        <f t="shared" si="388"/>
        <v>#DIV/0!</v>
      </c>
      <c r="H8309" t="e">
        <f t="shared" si="389"/>
        <v>#DIV/0!</v>
      </c>
    </row>
    <row r="8310" spans="2:8" x14ac:dyDescent="0.25">
      <c r="B8310">
        <v>52</v>
      </c>
      <c r="C8310">
        <v>330</v>
      </c>
      <c r="D8310" t="str">
        <f t="shared" si="387"/>
        <v>W kole</v>
      </c>
      <c r="F8310">
        <f>COUNTIF($D$3:D8304,"W kole")</f>
        <v>6527</v>
      </c>
      <c r="G8310" s="2" t="e">
        <f t="shared" si="388"/>
        <v>#DIV/0!</v>
      </c>
      <c r="H8310" t="e">
        <f t="shared" si="389"/>
        <v>#DIV/0!</v>
      </c>
    </row>
    <row r="8311" spans="2:8" x14ac:dyDescent="0.25">
      <c r="B8311">
        <v>278</v>
      </c>
      <c r="C8311">
        <v>152</v>
      </c>
      <c r="D8311" t="str">
        <f t="shared" si="387"/>
        <v>W kole</v>
      </c>
      <c r="F8311">
        <f>COUNTIF($D$3:D8305,"W kole")</f>
        <v>6528</v>
      </c>
      <c r="G8311" s="2" t="e">
        <f t="shared" si="388"/>
        <v>#DIV/0!</v>
      </c>
      <c r="H8311" t="e">
        <f t="shared" si="389"/>
        <v>#DIV/0!</v>
      </c>
    </row>
    <row r="8312" spans="2:8" x14ac:dyDescent="0.25">
      <c r="B8312">
        <v>184</v>
      </c>
      <c r="C8312">
        <v>42</v>
      </c>
      <c r="D8312" t="str">
        <f t="shared" si="387"/>
        <v>W kole</v>
      </c>
      <c r="F8312">
        <f>COUNTIF($D$3:D8306,"W kole")</f>
        <v>6529</v>
      </c>
      <c r="G8312" s="2" t="e">
        <f t="shared" si="388"/>
        <v>#DIV/0!</v>
      </c>
      <c r="H8312" t="e">
        <f t="shared" si="389"/>
        <v>#DIV/0!</v>
      </c>
    </row>
    <row r="8313" spans="2:8" x14ac:dyDescent="0.25">
      <c r="B8313">
        <v>132</v>
      </c>
      <c r="C8313">
        <v>319</v>
      </c>
      <c r="D8313" t="str">
        <f t="shared" si="387"/>
        <v>W kole</v>
      </c>
      <c r="F8313">
        <f>COUNTIF($D$3:D8307,"W kole")</f>
        <v>6529</v>
      </c>
      <c r="G8313" s="2" t="e">
        <f t="shared" si="388"/>
        <v>#DIV/0!</v>
      </c>
      <c r="H8313" t="e">
        <f t="shared" si="389"/>
        <v>#DIV/0!</v>
      </c>
    </row>
    <row r="8314" spans="2:8" x14ac:dyDescent="0.25">
      <c r="B8314">
        <v>90</v>
      </c>
      <c r="C8314">
        <v>179</v>
      </c>
      <c r="D8314" t="str">
        <f t="shared" si="387"/>
        <v>W kole</v>
      </c>
      <c r="F8314">
        <f>COUNTIF($D$3:D8308,"W kole")</f>
        <v>6530</v>
      </c>
      <c r="G8314" s="2" t="e">
        <f t="shared" si="388"/>
        <v>#DIV/0!</v>
      </c>
      <c r="H8314" t="e">
        <f t="shared" si="389"/>
        <v>#DIV/0!</v>
      </c>
    </row>
    <row r="8315" spans="2:8" x14ac:dyDescent="0.25">
      <c r="B8315">
        <v>49</v>
      </c>
      <c r="C8315">
        <v>175</v>
      </c>
      <c r="D8315" t="str">
        <f t="shared" si="387"/>
        <v>W kole</v>
      </c>
      <c r="F8315">
        <f>COUNTIF($D$3:D8309,"W kole")</f>
        <v>6531</v>
      </c>
      <c r="G8315" s="2" t="e">
        <f t="shared" si="388"/>
        <v>#DIV/0!</v>
      </c>
      <c r="H8315" t="e">
        <f t="shared" si="389"/>
        <v>#DIV/0!</v>
      </c>
    </row>
    <row r="8316" spans="2:8" x14ac:dyDescent="0.25">
      <c r="B8316">
        <v>21</v>
      </c>
      <c r="C8316">
        <v>211</v>
      </c>
      <c r="D8316" t="str">
        <f t="shared" si="387"/>
        <v>W kole</v>
      </c>
      <c r="F8316">
        <f>COUNTIF($D$3:D8310,"W kole")</f>
        <v>6532</v>
      </c>
      <c r="G8316" s="2" t="e">
        <f t="shared" si="388"/>
        <v>#DIV/0!</v>
      </c>
      <c r="H8316" t="e">
        <f t="shared" si="389"/>
        <v>#DIV/0!</v>
      </c>
    </row>
    <row r="8317" spans="2:8" x14ac:dyDescent="0.25">
      <c r="B8317">
        <v>398</v>
      </c>
      <c r="C8317">
        <v>194</v>
      </c>
      <c r="D8317" t="str">
        <f t="shared" si="387"/>
        <v>W kole</v>
      </c>
      <c r="F8317">
        <f>COUNTIF($D$3:D8311,"W kole")</f>
        <v>6533</v>
      </c>
      <c r="G8317" s="2" t="e">
        <f t="shared" si="388"/>
        <v>#DIV/0!</v>
      </c>
      <c r="H8317" t="e">
        <f t="shared" si="389"/>
        <v>#DIV/0!</v>
      </c>
    </row>
    <row r="8318" spans="2:8" x14ac:dyDescent="0.25">
      <c r="B8318">
        <v>268</v>
      </c>
      <c r="C8318">
        <v>320</v>
      </c>
      <c r="D8318" t="str">
        <f t="shared" si="387"/>
        <v>W kole</v>
      </c>
      <c r="F8318">
        <f>COUNTIF($D$3:D8312,"W kole")</f>
        <v>6534</v>
      </c>
      <c r="G8318" s="2" t="e">
        <f t="shared" si="388"/>
        <v>#DIV/0!</v>
      </c>
      <c r="H8318" t="e">
        <f t="shared" si="389"/>
        <v>#DIV/0!</v>
      </c>
    </row>
    <row r="8319" spans="2:8" x14ac:dyDescent="0.25">
      <c r="B8319">
        <v>44</v>
      </c>
      <c r="C8319">
        <v>244</v>
      </c>
      <c r="D8319" t="str">
        <f t="shared" si="387"/>
        <v>W kole</v>
      </c>
      <c r="F8319">
        <f>COUNTIF($D$3:D8313,"W kole")</f>
        <v>6535</v>
      </c>
      <c r="G8319" s="2" t="e">
        <f t="shared" si="388"/>
        <v>#DIV/0!</v>
      </c>
      <c r="H8319" t="e">
        <f t="shared" si="389"/>
        <v>#DIV/0!</v>
      </c>
    </row>
    <row r="8320" spans="2:8" x14ac:dyDescent="0.25">
      <c r="B8320">
        <v>231</v>
      </c>
      <c r="C8320">
        <v>355</v>
      </c>
      <c r="D8320" t="str">
        <f t="shared" si="387"/>
        <v>W kole</v>
      </c>
      <c r="F8320">
        <f>COUNTIF($D$3:D8314,"W kole")</f>
        <v>6536</v>
      </c>
      <c r="G8320" s="2" t="e">
        <f t="shared" si="388"/>
        <v>#DIV/0!</v>
      </c>
      <c r="H8320" t="e">
        <f t="shared" si="389"/>
        <v>#DIV/0!</v>
      </c>
    </row>
    <row r="8321" spans="2:8" x14ac:dyDescent="0.25">
      <c r="B8321">
        <v>340</v>
      </c>
      <c r="C8321">
        <v>287</v>
      </c>
      <c r="D8321" t="str">
        <f t="shared" si="387"/>
        <v>W kole</v>
      </c>
      <c r="F8321">
        <f>COUNTIF($D$3:D8315,"W kole")</f>
        <v>6537</v>
      </c>
      <c r="G8321" s="2" t="e">
        <f t="shared" si="388"/>
        <v>#DIV/0!</v>
      </c>
      <c r="H8321" t="e">
        <f t="shared" si="389"/>
        <v>#DIV/0!</v>
      </c>
    </row>
    <row r="8322" spans="2:8" x14ac:dyDescent="0.25">
      <c r="B8322">
        <v>81</v>
      </c>
      <c r="C8322">
        <v>158</v>
      </c>
      <c r="D8322" t="str">
        <f t="shared" si="387"/>
        <v>W kole</v>
      </c>
      <c r="F8322">
        <f>COUNTIF($D$3:D8316,"W kole")</f>
        <v>6538</v>
      </c>
      <c r="G8322" s="2" t="e">
        <f t="shared" si="388"/>
        <v>#DIV/0!</v>
      </c>
      <c r="H8322" t="e">
        <f t="shared" si="389"/>
        <v>#DIV/0!</v>
      </c>
    </row>
    <row r="8323" spans="2:8" x14ac:dyDescent="0.25">
      <c r="B8323">
        <v>162</v>
      </c>
      <c r="C8323">
        <v>77</v>
      </c>
      <c r="D8323" t="str">
        <f t="shared" si="387"/>
        <v>W kole</v>
      </c>
      <c r="F8323">
        <f>COUNTIF($D$3:D8317,"W kole")</f>
        <v>6539</v>
      </c>
      <c r="G8323" s="2" t="e">
        <f t="shared" si="388"/>
        <v>#DIV/0!</v>
      </c>
      <c r="H8323" t="e">
        <f t="shared" si="389"/>
        <v>#DIV/0!</v>
      </c>
    </row>
    <row r="8324" spans="2:8" x14ac:dyDescent="0.25">
      <c r="B8324">
        <v>162</v>
      </c>
      <c r="C8324">
        <v>165</v>
      </c>
      <c r="D8324" t="str">
        <f t="shared" ref="D8324:D8387" si="390">IF((B8324-$T$5) * (B8324-$T$5) + (C8324-$U$5) * (C8324-$U$5) = ($V$5*$V$5), "Na brzegu", IF((B8324-$T$5) * (B8324-$T$5) + (C8324-$U$5) * (C8324-$U$5) &lt; ($V$5*$V$5), "W kole", "Poza"))</f>
        <v>W kole</v>
      </c>
      <c r="F8324">
        <f>COUNTIF($D$3:D8318,"W kole")</f>
        <v>6540</v>
      </c>
      <c r="G8324" s="2" t="e">
        <f t="shared" si="388"/>
        <v>#DIV/0!</v>
      </c>
      <c r="H8324" t="e">
        <f t="shared" si="389"/>
        <v>#DIV/0!</v>
      </c>
    </row>
    <row r="8325" spans="2:8" x14ac:dyDescent="0.25">
      <c r="B8325">
        <v>23</v>
      </c>
      <c r="C8325">
        <v>100</v>
      </c>
      <c r="D8325" t="str">
        <f t="shared" si="390"/>
        <v>Poza</v>
      </c>
      <c r="F8325">
        <f>COUNTIF($D$3:D8319,"W kole")</f>
        <v>6541</v>
      </c>
      <c r="G8325" s="2" t="e">
        <f t="shared" si="388"/>
        <v>#DIV/0!</v>
      </c>
      <c r="H8325" t="e">
        <f t="shared" si="389"/>
        <v>#DIV/0!</v>
      </c>
    </row>
    <row r="8326" spans="2:8" x14ac:dyDescent="0.25">
      <c r="B8326">
        <v>285</v>
      </c>
      <c r="C8326">
        <v>17</v>
      </c>
      <c r="D8326" t="str">
        <f t="shared" si="390"/>
        <v>Poza</v>
      </c>
      <c r="F8326">
        <f>COUNTIF($D$3:D8320,"W kole")</f>
        <v>6542</v>
      </c>
      <c r="G8326" s="2" t="e">
        <f t="shared" si="388"/>
        <v>#DIV/0!</v>
      </c>
      <c r="H8326" t="e">
        <f t="shared" si="389"/>
        <v>#DIV/0!</v>
      </c>
    </row>
    <row r="8327" spans="2:8" x14ac:dyDescent="0.25">
      <c r="B8327">
        <v>73</v>
      </c>
      <c r="C8327">
        <v>281</v>
      </c>
      <c r="D8327" t="str">
        <f t="shared" si="390"/>
        <v>W kole</v>
      </c>
      <c r="F8327">
        <f>COUNTIF($D$3:D8321,"W kole")</f>
        <v>6543</v>
      </c>
      <c r="G8327" s="2" t="e">
        <f t="shared" si="388"/>
        <v>#DIV/0!</v>
      </c>
      <c r="H8327" t="e">
        <f t="shared" si="389"/>
        <v>#DIV/0!</v>
      </c>
    </row>
    <row r="8328" spans="2:8" x14ac:dyDescent="0.25">
      <c r="B8328">
        <v>110</v>
      </c>
      <c r="C8328">
        <v>30</v>
      </c>
      <c r="D8328" t="str">
        <f t="shared" si="390"/>
        <v>W kole</v>
      </c>
      <c r="F8328">
        <f>COUNTIF($D$3:D8322,"W kole")</f>
        <v>6544</v>
      </c>
      <c r="G8328" s="2" t="e">
        <f t="shared" si="388"/>
        <v>#DIV/0!</v>
      </c>
      <c r="H8328" t="e">
        <f t="shared" si="389"/>
        <v>#DIV/0!</v>
      </c>
    </row>
    <row r="8329" spans="2:8" x14ac:dyDescent="0.25">
      <c r="B8329">
        <v>210</v>
      </c>
      <c r="C8329">
        <v>196</v>
      </c>
      <c r="D8329" t="str">
        <f t="shared" si="390"/>
        <v>W kole</v>
      </c>
      <c r="F8329">
        <f>COUNTIF($D$3:D8323,"W kole")</f>
        <v>6545</v>
      </c>
      <c r="G8329" s="2" t="e">
        <f t="shared" si="388"/>
        <v>#DIV/0!</v>
      </c>
      <c r="H8329" t="e">
        <f t="shared" si="389"/>
        <v>#DIV/0!</v>
      </c>
    </row>
    <row r="8330" spans="2:8" x14ac:dyDescent="0.25">
      <c r="B8330">
        <v>55</v>
      </c>
      <c r="C8330">
        <v>182</v>
      </c>
      <c r="D8330" t="str">
        <f t="shared" si="390"/>
        <v>W kole</v>
      </c>
      <c r="F8330">
        <f>COUNTIF($D$3:D8324,"W kole")</f>
        <v>6546</v>
      </c>
      <c r="G8330" s="2" t="e">
        <f t="shared" ref="G8330:G8393" si="391">(F8330*$R$5)/(E8330*$Q$5)</f>
        <v>#DIV/0!</v>
      </c>
      <c r="H8330" t="e">
        <f t="shared" ref="H8330:H8393" si="392">ABS(PI()-G8330)</f>
        <v>#DIV/0!</v>
      </c>
    </row>
    <row r="8331" spans="2:8" x14ac:dyDescent="0.25">
      <c r="B8331">
        <v>256</v>
      </c>
      <c r="C8331">
        <v>115</v>
      </c>
      <c r="D8331" t="str">
        <f t="shared" si="390"/>
        <v>W kole</v>
      </c>
      <c r="F8331">
        <f>COUNTIF($D$3:D8325,"W kole")</f>
        <v>6546</v>
      </c>
      <c r="G8331" s="2" t="e">
        <f t="shared" si="391"/>
        <v>#DIV/0!</v>
      </c>
      <c r="H8331" t="e">
        <f t="shared" si="392"/>
        <v>#DIV/0!</v>
      </c>
    </row>
    <row r="8332" spans="2:8" x14ac:dyDescent="0.25">
      <c r="B8332">
        <v>247</v>
      </c>
      <c r="C8332">
        <v>359</v>
      </c>
      <c r="D8332" t="str">
        <f t="shared" si="390"/>
        <v>W kole</v>
      </c>
      <c r="F8332">
        <f>COUNTIF($D$3:D8326,"W kole")</f>
        <v>6546</v>
      </c>
      <c r="G8332" s="2" t="e">
        <f t="shared" si="391"/>
        <v>#DIV/0!</v>
      </c>
      <c r="H8332" t="e">
        <f t="shared" si="392"/>
        <v>#DIV/0!</v>
      </c>
    </row>
    <row r="8333" spans="2:8" x14ac:dyDescent="0.25">
      <c r="B8333">
        <v>178</v>
      </c>
      <c r="C8333">
        <v>262</v>
      </c>
      <c r="D8333" t="str">
        <f t="shared" si="390"/>
        <v>W kole</v>
      </c>
      <c r="F8333">
        <f>COUNTIF($D$3:D8327,"W kole")</f>
        <v>6547</v>
      </c>
      <c r="G8333" s="2" t="e">
        <f t="shared" si="391"/>
        <v>#DIV/0!</v>
      </c>
      <c r="H8333" t="e">
        <f t="shared" si="392"/>
        <v>#DIV/0!</v>
      </c>
    </row>
    <row r="8334" spans="2:8" x14ac:dyDescent="0.25">
      <c r="B8334">
        <v>277</v>
      </c>
      <c r="C8334">
        <v>355</v>
      </c>
      <c r="D8334" t="str">
        <f t="shared" si="390"/>
        <v>W kole</v>
      </c>
      <c r="F8334">
        <f>COUNTIF($D$3:D8328,"W kole")</f>
        <v>6548</v>
      </c>
      <c r="G8334" s="2" t="e">
        <f t="shared" si="391"/>
        <v>#DIV/0!</v>
      </c>
      <c r="H8334" t="e">
        <f t="shared" si="392"/>
        <v>#DIV/0!</v>
      </c>
    </row>
    <row r="8335" spans="2:8" x14ac:dyDescent="0.25">
      <c r="B8335">
        <v>46</v>
      </c>
      <c r="C8335">
        <v>1</v>
      </c>
      <c r="D8335" t="str">
        <f t="shared" si="390"/>
        <v>Poza</v>
      </c>
      <c r="F8335">
        <f>COUNTIF($D$3:D8329,"W kole")</f>
        <v>6549</v>
      </c>
      <c r="G8335" s="2" t="e">
        <f t="shared" si="391"/>
        <v>#DIV/0!</v>
      </c>
      <c r="H8335" t="e">
        <f t="shared" si="392"/>
        <v>#DIV/0!</v>
      </c>
    </row>
    <row r="8336" spans="2:8" x14ac:dyDescent="0.25">
      <c r="B8336">
        <v>300</v>
      </c>
      <c r="C8336">
        <v>122</v>
      </c>
      <c r="D8336" t="str">
        <f t="shared" si="390"/>
        <v>W kole</v>
      </c>
      <c r="F8336">
        <f>COUNTIF($D$3:D8330,"W kole")</f>
        <v>6550</v>
      </c>
      <c r="G8336" s="2" t="e">
        <f t="shared" si="391"/>
        <v>#DIV/0!</v>
      </c>
      <c r="H8336" t="e">
        <f t="shared" si="392"/>
        <v>#DIV/0!</v>
      </c>
    </row>
    <row r="8337" spans="2:8" x14ac:dyDescent="0.25">
      <c r="B8337">
        <v>387</v>
      </c>
      <c r="C8337">
        <v>97</v>
      </c>
      <c r="D8337" t="str">
        <f t="shared" si="390"/>
        <v>Poza</v>
      </c>
      <c r="F8337">
        <f>COUNTIF($D$3:D8331,"W kole")</f>
        <v>6551</v>
      </c>
      <c r="G8337" s="2" t="e">
        <f t="shared" si="391"/>
        <v>#DIV/0!</v>
      </c>
      <c r="H8337" t="e">
        <f t="shared" si="392"/>
        <v>#DIV/0!</v>
      </c>
    </row>
    <row r="8338" spans="2:8" x14ac:dyDescent="0.25">
      <c r="B8338">
        <v>346</v>
      </c>
      <c r="C8338">
        <v>259</v>
      </c>
      <c r="D8338" t="str">
        <f t="shared" si="390"/>
        <v>W kole</v>
      </c>
      <c r="F8338">
        <f>COUNTIF($D$3:D8332,"W kole")</f>
        <v>6552</v>
      </c>
      <c r="G8338" s="2" t="e">
        <f t="shared" si="391"/>
        <v>#DIV/0!</v>
      </c>
      <c r="H8338" t="e">
        <f t="shared" si="392"/>
        <v>#DIV/0!</v>
      </c>
    </row>
    <row r="8339" spans="2:8" x14ac:dyDescent="0.25">
      <c r="B8339">
        <v>63</v>
      </c>
      <c r="C8339">
        <v>296</v>
      </c>
      <c r="D8339" t="str">
        <f t="shared" si="390"/>
        <v>W kole</v>
      </c>
      <c r="F8339">
        <f>COUNTIF($D$3:D8333,"W kole")</f>
        <v>6553</v>
      </c>
      <c r="G8339" s="2" t="e">
        <f t="shared" si="391"/>
        <v>#DIV/0!</v>
      </c>
      <c r="H8339" t="e">
        <f t="shared" si="392"/>
        <v>#DIV/0!</v>
      </c>
    </row>
    <row r="8340" spans="2:8" x14ac:dyDescent="0.25">
      <c r="B8340">
        <v>19</v>
      </c>
      <c r="C8340">
        <v>121</v>
      </c>
      <c r="D8340" t="str">
        <f t="shared" si="390"/>
        <v>W kole</v>
      </c>
      <c r="F8340">
        <f>COUNTIF($D$3:D8334,"W kole")</f>
        <v>6554</v>
      </c>
      <c r="G8340" s="2" t="e">
        <f t="shared" si="391"/>
        <v>#DIV/0!</v>
      </c>
      <c r="H8340" t="e">
        <f t="shared" si="392"/>
        <v>#DIV/0!</v>
      </c>
    </row>
    <row r="8341" spans="2:8" x14ac:dyDescent="0.25">
      <c r="B8341">
        <v>48</v>
      </c>
      <c r="C8341">
        <v>187</v>
      </c>
      <c r="D8341" t="str">
        <f t="shared" si="390"/>
        <v>W kole</v>
      </c>
      <c r="F8341">
        <f>COUNTIF($D$3:D8335,"W kole")</f>
        <v>6554</v>
      </c>
      <c r="G8341" s="2" t="e">
        <f t="shared" si="391"/>
        <v>#DIV/0!</v>
      </c>
      <c r="H8341" t="e">
        <f t="shared" si="392"/>
        <v>#DIV/0!</v>
      </c>
    </row>
    <row r="8342" spans="2:8" x14ac:dyDescent="0.25">
      <c r="B8342">
        <v>168</v>
      </c>
      <c r="C8342">
        <v>206</v>
      </c>
      <c r="D8342" t="str">
        <f t="shared" si="390"/>
        <v>W kole</v>
      </c>
      <c r="F8342">
        <f>COUNTIF($D$3:D8336,"W kole")</f>
        <v>6555</v>
      </c>
      <c r="G8342" s="2" t="e">
        <f t="shared" si="391"/>
        <v>#DIV/0!</v>
      </c>
      <c r="H8342" t="e">
        <f t="shared" si="392"/>
        <v>#DIV/0!</v>
      </c>
    </row>
    <row r="8343" spans="2:8" x14ac:dyDescent="0.25">
      <c r="B8343">
        <v>73</v>
      </c>
      <c r="C8343">
        <v>94</v>
      </c>
      <c r="D8343" t="str">
        <f t="shared" si="390"/>
        <v>W kole</v>
      </c>
      <c r="F8343">
        <f>COUNTIF($D$3:D8337,"W kole")</f>
        <v>6555</v>
      </c>
      <c r="G8343" s="2" t="e">
        <f t="shared" si="391"/>
        <v>#DIV/0!</v>
      </c>
      <c r="H8343" t="e">
        <f t="shared" si="392"/>
        <v>#DIV/0!</v>
      </c>
    </row>
    <row r="8344" spans="2:8" x14ac:dyDescent="0.25">
      <c r="B8344">
        <v>103</v>
      </c>
      <c r="C8344">
        <v>316</v>
      </c>
      <c r="D8344" t="str">
        <f t="shared" si="390"/>
        <v>W kole</v>
      </c>
      <c r="F8344">
        <f>COUNTIF($D$3:D8338,"W kole")</f>
        <v>6556</v>
      </c>
      <c r="G8344" s="2" t="e">
        <f t="shared" si="391"/>
        <v>#DIV/0!</v>
      </c>
      <c r="H8344" t="e">
        <f t="shared" si="392"/>
        <v>#DIV/0!</v>
      </c>
    </row>
    <row r="8345" spans="2:8" x14ac:dyDescent="0.25">
      <c r="B8345">
        <v>382</v>
      </c>
      <c r="C8345">
        <v>15</v>
      </c>
      <c r="D8345" t="str">
        <f t="shared" si="390"/>
        <v>Poza</v>
      </c>
      <c r="F8345">
        <f>COUNTIF($D$3:D8339,"W kole")</f>
        <v>6557</v>
      </c>
      <c r="G8345" s="2" t="e">
        <f t="shared" si="391"/>
        <v>#DIV/0!</v>
      </c>
      <c r="H8345" t="e">
        <f t="shared" si="392"/>
        <v>#DIV/0!</v>
      </c>
    </row>
    <row r="8346" spans="2:8" x14ac:dyDescent="0.25">
      <c r="B8346">
        <v>141</v>
      </c>
      <c r="C8346">
        <v>105</v>
      </c>
      <c r="D8346" t="str">
        <f t="shared" si="390"/>
        <v>W kole</v>
      </c>
      <c r="F8346">
        <f>COUNTIF($D$3:D8340,"W kole")</f>
        <v>6558</v>
      </c>
      <c r="G8346" s="2" t="e">
        <f t="shared" si="391"/>
        <v>#DIV/0!</v>
      </c>
      <c r="H8346" t="e">
        <f t="shared" si="392"/>
        <v>#DIV/0!</v>
      </c>
    </row>
    <row r="8347" spans="2:8" x14ac:dyDescent="0.25">
      <c r="B8347">
        <v>0</v>
      </c>
      <c r="C8347">
        <v>244</v>
      </c>
      <c r="D8347" t="str">
        <f t="shared" si="390"/>
        <v>Poza</v>
      </c>
      <c r="F8347">
        <f>COUNTIF($D$3:D8341,"W kole")</f>
        <v>6559</v>
      </c>
      <c r="G8347" s="2" t="e">
        <f t="shared" si="391"/>
        <v>#DIV/0!</v>
      </c>
      <c r="H8347" t="e">
        <f t="shared" si="392"/>
        <v>#DIV/0!</v>
      </c>
    </row>
    <row r="8348" spans="2:8" x14ac:dyDescent="0.25">
      <c r="B8348">
        <v>87</v>
      </c>
      <c r="C8348">
        <v>219</v>
      </c>
      <c r="D8348" t="str">
        <f t="shared" si="390"/>
        <v>W kole</v>
      </c>
      <c r="F8348">
        <f>COUNTIF($D$3:D8342,"W kole")</f>
        <v>6560</v>
      </c>
      <c r="G8348" s="2" t="e">
        <f t="shared" si="391"/>
        <v>#DIV/0!</v>
      </c>
      <c r="H8348" t="e">
        <f t="shared" si="392"/>
        <v>#DIV/0!</v>
      </c>
    </row>
    <row r="8349" spans="2:8" x14ac:dyDescent="0.25">
      <c r="B8349">
        <v>295</v>
      </c>
      <c r="C8349">
        <v>115</v>
      </c>
      <c r="D8349" t="str">
        <f t="shared" si="390"/>
        <v>W kole</v>
      </c>
      <c r="F8349">
        <f>COUNTIF($D$3:D8343,"W kole")</f>
        <v>6561</v>
      </c>
      <c r="G8349" s="2" t="e">
        <f t="shared" si="391"/>
        <v>#DIV/0!</v>
      </c>
      <c r="H8349" t="e">
        <f t="shared" si="392"/>
        <v>#DIV/0!</v>
      </c>
    </row>
    <row r="8350" spans="2:8" x14ac:dyDescent="0.25">
      <c r="B8350">
        <v>156</v>
      </c>
      <c r="C8350">
        <v>305</v>
      </c>
      <c r="D8350" t="str">
        <f t="shared" si="390"/>
        <v>W kole</v>
      </c>
      <c r="F8350">
        <f>COUNTIF($D$3:D8344,"W kole")</f>
        <v>6562</v>
      </c>
      <c r="G8350" s="2" t="e">
        <f t="shared" si="391"/>
        <v>#DIV/0!</v>
      </c>
      <c r="H8350" t="e">
        <f t="shared" si="392"/>
        <v>#DIV/0!</v>
      </c>
    </row>
    <row r="8351" spans="2:8" x14ac:dyDescent="0.25">
      <c r="B8351">
        <v>340</v>
      </c>
      <c r="C8351">
        <v>389</v>
      </c>
      <c r="D8351" t="str">
        <f t="shared" si="390"/>
        <v>Poza</v>
      </c>
      <c r="F8351">
        <f>COUNTIF($D$3:D8345,"W kole")</f>
        <v>6562</v>
      </c>
      <c r="G8351" s="2" t="e">
        <f t="shared" si="391"/>
        <v>#DIV/0!</v>
      </c>
      <c r="H8351" t="e">
        <f t="shared" si="392"/>
        <v>#DIV/0!</v>
      </c>
    </row>
    <row r="8352" spans="2:8" x14ac:dyDescent="0.25">
      <c r="B8352">
        <v>248</v>
      </c>
      <c r="C8352">
        <v>38</v>
      </c>
      <c r="D8352" t="str">
        <f t="shared" si="390"/>
        <v>W kole</v>
      </c>
      <c r="F8352">
        <f>COUNTIF($D$3:D8346,"W kole")</f>
        <v>6563</v>
      </c>
      <c r="G8352" s="2" t="e">
        <f t="shared" si="391"/>
        <v>#DIV/0!</v>
      </c>
      <c r="H8352" t="e">
        <f t="shared" si="392"/>
        <v>#DIV/0!</v>
      </c>
    </row>
    <row r="8353" spans="2:8" x14ac:dyDescent="0.25">
      <c r="B8353">
        <v>94</v>
      </c>
      <c r="C8353">
        <v>237</v>
      </c>
      <c r="D8353" t="str">
        <f t="shared" si="390"/>
        <v>W kole</v>
      </c>
      <c r="F8353">
        <f>COUNTIF($D$3:D8347,"W kole")</f>
        <v>6563</v>
      </c>
      <c r="G8353" s="2" t="e">
        <f t="shared" si="391"/>
        <v>#DIV/0!</v>
      </c>
      <c r="H8353" t="e">
        <f t="shared" si="392"/>
        <v>#DIV/0!</v>
      </c>
    </row>
    <row r="8354" spans="2:8" x14ac:dyDescent="0.25">
      <c r="B8354">
        <v>125</v>
      </c>
      <c r="C8354">
        <v>125</v>
      </c>
      <c r="D8354" t="str">
        <f t="shared" si="390"/>
        <v>W kole</v>
      </c>
      <c r="F8354">
        <f>COUNTIF($D$3:D8348,"W kole")</f>
        <v>6564</v>
      </c>
      <c r="G8354" s="2" t="e">
        <f t="shared" si="391"/>
        <v>#DIV/0!</v>
      </c>
      <c r="H8354" t="e">
        <f t="shared" si="392"/>
        <v>#DIV/0!</v>
      </c>
    </row>
    <row r="8355" spans="2:8" x14ac:dyDescent="0.25">
      <c r="B8355">
        <v>207</v>
      </c>
      <c r="C8355">
        <v>51</v>
      </c>
      <c r="D8355" t="str">
        <f t="shared" si="390"/>
        <v>W kole</v>
      </c>
      <c r="F8355">
        <f>COUNTIF($D$3:D8349,"W kole")</f>
        <v>6565</v>
      </c>
      <c r="G8355" s="2" t="e">
        <f t="shared" si="391"/>
        <v>#DIV/0!</v>
      </c>
      <c r="H8355" t="e">
        <f t="shared" si="392"/>
        <v>#DIV/0!</v>
      </c>
    </row>
    <row r="8356" spans="2:8" x14ac:dyDescent="0.25">
      <c r="B8356">
        <v>167</v>
      </c>
      <c r="C8356">
        <v>239</v>
      </c>
      <c r="D8356" t="str">
        <f t="shared" si="390"/>
        <v>W kole</v>
      </c>
      <c r="F8356">
        <f>COUNTIF($D$3:D8350,"W kole")</f>
        <v>6566</v>
      </c>
      <c r="G8356" s="2" t="e">
        <f t="shared" si="391"/>
        <v>#DIV/0!</v>
      </c>
      <c r="H8356" t="e">
        <f t="shared" si="392"/>
        <v>#DIV/0!</v>
      </c>
    </row>
    <row r="8357" spans="2:8" x14ac:dyDescent="0.25">
      <c r="B8357">
        <v>41</v>
      </c>
      <c r="C8357">
        <v>181</v>
      </c>
      <c r="D8357" t="str">
        <f t="shared" si="390"/>
        <v>W kole</v>
      </c>
      <c r="F8357">
        <f>COUNTIF($D$3:D8351,"W kole")</f>
        <v>6566</v>
      </c>
      <c r="G8357" s="2" t="e">
        <f t="shared" si="391"/>
        <v>#DIV/0!</v>
      </c>
      <c r="H8357" t="e">
        <f t="shared" si="392"/>
        <v>#DIV/0!</v>
      </c>
    </row>
    <row r="8358" spans="2:8" x14ac:dyDescent="0.25">
      <c r="B8358">
        <v>38</v>
      </c>
      <c r="C8358">
        <v>306</v>
      </c>
      <c r="D8358" t="str">
        <f t="shared" si="390"/>
        <v>W kole</v>
      </c>
      <c r="F8358">
        <f>COUNTIF($D$3:D8352,"W kole")</f>
        <v>6567</v>
      </c>
      <c r="G8358" s="2" t="e">
        <f t="shared" si="391"/>
        <v>#DIV/0!</v>
      </c>
      <c r="H8358" t="e">
        <f t="shared" si="392"/>
        <v>#DIV/0!</v>
      </c>
    </row>
    <row r="8359" spans="2:8" x14ac:dyDescent="0.25">
      <c r="B8359">
        <v>112</v>
      </c>
      <c r="C8359">
        <v>393</v>
      </c>
      <c r="D8359" t="str">
        <f t="shared" si="390"/>
        <v>Poza</v>
      </c>
      <c r="F8359">
        <f>COUNTIF($D$3:D8353,"W kole")</f>
        <v>6568</v>
      </c>
      <c r="G8359" s="2" t="e">
        <f t="shared" si="391"/>
        <v>#DIV/0!</v>
      </c>
      <c r="H8359" t="e">
        <f t="shared" si="392"/>
        <v>#DIV/0!</v>
      </c>
    </row>
    <row r="8360" spans="2:8" x14ac:dyDescent="0.25">
      <c r="B8360">
        <v>289</v>
      </c>
      <c r="C8360">
        <v>233</v>
      </c>
      <c r="D8360" t="str">
        <f t="shared" si="390"/>
        <v>W kole</v>
      </c>
      <c r="F8360">
        <f>COUNTIF($D$3:D8354,"W kole")</f>
        <v>6569</v>
      </c>
      <c r="G8360" s="2" t="e">
        <f t="shared" si="391"/>
        <v>#DIV/0!</v>
      </c>
      <c r="H8360" t="e">
        <f t="shared" si="392"/>
        <v>#DIV/0!</v>
      </c>
    </row>
    <row r="8361" spans="2:8" x14ac:dyDescent="0.25">
      <c r="B8361">
        <v>220</v>
      </c>
      <c r="C8361">
        <v>321</v>
      </c>
      <c r="D8361" t="str">
        <f t="shared" si="390"/>
        <v>W kole</v>
      </c>
      <c r="F8361">
        <f>COUNTIF($D$3:D8355,"W kole")</f>
        <v>6570</v>
      </c>
      <c r="G8361" s="2" t="e">
        <f t="shared" si="391"/>
        <v>#DIV/0!</v>
      </c>
      <c r="H8361" t="e">
        <f t="shared" si="392"/>
        <v>#DIV/0!</v>
      </c>
    </row>
    <row r="8362" spans="2:8" x14ac:dyDescent="0.25">
      <c r="B8362">
        <v>320</v>
      </c>
      <c r="C8362">
        <v>266</v>
      </c>
      <c r="D8362" t="str">
        <f t="shared" si="390"/>
        <v>W kole</v>
      </c>
      <c r="F8362">
        <f>COUNTIF($D$3:D8356,"W kole")</f>
        <v>6571</v>
      </c>
      <c r="G8362" s="2" t="e">
        <f t="shared" si="391"/>
        <v>#DIV/0!</v>
      </c>
      <c r="H8362" t="e">
        <f t="shared" si="392"/>
        <v>#DIV/0!</v>
      </c>
    </row>
    <row r="8363" spans="2:8" x14ac:dyDescent="0.25">
      <c r="B8363">
        <v>159</v>
      </c>
      <c r="C8363">
        <v>219</v>
      </c>
      <c r="D8363" t="str">
        <f t="shared" si="390"/>
        <v>W kole</v>
      </c>
      <c r="F8363">
        <f>COUNTIF($D$3:D8357,"W kole")</f>
        <v>6572</v>
      </c>
      <c r="G8363" s="2" t="e">
        <f t="shared" si="391"/>
        <v>#DIV/0!</v>
      </c>
      <c r="H8363" t="e">
        <f t="shared" si="392"/>
        <v>#DIV/0!</v>
      </c>
    </row>
    <row r="8364" spans="2:8" x14ac:dyDescent="0.25">
      <c r="B8364">
        <v>361</v>
      </c>
      <c r="C8364">
        <v>87</v>
      </c>
      <c r="D8364" t="str">
        <f t="shared" si="390"/>
        <v>W kole</v>
      </c>
      <c r="F8364">
        <f>COUNTIF($D$3:D8358,"W kole")</f>
        <v>6573</v>
      </c>
      <c r="G8364" s="2" t="e">
        <f t="shared" si="391"/>
        <v>#DIV/0!</v>
      </c>
      <c r="H8364" t="e">
        <f t="shared" si="392"/>
        <v>#DIV/0!</v>
      </c>
    </row>
    <row r="8365" spans="2:8" x14ac:dyDescent="0.25">
      <c r="B8365">
        <v>301</v>
      </c>
      <c r="C8365">
        <v>34</v>
      </c>
      <c r="D8365" t="str">
        <f t="shared" si="390"/>
        <v>W kole</v>
      </c>
      <c r="F8365">
        <f>COUNTIF($D$3:D8359,"W kole")</f>
        <v>6573</v>
      </c>
      <c r="G8365" s="2" t="e">
        <f t="shared" si="391"/>
        <v>#DIV/0!</v>
      </c>
      <c r="H8365" t="e">
        <f t="shared" si="392"/>
        <v>#DIV/0!</v>
      </c>
    </row>
    <row r="8366" spans="2:8" x14ac:dyDescent="0.25">
      <c r="B8366">
        <v>199</v>
      </c>
      <c r="C8366">
        <v>382</v>
      </c>
      <c r="D8366" t="str">
        <f t="shared" si="390"/>
        <v>W kole</v>
      </c>
      <c r="F8366">
        <f>COUNTIF($D$3:D8360,"W kole")</f>
        <v>6574</v>
      </c>
      <c r="G8366" s="2" t="e">
        <f t="shared" si="391"/>
        <v>#DIV/0!</v>
      </c>
      <c r="H8366" t="e">
        <f t="shared" si="392"/>
        <v>#DIV/0!</v>
      </c>
    </row>
    <row r="8367" spans="2:8" x14ac:dyDescent="0.25">
      <c r="B8367">
        <v>233</v>
      </c>
      <c r="C8367">
        <v>399</v>
      </c>
      <c r="D8367" t="str">
        <f t="shared" si="390"/>
        <v>Poza</v>
      </c>
      <c r="F8367">
        <f>COUNTIF($D$3:D8361,"W kole")</f>
        <v>6575</v>
      </c>
      <c r="G8367" s="2" t="e">
        <f t="shared" si="391"/>
        <v>#DIV/0!</v>
      </c>
      <c r="H8367" t="e">
        <f t="shared" si="392"/>
        <v>#DIV/0!</v>
      </c>
    </row>
    <row r="8368" spans="2:8" x14ac:dyDescent="0.25">
      <c r="B8368">
        <v>322</v>
      </c>
      <c r="C8368">
        <v>24</v>
      </c>
      <c r="D8368" t="str">
        <f t="shared" si="390"/>
        <v>Poza</v>
      </c>
      <c r="F8368">
        <f>COUNTIF($D$3:D8362,"W kole")</f>
        <v>6576</v>
      </c>
      <c r="G8368" s="2" t="e">
        <f t="shared" si="391"/>
        <v>#DIV/0!</v>
      </c>
      <c r="H8368" t="e">
        <f t="shared" si="392"/>
        <v>#DIV/0!</v>
      </c>
    </row>
    <row r="8369" spans="2:8" x14ac:dyDescent="0.25">
      <c r="B8369">
        <v>86</v>
      </c>
      <c r="C8369">
        <v>193</v>
      </c>
      <c r="D8369" t="str">
        <f t="shared" si="390"/>
        <v>W kole</v>
      </c>
      <c r="F8369">
        <f>COUNTIF($D$3:D8363,"W kole")</f>
        <v>6577</v>
      </c>
      <c r="G8369" s="2" t="e">
        <f t="shared" si="391"/>
        <v>#DIV/0!</v>
      </c>
      <c r="H8369" t="e">
        <f t="shared" si="392"/>
        <v>#DIV/0!</v>
      </c>
    </row>
    <row r="8370" spans="2:8" x14ac:dyDescent="0.25">
      <c r="B8370">
        <v>315</v>
      </c>
      <c r="C8370">
        <v>149</v>
      </c>
      <c r="D8370" t="str">
        <f t="shared" si="390"/>
        <v>W kole</v>
      </c>
      <c r="F8370">
        <f>COUNTIF($D$3:D8364,"W kole")</f>
        <v>6578</v>
      </c>
      <c r="G8370" s="2" t="e">
        <f t="shared" si="391"/>
        <v>#DIV/0!</v>
      </c>
      <c r="H8370" t="e">
        <f t="shared" si="392"/>
        <v>#DIV/0!</v>
      </c>
    </row>
    <row r="8371" spans="2:8" x14ac:dyDescent="0.25">
      <c r="B8371">
        <v>172</v>
      </c>
      <c r="C8371">
        <v>346</v>
      </c>
      <c r="D8371" t="str">
        <f t="shared" si="390"/>
        <v>W kole</v>
      </c>
      <c r="F8371">
        <f>COUNTIF($D$3:D8365,"W kole")</f>
        <v>6579</v>
      </c>
      <c r="G8371" s="2" t="e">
        <f t="shared" si="391"/>
        <v>#DIV/0!</v>
      </c>
      <c r="H8371" t="e">
        <f t="shared" si="392"/>
        <v>#DIV/0!</v>
      </c>
    </row>
    <row r="8372" spans="2:8" x14ac:dyDescent="0.25">
      <c r="B8372">
        <v>381</v>
      </c>
      <c r="C8372">
        <v>294</v>
      </c>
      <c r="D8372" t="str">
        <f t="shared" si="390"/>
        <v>Poza</v>
      </c>
      <c r="F8372">
        <f>COUNTIF($D$3:D8366,"W kole")</f>
        <v>6580</v>
      </c>
      <c r="G8372" s="2" t="e">
        <f t="shared" si="391"/>
        <v>#DIV/0!</v>
      </c>
      <c r="H8372" t="e">
        <f t="shared" si="392"/>
        <v>#DIV/0!</v>
      </c>
    </row>
    <row r="8373" spans="2:8" x14ac:dyDescent="0.25">
      <c r="B8373">
        <v>215</v>
      </c>
      <c r="C8373">
        <v>0</v>
      </c>
      <c r="D8373" t="str">
        <f t="shared" si="390"/>
        <v>Poza</v>
      </c>
      <c r="F8373">
        <f>COUNTIF($D$3:D8367,"W kole")</f>
        <v>6580</v>
      </c>
      <c r="G8373" s="2" t="e">
        <f t="shared" si="391"/>
        <v>#DIV/0!</v>
      </c>
      <c r="H8373" t="e">
        <f t="shared" si="392"/>
        <v>#DIV/0!</v>
      </c>
    </row>
    <row r="8374" spans="2:8" x14ac:dyDescent="0.25">
      <c r="B8374">
        <v>270</v>
      </c>
      <c r="C8374">
        <v>33</v>
      </c>
      <c r="D8374" t="str">
        <f t="shared" si="390"/>
        <v>W kole</v>
      </c>
      <c r="F8374">
        <f>COUNTIF($D$3:D8368,"W kole")</f>
        <v>6580</v>
      </c>
      <c r="G8374" s="2" t="e">
        <f t="shared" si="391"/>
        <v>#DIV/0!</v>
      </c>
      <c r="H8374" t="e">
        <f t="shared" si="392"/>
        <v>#DIV/0!</v>
      </c>
    </row>
    <row r="8375" spans="2:8" x14ac:dyDescent="0.25">
      <c r="B8375">
        <v>314</v>
      </c>
      <c r="C8375">
        <v>292</v>
      </c>
      <c r="D8375" t="str">
        <f t="shared" si="390"/>
        <v>W kole</v>
      </c>
      <c r="F8375">
        <f>COUNTIF($D$3:D8369,"W kole")</f>
        <v>6581</v>
      </c>
      <c r="G8375" s="2" t="e">
        <f t="shared" si="391"/>
        <v>#DIV/0!</v>
      </c>
      <c r="H8375" t="e">
        <f t="shared" si="392"/>
        <v>#DIV/0!</v>
      </c>
    </row>
    <row r="8376" spans="2:8" x14ac:dyDescent="0.25">
      <c r="B8376">
        <v>62</v>
      </c>
      <c r="C8376">
        <v>17</v>
      </c>
      <c r="D8376" t="str">
        <f t="shared" si="390"/>
        <v>Poza</v>
      </c>
      <c r="F8376">
        <f>COUNTIF($D$3:D8370,"W kole")</f>
        <v>6582</v>
      </c>
      <c r="G8376" s="2" t="e">
        <f t="shared" si="391"/>
        <v>#DIV/0!</v>
      </c>
      <c r="H8376" t="e">
        <f t="shared" si="392"/>
        <v>#DIV/0!</v>
      </c>
    </row>
    <row r="8377" spans="2:8" x14ac:dyDescent="0.25">
      <c r="B8377">
        <v>122</v>
      </c>
      <c r="C8377">
        <v>336</v>
      </c>
      <c r="D8377" t="str">
        <f t="shared" si="390"/>
        <v>W kole</v>
      </c>
      <c r="F8377">
        <f>COUNTIF($D$3:D8371,"W kole")</f>
        <v>6583</v>
      </c>
      <c r="G8377" s="2" t="e">
        <f t="shared" si="391"/>
        <v>#DIV/0!</v>
      </c>
      <c r="H8377" t="e">
        <f t="shared" si="392"/>
        <v>#DIV/0!</v>
      </c>
    </row>
    <row r="8378" spans="2:8" x14ac:dyDescent="0.25">
      <c r="B8378">
        <v>8</v>
      </c>
      <c r="C8378">
        <v>289</v>
      </c>
      <c r="D8378" t="str">
        <f t="shared" si="390"/>
        <v>Poza</v>
      </c>
      <c r="F8378">
        <f>COUNTIF($D$3:D8372,"W kole")</f>
        <v>6583</v>
      </c>
      <c r="G8378" s="2" t="e">
        <f t="shared" si="391"/>
        <v>#DIV/0!</v>
      </c>
      <c r="H8378" t="e">
        <f t="shared" si="392"/>
        <v>#DIV/0!</v>
      </c>
    </row>
    <row r="8379" spans="2:8" x14ac:dyDescent="0.25">
      <c r="B8379">
        <v>176</v>
      </c>
      <c r="C8379">
        <v>151</v>
      </c>
      <c r="D8379" t="str">
        <f t="shared" si="390"/>
        <v>W kole</v>
      </c>
      <c r="F8379">
        <f>COUNTIF($D$3:D8373,"W kole")</f>
        <v>6583</v>
      </c>
      <c r="G8379" s="2" t="e">
        <f t="shared" si="391"/>
        <v>#DIV/0!</v>
      </c>
      <c r="H8379" t="e">
        <f t="shared" si="392"/>
        <v>#DIV/0!</v>
      </c>
    </row>
    <row r="8380" spans="2:8" x14ac:dyDescent="0.25">
      <c r="B8380">
        <v>317</v>
      </c>
      <c r="C8380">
        <v>284</v>
      </c>
      <c r="D8380" t="str">
        <f t="shared" si="390"/>
        <v>W kole</v>
      </c>
      <c r="F8380">
        <f>COUNTIF($D$3:D8374,"W kole")</f>
        <v>6584</v>
      </c>
      <c r="G8380" s="2" t="e">
        <f t="shared" si="391"/>
        <v>#DIV/0!</v>
      </c>
      <c r="H8380" t="e">
        <f t="shared" si="392"/>
        <v>#DIV/0!</v>
      </c>
    </row>
    <row r="8381" spans="2:8" x14ac:dyDescent="0.25">
      <c r="B8381">
        <v>132</v>
      </c>
      <c r="C8381">
        <v>44</v>
      </c>
      <c r="D8381" t="str">
        <f t="shared" si="390"/>
        <v>W kole</v>
      </c>
      <c r="F8381">
        <f>COUNTIF($D$3:D8375,"W kole")</f>
        <v>6585</v>
      </c>
      <c r="G8381" s="2" t="e">
        <f t="shared" si="391"/>
        <v>#DIV/0!</v>
      </c>
      <c r="H8381" t="e">
        <f t="shared" si="392"/>
        <v>#DIV/0!</v>
      </c>
    </row>
    <row r="8382" spans="2:8" x14ac:dyDescent="0.25">
      <c r="B8382">
        <v>361</v>
      </c>
      <c r="C8382">
        <v>153</v>
      </c>
      <c r="D8382" t="str">
        <f t="shared" si="390"/>
        <v>W kole</v>
      </c>
      <c r="F8382">
        <f>COUNTIF($D$3:D8376,"W kole")</f>
        <v>6585</v>
      </c>
      <c r="G8382" s="2" t="e">
        <f t="shared" si="391"/>
        <v>#DIV/0!</v>
      </c>
      <c r="H8382" t="e">
        <f t="shared" si="392"/>
        <v>#DIV/0!</v>
      </c>
    </row>
    <row r="8383" spans="2:8" x14ac:dyDescent="0.25">
      <c r="B8383">
        <v>90</v>
      </c>
      <c r="C8383">
        <v>90</v>
      </c>
      <c r="D8383" t="str">
        <f t="shared" si="390"/>
        <v>W kole</v>
      </c>
      <c r="F8383">
        <f>COUNTIF($D$3:D8377,"W kole")</f>
        <v>6586</v>
      </c>
      <c r="G8383" s="2" t="e">
        <f t="shared" si="391"/>
        <v>#DIV/0!</v>
      </c>
      <c r="H8383" t="e">
        <f t="shared" si="392"/>
        <v>#DIV/0!</v>
      </c>
    </row>
    <row r="8384" spans="2:8" x14ac:dyDescent="0.25">
      <c r="B8384">
        <v>140</v>
      </c>
      <c r="C8384">
        <v>334</v>
      </c>
      <c r="D8384" t="str">
        <f t="shared" si="390"/>
        <v>W kole</v>
      </c>
      <c r="F8384">
        <f>COUNTIF($D$3:D8378,"W kole")</f>
        <v>6586</v>
      </c>
      <c r="G8384" s="2" t="e">
        <f t="shared" si="391"/>
        <v>#DIV/0!</v>
      </c>
      <c r="H8384" t="e">
        <f t="shared" si="392"/>
        <v>#DIV/0!</v>
      </c>
    </row>
    <row r="8385" spans="2:8" x14ac:dyDescent="0.25">
      <c r="B8385">
        <v>23</v>
      </c>
      <c r="C8385">
        <v>326</v>
      </c>
      <c r="D8385" t="str">
        <f t="shared" si="390"/>
        <v>Poza</v>
      </c>
      <c r="F8385">
        <f>COUNTIF($D$3:D8379,"W kole")</f>
        <v>6587</v>
      </c>
      <c r="G8385" s="2" t="e">
        <f t="shared" si="391"/>
        <v>#DIV/0!</v>
      </c>
      <c r="H8385" t="e">
        <f t="shared" si="392"/>
        <v>#DIV/0!</v>
      </c>
    </row>
    <row r="8386" spans="2:8" x14ac:dyDescent="0.25">
      <c r="B8386">
        <v>193</v>
      </c>
      <c r="C8386">
        <v>309</v>
      </c>
      <c r="D8386" t="str">
        <f t="shared" si="390"/>
        <v>W kole</v>
      </c>
      <c r="F8386">
        <f>COUNTIF($D$3:D8380,"W kole")</f>
        <v>6588</v>
      </c>
      <c r="G8386" s="2" t="e">
        <f t="shared" si="391"/>
        <v>#DIV/0!</v>
      </c>
      <c r="H8386" t="e">
        <f t="shared" si="392"/>
        <v>#DIV/0!</v>
      </c>
    </row>
    <row r="8387" spans="2:8" x14ac:dyDescent="0.25">
      <c r="B8387">
        <v>281</v>
      </c>
      <c r="C8387">
        <v>373</v>
      </c>
      <c r="D8387" t="str">
        <f t="shared" si="390"/>
        <v>W kole</v>
      </c>
      <c r="F8387">
        <f>COUNTIF($D$3:D8381,"W kole")</f>
        <v>6589</v>
      </c>
      <c r="G8387" s="2" t="e">
        <f t="shared" si="391"/>
        <v>#DIV/0!</v>
      </c>
      <c r="H8387" t="e">
        <f t="shared" si="392"/>
        <v>#DIV/0!</v>
      </c>
    </row>
    <row r="8388" spans="2:8" x14ac:dyDescent="0.25">
      <c r="B8388">
        <v>128</v>
      </c>
      <c r="C8388">
        <v>72</v>
      </c>
      <c r="D8388" t="str">
        <f t="shared" ref="D8388:D8451" si="393">IF((B8388-$T$5) * (B8388-$T$5) + (C8388-$U$5) * (C8388-$U$5) = ($V$5*$V$5), "Na brzegu", IF((B8388-$T$5) * (B8388-$T$5) + (C8388-$U$5) * (C8388-$U$5) &lt; ($V$5*$V$5), "W kole", "Poza"))</f>
        <v>W kole</v>
      </c>
      <c r="F8388">
        <f>COUNTIF($D$3:D8382,"W kole")</f>
        <v>6590</v>
      </c>
      <c r="G8388" s="2" t="e">
        <f t="shared" si="391"/>
        <v>#DIV/0!</v>
      </c>
      <c r="H8388" t="e">
        <f t="shared" si="392"/>
        <v>#DIV/0!</v>
      </c>
    </row>
    <row r="8389" spans="2:8" x14ac:dyDescent="0.25">
      <c r="B8389">
        <v>303</v>
      </c>
      <c r="C8389">
        <v>2</v>
      </c>
      <c r="D8389" t="str">
        <f t="shared" si="393"/>
        <v>Poza</v>
      </c>
      <c r="F8389">
        <f>COUNTIF($D$3:D8383,"W kole")</f>
        <v>6591</v>
      </c>
      <c r="G8389" s="2" t="e">
        <f t="shared" si="391"/>
        <v>#DIV/0!</v>
      </c>
      <c r="H8389" t="e">
        <f t="shared" si="392"/>
        <v>#DIV/0!</v>
      </c>
    </row>
    <row r="8390" spans="2:8" x14ac:dyDescent="0.25">
      <c r="B8390">
        <v>379</v>
      </c>
      <c r="C8390">
        <v>64</v>
      </c>
      <c r="D8390" t="str">
        <f t="shared" si="393"/>
        <v>Poza</v>
      </c>
      <c r="F8390">
        <f>COUNTIF($D$3:D8384,"W kole")</f>
        <v>6592</v>
      </c>
      <c r="G8390" s="2" t="e">
        <f t="shared" si="391"/>
        <v>#DIV/0!</v>
      </c>
      <c r="H8390" t="e">
        <f t="shared" si="392"/>
        <v>#DIV/0!</v>
      </c>
    </row>
    <row r="8391" spans="2:8" x14ac:dyDescent="0.25">
      <c r="B8391">
        <v>253</v>
      </c>
      <c r="C8391">
        <v>331</v>
      </c>
      <c r="D8391" t="str">
        <f t="shared" si="393"/>
        <v>W kole</v>
      </c>
      <c r="F8391">
        <f>COUNTIF($D$3:D8385,"W kole")</f>
        <v>6592</v>
      </c>
      <c r="G8391" s="2" t="e">
        <f t="shared" si="391"/>
        <v>#DIV/0!</v>
      </c>
      <c r="H8391" t="e">
        <f t="shared" si="392"/>
        <v>#DIV/0!</v>
      </c>
    </row>
    <row r="8392" spans="2:8" x14ac:dyDescent="0.25">
      <c r="B8392">
        <v>116</v>
      </c>
      <c r="C8392">
        <v>72</v>
      </c>
      <c r="D8392" t="str">
        <f t="shared" si="393"/>
        <v>W kole</v>
      </c>
      <c r="F8392">
        <f>COUNTIF($D$3:D8386,"W kole")</f>
        <v>6593</v>
      </c>
      <c r="G8392" s="2" t="e">
        <f t="shared" si="391"/>
        <v>#DIV/0!</v>
      </c>
      <c r="H8392" t="e">
        <f t="shared" si="392"/>
        <v>#DIV/0!</v>
      </c>
    </row>
    <row r="8393" spans="2:8" x14ac:dyDescent="0.25">
      <c r="B8393">
        <v>86</v>
      </c>
      <c r="C8393">
        <v>396</v>
      </c>
      <c r="D8393" t="str">
        <f t="shared" si="393"/>
        <v>Poza</v>
      </c>
      <c r="F8393">
        <f>COUNTIF($D$3:D8387,"W kole")</f>
        <v>6594</v>
      </c>
      <c r="G8393" s="2" t="e">
        <f t="shared" si="391"/>
        <v>#DIV/0!</v>
      </c>
      <c r="H8393" t="e">
        <f t="shared" si="392"/>
        <v>#DIV/0!</v>
      </c>
    </row>
    <row r="8394" spans="2:8" x14ac:dyDescent="0.25">
      <c r="B8394">
        <v>197</v>
      </c>
      <c r="C8394">
        <v>245</v>
      </c>
      <c r="D8394" t="str">
        <f t="shared" si="393"/>
        <v>W kole</v>
      </c>
      <c r="F8394">
        <f>COUNTIF($D$3:D8388,"W kole")</f>
        <v>6595</v>
      </c>
      <c r="G8394" s="2" t="e">
        <f t="shared" ref="G8394:G8457" si="394">(F8394*$R$5)/(E8394*$Q$5)</f>
        <v>#DIV/0!</v>
      </c>
      <c r="H8394" t="e">
        <f t="shared" ref="H8394:H8457" si="395">ABS(PI()-G8394)</f>
        <v>#DIV/0!</v>
      </c>
    </row>
    <row r="8395" spans="2:8" x14ac:dyDescent="0.25">
      <c r="B8395">
        <v>345</v>
      </c>
      <c r="C8395">
        <v>99</v>
      </c>
      <c r="D8395" t="str">
        <f t="shared" si="393"/>
        <v>W kole</v>
      </c>
      <c r="F8395">
        <f>COUNTIF($D$3:D8389,"W kole")</f>
        <v>6595</v>
      </c>
      <c r="G8395" s="2" t="e">
        <f t="shared" si="394"/>
        <v>#DIV/0!</v>
      </c>
      <c r="H8395" t="e">
        <f t="shared" si="395"/>
        <v>#DIV/0!</v>
      </c>
    </row>
    <row r="8396" spans="2:8" x14ac:dyDescent="0.25">
      <c r="B8396">
        <v>375</v>
      </c>
      <c r="C8396">
        <v>200</v>
      </c>
      <c r="D8396" t="str">
        <f t="shared" si="393"/>
        <v>W kole</v>
      </c>
      <c r="F8396">
        <f>COUNTIF($D$3:D8390,"W kole")</f>
        <v>6595</v>
      </c>
      <c r="G8396" s="2" t="e">
        <f t="shared" si="394"/>
        <v>#DIV/0!</v>
      </c>
      <c r="H8396" t="e">
        <f t="shared" si="395"/>
        <v>#DIV/0!</v>
      </c>
    </row>
    <row r="8397" spans="2:8" x14ac:dyDescent="0.25">
      <c r="B8397">
        <v>40</v>
      </c>
      <c r="C8397">
        <v>370</v>
      </c>
      <c r="D8397" t="str">
        <f t="shared" si="393"/>
        <v>Poza</v>
      </c>
      <c r="F8397">
        <f>COUNTIF($D$3:D8391,"W kole")</f>
        <v>6596</v>
      </c>
      <c r="G8397" s="2" t="e">
        <f t="shared" si="394"/>
        <v>#DIV/0!</v>
      </c>
      <c r="H8397" t="e">
        <f t="shared" si="395"/>
        <v>#DIV/0!</v>
      </c>
    </row>
    <row r="8398" spans="2:8" x14ac:dyDescent="0.25">
      <c r="B8398">
        <v>393</v>
      </c>
      <c r="C8398">
        <v>365</v>
      </c>
      <c r="D8398" t="str">
        <f t="shared" si="393"/>
        <v>Poza</v>
      </c>
      <c r="F8398">
        <f>COUNTIF($D$3:D8392,"W kole")</f>
        <v>6597</v>
      </c>
      <c r="G8398" s="2" t="e">
        <f t="shared" si="394"/>
        <v>#DIV/0!</v>
      </c>
      <c r="H8398" t="e">
        <f t="shared" si="395"/>
        <v>#DIV/0!</v>
      </c>
    </row>
    <row r="8399" spans="2:8" x14ac:dyDescent="0.25">
      <c r="B8399">
        <v>23</v>
      </c>
      <c r="C8399">
        <v>38</v>
      </c>
      <c r="D8399" t="str">
        <f t="shared" si="393"/>
        <v>Poza</v>
      </c>
      <c r="F8399">
        <f>COUNTIF($D$3:D8393,"W kole")</f>
        <v>6597</v>
      </c>
      <c r="G8399" s="2" t="e">
        <f t="shared" si="394"/>
        <v>#DIV/0!</v>
      </c>
      <c r="H8399" t="e">
        <f t="shared" si="395"/>
        <v>#DIV/0!</v>
      </c>
    </row>
    <row r="8400" spans="2:8" x14ac:dyDescent="0.25">
      <c r="B8400">
        <v>354</v>
      </c>
      <c r="C8400">
        <v>238</v>
      </c>
      <c r="D8400" t="str">
        <f t="shared" si="393"/>
        <v>W kole</v>
      </c>
      <c r="F8400">
        <f>COUNTIF($D$3:D8394,"W kole")</f>
        <v>6598</v>
      </c>
      <c r="G8400" s="2" t="e">
        <f t="shared" si="394"/>
        <v>#DIV/0!</v>
      </c>
      <c r="H8400" t="e">
        <f t="shared" si="395"/>
        <v>#DIV/0!</v>
      </c>
    </row>
    <row r="8401" spans="2:8" x14ac:dyDescent="0.25">
      <c r="B8401">
        <v>94</v>
      </c>
      <c r="C8401">
        <v>140</v>
      </c>
      <c r="D8401" t="str">
        <f t="shared" si="393"/>
        <v>W kole</v>
      </c>
      <c r="F8401">
        <f>COUNTIF($D$3:D8395,"W kole")</f>
        <v>6599</v>
      </c>
      <c r="G8401" s="2" t="e">
        <f t="shared" si="394"/>
        <v>#DIV/0!</v>
      </c>
      <c r="H8401" t="e">
        <f t="shared" si="395"/>
        <v>#DIV/0!</v>
      </c>
    </row>
    <row r="8402" spans="2:8" x14ac:dyDescent="0.25">
      <c r="B8402">
        <v>365</v>
      </c>
      <c r="C8402">
        <v>270</v>
      </c>
      <c r="D8402" t="str">
        <f t="shared" si="393"/>
        <v>W kole</v>
      </c>
      <c r="F8402">
        <f>COUNTIF($D$3:D8396,"W kole")</f>
        <v>6600</v>
      </c>
      <c r="G8402" s="2" t="e">
        <f t="shared" si="394"/>
        <v>#DIV/0!</v>
      </c>
      <c r="H8402" t="e">
        <f t="shared" si="395"/>
        <v>#DIV/0!</v>
      </c>
    </row>
    <row r="8403" spans="2:8" x14ac:dyDescent="0.25">
      <c r="B8403">
        <v>107</v>
      </c>
      <c r="C8403">
        <v>225</v>
      </c>
      <c r="D8403" t="str">
        <f t="shared" si="393"/>
        <v>W kole</v>
      </c>
      <c r="F8403">
        <f>COUNTIF($D$3:D8397,"W kole")</f>
        <v>6600</v>
      </c>
      <c r="G8403" s="2" t="e">
        <f t="shared" si="394"/>
        <v>#DIV/0!</v>
      </c>
      <c r="H8403" t="e">
        <f t="shared" si="395"/>
        <v>#DIV/0!</v>
      </c>
    </row>
    <row r="8404" spans="2:8" x14ac:dyDescent="0.25">
      <c r="B8404">
        <v>379</v>
      </c>
      <c r="C8404">
        <v>348</v>
      </c>
      <c r="D8404" t="str">
        <f t="shared" si="393"/>
        <v>Poza</v>
      </c>
      <c r="F8404">
        <f>COUNTIF($D$3:D8398,"W kole")</f>
        <v>6600</v>
      </c>
      <c r="G8404" s="2" t="e">
        <f t="shared" si="394"/>
        <v>#DIV/0!</v>
      </c>
      <c r="H8404" t="e">
        <f t="shared" si="395"/>
        <v>#DIV/0!</v>
      </c>
    </row>
    <row r="8405" spans="2:8" x14ac:dyDescent="0.25">
      <c r="B8405">
        <v>14</v>
      </c>
      <c r="C8405">
        <v>291</v>
      </c>
      <c r="D8405" t="str">
        <f t="shared" si="393"/>
        <v>Poza</v>
      </c>
      <c r="F8405">
        <f>COUNTIF($D$3:D8399,"W kole")</f>
        <v>6600</v>
      </c>
      <c r="G8405" s="2" t="e">
        <f t="shared" si="394"/>
        <v>#DIV/0!</v>
      </c>
      <c r="H8405" t="e">
        <f t="shared" si="395"/>
        <v>#DIV/0!</v>
      </c>
    </row>
    <row r="8406" spans="2:8" x14ac:dyDescent="0.25">
      <c r="B8406">
        <v>127</v>
      </c>
      <c r="C8406">
        <v>98</v>
      </c>
      <c r="D8406" t="str">
        <f t="shared" si="393"/>
        <v>W kole</v>
      </c>
      <c r="F8406">
        <f>COUNTIF($D$3:D8400,"W kole")</f>
        <v>6601</v>
      </c>
      <c r="G8406" s="2" t="e">
        <f t="shared" si="394"/>
        <v>#DIV/0!</v>
      </c>
      <c r="H8406" t="e">
        <f t="shared" si="395"/>
        <v>#DIV/0!</v>
      </c>
    </row>
    <row r="8407" spans="2:8" x14ac:dyDescent="0.25">
      <c r="B8407">
        <v>289</v>
      </c>
      <c r="C8407">
        <v>181</v>
      </c>
      <c r="D8407" t="str">
        <f t="shared" si="393"/>
        <v>W kole</v>
      </c>
      <c r="F8407">
        <f>COUNTIF($D$3:D8401,"W kole")</f>
        <v>6602</v>
      </c>
      <c r="G8407" s="2" t="e">
        <f t="shared" si="394"/>
        <v>#DIV/0!</v>
      </c>
      <c r="H8407" t="e">
        <f t="shared" si="395"/>
        <v>#DIV/0!</v>
      </c>
    </row>
    <row r="8408" spans="2:8" x14ac:dyDescent="0.25">
      <c r="B8408">
        <v>342</v>
      </c>
      <c r="C8408">
        <v>330</v>
      </c>
      <c r="D8408" t="str">
        <f t="shared" si="393"/>
        <v>W kole</v>
      </c>
      <c r="F8408">
        <f>COUNTIF($D$3:D8402,"W kole")</f>
        <v>6603</v>
      </c>
      <c r="G8408" s="2" t="e">
        <f t="shared" si="394"/>
        <v>#DIV/0!</v>
      </c>
      <c r="H8408" t="e">
        <f t="shared" si="395"/>
        <v>#DIV/0!</v>
      </c>
    </row>
    <row r="8409" spans="2:8" x14ac:dyDescent="0.25">
      <c r="B8409">
        <v>14</v>
      </c>
      <c r="C8409">
        <v>75</v>
      </c>
      <c r="D8409" t="str">
        <f t="shared" si="393"/>
        <v>Poza</v>
      </c>
      <c r="F8409">
        <f>COUNTIF($D$3:D8403,"W kole")</f>
        <v>6604</v>
      </c>
      <c r="G8409" s="2" t="e">
        <f t="shared" si="394"/>
        <v>#DIV/0!</v>
      </c>
      <c r="H8409" t="e">
        <f t="shared" si="395"/>
        <v>#DIV/0!</v>
      </c>
    </row>
    <row r="8410" spans="2:8" x14ac:dyDescent="0.25">
      <c r="B8410">
        <v>380</v>
      </c>
      <c r="C8410">
        <v>338</v>
      </c>
      <c r="D8410" t="str">
        <f t="shared" si="393"/>
        <v>Poza</v>
      </c>
      <c r="F8410">
        <f>COUNTIF($D$3:D8404,"W kole")</f>
        <v>6604</v>
      </c>
      <c r="G8410" s="2" t="e">
        <f t="shared" si="394"/>
        <v>#DIV/0!</v>
      </c>
      <c r="H8410" t="e">
        <f t="shared" si="395"/>
        <v>#DIV/0!</v>
      </c>
    </row>
    <row r="8411" spans="2:8" x14ac:dyDescent="0.25">
      <c r="B8411">
        <v>370</v>
      </c>
      <c r="C8411">
        <v>76</v>
      </c>
      <c r="D8411" t="str">
        <f t="shared" si="393"/>
        <v>Poza</v>
      </c>
      <c r="F8411">
        <f>COUNTIF($D$3:D8405,"W kole")</f>
        <v>6604</v>
      </c>
      <c r="G8411" s="2" t="e">
        <f t="shared" si="394"/>
        <v>#DIV/0!</v>
      </c>
      <c r="H8411" t="e">
        <f t="shared" si="395"/>
        <v>#DIV/0!</v>
      </c>
    </row>
    <row r="8412" spans="2:8" x14ac:dyDescent="0.25">
      <c r="B8412">
        <v>387</v>
      </c>
      <c r="C8412">
        <v>164</v>
      </c>
      <c r="D8412" t="str">
        <f t="shared" si="393"/>
        <v>W kole</v>
      </c>
      <c r="F8412">
        <f>COUNTIF($D$3:D8406,"W kole")</f>
        <v>6605</v>
      </c>
      <c r="G8412" s="2" t="e">
        <f t="shared" si="394"/>
        <v>#DIV/0!</v>
      </c>
      <c r="H8412" t="e">
        <f t="shared" si="395"/>
        <v>#DIV/0!</v>
      </c>
    </row>
    <row r="8413" spans="2:8" x14ac:dyDescent="0.25">
      <c r="B8413">
        <v>30</v>
      </c>
      <c r="C8413">
        <v>26</v>
      </c>
      <c r="D8413" t="str">
        <f t="shared" si="393"/>
        <v>Poza</v>
      </c>
      <c r="F8413">
        <f>COUNTIF($D$3:D8407,"W kole")</f>
        <v>6606</v>
      </c>
      <c r="G8413" s="2" t="e">
        <f t="shared" si="394"/>
        <v>#DIV/0!</v>
      </c>
      <c r="H8413" t="e">
        <f t="shared" si="395"/>
        <v>#DIV/0!</v>
      </c>
    </row>
    <row r="8414" spans="2:8" x14ac:dyDescent="0.25">
      <c r="B8414">
        <v>254</v>
      </c>
      <c r="C8414">
        <v>24</v>
      </c>
      <c r="D8414" t="str">
        <f t="shared" si="393"/>
        <v>W kole</v>
      </c>
      <c r="F8414">
        <f>COUNTIF($D$3:D8408,"W kole")</f>
        <v>6607</v>
      </c>
      <c r="G8414" s="2" t="e">
        <f t="shared" si="394"/>
        <v>#DIV/0!</v>
      </c>
      <c r="H8414" t="e">
        <f t="shared" si="395"/>
        <v>#DIV/0!</v>
      </c>
    </row>
    <row r="8415" spans="2:8" x14ac:dyDescent="0.25">
      <c r="B8415">
        <v>246</v>
      </c>
      <c r="C8415">
        <v>119</v>
      </c>
      <c r="D8415" t="str">
        <f t="shared" si="393"/>
        <v>W kole</v>
      </c>
      <c r="F8415">
        <f>COUNTIF($D$3:D8409,"W kole")</f>
        <v>6607</v>
      </c>
      <c r="G8415" s="2" t="e">
        <f t="shared" si="394"/>
        <v>#DIV/0!</v>
      </c>
      <c r="H8415" t="e">
        <f t="shared" si="395"/>
        <v>#DIV/0!</v>
      </c>
    </row>
    <row r="8416" spans="2:8" x14ac:dyDescent="0.25">
      <c r="B8416">
        <v>106</v>
      </c>
      <c r="C8416">
        <v>137</v>
      </c>
      <c r="D8416" t="str">
        <f t="shared" si="393"/>
        <v>W kole</v>
      </c>
      <c r="F8416">
        <f>COUNTIF($D$3:D8410,"W kole")</f>
        <v>6607</v>
      </c>
      <c r="G8416" s="2" t="e">
        <f t="shared" si="394"/>
        <v>#DIV/0!</v>
      </c>
      <c r="H8416" t="e">
        <f t="shared" si="395"/>
        <v>#DIV/0!</v>
      </c>
    </row>
    <row r="8417" spans="2:8" x14ac:dyDescent="0.25">
      <c r="B8417">
        <v>328</v>
      </c>
      <c r="C8417">
        <v>331</v>
      </c>
      <c r="D8417" t="str">
        <f t="shared" si="393"/>
        <v>W kole</v>
      </c>
      <c r="F8417">
        <f>COUNTIF($D$3:D8411,"W kole")</f>
        <v>6607</v>
      </c>
      <c r="G8417" s="2" t="e">
        <f t="shared" si="394"/>
        <v>#DIV/0!</v>
      </c>
      <c r="H8417" t="e">
        <f t="shared" si="395"/>
        <v>#DIV/0!</v>
      </c>
    </row>
    <row r="8418" spans="2:8" x14ac:dyDescent="0.25">
      <c r="B8418">
        <v>225</v>
      </c>
      <c r="C8418">
        <v>349</v>
      </c>
      <c r="D8418" t="str">
        <f t="shared" si="393"/>
        <v>W kole</v>
      </c>
      <c r="F8418">
        <f>COUNTIF($D$3:D8412,"W kole")</f>
        <v>6608</v>
      </c>
      <c r="G8418" s="2" t="e">
        <f t="shared" si="394"/>
        <v>#DIV/0!</v>
      </c>
      <c r="H8418" t="e">
        <f t="shared" si="395"/>
        <v>#DIV/0!</v>
      </c>
    </row>
    <row r="8419" spans="2:8" x14ac:dyDescent="0.25">
      <c r="B8419">
        <v>148</v>
      </c>
      <c r="C8419">
        <v>105</v>
      </c>
      <c r="D8419" t="str">
        <f t="shared" si="393"/>
        <v>W kole</v>
      </c>
      <c r="F8419">
        <f>COUNTIF($D$3:D8413,"W kole")</f>
        <v>6608</v>
      </c>
      <c r="G8419" s="2" t="e">
        <f t="shared" si="394"/>
        <v>#DIV/0!</v>
      </c>
      <c r="H8419" t="e">
        <f t="shared" si="395"/>
        <v>#DIV/0!</v>
      </c>
    </row>
    <row r="8420" spans="2:8" x14ac:dyDescent="0.25">
      <c r="B8420">
        <v>266</v>
      </c>
      <c r="C8420">
        <v>248</v>
      </c>
      <c r="D8420" t="str">
        <f t="shared" si="393"/>
        <v>W kole</v>
      </c>
      <c r="F8420">
        <f>COUNTIF($D$3:D8414,"W kole")</f>
        <v>6609</v>
      </c>
      <c r="G8420" s="2" t="e">
        <f t="shared" si="394"/>
        <v>#DIV/0!</v>
      </c>
      <c r="H8420" t="e">
        <f t="shared" si="395"/>
        <v>#DIV/0!</v>
      </c>
    </row>
    <row r="8421" spans="2:8" x14ac:dyDescent="0.25">
      <c r="B8421">
        <v>25</v>
      </c>
      <c r="C8421">
        <v>166</v>
      </c>
      <c r="D8421" t="str">
        <f t="shared" si="393"/>
        <v>W kole</v>
      </c>
      <c r="F8421">
        <f>COUNTIF($D$3:D8415,"W kole")</f>
        <v>6610</v>
      </c>
      <c r="G8421" s="2" t="e">
        <f t="shared" si="394"/>
        <v>#DIV/0!</v>
      </c>
      <c r="H8421" t="e">
        <f t="shared" si="395"/>
        <v>#DIV/0!</v>
      </c>
    </row>
    <row r="8422" spans="2:8" x14ac:dyDescent="0.25">
      <c r="B8422">
        <v>281</v>
      </c>
      <c r="C8422">
        <v>147</v>
      </c>
      <c r="D8422" t="str">
        <f t="shared" si="393"/>
        <v>W kole</v>
      </c>
      <c r="F8422">
        <f>COUNTIF($D$3:D8416,"W kole")</f>
        <v>6611</v>
      </c>
      <c r="G8422" s="2" t="e">
        <f t="shared" si="394"/>
        <v>#DIV/0!</v>
      </c>
      <c r="H8422" t="e">
        <f t="shared" si="395"/>
        <v>#DIV/0!</v>
      </c>
    </row>
    <row r="8423" spans="2:8" x14ac:dyDescent="0.25">
      <c r="B8423">
        <v>53</v>
      </c>
      <c r="C8423">
        <v>393</v>
      </c>
      <c r="D8423" t="str">
        <f t="shared" si="393"/>
        <v>Poza</v>
      </c>
      <c r="F8423">
        <f>COUNTIF($D$3:D8417,"W kole")</f>
        <v>6612</v>
      </c>
      <c r="G8423" s="2" t="e">
        <f t="shared" si="394"/>
        <v>#DIV/0!</v>
      </c>
      <c r="H8423" t="e">
        <f t="shared" si="395"/>
        <v>#DIV/0!</v>
      </c>
    </row>
    <row r="8424" spans="2:8" x14ac:dyDescent="0.25">
      <c r="B8424">
        <v>285</v>
      </c>
      <c r="C8424">
        <v>325</v>
      </c>
      <c r="D8424" t="str">
        <f t="shared" si="393"/>
        <v>W kole</v>
      </c>
      <c r="F8424">
        <f>COUNTIF($D$3:D8418,"W kole")</f>
        <v>6613</v>
      </c>
      <c r="G8424" s="2" t="e">
        <f t="shared" si="394"/>
        <v>#DIV/0!</v>
      </c>
      <c r="H8424" t="e">
        <f t="shared" si="395"/>
        <v>#DIV/0!</v>
      </c>
    </row>
    <row r="8425" spans="2:8" x14ac:dyDescent="0.25">
      <c r="B8425">
        <v>329</v>
      </c>
      <c r="C8425">
        <v>10</v>
      </c>
      <c r="D8425" t="str">
        <f t="shared" si="393"/>
        <v>Poza</v>
      </c>
      <c r="F8425">
        <f>COUNTIF($D$3:D8419,"W kole")</f>
        <v>6614</v>
      </c>
      <c r="G8425" s="2" t="e">
        <f t="shared" si="394"/>
        <v>#DIV/0!</v>
      </c>
      <c r="H8425" t="e">
        <f t="shared" si="395"/>
        <v>#DIV/0!</v>
      </c>
    </row>
    <row r="8426" spans="2:8" x14ac:dyDescent="0.25">
      <c r="B8426">
        <v>123</v>
      </c>
      <c r="C8426">
        <v>120</v>
      </c>
      <c r="D8426" t="str">
        <f t="shared" si="393"/>
        <v>W kole</v>
      </c>
      <c r="F8426">
        <f>COUNTIF($D$3:D8420,"W kole")</f>
        <v>6615</v>
      </c>
      <c r="G8426" s="2" t="e">
        <f t="shared" si="394"/>
        <v>#DIV/0!</v>
      </c>
      <c r="H8426" t="e">
        <f t="shared" si="395"/>
        <v>#DIV/0!</v>
      </c>
    </row>
    <row r="8427" spans="2:8" x14ac:dyDescent="0.25">
      <c r="B8427">
        <v>121</v>
      </c>
      <c r="C8427">
        <v>47</v>
      </c>
      <c r="D8427" t="str">
        <f t="shared" si="393"/>
        <v>W kole</v>
      </c>
      <c r="F8427">
        <f>COUNTIF($D$3:D8421,"W kole")</f>
        <v>6616</v>
      </c>
      <c r="G8427" s="2" t="e">
        <f t="shared" si="394"/>
        <v>#DIV/0!</v>
      </c>
      <c r="H8427" t="e">
        <f t="shared" si="395"/>
        <v>#DIV/0!</v>
      </c>
    </row>
    <row r="8428" spans="2:8" x14ac:dyDescent="0.25">
      <c r="B8428">
        <v>306</v>
      </c>
      <c r="C8428">
        <v>69</v>
      </c>
      <c r="D8428" t="str">
        <f t="shared" si="393"/>
        <v>W kole</v>
      </c>
      <c r="F8428">
        <f>COUNTIF($D$3:D8422,"W kole")</f>
        <v>6617</v>
      </c>
      <c r="G8428" s="2" t="e">
        <f t="shared" si="394"/>
        <v>#DIV/0!</v>
      </c>
      <c r="H8428" t="e">
        <f t="shared" si="395"/>
        <v>#DIV/0!</v>
      </c>
    </row>
    <row r="8429" spans="2:8" x14ac:dyDescent="0.25">
      <c r="B8429">
        <v>336</v>
      </c>
      <c r="C8429">
        <v>42</v>
      </c>
      <c r="D8429" t="str">
        <f t="shared" si="393"/>
        <v>Poza</v>
      </c>
      <c r="F8429">
        <f>COUNTIF($D$3:D8423,"W kole")</f>
        <v>6617</v>
      </c>
      <c r="G8429" s="2" t="e">
        <f t="shared" si="394"/>
        <v>#DIV/0!</v>
      </c>
      <c r="H8429" t="e">
        <f t="shared" si="395"/>
        <v>#DIV/0!</v>
      </c>
    </row>
    <row r="8430" spans="2:8" x14ac:dyDescent="0.25">
      <c r="B8430">
        <v>56</v>
      </c>
      <c r="C8430">
        <v>155</v>
      </c>
      <c r="D8430" t="str">
        <f t="shared" si="393"/>
        <v>W kole</v>
      </c>
      <c r="F8430">
        <f>COUNTIF($D$3:D8424,"W kole")</f>
        <v>6618</v>
      </c>
      <c r="G8430" s="2" t="e">
        <f t="shared" si="394"/>
        <v>#DIV/0!</v>
      </c>
      <c r="H8430" t="e">
        <f t="shared" si="395"/>
        <v>#DIV/0!</v>
      </c>
    </row>
    <row r="8431" spans="2:8" x14ac:dyDescent="0.25">
      <c r="B8431">
        <v>356</v>
      </c>
      <c r="C8431">
        <v>192</v>
      </c>
      <c r="D8431" t="str">
        <f t="shared" si="393"/>
        <v>W kole</v>
      </c>
      <c r="F8431">
        <f>COUNTIF($D$3:D8425,"W kole")</f>
        <v>6618</v>
      </c>
      <c r="G8431" s="2" t="e">
        <f t="shared" si="394"/>
        <v>#DIV/0!</v>
      </c>
      <c r="H8431" t="e">
        <f t="shared" si="395"/>
        <v>#DIV/0!</v>
      </c>
    </row>
    <row r="8432" spans="2:8" x14ac:dyDescent="0.25">
      <c r="B8432">
        <v>307</v>
      </c>
      <c r="C8432">
        <v>349</v>
      </c>
      <c r="D8432" t="str">
        <f t="shared" si="393"/>
        <v>W kole</v>
      </c>
      <c r="F8432">
        <f>COUNTIF($D$3:D8426,"W kole")</f>
        <v>6619</v>
      </c>
      <c r="G8432" s="2" t="e">
        <f t="shared" si="394"/>
        <v>#DIV/0!</v>
      </c>
      <c r="H8432" t="e">
        <f t="shared" si="395"/>
        <v>#DIV/0!</v>
      </c>
    </row>
    <row r="8433" spans="2:8" x14ac:dyDescent="0.25">
      <c r="B8433">
        <v>24</v>
      </c>
      <c r="C8433">
        <v>163</v>
      </c>
      <c r="D8433" t="str">
        <f t="shared" si="393"/>
        <v>W kole</v>
      </c>
      <c r="F8433">
        <f>COUNTIF($D$3:D8427,"W kole")</f>
        <v>6620</v>
      </c>
      <c r="G8433" s="2" t="e">
        <f t="shared" si="394"/>
        <v>#DIV/0!</v>
      </c>
      <c r="H8433" t="e">
        <f t="shared" si="395"/>
        <v>#DIV/0!</v>
      </c>
    </row>
    <row r="8434" spans="2:8" x14ac:dyDescent="0.25">
      <c r="B8434">
        <v>251</v>
      </c>
      <c r="C8434">
        <v>127</v>
      </c>
      <c r="D8434" t="str">
        <f t="shared" si="393"/>
        <v>W kole</v>
      </c>
      <c r="F8434">
        <f>COUNTIF($D$3:D8428,"W kole")</f>
        <v>6621</v>
      </c>
      <c r="G8434" s="2" t="e">
        <f t="shared" si="394"/>
        <v>#DIV/0!</v>
      </c>
      <c r="H8434" t="e">
        <f t="shared" si="395"/>
        <v>#DIV/0!</v>
      </c>
    </row>
    <row r="8435" spans="2:8" x14ac:dyDescent="0.25">
      <c r="B8435">
        <v>165</v>
      </c>
      <c r="C8435">
        <v>183</v>
      </c>
      <c r="D8435" t="str">
        <f t="shared" si="393"/>
        <v>W kole</v>
      </c>
      <c r="F8435">
        <f>COUNTIF($D$3:D8429,"W kole")</f>
        <v>6621</v>
      </c>
      <c r="G8435" s="2" t="e">
        <f t="shared" si="394"/>
        <v>#DIV/0!</v>
      </c>
      <c r="H8435" t="e">
        <f t="shared" si="395"/>
        <v>#DIV/0!</v>
      </c>
    </row>
    <row r="8436" spans="2:8" x14ac:dyDescent="0.25">
      <c r="B8436">
        <v>6</v>
      </c>
      <c r="C8436">
        <v>135</v>
      </c>
      <c r="D8436" t="str">
        <f t="shared" si="393"/>
        <v>Poza</v>
      </c>
      <c r="F8436">
        <f>COUNTIF($D$3:D8430,"W kole")</f>
        <v>6622</v>
      </c>
      <c r="G8436" s="2" t="e">
        <f t="shared" si="394"/>
        <v>#DIV/0!</v>
      </c>
      <c r="H8436" t="e">
        <f t="shared" si="395"/>
        <v>#DIV/0!</v>
      </c>
    </row>
    <row r="8437" spans="2:8" x14ac:dyDescent="0.25">
      <c r="B8437">
        <v>287</v>
      </c>
      <c r="C8437">
        <v>282</v>
      </c>
      <c r="D8437" t="str">
        <f t="shared" si="393"/>
        <v>W kole</v>
      </c>
      <c r="F8437">
        <f>COUNTIF($D$3:D8431,"W kole")</f>
        <v>6623</v>
      </c>
      <c r="G8437" s="2" t="e">
        <f t="shared" si="394"/>
        <v>#DIV/0!</v>
      </c>
      <c r="H8437" t="e">
        <f t="shared" si="395"/>
        <v>#DIV/0!</v>
      </c>
    </row>
    <row r="8438" spans="2:8" x14ac:dyDescent="0.25">
      <c r="B8438">
        <v>80</v>
      </c>
      <c r="C8438">
        <v>266</v>
      </c>
      <c r="D8438" t="str">
        <f t="shared" si="393"/>
        <v>W kole</v>
      </c>
      <c r="F8438">
        <f>COUNTIF($D$3:D8432,"W kole")</f>
        <v>6624</v>
      </c>
      <c r="G8438" s="2" t="e">
        <f t="shared" si="394"/>
        <v>#DIV/0!</v>
      </c>
      <c r="H8438" t="e">
        <f t="shared" si="395"/>
        <v>#DIV/0!</v>
      </c>
    </row>
    <row r="8439" spans="2:8" x14ac:dyDescent="0.25">
      <c r="B8439">
        <v>104</v>
      </c>
      <c r="C8439">
        <v>309</v>
      </c>
      <c r="D8439" t="str">
        <f t="shared" si="393"/>
        <v>W kole</v>
      </c>
      <c r="F8439">
        <f>COUNTIF($D$3:D8433,"W kole")</f>
        <v>6625</v>
      </c>
      <c r="G8439" s="2" t="e">
        <f t="shared" si="394"/>
        <v>#DIV/0!</v>
      </c>
      <c r="H8439" t="e">
        <f t="shared" si="395"/>
        <v>#DIV/0!</v>
      </c>
    </row>
    <row r="8440" spans="2:8" x14ac:dyDescent="0.25">
      <c r="B8440">
        <v>161</v>
      </c>
      <c r="C8440">
        <v>307</v>
      </c>
      <c r="D8440" t="str">
        <f t="shared" si="393"/>
        <v>W kole</v>
      </c>
      <c r="F8440">
        <f>COUNTIF($D$3:D8434,"W kole")</f>
        <v>6626</v>
      </c>
      <c r="G8440" s="2" t="e">
        <f t="shared" si="394"/>
        <v>#DIV/0!</v>
      </c>
      <c r="H8440" t="e">
        <f t="shared" si="395"/>
        <v>#DIV/0!</v>
      </c>
    </row>
    <row r="8441" spans="2:8" x14ac:dyDescent="0.25">
      <c r="B8441">
        <v>320</v>
      </c>
      <c r="C8441">
        <v>228</v>
      </c>
      <c r="D8441" t="str">
        <f t="shared" si="393"/>
        <v>W kole</v>
      </c>
      <c r="F8441">
        <f>COUNTIF($D$3:D8435,"W kole")</f>
        <v>6627</v>
      </c>
      <c r="G8441" s="2" t="e">
        <f t="shared" si="394"/>
        <v>#DIV/0!</v>
      </c>
      <c r="H8441" t="e">
        <f t="shared" si="395"/>
        <v>#DIV/0!</v>
      </c>
    </row>
    <row r="8442" spans="2:8" x14ac:dyDescent="0.25">
      <c r="B8442">
        <v>362</v>
      </c>
      <c r="C8442">
        <v>256</v>
      </c>
      <c r="D8442" t="str">
        <f t="shared" si="393"/>
        <v>W kole</v>
      </c>
      <c r="F8442">
        <f>COUNTIF($D$3:D8436,"W kole")</f>
        <v>6627</v>
      </c>
      <c r="G8442" s="2" t="e">
        <f t="shared" si="394"/>
        <v>#DIV/0!</v>
      </c>
      <c r="H8442" t="e">
        <f t="shared" si="395"/>
        <v>#DIV/0!</v>
      </c>
    </row>
    <row r="8443" spans="2:8" x14ac:dyDescent="0.25">
      <c r="B8443">
        <v>51</v>
      </c>
      <c r="C8443">
        <v>389</v>
      </c>
      <c r="D8443" t="str">
        <f t="shared" si="393"/>
        <v>Poza</v>
      </c>
      <c r="F8443">
        <f>COUNTIF($D$3:D8437,"W kole")</f>
        <v>6628</v>
      </c>
      <c r="G8443" s="2" t="e">
        <f t="shared" si="394"/>
        <v>#DIV/0!</v>
      </c>
      <c r="H8443" t="e">
        <f t="shared" si="395"/>
        <v>#DIV/0!</v>
      </c>
    </row>
    <row r="8444" spans="2:8" x14ac:dyDescent="0.25">
      <c r="B8444">
        <v>4</v>
      </c>
      <c r="C8444">
        <v>143</v>
      </c>
      <c r="D8444" t="str">
        <f t="shared" si="393"/>
        <v>Poza</v>
      </c>
      <c r="F8444">
        <f>COUNTIF($D$3:D8438,"W kole")</f>
        <v>6629</v>
      </c>
      <c r="G8444" s="2" t="e">
        <f t="shared" si="394"/>
        <v>#DIV/0!</v>
      </c>
      <c r="H8444" t="e">
        <f t="shared" si="395"/>
        <v>#DIV/0!</v>
      </c>
    </row>
    <row r="8445" spans="2:8" x14ac:dyDescent="0.25">
      <c r="B8445">
        <v>222</v>
      </c>
      <c r="C8445">
        <v>62</v>
      </c>
      <c r="D8445" t="str">
        <f t="shared" si="393"/>
        <v>W kole</v>
      </c>
      <c r="F8445">
        <f>COUNTIF($D$3:D8439,"W kole")</f>
        <v>6630</v>
      </c>
      <c r="G8445" s="2" t="e">
        <f t="shared" si="394"/>
        <v>#DIV/0!</v>
      </c>
      <c r="H8445" t="e">
        <f t="shared" si="395"/>
        <v>#DIV/0!</v>
      </c>
    </row>
    <row r="8446" spans="2:8" x14ac:dyDescent="0.25">
      <c r="B8446">
        <v>78</v>
      </c>
      <c r="C8446">
        <v>229</v>
      </c>
      <c r="D8446" t="str">
        <f t="shared" si="393"/>
        <v>W kole</v>
      </c>
      <c r="F8446">
        <f>COUNTIF($D$3:D8440,"W kole")</f>
        <v>6631</v>
      </c>
      <c r="G8446" s="2" t="e">
        <f t="shared" si="394"/>
        <v>#DIV/0!</v>
      </c>
      <c r="H8446" t="e">
        <f t="shared" si="395"/>
        <v>#DIV/0!</v>
      </c>
    </row>
    <row r="8447" spans="2:8" x14ac:dyDescent="0.25">
      <c r="B8447">
        <v>352</v>
      </c>
      <c r="C8447">
        <v>307</v>
      </c>
      <c r="D8447" t="str">
        <f t="shared" si="393"/>
        <v>W kole</v>
      </c>
      <c r="F8447">
        <f>COUNTIF($D$3:D8441,"W kole")</f>
        <v>6632</v>
      </c>
      <c r="G8447" s="2" t="e">
        <f t="shared" si="394"/>
        <v>#DIV/0!</v>
      </c>
      <c r="H8447" t="e">
        <f t="shared" si="395"/>
        <v>#DIV/0!</v>
      </c>
    </row>
    <row r="8448" spans="2:8" x14ac:dyDescent="0.25">
      <c r="B8448">
        <v>352</v>
      </c>
      <c r="C8448">
        <v>206</v>
      </c>
      <c r="D8448" t="str">
        <f t="shared" si="393"/>
        <v>W kole</v>
      </c>
      <c r="F8448">
        <f>COUNTIF($D$3:D8442,"W kole")</f>
        <v>6633</v>
      </c>
      <c r="G8448" s="2" t="e">
        <f t="shared" si="394"/>
        <v>#DIV/0!</v>
      </c>
      <c r="H8448" t="e">
        <f t="shared" si="395"/>
        <v>#DIV/0!</v>
      </c>
    </row>
    <row r="8449" spans="2:8" x14ac:dyDescent="0.25">
      <c r="B8449">
        <v>83</v>
      </c>
      <c r="C8449">
        <v>66</v>
      </c>
      <c r="D8449" t="str">
        <f t="shared" si="393"/>
        <v>W kole</v>
      </c>
      <c r="F8449">
        <f>COUNTIF($D$3:D8443,"W kole")</f>
        <v>6633</v>
      </c>
      <c r="G8449" s="2" t="e">
        <f t="shared" si="394"/>
        <v>#DIV/0!</v>
      </c>
      <c r="H8449" t="e">
        <f t="shared" si="395"/>
        <v>#DIV/0!</v>
      </c>
    </row>
    <row r="8450" spans="2:8" x14ac:dyDescent="0.25">
      <c r="B8450">
        <v>1</v>
      </c>
      <c r="C8450">
        <v>372</v>
      </c>
      <c r="D8450" t="str">
        <f t="shared" si="393"/>
        <v>Poza</v>
      </c>
      <c r="F8450">
        <f>COUNTIF($D$3:D8444,"W kole")</f>
        <v>6633</v>
      </c>
      <c r="G8450" s="2" t="e">
        <f t="shared" si="394"/>
        <v>#DIV/0!</v>
      </c>
      <c r="H8450" t="e">
        <f t="shared" si="395"/>
        <v>#DIV/0!</v>
      </c>
    </row>
    <row r="8451" spans="2:8" x14ac:dyDescent="0.25">
      <c r="B8451">
        <v>143</v>
      </c>
      <c r="C8451">
        <v>349</v>
      </c>
      <c r="D8451" t="str">
        <f t="shared" si="393"/>
        <v>W kole</v>
      </c>
      <c r="F8451">
        <f>COUNTIF($D$3:D8445,"W kole")</f>
        <v>6634</v>
      </c>
      <c r="G8451" s="2" t="e">
        <f t="shared" si="394"/>
        <v>#DIV/0!</v>
      </c>
      <c r="H8451" t="e">
        <f t="shared" si="395"/>
        <v>#DIV/0!</v>
      </c>
    </row>
    <row r="8452" spans="2:8" x14ac:dyDescent="0.25">
      <c r="B8452">
        <v>317</v>
      </c>
      <c r="C8452">
        <v>377</v>
      </c>
      <c r="D8452" t="str">
        <f t="shared" ref="D8452:D8515" si="396">IF((B8452-$T$5) * (B8452-$T$5) + (C8452-$U$5) * (C8452-$U$5) = ($V$5*$V$5), "Na brzegu", IF((B8452-$T$5) * (B8452-$T$5) + (C8452-$U$5) * (C8452-$U$5) &lt; ($V$5*$V$5), "W kole", "Poza"))</f>
        <v>Poza</v>
      </c>
      <c r="F8452">
        <f>COUNTIF($D$3:D8446,"W kole")</f>
        <v>6635</v>
      </c>
      <c r="G8452" s="2" t="e">
        <f t="shared" si="394"/>
        <v>#DIV/0!</v>
      </c>
      <c r="H8452" t="e">
        <f t="shared" si="395"/>
        <v>#DIV/0!</v>
      </c>
    </row>
    <row r="8453" spans="2:8" x14ac:dyDescent="0.25">
      <c r="B8453">
        <v>338</v>
      </c>
      <c r="C8453">
        <v>269</v>
      </c>
      <c r="D8453" t="str">
        <f t="shared" si="396"/>
        <v>W kole</v>
      </c>
      <c r="F8453">
        <f>COUNTIF($D$3:D8447,"W kole")</f>
        <v>6636</v>
      </c>
      <c r="G8453" s="2" t="e">
        <f t="shared" si="394"/>
        <v>#DIV/0!</v>
      </c>
      <c r="H8453" t="e">
        <f t="shared" si="395"/>
        <v>#DIV/0!</v>
      </c>
    </row>
    <row r="8454" spans="2:8" x14ac:dyDescent="0.25">
      <c r="B8454">
        <v>286</v>
      </c>
      <c r="C8454">
        <v>220</v>
      </c>
      <c r="D8454" t="str">
        <f t="shared" si="396"/>
        <v>W kole</v>
      </c>
      <c r="F8454">
        <f>COUNTIF($D$3:D8448,"W kole")</f>
        <v>6637</v>
      </c>
      <c r="G8454" s="2" t="e">
        <f t="shared" si="394"/>
        <v>#DIV/0!</v>
      </c>
      <c r="H8454" t="e">
        <f t="shared" si="395"/>
        <v>#DIV/0!</v>
      </c>
    </row>
    <row r="8455" spans="2:8" x14ac:dyDescent="0.25">
      <c r="B8455">
        <v>58</v>
      </c>
      <c r="C8455">
        <v>361</v>
      </c>
      <c r="D8455" t="str">
        <f t="shared" si="396"/>
        <v>Poza</v>
      </c>
      <c r="F8455">
        <f>COUNTIF($D$3:D8449,"W kole")</f>
        <v>6638</v>
      </c>
      <c r="G8455" s="2" t="e">
        <f t="shared" si="394"/>
        <v>#DIV/0!</v>
      </c>
      <c r="H8455" t="e">
        <f t="shared" si="395"/>
        <v>#DIV/0!</v>
      </c>
    </row>
    <row r="8456" spans="2:8" x14ac:dyDescent="0.25">
      <c r="B8456">
        <v>65</v>
      </c>
      <c r="C8456">
        <v>76</v>
      </c>
      <c r="D8456" t="str">
        <f t="shared" si="396"/>
        <v>W kole</v>
      </c>
      <c r="F8456">
        <f>COUNTIF($D$3:D8450,"W kole")</f>
        <v>6638</v>
      </c>
      <c r="G8456" s="2" t="e">
        <f t="shared" si="394"/>
        <v>#DIV/0!</v>
      </c>
      <c r="H8456" t="e">
        <f t="shared" si="395"/>
        <v>#DIV/0!</v>
      </c>
    </row>
    <row r="8457" spans="2:8" x14ac:dyDescent="0.25">
      <c r="B8457">
        <v>333</v>
      </c>
      <c r="C8457">
        <v>368</v>
      </c>
      <c r="D8457" t="str">
        <f t="shared" si="396"/>
        <v>Poza</v>
      </c>
      <c r="F8457">
        <f>COUNTIF($D$3:D8451,"W kole")</f>
        <v>6639</v>
      </c>
      <c r="G8457" s="2" t="e">
        <f t="shared" si="394"/>
        <v>#DIV/0!</v>
      </c>
      <c r="H8457" t="e">
        <f t="shared" si="395"/>
        <v>#DIV/0!</v>
      </c>
    </row>
    <row r="8458" spans="2:8" x14ac:dyDescent="0.25">
      <c r="B8458">
        <v>334</v>
      </c>
      <c r="C8458">
        <v>63</v>
      </c>
      <c r="D8458" t="str">
        <f t="shared" si="396"/>
        <v>W kole</v>
      </c>
      <c r="F8458">
        <f>COUNTIF($D$3:D8452,"W kole")</f>
        <v>6639</v>
      </c>
      <c r="G8458" s="2" t="e">
        <f t="shared" ref="G8458:G8521" si="397">(F8458*$R$5)/(E8458*$Q$5)</f>
        <v>#DIV/0!</v>
      </c>
      <c r="H8458" t="e">
        <f t="shared" ref="H8458:H8521" si="398">ABS(PI()-G8458)</f>
        <v>#DIV/0!</v>
      </c>
    </row>
    <row r="8459" spans="2:8" x14ac:dyDescent="0.25">
      <c r="B8459">
        <v>335</v>
      </c>
      <c r="C8459">
        <v>118</v>
      </c>
      <c r="D8459" t="str">
        <f t="shared" si="396"/>
        <v>W kole</v>
      </c>
      <c r="F8459">
        <f>COUNTIF($D$3:D8453,"W kole")</f>
        <v>6640</v>
      </c>
      <c r="G8459" s="2" t="e">
        <f t="shared" si="397"/>
        <v>#DIV/0!</v>
      </c>
      <c r="H8459" t="e">
        <f t="shared" si="398"/>
        <v>#DIV/0!</v>
      </c>
    </row>
    <row r="8460" spans="2:8" x14ac:dyDescent="0.25">
      <c r="B8460">
        <v>360</v>
      </c>
      <c r="C8460">
        <v>86</v>
      </c>
      <c r="D8460" t="str">
        <f t="shared" si="396"/>
        <v>W kole</v>
      </c>
      <c r="F8460">
        <f>COUNTIF($D$3:D8454,"W kole")</f>
        <v>6641</v>
      </c>
      <c r="G8460" s="2" t="e">
        <f t="shared" si="397"/>
        <v>#DIV/0!</v>
      </c>
      <c r="H8460" t="e">
        <f t="shared" si="398"/>
        <v>#DIV/0!</v>
      </c>
    </row>
    <row r="8461" spans="2:8" x14ac:dyDescent="0.25">
      <c r="B8461">
        <v>126</v>
      </c>
      <c r="C8461">
        <v>262</v>
      </c>
      <c r="D8461" t="str">
        <f t="shared" si="396"/>
        <v>W kole</v>
      </c>
      <c r="F8461">
        <f>COUNTIF($D$3:D8455,"W kole")</f>
        <v>6641</v>
      </c>
      <c r="G8461" s="2" t="e">
        <f t="shared" si="397"/>
        <v>#DIV/0!</v>
      </c>
      <c r="H8461" t="e">
        <f t="shared" si="398"/>
        <v>#DIV/0!</v>
      </c>
    </row>
    <row r="8462" spans="2:8" x14ac:dyDescent="0.25">
      <c r="B8462">
        <v>298</v>
      </c>
      <c r="C8462">
        <v>380</v>
      </c>
      <c r="D8462" t="str">
        <f t="shared" si="396"/>
        <v>Poza</v>
      </c>
      <c r="F8462">
        <f>COUNTIF($D$3:D8456,"W kole")</f>
        <v>6642</v>
      </c>
      <c r="G8462" s="2" t="e">
        <f t="shared" si="397"/>
        <v>#DIV/0!</v>
      </c>
      <c r="H8462" t="e">
        <f t="shared" si="398"/>
        <v>#DIV/0!</v>
      </c>
    </row>
    <row r="8463" spans="2:8" x14ac:dyDescent="0.25">
      <c r="B8463">
        <v>84</v>
      </c>
      <c r="C8463">
        <v>397</v>
      </c>
      <c r="D8463" t="str">
        <f t="shared" si="396"/>
        <v>Poza</v>
      </c>
      <c r="F8463">
        <f>COUNTIF($D$3:D8457,"W kole")</f>
        <v>6642</v>
      </c>
      <c r="G8463" s="2" t="e">
        <f t="shared" si="397"/>
        <v>#DIV/0!</v>
      </c>
      <c r="H8463" t="e">
        <f t="shared" si="398"/>
        <v>#DIV/0!</v>
      </c>
    </row>
    <row r="8464" spans="2:8" x14ac:dyDescent="0.25">
      <c r="B8464">
        <v>233</v>
      </c>
      <c r="C8464">
        <v>50</v>
      </c>
      <c r="D8464" t="str">
        <f t="shared" si="396"/>
        <v>W kole</v>
      </c>
      <c r="F8464">
        <f>COUNTIF($D$3:D8458,"W kole")</f>
        <v>6643</v>
      </c>
      <c r="G8464" s="2" t="e">
        <f t="shared" si="397"/>
        <v>#DIV/0!</v>
      </c>
      <c r="H8464" t="e">
        <f t="shared" si="398"/>
        <v>#DIV/0!</v>
      </c>
    </row>
    <row r="8465" spans="2:8" x14ac:dyDescent="0.25">
      <c r="B8465">
        <v>96</v>
      </c>
      <c r="C8465">
        <v>361</v>
      </c>
      <c r="D8465" t="str">
        <f t="shared" si="396"/>
        <v>W kole</v>
      </c>
      <c r="F8465">
        <f>COUNTIF($D$3:D8459,"W kole")</f>
        <v>6644</v>
      </c>
      <c r="G8465" s="2" t="e">
        <f t="shared" si="397"/>
        <v>#DIV/0!</v>
      </c>
      <c r="H8465" t="e">
        <f t="shared" si="398"/>
        <v>#DIV/0!</v>
      </c>
    </row>
    <row r="8466" spans="2:8" x14ac:dyDescent="0.25">
      <c r="B8466">
        <v>164</v>
      </c>
      <c r="C8466">
        <v>141</v>
      </c>
      <c r="D8466" t="str">
        <f t="shared" si="396"/>
        <v>W kole</v>
      </c>
      <c r="F8466">
        <f>COUNTIF($D$3:D8460,"W kole")</f>
        <v>6645</v>
      </c>
      <c r="G8466" s="2" t="e">
        <f t="shared" si="397"/>
        <v>#DIV/0!</v>
      </c>
      <c r="H8466" t="e">
        <f t="shared" si="398"/>
        <v>#DIV/0!</v>
      </c>
    </row>
    <row r="8467" spans="2:8" x14ac:dyDescent="0.25">
      <c r="B8467">
        <v>356</v>
      </c>
      <c r="C8467">
        <v>170</v>
      </c>
      <c r="D8467" t="str">
        <f t="shared" si="396"/>
        <v>W kole</v>
      </c>
      <c r="F8467">
        <f>COUNTIF($D$3:D8461,"W kole")</f>
        <v>6646</v>
      </c>
      <c r="G8467" s="2" t="e">
        <f t="shared" si="397"/>
        <v>#DIV/0!</v>
      </c>
      <c r="H8467" t="e">
        <f t="shared" si="398"/>
        <v>#DIV/0!</v>
      </c>
    </row>
    <row r="8468" spans="2:8" x14ac:dyDescent="0.25">
      <c r="B8468">
        <v>378</v>
      </c>
      <c r="C8468">
        <v>62</v>
      </c>
      <c r="D8468" t="str">
        <f t="shared" si="396"/>
        <v>Poza</v>
      </c>
      <c r="F8468">
        <f>COUNTIF($D$3:D8462,"W kole")</f>
        <v>6646</v>
      </c>
      <c r="G8468" s="2" t="e">
        <f t="shared" si="397"/>
        <v>#DIV/0!</v>
      </c>
      <c r="H8468" t="e">
        <f t="shared" si="398"/>
        <v>#DIV/0!</v>
      </c>
    </row>
    <row r="8469" spans="2:8" x14ac:dyDescent="0.25">
      <c r="B8469">
        <v>256</v>
      </c>
      <c r="C8469">
        <v>11</v>
      </c>
      <c r="D8469" t="str">
        <f t="shared" si="396"/>
        <v>W kole</v>
      </c>
      <c r="F8469">
        <f>COUNTIF($D$3:D8463,"W kole")</f>
        <v>6646</v>
      </c>
      <c r="G8469" s="2" t="e">
        <f t="shared" si="397"/>
        <v>#DIV/0!</v>
      </c>
      <c r="H8469" t="e">
        <f t="shared" si="398"/>
        <v>#DIV/0!</v>
      </c>
    </row>
    <row r="8470" spans="2:8" x14ac:dyDescent="0.25">
      <c r="B8470">
        <v>393</v>
      </c>
      <c r="C8470">
        <v>120</v>
      </c>
      <c r="D8470" t="str">
        <f t="shared" si="396"/>
        <v>Poza</v>
      </c>
      <c r="F8470">
        <f>COUNTIF($D$3:D8464,"W kole")</f>
        <v>6647</v>
      </c>
      <c r="G8470" s="2" t="e">
        <f t="shared" si="397"/>
        <v>#DIV/0!</v>
      </c>
      <c r="H8470" t="e">
        <f t="shared" si="398"/>
        <v>#DIV/0!</v>
      </c>
    </row>
    <row r="8471" spans="2:8" x14ac:dyDescent="0.25">
      <c r="B8471">
        <v>237</v>
      </c>
      <c r="C8471">
        <v>191</v>
      </c>
      <c r="D8471" t="str">
        <f t="shared" si="396"/>
        <v>W kole</v>
      </c>
      <c r="F8471">
        <f>COUNTIF($D$3:D8465,"W kole")</f>
        <v>6648</v>
      </c>
      <c r="G8471" s="2" t="e">
        <f t="shared" si="397"/>
        <v>#DIV/0!</v>
      </c>
      <c r="H8471" t="e">
        <f t="shared" si="398"/>
        <v>#DIV/0!</v>
      </c>
    </row>
    <row r="8472" spans="2:8" x14ac:dyDescent="0.25">
      <c r="B8472">
        <v>266</v>
      </c>
      <c r="C8472">
        <v>390</v>
      </c>
      <c r="D8472" t="str">
        <f t="shared" si="396"/>
        <v>Poza</v>
      </c>
      <c r="F8472">
        <f>COUNTIF($D$3:D8466,"W kole")</f>
        <v>6649</v>
      </c>
      <c r="G8472" s="2" t="e">
        <f t="shared" si="397"/>
        <v>#DIV/0!</v>
      </c>
      <c r="H8472" t="e">
        <f t="shared" si="398"/>
        <v>#DIV/0!</v>
      </c>
    </row>
    <row r="8473" spans="2:8" x14ac:dyDescent="0.25">
      <c r="B8473">
        <v>315</v>
      </c>
      <c r="C8473">
        <v>196</v>
      </c>
      <c r="D8473" t="str">
        <f t="shared" si="396"/>
        <v>W kole</v>
      </c>
      <c r="F8473">
        <f>COUNTIF($D$3:D8467,"W kole")</f>
        <v>6650</v>
      </c>
      <c r="G8473" s="2" t="e">
        <f t="shared" si="397"/>
        <v>#DIV/0!</v>
      </c>
      <c r="H8473" t="e">
        <f t="shared" si="398"/>
        <v>#DIV/0!</v>
      </c>
    </row>
    <row r="8474" spans="2:8" x14ac:dyDescent="0.25">
      <c r="B8474">
        <v>14</v>
      </c>
      <c r="C8474">
        <v>345</v>
      </c>
      <c r="D8474" t="str">
        <f t="shared" si="396"/>
        <v>Poza</v>
      </c>
      <c r="F8474">
        <f>COUNTIF($D$3:D8468,"W kole")</f>
        <v>6650</v>
      </c>
      <c r="G8474" s="2" t="e">
        <f t="shared" si="397"/>
        <v>#DIV/0!</v>
      </c>
      <c r="H8474" t="e">
        <f t="shared" si="398"/>
        <v>#DIV/0!</v>
      </c>
    </row>
    <row r="8475" spans="2:8" x14ac:dyDescent="0.25">
      <c r="B8475">
        <v>84</v>
      </c>
      <c r="C8475">
        <v>66</v>
      </c>
      <c r="D8475" t="str">
        <f t="shared" si="396"/>
        <v>W kole</v>
      </c>
      <c r="F8475">
        <f>COUNTIF($D$3:D8469,"W kole")</f>
        <v>6651</v>
      </c>
      <c r="G8475" s="2" t="e">
        <f t="shared" si="397"/>
        <v>#DIV/0!</v>
      </c>
      <c r="H8475" t="e">
        <f t="shared" si="398"/>
        <v>#DIV/0!</v>
      </c>
    </row>
    <row r="8476" spans="2:8" x14ac:dyDescent="0.25">
      <c r="B8476">
        <v>288</v>
      </c>
      <c r="C8476">
        <v>198</v>
      </c>
      <c r="D8476" t="str">
        <f t="shared" si="396"/>
        <v>W kole</v>
      </c>
      <c r="F8476">
        <f>COUNTIF($D$3:D8470,"W kole")</f>
        <v>6651</v>
      </c>
      <c r="G8476" s="2" t="e">
        <f t="shared" si="397"/>
        <v>#DIV/0!</v>
      </c>
      <c r="H8476" t="e">
        <f t="shared" si="398"/>
        <v>#DIV/0!</v>
      </c>
    </row>
    <row r="8477" spans="2:8" x14ac:dyDescent="0.25">
      <c r="B8477">
        <v>387</v>
      </c>
      <c r="C8477">
        <v>174</v>
      </c>
      <c r="D8477" t="str">
        <f t="shared" si="396"/>
        <v>W kole</v>
      </c>
      <c r="F8477">
        <f>COUNTIF($D$3:D8471,"W kole")</f>
        <v>6652</v>
      </c>
      <c r="G8477" s="2" t="e">
        <f t="shared" si="397"/>
        <v>#DIV/0!</v>
      </c>
      <c r="H8477" t="e">
        <f t="shared" si="398"/>
        <v>#DIV/0!</v>
      </c>
    </row>
    <row r="8478" spans="2:8" x14ac:dyDescent="0.25">
      <c r="B8478">
        <v>7</v>
      </c>
      <c r="C8478">
        <v>34</v>
      </c>
      <c r="D8478" t="str">
        <f t="shared" si="396"/>
        <v>Poza</v>
      </c>
      <c r="F8478">
        <f>COUNTIF($D$3:D8472,"W kole")</f>
        <v>6652</v>
      </c>
      <c r="G8478" s="2" t="e">
        <f t="shared" si="397"/>
        <v>#DIV/0!</v>
      </c>
      <c r="H8478" t="e">
        <f t="shared" si="398"/>
        <v>#DIV/0!</v>
      </c>
    </row>
    <row r="8479" spans="2:8" x14ac:dyDescent="0.25">
      <c r="B8479">
        <v>351</v>
      </c>
      <c r="C8479">
        <v>10</v>
      </c>
      <c r="D8479" t="str">
        <f t="shared" si="396"/>
        <v>Poza</v>
      </c>
      <c r="F8479">
        <f>COUNTIF($D$3:D8473,"W kole")</f>
        <v>6653</v>
      </c>
      <c r="G8479" s="2" t="e">
        <f t="shared" si="397"/>
        <v>#DIV/0!</v>
      </c>
      <c r="H8479" t="e">
        <f t="shared" si="398"/>
        <v>#DIV/0!</v>
      </c>
    </row>
    <row r="8480" spans="2:8" x14ac:dyDescent="0.25">
      <c r="B8480">
        <v>299</v>
      </c>
      <c r="C8480">
        <v>13</v>
      </c>
      <c r="D8480" t="str">
        <f t="shared" si="396"/>
        <v>Poza</v>
      </c>
      <c r="F8480">
        <f>COUNTIF($D$3:D8474,"W kole")</f>
        <v>6653</v>
      </c>
      <c r="G8480" s="2" t="e">
        <f t="shared" si="397"/>
        <v>#DIV/0!</v>
      </c>
      <c r="H8480" t="e">
        <f t="shared" si="398"/>
        <v>#DIV/0!</v>
      </c>
    </row>
    <row r="8481" spans="2:8" x14ac:dyDescent="0.25">
      <c r="B8481">
        <v>85</v>
      </c>
      <c r="C8481">
        <v>388</v>
      </c>
      <c r="D8481" t="str">
        <f t="shared" si="396"/>
        <v>Poza</v>
      </c>
      <c r="F8481">
        <f>COUNTIF($D$3:D8475,"W kole")</f>
        <v>6654</v>
      </c>
      <c r="G8481" s="2" t="e">
        <f t="shared" si="397"/>
        <v>#DIV/0!</v>
      </c>
      <c r="H8481" t="e">
        <f t="shared" si="398"/>
        <v>#DIV/0!</v>
      </c>
    </row>
    <row r="8482" spans="2:8" x14ac:dyDescent="0.25">
      <c r="B8482">
        <v>213</v>
      </c>
      <c r="C8482">
        <v>80</v>
      </c>
      <c r="D8482" t="str">
        <f t="shared" si="396"/>
        <v>W kole</v>
      </c>
      <c r="F8482">
        <f>COUNTIF($D$3:D8476,"W kole")</f>
        <v>6655</v>
      </c>
      <c r="G8482" s="2" t="e">
        <f t="shared" si="397"/>
        <v>#DIV/0!</v>
      </c>
      <c r="H8482" t="e">
        <f t="shared" si="398"/>
        <v>#DIV/0!</v>
      </c>
    </row>
    <row r="8483" spans="2:8" x14ac:dyDescent="0.25">
      <c r="B8483">
        <v>129</v>
      </c>
      <c r="C8483">
        <v>162</v>
      </c>
      <c r="D8483" t="str">
        <f t="shared" si="396"/>
        <v>W kole</v>
      </c>
      <c r="F8483">
        <f>COUNTIF($D$3:D8477,"W kole")</f>
        <v>6656</v>
      </c>
      <c r="G8483" s="2" t="e">
        <f t="shared" si="397"/>
        <v>#DIV/0!</v>
      </c>
      <c r="H8483" t="e">
        <f t="shared" si="398"/>
        <v>#DIV/0!</v>
      </c>
    </row>
    <row r="8484" spans="2:8" x14ac:dyDescent="0.25">
      <c r="B8484">
        <v>3</v>
      </c>
      <c r="C8484">
        <v>319</v>
      </c>
      <c r="D8484" t="str">
        <f t="shared" si="396"/>
        <v>Poza</v>
      </c>
      <c r="F8484">
        <f>COUNTIF($D$3:D8478,"W kole")</f>
        <v>6656</v>
      </c>
      <c r="G8484" s="2" t="e">
        <f t="shared" si="397"/>
        <v>#DIV/0!</v>
      </c>
      <c r="H8484" t="e">
        <f t="shared" si="398"/>
        <v>#DIV/0!</v>
      </c>
    </row>
    <row r="8485" spans="2:8" x14ac:dyDescent="0.25">
      <c r="B8485">
        <v>154</v>
      </c>
      <c r="C8485">
        <v>220</v>
      </c>
      <c r="D8485" t="str">
        <f t="shared" si="396"/>
        <v>W kole</v>
      </c>
      <c r="F8485">
        <f>COUNTIF($D$3:D8479,"W kole")</f>
        <v>6656</v>
      </c>
      <c r="G8485" s="2" t="e">
        <f t="shared" si="397"/>
        <v>#DIV/0!</v>
      </c>
      <c r="H8485" t="e">
        <f t="shared" si="398"/>
        <v>#DIV/0!</v>
      </c>
    </row>
    <row r="8486" spans="2:8" x14ac:dyDescent="0.25">
      <c r="B8486">
        <v>270</v>
      </c>
      <c r="C8486">
        <v>260</v>
      </c>
      <c r="D8486" t="str">
        <f t="shared" si="396"/>
        <v>W kole</v>
      </c>
      <c r="F8486">
        <f>COUNTIF($D$3:D8480,"W kole")</f>
        <v>6656</v>
      </c>
      <c r="G8486" s="2" t="e">
        <f t="shared" si="397"/>
        <v>#DIV/0!</v>
      </c>
      <c r="H8486" t="e">
        <f t="shared" si="398"/>
        <v>#DIV/0!</v>
      </c>
    </row>
    <row r="8487" spans="2:8" x14ac:dyDescent="0.25">
      <c r="B8487">
        <v>129</v>
      </c>
      <c r="C8487">
        <v>108</v>
      </c>
      <c r="D8487" t="str">
        <f t="shared" si="396"/>
        <v>W kole</v>
      </c>
      <c r="F8487">
        <f>COUNTIF($D$3:D8481,"W kole")</f>
        <v>6656</v>
      </c>
      <c r="G8487" s="2" t="e">
        <f t="shared" si="397"/>
        <v>#DIV/0!</v>
      </c>
      <c r="H8487" t="e">
        <f t="shared" si="398"/>
        <v>#DIV/0!</v>
      </c>
    </row>
    <row r="8488" spans="2:8" x14ac:dyDescent="0.25">
      <c r="B8488">
        <v>154</v>
      </c>
      <c r="C8488">
        <v>82</v>
      </c>
      <c r="D8488" t="str">
        <f t="shared" si="396"/>
        <v>W kole</v>
      </c>
      <c r="F8488">
        <f>COUNTIF($D$3:D8482,"W kole")</f>
        <v>6657</v>
      </c>
      <c r="G8488" s="2" t="e">
        <f t="shared" si="397"/>
        <v>#DIV/0!</v>
      </c>
      <c r="H8488" t="e">
        <f t="shared" si="398"/>
        <v>#DIV/0!</v>
      </c>
    </row>
    <row r="8489" spans="2:8" x14ac:dyDescent="0.25">
      <c r="B8489">
        <v>104</v>
      </c>
      <c r="C8489">
        <v>218</v>
      </c>
      <c r="D8489" t="str">
        <f t="shared" si="396"/>
        <v>W kole</v>
      </c>
      <c r="F8489">
        <f>COUNTIF($D$3:D8483,"W kole")</f>
        <v>6658</v>
      </c>
      <c r="G8489" s="2" t="e">
        <f t="shared" si="397"/>
        <v>#DIV/0!</v>
      </c>
      <c r="H8489" t="e">
        <f t="shared" si="398"/>
        <v>#DIV/0!</v>
      </c>
    </row>
    <row r="8490" spans="2:8" x14ac:dyDescent="0.25">
      <c r="B8490">
        <v>397</v>
      </c>
      <c r="C8490">
        <v>163</v>
      </c>
      <c r="D8490" t="str">
        <f t="shared" si="396"/>
        <v>Poza</v>
      </c>
      <c r="F8490">
        <f>COUNTIF($D$3:D8484,"W kole")</f>
        <v>6658</v>
      </c>
      <c r="G8490" s="2" t="e">
        <f t="shared" si="397"/>
        <v>#DIV/0!</v>
      </c>
      <c r="H8490" t="e">
        <f t="shared" si="398"/>
        <v>#DIV/0!</v>
      </c>
    </row>
    <row r="8491" spans="2:8" x14ac:dyDescent="0.25">
      <c r="B8491">
        <v>2</v>
      </c>
      <c r="C8491">
        <v>73</v>
      </c>
      <c r="D8491" t="str">
        <f t="shared" si="396"/>
        <v>Poza</v>
      </c>
      <c r="F8491">
        <f>COUNTIF($D$3:D8485,"W kole")</f>
        <v>6659</v>
      </c>
      <c r="G8491" s="2" t="e">
        <f t="shared" si="397"/>
        <v>#DIV/0!</v>
      </c>
      <c r="H8491" t="e">
        <f t="shared" si="398"/>
        <v>#DIV/0!</v>
      </c>
    </row>
    <row r="8492" spans="2:8" x14ac:dyDescent="0.25">
      <c r="B8492">
        <v>6</v>
      </c>
      <c r="C8492">
        <v>25</v>
      </c>
      <c r="D8492" t="str">
        <f t="shared" si="396"/>
        <v>Poza</v>
      </c>
      <c r="F8492">
        <f>COUNTIF($D$3:D8486,"W kole")</f>
        <v>6660</v>
      </c>
      <c r="G8492" s="2" t="e">
        <f t="shared" si="397"/>
        <v>#DIV/0!</v>
      </c>
      <c r="H8492" t="e">
        <f t="shared" si="398"/>
        <v>#DIV/0!</v>
      </c>
    </row>
    <row r="8493" spans="2:8" x14ac:dyDescent="0.25">
      <c r="B8493">
        <v>103</v>
      </c>
      <c r="C8493">
        <v>242</v>
      </c>
      <c r="D8493" t="str">
        <f t="shared" si="396"/>
        <v>W kole</v>
      </c>
      <c r="F8493">
        <f>COUNTIF($D$3:D8487,"W kole")</f>
        <v>6661</v>
      </c>
      <c r="G8493" s="2" t="e">
        <f t="shared" si="397"/>
        <v>#DIV/0!</v>
      </c>
      <c r="H8493" t="e">
        <f t="shared" si="398"/>
        <v>#DIV/0!</v>
      </c>
    </row>
    <row r="8494" spans="2:8" x14ac:dyDescent="0.25">
      <c r="B8494">
        <v>170</v>
      </c>
      <c r="C8494">
        <v>1</v>
      </c>
      <c r="D8494" t="str">
        <f t="shared" si="396"/>
        <v>Poza</v>
      </c>
      <c r="F8494">
        <f>COUNTIF($D$3:D8488,"W kole")</f>
        <v>6662</v>
      </c>
      <c r="G8494" s="2" t="e">
        <f t="shared" si="397"/>
        <v>#DIV/0!</v>
      </c>
      <c r="H8494" t="e">
        <f t="shared" si="398"/>
        <v>#DIV/0!</v>
      </c>
    </row>
    <row r="8495" spans="2:8" x14ac:dyDescent="0.25">
      <c r="B8495">
        <v>276</v>
      </c>
      <c r="C8495">
        <v>29</v>
      </c>
      <c r="D8495" t="str">
        <f t="shared" si="396"/>
        <v>W kole</v>
      </c>
      <c r="F8495">
        <f>COUNTIF($D$3:D8489,"W kole")</f>
        <v>6663</v>
      </c>
      <c r="G8495" s="2" t="e">
        <f t="shared" si="397"/>
        <v>#DIV/0!</v>
      </c>
      <c r="H8495" t="e">
        <f t="shared" si="398"/>
        <v>#DIV/0!</v>
      </c>
    </row>
    <row r="8496" spans="2:8" x14ac:dyDescent="0.25">
      <c r="B8496">
        <v>3</v>
      </c>
      <c r="C8496">
        <v>262</v>
      </c>
      <c r="D8496" t="str">
        <f t="shared" si="396"/>
        <v>Poza</v>
      </c>
      <c r="F8496">
        <f>COUNTIF($D$3:D8490,"W kole")</f>
        <v>6663</v>
      </c>
      <c r="G8496" s="2" t="e">
        <f t="shared" si="397"/>
        <v>#DIV/0!</v>
      </c>
      <c r="H8496" t="e">
        <f t="shared" si="398"/>
        <v>#DIV/0!</v>
      </c>
    </row>
    <row r="8497" spans="2:8" x14ac:dyDescent="0.25">
      <c r="B8497">
        <v>357</v>
      </c>
      <c r="C8497">
        <v>29</v>
      </c>
      <c r="D8497" t="str">
        <f t="shared" si="396"/>
        <v>Poza</v>
      </c>
      <c r="F8497">
        <f>COUNTIF($D$3:D8491,"W kole")</f>
        <v>6663</v>
      </c>
      <c r="G8497" s="2" t="e">
        <f t="shared" si="397"/>
        <v>#DIV/0!</v>
      </c>
      <c r="H8497" t="e">
        <f t="shared" si="398"/>
        <v>#DIV/0!</v>
      </c>
    </row>
    <row r="8498" spans="2:8" x14ac:dyDescent="0.25">
      <c r="B8498">
        <v>112</v>
      </c>
      <c r="C8498">
        <v>184</v>
      </c>
      <c r="D8498" t="str">
        <f t="shared" si="396"/>
        <v>W kole</v>
      </c>
      <c r="F8498">
        <f>COUNTIF($D$3:D8492,"W kole")</f>
        <v>6663</v>
      </c>
      <c r="G8498" s="2" t="e">
        <f t="shared" si="397"/>
        <v>#DIV/0!</v>
      </c>
      <c r="H8498" t="e">
        <f t="shared" si="398"/>
        <v>#DIV/0!</v>
      </c>
    </row>
    <row r="8499" spans="2:8" x14ac:dyDescent="0.25">
      <c r="B8499">
        <v>23</v>
      </c>
      <c r="C8499">
        <v>336</v>
      </c>
      <c r="D8499" t="str">
        <f t="shared" si="396"/>
        <v>Poza</v>
      </c>
      <c r="F8499">
        <f>COUNTIF($D$3:D8493,"W kole")</f>
        <v>6664</v>
      </c>
      <c r="G8499" s="2" t="e">
        <f t="shared" si="397"/>
        <v>#DIV/0!</v>
      </c>
      <c r="H8499" t="e">
        <f t="shared" si="398"/>
        <v>#DIV/0!</v>
      </c>
    </row>
    <row r="8500" spans="2:8" x14ac:dyDescent="0.25">
      <c r="B8500">
        <v>334</v>
      </c>
      <c r="C8500">
        <v>170</v>
      </c>
      <c r="D8500" t="str">
        <f t="shared" si="396"/>
        <v>W kole</v>
      </c>
      <c r="F8500">
        <f>COUNTIF($D$3:D8494,"W kole")</f>
        <v>6664</v>
      </c>
      <c r="G8500" s="2" t="e">
        <f t="shared" si="397"/>
        <v>#DIV/0!</v>
      </c>
      <c r="H8500" t="e">
        <f t="shared" si="398"/>
        <v>#DIV/0!</v>
      </c>
    </row>
    <row r="8501" spans="2:8" x14ac:dyDescent="0.25">
      <c r="B8501">
        <v>251</v>
      </c>
      <c r="C8501">
        <v>14</v>
      </c>
      <c r="D8501" t="str">
        <f t="shared" si="396"/>
        <v>W kole</v>
      </c>
      <c r="F8501">
        <f>COUNTIF($D$3:D8495,"W kole")</f>
        <v>6665</v>
      </c>
      <c r="G8501" s="2" t="e">
        <f t="shared" si="397"/>
        <v>#DIV/0!</v>
      </c>
      <c r="H8501" t="e">
        <f t="shared" si="398"/>
        <v>#DIV/0!</v>
      </c>
    </row>
    <row r="8502" spans="2:8" x14ac:dyDescent="0.25">
      <c r="B8502">
        <v>216</v>
      </c>
      <c r="C8502">
        <v>163</v>
      </c>
      <c r="D8502" t="str">
        <f t="shared" si="396"/>
        <v>W kole</v>
      </c>
      <c r="F8502">
        <f>COUNTIF($D$3:D8496,"W kole")</f>
        <v>6665</v>
      </c>
      <c r="G8502" s="2" t="e">
        <f t="shared" si="397"/>
        <v>#DIV/0!</v>
      </c>
      <c r="H8502" t="e">
        <f t="shared" si="398"/>
        <v>#DIV/0!</v>
      </c>
    </row>
    <row r="8503" spans="2:8" x14ac:dyDescent="0.25">
      <c r="B8503">
        <v>324</v>
      </c>
      <c r="C8503">
        <v>251</v>
      </c>
      <c r="D8503" t="str">
        <f t="shared" si="396"/>
        <v>W kole</v>
      </c>
      <c r="F8503">
        <f>COUNTIF($D$3:D8497,"W kole")</f>
        <v>6665</v>
      </c>
      <c r="G8503" s="2" t="e">
        <f t="shared" si="397"/>
        <v>#DIV/0!</v>
      </c>
      <c r="H8503" t="e">
        <f t="shared" si="398"/>
        <v>#DIV/0!</v>
      </c>
    </row>
    <row r="8504" spans="2:8" x14ac:dyDescent="0.25">
      <c r="B8504">
        <v>72</v>
      </c>
      <c r="C8504">
        <v>24</v>
      </c>
      <c r="D8504" t="str">
        <f t="shared" si="396"/>
        <v>Poza</v>
      </c>
      <c r="F8504">
        <f>COUNTIF($D$3:D8498,"W kole")</f>
        <v>6666</v>
      </c>
      <c r="G8504" s="2" t="e">
        <f t="shared" si="397"/>
        <v>#DIV/0!</v>
      </c>
      <c r="H8504" t="e">
        <f t="shared" si="398"/>
        <v>#DIV/0!</v>
      </c>
    </row>
    <row r="8505" spans="2:8" x14ac:dyDescent="0.25">
      <c r="B8505">
        <v>365</v>
      </c>
      <c r="C8505">
        <v>137</v>
      </c>
      <c r="D8505" t="str">
        <f t="shared" si="396"/>
        <v>W kole</v>
      </c>
      <c r="F8505">
        <f>COUNTIF($D$3:D8499,"W kole")</f>
        <v>6666</v>
      </c>
      <c r="G8505" s="2" t="e">
        <f t="shared" si="397"/>
        <v>#DIV/0!</v>
      </c>
      <c r="H8505" t="e">
        <f t="shared" si="398"/>
        <v>#DIV/0!</v>
      </c>
    </row>
    <row r="8506" spans="2:8" x14ac:dyDescent="0.25">
      <c r="B8506">
        <v>170</v>
      </c>
      <c r="C8506">
        <v>155</v>
      </c>
      <c r="D8506" t="str">
        <f t="shared" si="396"/>
        <v>W kole</v>
      </c>
      <c r="F8506">
        <f>COUNTIF($D$3:D8500,"W kole")</f>
        <v>6667</v>
      </c>
      <c r="G8506" s="2" t="e">
        <f t="shared" si="397"/>
        <v>#DIV/0!</v>
      </c>
      <c r="H8506" t="e">
        <f t="shared" si="398"/>
        <v>#DIV/0!</v>
      </c>
    </row>
    <row r="8507" spans="2:8" x14ac:dyDescent="0.25">
      <c r="B8507">
        <v>7</v>
      </c>
      <c r="C8507">
        <v>209</v>
      </c>
      <c r="D8507" t="str">
        <f t="shared" si="396"/>
        <v>W kole</v>
      </c>
      <c r="F8507">
        <f>COUNTIF($D$3:D8501,"W kole")</f>
        <v>6668</v>
      </c>
      <c r="G8507" s="2" t="e">
        <f t="shared" si="397"/>
        <v>#DIV/0!</v>
      </c>
      <c r="H8507" t="e">
        <f t="shared" si="398"/>
        <v>#DIV/0!</v>
      </c>
    </row>
    <row r="8508" spans="2:8" x14ac:dyDescent="0.25">
      <c r="B8508">
        <v>278</v>
      </c>
      <c r="C8508">
        <v>217</v>
      </c>
      <c r="D8508" t="str">
        <f t="shared" si="396"/>
        <v>W kole</v>
      </c>
      <c r="F8508">
        <f>COUNTIF($D$3:D8502,"W kole")</f>
        <v>6669</v>
      </c>
      <c r="G8508" s="2" t="e">
        <f t="shared" si="397"/>
        <v>#DIV/0!</v>
      </c>
      <c r="H8508" t="e">
        <f t="shared" si="398"/>
        <v>#DIV/0!</v>
      </c>
    </row>
    <row r="8509" spans="2:8" x14ac:dyDescent="0.25">
      <c r="B8509">
        <v>293</v>
      </c>
      <c r="C8509">
        <v>322</v>
      </c>
      <c r="D8509" t="str">
        <f t="shared" si="396"/>
        <v>W kole</v>
      </c>
      <c r="F8509">
        <f>COUNTIF($D$3:D8503,"W kole")</f>
        <v>6670</v>
      </c>
      <c r="G8509" s="2" t="e">
        <f t="shared" si="397"/>
        <v>#DIV/0!</v>
      </c>
      <c r="H8509" t="e">
        <f t="shared" si="398"/>
        <v>#DIV/0!</v>
      </c>
    </row>
    <row r="8510" spans="2:8" x14ac:dyDescent="0.25">
      <c r="B8510">
        <v>293</v>
      </c>
      <c r="C8510">
        <v>311</v>
      </c>
      <c r="D8510" t="str">
        <f t="shared" si="396"/>
        <v>W kole</v>
      </c>
      <c r="F8510">
        <f>COUNTIF($D$3:D8504,"W kole")</f>
        <v>6670</v>
      </c>
      <c r="G8510" s="2" t="e">
        <f t="shared" si="397"/>
        <v>#DIV/0!</v>
      </c>
      <c r="H8510" t="e">
        <f t="shared" si="398"/>
        <v>#DIV/0!</v>
      </c>
    </row>
    <row r="8511" spans="2:8" x14ac:dyDescent="0.25">
      <c r="B8511">
        <v>70</v>
      </c>
      <c r="C8511">
        <v>174</v>
      </c>
      <c r="D8511" t="str">
        <f t="shared" si="396"/>
        <v>W kole</v>
      </c>
      <c r="F8511">
        <f>COUNTIF($D$3:D8505,"W kole")</f>
        <v>6671</v>
      </c>
      <c r="G8511" s="2" t="e">
        <f t="shared" si="397"/>
        <v>#DIV/0!</v>
      </c>
      <c r="H8511" t="e">
        <f t="shared" si="398"/>
        <v>#DIV/0!</v>
      </c>
    </row>
    <row r="8512" spans="2:8" x14ac:dyDescent="0.25">
      <c r="B8512">
        <v>121</v>
      </c>
      <c r="C8512">
        <v>178</v>
      </c>
      <c r="D8512" t="str">
        <f t="shared" si="396"/>
        <v>W kole</v>
      </c>
      <c r="F8512">
        <f>COUNTIF($D$3:D8506,"W kole")</f>
        <v>6672</v>
      </c>
      <c r="G8512" s="2" t="e">
        <f t="shared" si="397"/>
        <v>#DIV/0!</v>
      </c>
      <c r="H8512" t="e">
        <f t="shared" si="398"/>
        <v>#DIV/0!</v>
      </c>
    </row>
    <row r="8513" spans="2:8" x14ac:dyDescent="0.25">
      <c r="B8513">
        <v>104</v>
      </c>
      <c r="C8513">
        <v>231</v>
      </c>
      <c r="D8513" t="str">
        <f t="shared" si="396"/>
        <v>W kole</v>
      </c>
      <c r="F8513">
        <f>COUNTIF($D$3:D8507,"W kole")</f>
        <v>6673</v>
      </c>
      <c r="G8513" s="2" t="e">
        <f t="shared" si="397"/>
        <v>#DIV/0!</v>
      </c>
      <c r="H8513" t="e">
        <f t="shared" si="398"/>
        <v>#DIV/0!</v>
      </c>
    </row>
    <row r="8514" spans="2:8" x14ac:dyDescent="0.25">
      <c r="B8514">
        <v>189</v>
      </c>
      <c r="C8514">
        <v>70</v>
      </c>
      <c r="D8514" t="str">
        <f t="shared" si="396"/>
        <v>W kole</v>
      </c>
      <c r="F8514">
        <f>COUNTIF($D$3:D8508,"W kole")</f>
        <v>6674</v>
      </c>
      <c r="G8514" s="2" t="e">
        <f t="shared" si="397"/>
        <v>#DIV/0!</v>
      </c>
      <c r="H8514" t="e">
        <f t="shared" si="398"/>
        <v>#DIV/0!</v>
      </c>
    </row>
    <row r="8515" spans="2:8" x14ac:dyDescent="0.25">
      <c r="B8515">
        <v>128</v>
      </c>
      <c r="C8515">
        <v>313</v>
      </c>
      <c r="D8515" t="str">
        <f t="shared" si="396"/>
        <v>W kole</v>
      </c>
      <c r="F8515">
        <f>COUNTIF($D$3:D8509,"W kole")</f>
        <v>6675</v>
      </c>
      <c r="G8515" s="2" t="e">
        <f t="shared" si="397"/>
        <v>#DIV/0!</v>
      </c>
      <c r="H8515" t="e">
        <f t="shared" si="398"/>
        <v>#DIV/0!</v>
      </c>
    </row>
    <row r="8516" spans="2:8" x14ac:dyDescent="0.25">
      <c r="B8516">
        <v>136</v>
      </c>
      <c r="C8516">
        <v>111</v>
      </c>
      <c r="D8516" t="str">
        <f t="shared" ref="D8516:D8579" si="399">IF((B8516-$T$5) * (B8516-$T$5) + (C8516-$U$5) * (C8516-$U$5) = ($V$5*$V$5), "Na brzegu", IF((B8516-$T$5) * (B8516-$T$5) + (C8516-$U$5) * (C8516-$U$5) &lt; ($V$5*$V$5), "W kole", "Poza"))</f>
        <v>W kole</v>
      </c>
      <c r="F8516">
        <f>COUNTIF($D$3:D8510,"W kole")</f>
        <v>6676</v>
      </c>
      <c r="G8516" s="2" t="e">
        <f t="shared" si="397"/>
        <v>#DIV/0!</v>
      </c>
      <c r="H8516" t="e">
        <f t="shared" si="398"/>
        <v>#DIV/0!</v>
      </c>
    </row>
    <row r="8517" spans="2:8" x14ac:dyDescent="0.25">
      <c r="B8517">
        <v>198</v>
      </c>
      <c r="C8517">
        <v>103</v>
      </c>
      <c r="D8517" t="str">
        <f t="shared" si="399"/>
        <v>W kole</v>
      </c>
      <c r="F8517">
        <f>COUNTIF($D$3:D8511,"W kole")</f>
        <v>6677</v>
      </c>
      <c r="G8517" s="2" t="e">
        <f t="shared" si="397"/>
        <v>#DIV/0!</v>
      </c>
      <c r="H8517" t="e">
        <f t="shared" si="398"/>
        <v>#DIV/0!</v>
      </c>
    </row>
    <row r="8518" spans="2:8" x14ac:dyDescent="0.25">
      <c r="B8518">
        <v>314</v>
      </c>
      <c r="C8518">
        <v>312</v>
      </c>
      <c r="D8518" t="str">
        <f t="shared" si="399"/>
        <v>W kole</v>
      </c>
      <c r="F8518">
        <f>COUNTIF($D$3:D8512,"W kole")</f>
        <v>6678</v>
      </c>
      <c r="G8518" s="2" t="e">
        <f t="shared" si="397"/>
        <v>#DIV/0!</v>
      </c>
      <c r="H8518" t="e">
        <f t="shared" si="398"/>
        <v>#DIV/0!</v>
      </c>
    </row>
    <row r="8519" spans="2:8" x14ac:dyDescent="0.25">
      <c r="B8519">
        <v>314</v>
      </c>
      <c r="C8519">
        <v>307</v>
      </c>
      <c r="D8519" t="str">
        <f t="shared" si="399"/>
        <v>W kole</v>
      </c>
      <c r="F8519">
        <f>COUNTIF($D$3:D8513,"W kole")</f>
        <v>6679</v>
      </c>
      <c r="G8519" s="2" t="e">
        <f t="shared" si="397"/>
        <v>#DIV/0!</v>
      </c>
      <c r="H8519" t="e">
        <f t="shared" si="398"/>
        <v>#DIV/0!</v>
      </c>
    </row>
    <row r="8520" spans="2:8" x14ac:dyDescent="0.25">
      <c r="B8520">
        <v>129</v>
      </c>
      <c r="C8520">
        <v>31</v>
      </c>
      <c r="D8520" t="str">
        <f t="shared" si="399"/>
        <v>W kole</v>
      </c>
      <c r="F8520">
        <f>COUNTIF($D$3:D8514,"W kole")</f>
        <v>6680</v>
      </c>
      <c r="G8520" s="2" t="e">
        <f t="shared" si="397"/>
        <v>#DIV/0!</v>
      </c>
      <c r="H8520" t="e">
        <f t="shared" si="398"/>
        <v>#DIV/0!</v>
      </c>
    </row>
    <row r="8521" spans="2:8" x14ac:dyDescent="0.25">
      <c r="B8521">
        <v>258</v>
      </c>
      <c r="C8521">
        <v>320</v>
      </c>
      <c r="D8521" t="str">
        <f t="shared" si="399"/>
        <v>W kole</v>
      </c>
      <c r="F8521">
        <f>COUNTIF($D$3:D8515,"W kole")</f>
        <v>6681</v>
      </c>
      <c r="G8521" s="2" t="e">
        <f t="shared" si="397"/>
        <v>#DIV/0!</v>
      </c>
      <c r="H8521" t="e">
        <f t="shared" si="398"/>
        <v>#DIV/0!</v>
      </c>
    </row>
    <row r="8522" spans="2:8" x14ac:dyDescent="0.25">
      <c r="B8522">
        <v>130</v>
      </c>
      <c r="C8522">
        <v>61</v>
      </c>
      <c r="D8522" t="str">
        <f t="shared" si="399"/>
        <v>W kole</v>
      </c>
      <c r="F8522">
        <f>COUNTIF($D$3:D8516,"W kole")</f>
        <v>6682</v>
      </c>
      <c r="G8522" s="2" t="e">
        <f t="shared" ref="G8522:G8585" si="400">(F8522*$R$5)/(E8522*$Q$5)</f>
        <v>#DIV/0!</v>
      </c>
      <c r="H8522" t="e">
        <f t="shared" ref="H8522:H8585" si="401">ABS(PI()-G8522)</f>
        <v>#DIV/0!</v>
      </c>
    </row>
    <row r="8523" spans="2:8" x14ac:dyDescent="0.25">
      <c r="B8523">
        <v>115</v>
      </c>
      <c r="C8523">
        <v>219</v>
      </c>
      <c r="D8523" t="str">
        <f t="shared" si="399"/>
        <v>W kole</v>
      </c>
      <c r="F8523">
        <f>COUNTIF($D$3:D8517,"W kole")</f>
        <v>6683</v>
      </c>
      <c r="G8523" s="2" t="e">
        <f t="shared" si="400"/>
        <v>#DIV/0!</v>
      </c>
      <c r="H8523" t="e">
        <f t="shared" si="401"/>
        <v>#DIV/0!</v>
      </c>
    </row>
    <row r="8524" spans="2:8" x14ac:dyDescent="0.25">
      <c r="B8524">
        <v>238</v>
      </c>
      <c r="C8524">
        <v>150</v>
      </c>
      <c r="D8524" t="str">
        <f t="shared" si="399"/>
        <v>W kole</v>
      </c>
      <c r="F8524">
        <f>COUNTIF($D$3:D8518,"W kole")</f>
        <v>6684</v>
      </c>
      <c r="G8524" s="2" t="e">
        <f t="shared" si="400"/>
        <v>#DIV/0!</v>
      </c>
      <c r="H8524" t="e">
        <f t="shared" si="401"/>
        <v>#DIV/0!</v>
      </c>
    </row>
    <row r="8525" spans="2:8" x14ac:dyDescent="0.25">
      <c r="B8525">
        <v>20</v>
      </c>
      <c r="C8525">
        <v>282</v>
      </c>
      <c r="D8525" t="str">
        <f t="shared" si="399"/>
        <v>W kole</v>
      </c>
      <c r="F8525">
        <f>COUNTIF($D$3:D8519,"W kole")</f>
        <v>6685</v>
      </c>
      <c r="G8525" s="2" t="e">
        <f t="shared" si="400"/>
        <v>#DIV/0!</v>
      </c>
      <c r="H8525" t="e">
        <f t="shared" si="401"/>
        <v>#DIV/0!</v>
      </c>
    </row>
    <row r="8526" spans="2:8" x14ac:dyDescent="0.25">
      <c r="B8526">
        <v>397</v>
      </c>
      <c r="C8526">
        <v>43</v>
      </c>
      <c r="D8526" t="str">
        <f t="shared" si="399"/>
        <v>Poza</v>
      </c>
      <c r="F8526">
        <f>COUNTIF($D$3:D8520,"W kole")</f>
        <v>6686</v>
      </c>
      <c r="G8526" s="2" t="e">
        <f t="shared" si="400"/>
        <v>#DIV/0!</v>
      </c>
      <c r="H8526" t="e">
        <f t="shared" si="401"/>
        <v>#DIV/0!</v>
      </c>
    </row>
    <row r="8527" spans="2:8" x14ac:dyDescent="0.25">
      <c r="B8527">
        <v>209</v>
      </c>
      <c r="C8527">
        <v>110</v>
      </c>
      <c r="D8527" t="str">
        <f t="shared" si="399"/>
        <v>W kole</v>
      </c>
      <c r="F8527">
        <f>COUNTIF($D$3:D8521,"W kole")</f>
        <v>6687</v>
      </c>
      <c r="G8527" s="2" t="e">
        <f t="shared" si="400"/>
        <v>#DIV/0!</v>
      </c>
      <c r="H8527" t="e">
        <f t="shared" si="401"/>
        <v>#DIV/0!</v>
      </c>
    </row>
    <row r="8528" spans="2:8" x14ac:dyDescent="0.25">
      <c r="B8528">
        <v>281</v>
      </c>
      <c r="C8528">
        <v>192</v>
      </c>
      <c r="D8528" t="str">
        <f t="shared" si="399"/>
        <v>W kole</v>
      </c>
      <c r="F8528">
        <f>COUNTIF($D$3:D8522,"W kole")</f>
        <v>6688</v>
      </c>
      <c r="G8528" s="2" t="e">
        <f t="shared" si="400"/>
        <v>#DIV/0!</v>
      </c>
      <c r="H8528" t="e">
        <f t="shared" si="401"/>
        <v>#DIV/0!</v>
      </c>
    </row>
    <row r="8529" spans="2:8" x14ac:dyDescent="0.25">
      <c r="B8529">
        <v>348</v>
      </c>
      <c r="C8529">
        <v>210</v>
      </c>
      <c r="D8529" t="str">
        <f t="shared" si="399"/>
        <v>W kole</v>
      </c>
      <c r="F8529">
        <f>COUNTIF($D$3:D8523,"W kole")</f>
        <v>6689</v>
      </c>
      <c r="G8529" s="2" t="e">
        <f t="shared" si="400"/>
        <v>#DIV/0!</v>
      </c>
      <c r="H8529" t="e">
        <f t="shared" si="401"/>
        <v>#DIV/0!</v>
      </c>
    </row>
    <row r="8530" spans="2:8" x14ac:dyDescent="0.25">
      <c r="B8530">
        <v>281</v>
      </c>
      <c r="C8530">
        <v>293</v>
      </c>
      <c r="D8530" t="str">
        <f t="shared" si="399"/>
        <v>W kole</v>
      </c>
      <c r="F8530">
        <f>COUNTIF($D$3:D8524,"W kole")</f>
        <v>6690</v>
      </c>
      <c r="G8530" s="2" t="e">
        <f t="shared" si="400"/>
        <v>#DIV/0!</v>
      </c>
      <c r="H8530" t="e">
        <f t="shared" si="401"/>
        <v>#DIV/0!</v>
      </c>
    </row>
    <row r="8531" spans="2:8" x14ac:dyDescent="0.25">
      <c r="B8531">
        <v>365</v>
      </c>
      <c r="C8531">
        <v>241</v>
      </c>
      <c r="D8531" t="str">
        <f t="shared" si="399"/>
        <v>W kole</v>
      </c>
      <c r="F8531">
        <f>COUNTIF($D$3:D8525,"W kole")</f>
        <v>6691</v>
      </c>
      <c r="G8531" s="2" t="e">
        <f t="shared" si="400"/>
        <v>#DIV/0!</v>
      </c>
      <c r="H8531" t="e">
        <f t="shared" si="401"/>
        <v>#DIV/0!</v>
      </c>
    </row>
    <row r="8532" spans="2:8" x14ac:dyDescent="0.25">
      <c r="B8532">
        <v>34</v>
      </c>
      <c r="C8532">
        <v>94</v>
      </c>
      <c r="D8532" t="str">
        <f t="shared" si="399"/>
        <v>W kole</v>
      </c>
      <c r="F8532">
        <f>COUNTIF($D$3:D8526,"W kole")</f>
        <v>6691</v>
      </c>
      <c r="G8532" s="2" t="e">
        <f t="shared" si="400"/>
        <v>#DIV/0!</v>
      </c>
      <c r="H8532" t="e">
        <f t="shared" si="401"/>
        <v>#DIV/0!</v>
      </c>
    </row>
    <row r="8533" spans="2:8" x14ac:dyDescent="0.25">
      <c r="B8533">
        <v>233</v>
      </c>
      <c r="C8533">
        <v>243</v>
      </c>
      <c r="D8533" t="str">
        <f t="shared" si="399"/>
        <v>W kole</v>
      </c>
      <c r="F8533">
        <f>COUNTIF($D$3:D8527,"W kole")</f>
        <v>6692</v>
      </c>
      <c r="G8533" s="2" t="e">
        <f t="shared" si="400"/>
        <v>#DIV/0!</v>
      </c>
      <c r="H8533" t="e">
        <f t="shared" si="401"/>
        <v>#DIV/0!</v>
      </c>
    </row>
    <row r="8534" spans="2:8" x14ac:dyDescent="0.25">
      <c r="B8534">
        <v>350</v>
      </c>
      <c r="C8534">
        <v>120</v>
      </c>
      <c r="D8534" t="str">
        <f t="shared" si="399"/>
        <v>W kole</v>
      </c>
      <c r="F8534">
        <f>COUNTIF($D$3:D8528,"W kole")</f>
        <v>6693</v>
      </c>
      <c r="G8534" s="2" t="e">
        <f t="shared" si="400"/>
        <v>#DIV/0!</v>
      </c>
      <c r="H8534" t="e">
        <f t="shared" si="401"/>
        <v>#DIV/0!</v>
      </c>
    </row>
    <row r="8535" spans="2:8" x14ac:dyDescent="0.25">
      <c r="B8535">
        <v>363</v>
      </c>
      <c r="C8535">
        <v>17</v>
      </c>
      <c r="D8535" t="str">
        <f t="shared" si="399"/>
        <v>Poza</v>
      </c>
      <c r="F8535">
        <f>COUNTIF($D$3:D8529,"W kole")</f>
        <v>6694</v>
      </c>
      <c r="G8535" s="2" t="e">
        <f t="shared" si="400"/>
        <v>#DIV/0!</v>
      </c>
      <c r="H8535" t="e">
        <f t="shared" si="401"/>
        <v>#DIV/0!</v>
      </c>
    </row>
    <row r="8536" spans="2:8" x14ac:dyDescent="0.25">
      <c r="B8536">
        <v>109</v>
      </c>
      <c r="C8536">
        <v>347</v>
      </c>
      <c r="D8536" t="str">
        <f t="shared" si="399"/>
        <v>W kole</v>
      </c>
      <c r="F8536">
        <f>COUNTIF($D$3:D8530,"W kole")</f>
        <v>6695</v>
      </c>
      <c r="G8536" s="2" t="e">
        <f t="shared" si="400"/>
        <v>#DIV/0!</v>
      </c>
      <c r="H8536" t="e">
        <f t="shared" si="401"/>
        <v>#DIV/0!</v>
      </c>
    </row>
    <row r="8537" spans="2:8" x14ac:dyDescent="0.25">
      <c r="B8537">
        <v>63</v>
      </c>
      <c r="C8537">
        <v>111</v>
      </c>
      <c r="D8537" t="str">
        <f t="shared" si="399"/>
        <v>W kole</v>
      </c>
      <c r="F8537">
        <f>COUNTIF($D$3:D8531,"W kole")</f>
        <v>6696</v>
      </c>
      <c r="G8537" s="2" t="e">
        <f t="shared" si="400"/>
        <v>#DIV/0!</v>
      </c>
      <c r="H8537" t="e">
        <f t="shared" si="401"/>
        <v>#DIV/0!</v>
      </c>
    </row>
    <row r="8538" spans="2:8" x14ac:dyDescent="0.25">
      <c r="B8538">
        <v>45</v>
      </c>
      <c r="C8538">
        <v>312</v>
      </c>
      <c r="D8538" t="str">
        <f t="shared" si="399"/>
        <v>W kole</v>
      </c>
      <c r="F8538">
        <f>COUNTIF($D$3:D8532,"W kole")</f>
        <v>6697</v>
      </c>
      <c r="G8538" s="2" t="e">
        <f t="shared" si="400"/>
        <v>#DIV/0!</v>
      </c>
      <c r="H8538" t="e">
        <f t="shared" si="401"/>
        <v>#DIV/0!</v>
      </c>
    </row>
    <row r="8539" spans="2:8" x14ac:dyDescent="0.25">
      <c r="B8539">
        <v>316</v>
      </c>
      <c r="C8539">
        <v>111</v>
      </c>
      <c r="D8539" t="str">
        <f t="shared" si="399"/>
        <v>W kole</v>
      </c>
      <c r="F8539">
        <f>COUNTIF($D$3:D8533,"W kole")</f>
        <v>6698</v>
      </c>
      <c r="G8539" s="2" t="e">
        <f t="shared" si="400"/>
        <v>#DIV/0!</v>
      </c>
      <c r="H8539" t="e">
        <f t="shared" si="401"/>
        <v>#DIV/0!</v>
      </c>
    </row>
    <row r="8540" spans="2:8" x14ac:dyDescent="0.25">
      <c r="B8540">
        <v>376</v>
      </c>
      <c r="C8540">
        <v>279</v>
      </c>
      <c r="D8540" t="str">
        <f t="shared" si="399"/>
        <v>W kole</v>
      </c>
      <c r="F8540">
        <f>COUNTIF($D$3:D8534,"W kole")</f>
        <v>6699</v>
      </c>
      <c r="G8540" s="2" t="e">
        <f t="shared" si="400"/>
        <v>#DIV/0!</v>
      </c>
      <c r="H8540" t="e">
        <f t="shared" si="401"/>
        <v>#DIV/0!</v>
      </c>
    </row>
    <row r="8541" spans="2:8" x14ac:dyDescent="0.25">
      <c r="B8541">
        <v>196</v>
      </c>
      <c r="C8541">
        <v>149</v>
      </c>
      <c r="D8541" t="str">
        <f t="shared" si="399"/>
        <v>W kole</v>
      </c>
      <c r="F8541">
        <f>COUNTIF($D$3:D8535,"W kole")</f>
        <v>6699</v>
      </c>
      <c r="G8541" s="2" t="e">
        <f t="shared" si="400"/>
        <v>#DIV/0!</v>
      </c>
      <c r="H8541" t="e">
        <f t="shared" si="401"/>
        <v>#DIV/0!</v>
      </c>
    </row>
    <row r="8542" spans="2:8" x14ac:dyDescent="0.25">
      <c r="B8542">
        <v>175</v>
      </c>
      <c r="C8542">
        <v>170</v>
      </c>
      <c r="D8542" t="str">
        <f t="shared" si="399"/>
        <v>W kole</v>
      </c>
      <c r="F8542">
        <f>COUNTIF($D$3:D8536,"W kole")</f>
        <v>6700</v>
      </c>
      <c r="G8542" s="2" t="e">
        <f t="shared" si="400"/>
        <v>#DIV/0!</v>
      </c>
      <c r="H8542" t="e">
        <f t="shared" si="401"/>
        <v>#DIV/0!</v>
      </c>
    </row>
    <row r="8543" spans="2:8" x14ac:dyDescent="0.25">
      <c r="B8543">
        <v>25</v>
      </c>
      <c r="C8543">
        <v>19</v>
      </c>
      <c r="D8543" t="str">
        <f t="shared" si="399"/>
        <v>Poza</v>
      </c>
      <c r="F8543">
        <f>COUNTIF($D$3:D8537,"W kole")</f>
        <v>6701</v>
      </c>
      <c r="G8543" s="2" t="e">
        <f t="shared" si="400"/>
        <v>#DIV/0!</v>
      </c>
      <c r="H8543" t="e">
        <f t="shared" si="401"/>
        <v>#DIV/0!</v>
      </c>
    </row>
    <row r="8544" spans="2:8" x14ac:dyDescent="0.25">
      <c r="B8544">
        <v>153</v>
      </c>
      <c r="C8544">
        <v>384</v>
      </c>
      <c r="D8544" t="str">
        <f t="shared" si="399"/>
        <v>W kole</v>
      </c>
      <c r="F8544">
        <f>COUNTIF($D$3:D8538,"W kole")</f>
        <v>6702</v>
      </c>
      <c r="G8544" s="2" t="e">
        <f t="shared" si="400"/>
        <v>#DIV/0!</v>
      </c>
      <c r="H8544" t="e">
        <f t="shared" si="401"/>
        <v>#DIV/0!</v>
      </c>
    </row>
    <row r="8545" spans="2:8" x14ac:dyDescent="0.25">
      <c r="B8545">
        <v>175</v>
      </c>
      <c r="C8545">
        <v>350</v>
      </c>
      <c r="D8545" t="str">
        <f t="shared" si="399"/>
        <v>W kole</v>
      </c>
      <c r="F8545">
        <f>COUNTIF($D$3:D8539,"W kole")</f>
        <v>6703</v>
      </c>
      <c r="G8545" s="2" t="e">
        <f t="shared" si="400"/>
        <v>#DIV/0!</v>
      </c>
      <c r="H8545" t="e">
        <f t="shared" si="401"/>
        <v>#DIV/0!</v>
      </c>
    </row>
    <row r="8546" spans="2:8" x14ac:dyDescent="0.25">
      <c r="B8546">
        <v>35</v>
      </c>
      <c r="C8546">
        <v>147</v>
      </c>
      <c r="D8546" t="str">
        <f t="shared" si="399"/>
        <v>W kole</v>
      </c>
      <c r="F8546">
        <f>COUNTIF($D$3:D8540,"W kole")</f>
        <v>6704</v>
      </c>
      <c r="G8546" s="2" t="e">
        <f t="shared" si="400"/>
        <v>#DIV/0!</v>
      </c>
      <c r="H8546" t="e">
        <f t="shared" si="401"/>
        <v>#DIV/0!</v>
      </c>
    </row>
    <row r="8547" spans="2:8" x14ac:dyDescent="0.25">
      <c r="B8547">
        <v>339</v>
      </c>
      <c r="C8547">
        <v>53</v>
      </c>
      <c r="D8547" t="str">
        <f t="shared" si="399"/>
        <v>Poza</v>
      </c>
      <c r="F8547">
        <f>COUNTIF($D$3:D8541,"W kole")</f>
        <v>6705</v>
      </c>
      <c r="G8547" s="2" t="e">
        <f t="shared" si="400"/>
        <v>#DIV/0!</v>
      </c>
      <c r="H8547" t="e">
        <f t="shared" si="401"/>
        <v>#DIV/0!</v>
      </c>
    </row>
    <row r="8548" spans="2:8" x14ac:dyDescent="0.25">
      <c r="B8548">
        <v>274</v>
      </c>
      <c r="C8548">
        <v>250</v>
      </c>
      <c r="D8548" t="str">
        <f t="shared" si="399"/>
        <v>W kole</v>
      </c>
      <c r="F8548">
        <f>COUNTIF($D$3:D8542,"W kole")</f>
        <v>6706</v>
      </c>
      <c r="G8548" s="2" t="e">
        <f t="shared" si="400"/>
        <v>#DIV/0!</v>
      </c>
      <c r="H8548" t="e">
        <f t="shared" si="401"/>
        <v>#DIV/0!</v>
      </c>
    </row>
    <row r="8549" spans="2:8" x14ac:dyDescent="0.25">
      <c r="B8549">
        <v>141</v>
      </c>
      <c r="C8549">
        <v>276</v>
      </c>
      <c r="D8549" t="str">
        <f t="shared" si="399"/>
        <v>W kole</v>
      </c>
      <c r="F8549">
        <f>COUNTIF($D$3:D8543,"W kole")</f>
        <v>6706</v>
      </c>
      <c r="G8549" s="2" t="e">
        <f t="shared" si="400"/>
        <v>#DIV/0!</v>
      </c>
      <c r="H8549" t="e">
        <f t="shared" si="401"/>
        <v>#DIV/0!</v>
      </c>
    </row>
    <row r="8550" spans="2:8" x14ac:dyDescent="0.25">
      <c r="B8550">
        <v>247</v>
      </c>
      <c r="C8550">
        <v>230</v>
      </c>
      <c r="D8550" t="str">
        <f t="shared" si="399"/>
        <v>W kole</v>
      </c>
      <c r="F8550">
        <f>COUNTIF($D$3:D8544,"W kole")</f>
        <v>6707</v>
      </c>
      <c r="G8550" s="2" t="e">
        <f t="shared" si="400"/>
        <v>#DIV/0!</v>
      </c>
      <c r="H8550" t="e">
        <f t="shared" si="401"/>
        <v>#DIV/0!</v>
      </c>
    </row>
    <row r="8551" spans="2:8" x14ac:dyDescent="0.25">
      <c r="B8551">
        <v>57</v>
      </c>
      <c r="C8551">
        <v>99</v>
      </c>
      <c r="D8551" t="str">
        <f t="shared" si="399"/>
        <v>W kole</v>
      </c>
      <c r="F8551">
        <f>COUNTIF($D$3:D8545,"W kole")</f>
        <v>6708</v>
      </c>
      <c r="G8551" s="2" t="e">
        <f t="shared" si="400"/>
        <v>#DIV/0!</v>
      </c>
      <c r="H8551" t="e">
        <f t="shared" si="401"/>
        <v>#DIV/0!</v>
      </c>
    </row>
    <row r="8552" spans="2:8" x14ac:dyDescent="0.25">
      <c r="B8552">
        <v>343</v>
      </c>
      <c r="C8552">
        <v>41</v>
      </c>
      <c r="D8552" t="str">
        <f t="shared" si="399"/>
        <v>Poza</v>
      </c>
      <c r="F8552">
        <f>COUNTIF($D$3:D8546,"W kole")</f>
        <v>6709</v>
      </c>
      <c r="G8552" s="2" t="e">
        <f t="shared" si="400"/>
        <v>#DIV/0!</v>
      </c>
      <c r="H8552" t="e">
        <f t="shared" si="401"/>
        <v>#DIV/0!</v>
      </c>
    </row>
    <row r="8553" spans="2:8" x14ac:dyDescent="0.25">
      <c r="B8553">
        <v>267</v>
      </c>
      <c r="C8553">
        <v>28</v>
      </c>
      <c r="D8553" t="str">
        <f t="shared" si="399"/>
        <v>W kole</v>
      </c>
      <c r="F8553">
        <f>COUNTIF($D$3:D8547,"W kole")</f>
        <v>6709</v>
      </c>
      <c r="G8553" s="2" t="e">
        <f t="shared" si="400"/>
        <v>#DIV/0!</v>
      </c>
      <c r="H8553" t="e">
        <f t="shared" si="401"/>
        <v>#DIV/0!</v>
      </c>
    </row>
    <row r="8554" spans="2:8" x14ac:dyDescent="0.25">
      <c r="B8554">
        <v>42</v>
      </c>
      <c r="C8554">
        <v>91</v>
      </c>
      <c r="D8554" t="str">
        <f t="shared" si="399"/>
        <v>W kole</v>
      </c>
      <c r="F8554">
        <f>COUNTIF($D$3:D8548,"W kole")</f>
        <v>6710</v>
      </c>
      <c r="G8554" s="2" t="e">
        <f t="shared" si="400"/>
        <v>#DIV/0!</v>
      </c>
      <c r="H8554" t="e">
        <f t="shared" si="401"/>
        <v>#DIV/0!</v>
      </c>
    </row>
    <row r="8555" spans="2:8" x14ac:dyDescent="0.25">
      <c r="B8555">
        <v>75</v>
      </c>
      <c r="C8555">
        <v>161</v>
      </c>
      <c r="D8555" t="str">
        <f t="shared" si="399"/>
        <v>W kole</v>
      </c>
      <c r="F8555">
        <f>COUNTIF($D$3:D8549,"W kole")</f>
        <v>6711</v>
      </c>
      <c r="G8555" s="2" t="e">
        <f t="shared" si="400"/>
        <v>#DIV/0!</v>
      </c>
      <c r="H8555" t="e">
        <f t="shared" si="401"/>
        <v>#DIV/0!</v>
      </c>
    </row>
    <row r="8556" spans="2:8" x14ac:dyDescent="0.25">
      <c r="B8556">
        <v>201</v>
      </c>
      <c r="C8556">
        <v>68</v>
      </c>
      <c r="D8556" t="str">
        <f t="shared" si="399"/>
        <v>W kole</v>
      </c>
      <c r="F8556">
        <f>COUNTIF($D$3:D8550,"W kole")</f>
        <v>6712</v>
      </c>
      <c r="G8556" s="2" t="e">
        <f t="shared" si="400"/>
        <v>#DIV/0!</v>
      </c>
      <c r="H8556" t="e">
        <f t="shared" si="401"/>
        <v>#DIV/0!</v>
      </c>
    </row>
    <row r="8557" spans="2:8" x14ac:dyDescent="0.25">
      <c r="B8557">
        <v>376</v>
      </c>
      <c r="C8557">
        <v>305</v>
      </c>
      <c r="D8557" t="str">
        <f t="shared" si="399"/>
        <v>Poza</v>
      </c>
      <c r="F8557">
        <f>COUNTIF($D$3:D8551,"W kole")</f>
        <v>6713</v>
      </c>
      <c r="G8557" s="2" t="e">
        <f t="shared" si="400"/>
        <v>#DIV/0!</v>
      </c>
      <c r="H8557" t="e">
        <f t="shared" si="401"/>
        <v>#DIV/0!</v>
      </c>
    </row>
    <row r="8558" spans="2:8" x14ac:dyDescent="0.25">
      <c r="B8558">
        <v>32</v>
      </c>
      <c r="C8558">
        <v>61</v>
      </c>
      <c r="D8558" t="str">
        <f t="shared" si="399"/>
        <v>Poza</v>
      </c>
      <c r="F8558">
        <f>COUNTIF($D$3:D8552,"W kole")</f>
        <v>6713</v>
      </c>
      <c r="G8558" s="2" t="e">
        <f t="shared" si="400"/>
        <v>#DIV/0!</v>
      </c>
      <c r="H8558" t="e">
        <f t="shared" si="401"/>
        <v>#DIV/0!</v>
      </c>
    </row>
    <row r="8559" spans="2:8" x14ac:dyDescent="0.25">
      <c r="B8559">
        <v>110</v>
      </c>
      <c r="C8559">
        <v>180</v>
      </c>
      <c r="D8559" t="str">
        <f t="shared" si="399"/>
        <v>W kole</v>
      </c>
      <c r="F8559">
        <f>COUNTIF($D$3:D8553,"W kole")</f>
        <v>6714</v>
      </c>
      <c r="G8559" s="2" t="e">
        <f t="shared" si="400"/>
        <v>#DIV/0!</v>
      </c>
      <c r="H8559" t="e">
        <f t="shared" si="401"/>
        <v>#DIV/0!</v>
      </c>
    </row>
    <row r="8560" spans="2:8" x14ac:dyDescent="0.25">
      <c r="B8560">
        <v>44</v>
      </c>
      <c r="C8560">
        <v>326</v>
      </c>
      <c r="D8560" t="str">
        <f t="shared" si="399"/>
        <v>Poza</v>
      </c>
      <c r="F8560">
        <f>COUNTIF($D$3:D8554,"W kole")</f>
        <v>6715</v>
      </c>
      <c r="G8560" s="2" t="e">
        <f t="shared" si="400"/>
        <v>#DIV/0!</v>
      </c>
      <c r="H8560" t="e">
        <f t="shared" si="401"/>
        <v>#DIV/0!</v>
      </c>
    </row>
    <row r="8561" spans="2:8" x14ac:dyDescent="0.25">
      <c r="B8561">
        <v>125</v>
      </c>
      <c r="C8561">
        <v>304</v>
      </c>
      <c r="D8561" t="str">
        <f t="shared" si="399"/>
        <v>W kole</v>
      </c>
      <c r="F8561">
        <f>COUNTIF($D$3:D8555,"W kole")</f>
        <v>6716</v>
      </c>
      <c r="G8561" s="2" t="e">
        <f t="shared" si="400"/>
        <v>#DIV/0!</v>
      </c>
      <c r="H8561" t="e">
        <f t="shared" si="401"/>
        <v>#DIV/0!</v>
      </c>
    </row>
    <row r="8562" spans="2:8" x14ac:dyDescent="0.25">
      <c r="B8562">
        <v>118</v>
      </c>
      <c r="C8562">
        <v>348</v>
      </c>
      <c r="D8562" t="str">
        <f t="shared" si="399"/>
        <v>W kole</v>
      </c>
      <c r="F8562">
        <f>COUNTIF($D$3:D8556,"W kole")</f>
        <v>6717</v>
      </c>
      <c r="G8562" s="2" t="e">
        <f t="shared" si="400"/>
        <v>#DIV/0!</v>
      </c>
      <c r="H8562" t="e">
        <f t="shared" si="401"/>
        <v>#DIV/0!</v>
      </c>
    </row>
    <row r="8563" spans="2:8" x14ac:dyDescent="0.25">
      <c r="B8563">
        <v>59</v>
      </c>
      <c r="C8563">
        <v>244</v>
      </c>
      <c r="D8563" t="str">
        <f t="shared" si="399"/>
        <v>W kole</v>
      </c>
      <c r="F8563">
        <f>COUNTIF($D$3:D8557,"W kole")</f>
        <v>6717</v>
      </c>
      <c r="G8563" s="2" t="e">
        <f t="shared" si="400"/>
        <v>#DIV/0!</v>
      </c>
      <c r="H8563" t="e">
        <f t="shared" si="401"/>
        <v>#DIV/0!</v>
      </c>
    </row>
    <row r="8564" spans="2:8" x14ac:dyDescent="0.25">
      <c r="B8564">
        <v>314</v>
      </c>
      <c r="C8564">
        <v>160</v>
      </c>
      <c r="D8564" t="str">
        <f t="shared" si="399"/>
        <v>W kole</v>
      </c>
      <c r="F8564">
        <f>COUNTIF($D$3:D8558,"W kole")</f>
        <v>6717</v>
      </c>
      <c r="G8564" s="2" t="e">
        <f t="shared" si="400"/>
        <v>#DIV/0!</v>
      </c>
      <c r="H8564" t="e">
        <f t="shared" si="401"/>
        <v>#DIV/0!</v>
      </c>
    </row>
    <row r="8565" spans="2:8" x14ac:dyDescent="0.25">
      <c r="B8565">
        <v>380</v>
      </c>
      <c r="C8565">
        <v>112</v>
      </c>
      <c r="D8565" t="str">
        <f t="shared" si="399"/>
        <v>Poza</v>
      </c>
      <c r="F8565">
        <f>COUNTIF($D$3:D8559,"W kole")</f>
        <v>6718</v>
      </c>
      <c r="G8565" s="2" t="e">
        <f t="shared" si="400"/>
        <v>#DIV/0!</v>
      </c>
      <c r="H8565" t="e">
        <f t="shared" si="401"/>
        <v>#DIV/0!</v>
      </c>
    </row>
    <row r="8566" spans="2:8" x14ac:dyDescent="0.25">
      <c r="B8566">
        <v>137</v>
      </c>
      <c r="C8566">
        <v>49</v>
      </c>
      <c r="D8566" t="str">
        <f t="shared" si="399"/>
        <v>W kole</v>
      </c>
      <c r="F8566">
        <f>COUNTIF($D$3:D8560,"W kole")</f>
        <v>6718</v>
      </c>
      <c r="G8566" s="2" t="e">
        <f t="shared" si="400"/>
        <v>#DIV/0!</v>
      </c>
      <c r="H8566" t="e">
        <f t="shared" si="401"/>
        <v>#DIV/0!</v>
      </c>
    </row>
    <row r="8567" spans="2:8" x14ac:dyDescent="0.25">
      <c r="B8567">
        <v>126</v>
      </c>
      <c r="C8567">
        <v>388</v>
      </c>
      <c r="D8567" t="str">
        <f t="shared" si="399"/>
        <v>Poza</v>
      </c>
      <c r="F8567">
        <f>COUNTIF($D$3:D8561,"W kole")</f>
        <v>6719</v>
      </c>
      <c r="G8567" s="2" t="e">
        <f t="shared" si="400"/>
        <v>#DIV/0!</v>
      </c>
      <c r="H8567" t="e">
        <f t="shared" si="401"/>
        <v>#DIV/0!</v>
      </c>
    </row>
    <row r="8568" spans="2:8" x14ac:dyDescent="0.25">
      <c r="B8568">
        <v>189</v>
      </c>
      <c r="C8568">
        <v>334</v>
      </c>
      <c r="D8568" t="str">
        <f t="shared" si="399"/>
        <v>W kole</v>
      </c>
      <c r="F8568">
        <f>COUNTIF($D$3:D8562,"W kole")</f>
        <v>6720</v>
      </c>
      <c r="G8568" s="2" t="e">
        <f t="shared" si="400"/>
        <v>#DIV/0!</v>
      </c>
      <c r="H8568" t="e">
        <f t="shared" si="401"/>
        <v>#DIV/0!</v>
      </c>
    </row>
    <row r="8569" spans="2:8" x14ac:dyDescent="0.25">
      <c r="B8569">
        <v>153</v>
      </c>
      <c r="C8569">
        <v>143</v>
      </c>
      <c r="D8569" t="str">
        <f t="shared" si="399"/>
        <v>W kole</v>
      </c>
      <c r="F8569">
        <f>COUNTIF($D$3:D8563,"W kole")</f>
        <v>6721</v>
      </c>
      <c r="G8569" s="2" t="e">
        <f t="shared" si="400"/>
        <v>#DIV/0!</v>
      </c>
      <c r="H8569" t="e">
        <f t="shared" si="401"/>
        <v>#DIV/0!</v>
      </c>
    </row>
    <row r="8570" spans="2:8" x14ac:dyDescent="0.25">
      <c r="B8570">
        <v>276</v>
      </c>
      <c r="C8570">
        <v>223</v>
      </c>
      <c r="D8570" t="str">
        <f t="shared" si="399"/>
        <v>W kole</v>
      </c>
      <c r="F8570">
        <f>COUNTIF($D$3:D8564,"W kole")</f>
        <v>6722</v>
      </c>
      <c r="G8570" s="2" t="e">
        <f t="shared" si="400"/>
        <v>#DIV/0!</v>
      </c>
      <c r="H8570" t="e">
        <f t="shared" si="401"/>
        <v>#DIV/0!</v>
      </c>
    </row>
    <row r="8571" spans="2:8" x14ac:dyDescent="0.25">
      <c r="B8571">
        <v>203</v>
      </c>
      <c r="C8571">
        <v>28</v>
      </c>
      <c r="D8571" t="str">
        <f t="shared" si="399"/>
        <v>W kole</v>
      </c>
      <c r="F8571">
        <f>COUNTIF($D$3:D8565,"W kole")</f>
        <v>6722</v>
      </c>
      <c r="G8571" s="2" t="e">
        <f t="shared" si="400"/>
        <v>#DIV/0!</v>
      </c>
      <c r="H8571" t="e">
        <f t="shared" si="401"/>
        <v>#DIV/0!</v>
      </c>
    </row>
    <row r="8572" spans="2:8" x14ac:dyDescent="0.25">
      <c r="B8572">
        <v>4</v>
      </c>
      <c r="C8572">
        <v>215</v>
      </c>
      <c r="D8572" t="str">
        <f t="shared" si="399"/>
        <v>W kole</v>
      </c>
      <c r="F8572">
        <f>COUNTIF($D$3:D8566,"W kole")</f>
        <v>6723</v>
      </c>
      <c r="G8572" s="2" t="e">
        <f t="shared" si="400"/>
        <v>#DIV/0!</v>
      </c>
      <c r="H8572" t="e">
        <f t="shared" si="401"/>
        <v>#DIV/0!</v>
      </c>
    </row>
    <row r="8573" spans="2:8" x14ac:dyDescent="0.25">
      <c r="B8573">
        <v>81</v>
      </c>
      <c r="C8573">
        <v>154</v>
      </c>
      <c r="D8573" t="str">
        <f t="shared" si="399"/>
        <v>W kole</v>
      </c>
      <c r="F8573">
        <f>COUNTIF($D$3:D8567,"W kole")</f>
        <v>6723</v>
      </c>
      <c r="G8573" s="2" t="e">
        <f t="shared" si="400"/>
        <v>#DIV/0!</v>
      </c>
      <c r="H8573" t="e">
        <f t="shared" si="401"/>
        <v>#DIV/0!</v>
      </c>
    </row>
    <row r="8574" spans="2:8" x14ac:dyDescent="0.25">
      <c r="B8574">
        <v>145</v>
      </c>
      <c r="C8574">
        <v>26</v>
      </c>
      <c r="D8574" t="str">
        <f t="shared" si="399"/>
        <v>W kole</v>
      </c>
      <c r="F8574">
        <f>COUNTIF($D$3:D8568,"W kole")</f>
        <v>6724</v>
      </c>
      <c r="G8574" s="2" t="e">
        <f t="shared" si="400"/>
        <v>#DIV/0!</v>
      </c>
      <c r="H8574" t="e">
        <f t="shared" si="401"/>
        <v>#DIV/0!</v>
      </c>
    </row>
    <row r="8575" spans="2:8" x14ac:dyDescent="0.25">
      <c r="B8575">
        <v>311</v>
      </c>
      <c r="C8575">
        <v>137</v>
      </c>
      <c r="D8575" t="str">
        <f t="shared" si="399"/>
        <v>W kole</v>
      </c>
      <c r="F8575">
        <f>COUNTIF($D$3:D8569,"W kole")</f>
        <v>6725</v>
      </c>
      <c r="G8575" s="2" t="e">
        <f t="shared" si="400"/>
        <v>#DIV/0!</v>
      </c>
      <c r="H8575" t="e">
        <f t="shared" si="401"/>
        <v>#DIV/0!</v>
      </c>
    </row>
    <row r="8576" spans="2:8" x14ac:dyDescent="0.25">
      <c r="B8576">
        <v>119</v>
      </c>
      <c r="C8576">
        <v>303</v>
      </c>
      <c r="D8576" t="str">
        <f t="shared" si="399"/>
        <v>W kole</v>
      </c>
      <c r="F8576">
        <f>COUNTIF($D$3:D8570,"W kole")</f>
        <v>6726</v>
      </c>
      <c r="G8576" s="2" t="e">
        <f t="shared" si="400"/>
        <v>#DIV/0!</v>
      </c>
      <c r="H8576" t="e">
        <f t="shared" si="401"/>
        <v>#DIV/0!</v>
      </c>
    </row>
    <row r="8577" spans="2:8" x14ac:dyDescent="0.25">
      <c r="B8577">
        <v>255</v>
      </c>
      <c r="C8577">
        <v>78</v>
      </c>
      <c r="D8577" t="str">
        <f t="shared" si="399"/>
        <v>W kole</v>
      </c>
      <c r="F8577">
        <f>COUNTIF($D$3:D8571,"W kole")</f>
        <v>6727</v>
      </c>
      <c r="G8577" s="2" t="e">
        <f t="shared" si="400"/>
        <v>#DIV/0!</v>
      </c>
      <c r="H8577" t="e">
        <f t="shared" si="401"/>
        <v>#DIV/0!</v>
      </c>
    </row>
    <row r="8578" spans="2:8" x14ac:dyDescent="0.25">
      <c r="B8578">
        <v>378</v>
      </c>
      <c r="C8578">
        <v>269</v>
      </c>
      <c r="D8578" t="str">
        <f t="shared" si="399"/>
        <v>W kole</v>
      </c>
      <c r="F8578">
        <f>COUNTIF($D$3:D8572,"W kole")</f>
        <v>6728</v>
      </c>
      <c r="G8578" s="2" t="e">
        <f t="shared" si="400"/>
        <v>#DIV/0!</v>
      </c>
      <c r="H8578" t="e">
        <f t="shared" si="401"/>
        <v>#DIV/0!</v>
      </c>
    </row>
    <row r="8579" spans="2:8" x14ac:dyDescent="0.25">
      <c r="B8579">
        <v>302</v>
      </c>
      <c r="C8579">
        <v>57</v>
      </c>
      <c r="D8579" t="str">
        <f t="shared" si="399"/>
        <v>W kole</v>
      </c>
      <c r="F8579">
        <f>COUNTIF($D$3:D8573,"W kole")</f>
        <v>6729</v>
      </c>
      <c r="G8579" s="2" t="e">
        <f t="shared" si="400"/>
        <v>#DIV/0!</v>
      </c>
      <c r="H8579" t="e">
        <f t="shared" si="401"/>
        <v>#DIV/0!</v>
      </c>
    </row>
    <row r="8580" spans="2:8" x14ac:dyDescent="0.25">
      <c r="B8580">
        <v>301</v>
      </c>
      <c r="C8580">
        <v>71</v>
      </c>
      <c r="D8580" t="str">
        <f t="shared" ref="D8580:D8643" si="402">IF((B8580-$T$5) * (B8580-$T$5) + (C8580-$U$5) * (C8580-$U$5) = ($V$5*$V$5), "Na brzegu", IF((B8580-$T$5) * (B8580-$T$5) + (C8580-$U$5) * (C8580-$U$5) &lt; ($V$5*$V$5), "W kole", "Poza"))</f>
        <v>W kole</v>
      </c>
      <c r="F8580">
        <f>COUNTIF($D$3:D8574,"W kole")</f>
        <v>6730</v>
      </c>
      <c r="G8580" s="2" t="e">
        <f t="shared" si="400"/>
        <v>#DIV/0!</v>
      </c>
      <c r="H8580" t="e">
        <f t="shared" si="401"/>
        <v>#DIV/0!</v>
      </c>
    </row>
    <row r="8581" spans="2:8" x14ac:dyDescent="0.25">
      <c r="B8581">
        <v>314</v>
      </c>
      <c r="C8581">
        <v>27</v>
      </c>
      <c r="D8581" t="str">
        <f t="shared" si="402"/>
        <v>Poza</v>
      </c>
      <c r="F8581">
        <f>COUNTIF($D$3:D8575,"W kole")</f>
        <v>6731</v>
      </c>
      <c r="G8581" s="2" t="e">
        <f t="shared" si="400"/>
        <v>#DIV/0!</v>
      </c>
      <c r="H8581" t="e">
        <f t="shared" si="401"/>
        <v>#DIV/0!</v>
      </c>
    </row>
    <row r="8582" spans="2:8" x14ac:dyDescent="0.25">
      <c r="B8582">
        <v>399</v>
      </c>
      <c r="C8582">
        <v>278</v>
      </c>
      <c r="D8582" t="str">
        <f t="shared" si="402"/>
        <v>Poza</v>
      </c>
      <c r="F8582">
        <f>COUNTIF($D$3:D8576,"W kole")</f>
        <v>6732</v>
      </c>
      <c r="G8582" s="2" t="e">
        <f t="shared" si="400"/>
        <v>#DIV/0!</v>
      </c>
      <c r="H8582" t="e">
        <f t="shared" si="401"/>
        <v>#DIV/0!</v>
      </c>
    </row>
    <row r="8583" spans="2:8" x14ac:dyDescent="0.25">
      <c r="B8583">
        <v>230</v>
      </c>
      <c r="C8583">
        <v>96</v>
      </c>
      <c r="D8583" t="str">
        <f t="shared" si="402"/>
        <v>W kole</v>
      </c>
      <c r="F8583">
        <f>COUNTIF($D$3:D8577,"W kole")</f>
        <v>6733</v>
      </c>
      <c r="G8583" s="2" t="e">
        <f t="shared" si="400"/>
        <v>#DIV/0!</v>
      </c>
      <c r="H8583" t="e">
        <f t="shared" si="401"/>
        <v>#DIV/0!</v>
      </c>
    </row>
    <row r="8584" spans="2:8" x14ac:dyDescent="0.25">
      <c r="B8584">
        <v>62</v>
      </c>
      <c r="C8584">
        <v>293</v>
      </c>
      <c r="D8584" t="str">
        <f t="shared" si="402"/>
        <v>W kole</v>
      </c>
      <c r="F8584">
        <f>COUNTIF($D$3:D8578,"W kole")</f>
        <v>6734</v>
      </c>
      <c r="G8584" s="2" t="e">
        <f t="shared" si="400"/>
        <v>#DIV/0!</v>
      </c>
      <c r="H8584" t="e">
        <f t="shared" si="401"/>
        <v>#DIV/0!</v>
      </c>
    </row>
    <row r="8585" spans="2:8" x14ac:dyDescent="0.25">
      <c r="B8585">
        <v>35</v>
      </c>
      <c r="C8585">
        <v>150</v>
      </c>
      <c r="D8585" t="str">
        <f t="shared" si="402"/>
        <v>W kole</v>
      </c>
      <c r="F8585">
        <f>COUNTIF($D$3:D8579,"W kole")</f>
        <v>6735</v>
      </c>
      <c r="G8585" s="2" t="e">
        <f t="shared" si="400"/>
        <v>#DIV/0!</v>
      </c>
      <c r="H8585" t="e">
        <f t="shared" si="401"/>
        <v>#DIV/0!</v>
      </c>
    </row>
    <row r="8586" spans="2:8" x14ac:dyDescent="0.25">
      <c r="B8586">
        <v>306</v>
      </c>
      <c r="C8586">
        <v>340</v>
      </c>
      <c r="D8586" t="str">
        <f t="shared" si="402"/>
        <v>W kole</v>
      </c>
      <c r="F8586">
        <f>COUNTIF($D$3:D8580,"W kole")</f>
        <v>6736</v>
      </c>
      <c r="G8586" s="2" t="e">
        <f t="shared" ref="G8586:G8649" si="403">(F8586*$R$5)/(E8586*$Q$5)</f>
        <v>#DIV/0!</v>
      </c>
      <c r="H8586" t="e">
        <f t="shared" ref="H8586:H8649" si="404">ABS(PI()-G8586)</f>
        <v>#DIV/0!</v>
      </c>
    </row>
    <row r="8587" spans="2:8" x14ac:dyDescent="0.25">
      <c r="B8587">
        <v>231</v>
      </c>
      <c r="C8587">
        <v>248</v>
      </c>
      <c r="D8587" t="str">
        <f t="shared" si="402"/>
        <v>W kole</v>
      </c>
      <c r="F8587">
        <f>COUNTIF($D$3:D8581,"W kole")</f>
        <v>6736</v>
      </c>
      <c r="G8587" s="2" t="e">
        <f t="shared" si="403"/>
        <v>#DIV/0!</v>
      </c>
      <c r="H8587" t="e">
        <f t="shared" si="404"/>
        <v>#DIV/0!</v>
      </c>
    </row>
    <row r="8588" spans="2:8" x14ac:dyDescent="0.25">
      <c r="B8588">
        <v>231</v>
      </c>
      <c r="C8588">
        <v>204</v>
      </c>
      <c r="D8588" t="str">
        <f t="shared" si="402"/>
        <v>W kole</v>
      </c>
      <c r="F8588">
        <f>COUNTIF($D$3:D8582,"W kole")</f>
        <v>6736</v>
      </c>
      <c r="G8588" s="2" t="e">
        <f t="shared" si="403"/>
        <v>#DIV/0!</v>
      </c>
      <c r="H8588" t="e">
        <f t="shared" si="404"/>
        <v>#DIV/0!</v>
      </c>
    </row>
    <row r="8589" spans="2:8" x14ac:dyDescent="0.25">
      <c r="B8589">
        <v>268</v>
      </c>
      <c r="C8589">
        <v>335</v>
      </c>
      <c r="D8589" t="str">
        <f t="shared" si="402"/>
        <v>W kole</v>
      </c>
      <c r="F8589">
        <f>COUNTIF($D$3:D8583,"W kole")</f>
        <v>6737</v>
      </c>
      <c r="G8589" s="2" t="e">
        <f t="shared" si="403"/>
        <v>#DIV/0!</v>
      </c>
      <c r="H8589" t="e">
        <f t="shared" si="404"/>
        <v>#DIV/0!</v>
      </c>
    </row>
    <row r="8590" spans="2:8" x14ac:dyDescent="0.25">
      <c r="B8590">
        <v>202</v>
      </c>
      <c r="C8590">
        <v>212</v>
      </c>
      <c r="D8590" t="str">
        <f t="shared" si="402"/>
        <v>W kole</v>
      </c>
      <c r="F8590">
        <f>COUNTIF($D$3:D8584,"W kole")</f>
        <v>6738</v>
      </c>
      <c r="G8590" s="2" t="e">
        <f t="shared" si="403"/>
        <v>#DIV/0!</v>
      </c>
      <c r="H8590" t="e">
        <f t="shared" si="404"/>
        <v>#DIV/0!</v>
      </c>
    </row>
    <row r="8591" spans="2:8" x14ac:dyDescent="0.25">
      <c r="B8591">
        <v>198</v>
      </c>
      <c r="C8591">
        <v>169</v>
      </c>
      <c r="D8591" t="str">
        <f t="shared" si="402"/>
        <v>W kole</v>
      </c>
      <c r="F8591">
        <f>COUNTIF($D$3:D8585,"W kole")</f>
        <v>6739</v>
      </c>
      <c r="G8591" s="2" t="e">
        <f t="shared" si="403"/>
        <v>#DIV/0!</v>
      </c>
      <c r="H8591" t="e">
        <f t="shared" si="404"/>
        <v>#DIV/0!</v>
      </c>
    </row>
    <row r="8592" spans="2:8" x14ac:dyDescent="0.25">
      <c r="B8592">
        <v>324</v>
      </c>
      <c r="C8592">
        <v>27</v>
      </c>
      <c r="D8592" t="str">
        <f t="shared" si="402"/>
        <v>Poza</v>
      </c>
      <c r="F8592">
        <f>COUNTIF($D$3:D8586,"W kole")</f>
        <v>6740</v>
      </c>
      <c r="G8592" s="2" t="e">
        <f t="shared" si="403"/>
        <v>#DIV/0!</v>
      </c>
      <c r="H8592" t="e">
        <f t="shared" si="404"/>
        <v>#DIV/0!</v>
      </c>
    </row>
    <row r="8593" spans="2:8" x14ac:dyDescent="0.25">
      <c r="B8593">
        <v>320</v>
      </c>
      <c r="C8593">
        <v>393</v>
      </c>
      <c r="D8593" t="str">
        <f t="shared" si="402"/>
        <v>Poza</v>
      </c>
      <c r="F8593">
        <f>COUNTIF($D$3:D8587,"W kole")</f>
        <v>6741</v>
      </c>
      <c r="G8593" s="2" t="e">
        <f t="shared" si="403"/>
        <v>#DIV/0!</v>
      </c>
      <c r="H8593" t="e">
        <f t="shared" si="404"/>
        <v>#DIV/0!</v>
      </c>
    </row>
    <row r="8594" spans="2:8" x14ac:dyDescent="0.25">
      <c r="B8594">
        <v>14</v>
      </c>
      <c r="C8594">
        <v>52</v>
      </c>
      <c r="D8594" t="str">
        <f t="shared" si="402"/>
        <v>Poza</v>
      </c>
      <c r="F8594">
        <f>COUNTIF($D$3:D8588,"W kole")</f>
        <v>6742</v>
      </c>
      <c r="G8594" s="2" t="e">
        <f t="shared" si="403"/>
        <v>#DIV/0!</v>
      </c>
      <c r="H8594" t="e">
        <f t="shared" si="404"/>
        <v>#DIV/0!</v>
      </c>
    </row>
    <row r="8595" spans="2:8" x14ac:dyDescent="0.25">
      <c r="B8595">
        <v>32</v>
      </c>
      <c r="C8595">
        <v>65</v>
      </c>
      <c r="D8595" t="str">
        <f t="shared" si="402"/>
        <v>Poza</v>
      </c>
      <c r="F8595">
        <f>COUNTIF($D$3:D8589,"W kole")</f>
        <v>6743</v>
      </c>
      <c r="G8595" s="2" t="e">
        <f t="shared" si="403"/>
        <v>#DIV/0!</v>
      </c>
      <c r="H8595" t="e">
        <f t="shared" si="404"/>
        <v>#DIV/0!</v>
      </c>
    </row>
    <row r="8596" spans="2:8" x14ac:dyDescent="0.25">
      <c r="B8596">
        <v>385</v>
      </c>
      <c r="C8596">
        <v>380</v>
      </c>
      <c r="D8596" t="str">
        <f t="shared" si="402"/>
        <v>Poza</v>
      </c>
      <c r="F8596">
        <f>COUNTIF($D$3:D8590,"W kole")</f>
        <v>6744</v>
      </c>
      <c r="G8596" s="2" t="e">
        <f t="shared" si="403"/>
        <v>#DIV/0!</v>
      </c>
      <c r="H8596" t="e">
        <f t="shared" si="404"/>
        <v>#DIV/0!</v>
      </c>
    </row>
    <row r="8597" spans="2:8" x14ac:dyDescent="0.25">
      <c r="B8597">
        <v>384</v>
      </c>
      <c r="C8597">
        <v>22</v>
      </c>
      <c r="D8597" t="str">
        <f t="shared" si="402"/>
        <v>Poza</v>
      </c>
      <c r="F8597">
        <f>COUNTIF($D$3:D8591,"W kole")</f>
        <v>6745</v>
      </c>
      <c r="G8597" s="2" t="e">
        <f t="shared" si="403"/>
        <v>#DIV/0!</v>
      </c>
      <c r="H8597" t="e">
        <f t="shared" si="404"/>
        <v>#DIV/0!</v>
      </c>
    </row>
    <row r="8598" spans="2:8" x14ac:dyDescent="0.25">
      <c r="B8598">
        <v>37</v>
      </c>
      <c r="C8598">
        <v>42</v>
      </c>
      <c r="D8598" t="str">
        <f t="shared" si="402"/>
        <v>Poza</v>
      </c>
      <c r="F8598">
        <f>COUNTIF($D$3:D8592,"W kole")</f>
        <v>6745</v>
      </c>
      <c r="G8598" s="2" t="e">
        <f t="shared" si="403"/>
        <v>#DIV/0!</v>
      </c>
      <c r="H8598" t="e">
        <f t="shared" si="404"/>
        <v>#DIV/0!</v>
      </c>
    </row>
    <row r="8599" spans="2:8" x14ac:dyDescent="0.25">
      <c r="B8599">
        <v>28</v>
      </c>
      <c r="C8599">
        <v>38</v>
      </c>
      <c r="D8599" t="str">
        <f t="shared" si="402"/>
        <v>Poza</v>
      </c>
      <c r="F8599">
        <f>COUNTIF($D$3:D8593,"W kole")</f>
        <v>6745</v>
      </c>
      <c r="G8599" s="2" t="e">
        <f t="shared" si="403"/>
        <v>#DIV/0!</v>
      </c>
      <c r="H8599" t="e">
        <f t="shared" si="404"/>
        <v>#DIV/0!</v>
      </c>
    </row>
    <row r="8600" spans="2:8" x14ac:dyDescent="0.25">
      <c r="B8600">
        <v>64</v>
      </c>
      <c r="C8600">
        <v>305</v>
      </c>
      <c r="D8600" t="str">
        <f t="shared" si="402"/>
        <v>W kole</v>
      </c>
      <c r="F8600">
        <f>COUNTIF($D$3:D8594,"W kole")</f>
        <v>6745</v>
      </c>
      <c r="G8600" s="2" t="e">
        <f t="shared" si="403"/>
        <v>#DIV/0!</v>
      </c>
      <c r="H8600" t="e">
        <f t="shared" si="404"/>
        <v>#DIV/0!</v>
      </c>
    </row>
    <row r="8601" spans="2:8" x14ac:dyDescent="0.25">
      <c r="B8601">
        <v>279</v>
      </c>
      <c r="C8601">
        <v>13</v>
      </c>
      <c r="D8601" t="str">
        <f t="shared" si="402"/>
        <v>Poza</v>
      </c>
      <c r="F8601">
        <f>COUNTIF($D$3:D8595,"W kole")</f>
        <v>6745</v>
      </c>
      <c r="G8601" s="2" t="e">
        <f t="shared" si="403"/>
        <v>#DIV/0!</v>
      </c>
      <c r="H8601" t="e">
        <f t="shared" si="404"/>
        <v>#DIV/0!</v>
      </c>
    </row>
    <row r="8602" spans="2:8" x14ac:dyDescent="0.25">
      <c r="B8602">
        <v>57</v>
      </c>
      <c r="C8602">
        <v>20</v>
      </c>
      <c r="D8602" t="str">
        <f t="shared" si="402"/>
        <v>Poza</v>
      </c>
      <c r="F8602">
        <f>COUNTIF($D$3:D8596,"W kole")</f>
        <v>6745</v>
      </c>
      <c r="G8602" s="2" t="e">
        <f t="shared" si="403"/>
        <v>#DIV/0!</v>
      </c>
      <c r="H8602" t="e">
        <f t="shared" si="404"/>
        <v>#DIV/0!</v>
      </c>
    </row>
    <row r="8603" spans="2:8" x14ac:dyDescent="0.25">
      <c r="B8603">
        <v>159</v>
      </c>
      <c r="C8603">
        <v>175</v>
      </c>
      <c r="D8603" t="str">
        <f t="shared" si="402"/>
        <v>W kole</v>
      </c>
      <c r="F8603">
        <f>COUNTIF($D$3:D8597,"W kole")</f>
        <v>6745</v>
      </c>
      <c r="G8603" s="2" t="e">
        <f t="shared" si="403"/>
        <v>#DIV/0!</v>
      </c>
      <c r="H8603" t="e">
        <f t="shared" si="404"/>
        <v>#DIV/0!</v>
      </c>
    </row>
    <row r="8604" spans="2:8" x14ac:dyDescent="0.25">
      <c r="B8604">
        <v>83</v>
      </c>
      <c r="C8604">
        <v>286</v>
      </c>
      <c r="D8604" t="str">
        <f t="shared" si="402"/>
        <v>W kole</v>
      </c>
      <c r="F8604">
        <f>COUNTIF($D$3:D8598,"W kole")</f>
        <v>6745</v>
      </c>
      <c r="G8604" s="2" t="e">
        <f t="shared" si="403"/>
        <v>#DIV/0!</v>
      </c>
      <c r="H8604" t="e">
        <f t="shared" si="404"/>
        <v>#DIV/0!</v>
      </c>
    </row>
    <row r="8605" spans="2:8" x14ac:dyDescent="0.25">
      <c r="B8605">
        <v>210</v>
      </c>
      <c r="C8605">
        <v>175</v>
      </c>
      <c r="D8605" t="str">
        <f t="shared" si="402"/>
        <v>W kole</v>
      </c>
      <c r="F8605">
        <f>COUNTIF($D$3:D8599,"W kole")</f>
        <v>6745</v>
      </c>
      <c r="G8605" s="2" t="e">
        <f t="shared" si="403"/>
        <v>#DIV/0!</v>
      </c>
      <c r="H8605" t="e">
        <f t="shared" si="404"/>
        <v>#DIV/0!</v>
      </c>
    </row>
    <row r="8606" spans="2:8" x14ac:dyDescent="0.25">
      <c r="B8606">
        <v>276</v>
      </c>
      <c r="C8606">
        <v>0</v>
      </c>
      <c r="D8606" t="str">
        <f t="shared" si="402"/>
        <v>Poza</v>
      </c>
      <c r="F8606">
        <f>COUNTIF($D$3:D8600,"W kole")</f>
        <v>6746</v>
      </c>
      <c r="G8606" s="2" t="e">
        <f t="shared" si="403"/>
        <v>#DIV/0!</v>
      </c>
      <c r="H8606" t="e">
        <f t="shared" si="404"/>
        <v>#DIV/0!</v>
      </c>
    </row>
    <row r="8607" spans="2:8" x14ac:dyDescent="0.25">
      <c r="B8607">
        <v>95</v>
      </c>
      <c r="C8607">
        <v>155</v>
      </c>
      <c r="D8607" t="str">
        <f t="shared" si="402"/>
        <v>W kole</v>
      </c>
      <c r="F8607">
        <f>COUNTIF($D$3:D8601,"W kole")</f>
        <v>6746</v>
      </c>
      <c r="G8607" s="2" t="e">
        <f t="shared" si="403"/>
        <v>#DIV/0!</v>
      </c>
      <c r="H8607" t="e">
        <f t="shared" si="404"/>
        <v>#DIV/0!</v>
      </c>
    </row>
    <row r="8608" spans="2:8" x14ac:dyDescent="0.25">
      <c r="B8608">
        <v>27</v>
      </c>
      <c r="C8608">
        <v>177</v>
      </c>
      <c r="D8608" t="str">
        <f t="shared" si="402"/>
        <v>W kole</v>
      </c>
      <c r="F8608">
        <f>COUNTIF($D$3:D8602,"W kole")</f>
        <v>6746</v>
      </c>
      <c r="G8608" s="2" t="e">
        <f t="shared" si="403"/>
        <v>#DIV/0!</v>
      </c>
      <c r="H8608" t="e">
        <f t="shared" si="404"/>
        <v>#DIV/0!</v>
      </c>
    </row>
    <row r="8609" spans="2:8" x14ac:dyDescent="0.25">
      <c r="B8609">
        <v>330</v>
      </c>
      <c r="C8609">
        <v>394</v>
      </c>
      <c r="D8609" t="str">
        <f t="shared" si="402"/>
        <v>Poza</v>
      </c>
      <c r="F8609">
        <f>COUNTIF($D$3:D8603,"W kole")</f>
        <v>6747</v>
      </c>
      <c r="G8609" s="2" t="e">
        <f t="shared" si="403"/>
        <v>#DIV/0!</v>
      </c>
      <c r="H8609" t="e">
        <f t="shared" si="404"/>
        <v>#DIV/0!</v>
      </c>
    </row>
    <row r="8610" spans="2:8" x14ac:dyDescent="0.25">
      <c r="B8610">
        <v>144</v>
      </c>
      <c r="C8610">
        <v>304</v>
      </c>
      <c r="D8610" t="str">
        <f t="shared" si="402"/>
        <v>W kole</v>
      </c>
      <c r="F8610">
        <f>COUNTIF($D$3:D8604,"W kole")</f>
        <v>6748</v>
      </c>
      <c r="G8610" s="2" t="e">
        <f t="shared" si="403"/>
        <v>#DIV/0!</v>
      </c>
      <c r="H8610" t="e">
        <f t="shared" si="404"/>
        <v>#DIV/0!</v>
      </c>
    </row>
    <row r="8611" spans="2:8" x14ac:dyDescent="0.25">
      <c r="B8611">
        <v>159</v>
      </c>
      <c r="C8611">
        <v>194</v>
      </c>
      <c r="D8611" t="str">
        <f t="shared" si="402"/>
        <v>W kole</v>
      </c>
      <c r="F8611">
        <f>COUNTIF($D$3:D8605,"W kole")</f>
        <v>6749</v>
      </c>
      <c r="G8611" s="2" t="e">
        <f t="shared" si="403"/>
        <v>#DIV/0!</v>
      </c>
      <c r="H8611" t="e">
        <f t="shared" si="404"/>
        <v>#DIV/0!</v>
      </c>
    </row>
    <row r="8612" spans="2:8" x14ac:dyDescent="0.25">
      <c r="B8612">
        <v>289</v>
      </c>
      <c r="C8612">
        <v>104</v>
      </c>
      <c r="D8612" t="str">
        <f t="shared" si="402"/>
        <v>W kole</v>
      </c>
      <c r="F8612">
        <f>COUNTIF($D$3:D8606,"W kole")</f>
        <v>6749</v>
      </c>
      <c r="G8612" s="2" t="e">
        <f t="shared" si="403"/>
        <v>#DIV/0!</v>
      </c>
      <c r="H8612" t="e">
        <f t="shared" si="404"/>
        <v>#DIV/0!</v>
      </c>
    </row>
    <row r="8613" spans="2:8" x14ac:dyDescent="0.25">
      <c r="B8613">
        <v>57</v>
      </c>
      <c r="C8613">
        <v>167</v>
      </c>
      <c r="D8613" t="str">
        <f t="shared" si="402"/>
        <v>W kole</v>
      </c>
      <c r="F8613">
        <f>COUNTIF($D$3:D8607,"W kole")</f>
        <v>6750</v>
      </c>
      <c r="G8613" s="2" t="e">
        <f t="shared" si="403"/>
        <v>#DIV/0!</v>
      </c>
      <c r="H8613" t="e">
        <f t="shared" si="404"/>
        <v>#DIV/0!</v>
      </c>
    </row>
    <row r="8614" spans="2:8" x14ac:dyDescent="0.25">
      <c r="B8614">
        <v>264</v>
      </c>
      <c r="C8614">
        <v>89</v>
      </c>
      <c r="D8614" t="str">
        <f t="shared" si="402"/>
        <v>W kole</v>
      </c>
      <c r="F8614">
        <f>COUNTIF($D$3:D8608,"W kole")</f>
        <v>6751</v>
      </c>
      <c r="G8614" s="2" t="e">
        <f t="shared" si="403"/>
        <v>#DIV/0!</v>
      </c>
      <c r="H8614" t="e">
        <f t="shared" si="404"/>
        <v>#DIV/0!</v>
      </c>
    </row>
    <row r="8615" spans="2:8" x14ac:dyDescent="0.25">
      <c r="B8615">
        <v>256</v>
      </c>
      <c r="C8615">
        <v>79</v>
      </c>
      <c r="D8615" t="str">
        <f t="shared" si="402"/>
        <v>W kole</v>
      </c>
      <c r="F8615">
        <f>COUNTIF($D$3:D8609,"W kole")</f>
        <v>6751</v>
      </c>
      <c r="G8615" s="2" t="e">
        <f t="shared" si="403"/>
        <v>#DIV/0!</v>
      </c>
      <c r="H8615" t="e">
        <f t="shared" si="404"/>
        <v>#DIV/0!</v>
      </c>
    </row>
    <row r="8616" spans="2:8" x14ac:dyDescent="0.25">
      <c r="B8616">
        <v>257</v>
      </c>
      <c r="C8616">
        <v>33</v>
      </c>
      <c r="D8616" t="str">
        <f t="shared" si="402"/>
        <v>W kole</v>
      </c>
      <c r="F8616">
        <f>COUNTIF($D$3:D8610,"W kole")</f>
        <v>6752</v>
      </c>
      <c r="G8616" s="2" t="e">
        <f t="shared" si="403"/>
        <v>#DIV/0!</v>
      </c>
      <c r="H8616" t="e">
        <f t="shared" si="404"/>
        <v>#DIV/0!</v>
      </c>
    </row>
    <row r="8617" spans="2:8" x14ac:dyDescent="0.25">
      <c r="B8617">
        <v>143</v>
      </c>
      <c r="C8617">
        <v>279</v>
      </c>
      <c r="D8617" t="str">
        <f t="shared" si="402"/>
        <v>W kole</v>
      </c>
      <c r="F8617">
        <f>COUNTIF($D$3:D8611,"W kole")</f>
        <v>6753</v>
      </c>
      <c r="G8617" s="2" t="e">
        <f t="shared" si="403"/>
        <v>#DIV/0!</v>
      </c>
      <c r="H8617" t="e">
        <f t="shared" si="404"/>
        <v>#DIV/0!</v>
      </c>
    </row>
    <row r="8618" spans="2:8" x14ac:dyDescent="0.25">
      <c r="B8618">
        <v>352</v>
      </c>
      <c r="C8618">
        <v>384</v>
      </c>
      <c r="D8618" t="str">
        <f t="shared" si="402"/>
        <v>Poza</v>
      </c>
      <c r="F8618">
        <f>COUNTIF($D$3:D8612,"W kole")</f>
        <v>6754</v>
      </c>
      <c r="G8618" s="2" t="e">
        <f t="shared" si="403"/>
        <v>#DIV/0!</v>
      </c>
      <c r="H8618" t="e">
        <f t="shared" si="404"/>
        <v>#DIV/0!</v>
      </c>
    </row>
    <row r="8619" spans="2:8" x14ac:dyDescent="0.25">
      <c r="B8619">
        <v>101</v>
      </c>
      <c r="C8619">
        <v>267</v>
      </c>
      <c r="D8619" t="str">
        <f t="shared" si="402"/>
        <v>W kole</v>
      </c>
      <c r="F8619">
        <f>COUNTIF($D$3:D8613,"W kole")</f>
        <v>6755</v>
      </c>
      <c r="G8619" s="2" t="e">
        <f t="shared" si="403"/>
        <v>#DIV/0!</v>
      </c>
      <c r="H8619" t="e">
        <f t="shared" si="404"/>
        <v>#DIV/0!</v>
      </c>
    </row>
    <row r="8620" spans="2:8" x14ac:dyDescent="0.25">
      <c r="B8620">
        <v>31</v>
      </c>
      <c r="C8620">
        <v>238</v>
      </c>
      <c r="D8620" t="str">
        <f t="shared" si="402"/>
        <v>W kole</v>
      </c>
      <c r="F8620">
        <f>COUNTIF($D$3:D8614,"W kole")</f>
        <v>6756</v>
      </c>
      <c r="G8620" s="2" t="e">
        <f t="shared" si="403"/>
        <v>#DIV/0!</v>
      </c>
      <c r="H8620" t="e">
        <f t="shared" si="404"/>
        <v>#DIV/0!</v>
      </c>
    </row>
    <row r="8621" spans="2:8" x14ac:dyDescent="0.25">
      <c r="B8621">
        <v>170</v>
      </c>
      <c r="C8621">
        <v>255</v>
      </c>
      <c r="D8621" t="str">
        <f t="shared" si="402"/>
        <v>W kole</v>
      </c>
      <c r="F8621">
        <f>COUNTIF($D$3:D8615,"W kole")</f>
        <v>6757</v>
      </c>
      <c r="G8621" s="2" t="e">
        <f t="shared" si="403"/>
        <v>#DIV/0!</v>
      </c>
      <c r="H8621" t="e">
        <f t="shared" si="404"/>
        <v>#DIV/0!</v>
      </c>
    </row>
    <row r="8622" spans="2:8" x14ac:dyDescent="0.25">
      <c r="B8622">
        <v>190</v>
      </c>
      <c r="C8622">
        <v>165</v>
      </c>
      <c r="D8622" t="str">
        <f t="shared" si="402"/>
        <v>W kole</v>
      </c>
      <c r="F8622">
        <f>COUNTIF($D$3:D8616,"W kole")</f>
        <v>6758</v>
      </c>
      <c r="G8622" s="2" t="e">
        <f t="shared" si="403"/>
        <v>#DIV/0!</v>
      </c>
      <c r="H8622" t="e">
        <f t="shared" si="404"/>
        <v>#DIV/0!</v>
      </c>
    </row>
    <row r="8623" spans="2:8" x14ac:dyDescent="0.25">
      <c r="B8623">
        <v>275</v>
      </c>
      <c r="C8623">
        <v>173</v>
      </c>
      <c r="D8623" t="str">
        <f t="shared" si="402"/>
        <v>W kole</v>
      </c>
      <c r="F8623">
        <f>COUNTIF($D$3:D8617,"W kole")</f>
        <v>6759</v>
      </c>
      <c r="G8623" s="2" t="e">
        <f t="shared" si="403"/>
        <v>#DIV/0!</v>
      </c>
      <c r="H8623" t="e">
        <f t="shared" si="404"/>
        <v>#DIV/0!</v>
      </c>
    </row>
    <row r="8624" spans="2:8" x14ac:dyDescent="0.25">
      <c r="B8624">
        <v>398</v>
      </c>
      <c r="C8624">
        <v>279</v>
      </c>
      <c r="D8624" t="str">
        <f t="shared" si="402"/>
        <v>Poza</v>
      </c>
      <c r="F8624">
        <f>COUNTIF($D$3:D8618,"W kole")</f>
        <v>6759</v>
      </c>
      <c r="G8624" s="2" t="e">
        <f t="shared" si="403"/>
        <v>#DIV/0!</v>
      </c>
      <c r="H8624" t="e">
        <f t="shared" si="404"/>
        <v>#DIV/0!</v>
      </c>
    </row>
    <row r="8625" spans="2:8" x14ac:dyDescent="0.25">
      <c r="B8625">
        <v>258</v>
      </c>
      <c r="C8625">
        <v>368</v>
      </c>
      <c r="D8625" t="str">
        <f t="shared" si="402"/>
        <v>W kole</v>
      </c>
      <c r="F8625">
        <f>COUNTIF($D$3:D8619,"W kole")</f>
        <v>6760</v>
      </c>
      <c r="G8625" s="2" t="e">
        <f t="shared" si="403"/>
        <v>#DIV/0!</v>
      </c>
      <c r="H8625" t="e">
        <f t="shared" si="404"/>
        <v>#DIV/0!</v>
      </c>
    </row>
    <row r="8626" spans="2:8" x14ac:dyDescent="0.25">
      <c r="B8626">
        <v>300</v>
      </c>
      <c r="C8626">
        <v>155</v>
      </c>
      <c r="D8626" t="str">
        <f t="shared" si="402"/>
        <v>W kole</v>
      </c>
      <c r="F8626">
        <f>COUNTIF($D$3:D8620,"W kole")</f>
        <v>6761</v>
      </c>
      <c r="G8626" s="2" t="e">
        <f t="shared" si="403"/>
        <v>#DIV/0!</v>
      </c>
      <c r="H8626" t="e">
        <f t="shared" si="404"/>
        <v>#DIV/0!</v>
      </c>
    </row>
    <row r="8627" spans="2:8" x14ac:dyDescent="0.25">
      <c r="B8627">
        <v>227</v>
      </c>
      <c r="C8627">
        <v>200</v>
      </c>
      <c r="D8627" t="str">
        <f t="shared" si="402"/>
        <v>W kole</v>
      </c>
      <c r="F8627">
        <f>COUNTIF($D$3:D8621,"W kole")</f>
        <v>6762</v>
      </c>
      <c r="G8627" s="2" t="e">
        <f t="shared" si="403"/>
        <v>#DIV/0!</v>
      </c>
      <c r="H8627" t="e">
        <f t="shared" si="404"/>
        <v>#DIV/0!</v>
      </c>
    </row>
    <row r="8628" spans="2:8" x14ac:dyDescent="0.25">
      <c r="B8628">
        <v>394</v>
      </c>
      <c r="C8628">
        <v>121</v>
      </c>
      <c r="D8628" t="str">
        <f t="shared" si="402"/>
        <v>Poza</v>
      </c>
      <c r="F8628">
        <f>COUNTIF($D$3:D8622,"W kole")</f>
        <v>6763</v>
      </c>
      <c r="G8628" s="2" t="e">
        <f t="shared" si="403"/>
        <v>#DIV/0!</v>
      </c>
      <c r="H8628" t="e">
        <f t="shared" si="404"/>
        <v>#DIV/0!</v>
      </c>
    </row>
    <row r="8629" spans="2:8" x14ac:dyDescent="0.25">
      <c r="B8629">
        <v>54</v>
      </c>
      <c r="C8629">
        <v>313</v>
      </c>
      <c r="D8629" t="str">
        <f t="shared" si="402"/>
        <v>W kole</v>
      </c>
      <c r="F8629">
        <f>COUNTIF($D$3:D8623,"W kole")</f>
        <v>6764</v>
      </c>
      <c r="G8629" s="2" t="e">
        <f t="shared" si="403"/>
        <v>#DIV/0!</v>
      </c>
      <c r="H8629" t="e">
        <f t="shared" si="404"/>
        <v>#DIV/0!</v>
      </c>
    </row>
    <row r="8630" spans="2:8" x14ac:dyDescent="0.25">
      <c r="B8630">
        <v>120</v>
      </c>
      <c r="C8630">
        <v>212</v>
      </c>
      <c r="D8630" t="str">
        <f t="shared" si="402"/>
        <v>W kole</v>
      </c>
      <c r="F8630">
        <f>COUNTIF($D$3:D8624,"W kole")</f>
        <v>6764</v>
      </c>
      <c r="G8630" s="2" t="e">
        <f t="shared" si="403"/>
        <v>#DIV/0!</v>
      </c>
      <c r="H8630" t="e">
        <f t="shared" si="404"/>
        <v>#DIV/0!</v>
      </c>
    </row>
    <row r="8631" spans="2:8" x14ac:dyDescent="0.25">
      <c r="B8631">
        <v>218</v>
      </c>
      <c r="C8631">
        <v>85</v>
      </c>
      <c r="D8631" t="str">
        <f t="shared" si="402"/>
        <v>W kole</v>
      </c>
      <c r="F8631">
        <f>COUNTIF($D$3:D8625,"W kole")</f>
        <v>6765</v>
      </c>
      <c r="G8631" s="2" t="e">
        <f t="shared" si="403"/>
        <v>#DIV/0!</v>
      </c>
      <c r="H8631" t="e">
        <f t="shared" si="404"/>
        <v>#DIV/0!</v>
      </c>
    </row>
    <row r="8632" spans="2:8" x14ac:dyDescent="0.25">
      <c r="B8632">
        <v>114</v>
      </c>
      <c r="C8632">
        <v>312</v>
      </c>
      <c r="D8632" t="str">
        <f t="shared" si="402"/>
        <v>W kole</v>
      </c>
      <c r="F8632">
        <f>COUNTIF($D$3:D8626,"W kole")</f>
        <v>6766</v>
      </c>
      <c r="G8632" s="2" t="e">
        <f t="shared" si="403"/>
        <v>#DIV/0!</v>
      </c>
      <c r="H8632" t="e">
        <f t="shared" si="404"/>
        <v>#DIV/0!</v>
      </c>
    </row>
    <row r="8633" spans="2:8" x14ac:dyDescent="0.25">
      <c r="B8633">
        <v>166</v>
      </c>
      <c r="C8633">
        <v>217</v>
      </c>
      <c r="D8633" t="str">
        <f t="shared" si="402"/>
        <v>W kole</v>
      </c>
      <c r="F8633">
        <f>COUNTIF($D$3:D8627,"W kole")</f>
        <v>6767</v>
      </c>
      <c r="G8633" s="2" t="e">
        <f t="shared" si="403"/>
        <v>#DIV/0!</v>
      </c>
      <c r="H8633" t="e">
        <f t="shared" si="404"/>
        <v>#DIV/0!</v>
      </c>
    </row>
    <row r="8634" spans="2:8" x14ac:dyDescent="0.25">
      <c r="B8634">
        <v>109</v>
      </c>
      <c r="C8634">
        <v>70</v>
      </c>
      <c r="D8634" t="str">
        <f t="shared" si="402"/>
        <v>W kole</v>
      </c>
      <c r="F8634">
        <f>COUNTIF($D$3:D8628,"W kole")</f>
        <v>6767</v>
      </c>
      <c r="G8634" s="2" t="e">
        <f t="shared" si="403"/>
        <v>#DIV/0!</v>
      </c>
      <c r="H8634" t="e">
        <f t="shared" si="404"/>
        <v>#DIV/0!</v>
      </c>
    </row>
    <row r="8635" spans="2:8" x14ac:dyDescent="0.25">
      <c r="B8635">
        <v>50</v>
      </c>
      <c r="C8635">
        <v>114</v>
      </c>
      <c r="D8635" t="str">
        <f t="shared" si="402"/>
        <v>W kole</v>
      </c>
      <c r="F8635">
        <f>COUNTIF($D$3:D8629,"W kole")</f>
        <v>6768</v>
      </c>
      <c r="G8635" s="2" t="e">
        <f t="shared" si="403"/>
        <v>#DIV/0!</v>
      </c>
      <c r="H8635" t="e">
        <f t="shared" si="404"/>
        <v>#DIV/0!</v>
      </c>
    </row>
    <row r="8636" spans="2:8" x14ac:dyDescent="0.25">
      <c r="B8636">
        <v>336</v>
      </c>
      <c r="C8636">
        <v>217</v>
      </c>
      <c r="D8636" t="str">
        <f t="shared" si="402"/>
        <v>W kole</v>
      </c>
      <c r="F8636">
        <f>COUNTIF($D$3:D8630,"W kole")</f>
        <v>6769</v>
      </c>
      <c r="G8636" s="2" t="e">
        <f t="shared" si="403"/>
        <v>#DIV/0!</v>
      </c>
      <c r="H8636" t="e">
        <f t="shared" si="404"/>
        <v>#DIV/0!</v>
      </c>
    </row>
    <row r="8637" spans="2:8" x14ac:dyDescent="0.25">
      <c r="B8637">
        <v>75</v>
      </c>
      <c r="C8637">
        <v>241</v>
      </c>
      <c r="D8637" t="str">
        <f t="shared" si="402"/>
        <v>W kole</v>
      </c>
      <c r="F8637">
        <f>COUNTIF($D$3:D8631,"W kole")</f>
        <v>6770</v>
      </c>
      <c r="G8637" s="2" t="e">
        <f t="shared" si="403"/>
        <v>#DIV/0!</v>
      </c>
      <c r="H8637" t="e">
        <f t="shared" si="404"/>
        <v>#DIV/0!</v>
      </c>
    </row>
    <row r="8638" spans="2:8" x14ac:dyDescent="0.25">
      <c r="B8638">
        <v>345</v>
      </c>
      <c r="C8638">
        <v>121</v>
      </c>
      <c r="D8638" t="str">
        <f t="shared" si="402"/>
        <v>W kole</v>
      </c>
      <c r="F8638">
        <f>COUNTIF($D$3:D8632,"W kole")</f>
        <v>6771</v>
      </c>
      <c r="G8638" s="2" t="e">
        <f t="shared" si="403"/>
        <v>#DIV/0!</v>
      </c>
      <c r="H8638" t="e">
        <f t="shared" si="404"/>
        <v>#DIV/0!</v>
      </c>
    </row>
    <row r="8639" spans="2:8" x14ac:dyDescent="0.25">
      <c r="B8639">
        <v>29</v>
      </c>
      <c r="C8639">
        <v>35</v>
      </c>
      <c r="D8639" t="str">
        <f t="shared" si="402"/>
        <v>Poza</v>
      </c>
      <c r="F8639">
        <f>COUNTIF($D$3:D8633,"W kole")</f>
        <v>6772</v>
      </c>
      <c r="G8639" s="2" t="e">
        <f t="shared" si="403"/>
        <v>#DIV/0!</v>
      </c>
      <c r="H8639" t="e">
        <f t="shared" si="404"/>
        <v>#DIV/0!</v>
      </c>
    </row>
    <row r="8640" spans="2:8" x14ac:dyDescent="0.25">
      <c r="B8640">
        <v>181</v>
      </c>
      <c r="C8640">
        <v>325</v>
      </c>
      <c r="D8640" t="str">
        <f t="shared" si="402"/>
        <v>W kole</v>
      </c>
      <c r="F8640">
        <f>COUNTIF($D$3:D8634,"W kole")</f>
        <v>6773</v>
      </c>
      <c r="G8640" s="2" t="e">
        <f t="shared" si="403"/>
        <v>#DIV/0!</v>
      </c>
      <c r="H8640" t="e">
        <f t="shared" si="404"/>
        <v>#DIV/0!</v>
      </c>
    </row>
    <row r="8641" spans="2:8" x14ac:dyDescent="0.25">
      <c r="B8641">
        <v>370</v>
      </c>
      <c r="C8641">
        <v>35</v>
      </c>
      <c r="D8641" t="str">
        <f t="shared" si="402"/>
        <v>Poza</v>
      </c>
      <c r="F8641">
        <f>COUNTIF($D$3:D8635,"W kole")</f>
        <v>6774</v>
      </c>
      <c r="G8641" s="2" t="e">
        <f t="shared" si="403"/>
        <v>#DIV/0!</v>
      </c>
      <c r="H8641" t="e">
        <f t="shared" si="404"/>
        <v>#DIV/0!</v>
      </c>
    </row>
    <row r="8642" spans="2:8" x14ac:dyDescent="0.25">
      <c r="B8642">
        <v>173</v>
      </c>
      <c r="C8642">
        <v>33</v>
      </c>
      <c r="D8642" t="str">
        <f t="shared" si="402"/>
        <v>W kole</v>
      </c>
      <c r="F8642">
        <f>COUNTIF($D$3:D8636,"W kole")</f>
        <v>6775</v>
      </c>
      <c r="G8642" s="2" t="e">
        <f t="shared" si="403"/>
        <v>#DIV/0!</v>
      </c>
      <c r="H8642" t="e">
        <f t="shared" si="404"/>
        <v>#DIV/0!</v>
      </c>
    </row>
    <row r="8643" spans="2:8" x14ac:dyDescent="0.25">
      <c r="B8643">
        <v>354</v>
      </c>
      <c r="C8643">
        <v>233</v>
      </c>
      <c r="D8643" t="str">
        <f t="shared" si="402"/>
        <v>W kole</v>
      </c>
      <c r="F8643">
        <f>COUNTIF($D$3:D8637,"W kole")</f>
        <v>6776</v>
      </c>
      <c r="G8643" s="2" t="e">
        <f t="shared" si="403"/>
        <v>#DIV/0!</v>
      </c>
      <c r="H8643" t="e">
        <f t="shared" si="404"/>
        <v>#DIV/0!</v>
      </c>
    </row>
    <row r="8644" spans="2:8" x14ac:dyDescent="0.25">
      <c r="B8644">
        <v>93</v>
      </c>
      <c r="C8644">
        <v>8</v>
      </c>
      <c r="D8644" t="str">
        <f t="shared" ref="D8644:D8707" si="405">IF((B8644-$T$5) * (B8644-$T$5) + (C8644-$U$5) * (C8644-$U$5) = ($V$5*$V$5), "Na brzegu", IF((B8644-$T$5) * (B8644-$T$5) + (C8644-$U$5) * (C8644-$U$5) &lt; ($V$5*$V$5), "W kole", "Poza"))</f>
        <v>Poza</v>
      </c>
      <c r="F8644">
        <f>COUNTIF($D$3:D8638,"W kole")</f>
        <v>6777</v>
      </c>
      <c r="G8644" s="2" t="e">
        <f t="shared" si="403"/>
        <v>#DIV/0!</v>
      </c>
      <c r="H8644" t="e">
        <f t="shared" si="404"/>
        <v>#DIV/0!</v>
      </c>
    </row>
    <row r="8645" spans="2:8" x14ac:dyDescent="0.25">
      <c r="B8645">
        <v>307</v>
      </c>
      <c r="C8645">
        <v>110</v>
      </c>
      <c r="D8645" t="str">
        <f t="shared" si="405"/>
        <v>W kole</v>
      </c>
      <c r="F8645">
        <f>COUNTIF($D$3:D8639,"W kole")</f>
        <v>6777</v>
      </c>
      <c r="G8645" s="2" t="e">
        <f t="shared" si="403"/>
        <v>#DIV/0!</v>
      </c>
      <c r="H8645" t="e">
        <f t="shared" si="404"/>
        <v>#DIV/0!</v>
      </c>
    </row>
    <row r="8646" spans="2:8" x14ac:dyDescent="0.25">
      <c r="B8646">
        <v>61</v>
      </c>
      <c r="C8646">
        <v>163</v>
      </c>
      <c r="D8646" t="str">
        <f t="shared" si="405"/>
        <v>W kole</v>
      </c>
      <c r="F8646">
        <f>COUNTIF($D$3:D8640,"W kole")</f>
        <v>6778</v>
      </c>
      <c r="G8646" s="2" t="e">
        <f t="shared" si="403"/>
        <v>#DIV/0!</v>
      </c>
      <c r="H8646" t="e">
        <f t="shared" si="404"/>
        <v>#DIV/0!</v>
      </c>
    </row>
    <row r="8647" spans="2:8" x14ac:dyDescent="0.25">
      <c r="B8647">
        <v>1</v>
      </c>
      <c r="C8647">
        <v>142</v>
      </c>
      <c r="D8647" t="str">
        <f t="shared" si="405"/>
        <v>Poza</v>
      </c>
      <c r="F8647">
        <f>COUNTIF($D$3:D8641,"W kole")</f>
        <v>6778</v>
      </c>
      <c r="G8647" s="2" t="e">
        <f t="shared" si="403"/>
        <v>#DIV/0!</v>
      </c>
      <c r="H8647" t="e">
        <f t="shared" si="404"/>
        <v>#DIV/0!</v>
      </c>
    </row>
    <row r="8648" spans="2:8" x14ac:dyDescent="0.25">
      <c r="B8648">
        <v>60</v>
      </c>
      <c r="C8648">
        <v>96</v>
      </c>
      <c r="D8648" t="str">
        <f t="shared" si="405"/>
        <v>W kole</v>
      </c>
      <c r="F8648">
        <f>COUNTIF($D$3:D8642,"W kole")</f>
        <v>6779</v>
      </c>
      <c r="G8648" s="2" t="e">
        <f t="shared" si="403"/>
        <v>#DIV/0!</v>
      </c>
      <c r="H8648" t="e">
        <f t="shared" si="404"/>
        <v>#DIV/0!</v>
      </c>
    </row>
    <row r="8649" spans="2:8" x14ac:dyDescent="0.25">
      <c r="B8649">
        <v>332</v>
      </c>
      <c r="C8649">
        <v>235</v>
      </c>
      <c r="D8649" t="str">
        <f t="shared" si="405"/>
        <v>W kole</v>
      </c>
      <c r="F8649">
        <f>COUNTIF($D$3:D8643,"W kole")</f>
        <v>6780</v>
      </c>
      <c r="G8649" s="2" t="e">
        <f t="shared" si="403"/>
        <v>#DIV/0!</v>
      </c>
      <c r="H8649" t="e">
        <f t="shared" si="404"/>
        <v>#DIV/0!</v>
      </c>
    </row>
    <row r="8650" spans="2:8" x14ac:dyDescent="0.25">
      <c r="B8650">
        <v>245</v>
      </c>
      <c r="C8650">
        <v>316</v>
      </c>
      <c r="D8650" t="str">
        <f t="shared" si="405"/>
        <v>W kole</v>
      </c>
      <c r="F8650">
        <f>COUNTIF($D$3:D8644,"W kole")</f>
        <v>6780</v>
      </c>
      <c r="G8650" s="2" t="e">
        <f t="shared" ref="G8650:G8713" si="406">(F8650*$R$5)/(E8650*$Q$5)</f>
        <v>#DIV/0!</v>
      </c>
      <c r="H8650" t="e">
        <f t="shared" ref="H8650:H8713" si="407">ABS(PI()-G8650)</f>
        <v>#DIV/0!</v>
      </c>
    </row>
    <row r="8651" spans="2:8" x14ac:dyDescent="0.25">
      <c r="B8651">
        <v>207</v>
      </c>
      <c r="C8651">
        <v>61</v>
      </c>
      <c r="D8651" t="str">
        <f t="shared" si="405"/>
        <v>W kole</v>
      </c>
      <c r="F8651">
        <f>COUNTIF($D$3:D8645,"W kole")</f>
        <v>6781</v>
      </c>
      <c r="G8651" s="2" t="e">
        <f t="shared" si="406"/>
        <v>#DIV/0!</v>
      </c>
      <c r="H8651" t="e">
        <f t="shared" si="407"/>
        <v>#DIV/0!</v>
      </c>
    </row>
    <row r="8652" spans="2:8" x14ac:dyDescent="0.25">
      <c r="B8652">
        <v>56</v>
      </c>
      <c r="C8652">
        <v>329</v>
      </c>
      <c r="D8652" t="str">
        <f t="shared" si="405"/>
        <v>W kole</v>
      </c>
      <c r="F8652">
        <f>COUNTIF($D$3:D8646,"W kole")</f>
        <v>6782</v>
      </c>
      <c r="G8652" s="2" t="e">
        <f t="shared" si="406"/>
        <v>#DIV/0!</v>
      </c>
      <c r="H8652" t="e">
        <f t="shared" si="407"/>
        <v>#DIV/0!</v>
      </c>
    </row>
    <row r="8653" spans="2:8" x14ac:dyDescent="0.25">
      <c r="B8653">
        <v>181</v>
      </c>
      <c r="C8653">
        <v>24</v>
      </c>
      <c r="D8653" t="str">
        <f t="shared" si="405"/>
        <v>W kole</v>
      </c>
      <c r="F8653">
        <f>COUNTIF($D$3:D8647,"W kole")</f>
        <v>6782</v>
      </c>
      <c r="G8653" s="2" t="e">
        <f t="shared" si="406"/>
        <v>#DIV/0!</v>
      </c>
      <c r="H8653" t="e">
        <f t="shared" si="407"/>
        <v>#DIV/0!</v>
      </c>
    </row>
    <row r="8654" spans="2:8" x14ac:dyDescent="0.25">
      <c r="B8654">
        <v>294</v>
      </c>
      <c r="C8654">
        <v>32</v>
      </c>
      <c r="D8654" t="str">
        <f t="shared" si="405"/>
        <v>W kole</v>
      </c>
      <c r="F8654">
        <f>COUNTIF($D$3:D8648,"W kole")</f>
        <v>6783</v>
      </c>
      <c r="G8654" s="2" t="e">
        <f t="shared" si="406"/>
        <v>#DIV/0!</v>
      </c>
      <c r="H8654" t="e">
        <f t="shared" si="407"/>
        <v>#DIV/0!</v>
      </c>
    </row>
    <row r="8655" spans="2:8" x14ac:dyDescent="0.25">
      <c r="B8655">
        <v>194</v>
      </c>
      <c r="C8655">
        <v>235</v>
      </c>
      <c r="D8655" t="str">
        <f t="shared" si="405"/>
        <v>W kole</v>
      </c>
      <c r="F8655">
        <f>COUNTIF($D$3:D8649,"W kole")</f>
        <v>6784</v>
      </c>
      <c r="G8655" s="2" t="e">
        <f t="shared" si="406"/>
        <v>#DIV/0!</v>
      </c>
      <c r="H8655" t="e">
        <f t="shared" si="407"/>
        <v>#DIV/0!</v>
      </c>
    </row>
    <row r="8656" spans="2:8" x14ac:dyDescent="0.25">
      <c r="B8656">
        <v>195</v>
      </c>
      <c r="C8656">
        <v>370</v>
      </c>
      <c r="D8656" t="str">
        <f t="shared" si="405"/>
        <v>W kole</v>
      </c>
      <c r="F8656">
        <f>COUNTIF($D$3:D8650,"W kole")</f>
        <v>6785</v>
      </c>
      <c r="G8656" s="2" t="e">
        <f t="shared" si="406"/>
        <v>#DIV/0!</v>
      </c>
      <c r="H8656" t="e">
        <f t="shared" si="407"/>
        <v>#DIV/0!</v>
      </c>
    </row>
    <row r="8657" spans="2:8" x14ac:dyDescent="0.25">
      <c r="B8657">
        <v>160</v>
      </c>
      <c r="C8657">
        <v>352</v>
      </c>
      <c r="D8657" t="str">
        <f t="shared" si="405"/>
        <v>W kole</v>
      </c>
      <c r="F8657">
        <f>COUNTIF($D$3:D8651,"W kole")</f>
        <v>6786</v>
      </c>
      <c r="G8657" s="2" t="e">
        <f t="shared" si="406"/>
        <v>#DIV/0!</v>
      </c>
      <c r="H8657" t="e">
        <f t="shared" si="407"/>
        <v>#DIV/0!</v>
      </c>
    </row>
    <row r="8658" spans="2:8" x14ac:dyDescent="0.25">
      <c r="B8658">
        <v>43</v>
      </c>
      <c r="C8658">
        <v>264</v>
      </c>
      <c r="D8658" t="str">
        <f t="shared" si="405"/>
        <v>W kole</v>
      </c>
      <c r="F8658">
        <f>COUNTIF($D$3:D8652,"W kole")</f>
        <v>6787</v>
      </c>
      <c r="G8658" s="2" t="e">
        <f t="shared" si="406"/>
        <v>#DIV/0!</v>
      </c>
      <c r="H8658" t="e">
        <f t="shared" si="407"/>
        <v>#DIV/0!</v>
      </c>
    </row>
    <row r="8659" spans="2:8" x14ac:dyDescent="0.25">
      <c r="B8659">
        <v>323</v>
      </c>
      <c r="C8659">
        <v>262</v>
      </c>
      <c r="D8659" t="str">
        <f t="shared" si="405"/>
        <v>W kole</v>
      </c>
      <c r="F8659">
        <f>COUNTIF($D$3:D8653,"W kole")</f>
        <v>6788</v>
      </c>
      <c r="G8659" s="2" t="e">
        <f t="shared" si="406"/>
        <v>#DIV/0!</v>
      </c>
      <c r="H8659" t="e">
        <f t="shared" si="407"/>
        <v>#DIV/0!</v>
      </c>
    </row>
    <row r="8660" spans="2:8" x14ac:dyDescent="0.25">
      <c r="B8660">
        <v>308</v>
      </c>
      <c r="C8660">
        <v>20</v>
      </c>
      <c r="D8660" t="str">
        <f t="shared" si="405"/>
        <v>Poza</v>
      </c>
      <c r="F8660">
        <f>COUNTIF($D$3:D8654,"W kole")</f>
        <v>6789</v>
      </c>
      <c r="G8660" s="2" t="e">
        <f t="shared" si="406"/>
        <v>#DIV/0!</v>
      </c>
      <c r="H8660" t="e">
        <f t="shared" si="407"/>
        <v>#DIV/0!</v>
      </c>
    </row>
    <row r="8661" spans="2:8" x14ac:dyDescent="0.25">
      <c r="B8661">
        <v>357</v>
      </c>
      <c r="C8661">
        <v>300</v>
      </c>
      <c r="D8661" t="str">
        <f t="shared" si="405"/>
        <v>W kole</v>
      </c>
      <c r="F8661">
        <f>COUNTIF($D$3:D8655,"W kole")</f>
        <v>6790</v>
      </c>
      <c r="G8661" s="2" t="e">
        <f t="shared" si="406"/>
        <v>#DIV/0!</v>
      </c>
      <c r="H8661" t="e">
        <f t="shared" si="407"/>
        <v>#DIV/0!</v>
      </c>
    </row>
    <row r="8662" spans="2:8" x14ac:dyDescent="0.25">
      <c r="B8662">
        <v>136</v>
      </c>
      <c r="C8662">
        <v>50</v>
      </c>
      <c r="D8662" t="str">
        <f t="shared" si="405"/>
        <v>W kole</v>
      </c>
      <c r="F8662">
        <f>COUNTIF($D$3:D8656,"W kole")</f>
        <v>6791</v>
      </c>
      <c r="G8662" s="2" t="e">
        <f t="shared" si="406"/>
        <v>#DIV/0!</v>
      </c>
      <c r="H8662" t="e">
        <f t="shared" si="407"/>
        <v>#DIV/0!</v>
      </c>
    </row>
    <row r="8663" spans="2:8" x14ac:dyDescent="0.25">
      <c r="B8663">
        <v>142</v>
      </c>
      <c r="C8663">
        <v>367</v>
      </c>
      <c r="D8663" t="str">
        <f t="shared" si="405"/>
        <v>W kole</v>
      </c>
      <c r="F8663">
        <f>COUNTIF($D$3:D8657,"W kole")</f>
        <v>6792</v>
      </c>
      <c r="G8663" s="2" t="e">
        <f t="shared" si="406"/>
        <v>#DIV/0!</v>
      </c>
      <c r="H8663" t="e">
        <f t="shared" si="407"/>
        <v>#DIV/0!</v>
      </c>
    </row>
    <row r="8664" spans="2:8" x14ac:dyDescent="0.25">
      <c r="B8664">
        <v>230</v>
      </c>
      <c r="C8664">
        <v>21</v>
      </c>
      <c r="D8664" t="str">
        <f t="shared" si="405"/>
        <v>W kole</v>
      </c>
      <c r="F8664">
        <f>COUNTIF($D$3:D8658,"W kole")</f>
        <v>6793</v>
      </c>
      <c r="G8664" s="2" t="e">
        <f t="shared" si="406"/>
        <v>#DIV/0!</v>
      </c>
      <c r="H8664" t="e">
        <f t="shared" si="407"/>
        <v>#DIV/0!</v>
      </c>
    </row>
    <row r="8665" spans="2:8" x14ac:dyDescent="0.25">
      <c r="B8665">
        <v>116</v>
      </c>
      <c r="C8665">
        <v>205</v>
      </c>
      <c r="D8665" t="str">
        <f t="shared" si="405"/>
        <v>W kole</v>
      </c>
      <c r="F8665">
        <f>COUNTIF($D$3:D8659,"W kole")</f>
        <v>6794</v>
      </c>
      <c r="G8665" s="2" t="e">
        <f t="shared" si="406"/>
        <v>#DIV/0!</v>
      </c>
      <c r="H8665" t="e">
        <f t="shared" si="407"/>
        <v>#DIV/0!</v>
      </c>
    </row>
    <row r="8666" spans="2:8" x14ac:dyDescent="0.25">
      <c r="B8666">
        <v>374</v>
      </c>
      <c r="C8666">
        <v>29</v>
      </c>
      <c r="D8666" t="str">
        <f t="shared" si="405"/>
        <v>Poza</v>
      </c>
      <c r="F8666">
        <f>COUNTIF($D$3:D8660,"W kole")</f>
        <v>6794</v>
      </c>
      <c r="G8666" s="2" t="e">
        <f t="shared" si="406"/>
        <v>#DIV/0!</v>
      </c>
      <c r="H8666" t="e">
        <f t="shared" si="407"/>
        <v>#DIV/0!</v>
      </c>
    </row>
    <row r="8667" spans="2:8" x14ac:dyDescent="0.25">
      <c r="B8667">
        <v>137</v>
      </c>
      <c r="C8667">
        <v>145</v>
      </c>
      <c r="D8667" t="str">
        <f t="shared" si="405"/>
        <v>W kole</v>
      </c>
      <c r="F8667">
        <f>COUNTIF($D$3:D8661,"W kole")</f>
        <v>6795</v>
      </c>
      <c r="G8667" s="2" t="e">
        <f t="shared" si="406"/>
        <v>#DIV/0!</v>
      </c>
      <c r="H8667" t="e">
        <f t="shared" si="407"/>
        <v>#DIV/0!</v>
      </c>
    </row>
    <row r="8668" spans="2:8" x14ac:dyDescent="0.25">
      <c r="B8668">
        <v>136</v>
      </c>
      <c r="C8668">
        <v>177</v>
      </c>
      <c r="D8668" t="str">
        <f t="shared" si="405"/>
        <v>W kole</v>
      </c>
      <c r="F8668">
        <f>COUNTIF($D$3:D8662,"W kole")</f>
        <v>6796</v>
      </c>
      <c r="G8668" s="2" t="e">
        <f t="shared" si="406"/>
        <v>#DIV/0!</v>
      </c>
      <c r="H8668" t="e">
        <f t="shared" si="407"/>
        <v>#DIV/0!</v>
      </c>
    </row>
    <row r="8669" spans="2:8" x14ac:dyDescent="0.25">
      <c r="B8669">
        <v>59</v>
      </c>
      <c r="C8669">
        <v>43</v>
      </c>
      <c r="D8669" t="str">
        <f t="shared" si="405"/>
        <v>Poza</v>
      </c>
      <c r="F8669">
        <f>COUNTIF($D$3:D8663,"W kole")</f>
        <v>6797</v>
      </c>
      <c r="G8669" s="2" t="e">
        <f t="shared" si="406"/>
        <v>#DIV/0!</v>
      </c>
      <c r="H8669" t="e">
        <f t="shared" si="407"/>
        <v>#DIV/0!</v>
      </c>
    </row>
    <row r="8670" spans="2:8" x14ac:dyDescent="0.25">
      <c r="B8670">
        <v>279</v>
      </c>
      <c r="C8670">
        <v>110</v>
      </c>
      <c r="D8670" t="str">
        <f t="shared" si="405"/>
        <v>W kole</v>
      </c>
      <c r="F8670">
        <f>COUNTIF($D$3:D8664,"W kole")</f>
        <v>6798</v>
      </c>
      <c r="G8670" s="2" t="e">
        <f t="shared" si="406"/>
        <v>#DIV/0!</v>
      </c>
      <c r="H8670" t="e">
        <f t="shared" si="407"/>
        <v>#DIV/0!</v>
      </c>
    </row>
    <row r="8671" spans="2:8" x14ac:dyDescent="0.25">
      <c r="B8671">
        <v>44</v>
      </c>
      <c r="C8671">
        <v>211</v>
      </c>
      <c r="D8671" t="str">
        <f t="shared" si="405"/>
        <v>W kole</v>
      </c>
      <c r="F8671">
        <f>COUNTIF($D$3:D8665,"W kole")</f>
        <v>6799</v>
      </c>
      <c r="G8671" s="2" t="e">
        <f t="shared" si="406"/>
        <v>#DIV/0!</v>
      </c>
      <c r="H8671" t="e">
        <f t="shared" si="407"/>
        <v>#DIV/0!</v>
      </c>
    </row>
    <row r="8672" spans="2:8" x14ac:dyDescent="0.25">
      <c r="B8672">
        <v>124</v>
      </c>
      <c r="C8672">
        <v>102</v>
      </c>
      <c r="D8672" t="str">
        <f t="shared" si="405"/>
        <v>W kole</v>
      </c>
      <c r="F8672">
        <f>COUNTIF($D$3:D8666,"W kole")</f>
        <v>6799</v>
      </c>
      <c r="G8672" s="2" t="e">
        <f t="shared" si="406"/>
        <v>#DIV/0!</v>
      </c>
      <c r="H8672" t="e">
        <f t="shared" si="407"/>
        <v>#DIV/0!</v>
      </c>
    </row>
    <row r="8673" spans="2:8" x14ac:dyDescent="0.25">
      <c r="B8673">
        <v>211</v>
      </c>
      <c r="C8673">
        <v>222</v>
      </c>
      <c r="D8673" t="str">
        <f t="shared" si="405"/>
        <v>W kole</v>
      </c>
      <c r="F8673">
        <f>COUNTIF($D$3:D8667,"W kole")</f>
        <v>6800</v>
      </c>
      <c r="G8673" s="2" t="e">
        <f t="shared" si="406"/>
        <v>#DIV/0!</v>
      </c>
      <c r="H8673" t="e">
        <f t="shared" si="407"/>
        <v>#DIV/0!</v>
      </c>
    </row>
    <row r="8674" spans="2:8" x14ac:dyDescent="0.25">
      <c r="B8674">
        <v>383</v>
      </c>
      <c r="C8674">
        <v>138</v>
      </c>
      <c r="D8674" t="str">
        <f t="shared" si="405"/>
        <v>W kole</v>
      </c>
      <c r="F8674">
        <f>COUNTIF($D$3:D8668,"W kole")</f>
        <v>6801</v>
      </c>
      <c r="G8674" s="2" t="e">
        <f t="shared" si="406"/>
        <v>#DIV/0!</v>
      </c>
      <c r="H8674" t="e">
        <f t="shared" si="407"/>
        <v>#DIV/0!</v>
      </c>
    </row>
    <row r="8675" spans="2:8" x14ac:dyDescent="0.25">
      <c r="B8675">
        <v>58</v>
      </c>
      <c r="C8675">
        <v>279</v>
      </c>
      <c r="D8675" t="str">
        <f t="shared" si="405"/>
        <v>W kole</v>
      </c>
      <c r="F8675">
        <f>COUNTIF($D$3:D8669,"W kole")</f>
        <v>6801</v>
      </c>
      <c r="G8675" s="2" t="e">
        <f t="shared" si="406"/>
        <v>#DIV/0!</v>
      </c>
      <c r="H8675" t="e">
        <f t="shared" si="407"/>
        <v>#DIV/0!</v>
      </c>
    </row>
    <row r="8676" spans="2:8" x14ac:dyDescent="0.25">
      <c r="B8676">
        <v>144</v>
      </c>
      <c r="C8676">
        <v>275</v>
      </c>
      <c r="D8676" t="str">
        <f t="shared" si="405"/>
        <v>W kole</v>
      </c>
      <c r="F8676">
        <f>COUNTIF($D$3:D8670,"W kole")</f>
        <v>6802</v>
      </c>
      <c r="G8676" s="2" t="e">
        <f t="shared" si="406"/>
        <v>#DIV/0!</v>
      </c>
      <c r="H8676" t="e">
        <f t="shared" si="407"/>
        <v>#DIV/0!</v>
      </c>
    </row>
    <row r="8677" spans="2:8" x14ac:dyDescent="0.25">
      <c r="B8677">
        <v>316</v>
      </c>
      <c r="C8677">
        <v>367</v>
      </c>
      <c r="D8677" t="str">
        <f t="shared" si="405"/>
        <v>Poza</v>
      </c>
      <c r="F8677">
        <f>COUNTIF($D$3:D8671,"W kole")</f>
        <v>6803</v>
      </c>
      <c r="G8677" s="2" t="e">
        <f t="shared" si="406"/>
        <v>#DIV/0!</v>
      </c>
      <c r="H8677" t="e">
        <f t="shared" si="407"/>
        <v>#DIV/0!</v>
      </c>
    </row>
    <row r="8678" spans="2:8" x14ac:dyDescent="0.25">
      <c r="B8678">
        <v>275</v>
      </c>
      <c r="C8678">
        <v>306</v>
      </c>
      <c r="D8678" t="str">
        <f t="shared" si="405"/>
        <v>W kole</v>
      </c>
      <c r="F8678">
        <f>COUNTIF($D$3:D8672,"W kole")</f>
        <v>6804</v>
      </c>
      <c r="G8678" s="2" t="e">
        <f t="shared" si="406"/>
        <v>#DIV/0!</v>
      </c>
      <c r="H8678" t="e">
        <f t="shared" si="407"/>
        <v>#DIV/0!</v>
      </c>
    </row>
    <row r="8679" spans="2:8" x14ac:dyDescent="0.25">
      <c r="B8679">
        <v>299</v>
      </c>
      <c r="C8679">
        <v>266</v>
      </c>
      <c r="D8679" t="str">
        <f t="shared" si="405"/>
        <v>W kole</v>
      </c>
      <c r="F8679">
        <f>COUNTIF($D$3:D8673,"W kole")</f>
        <v>6805</v>
      </c>
      <c r="G8679" s="2" t="e">
        <f t="shared" si="406"/>
        <v>#DIV/0!</v>
      </c>
      <c r="H8679" t="e">
        <f t="shared" si="407"/>
        <v>#DIV/0!</v>
      </c>
    </row>
    <row r="8680" spans="2:8" x14ac:dyDescent="0.25">
      <c r="B8680">
        <v>336</v>
      </c>
      <c r="C8680">
        <v>142</v>
      </c>
      <c r="D8680" t="str">
        <f t="shared" si="405"/>
        <v>W kole</v>
      </c>
      <c r="F8680">
        <f>COUNTIF($D$3:D8674,"W kole")</f>
        <v>6806</v>
      </c>
      <c r="G8680" s="2" t="e">
        <f t="shared" si="406"/>
        <v>#DIV/0!</v>
      </c>
      <c r="H8680" t="e">
        <f t="shared" si="407"/>
        <v>#DIV/0!</v>
      </c>
    </row>
    <row r="8681" spans="2:8" x14ac:dyDescent="0.25">
      <c r="B8681">
        <v>182</v>
      </c>
      <c r="C8681">
        <v>103</v>
      </c>
      <c r="D8681" t="str">
        <f t="shared" si="405"/>
        <v>W kole</v>
      </c>
      <c r="F8681">
        <f>COUNTIF($D$3:D8675,"W kole")</f>
        <v>6807</v>
      </c>
      <c r="G8681" s="2" t="e">
        <f t="shared" si="406"/>
        <v>#DIV/0!</v>
      </c>
      <c r="H8681" t="e">
        <f t="shared" si="407"/>
        <v>#DIV/0!</v>
      </c>
    </row>
    <row r="8682" spans="2:8" x14ac:dyDescent="0.25">
      <c r="B8682">
        <v>397</v>
      </c>
      <c r="C8682">
        <v>195</v>
      </c>
      <c r="D8682" t="str">
        <f t="shared" si="405"/>
        <v>W kole</v>
      </c>
      <c r="F8682">
        <f>COUNTIF($D$3:D8676,"W kole")</f>
        <v>6808</v>
      </c>
      <c r="G8682" s="2" t="e">
        <f t="shared" si="406"/>
        <v>#DIV/0!</v>
      </c>
      <c r="H8682" t="e">
        <f t="shared" si="407"/>
        <v>#DIV/0!</v>
      </c>
    </row>
    <row r="8683" spans="2:8" x14ac:dyDescent="0.25">
      <c r="B8683">
        <v>139</v>
      </c>
      <c r="C8683">
        <v>55</v>
      </c>
      <c r="D8683" t="str">
        <f t="shared" si="405"/>
        <v>W kole</v>
      </c>
      <c r="F8683">
        <f>COUNTIF($D$3:D8677,"W kole")</f>
        <v>6808</v>
      </c>
      <c r="G8683" s="2" t="e">
        <f t="shared" si="406"/>
        <v>#DIV/0!</v>
      </c>
      <c r="H8683" t="e">
        <f t="shared" si="407"/>
        <v>#DIV/0!</v>
      </c>
    </row>
    <row r="8684" spans="2:8" x14ac:dyDescent="0.25">
      <c r="B8684">
        <v>296</v>
      </c>
      <c r="C8684">
        <v>138</v>
      </c>
      <c r="D8684" t="str">
        <f t="shared" si="405"/>
        <v>W kole</v>
      </c>
      <c r="F8684">
        <f>COUNTIF($D$3:D8678,"W kole")</f>
        <v>6809</v>
      </c>
      <c r="G8684" s="2" t="e">
        <f t="shared" si="406"/>
        <v>#DIV/0!</v>
      </c>
      <c r="H8684" t="e">
        <f t="shared" si="407"/>
        <v>#DIV/0!</v>
      </c>
    </row>
    <row r="8685" spans="2:8" x14ac:dyDescent="0.25">
      <c r="B8685">
        <v>240</v>
      </c>
      <c r="C8685">
        <v>155</v>
      </c>
      <c r="D8685" t="str">
        <f t="shared" si="405"/>
        <v>W kole</v>
      </c>
      <c r="F8685">
        <f>COUNTIF($D$3:D8679,"W kole")</f>
        <v>6810</v>
      </c>
      <c r="G8685" s="2" t="e">
        <f t="shared" si="406"/>
        <v>#DIV/0!</v>
      </c>
      <c r="H8685" t="e">
        <f t="shared" si="407"/>
        <v>#DIV/0!</v>
      </c>
    </row>
    <row r="8686" spans="2:8" x14ac:dyDescent="0.25">
      <c r="B8686">
        <v>394</v>
      </c>
      <c r="C8686">
        <v>63</v>
      </c>
      <c r="D8686" t="str">
        <f t="shared" si="405"/>
        <v>Poza</v>
      </c>
      <c r="F8686">
        <f>COUNTIF($D$3:D8680,"W kole")</f>
        <v>6811</v>
      </c>
      <c r="G8686" s="2" t="e">
        <f t="shared" si="406"/>
        <v>#DIV/0!</v>
      </c>
      <c r="H8686" t="e">
        <f t="shared" si="407"/>
        <v>#DIV/0!</v>
      </c>
    </row>
    <row r="8687" spans="2:8" x14ac:dyDescent="0.25">
      <c r="B8687">
        <v>213</v>
      </c>
      <c r="C8687">
        <v>106</v>
      </c>
      <c r="D8687" t="str">
        <f t="shared" si="405"/>
        <v>W kole</v>
      </c>
      <c r="F8687">
        <f>COUNTIF($D$3:D8681,"W kole")</f>
        <v>6812</v>
      </c>
      <c r="G8687" s="2" t="e">
        <f t="shared" si="406"/>
        <v>#DIV/0!</v>
      </c>
      <c r="H8687" t="e">
        <f t="shared" si="407"/>
        <v>#DIV/0!</v>
      </c>
    </row>
    <row r="8688" spans="2:8" x14ac:dyDescent="0.25">
      <c r="B8688">
        <v>309</v>
      </c>
      <c r="C8688">
        <v>300</v>
      </c>
      <c r="D8688" t="str">
        <f t="shared" si="405"/>
        <v>W kole</v>
      </c>
      <c r="F8688">
        <f>COUNTIF($D$3:D8682,"W kole")</f>
        <v>6813</v>
      </c>
      <c r="G8688" s="2" t="e">
        <f t="shared" si="406"/>
        <v>#DIV/0!</v>
      </c>
      <c r="H8688" t="e">
        <f t="shared" si="407"/>
        <v>#DIV/0!</v>
      </c>
    </row>
    <row r="8689" spans="2:8" x14ac:dyDescent="0.25">
      <c r="B8689">
        <v>326</v>
      </c>
      <c r="C8689">
        <v>147</v>
      </c>
      <c r="D8689" t="str">
        <f t="shared" si="405"/>
        <v>W kole</v>
      </c>
      <c r="F8689">
        <f>COUNTIF($D$3:D8683,"W kole")</f>
        <v>6814</v>
      </c>
      <c r="G8689" s="2" t="e">
        <f t="shared" si="406"/>
        <v>#DIV/0!</v>
      </c>
      <c r="H8689" t="e">
        <f t="shared" si="407"/>
        <v>#DIV/0!</v>
      </c>
    </row>
    <row r="8690" spans="2:8" x14ac:dyDescent="0.25">
      <c r="B8690">
        <v>125</v>
      </c>
      <c r="C8690">
        <v>360</v>
      </c>
      <c r="D8690" t="str">
        <f t="shared" si="405"/>
        <v>W kole</v>
      </c>
      <c r="F8690">
        <f>COUNTIF($D$3:D8684,"W kole")</f>
        <v>6815</v>
      </c>
      <c r="G8690" s="2" t="e">
        <f t="shared" si="406"/>
        <v>#DIV/0!</v>
      </c>
      <c r="H8690" t="e">
        <f t="shared" si="407"/>
        <v>#DIV/0!</v>
      </c>
    </row>
    <row r="8691" spans="2:8" x14ac:dyDescent="0.25">
      <c r="B8691">
        <v>255</v>
      </c>
      <c r="C8691">
        <v>55</v>
      </c>
      <c r="D8691" t="str">
        <f t="shared" si="405"/>
        <v>W kole</v>
      </c>
      <c r="F8691">
        <f>COUNTIF($D$3:D8685,"W kole")</f>
        <v>6816</v>
      </c>
      <c r="G8691" s="2" t="e">
        <f t="shared" si="406"/>
        <v>#DIV/0!</v>
      </c>
      <c r="H8691" t="e">
        <f t="shared" si="407"/>
        <v>#DIV/0!</v>
      </c>
    </row>
    <row r="8692" spans="2:8" x14ac:dyDescent="0.25">
      <c r="B8692">
        <v>130</v>
      </c>
      <c r="C8692">
        <v>211</v>
      </c>
      <c r="D8692" t="str">
        <f t="shared" si="405"/>
        <v>W kole</v>
      </c>
      <c r="F8692">
        <f>COUNTIF($D$3:D8686,"W kole")</f>
        <v>6816</v>
      </c>
      <c r="G8692" s="2" t="e">
        <f t="shared" si="406"/>
        <v>#DIV/0!</v>
      </c>
      <c r="H8692" t="e">
        <f t="shared" si="407"/>
        <v>#DIV/0!</v>
      </c>
    </row>
    <row r="8693" spans="2:8" x14ac:dyDescent="0.25">
      <c r="B8693">
        <v>255</v>
      </c>
      <c r="C8693">
        <v>286</v>
      </c>
      <c r="D8693" t="str">
        <f t="shared" si="405"/>
        <v>W kole</v>
      </c>
      <c r="F8693">
        <f>COUNTIF($D$3:D8687,"W kole")</f>
        <v>6817</v>
      </c>
      <c r="G8693" s="2" t="e">
        <f t="shared" si="406"/>
        <v>#DIV/0!</v>
      </c>
      <c r="H8693" t="e">
        <f t="shared" si="407"/>
        <v>#DIV/0!</v>
      </c>
    </row>
    <row r="8694" spans="2:8" x14ac:dyDescent="0.25">
      <c r="B8694">
        <v>242</v>
      </c>
      <c r="C8694">
        <v>286</v>
      </c>
      <c r="D8694" t="str">
        <f t="shared" si="405"/>
        <v>W kole</v>
      </c>
      <c r="F8694">
        <f>COUNTIF($D$3:D8688,"W kole")</f>
        <v>6818</v>
      </c>
      <c r="G8694" s="2" t="e">
        <f t="shared" si="406"/>
        <v>#DIV/0!</v>
      </c>
      <c r="H8694" t="e">
        <f t="shared" si="407"/>
        <v>#DIV/0!</v>
      </c>
    </row>
    <row r="8695" spans="2:8" x14ac:dyDescent="0.25">
      <c r="B8695">
        <v>96</v>
      </c>
      <c r="C8695">
        <v>212</v>
      </c>
      <c r="D8695" t="str">
        <f t="shared" si="405"/>
        <v>W kole</v>
      </c>
      <c r="F8695">
        <f>COUNTIF($D$3:D8689,"W kole")</f>
        <v>6819</v>
      </c>
      <c r="G8695" s="2" t="e">
        <f t="shared" si="406"/>
        <v>#DIV/0!</v>
      </c>
      <c r="H8695" t="e">
        <f t="shared" si="407"/>
        <v>#DIV/0!</v>
      </c>
    </row>
    <row r="8696" spans="2:8" x14ac:dyDescent="0.25">
      <c r="B8696">
        <v>230</v>
      </c>
      <c r="C8696">
        <v>282</v>
      </c>
      <c r="D8696" t="str">
        <f t="shared" si="405"/>
        <v>W kole</v>
      </c>
      <c r="F8696">
        <f>COUNTIF($D$3:D8690,"W kole")</f>
        <v>6820</v>
      </c>
      <c r="G8696" s="2" t="e">
        <f t="shared" si="406"/>
        <v>#DIV/0!</v>
      </c>
      <c r="H8696" t="e">
        <f t="shared" si="407"/>
        <v>#DIV/0!</v>
      </c>
    </row>
    <row r="8697" spans="2:8" x14ac:dyDescent="0.25">
      <c r="B8697">
        <v>375</v>
      </c>
      <c r="C8697">
        <v>320</v>
      </c>
      <c r="D8697" t="str">
        <f t="shared" si="405"/>
        <v>Poza</v>
      </c>
      <c r="F8697">
        <f>COUNTIF($D$3:D8691,"W kole")</f>
        <v>6821</v>
      </c>
      <c r="G8697" s="2" t="e">
        <f t="shared" si="406"/>
        <v>#DIV/0!</v>
      </c>
      <c r="H8697" t="e">
        <f t="shared" si="407"/>
        <v>#DIV/0!</v>
      </c>
    </row>
    <row r="8698" spans="2:8" x14ac:dyDescent="0.25">
      <c r="B8698">
        <v>270</v>
      </c>
      <c r="C8698">
        <v>246</v>
      </c>
      <c r="D8698" t="str">
        <f t="shared" si="405"/>
        <v>W kole</v>
      </c>
      <c r="F8698">
        <f>COUNTIF($D$3:D8692,"W kole")</f>
        <v>6822</v>
      </c>
      <c r="G8698" s="2" t="e">
        <f t="shared" si="406"/>
        <v>#DIV/0!</v>
      </c>
      <c r="H8698" t="e">
        <f t="shared" si="407"/>
        <v>#DIV/0!</v>
      </c>
    </row>
    <row r="8699" spans="2:8" x14ac:dyDescent="0.25">
      <c r="B8699">
        <v>7</v>
      </c>
      <c r="C8699">
        <v>225</v>
      </c>
      <c r="D8699" t="str">
        <f t="shared" si="405"/>
        <v>W kole</v>
      </c>
      <c r="F8699">
        <f>COUNTIF($D$3:D8693,"W kole")</f>
        <v>6823</v>
      </c>
      <c r="G8699" s="2" t="e">
        <f t="shared" si="406"/>
        <v>#DIV/0!</v>
      </c>
      <c r="H8699" t="e">
        <f t="shared" si="407"/>
        <v>#DIV/0!</v>
      </c>
    </row>
    <row r="8700" spans="2:8" x14ac:dyDescent="0.25">
      <c r="B8700">
        <v>80</v>
      </c>
      <c r="C8700">
        <v>71</v>
      </c>
      <c r="D8700" t="str">
        <f t="shared" si="405"/>
        <v>W kole</v>
      </c>
      <c r="F8700">
        <f>COUNTIF($D$3:D8694,"W kole")</f>
        <v>6824</v>
      </c>
      <c r="G8700" s="2" t="e">
        <f t="shared" si="406"/>
        <v>#DIV/0!</v>
      </c>
      <c r="H8700" t="e">
        <f t="shared" si="407"/>
        <v>#DIV/0!</v>
      </c>
    </row>
    <row r="8701" spans="2:8" x14ac:dyDescent="0.25">
      <c r="B8701">
        <v>252</v>
      </c>
      <c r="C8701">
        <v>343</v>
      </c>
      <c r="D8701" t="str">
        <f t="shared" si="405"/>
        <v>W kole</v>
      </c>
      <c r="F8701">
        <f>COUNTIF($D$3:D8695,"W kole")</f>
        <v>6825</v>
      </c>
      <c r="G8701" s="2" t="e">
        <f t="shared" si="406"/>
        <v>#DIV/0!</v>
      </c>
      <c r="H8701" t="e">
        <f t="shared" si="407"/>
        <v>#DIV/0!</v>
      </c>
    </row>
    <row r="8702" spans="2:8" x14ac:dyDescent="0.25">
      <c r="B8702">
        <v>289</v>
      </c>
      <c r="C8702">
        <v>50</v>
      </c>
      <c r="D8702" t="str">
        <f t="shared" si="405"/>
        <v>W kole</v>
      </c>
      <c r="F8702">
        <f>COUNTIF($D$3:D8696,"W kole")</f>
        <v>6826</v>
      </c>
      <c r="G8702" s="2" t="e">
        <f t="shared" si="406"/>
        <v>#DIV/0!</v>
      </c>
      <c r="H8702" t="e">
        <f t="shared" si="407"/>
        <v>#DIV/0!</v>
      </c>
    </row>
    <row r="8703" spans="2:8" x14ac:dyDescent="0.25">
      <c r="B8703">
        <v>218</v>
      </c>
      <c r="C8703">
        <v>374</v>
      </c>
      <c r="D8703" t="str">
        <f t="shared" si="405"/>
        <v>W kole</v>
      </c>
      <c r="F8703">
        <f>COUNTIF($D$3:D8697,"W kole")</f>
        <v>6826</v>
      </c>
      <c r="G8703" s="2" t="e">
        <f t="shared" si="406"/>
        <v>#DIV/0!</v>
      </c>
      <c r="H8703" t="e">
        <f t="shared" si="407"/>
        <v>#DIV/0!</v>
      </c>
    </row>
    <row r="8704" spans="2:8" x14ac:dyDescent="0.25">
      <c r="B8704">
        <v>183</v>
      </c>
      <c r="C8704">
        <v>329</v>
      </c>
      <c r="D8704" t="str">
        <f t="shared" si="405"/>
        <v>W kole</v>
      </c>
      <c r="F8704">
        <f>COUNTIF($D$3:D8698,"W kole")</f>
        <v>6827</v>
      </c>
      <c r="G8704" s="2" t="e">
        <f t="shared" si="406"/>
        <v>#DIV/0!</v>
      </c>
      <c r="H8704" t="e">
        <f t="shared" si="407"/>
        <v>#DIV/0!</v>
      </c>
    </row>
    <row r="8705" spans="2:8" x14ac:dyDescent="0.25">
      <c r="B8705">
        <v>284</v>
      </c>
      <c r="C8705">
        <v>244</v>
      </c>
      <c r="D8705" t="str">
        <f t="shared" si="405"/>
        <v>W kole</v>
      </c>
      <c r="F8705">
        <f>COUNTIF($D$3:D8699,"W kole")</f>
        <v>6828</v>
      </c>
      <c r="G8705" s="2" t="e">
        <f t="shared" si="406"/>
        <v>#DIV/0!</v>
      </c>
      <c r="H8705" t="e">
        <f t="shared" si="407"/>
        <v>#DIV/0!</v>
      </c>
    </row>
    <row r="8706" spans="2:8" x14ac:dyDescent="0.25">
      <c r="B8706">
        <v>240</v>
      </c>
      <c r="C8706">
        <v>339</v>
      </c>
      <c r="D8706" t="str">
        <f t="shared" si="405"/>
        <v>W kole</v>
      </c>
      <c r="F8706">
        <f>COUNTIF($D$3:D8700,"W kole")</f>
        <v>6829</v>
      </c>
      <c r="G8706" s="2" t="e">
        <f t="shared" si="406"/>
        <v>#DIV/0!</v>
      </c>
      <c r="H8706" t="e">
        <f t="shared" si="407"/>
        <v>#DIV/0!</v>
      </c>
    </row>
    <row r="8707" spans="2:8" x14ac:dyDescent="0.25">
      <c r="B8707">
        <v>19</v>
      </c>
      <c r="C8707">
        <v>179</v>
      </c>
      <c r="D8707" t="str">
        <f t="shared" si="405"/>
        <v>W kole</v>
      </c>
      <c r="F8707">
        <f>COUNTIF($D$3:D8701,"W kole")</f>
        <v>6830</v>
      </c>
      <c r="G8707" s="2" t="e">
        <f t="shared" si="406"/>
        <v>#DIV/0!</v>
      </c>
      <c r="H8707" t="e">
        <f t="shared" si="407"/>
        <v>#DIV/0!</v>
      </c>
    </row>
    <row r="8708" spans="2:8" x14ac:dyDescent="0.25">
      <c r="B8708">
        <v>221</v>
      </c>
      <c r="C8708">
        <v>388</v>
      </c>
      <c r="D8708" t="str">
        <f t="shared" ref="D8708:D8771" si="408">IF((B8708-$T$5) * (B8708-$T$5) + (C8708-$U$5) * (C8708-$U$5) = ($V$5*$V$5), "Na brzegu", IF((B8708-$T$5) * (B8708-$T$5) + (C8708-$U$5) * (C8708-$U$5) &lt; ($V$5*$V$5), "W kole", "Poza"))</f>
        <v>W kole</v>
      </c>
      <c r="F8708">
        <f>COUNTIF($D$3:D8702,"W kole")</f>
        <v>6831</v>
      </c>
      <c r="G8708" s="2" t="e">
        <f t="shared" si="406"/>
        <v>#DIV/0!</v>
      </c>
      <c r="H8708" t="e">
        <f t="shared" si="407"/>
        <v>#DIV/0!</v>
      </c>
    </row>
    <row r="8709" spans="2:8" x14ac:dyDescent="0.25">
      <c r="B8709">
        <v>316</v>
      </c>
      <c r="C8709">
        <v>273</v>
      </c>
      <c r="D8709" t="str">
        <f t="shared" si="408"/>
        <v>W kole</v>
      </c>
      <c r="F8709">
        <f>COUNTIF($D$3:D8703,"W kole")</f>
        <v>6832</v>
      </c>
      <c r="G8709" s="2" t="e">
        <f t="shared" si="406"/>
        <v>#DIV/0!</v>
      </c>
      <c r="H8709" t="e">
        <f t="shared" si="407"/>
        <v>#DIV/0!</v>
      </c>
    </row>
    <row r="8710" spans="2:8" x14ac:dyDescent="0.25">
      <c r="B8710">
        <v>226</v>
      </c>
      <c r="C8710">
        <v>172</v>
      </c>
      <c r="D8710" t="str">
        <f t="shared" si="408"/>
        <v>W kole</v>
      </c>
      <c r="F8710">
        <f>COUNTIF($D$3:D8704,"W kole")</f>
        <v>6833</v>
      </c>
      <c r="G8710" s="2" t="e">
        <f t="shared" si="406"/>
        <v>#DIV/0!</v>
      </c>
      <c r="H8710" t="e">
        <f t="shared" si="407"/>
        <v>#DIV/0!</v>
      </c>
    </row>
    <row r="8711" spans="2:8" x14ac:dyDescent="0.25">
      <c r="B8711">
        <v>53</v>
      </c>
      <c r="C8711">
        <v>215</v>
      </c>
      <c r="D8711" t="str">
        <f t="shared" si="408"/>
        <v>W kole</v>
      </c>
      <c r="F8711">
        <f>COUNTIF($D$3:D8705,"W kole")</f>
        <v>6834</v>
      </c>
      <c r="G8711" s="2" t="e">
        <f t="shared" si="406"/>
        <v>#DIV/0!</v>
      </c>
      <c r="H8711" t="e">
        <f t="shared" si="407"/>
        <v>#DIV/0!</v>
      </c>
    </row>
    <row r="8712" spans="2:8" x14ac:dyDescent="0.25">
      <c r="B8712">
        <v>54</v>
      </c>
      <c r="C8712">
        <v>292</v>
      </c>
      <c r="D8712" t="str">
        <f t="shared" si="408"/>
        <v>W kole</v>
      </c>
      <c r="F8712">
        <f>COUNTIF($D$3:D8706,"W kole")</f>
        <v>6835</v>
      </c>
      <c r="G8712" s="2" t="e">
        <f t="shared" si="406"/>
        <v>#DIV/0!</v>
      </c>
      <c r="H8712" t="e">
        <f t="shared" si="407"/>
        <v>#DIV/0!</v>
      </c>
    </row>
    <row r="8713" spans="2:8" x14ac:dyDescent="0.25">
      <c r="B8713">
        <v>310</v>
      </c>
      <c r="C8713">
        <v>308</v>
      </c>
      <c r="D8713" t="str">
        <f t="shared" si="408"/>
        <v>W kole</v>
      </c>
      <c r="F8713">
        <f>COUNTIF($D$3:D8707,"W kole")</f>
        <v>6836</v>
      </c>
      <c r="G8713" s="2" t="e">
        <f t="shared" si="406"/>
        <v>#DIV/0!</v>
      </c>
      <c r="H8713" t="e">
        <f t="shared" si="407"/>
        <v>#DIV/0!</v>
      </c>
    </row>
    <row r="8714" spans="2:8" x14ac:dyDescent="0.25">
      <c r="B8714">
        <v>263</v>
      </c>
      <c r="C8714">
        <v>61</v>
      </c>
      <c r="D8714" t="str">
        <f t="shared" si="408"/>
        <v>W kole</v>
      </c>
      <c r="F8714">
        <f>COUNTIF($D$3:D8708,"W kole")</f>
        <v>6837</v>
      </c>
      <c r="G8714" s="2" t="e">
        <f t="shared" ref="G8714:G8777" si="409">(F8714*$R$5)/(E8714*$Q$5)</f>
        <v>#DIV/0!</v>
      </c>
      <c r="H8714" t="e">
        <f t="shared" ref="H8714:H8777" si="410">ABS(PI()-G8714)</f>
        <v>#DIV/0!</v>
      </c>
    </row>
    <row r="8715" spans="2:8" x14ac:dyDescent="0.25">
      <c r="B8715">
        <v>105</v>
      </c>
      <c r="C8715">
        <v>278</v>
      </c>
      <c r="D8715" t="str">
        <f t="shared" si="408"/>
        <v>W kole</v>
      </c>
      <c r="F8715">
        <f>COUNTIF($D$3:D8709,"W kole")</f>
        <v>6838</v>
      </c>
      <c r="G8715" s="2" t="e">
        <f t="shared" si="409"/>
        <v>#DIV/0!</v>
      </c>
      <c r="H8715" t="e">
        <f t="shared" si="410"/>
        <v>#DIV/0!</v>
      </c>
    </row>
    <row r="8716" spans="2:8" x14ac:dyDescent="0.25">
      <c r="B8716">
        <v>87</v>
      </c>
      <c r="C8716">
        <v>51</v>
      </c>
      <c r="D8716" t="str">
        <f t="shared" si="408"/>
        <v>W kole</v>
      </c>
      <c r="F8716">
        <f>COUNTIF($D$3:D8710,"W kole")</f>
        <v>6839</v>
      </c>
      <c r="G8716" s="2" t="e">
        <f t="shared" si="409"/>
        <v>#DIV/0!</v>
      </c>
      <c r="H8716" t="e">
        <f t="shared" si="410"/>
        <v>#DIV/0!</v>
      </c>
    </row>
    <row r="8717" spans="2:8" x14ac:dyDescent="0.25">
      <c r="B8717">
        <v>319</v>
      </c>
      <c r="C8717">
        <v>141</v>
      </c>
      <c r="D8717" t="str">
        <f t="shared" si="408"/>
        <v>W kole</v>
      </c>
      <c r="F8717">
        <f>COUNTIF($D$3:D8711,"W kole")</f>
        <v>6840</v>
      </c>
      <c r="G8717" s="2" t="e">
        <f t="shared" si="409"/>
        <v>#DIV/0!</v>
      </c>
      <c r="H8717" t="e">
        <f t="shared" si="410"/>
        <v>#DIV/0!</v>
      </c>
    </row>
    <row r="8718" spans="2:8" x14ac:dyDescent="0.25">
      <c r="B8718">
        <v>319</v>
      </c>
      <c r="C8718">
        <v>198</v>
      </c>
      <c r="D8718" t="str">
        <f t="shared" si="408"/>
        <v>W kole</v>
      </c>
      <c r="F8718">
        <f>COUNTIF($D$3:D8712,"W kole")</f>
        <v>6841</v>
      </c>
      <c r="G8718" s="2" t="e">
        <f t="shared" si="409"/>
        <v>#DIV/0!</v>
      </c>
      <c r="H8718" t="e">
        <f t="shared" si="410"/>
        <v>#DIV/0!</v>
      </c>
    </row>
    <row r="8719" spans="2:8" x14ac:dyDescent="0.25">
      <c r="B8719">
        <v>103</v>
      </c>
      <c r="C8719">
        <v>306</v>
      </c>
      <c r="D8719" t="str">
        <f t="shared" si="408"/>
        <v>W kole</v>
      </c>
      <c r="F8719">
        <f>COUNTIF($D$3:D8713,"W kole")</f>
        <v>6842</v>
      </c>
      <c r="G8719" s="2" t="e">
        <f t="shared" si="409"/>
        <v>#DIV/0!</v>
      </c>
      <c r="H8719" t="e">
        <f t="shared" si="410"/>
        <v>#DIV/0!</v>
      </c>
    </row>
    <row r="8720" spans="2:8" x14ac:dyDescent="0.25">
      <c r="B8720">
        <v>218</v>
      </c>
      <c r="C8720">
        <v>380</v>
      </c>
      <c r="D8720" t="str">
        <f t="shared" si="408"/>
        <v>W kole</v>
      </c>
      <c r="F8720">
        <f>COUNTIF($D$3:D8714,"W kole")</f>
        <v>6843</v>
      </c>
      <c r="G8720" s="2" t="e">
        <f t="shared" si="409"/>
        <v>#DIV/0!</v>
      </c>
      <c r="H8720" t="e">
        <f t="shared" si="410"/>
        <v>#DIV/0!</v>
      </c>
    </row>
    <row r="8721" spans="2:8" x14ac:dyDescent="0.25">
      <c r="B8721">
        <v>355</v>
      </c>
      <c r="C8721">
        <v>18</v>
      </c>
      <c r="D8721" t="str">
        <f t="shared" si="408"/>
        <v>Poza</v>
      </c>
      <c r="F8721">
        <f>COUNTIF($D$3:D8715,"W kole")</f>
        <v>6844</v>
      </c>
      <c r="G8721" s="2" t="e">
        <f t="shared" si="409"/>
        <v>#DIV/0!</v>
      </c>
      <c r="H8721" t="e">
        <f t="shared" si="410"/>
        <v>#DIV/0!</v>
      </c>
    </row>
    <row r="8722" spans="2:8" x14ac:dyDescent="0.25">
      <c r="B8722">
        <v>177</v>
      </c>
      <c r="C8722">
        <v>75</v>
      </c>
      <c r="D8722" t="str">
        <f t="shared" si="408"/>
        <v>W kole</v>
      </c>
      <c r="F8722">
        <f>COUNTIF($D$3:D8716,"W kole")</f>
        <v>6845</v>
      </c>
      <c r="G8722" s="2" t="e">
        <f t="shared" si="409"/>
        <v>#DIV/0!</v>
      </c>
      <c r="H8722" t="e">
        <f t="shared" si="410"/>
        <v>#DIV/0!</v>
      </c>
    </row>
    <row r="8723" spans="2:8" x14ac:dyDescent="0.25">
      <c r="B8723">
        <v>162</v>
      </c>
      <c r="C8723">
        <v>198</v>
      </c>
      <c r="D8723" t="str">
        <f t="shared" si="408"/>
        <v>W kole</v>
      </c>
      <c r="F8723">
        <f>COUNTIF($D$3:D8717,"W kole")</f>
        <v>6846</v>
      </c>
      <c r="G8723" s="2" t="e">
        <f t="shared" si="409"/>
        <v>#DIV/0!</v>
      </c>
      <c r="H8723" t="e">
        <f t="shared" si="410"/>
        <v>#DIV/0!</v>
      </c>
    </row>
    <row r="8724" spans="2:8" x14ac:dyDescent="0.25">
      <c r="B8724">
        <v>249</v>
      </c>
      <c r="C8724">
        <v>29</v>
      </c>
      <c r="D8724" t="str">
        <f t="shared" si="408"/>
        <v>W kole</v>
      </c>
      <c r="F8724">
        <f>COUNTIF($D$3:D8718,"W kole")</f>
        <v>6847</v>
      </c>
      <c r="G8724" s="2" t="e">
        <f t="shared" si="409"/>
        <v>#DIV/0!</v>
      </c>
      <c r="H8724" t="e">
        <f t="shared" si="410"/>
        <v>#DIV/0!</v>
      </c>
    </row>
    <row r="8725" spans="2:8" x14ac:dyDescent="0.25">
      <c r="B8725">
        <v>257</v>
      </c>
      <c r="C8725">
        <v>274</v>
      </c>
      <c r="D8725" t="str">
        <f t="shared" si="408"/>
        <v>W kole</v>
      </c>
      <c r="F8725">
        <f>COUNTIF($D$3:D8719,"W kole")</f>
        <v>6848</v>
      </c>
      <c r="G8725" s="2" t="e">
        <f t="shared" si="409"/>
        <v>#DIV/0!</v>
      </c>
      <c r="H8725" t="e">
        <f t="shared" si="410"/>
        <v>#DIV/0!</v>
      </c>
    </row>
    <row r="8726" spans="2:8" x14ac:dyDescent="0.25">
      <c r="B8726">
        <v>168</v>
      </c>
      <c r="C8726">
        <v>246</v>
      </c>
      <c r="D8726" t="str">
        <f t="shared" si="408"/>
        <v>W kole</v>
      </c>
      <c r="F8726">
        <f>COUNTIF($D$3:D8720,"W kole")</f>
        <v>6849</v>
      </c>
      <c r="G8726" s="2" t="e">
        <f t="shared" si="409"/>
        <v>#DIV/0!</v>
      </c>
      <c r="H8726" t="e">
        <f t="shared" si="410"/>
        <v>#DIV/0!</v>
      </c>
    </row>
    <row r="8727" spans="2:8" x14ac:dyDescent="0.25">
      <c r="B8727">
        <v>358</v>
      </c>
      <c r="C8727">
        <v>383</v>
      </c>
      <c r="D8727" t="str">
        <f t="shared" si="408"/>
        <v>Poza</v>
      </c>
      <c r="F8727">
        <f>COUNTIF($D$3:D8721,"W kole")</f>
        <v>6849</v>
      </c>
      <c r="G8727" s="2" t="e">
        <f t="shared" si="409"/>
        <v>#DIV/0!</v>
      </c>
      <c r="H8727" t="e">
        <f t="shared" si="410"/>
        <v>#DIV/0!</v>
      </c>
    </row>
    <row r="8728" spans="2:8" x14ac:dyDescent="0.25">
      <c r="B8728">
        <v>345</v>
      </c>
      <c r="C8728">
        <v>273</v>
      </c>
      <c r="D8728" t="str">
        <f t="shared" si="408"/>
        <v>W kole</v>
      </c>
      <c r="F8728">
        <f>COUNTIF($D$3:D8722,"W kole")</f>
        <v>6850</v>
      </c>
      <c r="G8728" s="2" t="e">
        <f t="shared" si="409"/>
        <v>#DIV/0!</v>
      </c>
      <c r="H8728" t="e">
        <f t="shared" si="410"/>
        <v>#DIV/0!</v>
      </c>
    </row>
    <row r="8729" spans="2:8" x14ac:dyDescent="0.25">
      <c r="B8729">
        <v>116</v>
      </c>
      <c r="C8729">
        <v>81</v>
      </c>
      <c r="D8729" t="str">
        <f t="shared" si="408"/>
        <v>W kole</v>
      </c>
      <c r="F8729">
        <f>COUNTIF($D$3:D8723,"W kole")</f>
        <v>6851</v>
      </c>
      <c r="G8729" s="2" t="e">
        <f t="shared" si="409"/>
        <v>#DIV/0!</v>
      </c>
      <c r="H8729" t="e">
        <f t="shared" si="410"/>
        <v>#DIV/0!</v>
      </c>
    </row>
    <row r="8730" spans="2:8" x14ac:dyDescent="0.25">
      <c r="B8730">
        <v>380</v>
      </c>
      <c r="C8730">
        <v>292</v>
      </c>
      <c r="D8730" t="str">
        <f t="shared" si="408"/>
        <v>Poza</v>
      </c>
      <c r="F8730">
        <f>COUNTIF($D$3:D8724,"W kole")</f>
        <v>6852</v>
      </c>
      <c r="G8730" s="2" t="e">
        <f t="shared" si="409"/>
        <v>#DIV/0!</v>
      </c>
      <c r="H8730" t="e">
        <f t="shared" si="410"/>
        <v>#DIV/0!</v>
      </c>
    </row>
    <row r="8731" spans="2:8" x14ac:dyDescent="0.25">
      <c r="B8731">
        <v>342</v>
      </c>
      <c r="C8731">
        <v>381</v>
      </c>
      <c r="D8731" t="str">
        <f t="shared" si="408"/>
        <v>Poza</v>
      </c>
      <c r="F8731">
        <f>COUNTIF($D$3:D8725,"W kole")</f>
        <v>6853</v>
      </c>
      <c r="G8731" s="2" t="e">
        <f t="shared" si="409"/>
        <v>#DIV/0!</v>
      </c>
      <c r="H8731" t="e">
        <f t="shared" si="410"/>
        <v>#DIV/0!</v>
      </c>
    </row>
    <row r="8732" spans="2:8" x14ac:dyDescent="0.25">
      <c r="B8732">
        <v>239</v>
      </c>
      <c r="C8732">
        <v>203</v>
      </c>
      <c r="D8732" t="str">
        <f t="shared" si="408"/>
        <v>W kole</v>
      </c>
      <c r="F8732">
        <f>COUNTIF($D$3:D8726,"W kole")</f>
        <v>6854</v>
      </c>
      <c r="G8732" s="2" t="e">
        <f t="shared" si="409"/>
        <v>#DIV/0!</v>
      </c>
      <c r="H8732" t="e">
        <f t="shared" si="410"/>
        <v>#DIV/0!</v>
      </c>
    </row>
    <row r="8733" spans="2:8" x14ac:dyDescent="0.25">
      <c r="B8733">
        <v>257</v>
      </c>
      <c r="C8733">
        <v>276</v>
      </c>
      <c r="D8733" t="str">
        <f t="shared" si="408"/>
        <v>W kole</v>
      </c>
      <c r="F8733">
        <f>COUNTIF($D$3:D8727,"W kole")</f>
        <v>6854</v>
      </c>
      <c r="G8733" s="2" t="e">
        <f t="shared" si="409"/>
        <v>#DIV/0!</v>
      </c>
      <c r="H8733" t="e">
        <f t="shared" si="410"/>
        <v>#DIV/0!</v>
      </c>
    </row>
    <row r="8734" spans="2:8" x14ac:dyDescent="0.25">
      <c r="B8734">
        <v>354</v>
      </c>
      <c r="C8734">
        <v>61</v>
      </c>
      <c r="D8734" t="str">
        <f t="shared" si="408"/>
        <v>Poza</v>
      </c>
      <c r="F8734">
        <f>COUNTIF($D$3:D8728,"W kole")</f>
        <v>6855</v>
      </c>
      <c r="G8734" s="2" t="e">
        <f t="shared" si="409"/>
        <v>#DIV/0!</v>
      </c>
      <c r="H8734" t="e">
        <f t="shared" si="410"/>
        <v>#DIV/0!</v>
      </c>
    </row>
    <row r="8735" spans="2:8" x14ac:dyDescent="0.25">
      <c r="B8735">
        <v>72</v>
      </c>
      <c r="C8735">
        <v>34</v>
      </c>
      <c r="D8735" t="str">
        <f t="shared" si="408"/>
        <v>Poza</v>
      </c>
      <c r="F8735">
        <f>COUNTIF($D$3:D8729,"W kole")</f>
        <v>6856</v>
      </c>
      <c r="G8735" s="2" t="e">
        <f t="shared" si="409"/>
        <v>#DIV/0!</v>
      </c>
      <c r="H8735" t="e">
        <f t="shared" si="410"/>
        <v>#DIV/0!</v>
      </c>
    </row>
    <row r="8736" spans="2:8" x14ac:dyDescent="0.25">
      <c r="B8736">
        <v>95</v>
      </c>
      <c r="C8736">
        <v>206</v>
      </c>
      <c r="D8736" t="str">
        <f t="shared" si="408"/>
        <v>W kole</v>
      </c>
      <c r="F8736">
        <f>COUNTIF($D$3:D8730,"W kole")</f>
        <v>6856</v>
      </c>
      <c r="G8736" s="2" t="e">
        <f t="shared" si="409"/>
        <v>#DIV/0!</v>
      </c>
      <c r="H8736" t="e">
        <f t="shared" si="410"/>
        <v>#DIV/0!</v>
      </c>
    </row>
    <row r="8737" spans="2:8" x14ac:dyDescent="0.25">
      <c r="B8737">
        <v>305</v>
      </c>
      <c r="C8737">
        <v>106</v>
      </c>
      <c r="D8737" t="str">
        <f t="shared" si="408"/>
        <v>W kole</v>
      </c>
      <c r="F8737">
        <f>COUNTIF($D$3:D8731,"W kole")</f>
        <v>6856</v>
      </c>
      <c r="G8737" s="2" t="e">
        <f t="shared" si="409"/>
        <v>#DIV/0!</v>
      </c>
      <c r="H8737" t="e">
        <f t="shared" si="410"/>
        <v>#DIV/0!</v>
      </c>
    </row>
    <row r="8738" spans="2:8" x14ac:dyDescent="0.25">
      <c r="B8738">
        <v>326</v>
      </c>
      <c r="C8738">
        <v>222</v>
      </c>
      <c r="D8738" t="str">
        <f t="shared" si="408"/>
        <v>W kole</v>
      </c>
      <c r="F8738">
        <f>COUNTIF($D$3:D8732,"W kole")</f>
        <v>6857</v>
      </c>
      <c r="G8738" s="2" t="e">
        <f t="shared" si="409"/>
        <v>#DIV/0!</v>
      </c>
      <c r="H8738" t="e">
        <f t="shared" si="410"/>
        <v>#DIV/0!</v>
      </c>
    </row>
    <row r="8739" spans="2:8" x14ac:dyDescent="0.25">
      <c r="B8739">
        <v>85</v>
      </c>
      <c r="C8739">
        <v>393</v>
      </c>
      <c r="D8739" t="str">
        <f t="shared" si="408"/>
        <v>Poza</v>
      </c>
      <c r="F8739">
        <f>COUNTIF($D$3:D8733,"W kole")</f>
        <v>6858</v>
      </c>
      <c r="G8739" s="2" t="e">
        <f t="shared" si="409"/>
        <v>#DIV/0!</v>
      </c>
      <c r="H8739" t="e">
        <f t="shared" si="410"/>
        <v>#DIV/0!</v>
      </c>
    </row>
    <row r="8740" spans="2:8" x14ac:dyDescent="0.25">
      <c r="B8740">
        <v>103</v>
      </c>
      <c r="C8740">
        <v>106</v>
      </c>
      <c r="D8740" t="str">
        <f t="shared" si="408"/>
        <v>W kole</v>
      </c>
      <c r="F8740">
        <f>COUNTIF($D$3:D8734,"W kole")</f>
        <v>6858</v>
      </c>
      <c r="G8740" s="2" t="e">
        <f t="shared" si="409"/>
        <v>#DIV/0!</v>
      </c>
      <c r="H8740" t="e">
        <f t="shared" si="410"/>
        <v>#DIV/0!</v>
      </c>
    </row>
    <row r="8741" spans="2:8" x14ac:dyDescent="0.25">
      <c r="B8741">
        <v>252</v>
      </c>
      <c r="C8741">
        <v>169</v>
      </c>
      <c r="D8741" t="str">
        <f t="shared" si="408"/>
        <v>W kole</v>
      </c>
      <c r="F8741">
        <f>COUNTIF($D$3:D8735,"W kole")</f>
        <v>6858</v>
      </c>
      <c r="G8741" s="2" t="e">
        <f t="shared" si="409"/>
        <v>#DIV/0!</v>
      </c>
      <c r="H8741" t="e">
        <f t="shared" si="410"/>
        <v>#DIV/0!</v>
      </c>
    </row>
    <row r="8742" spans="2:8" x14ac:dyDescent="0.25">
      <c r="B8742">
        <v>387</v>
      </c>
      <c r="C8742">
        <v>335</v>
      </c>
      <c r="D8742" t="str">
        <f t="shared" si="408"/>
        <v>Poza</v>
      </c>
      <c r="F8742">
        <f>COUNTIF($D$3:D8736,"W kole")</f>
        <v>6859</v>
      </c>
      <c r="G8742" s="2" t="e">
        <f t="shared" si="409"/>
        <v>#DIV/0!</v>
      </c>
      <c r="H8742" t="e">
        <f t="shared" si="410"/>
        <v>#DIV/0!</v>
      </c>
    </row>
    <row r="8743" spans="2:8" x14ac:dyDescent="0.25">
      <c r="B8743">
        <v>176</v>
      </c>
      <c r="C8743">
        <v>391</v>
      </c>
      <c r="D8743" t="str">
        <f t="shared" si="408"/>
        <v>W kole</v>
      </c>
      <c r="F8743">
        <f>COUNTIF($D$3:D8737,"W kole")</f>
        <v>6860</v>
      </c>
      <c r="G8743" s="2" t="e">
        <f t="shared" si="409"/>
        <v>#DIV/0!</v>
      </c>
      <c r="H8743" t="e">
        <f t="shared" si="410"/>
        <v>#DIV/0!</v>
      </c>
    </row>
    <row r="8744" spans="2:8" x14ac:dyDescent="0.25">
      <c r="B8744">
        <v>48</v>
      </c>
      <c r="C8744">
        <v>266</v>
      </c>
      <c r="D8744" t="str">
        <f t="shared" si="408"/>
        <v>W kole</v>
      </c>
      <c r="F8744">
        <f>COUNTIF($D$3:D8738,"W kole")</f>
        <v>6861</v>
      </c>
      <c r="G8744" s="2" t="e">
        <f t="shared" si="409"/>
        <v>#DIV/0!</v>
      </c>
      <c r="H8744" t="e">
        <f t="shared" si="410"/>
        <v>#DIV/0!</v>
      </c>
    </row>
    <row r="8745" spans="2:8" x14ac:dyDescent="0.25">
      <c r="B8745">
        <v>119</v>
      </c>
      <c r="C8745">
        <v>161</v>
      </c>
      <c r="D8745" t="str">
        <f t="shared" si="408"/>
        <v>W kole</v>
      </c>
      <c r="F8745">
        <f>COUNTIF($D$3:D8739,"W kole")</f>
        <v>6861</v>
      </c>
      <c r="G8745" s="2" t="e">
        <f t="shared" si="409"/>
        <v>#DIV/0!</v>
      </c>
      <c r="H8745" t="e">
        <f t="shared" si="410"/>
        <v>#DIV/0!</v>
      </c>
    </row>
    <row r="8746" spans="2:8" x14ac:dyDescent="0.25">
      <c r="B8746">
        <v>333</v>
      </c>
      <c r="C8746">
        <v>130</v>
      </c>
      <c r="D8746" t="str">
        <f t="shared" si="408"/>
        <v>W kole</v>
      </c>
      <c r="F8746">
        <f>COUNTIF($D$3:D8740,"W kole")</f>
        <v>6862</v>
      </c>
      <c r="G8746" s="2" t="e">
        <f t="shared" si="409"/>
        <v>#DIV/0!</v>
      </c>
      <c r="H8746" t="e">
        <f t="shared" si="410"/>
        <v>#DIV/0!</v>
      </c>
    </row>
    <row r="8747" spans="2:8" x14ac:dyDescent="0.25">
      <c r="B8747">
        <v>191</v>
      </c>
      <c r="C8747">
        <v>136</v>
      </c>
      <c r="D8747" t="str">
        <f t="shared" si="408"/>
        <v>W kole</v>
      </c>
      <c r="F8747">
        <f>COUNTIF($D$3:D8741,"W kole")</f>
        <v>6863</v>
      </c>
      <c r="G8747" s="2" t="e">
        <f t="shared" si="409"/>
        <v>#DIV/0!</v>
      </c>
      <c r="H8747" t="e">
        <f t="shared" si="410"/>
        <v>#DIV/0!</v>
      </c>
    </row>
    <row r="8748" spans="2:8" x14ac:dyDescent="0.25">
      <c r="B8748">
        <v>300</v>
      </c>
      <c r="C8748">
        <v>396</v>
      </c>
      <c r="D8748" t="str">
        <f t="shared" si="408"/>
        <v>Poza</v>
      </c>
      <c r="F8748">
        <f>COUNTIF($D$3:D8742,"W kole")</f>
        <v>6863</v>
      </c>
      <c r="G8748" s="2" t="e">
        <f t="shared" si="409"/>
        <v>#DIV/0!</v>
      </c>
      <c r="H8748" t="e">
        <f t="shared" si="410"/>
        <v>#DIV/0!</v>
      </c>
    </row>
    <row r="8749" spans="2:8" x14ac:dyDescent="0.25">
      <c r="B8749">
        <v>174</v>
      </c>
      <c r="C8749">
        <v>123</v>
      </c>
      <c r="D8749" t="str">
        <f t="shared" si="408"/>
        <v>W kole</v>
      </c>
      <c r="F8749">
        <f>COUNTIF($D$3:D8743,"W kole")</f>
        <v>6864</v>
      </c>
      <c r="G8749" s="2" t="e">
        <f t="shared" si="409"/>
        <v>#DIV/0!</v>
      </c>
      <c r="H8749" t="e">
        <f t="shared" si="410"/>
        <v>#DIV/0!</v>
      </c>
    </row>
    <row r="8750" spans="2:8" x14ac:dyDescent="0.25">
      <c r="B8750">
        <v>183</v>
      </c>
      <c r="C8750">
        <v>285</v>
      </c>
      <c r="D8750" t="str">
        <f t="shared" si="408"/>
        <v>W kole</v>
      </c>
      <c r="F8750">
        <f>COUNTIF($D$3:D8744,"W kole")</f>
        <v>6865</v>
      </c>
      <c r="G8750" s="2" t="e">
        <f t="shared" si="409"/>
        <v>#DIV/0!</v>
      </c>
      <c r="H8750" t="e">
        <f t="shared" si="410"/>
        <v>#DIV/0!</v>
      </c>
    </row>
    <row r="8751" spans="2:8" x14ac:dyDescent="0.25">
      <c r="B8751">
        <v>289</v>
      </c>
      <c r="C8751">
        <v>350</v>
      </c>
      <c r="D8751" t="str">
        <f t="shared" si="408"/>
        <v>W kole</v>
      </c>
      <c r="F8751">
        <f>COUNTIF($D$3:D8745,"W kole")</f>
        <v>6866</v>
      </c>
      <c r="G8751" s="2" t="e">
        <f t="shared" si="409"/>
        <v>#DIV/0!</v>
      </c>
      <c r="H8751" t="e">
        <f t="shared" si="410"/>
        <v>#DIV/0!</v>
      </c>
    </row>
    <row r="8752" spans="2:8" x14ac:dyDescent="0.25">
      <c r="B8752">
        <v>271</v>
      </c>
      <c r="C8752">
        <v>112</v>
      </c>
      <c r="D8752" t="str">
        <f t="shared" si="408"/>
        <v>W kole</v>
      </c>
      <c r="F8752">
        <f>COUNTIF($D$3:D8746,"W kole")</f>
        <v>6867</v>
      </c>
      <c r="G8752" s="2" t="e">
        <f t="shared" si="409"/>
        <v>#DIV/0!</v>
      </c>
      <c r="H8752" t="e">
        <f t="shared" si="410"/>
        <v>#DIV/0!</v>
      </c>
    </row>
    <row r="8753" spans="2:8" x14ac:dyDescent="0.25">
      <c r="B8753">
        <v>136</v>
      </c>
      <c r="C8753">
        <v>41</v>
      </c>
      <c r="D8753" t="str">
        <f t="shared" si="408"/>
        <v>W kole</v>
      </c>
      <c r="F8753">
        <f>COUNTIF($D$3:D8747,"W kole")</f>
        <v>6868</v>
      </c>
      <c r="G8753" s="2" t="e">
        <f t="shared" si="409"/>
        <v>#DIV/0!</v>
      </c>
      <c r="H8753" t="e">
        <f t="shared" si="410"/>
        <v>#DIV/0!</v>
      </c>
    </row>
    <row r="8754" spans="2:8" x14ac:dyDescent="0.25">
      <c r="B8754">
        <v>124</v>
      </c>
      <c r="C8754">
        <v>81</v>
      </c>
      <c r="D8754" t="str">
        <f t="shared" si="408"/>
        <v>W kole</v>
      </c>
      <c r="F8754">
        <f>COUNTIF($D$3:D8748,"W kole")</f>
        <v>6868</v>
      </c>
      <c r="G8754" s="2" t="e">
        <f t="shared" si="409"/>
        <v>#DIV/0!</v>
      </c>
      <c r="H8754" t="e">
        <f t="shared" si="410"/>
        <v>#DIV/0!</v>
      </c>
    </row>
    <row r="8755" spans="2:8" x14ac:dyDescent="0.25">
      <c r="B8755">
        <v>180</v>
      </c>
      <c r="C8755">
        <v>206</v>
      </c>
      <c r="D8755" t="str">
        <f t="shared" si="408"/>
        <v>W kole</v>
      </c>
      <c r="F8755">
        <f>COUNTIF($D$3:D8749,"W kole")</f>
        <v>6869</v>
      </c>
      <c r="G8755" s="2" t="e">
        <f t="shared" si="409"/>
        <v>#DIV/0!</v>
      </c>
      <c r="H8755" t="e">
        <f t="shared" si="410"/>
        <v>#DIV/0!</v>
      </c>
    </row>
    <row r="8756" spans="2:8" x14ac:dyDescent="0.25">
      <c r="B8756">
        <v>89</v>
      </c>
      <c r="C8756">
        <v>72</v>
      </c>
      <c r="D8756" t="str">
        <f t="shared" si="408"/>
        <v>W kole</v>
      </c>
      <c r="F8756">
        <f>COUNTIF($D$3:D8750,"W kole")</f>
        <v>6870</v>
      </c>
      <c r="G8756" s="2" t="e">
        <f t="shared" si="409"/>
        <v>#DIV/0!</v>
      </c>
      <c r="H8756" t="e">
        <f t="shared" si="410"/>
        <v>#DIV/0!</v>
      </c>
    </row>
    <row r="8757" spans="2:8" x14ac:dyDescent="0.25">
      <c r="B8757">
        <v>280</v>
      </c>
      <c r="C8757">
        <v>137</v>
      </c>
      <c r="D8757" t="str">
        <f t="shared" si="408"/>
        <v>W kole</v>
      </c>
      <c r="F8757">
        <f>COUNTIF($D$3:D8751,"W kole")</f>
        <v>6871</v>
      </c>
      <c r="G8757" s="2" t="e">
        <f t="shared" si="409"/>
        <v>#DIV/0!</v>
      </c>
      <c r="H8757" t="e">
        <f t="shared" si="410"/>
        <v>#DIV/0!</v>
      </c>
    </row>
    <row r="8758" spans="2:8" x14ac:dyDescent="0.25">
      <c r="B8758">
        <v>4</v>
      </c>
      <c r="C8758">
        <v>314</v>
      </c>
      <c r="D8758" t="str">
        <f t="shared" si="408"/>
        <v>Poza</v>
      </c>
      <c r="F8758">
        <f>COUNTIF($D$3:D8752,"W kole")</f>
        <v>6872</v>
      </c>
      <c r="G8758" s="2" t="e">
        <f t="shared" si="409"/>
        <v>#DIV/0!</v>
      </c>
      <c r="H8758" t="e">
        <f t="shared" si="410"/>
        <v>#DIV/0!</v>
      </c>
    </row>
    <row r="8759" spans="2:8" x14ac:dyDescent="0.25">
      <c r="B8759">
        <v>107</v>
      </c>
      <c r="C8759">
        <v>357</v>
      </c>
      <c r="D8759" t="str">
        <f t="shared" si="408"/>
        <v>W kole</v>
      </c>
      <c r="F8759">
        <f>COUNTIF($D$3:D8753,"W kole")</f>
        <v>6873</v>
      </c>
      <c r="G8759" s="2" t="e">
        <f t="shared" si="409"/>
        <v>#DIV/0!</v>
      </c>
      <c r="H8759" t="e">
        <f t="shared" si="410"/>
        <v>#DIV/0!</v>
      </c>
    </row>
    <row r="8760" spans="2:8" x14ac:dyDescent="0.25">
      <c r="B8760">
        <v>32</v>
      </c>
      <c r="C8760">
        <v>8</v>
      </c>
      <c r="D8760" t="str">
        <f t="shared" si="408"/>
        <v>Poza</v>
      </c>
      <c r="F8760">
        <f>COUNTIF($D$3:D8754,"W kole")</f>
        <v>6874</v>
      </c>
      <c r="G8760" s="2" t="e">
        <f t="shared" si="409"/>
        <v>#DIV/0!</v>
      </c>
      <c r="H8760" t="e">
        <f t="shared" si="410"/>
        <v>#DIV/0!</v>
      </c>
    </row>
    <row r="8761" spans="2:8" x14ac:dyDescent="0.25">
      <c r="B8761">
        <v>332</v>
      </c>
      <c r="C8761">
        <v>128</v>
      </c>
      <c r="D8761" t="str">
        <f t="shared" si="408"/>
        <v>W kole</v>
      </c>
      <c r="F8761">
        <f>COUNTIF($D$3:D8755,"W kole")</f>
        <v>6875</v>
      </c>
      <c r="G8761" s="2" t="e">
        <f t="shared" si="409"/>
        <v>#DIV/0!</v>
      </c>
      <c r="H8761" t="e">
        <f t="shared" si="410"/>
        <v>#DIV/0!</v>
      </c>
    </row>
    <row r="8762" spans="2:8" x14ac:dyDescent="0.25">
      <c r="B8762">
        <v>152</v>
      </c>
      <c r="C8762">
        <v>292</v>
      </c>
      <c r="D8762" t="str">
        <f t="shared" si="408"/>
        <v>W kole</v>
      </c>
      <c r="F8762">
        <f>COUNTIF($D$3:D8756,"W kole")</f>
        <v>6876</v>
      </c>
      <c r="G8762" s="2" t="e">
        <f t="shared" si="409"/>
        <v>#DIV/0!</v>
      </c>
      <c r="H8762" t="e">
        <f t="shared" si="410"/>
        <v>#DIV/0!</v>
      </c>
    </row>
    <row r="8763" spans="2:8" x14ac:dyDescent="0.25">
      <c r="B8763">
        <v>244</v>
      </c>
      <c r="C8763">
        <v>69</v>
      </c>
      <c r="D8763" t="str">
        <f t="shared" si="408"/>
        <v>W kole</v>
      </c>
      <c r="F8763">
        <f>COUNTIF($D$3:D8757,"W kole")</f>
        <v>6877</v>
      </c>
      <c r="G8763" s="2" t="e">
        <f t="shared" si="409"/>
        <v>#DIV/0!</v>
      </c>
      <c r="H8763" t="e">
        <f t="shared" si="410"/>
        <v>#DIV/0!</v>
      </c>
    </row>
    <row r="8764" spans="2:8" x14ac:dyDescent="0.25">
      <c r="B8764">
        <v>159</v>
      </c>
      <c r="C8764">
        <v>323</v>
      </c>
      <c r="D8764" t="str">
        <f t="shared" si="408"/>
        <v>W kole</v>
      </c>
      <c r="F8764">
        <f>COUNTIF($D$3:D8758,"W kole")</f>
        <v>6877</v>
      </c>
      <c r="G8764" s="2" t="e">
        <f t="shared" si="409"/>
        <v>#DIV/0!</v>
      </c>
      <c r="H8764" t="e">
        <f t="shared" si="410"/>
        <v>#DIV/0!</v>
      </c>
    </row>
    <row r="8765" spans="2:8" x14ac:dyDescent="0.25">
      <c r="B8765">
        <v>34</v>
      </c>
      <c r="C8765">
        <v>28</v>
      </c>
      <c r="D8765" t="str">
        <f t="shared" si="408"/>
        <v>Poza</v>
      </c>
      <c r="F8765">
        <f>COUNTIF($D$3:D8759,"W kole")</f>
        <v>6878</v>
      </c>
      <c r="G8765" s="2" t="e">
        <f t="shared" si="409"/>
        <v>#DIV/0!</v>
      </c>
      <c r="H8765" t="e">
        <f t="shared" si="410"/>
        <v>#DIV/0!</v>
      </c>
    </row>
    <row r="8766" spans="2:8" x14ac:dyDescent="0.25">
      <c r="B8766">
        <v>27</v>
      </c>
      <c r="C8766">
        <v>6</v>
      </c>
      <c r="D8766" t="str">
        <f t="shared" si="408"/>
        <v>Poza</v>
      </c>
      <c r="F8766">
        <f>COUNTIF($D$3:D8760,"W kole")</f>
        <v>6878</v>
      </c>
      <c r="G8766" s="2" t="e">
        <f t="shared" si="409"/>
        <v>#DIV/0!</v>
      </c>
      <c r="H8766" t="e">
        <f t="shared" si="410"/>
        <v>#DIV/0!</v>
      </c>
    </row>
    <row r="8767" spans="2:8" x14ac:dyDescent="0.25">
      <c r="B8767">
        <v>227</v>
      </c>
      <c r="C8767">
        <v>340</v>
      </c>
      <c r="D8767" t="str">
        <f t="shared" si="408"/>
        <v>W kole</v>
      </c>
      <c r="F8767">
        <f>COUNTIF($D$3:D8761,"W kole")</f>
        <v>6879</v>
      </c>
      <c r="G8767" s="2" t="e">
        <f t="shared" si="409"/>
        <v>#DIV/0!</v>
      </c>
      <c r="H8767" t="e">
        <f t="shared" si="410"/>
        <v>#DIV/0!</v>
      </c>
    </row>
    <row r="8768" spans="2:8" x14ac:dyDescent="0.25">
      <c r="B8768">
        <v>27</v>
      </c>
      <c r="C8768">
        <v>318</v>
      </c>
      <c r="D8768" t="str">
        <f t="shared" si="408"/>
        <v>Poza</v>
      </c>
      <c r="F8768">
        <f>COUNTIF($D$3:D8762,"W kole")</f>
        <v>6880</v>
      </c>
      <c r="G8768" s="2" t="e">
        <f t="shared" si="409"/>
        <v>#DIV/0!</v>
      </c>
      <c r="H8768" t="e">
        <f t="shared" si="410"/>
        <v>#DIV/0!</v>
      </c>
    </row>
    <row r="8769" spans="2:8" x14ac:dyDescent="0.25">
      <c r="B8769">
        <v>159</v>
      </c>
      <c r="C8769">
        <v>223</v>
      </c>
      <c r="D8769" t="str">
        <f t="shared" si="408"/>
        <v>W kole</v>
      </c>
      <c r="F8769">
        <f>COUNTIF($D$3:D8763,"W kole")</f>
        <v>6881</v>
      </c>
      <c r="G8769" s="2" t="e">
        <f t="shared" si="409"/>
        <v>#DIV/0!</v>
      </c>
      <c r="H8769" t="e">
        <f t="shared" si="410"/>
        <v>#DIV/0!</v>
      </c>
    </row>
    <row r="8770" spans="2:8" x14ac:dyDescent="0.25">
      <c r="B8770">
        <v>279</v>
      </c>
      <c r="C8770">
        <v>241</v>
      </c>
      <c r="D8770" t="str">
        <f t="shared" si="408"/>
        <v>W kole</v>
      </c>
      <c r="F8770">
        <f>COUNTIF($D$3:D8764,"W kole")</f>
        <v>6882</v>
      </c>
      <c r="G8770" s="2" t="e">
        <f t="shared" si="409"/>
        <v>#DIV/0!</v>
      </c>
      <c r="H8770" t="e">
        <f t="shared" si="410"/>
        <v>#DIV/0!</v>
      </c>
    </row>
    <row r="8771" spans="2:8" x14ac:dyDescent="0.25">
      <c r="B8771">
        <v>27</v>
      </c>
      <c r="C8771">
        <v>116</v>
      </c>
      <c r="D8771" t="str">
        <f t="shared" si="408"/>
        <v>W kole</v>
      </c>
      <c r="F8771">
        <f>COUNTIF($D$3:D8765,"W kole")</f>
        <v>6882</v>
      </c>
      <c r="G8771" s="2" t="e">
        <f t="shared" si="409"/>
        <v>#DIV/0!</v>
      </c>
      <c r="H8771" t="e">
        <f t="shared" si="410"/>
        <v>#DIV/0!</v>
      </c>
    </row>
    <row r="8772" spans="2:8" x14ac:dyDescent="0.25">
      <c r="B8772">
        <v>216</v>
      </c>
      <c r="C8772">
        <v>197</v>
      </c>
      <c r="D8772" t="str">
        <f t="shared" ref="D8772:D8835" si="411">IF((B8772-$T$5) * (B8772-$T$5) + (C8772-$U$5) * (C8772-$U$5) = ($V$5*$V$5), "Na brzegu", IF((B8772-$T$5) * (B8772-$T$5) + (C8772-$U$5) * (C8772-$U$5) &lt; ($V$5*$V$5), "W kole", "Poza"))</f>
        <v>W kole</v>
      </c>
      <c r="F8772">
        <f>COUNTIF($D$3:D8766,"W kole")</f>
        <v>6882</v>
      </c>
      <c r="G8772" s="2" t="e">
        <f t="shared" si="409"/>
        <v>#DIV/0!</v>
      </c>
      <c r="H8772" t="e">
        <f t="shared" si="410"/>
        <v>#DIV/0!</v>
      </c>
    </row>
    <row r="8773" spans="2:8" x14ac:dyDescent="0.25">
      <c r="B8773">
        <v>316</v>
      </c>
      <c r="C8773">
        <v>24</v>
      </c>
      <c r="D8773" t="str">
        <f t="shared" si="411"/>
        <v>Poza</v>
      </c>
      <c r="F8773">
        <f>COUNTIF($D$3:D8767,"W kole")</f>
        <v>6883</v>
      </c>
      <c r="G8773" s="2" t="e">
        <f t="shared" si="409"/>
        <v>#DIV/0!</v>
      </c>
      <c r="H8773" t="e">
        <f t="shared" si="410"/>
        <v>#DIV/0!</v>
      </c>
    </row>
    <row r="8774" spans="2:8" x14ac:dyDescent="0.25">
      <c r="B8774">
        <v>245</v>
      </c>
      <c r="C8774">
        <v>319</v>
      </c>
      <c r="D8774" t="str">
        <f t="shared" si="411"/>
        <v>W kole</v>
      </c>
      <c r="F8774">
        <f>COUNTIF($D$3:D8768,"W kole")</f>
        <v>6883</v>
      </c>
      <c r="G8774" s="2" t="e">
        <f t="shared" si="409"/>
        <v>#DIV/0!</v>
      </c>
      <c r="H8774" t="e">
        <f t="shared" si="410"/>
        <v>#DIV/0!</v>
      </c>
    </row>
    <row r="8775" spans="2:8" x14ac:dyDescent="0.25">
      <c r="B8775">
        <v>174</v>
      </c>
      <c r="C8775">
        <v>381</v>
      </c>
      <c r="D8775" t="str">
        <f t="shared" si="411"/>
        <v>W kole</v>
      </c>
      <c r="F8775">
        <f>COUNTIF($D$3:D8769,"W kole")</f>
        <v>6884</v>
      </c>
      <c r="G8775" s="2" t="e">
        <f t="shared" si="409"/>
        <v>#DIV/0!</v>
      </c>
      <c r="H8775" t="e">
        <f t="shared" si="410"/>
        <v>#DIV/0!</v>
      </c>
    </row>
    <row r="8776" spans="2:8" x14ac:dyDescent="0.25">
      <c r="B8776">
        <v>97</v>
      </c>
      <c r="C8776">
        <v>345</v>
      </c>
      <c r="D8776" t="str">
        <f t="shared" si="411"/>
        <v>W kole</v>
      </c>
      <c r="F8776">
        <f>COUNTIF($D$3:D8770,"W kole")</f>
        <v>6885</v>
      </c>
      <c r="G8776" s="2" t="e">
        <f t="shared" si="409"/>
        <v>#DIV/0!</v>
      </c>
      <c r="H8776" t="e">
        <f t="shared" si="410"/>
        <v>#DIV/0!</v>
      </c>
    </row>
    <row r="8777" spans="2:8" x14ac:dyDescent="0.25">
      <c r="B8777">
        <v>49</v>
      </c>
      <c r="C8777">
        <v>22</v>
      </c>
      <c r="D8777" t="str">
        <f t="shared" si="411"/>
        <v>Poza</v>
      </c>
      <c r="F8777">
        <f>COUNTIF($D$3:D8771,"W kole")</f>
        <v>6886</v>
      </c>
      <c r="G8777" s="2" t="e">
        <f t="shared" si="409"/>
        <v>#DIV/0!</v>
      </c>
      <c r="H8777" t="e">
        <f t="shared" si="410"/>
        <v>#DIV/0!</v>
      </c>
    </row>
    <row r="8778" spans="2:8" x14ac:dyDescent="0.25">
      <c r="B8778">
        <v>68</v>
      </c>
      <c r="C8778">
        <v>177</v>
      </c>
      <c r="D8778" t="str">
        <f t="shared" si="411"/>
        <v>W kole</v>
      </c>
      <c r="F8778">
        <f>COUNTIF($D$3:D8772,"W kole")</f>
        <v>6887</v>
      </c>
      <c r="G8778" s="2" t="e">
        <f t="shared" ref="G8778:G8841" si="412">(F8778*$R$5)/(E8778*$Q$5)</f>
        <v>#DIV/0!</v>
      </c>
      <c r="H8778" t="e">
        <f t="shared" ref="H8778:H8841" si="413">ABS(PI()-G8778)</f>
        <v>#DIV/0!</v>
      </c>
    </row>
    <row r="8779" spans="2:8" x14ac:dyDescent="0.25">
      <c r="B8779">
        <v>357</v>
      </c>
      <c r="C8779">
        <v>268</v>
      </c>
      <c r="D8779" t="str">
        <f t="shared" si="411"/>
        <v>W kole</v>
      </c>
      <c r="F8779">
        <f>COUNTIF($D$3:D8773,"W kole")</f>
        <v>6887</v>
      </c>
      <c r="G8779" s="2" t="e">
        <f t="shared" si="412"/>
        <v>#DIV/0!</v>
      </c>
      <c r="H8779" t="e">
        <f t="shared" si="413"/>
        <v>#DIV/0!</v>
      </c>
    </row>
    <row r="8780" spans="2:8" x14ac:dyDescent="0.25">
      <c r="B8780">
        <v>216</v>
      </c>
      <c r="C8780">
        <v>282</v>
      </c>
      <c r="D8780" t="str">
        <f t="shared" si="411"/>
        <v>W kole</v>
      </c>
      <c r="F8780">
        <f>COUNTIF($D$3:D8774,"W kole")</f>
        <v>6888</v>
      </c>
      <c r="G8780" s="2" t="e">
        <f t="shared" si="412"/>
        <v>#DIV/0!</v>
      </c>
      <c r="H8780" t="e">
        <f t="shared" si="413"/>
        <v>#DIV/0!</v>
      </c>
    </row>
    <row r="8781" spans="2:8" x14ac:dyDescent="0.25">
      <c r="B8781">
        <v>29</v>
      </c>
      <c r="C8781">
        <v>30</v>
      </c>
      <c r="D8781" t="str">
        <f t="shared" si="411"/>
        <v>Poza</v>
      </c>
      <c r="F8781">
        <f>COUNTIF($D$3:D8775,"W kole")</f>
        <v>6889</v>
      </c>
      <c r="G8781" s="2" t="e">
        <f t="shared" si="412"/>
        <v>#DIV/0!</v>
      </c>
      <c r="H8781" t="e">
        <f t="shared" si="413"/>
        <v>#DIV/0!</v>
      </c>
    </row>
    <row r="8782" spans="2:8" x14ac:dyDescent="0.25">
      <c r="B8782">
        <v>361</v>
      </c>
      <c r="C8782">
        <v>277</v>
      </c>
      <c r="D8782" t="str">
        <f t="shared" si="411"/>
        <v>W kole</v>
      </c>
      <c r="F8782">
        <f>COUNTIF($D$3:D8776,"W kole")</f>
        <v>6890</v>
      </c>
      <c r="G8782" s="2" t="e">
        <f t="shared" si="412"/>
        <v>#DIV/0!</v>
      </c>
      <c r="H8782" t="e">
        <f t="shared" si="413"/>
        <v>#DIV/0!</v>
      </c>
    </row>
    <row r="8783" spans="2:8" x14ac:dyDescent="0.25">
      <c r="B8783">
        <v>379</v>
      </c>
      <c r="C8783">
        <v>32</v>
      </c>
      <c r="D8783" t="str">
        <f t="shared" si="411"/>
        <v>Poza</v>
      </c>
      <c r="F8783">
        <f>COUNTIF($D$3:D8777,"W kole")</f>
        <v>6890</v>
      </c>
      <c r="G8783" s="2" t="e">
        <f t="shared" si="412"/>
        <v>#DIV/0!</v>
      </c>
      <c r="H8783" t="e">
        <f t="shared" si="413"/>
        <v>#DIV/0!</v>
      </c>
    </row>
    <row r="8784" spans="2:8" x14ac:dyDescent="0.25">
      <c r="B8784">
        <v>121</v>
      </c>
      <c r="C8784">
        <v>214</v>
      </c>
      <c r="D8784" t="str">
        <f t="shared" si="411"/>
        <v>W kole</v>
      </c>
      <c r="F8784">
        <f>COUNTIF($D$3:D8778,"W kole")</f>
        <v>6891</v>
      </c>
      <c r="G8784" s="2" t="e">
        <f t="shared" si="412"/>
        <v>#DIV/0!</v>
      </c>
      <c r="H8784" t="e">
        <f t="shared" si="413"/>
        <v>#DIV/0!</v>
      </c>
    </row>
    <row r="8785" spans="2:8" x14ac:dyDescent="0.25">
      <c r="B8785">
        <v>354</v>
      </c>
      <c r="C8785">
        <v>196</v>
      </c>
      <c r="D8785" t="str">
        <f t="shared" si="411"/>
        <v>W kole</v>
      </c>
      <c r="F8785">
        <f>COUNTIF($D$3:D8779,"W kole")</f>
        <v>6892</v>
      </c>
      <c r="G8785" s="2" t="e">
        <f t="shared" si="412"/>
        <v>#DIV/0!</v>
      </c>
      <c r="H8785" t="e">
        <f t="shared" si="413"/>
        <v>#DIV/0!</v>
      </c>
    </row>
    <row r="8786" spans="2:8" x14ac:dyDescent="0.25">
      <c r="B8786">
        <v>178</v>
      </c>
      <c r="C8786">
        <v>317</v>
      </c>
      <c r="D8786" t="str">
        <f t="shared" si="411"/>
        <v>W kole</v>
      </c>
      <c r="F8786">
        <f>COUNTIF($D$3:D8780,"W kole")</f>
        <v>6893</v>
      </c>
      <c r="G8786" s="2" t="e">
        <f t="shared" si="412"/>
        <v>#DIV/0!</v>
      </c>
      <c r="H8786" t="e">
        <f t="shared" si="413"/>
        <v>#DIV/0!</v>
      </c>
    </row>
    <row r="8787" spans="2:8" x14ac:dyDescent="0.25">
      <c r="B8787">
        <v>167</v>
      </c>
      <c r="C8787">
        <v>253</v>
      </c>
      <c r="D8787" t="str">
        <f t="shared" si="411"/>
        <v>W kole</v>
      </c>
      <c r="F8787">
        <f>COUNTIF($D$3:D8781,"W kole")</f>
        <v>6893</v>
      </c>
      <c r="G8787" s="2" t="e">
        <f t="shared" si="412"/>
        <v>#DIV/0!</v>
      </c>
      <c r="H8787" t="e">
        <f t="shared" si="413"/>
        <v>#DIV/0!</v>
      </c>
    </row>
    <row r="8788" spans="2:8" x14ac:dyDescent="0.25">
      <c r="B8788">
        <v>270</v>
      </c>
      <c r="C8788">
        <v>346</v>
      </c>
      <c r="D8788" t="str">
        <f t="shared" si="411"/>
        <v>W kole</v>
      </c>
      <c r="F8788">
        <f>COUNTIF($D$3:D8782,"W kole")</f>
        <v>6894</v>
      </c>
      <c r="G8788" s="2" t="e">
        <f t="shared" si="412"/>
        <v>#DIV/0!</v>
      </c>
      <c r="H8788" t="e">
        <f t="shared" si="413"/>
        <v>#DIV/0!</v>
      </c>
    </row>
    <row r="8789" spans="2:8" x14ac:dyDescent="0.25">
      <c r="B8789">
        <v>280</v>
      </c>
      <c r="C8789">
        <v>343</v>
      </c>
      <c r="D8789" t="str">
        <f t="shared" si="411"/>
        <v>W kole</v>
      </c>
      <c r="F8789">
        <f>COUNTIF($D$3:D8783,"W kole")</f>
        <v>6894</v>
      </c>
      <c r="G8789" s="2" t="e">
        <f t="shared" si="412"/>
        <v>#DIV/0!</v>
      </c>
      <c r="H8789" t="e">
        <f t="shared" si="413"/>
        <v>#DIV/0!</v>
      </c>
    </row>
    <row r="8790" spans="2:8" x14ac:dyDescent="0.25">
      <c r="B8790">
        <v>389</v>
      </c>
      <c r="C8790">
        <v>318</v>
      </c>
      <c r="D8790" t="str">
        <f t="shared" si="411"/>
        <v>Poza</v>
      </c>
      <c r="F8790">
        <f>COUNTIF($D$3:D8784,"W kole")</f>
        <v>6895</v>
      </c>
      <c r="G8790" s="2" t="e">
        <f t="shared" si="412"/>
        <v>#DIV/0!</v>
      </c>
      <c r="H8790" t="e">
        <f t="shared" si="413"/>
        <v>#DIV/0!</v>
      </c>
    </row>
    <row r="8791" spans="2:8" x14ac:dyDescent="0.25">
      <c r="B8791">
        <v>69</v>
      </c>
      <c r="C8791">
        <v>165</v>
      </c>
      <c r="D8791" t="str">
        <f t="shared" si="411"/>
        <v>W kole</v>
      </c>
      <c r="F8791">
        <f>COUNTIF($D$3:D8785,"W kole")</f>
        <v>6896</v>
      </c>
      <c r="G8791" s="2" t="e">
        <f t="shared" si="412"/>
        <v>#DIV/0!</v>
      </c>
      <c r="H8791" t="e">
        <f t="shared" si="413"/>
        <v>#DIV/0!</v>
      </c>
    </row>
    <row r="8792" spans="2:8" x14ac:dyDescent="0.25">
      <c r="B8792">
        <v>273</v>
      </c>
      <c r="C8792">
        <v>371</v>
      </c>
      <c r="D8792" t="str">
        <f t="shared" si="411"/>
        <v>W kole</v>
      </c>
      <c r="F8792">
        <f>COUNTIF($D$3:D8786,"W kole")</f>
        <v>6897</v>
      </c>
      <c r="G8792" s="2" t="e">
        <f t="shared" si="412"/>
        <v>#DIV/0!</v>
      </c>
      <c r="H8792" t="e">
        <f t="shared" si="413"/>
        <v>#DIV/0!</v>
      </c>
    </row>
    <row r="8793" spans="2:8" x14ac:dyDescent="0.25">
      <c r="B8793">
        <v>301</v>
      </c>
      <c r="C8793">
        <v>212</v>
      </c>
      <c r="D8793" t="str">
        <f t="shared" si="411"/>
        <v>W kole</v>
      </c>
      <c r="F8793">
        <f>COUNTIF($D$3:D8787,"W kole")</f>
        <v>6898</v>
      </c>
      <c r="G8793" s="2" t="e">
        <f t="shared" si="412"/>
        <v>#DIV/0!</v>
      </c>
      <c r="H8793" t="e">
        <f t="shared" si="413"/>
        <v>#DIV/0!</v>
      </c>
    </row>
    <row r="8794" spans="2:8" x14ac:dyDescent="0.25">
      <c r="B8794">
        <v>125</v>
      </c>
      <c r="C8794">
        <v>364</v>
      </c>
      <c r="D8794" t="str">
        <f t="shared" si="411"/>
        <v>W kole</v>
      </c>
      <c r="F8794">
        <f>COUNTIF($D$3:D8788,"W kole")</f>
        <v>6899</v>
      </c>
      <c r="G8794" s="2" t="e">
        <f t="shared" si="412"/>
        <v>#DIV/0!</v>
      </c>
      <c r="H8794" t="e">
        <f t="shared" si="413"/>
        <v>#DIV/0!</v>
      </c>
    </row>
    <row r="8795" spans="2:8" x14ac:dyDescent="0.25">
      <c r="B8795">
        <v>216</v>
      </c>
      <c r="C8795">
        <v>346</v>
      </c>
      <c r="D8795" t="str">
        <f t="shared" si="411"/>
        <v>W kole</v>
      </c>
      <c r="F8795">
        <f>COUNTIF($D$3:D8789,"W kole")</f>
        <v>6900</v>
      </c>
      <c r="G8795" s="2" t="e">
        <f t="shared" si="412"/>
        <v>#DIV/0!</v>
      </c>
      <c r="H8795" t="e">
        <f t="shared" si="413"/>
        <v>#DIV/0!</v>
      </c>
    </row>
    <row r="8796" spans="2:8" x14ac:dyDescent="0.25">
      <c r="B8796">
        <v>82</v>
      </c>
      <c r="C8796">
        <v>324</v>
      </c>
      <c r="D8796" t="str">
        <f t="shared" si="411"/>
        <v>W kole</v>
      </c>
      <c r="F8796">
        <f>COUNTIF($D$3:D8790,"W kole")</f>
        <v>6900</v>
      </c>
      <c r="G8796" s="2" t="e">
        <f t="shared" si="412"/>
        <v>#DIV/0!</v>
      </c>
      <c r="H8796" t="e">
        <f t="shared" si="413"/>
        <v>#DIV/0!</v>
      </c>
    </row>
    <row r="8797" spans="2:8" x14ac:dyDescent="0.25">
      <c r="B8797">
        <v>15</v>
      </c>
      <c r="C8797">
        <v>63</v>
      </c>
      <c r="D8797" t="str">
        <f t="shared" si="411"/>
        <v>Poza</v>
      </c>
      <c r="F8797">
        <f>COUNTIF($D$3:D8791,"W kole")</f>
        <v>6901</v>
      </c>
      <c r="G8797" s="2" t="e">
        <f t="shared" si="412"/>
        <v>#DIV/0!</v>
      </c>
      <c r="H8797" t="e">
        <f t="shared" si="413"/>
        <v>#DIV/0!</v>
      </c>
    </row>
    <row r="8798" spans="2:8" x14ac:dyDescent="0.25">
      <c r="B8798">
        <v>148</v>
      </c>
      <c r="C8798">
        <v>54</v>
      </c>
      <c r="D8798" t="str">
        <f t="shared" si="411"/>
        <v>W kole</v>
      </c>
      <c r="F8798">
        <f>COUNTIF($D$3:D8792,"W kole")</f>
        <v>6902</v>
      </c>
      <c r="G8798" s="2" t="e">
        <f t="shared" si="412"/>
        <v>#DIV/0!</v>
      </c>
      <c r="H8798" t="e">
        <f t="shared" si="413"/>
        <v>#DIV/0!</v>
      </c>
    </row>
    <row r="8799" spans="2:8" x14ac:dyDescent="0.25">
      <c r="B8799">
        <v>86</v>
      </c>
      <c r="C8799">
        <v>42</v>
      </c>
      <c r="D8799" t="str">
        <f t="shared" si="411"/>
        <v>W kole</v>
      </c>
      <c r="F8799">
        <f>COUNTIF($D$3:D8793,"W kole")</f>
        <v>6903</v>
      </c>
      <c r="G8799" s="2" t="e">
        <f t="shared" si="412"/>
        <v>#DIV/0!</v>
      </c>
      <c r="H8799" t="e">
        <f t="shared" si="413"/>
        <v>#DIV/0!</v>
      </c>
    </row>
    <row r="8800" spans="2:8" x14ac:dyDescent="0.25">
      <c r="B8800">
        <v>236</v>
      </c>
      <c r="C8800">
        <v>124</v>
      </c>
      <c r="D8800" t="str">
        <f t="shared" si="411"/>
        <v>W kole</v>
      </c>
      <c r="F8800">
        <f>COUNTIF($D$3:D8794,"W kole")</f>
        <v>6904</v>
      </c>
      <c r="G8800" s="2" t="e">
        <f t="shared" si="412"/>
        <v>#DIV/0!</v>
      </c>
      <c r="H8800" t="e">
        <f t="shared" si="413"/>
        <v>#DIV/0!</v>
      </c>
    </row>
    <row r="8801" spans="2:8" x14ac:dyDescent="0.25">
      <c r="B8801">
        <v>182</v>
      </c>
      <c r="C8801">
        <v>58</v>
      </c>
      <c r="D8801" t="str">
        <f t="shared" si="411"/>
        <v>W kole</v>
      </c>
      <c r="F8801">
        <f>COUNTIF($D$3:D8795,"W kole")</f>
        <v>6905</v>
      </c>
      <c r="G8801" s="2" t="e">
        <f t="shared" si="412"/>
        <v>#DIV/0!</v>
      </c>
      <c r="H8801" t="e">
        <f t="shared" si="413"/>
        <v>#DIV/0!</v>
      </c>
    </row>
    <row r="8802" spans="2:8" x14ac:dyDescent="0.25">
      <c r="B8802">
        <v>149</v>
      </c>
      <c r="C8802">
        <v>130</v>
      </c>
      <c r="D8802" t="str">
        <f t="shared" si="411"/>
        <v>W kole</v>
      </c>
      <c r="F8802">
        <f>COUNTIF($D$3:D8796,"W kole")</f>
        <v>6906</v>
      </c>
      <c r="G8802" s="2" t="e">
        <f t="shared" si="412"/>
        <v>#DIV/0!</v>
      </c>
      <c r="H8802" t="e">
        <f t="shared" si="413"/>
        <v>#DIV/0!</v>
      </c>
    </row>
    <row r="8803" spans="2:8" x14ac:dyDescent="0.25">
      <c r="B8803">
        <v>162</v>
      </c>
      <c r="C8803">
        <v>269</v>
      </c>
      <c r="D8803" t="str">
        <f t="shared" si="411"/>
        <v>W kole</v>
      </c>
      <c r="F8803">
        <f>COUNTIF($D$3:D8797,"W kole")</f>
        <v>6906</v>
      </c>
      <c r="G8803" s="2" t="e">
        <f t="shared" si="412"/>
        <v>#DIV/0!</v>
      </c>
      <c r="H8803" t="e">
        <f t="shared" si="413"/>
        <v>#DIV/0!</v>
      </c>
    </row>
    <row r="8804" spans="2:8" x14ac:dyDescent="0.25">
      <c r="B8804">
        <v>358</v>
      </c>
      <c r="C8804">
        <v>288</v>
      </c>
      <c r="D8804" t="str">
        <f t="shared" si="411"/>
        <v>W kole</v>
      </c>
      <c r="F8804">
        <f>COUNTIF($D$3:D8798,"W kole")</f>
        <v>6907</v>
      </c>
      <c r="G8804" s="2" t="e">
        <f t="shared" si="412"/>
        <v>#DIV/0!</v>
      </c>
      <c r="H8804" t="e">
        <f t="shared" si="413"/>
        <v>#DIV/0!</v>
      </c>
    </row>
    <row r="8805" spans="2:8" x14ac:dyDescent="0.25">
      <c r="B8805">
        <v>145</v>
      </c>
      <c r="C8805">
        <v>158</v>
      </c>
      <c r="D8805" t="str">
        <f t="shared" si="411"/>
        <v>W kole</v>
      </c>
      <c r="F8805">
        <f>COUNTIF($D$3:D8799,"W kole")</f>
        <v>6908</v>
      </c>
      <c r="G8805" s="2" t="e">
        <f t="shared" si="412"/>
        <v>#DIV/0!</v>
      </c>
      <c r="H8805" t="e">
        <f t="shared" si="413"/>
        <v>#DIV/0!</v>
      </c>
    </row>
    <row r="8806" spans="2:8" x14ac:dyDescent="0.25">
      <c r="B8806">
        <v>56</v>
      </c>
      <c r="C8806">
        <v>196</v>
      </c>
      <c r="D8806" t="str">
        <f t="shared" si="411"/>
        <v>W kole</v>
      </c>
      <c r="F8806">
        <f>COUNTIF($D$3:D8800,"W kole")</f>
        <v>6909</v>
      </c>
      <c r="G8806" s="2" t="e">
        <f t="shared" si="412"/>
        <v>#DIV/0!</v>
      </c>
      <c r="H8806" t="e">
        <f t="shared" si="413"/>
        <v>#DIV/0!</v>
      </c>
    </row>
    <row r="8807" spans="2:8" x14ac:dyDescent="0.25">
      <c r="B8807">
        <v>364</v>
      </c>
      <c r="C8807">
        <v>374</v>
      </c>
      <c r="D8807" t="str">
        <f t="shared" si="411"/>
        <v>Poza</v>
      </c>
      <c r="F8807">
        <f>COUNTIF($D$3:D8801,"W kole")</f>
        <v>6910</v>
      </c>
      <c r="G8807" s="2" t="e">
        <f t="shared" si="412"/>
        <v>#DIV/0!</v>
      </c>
      <c r="H8807" t="e">
        <f t="shared" si="413"/>
        <v>#DIV/0!</v>
      </c>
    </row>
    <row r="8808" spans="2:8" x14ac:dyDescent="0.25">
      <c r="B8808">
        <v>336</v>
      </c>
      <c r="C8808">
        <v>196</v>
      </c>
      <c r="D8808" t="str">
        <f t="shared" si="411"/>
        <v>W kole</v>
      </c>
      <c r="F8808">
        <f>COUNTIF($D$3:D8802,"W kole")</f>
        <v>6911</v>
      </c>
      <c r="G8808" s="2" t="e">
        <f t="shared" si="412"/>
        <v>#DIV/0!</v>
      </c>
      <c r="H8808" t="e">
        <f t="shared" si="413"/>
        <v>#DIV/0!</v>
      </c>
    </row>
    <row r="8809" spans="2:8" x14ac:dyDescent="0.25">
      <c r="B8809">
        <v>387</v>
      </c>
      <c r="C8809">
        <v>211</v>
      </c>
      <c r="D8809" t="str">
        <f t="shared" si="411"/>
        <v>W kole</v>
      </c>
      <c r="F8809">
        <f>COUNTIF($D$3:D8803,"W kole")</f>
        <v>6912</v>
      </c>
      <c r="G8809" s="2" t="e">
        <f t="shared" si="412"/>
        <v>#DIV/0!</v>
      </c>
      <c r="H8809" t="e">
        <f t="shared" si="413"/>
        <v>#DIV/0!</v>
      </c>
    </row>
    <row r="8810" spans="2:8" x14ac:dyDescent="0.25">
      <c r="B8810">
        <v>148</v>
      </c>
      <c r="C8810">
        <v>215</v>
      </c>
      <c r="D8810" t="str">
        <f t="shared" si="411"/>
        <v>W kole</v>
      </c>
      <c r="F8810">
        <f>COUNTIF($D$3:D8804,"W kole")</f>
        <v>6913</v>
      </c>
      <c r="G8810" s="2" t="e">
        <f t="shared" si="412"/>
        <v>#DIV/0!</v>
      </c>
      <c r="H8810" t="e">
        <f t="shared" si="413"/>
        <v>#DIV/0!</v>
      </c>
    </row>
    <row r="8811" spans="2:8" x14ac:dyDescent="0.25">
      <c r="B8811">
        <v>163</v>
      </c>
      <c r="C8811">
        <v>131</v>
      </c>
      <c r="D8811" t="str">
        <f t="shared" si="411"/>
        <v>W kole</v>
      </c>
      <c r="F8811">
        <f>COUNTIF($D$3:D8805,"W kole")</f>
        <v>6914</v>
      </c>
      <c r="G8811" s="2" t="e">
        <f t="shared" si="412"/>
        <v>#DIV/0!</v>
      </c>
      <c r="H8811" t="e">
        <f t="shared" si="413"/>
        <v>#DIV/0!</v>
      </c>
    </row>
    <row r="8812" spans="2:8" x14ac:dyDescent="0.25">
      <c r="B8812">
        <v>393</v>
      </c>
      <c r="C8812">
        <v>66</v>
      </c>
      <c r="D8812" t="str">
        <f t="shared" si="411"/>
        <v>Poza</v>
      </c>
      <c r="F8812">
        <f>COUNTIF($D$3:D8806,"W kole")</f>
        <v>6915</v>
      </c>
      <c r="G8812" s="2" t="e">
        <f t="shared" si="412"/>
        <v>#DIV/0!</v>
      </c>
      <c r="H8812" t="e">
        <f t="shared" si="413"/>
        <v>#DIV/0!</v>
      </c>
    </row>
    <row r="8813" spans="2:8" x14ac:dyDescent="0.25">
      <c r="B8813">
        <v>64</v>
      </c>
      <c r="C8813">
        <v>335</v>
      </c>
      <c r="D8813" t="str">
        <f t="shared" si="411"/>
        <v>W kole</v>
      </c>
      <c r="F8813">
        <f>COUNTIF($D$3:D8807,"W kole")</f>
        <v>6915</v>
      </c>
      <c r="G8813" s="2" t="e">
        <f t="shared" si="412"/>
        <v>#DIV/0!</v>
      </c>
      <c r="H8813" t="e">
        <f t="shared" si="413"/>
        <v>#DIV/0!</v>
      </c>
    </row>
    <row r="8814" spans="2:8" x14ac:dyDescent="0.25">
      <c r="B8814">
        <v>288</v>
      </c>
      <c r="C8814">
        <v>79</v>
      </c>
      <c r="D8814" t="str">
        <f t="shared" si="411"/>
        <v>W kole</v>
      </c>
      <c r="F8814">
        <f>COUNTIF($D$3:D8808,"W kole")</f>
        <v>6916</v>
      </c>
      <c r="G8814" s="2" t="e">
        <f t="shared" si="412"/>
        <v>#DIV/0!</v>
      </c>
      <c r="H8814" t="e">
        <f t="shared" si="413"/>
        <v>#DIV/0!</v>
      </c>
    </row>
    <row r="8815" spans="2:8" x14ac:dyDescent="0.25">
      <c r="B8815">
        <v>171</v>
      </c>
      <c r="C8815">
        <v>65</v>
      </c>
      <c r="D8815" t="str">
        <f t="shared" si="411"/>
        <v>W kole</v>
      </c>
      <c r="F8815">
        <f>COUNTIF($D$3:D8809,"W kole")</f>
        <v>6917</v>
      </c>
      <c r="G8815" s="2" t="e">
        <f t="shared" si="412"/>
        <v>#DIV/0!</v>
      </c>
      <c r="H8815" t="e">
        <f t="shared" si="413"/>
        <v>#DIV/0!</v>
      </c>
    </row>
    <row r="8816" spans="2:8" x14ac:dyDescent="0.25">
      <c r="B8816">
        <v>39</v>
      </c>
      <c r="C8816">
        <v>193</v>
      </c>
      <c r="D8816" t="str">
        <f t="shared" si="411"/>
        <v>W kole</v>
      </c>
      <c r="F8816">
        <f>COUNTIF($D$3:D8810,"W kole")</f>
        <v>6918</v>
      </c>
      <c r="G8816" s="2" t="e">
        <f t="shared" si="412"/>
        <v>#DIV/0!</v>
      </c>
      <c r="H8816" t="e">
        <f t="shared" si="413"/>
        <v>#DIV/0!</v>
      </c>
    </row>
    <row r="8817" spans="2:8" x14ac:dyDescent="0.25">
      <c r="B8817">
        <v>14</v>
      </c>
      <c r="C8817">
        <v>210</v>
      </c>
      <c r="D8817" t="str">
        <f t="shared" si="411"/>
        <v>W kole</v>
      </c>
      <c r="F8817">
        <f>COUNTIF($D$3:D8811,"W kole")</f>
        <v>6919</v>
      </c>
      <c r="G8817" s="2" t="e">
        <f t="shared" si="412"/>
        <v>#DIV/0!</v>
      </c>
      <c r="H8817" t="e">
        <f t="shared" si="413"/>
        <v>#DIV/0!</v>
      </c>
    </row>
    <row r="8818" spans="2:8" x14ac:dyDescent="0.25">
      <c r="B8818">
        <v>353</v>
      </c>
      <c r="C8818">
        <v>58</v>
      </c>
      <c r="D8818" t="str">
        <f t="shared" si="411"/>
        <v>Poza</v>
      </c>
      <c r="F8818">
        <f>COUNTIF($D$3:D8812,"W kole")</f>
        <v>6919</v>
      </c>
      <c r="G8818" s="2" t="e">
        <f t="shared" si="412"/>
        <v>#DIV/0!</v>
      </c>
      <c r="H8818" t="e">
        <f t="shared" si="413"/>
        <v>#DIV/0!</v>
      </c>
    </row>
    <row r="8819" spans="2:8" x14ac:dyDescent="0.25">
      <c r="B8819">
        <v>149</v>
      </c>
      <c r="C8819">
        <v>150</v>
      </c>
      <c r="D8819" t="str">
        <f t="shared" si="411"/>
        <v>W kole</v>
      </c>
      <c r="F8819">
        <f>COUNTIF($D$3:D8813,"W kole")</f>
        <v>6920</v>
      </c>
      <c r="G8819" s="2" t="e">
        <f t="shared" si="412"/>
        <v>#DIV/0!</v>
      </c>
      <c r="H8819" t="e">
        <f t="shared" si="413"/>
        <v>#DIV/0!</v>
      </c>
    </row>
    <row r="8820" spans="2:8" x14ac:dyDescent="0.25">
      <c r="B8820">
        <v>133</v>
      </c>
      <c r="C8820">
        <v>147</v>
      </c>
      <c r="D8820" t="str">
        <f t="shared" si="411"/>
        <v>W kole</v>
      </c>
      <c r="F8820">
        <f>COUNTIF($D$3:D8814,"W kole")</f>
        <v>6921</v>
      </c>
      <c r="G8820" s="2" t="e">
        <f t="shared" si="412"/>
        <v>#DIV/0!</v>
      </c>
      <c r="H8820" t="e">
        <f t="shared" si="413"/>
        <v>#DIV/0!</v>
      </c>
    </row>
    <row r="8821" spans="2:8" x14ac:dyDescent="0.25">
      <c r="B8821">
        <v>313</v>
      </c>
      <c r="C8821">
        <v>146</v>
      </c>
      <c r="D8821" t="str">
        <f t="shared" si="411"/>
        <v>W kole</v>
      </c>
      <c r="F8821">
        <f>COUNTIF($D$3:D8815,"W kole")</f>
        <v>6922</v>
      </c>
      <c r="G8821" s="2" t="e">
        <f t="shared" si="412"/>
        <v>#DIV/0!</v>
      </c>
      <c r="H8821" t="e">
        <f t="shared" si="413"/>
        <v>#DIV/0!</v>
      </c>
    </row>
    <row r="8822" spans="2:8" x14ac:dyDescent="0.25">
      <c r="B8822">
        <v>66</v>
      </c>
      <c r="C8822">
        <v>194</v>
      </c>
      <c r="D8822" t="str">
        <f t="shared" si="411"/>
        <v>W kole</v>
      </c>
      <c r="F8822">
        <f>COUNTIF($D$3:D8816,"W kole")</f>
        <v>6923</v>
      </c>
      <c r="G8822" s="2" t="e">
        <f t="shared" si="412"/>
        <v>#DIV/0!</v>
      </c>
      <c r="H8822" t="e">
        <f t="shared" si="413"/>
        <v>#DIV/0!</v>
      </c>
    </row>
    <row r="8823" spans="2:8" x14ac:dyDescent="0.25">
      <c r="B8823">
        <v>268</v>
      </c>
      <c r="C8823">
        <v>263</v>
      </c>
      <c r="D8823" t="str">
        <f t="shared" si="411"/>
        <v>W kole</v>
      </c>
      <c r="F8823">
        <f>COUNTIF($D$3:D8817,"W kole")</f>
        <v>6924</v>
      </c>
      <c r="G8823" s="2" t="e">
        <f t="shared" si="412"/>
        <v>#DIV/0!</v>
      </c>
      <c r="H8823" t="e">
        <f t="shared" si="413"/>
        <v>#DIV/0!</v>
      </c>
    </row>
    <row r="8824" spans="2:8" x14ac:dyDescent="0.25">
      <c r="B8824">
        <v>113</v>
      </c>
      <c r="C8824">
        <v>151</v>
      </c>
      <c r="D8824" t="str">
        <f t="shared" si="411"/>
        <v>W kole</v>
      </c>
      <c r="F8824">
        <f>COUNTIF($D$3:D8818,"W kole")</f>
        <v>6924</v>
      </c>
      <c r="G8824" s="2" t="e">
        <f t="shared" si="412"/>
        <v>#DIV/0!</v>
      </c>
      <c r="H8824" t="e">
        <f t="shared" si="413"/>
        <v>#DIV/0!</v>
      </c>
    </row>
    <row r="8825" spans="2:8" x14ac:dyDescent="0.25">
      <c r="B8825">
        <v>23</v>
      </c>
      <c r="C8825">
        <v>389</v>
      </c>
      <c r="D8825" t="str">
        <f t="shared" si="411"/>
        <v>Poza</v>
      </c>
      <c r="F8825">
        <f>COUNTIF($D$3:D8819,"W kole")</f>
        <v>6925</v>
      </c>
      <c r="G8825" s="2" t="e">
        <f t="shared" si="412"/>
        <v>#DIV/0!</v>
      </c>
      <c r="H8825" t="e">
        <f t="shared" si="413"/>
        <v>#DIV/0!</v>
      </c>
    </row>
    <row r="8826" spans="2:8" x14ac:dyDescent="0.25">
      <c r="B8826">
        <v>261</v>
      </c>
      <c r="C8826">
        <v>297</v>
      </c>
      <c r="D8826" t="str">
        <f t="shared" si="411"/>
        <v>W kole</v>
      </c>
      <c r="F8826">
        <f>COUNTIF($D$3:D8820,"W kole")</f>
        <v>6926</v>
      </c>
      <c r="G8826" s="2" t="e">
        <f t="shared" si="412"/>
        <v>#DIV/0!</v>
      </c>
      <c r="H8826" t="e">
        <f t="shared" si="413"/>
        <v>#DIV/0!</v>
      </c>
    </row>
    <row r="8827" spans="2:8" x14ac:dyDescent="0.25">
      <c r="B8827">
        <v>155</v>
      </c>
      <c r="C8827">
        <v>123</v>
      </c>
      <c r="D8827" t="str">
        <f t="shared" si="411"/>
        <v>W kole</v>
      </c>
      <c r="F8827">
        <f>COUNTIF($D$3:D8821,"W kole")</f>
        <v>6927</v>
      </c>
      <c r="G8827" s="2" t="e">
        <f t="shared" si="412"/>
        <v>#DIV/0!</v>
      </c>
      <c r="H8827" t="e">
        <f t="shared" si="413"/>
        <v>#DIV/0!</v>
      </c>
    </row>
    <row r="8828" spans="2:8" x14ac:dyDescent="0.25">
      <c r="B8828">
        <v>79</v>
      </c>
      <c r="C8828">
        <v>275</v>
      </c>
      <c r="D8828" t="str">
        <f t="shared" si="411"/>
        <v>W kole</v>
      </c>
      <c r="F8828">
        <f>COUNTIF($D$3:D8822,"W kole")</f>
        <v>6928</v>
      </c>
      <c r="G8828" s="2" t="e">
        <f t="shared" si="412"/>
        <v>#DIV/0!</v>
      </c>
      <c r="H8828" t="e">
        <f t="shared" si="413"/>
        <v>#DIV/0!</v>
      </c>
    </row>
    <row r="8829" spans="2:8" x14ac:dyDescent="0.25">
      <c r="B8829">
        <v>12</v>
      </c>
      <c r="C8829">
        <v>80</v>
      </c>
      <c r="D8829" t="str">
        <f t="shared" si="411"/>
        <v>Poza</v>
      </c>
      <c r="F8829">
        <f>COUNTIF($D$3:D8823,"W kole")</f>
        <v>6929</v>
      </c>
      <c r="G8829" s="2" t="e">
        <f t="shared" si="412"/>
        <v>#DIV/0!</v>
      </c>
      <c r="H8829" t="e">
        <f t="shared" si="413"/>
        <v>#DIV/0!</v>
      </c>
    </row>
    <row r="8830" spans="2:8" x14ac:dyDescent="0.25">
      <c r="B8830">
        <v>324</v>
      </c>
      <c r="C8830">
        <v>79</v>
      </c>
      <c r="D8830" t="str">
        <f t="shared" si="411"/>
        <v>W kole</v>
      </c>
      <c r="F8830">
        <f>COUNTIF($D$3:D8824,"W kole")</f>
        <v>6930</v>
      </c>
      <c r="G8830" s="2" t="e">
        <f t="shared" si="412"/>
        <v>#DIV/0!</v>
      </c>
      <c r="H8830" t="e">
        <f t="shared" si="413"/>
        <v>#DIV/0!</v>
      </c>
    </row>
    <row r="8831" spans="2:8" x14ac:dyDescent="0.25">
      <c r="B8831">
        <v>186</v>
      </c>
      <c r="C8831">
        <v>221</v>
      </c>
      <c r="D8831" t="str">
        <f t="shared" si="411"/>
        <v>W kole</v>
      </c>
      <c r="F8831">
        <f>COUNTIF($D$3:D8825,"W kole")</f>
        <v>6930</v>
      </c>
      <c r="G8831" s="2" t="e">
        <f t="shared" si="412"/>
        <v>#DIV/0!</v>
      </c>
      <c r="H8831" t="e">
        <f t="shared" si="413"/>
        <v>#DIV/0!</v>
      </c>
    </row>
    <row r="8832" spans="2:8" x14ac:dyDescent="0.25">
      <c r="B8832">
        <v>205</v>
      </c>
      <c r="C8832">
        <v>245</v>
      </c>
      <c r="D8832" t="str">
        <f t="shared" si="411"/>
        <v>W kole</v>
      </c>
      <c r="F8832">
        <f>COUNTIF($D$3:D8826,"W kole")</f>
        <v>6931</v>
      </c>
      <c r="G8832" s="2" t="e">
        <f t="shared" si="412"/>
        <v>#DIV/0!</v>
      </c>
      <c r="H8832" t="e">
        <f t="shared" si="413"/>
        <v>#DIV/0!</v>
      </c>
    </row>
    <row r="8833" spans="2:8" x14ac:dyDescent="0.25">
      <c r="B8833">
        <v>32</v>
      </c>
      <c r="C8833">
        <v>119</v>
      </c>
      <c r="D8833" t="str">
        <f t="shared" si="411"/>
        <v>W kole</v>
      </c>
      <c r="F8833">
        <f>COUNTIF($D$3:D8827,"W kole")</f>
        <v>6932</v>
      </c>
      <c r="G8833" s="2" t="e">
        <f t="shared" si="412"/>
        <v>#DIV/0!</v>
      </c>
      <c r="H8833" t="e">
        <f t="shared" si="413"/>
        <v>#DIV/0!</v>
      </c>
    </row>
    <row r="8834" spans="2:8" x14ac:dyDescent="0.25">
      <c r="B8834">
        <v>197</v>
      </c>
      <c r="C8834">
        <v>142</v>
      </c>
      <c r="D8834" t="str">
        <f t="shared" si="411"/>
        <v>W kole</v>
      </c>
      <c r="F8834">
        <f>COUNTIF($D$3:D8828,"W kole")</f>
        <v>6933</v>
      </c>
      <c r="G8834" s="2" t="e">
        <f t="shared" si="412"/>
        <v>#DIV/0!</v>
      </c>
      <c r="H8834" t="e">
        <f t="shared" si="413"/>
        <v>#DIV/0!</v>
      </c>
    </row>
    <row r="8835" spans="2:8" x14ac:dyDescent="0.25">
      <c r="B8835">
        <v>392</v>
      </c>
      <c r="C8835">
        <v>173</v>
      </c>
      <c r="D8835" t="str">
        <f t="shared" si="411"/>
        <v>W kole</v>
      </c>
      <c r="F8835">
        <f>COUNTIF($D$3:D8829,"W kole")</f>
        <v>6933</v>
      </c>
      <c r="G8835" s="2" t="e">
        <f t="shared" si="412"/>
        <v>#DIV/0!</v>
      </c>
      <c r="H8835" t="e">
        <f t="shared" si="413"/>
        <v>#DIV/0!</v>
      </c>
    </row>
    <row r="8836" spans="2:8" x14ac:dyDescent="0.25">
      <c r="B8836">
        <v>261</v>
      </c>
      <c r="C8836">
        <v>60</v>
      </c>
      <c r="D8836" t="str">
        <f t="shared" ref="D8836:D8899" si="414">IF((B8836-$T$5) * (B8836-$T$5) + (C8836-$U$5) * (C8836-$U$5) = ($V$5*$V$5), "Na brzegu", IF((B8836-$T$5) * (B8836-$T$5) + (C8836-$U$5) * (C8836-$U$5) &lt; ($V$5*$V$5), "W kole", "Poza"))</f>
        <v>W kole</v>
      </c>
      <c r="F8836">
        <f>COUNTIF($D$3:D8830,"W kole")</f>
        <v>6934</v>
      </c>
      <c r="G8836" s="2" t="e">
        <f t="shared" si="412"/>
        <v>#DIV/0!</v>
      </c>
      <c r="H8836" t="e">
        <f t="shared" si="413"/>
        <v>#DIV/0!</v>
      </c>
    </row>
    <row r="8837" spans="2:8" x14ac:dyDescent="0.25">
      <c r="B8837">
        <v>113</v>
      </c>
      <c r="C8837">
        <v>25</v>
      </c>
      <c r="D8837" t="str">
        <f t="shared" si="414"/>
        <v>W kole</v>
      </c>
      <c r="F8837">
        <f>COUNTIF($D$3:D8831,"W kole")</f>
        <v>6935</v>
      </c>
      <c r="G8837" s="2" t="e">
        <f t="shared" si="412"/>
        <v>#DIV/0!</v>
      </c>
      <c r="H8837" t="e">
        <f t="shared" si="413"/>
        <v>#DIV/0!</v>
      </c>
    </row>
    <row r="8838" spans="2:8" x14ac:dyDescent="0.25">
      <c r="B8838">
        <v>295</v>
      </c>
      <c r="C8838">
        <v>6</v>
      </c>
      <c r="D8838" t="str">
        <f t="shared" si="414"/>
        <v>Poza</v>
      </c>
      <c r="F8838">
        <f>COUNTIF($D$3:D8832,"W kole")</f>
        <v>6936</v>
      </c>
      <c r="G8838" s="2" t="e">
        <f t="shared" si="412"/>
        <v>#DIV/0!</v>
      </c>
      <c r="H8838" t="e">
        <f t="shared" si="413"/>
        <v>#DIV/0!</v>
      </c>
    </row>
    <row r="8839" spans="2:8" x14ac:dyDescent="0.25">
      <c r="B8839">
        <v>18</v>
      </c>
      <c r="C8839">
        <v>93</v>
      </c>
      <c r="D8839" t="str">
        <f t="shared" si="414"/>
        <v>Poza</v>
      </c>
      <c r="F8839">
        <f>COUNTIF($D$3:D8833,"W kole")</f>
        <v>6937</v>
      </c>
      <c r="G8839" s="2" t="e">
        <f t="shared" si="412"/>
        <v>#DIV/0!</v>
      </c>
      <c r="H8839" t="e">
        <f t="shared" si="413"/>
        <v>#DIV/0!</v>
      </c>
    </row>
    <row r="8840" spans="2:8" x14ac:dyDescent="0.25">
      <c r="B8840">
        <v>285</v>
      </c>
      <c r="C8840">
        <v>173</v>
      </c>
      <c r="D8840" t="str">
        <f t="shared" si="414"/>
        <v>W kole</v>
      </c>
      <c r="F8840">
        <f>COUNTIF($D$3:D8834,"W kole")</f>
        <v>6938</v>
      </c>
      <c r="G8840" s="2" t="e">
        <f t="shared" si="412"/>
        <v>#DIV/0!</v>
      </c>
      <c r="H8840" t="e">
        <f t="shared" si="413"/>
        <v>#DIV/0!</v>
      </c>
    </row>
    <row r="8841" spans="2:8" x14ac:dyDescent="0.25">
      <c r="B8841">
        <v>242</v>
      </c>
      <c r="C8841">
        <v>357</v>
      </c>
      <c r="D8841" t="str">
        <f t="shared" si="414"/>
        <v>W kole</v>
      </c>
      <c r="F8841">
        <f>COUNTIF($D$3:D8835,"W kole")</f>
        <v>6939</v>
      </c>
      <c r="G8841" s="2" t="e">
        <f t="shared" si="412"/>
        <v>#DIV/0!</v>
      </c>
      <c r="H8841" t="e">
        <f t="shared" si="413"/>
        <v>#DIV/0!</v>
      </c>
    </row>
    <row r="8842" spans="2:8" x14ac:dyDescent="0.25">
      <c r="B8842">
        <v>294</v>
      </c>
      <c r="C8842">
        <v>255</v>
      </c>
      <c r="D8842" t="str">
        <f t="shared" si="414"/>
        <v>W kole</v>
      </c>
      <c r="F8842">
        <f>COUNTIF($D$3:D8836,"W kole")</f>
        <v>6940</v>
      </c>
      <c r="G8842" s="2" t="e">
        <f t="shared" ref="G8842:G8905" si="415">(F8842*$R$5)/(E8842*$Q$5)</f>
        <v>#DIV/0!</v>
      </c>
      <c r="H8842" t="e">
        <f t="shared" ref="H8842:H8905" si="416">ABS(PI()-G8842)</f>
        <v>#DIV/0!</v>
      </c>
    </row>
    <row r="8843" spans="2:8" x14ac:dyDescent="0.25">
      <c r="B8843">
        <v>168</v>
      </c>
      <c r="C8843">
        <v>386</v>
      </c>
      <c r="D8843" t="str">
        <f t="shared" si="414"/>
        <v>W kole</v>
      </c>
      <c r="F8843">
        <f>COUNTIF($D$3:D8837,"W kole")</f>
        <v>6941</v>
      </c>
      <c r="G8843" s="2" t="e">
        <f t="shared" si="415"/>
        <v>#DIV/0!</v>
      </c>
      <c r="H8843" t="e">
        <f t="shared" si="416"/>
        <v>#DIV/0!</v>
      </c>
    </row>
    <row r="8844" spans="2:8" x14ac:dyDescent="0.25">
      <c r="B8844">
        <v>83</v>
      </c>
      <c r="C8844">
        <v>209</v>
      </c>
      <c r="D8844" t="str">
        <f t="shared" si="414"/>
        <v>W kole</v>
      </c>
      <c r="F8844">
        <f>COUNTIF($D$3:D8838,"W kole")</f>
        <v>6941</v>
      </c>
      <c r="G8844" s="2" t="e">
        <f t="shared" si="415"/>
        <v>#DIV/0!</v>
      </c>
      <c r="H8844" t="e">
        <f t="shared" si="416"/>
        <v>#DIV/0!</v>
      </c>
    </row>
    <row r="8845" spans="2:8" x14ac:dyDescent="0.25">
      <c r="B8845">
        <v>226</v>
      </c>
      <c r="C8845">
        <v>282</v>
      </c>
      <c r="D8845" t="str">
        <f t="shared" si="414"/>
        <v>W kole</v>
      </c>
      <c r="F8845">
        <f>COUNTIF($D$3:D8839,"W kole")</f>
        <v>6941</v>
      </c>
      <c r="G8845" s="2" t="e">
        <f t="shared" si="415"/>
        <v>#DIV/0!</v>
      </c>
      <c r="H8845" t="e">
        <f t="shared" si="416"/>
        <v>#DIV/0!</v>
      </c>
    </row>
    <row r="8846" spans="2:8" x14ac:dyDescent="0.25">
      <c r="B8846">
        <v>79</v>
      </c>
      <c r="C8846">
        <v>289</v>
      </c>
      <c r="D8846" t="str">
        <f t="shared" si="414"/>
        <v>W kole</v>
      </c>
      <c r="F8846">
        <f>COUNTIF($D$3:D8840,"W kole")</f>
        <v>6942</v>
      </c>
      <c r="G8846" s="2" t="e">
        <f t="shared" si="415"/>
        <v>#DIV/0!</v>
      </c>
      <c r="H8846" t="e">
        <f t="shared" si="416"/>
        <v>#DIV/0!</v>
      </c>
    </row>
    <row r="8847" spans="2:8" x14ac:dyDescent="0.25">
      <c r="B8847">
        <v>54</v>
      </c>
      <c r="C8847">
        <v>374</v>
      </c>
      <c r="D8847" t="str">
        <f t="shared" si="414"/>
        <v>Poza</v>
      </c>
      <c r="F8847">
        <f>COUNTIF($D$3:D8841,"W kole")</f>
        <v>6943</v>
      </c>
      <c r="G8847" s="2" t="e">
        <f t="shared" si="415"/>
        <v>#DIV/0!</v>
      </c>
      <c r="H8847" t="e">
        <f t="shared" si="416"/>
        <v>#DIV/0!</v>
      </c>
    </row>
    <row r="8848" spans="2:8" x14ac:dyDescent="0.25">
      <c r="B8848">
        <v>118</v>
      </c>
      <c r="C8848">
        <v>331</v>
      </c>
      <c r="D8848" t="str">
        <f t="shared" si="414"/>
        <v>W kole</v>
      </c>
      <c r="F8848">
        <f>COUNTIF($D$3:D8842,"W kole")</f>
        <v>6944</v>
      </c>
      <c r="G8848" s="2" t="e">
        <f t="shared" si="415"/>
        <v>#DIV/0!</v>
      </c>
      <c r="H8848" t="e">
        <f t="shared" si="416"/>
        <v>#DIV/0!</v>
      </c>
    </row>
    <row r="8849" spans="2:8" x14ac:dyDescent="0.25">
      <c r="B8849">
        <v>382</v>
      </c>
      <c r="C8849">
        <v>338</v>
      </c>
      <c r="D8849" t="str">
        <f t="shared" si="414"/>
        <v>Poza</v>
      </c>
      <c r="F8849">
        <f>COUNTIF($D$3:D8843,"W kole")</f>
        <v>6945</v>
      </c>
      <c r="G8849" s="2" t="e">
        <f t="shared" si="415"/>
        <v>#DIV/0!</v>
      </c>
      <c r="H8849" t="e">
        <f t="shared" si="416"/>
        <v>#DIV/0!</v>
      </c>
    </row>
    <row r="8850" spans="2:8" x14ac:dyDescent="0.25">
      <c r="B8850">
        <v>373</v>
      </c>
      <c r="C8850">
        <v>173</v>
      </c>
      <c r="D8850" t="str">
        <f t="shared" si="414"/>
        <v>W kole</v>
      </c>
      <c r="F8850">
        <f>COUNTIF($D$3:D8844,"W kole")</f>
        <v>6946</v>
      </c>
      <c r="G8850" s="2" t="e">
        <f t="shared" si="415"/>
        <v>#DIV/0!</v>
      </c>
      <c r="H8850" t="e">
        <f t="shared" si="416"/>
        <v>#DIV/0!</v>
      </c>
    </row>
    <row r="8851" spans="2:8" x14ac:dyDescent="0.25">
      <c r="B8851">
        <v>95</v>
      </c>
      <c r="C8851">
        <v>263</v>
      </c>
      <c r="D8851" t="str">
        <f t="shared" si="414"/>
        <v>W kole</v>
      </c>
      <c r="F8851">
        <f>COUNTIF($D$3:D8845,"W kole")</f>
        <v>6947</v>
      </c>
      <c r="G8851" s="2" t="e">
        <f t="shared" si="415"/>
        <v>#DIV/0!</v>
      </c>
      <c r="H8851" t="e">
        <f t="shared" si="416"/>
        <v>#DIV/0!</v>
      </c>
    </row>
    <row r="8852" spans="2:8" x14ac:dyDescent="0.25">
      <c r="B8852">
        <v>102</v>
      </c>
      <c r="C8852">
        <v>397</v>
      </c>
      <c r="D8852" t="str">
        <f t="shared" si="414"/>
        <v>Poza</v>
      </c>
      <c r="F8852">
        <f>COUNTIF($D$3:D8846,"W kole")</f>
        <v>6948</v>
      </c>
      <c r="G8852" s="2" t="e">
        <f t="shared" si="415"/>
        <v>#DIV/0!</v>
      </c>
      <c r="H8852" t="e">
        <f t="shared" si="416"/>
        <v>#DIV/0!</v>
      </c>
    </row>
    <row r="8853" spans="2:8" x14ac:dyDescent="0.25">
      <c r="B8853">
        <v>331</v>
      </c>
      <c r="C8853">
        <v>48</v>
      </c>
      <c r="D8853" t="str">
        <f t="shared" si="414"/>
        <v>Poza</v>
      </c>
      <c r="F8853">
        <f>COUNTIF($D$3:D8847,"W kole")</f>
        <v>6948</v>
      </c>
      <c r="G8853" s="2" t="e">
        <f t="shared" si="415"/>
        <v>#DIV/0!</v>
      </c>
      <c r="H8853" t="e">
        <f t="shared" si="416"/>
        <v>#DIV/0!</v>
      </c>
    </row>
    <row r="8854" spans="2:8" x14ac:dyDescent="0.25">
      <c r="B8854">
        <v>332</v>
      </c>
      <c r="C8854">
        <v>127</v>
      </c>
      <c r="D8854" t="str">
        <f t="shared" si="414"/>
        <v>W kole</v>
      </c>
      <c r="F8854">
        <f>COUNTIF($D$3:D8848,"W kole")</f>
        <v>6949</v>
      </c>
      <c r="G8854" s="2" t="e">
        <f t="shared" si="415"/>
        <v>#DIV/0!</v>
      </c>
      <c r="H8854" t="e">
        <f t="shared" si="416"/>
        <v>#DIV/0!</v>
      </c>
    </row>
    <row r="8855" spans="2:8" x14ac:dyDescent="0.25">
      <c r="B8855">
        <v>19</v>
      </c>
      <c r="C8855">
        <v>172</v>
      </c>
      <c r="D8855" t="str">
        <f t="shared" si="414"/>
        <v>W kole</v>
      </c>
      <c r="F8855">
        <f>COUNTIF($D$3:D8849,"W kole")</f>
        <v>6949</v>
      </c>
      <c r="G8855" s="2" t="e">
        <f t="shared" si="415"/>
        <v>#DIV/0!</v>
      </c>
      <c r="H8855" t="e">
        <f t="shared" si="416"/>
        <v>#DIV/0!</v>
      </c>
    </row>
    <row r="8856" spans="2:8" x14ac:dyDescent="0.25">
      <c r="B8856">
        <v>199</v>
      </c>
      <c r="C8856">
        <v>101</v>
      </c>
      <c r="D8856" t="str">
        <f t="shared" si="414"/>
        <v>W kole</v>
      </c>
      <c r="F8856">
        <f>COUNTIF($D$3:D8850,"W kole")</f>
        <v>6950</v>
      </c>
      <c r="G8856" s="2" t="e">
        <f t="shared" si="415"/>
        <v>#DIV/0!</v>
      </c>
      <c r="H8856" t="e">
        <f t="shared" si="416"/>
        <v>#DIV/0!</v>
      </c>
    </row>
    <row r="8857" spans="2:8" x14ac:dyDescent="0.25">
      <c r="B8857">
        <v>171</v>
      </c>
      <c r="C8857">
        <v>281</v>
      </c>
      <c r="D8857" t="str">
        <f t="shared" si="414"/>
        <v>W kole</v>
      </c>
      <c r="F8857">
        <f>COUNTIF($D$3:D8851,"W kole")</f>
        <v>6951</v>
      </c>
      <c r="G8857" s="2" t="e">
        <f t="shared" si="415"/>
        <v>#DIV/0!</v>
      </c>
      <c r="H8857" t="e">
        <f t="shared" si="416"/>
        <v>#DIV/0!</v>
      </c>
    </row>
    <row r="8858" spans="2:8" x14ac:dyDescent="0.25">
      <c r="B8858">
        <v>328</v>
      </c>
      <c r="C8858">
        <v>204</v>
      </c>
      <c r="D8858" t="str">
        <f t="shared" si="414"/>
        <v>W kole</v>
      </c>
      <c r="F8858">
        <f>COUNTIF($D$3:D8852,"W kole")</f>
        <v>6951</v>
      </c>
      <c r="G8858" s="2" t="e">
        <f t="shared" si="415"/>
        <v>#DIV/0!</v>
      </c>
      <c r="H8858" t="e">
        <f t="shared" si="416"/>
        <v>#DIV/0!</v>
      </c>
    </row>
    <row r="8859" spans="2:8" x14ac:dyDescent="0.25">
      <c r="B8859">
        <v>149</v>
      </c>
      <c r="C8859">
        <v>394</v>
      </c>
      <c r="D8859" t="str">
        <f t="shared" si="414"/>
        <v>Poza</v>
      </c>
      <c r="F8859">
        <f>COUNTIF($D$3:D8853,"W kole")</f>
        <v>6951</v>
      </c>
      <c r="G8859" s="2" t="e">
        <f t="shared" si="415"/>
        <v>#DIV/0!</v>
      </c>
      <c r="H8859" t="e">
        <f t="shared" si="416"/>
        <v>#DIV/0!</v>
      </c>
    </row>
    <row r="8860" spans="2:8" x14ac:dyDescent="0.25">
      <c r="B8860">
        <v>34</v>
      </c>
      <c r="C8860">
        <v>379</v>
      </c>
      <c r="D8860" t="str">
        <f t="shared" si="414"/>
        <v>Poza</v>
      </c>
      <c r="F8860">
        <f>COUNTIF($D$3:D8854,"W kole")</f>
        <v>6952</v>
      </c>
      <c r="G8860" s="2" t="e">
        <f t="shared" si="415"/>
        <v>#DIV/0!</v>
      </c>
      <c r="H8860" t="e">
        <f t="shared" si="416"/>
        <v>#DIV/0!</v>
      </c>
    </row>
    <row r="8861" spans="2:8" x14ac:dyDescent="0.25">
      <c r="B8861">
        <v>400</v>
      </c>
      <c r="C8861">
        <v>166</v>
      </c>
      <c r="D8861" t="str">
        <f t="shared" si="414"/>
        <v>Poza</v>
      </c>
      <c r="F8861">
        <f>COUNTIF($D$3:D8855,"W kole")</f>
        <v>6953</v>
      </c>
      <c r="G8861" s="2" t="e">
        <f t="shared" si="415"/>
        <v>#DIV/0!</v>
      </c>
      <c r="H8861" t="e">
        <f t="shared" si="416"/>
        <v>#DIV/0!</v>
      </c>
    </row>
    <row r="8862" spans="2:8" x14ac:dyDescent="0.25">
      <c r="B8862">
        <v>126</v>
      </c>
      <c r="C8862">
        <v>176</v>
      </c>
      <c r="D8862" t="str">
        <f t="shared" si="414"/>
        <v>W kole</v>
      </c>
      <c r="F8862">
        <f>COUNTIF($D$3:D8856,"W kole")</f>
        <v>6954</v>
      </c>
      <c r="G8862" s="2" t="e">
        <f t="shared" si="415"/>
        <v>#DIV/0!</v>
      </c>
      <c r="H8862" t="e">
        <f t="shared" si="416"/>
        <v>#DIV/0!</v>
      </c>
    </row>
    <row r="8863" spans="2:8" x14ac:dyDescent="0.25">
      <c r="B8863">
        <v>345</v>
      </c>
      <c r="C8863">
        <v>280</v>
      </c>
      <c r="D8863" t="str">
        <f t="shared" si="414"/>
        <v>W kole</v>
      </c>
      <c r="F8863">
        <f>COUNTIF($D$3:D8857,"W kole")</f>
        <v>6955</v>
      </c>
      <c r="G8863" s="2" t="e">
        <f t="shared" si="415"/>
        <v>#DIV/0!</v>
      </c>
      <c r="H8863" t="e">
        <f t="shared" si="416"/>
        <v>#DIV/0!</v>
      </c>
    </row>
    <row r="8864" spans="2:8" x14ac:dyDescent="0.25">
      <c r="B8864">
        <v>135</v>
      </c>
      <c r="C8864">
        <v>331</v>
      </c>
      <c r="D8864" t="str">
        <f t="shared" si="414"/>
        <v>W kole</v>
      </c>
      <c r="F8864">
        <f>COUNTIF($D$3:D8858,"W kole")</f>
        <v>6956</v>
      </c>
      <c r="G8864" s="2" t="e">
        <f t="shared" si="415"/>
        <v>#DIV/0!</v>
      </c>
      <c r="H8864" t="e">
        <f t="shared" si="416"/>
        <v>#DIV/0!</v>
      </c>
    </row>
    <row r="8865" spans="2:8" x14ac:dyDescent="0.25">
      <c r="B8865">
        <v>178</v>
      </c>
      <c r="C8865">
        <v>222</v>
      </c>
      <c r="D8865" t="str">
        <f t="shared" si="414"/>
        <v>W kole</v>
      </c>
      <c r="F8865">
        <f>COUNTIF($D$3:D8859,"W kole")</f>
        <v>6956</v>
      </c>
      <c r="G8865" s="2" t="e">
        <f t="shared" si="415"/>
        <v>#DIV/0!</v>
      </c>
      <c r="H8865" t="e">
        <f t="shared" si="416"/>
        <v>#DIV/0!</v>
      </c>
    </row>
    <row r="8866" spans="2:8" x14ac:dyDescent="0.25">
      <c r="B8866">
        <v>358</v>
      </c>
      <c r="C8866">
        <v>344</v>
      </c>
      <c r="D8866" t="str">
        <f t="shared" si="414"/>
        <v>Poza</v>
      </c>
      <c r="F8866">
        <f>COUNTIF($D$3:D8860,"W kole")</f>
        <v>6956</v>
      </c>
      <c r="G8866" s="2" t="e">
        <f t="shared" si="415"/>
        <v>#DIV/0!</v>
      </c>
      <c r="H8866" t="e">
        <f t="shared" si="416"/>
        <v>#DIV/0!</v>
      </c>
    </row>
    <row r="8867" spans="2:8" x14ac:dyDescent="0.25">
      <c r="B8867">
        <v>219</v>
      </c>
      <c r="C8867">
        <v>324</v>
      </c>
      <c r="D8867" t="str">
        <f t="shared" si="414"/>
        <v>W kole</v>
      </c>
      <c r="F8867">
        <f>COUNTIF($D$3:D8861,"W kole")</f>
        <v>6956</v>
      </c>
      <c r="G8867" s="2" t="e">
        <f t="shared" si="415"/>
        <v>#DIV/0!</v>
      </c>
      <c r="H8867" t="e">
        <f t="shared" si="416"/>
        <v>#DIV/0!</v>
      </c>
    </row>
    <row r="8868" spans="2:8" x14ac:dyDescent="0.25">
      <c r="B8868">
        <v>169</v>
      </c>
      <c r="C8868">
        <v>387</v>
      </c>
      <c r="D8868" t="str">
        <f t="shared" si="414"/>
        <v>W kole</v>
      </c>
      <c r="F8868">
        <f>COUNTIF($D$3:D8862,"W kole")</f>
        <v>6957</v>
      </c>
      <c r="G8868" s="2" t="e">
        <f t="shared" si="415"/>
        <v>#DIV/0!</v>
      </c>
      <c r="H8868" t="e">
        <f t="shared" si="416"/>
        <v>#DIV/0!</v>
      </c>
    </row>
    <row r="8869" spans="2:8" x14ac:dyDescent="0.25">
      <c r="B8869">
        <v>300</v>
      </c>
      <c r="C8869">
        <v>251</v>
      </c>
      <c r="D8869" t="str">
        <f t="shared" si="414"/>
        <v>W kole</v>
      </c>
      <c r="F8869">
        <f>COUNTIF($D$3:D8863,"W kole")</f>
        <v>6958</v>
      </c>
      <c r="G8869" s="2" t="e">
        <f t="shared" si="415"/>
        <v>#DIV/0!</v>
      </c>
      <c r="H8869" t="e">
        <f t="shared" si="416"/>
        <v>#DIV/0!</v>
      </c>
    </row>
    <row r="8870" spans="2:8" x14ac:dyDescent="0.25">
      <c r="B8870">
        <v>290</v>
      </c>
      <c r="C8870">
        <v>103</v>
      </c>
      <c r="D8870" t="str">
        <f t="shared" si="414"/>
        <v>W kole</v>
      </c>
      <c r="F8870">
        <f>COUNTIF($D$3:D8864,"W kole")</f>
        <v>6959</v>
      </c>
      <c r="G8870" s="2" t="e">
        <f t="shared" si="415"/>
        <v>#DIV/0!</v>
      </c>
      <c r="H8870" t="e">
        <f t="shared" si="416"/>
        <v>#DIV/0!</v>
      </c>
    </row>
    <row r="8871" spans="2:8" x14ac:dyDescent="0.25">
      <c r="B8871">
        <v>138</v>
      </c>
      <c r="C8871">
        <v>169</v>
      </c>
      <c r="D8871" t="str">
        <f t="shared" si="414"/>
        <v>W kole</v>
      </c>
      <c r="F8871">
        <f>COUNTIF($D$3:D8865,"W kole")</f>
        <v>6960</v>
      </c>
      <c r="G8871" s="2" t="e">
        <f t="shared" si="415"/>
        <v>#DIV/0!</v>
      </c>
      <c r="H8871" t="e">
        <f t="shared" si="416"/>
        <v>#DIV/0!</v>
      </c>
    </row>
    <row r="8872" spans="2:8" x14ac:dyDescent="0.25">
      <c r="B8872">
        <v>347</v>
      </c>
      <c r="C8872">
        <v>16</v>
      </c>
      <c r="D8872" t="str">
        <f t="shared" si="414"/>
        <v>Poza</v>
      </c>
      <c r="F8872">
        <f>COUNTIF($D$3:D8866,"W kole")</f>
        <v>6960</v>
      </c>
      <c r="G8872" s="2" t="e">
        <f t="shared" si="415"/>
        <v>#DIV/0!</v>
      </c>
      <c r="H8872" t="e">
        <f t="shared" si="416"/>
        <v>#DIV/0!</v>
      </c>
    </row>
    <row r="8873" spans="2:8" x14ac:dyDescent="0.25">
      <c r="B8873">
        <v>266</v>
      </c>
      <c r="C8873">
        <v>348</v>
      </c>
      <c r="D8873" t="str">
        <f t="shared" si="414"/>
        <v>W kole</v>
      </c>
      <c r="F8873">
        <f>COUNTIF($D$3:D8867,"W kole")</f>
        <v>6961</v>
      </c>
      <c r="G8873" s="2" t="e">
        <f t="shared" si="415"/>
        <v>#DIV/0!</v>
      </c>
      <c r="H8873" t="e">
        <f t="shared" si="416"/>
        <v>#DIV/0!</v>
      </c>
    </row>
    <row r="8874" spans="2:8" x14ac:dyDescent="0.25">
      <c r="B8874">
        <v>349</v>
      </c>
      <c r="C8874">
        <v>87</v>
      </c>
      <c r="D8874" t="str">
        <f t="shared" si="414"/>
        <v>W kole</v>
      </c>
      <c r="F8874">
        <f>COUNTIF($D$3:D8868,"W kole")</f>
        <v>6962</v>
      </c>
      <c r="G8874" s="2" t="e">
        <f t="shared" si="415"/>
        <v>#DIV/0!</v>
      </c>
      <c r="H8874" t="e">
        <f t="shared" si="416"/>
        <v>#DIV/0!</v>
      </c>
    </row>
    <row r="8875" spans="2:8" x14ac:dyDescent="0.25">
      <c r="B8875">
        <v>334</v>
      </c>
      <c r="C8875">
        <v>41</v>
      </c>
      <c r="D8875" t="str">
        <f t="shared" si="414"/>
        <v>Poza</v>
      </c>
      <c r="F8875">
        <f>COUNTIF($D$3:D8869,"W kole")</f>
        <v>6963</v>
      </c>
      <c r="G8875" s="2" t="e">
        <f t="shared" si="415"/>
        <v>#DIV/0!</v>
      </c>
      <c r="H8875" t="e">
        <f t="shared" si="416"/>
        <v>#DIV/0!</v>
      </c>
    </row>
    <row r="8876" spans="2:8" x14ac:dyDescent="0.25">
      <c r="B8876">
        <v>266</v>
      </c>
      <c r="C8876">
        <v>210</v>
      </c>
      <c r="D8876" t="str">
        <f t="shared" si="414"/>
        <v>W kole</v>
      </c>
      <c r="F8876">
        <f>COUNTIF($D$3:D8870,"W kole")</f>
        <v>6964</v>
      </c>
      <c r="G8876" s="2" t="e">
        <f t="shared" si="415"/>
        <v>#DIV/0!</v>
      </c>
      <c r="H8876" t="e">
        <f t="shared" si="416"/>
        <v>#DIV/0!</v>
      </c>
    </row>
    <row r="8877" spans="2:8" x14ac:dyDescent="0.25">
      <c r="B8877">
        <v>110</v>
      </c>
      <c r="C8877">
        <v>342</v>
      </c>
      <c r="D8877" t="str">
        <f t="shared" si="414"/>
        <v>W kole</v>
      </c>
      <c r="F8877">
        <f>COUNTIF($D$3:D8871,"W kole")</f>
        <v>6965</v>
      </c>
      <c r="G8877" s="2" t="e">
        <f t="shared" si="415"/>
        <v>#DIV/0!</v>
      </c>
      <c r="H8877" t="e">
        <f t="shared" si="416"/>
        <v>#DIV/0!</v>
      </c>
    </row>
    <row r="8878" spans="2:8" x14ac:dyDescent="0.25">
      <c r="B8878">
        <v>295</v>
      </c>
      <c r="C8878">
        <v>156</v>
      </c>
      <c r="D8878" t="str">
        <f t="shared" si="414"/>
        <v>W kole</v>
      </c>
      <c r="F8878">
        <f>COUNTIF($D$3:D8872,"W kole")</f>
        <v>6965</v>
      </c>
      <c r="G8878" s="2" t="e">
        <f t="shared" si="415"/>
        <v>#DIV/0!</v>
      </c>
      <c r="H8878" t="e">
        <f t="shared" si="416"/>
        <v>#DIV/0!</v>
      </c>
    </row>
    <row r="8879" spans="2:8" x14ac:dyDescent="0.25">
      <c r="B8879">
        <v>222</v>
      </c>
      <c r="C8879">
        <v>94</v>
      </c>
      <c r="D8879" t="str">
        <f t="shared" si="414"/>
        <v>W kole</v>
      </c>
      <c r="F8879">
        <f>COUNTIF($D$3:D8873,"W kole")</f>
        <v>6966</v>
      </c>
      <c r="G8879" s="2" t="e">
        <f t="shared" si="415"/>
        <v>#DIV/0!</v>
      </c>
      <c r="H8879" t="e">
        <f t="shared" si="416"/>
        <v>#DIV/0!</v>
      </c>
    </row>
    <row r="8880" spans="2:8" x14ac:dyDescent="0.25">
      <c r="B8880">
        <v>282</v>
      </c>
      <c r="C8880">
        <v>22</v>
      </c>
      <c r="D8880" t="str">
        <f t="shared" si="414"/>
        <v>W kole</v>
      </c>
      <c r="F8880">
        <f>COUNTIF($D$3:D8874,"W kole")</f>
        <v>6967</v>
      </c>
      <c r="G8880" s="2" t="e">
        <f t="shared" si="415"/>
        <v>#DIV/0!</v>
      </c>
      <c r="H8880" t="e">
        <f t="shared" si="416"/>
        <v>#DIV/0!</v>
      </c>
    </row>
    <row r="8881" spans="2:8" x14ac:dyDescent="0.25">
      <c r="B8881">
        <v>243</v>
      </c>
      <c r="C8881">
        <v>194</v>
      </c>
      <c r="D8881" t="str">
        <f t="shared" si="414"/>
        <v>W kole</v>
      </c>
      <c r="F8881">
        <f>COUNTIF($D$3:D8875,"W kole")</f>
        <v>6967</v>
      </c>
      <c r="G8881" s="2" t="e">
        <f t="shared" si="415"/>
        <v>#DIV/0!</v>
      </c>
      <c r="H8881" t="e">
        <f t="shared" si="416"/>
        <v>#DIV/0!</v>
      </c>
    </row>
    <row r="8882" spans="2:8" x14ac:dyDescent="0.25">
      <c r="B8882">
        <v>350</v>
      </c>
      <c r="C8882">
        <v>134</v>
      </c>
      <c r="D8882" t="str">
        <f t="shared" si="414"/>
        <v>W kole</v>
      </c>
      <c r="F8882">
        <f>COUNTIF($D$3:D8876,"W kole")</f>
        <v>6968</v>
      </c>
      <c r="G8882" s="2" t="e">
        <f t="shared" si="415"/>
        <v>#DIV/0!</v>
      </c>
      <c r="H8882" t="e">
        <f t="shared" si="416"/>
        <v>#DIV/0!</v>
      </c>
    </row>
    <row r="8883" spans="2:8" x14ac:dyDescent="0.25">
      <c r="B8883">
        <v>77</v>
      </c>
      <c r="C8883">
        <v>303</v>
      </c>
      <c r="D8883" t="str">
        <f t="shared" si="414"/>
        <v>W kole</v>
      </c>
      <c r="F8883">
        <f>COUNTIF($D$3:D8877,"W kole")</f>
        <v>6969</v>
      </c>
      <c r="G8883" s="2" t="e">
        <f t="shared" si="415"/>
        <v>#DIV/0!</v>
      </c>
      <c r="H8883" t="e">
        <f t="shared" si="416"/>
        <v>#DIV/0!</v>
      </c>
    </row>
    <row r="8884" spans="2:8" x14ac:dyDescent="0.25">
      <c r="B8884">
        <v>367</v>
      </c>
      <c r="C8884">
        <v>18</v>
      </c>
      <c r="D8884" t="str">
        <f t="shared" si="414"/>
        <v>Poza</v>
      </c>
      <c r="F8884">
        <f>COUNTIF($D$3:D8878,"W kole")</f>
        <v>6970</v>
      </c>
      <c r="G8884" s="2" t="e">
        <f t="shared" si="415"/>
        <v>#DIV/0!</v>
      </c>
      <c r="H8884" t="e">
        <f t="shared" si="416"/>
        <v>#DIV/0!</v>
      </c>
    </row>
    <row r="8885" spans="2:8" x14ac:dyDescent="0.25">
      <c r="B8885">
        <v>352</v>
      </c>
      <c r="C8885">
        <v>135</v>
      </c>
      <c r="D8885" t="str">
        <f t="shared" si="414"/>
        <v>W kole</v>
      </c>
      <c r="F8885">
        <f>COUNTIF($D$3:D8879,"W kole")</f>
        <v>6971</v>
      </c>
      <c r="G8885" s="2" t="e">
        <f t="shared" si="415"/>
        <v>#DIV/0!</v>
      </c>
      <c r="H8885" t="e">
        <f t="shared" si="416"/>
        <v>#DIV/0!</v>
      </c>
    </row>
    <row r="8886" spans="2:8" x14ac:dyDescent="0.25">
      <c r="B8886">
        <v>272</v>
      </c>
      <c r="C8886">
        <v>79</v>
      </c>
      <c r="D8886" t="str">
        <f t="shared" si="414"/>
        <v>W kole</v>
      </c>
      <c r="F8886">
        <f>COUNTIF($D$3:D8880,"W kole")</f>
        <v>6972</v>
      </c>
      <c r="G8886" s="2" t="e">
        <f t="shared" si="415"/>
        <v>#DIV/0!</v>
      </c>
      <c r="H8886" t="e">
        <f t="shared" si="416"/>
        <v>#DIV/0!</v>
      </c>
    </row>
    <row r="8887" spans="2:8" x14ac:dyDescent="0.25">
      <c r="B8887">
        <v>12</v>
      </c>
      <c r="C8887">
        <v>83</v>
      </c>
      <c r="D8887" t="str">
        <f t="shared" si="414"/>
        <v>Poza</v>
      </c>
      <c r="F8887">
        <f>COUNTIF($D$3:D8881,"W kole")</f>
        <v>6973</v>
      </c>
      <c r="G8887" s="2" t="e">
        <f t="shared" si="415"/>
        <v>#DIV/0!</v>
      </c>
      <c r="H8887" t="e">
        <f t="shared" si="416"/>
        <v>#DIV/0!</v>
      </c>
    </row>
    <row r="8888" spans="2:8" x14ac:dyDescent="0.25">
      <c r="B8888">
        <v>305</v>
      </c>
      <c r="C8888">
        <v>356</v>
      </c>
      <c r="D8888" t="str">
        <f t="shared" si="414"/>
        <v>W kole</v>
      </c>
      <c r="F8888">
        <f>COUNTIF($D$3:D8882,"W kole")</f>
        <v>6974</v>
      </c>
      <c r="G8888" s="2" t="e">
        <f t="shared" si="415"/>
        <v>#DIV/0!</v>
      </c>
      <c r="H8888" t="e">
        <f t="shared" si="416"/>
        <v>#DIV/0!</v>
      </c>
    </row>
    <row r="8889" spans="2:8" x14ac:dyDescent="0.25">
      <c r="B8889">
        <v>276</v>
      </c>
      <c r="C8889">
        <v>334</v>
      </c>
      <c r="D8889" t="str">
        <f t="shared" si="414"/>
        <v>W kole</v>
      </c>
      <c r="F8889">
        <f>COUNTIF($D$3:D8883,"W kole")</f>
        <v>6975</v>
      </c>
      <c r="G8889" s="2" t="e">
        <f t="shared" si="415"/>
        <v>#DIV/0!</v>
      </c>
      <c r="H8889" t="e">
        <f t="shared" si="416"/>
        <v>#DIV/0!</v>
      </c>
    </row>
    <row r="8890" spans="2:8" x14ac:dyDescent="0.25">
      <c r="B8890">
        <v>26</v>
      </c>
      <c r="C8890">
        <v>20</v>
      </c>
      <c r="D8890" t="str">
        <f t="shared" si="414"/>
        <v>Poza</v>
      </c>
      <c r="F8890">
        <f>COUNTIF($D$3:D8884,"W kole")</f>
        <v>6975</v>
      </c>
      <c r="G8890" s="2" t="e">
        <f t="shared" si="415"/>
        <v>#DIV/0!</v>
      </c>
      <c r="H8890" t="e">
        <f t="shared" si="416"/>
        <v>#DIV/0!</v>
      </c>
    </row>
    <row r="8891" spans="2:8" x14ac:dyDescent="0.25">
      <c r="B8891">
        <v>392</v>
      </c>
      <c r="C8891">
        <v>352</v>
      </c>
      <c r="D8891" t="str">
        <f t="shared" si="414"/>
        <v>Poza</v>
      </c>
      <c r="F8891">
        <f>COUNTIF($D$3:D8885,"W kole")</f>
        <v>6976</v>
      </c>
      <c r="G8891" s="2" t="e">
        <f t="shared" si="415"/>
        <v>#DIV/0!</v>
      </c>
      <c r="H8891" t="e">
        <f t="shared" si="416"/>
        <v>#DIV/0!</v>
      </c>
    </row>
    <row r="8892" spans="2:8" x14ac:dyDescent="0.25">
      <c r="B8892">
        <v>275</v>
      </c>
      <c r="C8892">
        <v>129</v>
      </c>
      <c r="D8892" t="str">
        <f t="shared" si="414"/>
        <v>W kole</v>
      </c>
      <c r="F8892">
        <f>COUNTIF($D$3:D8886,"W kole")</f>
        <v>6977</v>
      </c>
      <c r="G8892" s="2" t="e">
        <f t="shared" si="415"/>
        <v>#DIV/0!</v>
      </c>
      <c r="H8892" t="e">
        <f t="shared" si="416"/>
        <v>#DIV/0!</v>
      </c>
    </row>
    <row r="8893" spans="2:8" x14ac:dyDescent="0.25">
      <c r="B8893">
        <v>334</v>
      </c>
      <c r="C8893">
        <v>35</v>
      </c>
      <c r="D8893" t="str">
        <f t="shared" si="414"/>
        <v>Poza</v>
      </c>
      <c r="F8893">
        <f>COUNTIF($D$3:D8887,"W kole")</f>
        <v>6977</v>
      </c>
      <c r="G8893" s="2" t="e">
        <f t="shared" si="415"/>
        <v>#DIV/0!</v>
      </c>
      <c r="H8893" t="e">
        <f t="shared" si="416"/>
        <v>#DIV/0!</v>
      </c>
    </row>
    <row r="8894" spans="2:8" x14ac:dyDescent="0.25">
      <c r="B8894">
        <v>10</v>
      </c>
      <c r="C8894">
        <v>357</v>
      </c>
      <c r="D8894" t="str">
        <f t="shared" si="414"/>
        <v>Poza</v>
      </c>
      <c r="F8894">
        <f>COUNTIF($D$3:D8888,"W kole")</f>
        <v>6978</v>
      </c>
      <c r="G8894" s="2" t="e">
        <f t="shared" si="415"/>
        <v>#DIV/0!</v>
      </c>
      <c r="H8894" t="e">
        <f t="shared" si="416"/>
        <v>#DIV/0!</v>
      </c>
    </row>
    <row r="8895" spans="2:8" x14ac:dyDescent="0.25">
      <c r="B8895">
        <v>90</v>
      </c>
      <c r="C8895">
        <v>167</v>
      </c>
      <c r="D8895" t="str">
        <f t="shared" si="414"/>
        <v>W kole</v>
      </c>
      <c r="F8895">
        <f>COUNTIF($D$3:D8889,"W kole")</f>
        <v>6979</v>
      </c>
      <c r="G8895" s="2" t="e">
        <f t="shared" si="415"/>
        <v>#DIV/0!</v>
      </c>
      <c r="H8895" t="e">
        <f t="shared" si="416"/>
        <v>#DIV/0!</v>
      </c>
    </row>
    <row r="8896" spans="2:8" x14ac:dyDescent="0.25">
      <c r="B8896">
        <v>158</v>
      </c>
      <c r="C8896">
        <v>374</v>
      </c>
      <c r="D8896" t="str">
        <f t="shared" si="414"/>
        <v>W kole</v>
      </c>
      <c r="F8896">
        <f>COUNTIF($D$3:D8890,"W kole")</f>
        <v>6979</v>
      </c>
      <c r="G8896" s="2" t="e">
        <f t="shared" si="415"/>
        <v>#DIV/0!</v>
      </c>
      <c r="H8896" t="e">
        <f t="shared" si="416"/>
        <v>#DIV/0!</v>
      </c>
    </row>
    <row r="8897" spans="2:8" x14ac:dyDescent="0.25">
      <c r="B8897">
        <v>395</v>
      </c>
      <c r="C8897">
        <v>391</v>
      </c>
      <c r="D8897" t="str">
        <f t="shared" si="414"/>
        <v>Poza</v>
      </c>
      <c r="F8897">
        <f>COUNTIF($D$3:D8891,"W kole")</f>
        <v>6979</v>
      </c>
      <c r="G8897" s="2" t="e">
        <f t="shared" si="415"/>
        <v>#DIV/0!</v>
      </c>
      <c r="H8897" t="e">
        <f t="shared" si="416"/>
        <v>#DIV/0!</v>
      </c>
    </row>
    <row r="8898" spans="2:8" x14ac:dyDescent="0.25">
      <c r="B8898">
        <v>1</v>
      </c>
      <c r="C8898">
        <v>59</v>
      </c>
      <c r="D8898" t="str">
        <f t="shared" si="414"/>
        <v>Poza</v>
      </c>
      <c r="F8898">
        <f>COUNTIF($D$3:D8892,"W kole")</f>
        <v>6980</v>
      </c>
      <c r="G8898" s="2" t="e">
        <f t="shared" si="415"/>
        <v>#DIV/0!</v>
      </c>
      <c r="H8898" t="e">
        <f t="shared" si="416"/>
        <v>#DIV/0!</v>
      </c>
    </row>
    <row r="8899" spans="2:8" x14ac:dyDescent="0.25">
      <c r="B8899">
        <v>40</v>
      </c>
      <c r="C8899">
        <v>76</v>
      </c>
      <c r="D8899" t="str">
        <f t="shared" si="414"/>
        <v>Poza</v>
      </c>
      <c r="F8899">
        <f>COUNTIF($D$3:D8893,"W kole")</f>
        <v>6980</v>
      </c>
      <c r="G8899" s="2" t="e">
        <f t="shared" si="415"/>
        <v>#DIV/0!</v>
      </c>
      <c r="H8899" t="e">
        <f t="shared" si="416"/>
        <v>#DIV/0!</v>
      </c>
    </row>
    <row r="8900" spans="2:8" x14ac:dyDescent="0.25">
      <c r="B8900">
        <v>311</v>
      </c>
      <c r="C8900">
        <v>54</v>
      </c>
      <c r="D8900" t="str">
        <f t="shared" ref="D8900:D8963" si="417">IF((B8900-$T$5) * (B8900-$T$5) + (C8900-$U$5) * (C8900-$U$5) = ($V$5*$V$5), "Na brzegu", IF((B8900-$T$5) * (B8900-$T$5) + (C8900-$U$5) * (C8900-$U$5) &lt; ($V$5*$V$5), "W kole", "Poza"))</f>
        <v>W kole</v>
      </c>
      <c r="F8900">
        <f>COUNTIF($D$3:D8894,"W kole")</f>
        <v>6980</v>
      </c>
      <c r="G8900" s="2" t="e">
        <f t="shared" si="415"/>
        <v>#DIV/0!</v>
      </c>
      <c r="H8900" t="e">
        <f t="shared" si="416"/>
        <v>#DIV/0!</v>
      </c>
    </row>
    <row r="8901" spans="2:8" x14ac:dyDescent="0.25">
      <c r="B8901">
        <v>128</v>
      </c>
      <c r="C8901">
        <v>107</v>
      </c>
      <c r="D8901" t="str">
        <f t="shared" si="417"/>
        <v>W kole</v>
      </c>
      <c r="F8901">
        <f>COUNTIF($D$3:D8895,"W kole")</f>
        <v>6981</v>
      </c>
      <c r="G8901" s="2" t="e">
        <f t="shared" si="415"/>
        <v>#DIV/0!</v>
      </c>
      <c r="H8901" t="e">
        <f t="shared" si="416"/>
        <v>#DIV/0!</v>
      </c>
    </row>
    <row r="8902" spans="2:8" x14ac:dyDescent="0.25">
      <c r="B8902">
        <v>54</v>
      </c>
      <c r="C8902">
        <v>353</v>
      </c>
      <c r="D8902" t="str">
        <f t="shared" si="417"/>
        <v>Poza</v>
      </c>
      <c r="F8902">
        <f>COUNTIF($D$3:D8896,"W kole")</f>
        <v>6982</v>
      </c>
      <c r="G8902" s="2" t="e">
        <f t="shared" si="415"/>
        <v>#DIV/0!</v>
      </c>
      <c r="H8902" t="e">
        <f t="shared" si="416"/>
        <v>#DIV/0!</v>
      </c>
    </row>
    <row r="8903" spans="2:8" x14ac:dyDescent="0.25">
      <c r="B8903">
        <v>254</v>
      </c>
      <c r="C8903">
        <v>38</v>
      </c>
      <c r="D8903" t="str">
        <f t="shared" si="417"/>
        <v>W kole</v>
      </c>
      <c r="F8903">
        <f>COUNTIF($D$3:D8897,"W kole")</f>
        <v>6982</v>
      </c>
      <c r="G8903" s="2" t="e">
        <f t="shared" si="415"/>
        <v>#DIV/0!</v>
      </c>
      <c r="H8903" t="e">
        <f t="shared" si="416"/>
        <v>#DIV/0!</v>
      </c>
    </row>
    <row r="8904" spans="2:8" x14ac:dyDescent="0.25">
      <c r="B8904">
        <v>85</v>
      </c>
      <c r="C8904">
        <v>340</v>
      </c>
      <c r="D8904" t="str">
        <f t="shared" si="417"/>
        <v>W kole</v>
      </c>
      <c r="F8904">
        <f>COUNTIF($D$3:D8898,"W kole")</f>
        <v>6982</v>
      </c>
      <c r="G8904" s="2" t="e">
        <f t="shared" si="415"/>
        <v>#DIV/0!</v>
      </c>
      <c r="H8904" t="e">
        <f t="shared" si="416"/>
        <v>#DIV/0!</v>
      </c>
    </row>
    <row r="8905" spans="2:8" x14ac:dyDescent="0.25">
      <c r="B8905">
        <v>295</v>
      </c>
      <c r="C8905">
        <v>186</v>
      </c>
      <c r="D8905" t="str">
        <f t="shared" si="417"/>
        <v>W kole</v>
      </c>
      <c r="F8905">
        <f>COUNTIF($D$3:D8899,"W kole")</f>
        <v>6982</v>
      </c>
      <c r="G8905" s="2" t="e">
        <f t="shared" si="415"/>
        <v>#DIV/0!</v>
      </c>
      <c r="H8905" t="e">
        <f t="shared" si="416"/>
        <v>#DIV/0!</v>
      </c>
    </row>
    <row r="8906" spans="2:8" x14ac:dyDescent="0.25">
      <c r="B8906">
        <v>32</v>
      </c>
      <c r="C8906">
        <v>262</v>
      </c>
      <c r="D8906" t="str">
        <f t="shared" si="417"/>
        <v>W kole</v>
      </c>
      <c r="F8906">
        <f>COUNTIF($D$3:D8900,"W kole")</f>
        <v>6983</v>
      </c>
      <c r="G8906" s="2" t="e">
        <f t="shared" ref="G8906:G8969" si="418">(F8906*$R$5)/(E8906*$Q$5)</f>
        <v>#DIV/0!</v>
      </c>
      <c r="H8906" t="e">
        <f t="shared" ref="H8906:H8969" si="419">ABS(PI()-G8906)</f>
        <v>#DIV/0!</v>
      </c>
    </row>
    <row r="8907" spans="2:8" x14ac:dyDescent="0.25">
      <c r="B8907">
        <v>177</v>
      </c>
      <c r="C8907">
        <v>368</v>
      </c>
      <c r="D8907" t="str">
        <f t="shared" si="417"/>
        <v>W kole</v>
      </c>
      <c r="F8907">
        <f>COUNTIF($D$3:D8901,"W kole")</f>
        <v>6984</v>
      </c>
      <c r="G8907" s="2" t="e">
        <f t="shared" si="418"/>
        <v>#DIV/0!</v>
      </c>
      <c r="H8907" t="e">
        <f t="shared" si="419"/>
        <v>#DIV/0!</v>
      </c>
    </row>
    <row r="8908" spans="2:8" x14ac:dyDescent="0.25">
      <c r="B8908">
        <v>127</v>
      </c>
      <c r="C8908">
        <v>276</v>
      </c>
      <c r="D8908" t="str">
        <f t="shared" si="417"/>
        <v>W kole</v>
      </c>
      <c r="F8908">
        <f>COUNTIF($D$3:D8902,"W kole")</f>
        <v>6984</v>
      </c>
      <c r="G8908" s="2" t="e">
        <f t="shared" si="418"/>
        <v>#DIV/0!</v>
      </c>
      <c r="H8908" t="e">
        <f t="shared" si="419"/>
        <v>#DIV/0!</v>
      </c>
    </row>
    <row r="8909" spans="2:8" x14ac:dyDescent="0.25">
      <c r="B8909">
        <v>258</v>
      </c>
      <c r="C8909">
        <v>179</v>
      </c>
      <c r="D8909" t="str">
        <f t="shared" si="417"/>
        <v>W kole</v>
      </c>
      <c r="F8909">
        <f>COUNTIF($D$3:D8903,"W kole")</f>
        <v>6985</v>
      </c>
      <c r="G8909" s="2" t="e">
        <f t="shared" si="418"/>
        <v>#DIV/0!</v>
      </c>
      <c r="H8909" t="e">
        <f t="shared" si="419"/>
        <v>#DIV/0!</v>
      </c>
    </row>
    <row r="8910" spans="2:8" x14ac:dyDescent="0.25">
      <c r="B8910">
        <v>76</v>
      </c>
      <c r="C8910">
        <v>35</v>
      </c>
      <c r="D8910" t="str">
        <f t="shared" si="417"/>
        <v>Poza</v>
      </c>
      <c r="F8910">
        <f>COUNTIF($D$3:D8904,"W kole")</f>
        <v>6986</v>
      </c>
      <c r="G8910" s="2" t="e">
        <f t="shared" si="418"/>
        <v>#DIV/0!</v>
      </c>
      <c r="H8910" t="e">
        <f t="shared" si="419"/>
        <v>#DIV/0!</v>
      </c>
    </row>
    <row r="8911" spans="2:8" x14ac:dyDescent="0.25">
      <c r="B8911">
        <v>218</v>
      </c>
      <c r="C8911">
        <v>101</v>
      </c>
      <c r="D8911" t="str">
        <f t="shared" si="417"/>
        <v>W kole</v>
      </c>
      <c r="F8911">
        <f>COUNTIF($D$3:D8905,"W kole")</f>
        <v>6987</v>
      </c>
      <c r="G8911" s="2" t="e">
        <f t="shared" si="418"/>
        <v>#DIV/0!</v>
      </c>
      <c r="H8911" t="e">
        <f t="shared" si="419"/>
        <v>#DIV/0!</v>
      </c>
    </row>
    <row r="8912" spans="2:8" x14ac:dyDescent="0.25">
      <c r="B8912">
        <v>342</v>
      </c>
      <c r="C8912">
        <v>260</v>
      </c>
      <c r="D8912" t="str">
        <f t="shared" si="417"/>
        <v>W kole</v>
      </c>
      <c r="F8912">
        <f>COUNTIF($D$3:D8906,"W kole")</f>
        <v>6988</v>
      </c>
      <c r="G8912" s="2" t="e">
        <f t="shared" si="418"/>
        <v>#DIV/0!</v>
      </c>
      <c r="H8912" t="e">
        <f t="shared" si="419"/>
        <v>#DIV/0!</v>
      </c>
    </row>
    <row r="8913" spans="2:8" x14ac:dyDescent="0.25">
      <c r="B8913">
        <v>398</v>
      </c>
      <c r="C8913">
        <v>267</v>
      </c>
      <c r="D8913" t="str">
        <f t="shared" si="417"/>
        <v>Poza</v>
      </c>
      <c r="F8913">
        <f>COUNTIF($D$3:D8907,"W kole")</f>
        <v>6989</v>
      </c>
      <c r="G8913" s="2" t="e">
        <f t="shared" si="418"/>
        <v>#DIV/0!</v>
      </c>
      <c r="H8913" t="e">
        <f t="shared" si="419"/>
        <v>#DIV/0!</v>
      </c>
    </row>
    <row r="8914" spans="2:8" x14ac:dyDescent="0.25">
      <c r="B8914">
        <v>97</v>
      </c>
      <c r="C8914">
        <v>47</v>
      </c>
      <c r="D8914" t="str">
        <f t="shared" si="417"/>
        <v>W kole</v>
      </c>
      <c r="F8914">
        <f>COUNTIF($D$3:D8908,"W kole")</f>
        <v>6990</v>
      </c>
      <c r="G8914" s="2" t="e">
        <f t="shared" si="418"/>
        <v>#DIV/0!</v>
      </c>
      <c r="H8914" t="e">
        <f t="shared" si="419"/>
        <v>#DIV/0!</v>
      </c>
    </row>
    <row r="8915" spans="2:8" x14ac:dyDescent="0.25">
      <c r="B8915">
        <v>116</v>
      </c>
      <c r="C8915">
        <v>270</v>
      </c>
      <c r="D8915" t="str">
        <f t="shared" si="417"/>
        <v>W kole</v>
      </c>
      <c r="F8915">
        <f>COUNTIF($D$3:D8909,"W kole")</f>
        <v>6991</v>
      </c>
      <c r="G8915" s="2" t="e">
        <f t="shared" si="418"/>
        <v>#DIV/0!</v>
      </c>
      <c r="H8915" t="e">
        <f t="shared" si="419"/>
        <v>#DIV/0!</v>
      </c>
    </row>
    <row r="8916" spans="2:8" x14ac:dyDescent="0.25">
      <c r="B8916">
        <v>176</v>
      </c>
      <c r="C8916">
        <v>252</v>
      </c>
      <c r="D8916" t="str">
        <f t="shared" si="417"/>
        <v>W kole</v>
      </c>
      <c r="F8916">
        <f>COUNTIF($D$3:D8910,"W kole")</f>
        <v>6991</v>
      </c>
      <c r="G8916" s="2" t="e">
        <f t="shared" si="418"/>
        <v>#DIV/0!</v>
      </c>
      <c r="H8916" t="e">
        <f t="shared" si="419"/>
        <v>#DIV/0!</v>
      </c>
    </row>
    <row r="8917" spans="2:8" x14ac:dyDescent="0.25">
      <c r="B8917">
        <v>378</v>
      </c>
      <c r="C8917">
        <v>339</v>
      </c>
      <c r="D8917" t="str">
        <f t="shared" si="417"/>
        <v>Poza</v>
      </c>
      <c r="F8917">
        <f>COUNTIF($D$3:D8911,"W kole")</f>
        <v>6992</v>
      </c>
      <c r="G8917" s="2" t="e">
        <f t="shared" si="418"/>
        <v>#DIV/0!</v>
      </c>
      <c r="H8917" t="e">
        <f t="shared" si="419"/>
        <v>#DIV/0!</v>
      </c>
    </row>
    <row r="8918" spans="2:8" x14ac:dyDescent="0.25">
      <c r="B8918">
        <v>272</v>
      </c>
      <c r="C8918">
        <v>384</v>
      </c>
      <c r="D8918" t="str">
        <f t="shared" si="417"/>
        <v>W kole</v>
      </c>
      <c r="F8918">
        <f>COUNTIF($D$3:D8912,"W kole")</f>
        <v>6993</v>
      </c>
      <c r="G8918" s="2" t="e">
        <f t="shared" si="418"/>
        <v>#DIV/0!</v>
      </c>
      <c r="H8918" t="e">
        <f t="shared" si="419"/>
        <v>#DIV/0!</v>
      </c>
    </row>
    <row r="8919" spans="2:8" x14ac:dyDescent="0.25">
      <c r="B8919">
        <v>164</v>
      </c>
      <c r="C8919">
        <v>174</v>
      </c>
      <c r="D8919" t="str">
        <f t="shared" si="417"/>
        <v>W kole</v>
      </c>
      <c r="F8919">
        <f>COUNTIF($D$3:D8913,"W kole")</f>
        <v>6993</v>
      </c>
      <c r="G8919" s="2" t="e">
        <f t="shared" si="418"/>
        <v>#DIV/0!</v>
      </c>
      <c r="H8919" t="e">
        <f t="shared" si="419"/>
        <v>#DIV/0!</v>
      </c>
    </row>
    <row r="8920" spans="2:8" x14ac:dyDescent="0.25">
      <c r="B8920">
        <v>142</v>
      </c>
      <c r="C8920">
        <v>140</v>
      </c>
      <c r="D8920" t="str">
        <f t="shared" si="417"/>
        <v>W kole</v>
      </c>
      <c r="F8920">
        <f>COUNTIF($D$3:D8914,"W kole")</f>
        <v>6994</v>
      </c>
      <c r="G8920" s="2" t="e">
        <f t="shared" si="418"/>
        <v>#DIV/0!</v>
      </c>
      <c r="H8920" t="e">
        <f t="shared" si="419"/>
        <v>#DIV/0!</v>
      </c>
    </row>
    <row r="8921" spans="2:8" x14ac:dyDescent="0.25">
      <c r="B8921">
        <v>326</v>
      </c>
      <c r="C8921">
        <v>80</v>
      </c>
      <c r="D8921" t="str">
        <f t="shared" si="417"/>
        <v>W kole</v>
      </c>
      <c r="F8921">
        <f>COUNTIF($D$3:D8915,"W kole")</f>
        <v>6995</v>
      </c>
      <c r="G8921" s="2" t="e">
        <f t="shared" si="418"/>
        <v>#DIV/0!</v>
      </c>
      <c r="H8921" t="e">
        <f t="shared" si="419"/>
        <v>#DIV/0!</v>
      </c>
    </row>
    <row r="8922" spans="2:8" x14ac:dyDescent="0.25">
      <c r="B8922">
        <v>396</v>
      </c>
      <c r="C8922">
        <v>180</v>
      </c>
      <c r="D8922" t="str">
        <f t="shared" si="417"/>
        <v>W kole</v>
      </c>
      <c r="F8922">
        <f>COUNTIF($D$3:D8916,"W kole")</f>
        <v>6996</v>
      </c>
      <c r="G8922" s="2" t="e">
        <f t="shared" si="418"/>
        <v>#DIV/0!</v>
      </c>
      <c r="H8922" t="e">
        <f t="shared" si="419"/>
        <v>#DIV/0!</v>
      </c>
    </row>
    <row r="8923" spans="2:8" x14ac:dyDescent="0.25">
      <c r="B8923">
        <v>102</v>
      </c>
      <c r="C8923">
        <v>120</v>
      </c>
      <c r="D8923" t="str">
        <f t="shared" si="417"/>
        <v>W kole</v>
      </c>
      <c r="F8923">
        <f>COUNTIF($D$3:D8917,"W kole")</f>
        <v>6996</v>
      </c>
      <c r="G8923" s="2" t="e">
        <f t="shared" si="418"/>
        <v>#DIV/0!</v>
      </c>
      <c r="H8923" t="e">
        <f t="shared" si="419"/>
        <v>#DIV/0!</v>
      </c>
    </row>
    <row r="8924" spans="2:8" x14ac:dyDescent="0.25">
      <c r="B8924">
        <v>320</v>
      </c>
      <c r="C8924">
        <v>15</v>
      </c>
      <c r="D8924" t="str">
        <f t="shared" si="417"/>
        <v>Poza</v>
      </c>
      <c r="F8924">
        <f>COUNTIF($D$3:D8918,"W kole")</f>
        <v>6997</v>
      </c>
      <c r="G8924" s="2" t="e">
        <f t="shared" si="418"/>
        <v>#DIV/0!</v>
      </c>
      <c r="H8924" t="e">
        <f t="shared" si="419"/>
        <v>#DIV/0!</v>
      </c>
    </row>
    <row r="8925" spans="2:8" x14ac:dyDescent="0.25">
      <c r="B8925">
        <v>330</v>
      </c>
      <c r="C8925">
        <v>290</v>
      </c>
      <c r="D8925" t="str">
        <f t="shared" si="417"/>
        <v>W kole</v>
      </c>
      <c r="F8925">
        <f>COUNTIF($D$3:D8919,"W kole")</f>
        <v>6998</v>
      </c>
      <c r="G8925" s="2" t="e">
        <f t="shared" si="418"/>
        <v>#DIV/0!</v>
      </c>
      <c r="H8925" t="e">
        <f t="shared" si="419"/>
        <v>#DIV/0!</v>
      </c>
    </row>
    <row r="8926" spans="2:8" x14ac:dyDescent="0.25">
      <c r="B8926">
        <v>77</v>
      </c>
      <c r="C8926">
        <v>166</v>
      </c>
      <c r="D8926" t="str">
        <f t="shared" si="417"/>
        <v>W kole</v>
      </c>
      <c r="F8926">
        <f>COUNTIF($D$3:D8920,"W kole")</f>
        <v>6999</v>
      </c>
      <c r="G8926" s="2" t="e">
        <f t="shared" si="418"/>
        <v>#DIV/0!</v>
      </c>
      <c r="H8926" t="e">
        <f t="shared" si="419"/>
        <v>#DIV/0!</v>
      </c>
    </row>
    <row r="8927" spans="2:8" x14ac:dyDescent="0.25">
      <c r="B8927">
        <v>8</v>
      </c>
      <c r="C8927">
        <v>267</v>
      </c>
      <c r="D8927" t="str">
        <f t="shared" si="417"/>
        <v>Poza</v>
      </c>
      <c r="F8927">
        <f>COUNTIF($D$3:D8921,"W kole")</f>
        <v>7000</v>
      </c>
      <c r="G8927" s="2" t="e">
        <f t="shared" si="418"/>
        <v>#DIV/0!</v>
      </c>
      <c r="H8927" t="e">
        <f t="shared" si="419"/>
        <v>#DIV/0!</v>
      </c>
    </row>
    <row r="8928" spans="2:8" x14ac:dyDescent="0.25">
      <c r="B8928">
        <v>330</v>
      </c>
      <c r="C8928">
        <v>88</v>
      </c>
      <c r="D8928" t="str">
        <f t="shared" si="417"/>
        <v>W kole</v>
      </c>
      <c r="F8928">
        <f>COUNTIF($D$3:D8922,"W kole")</f>
        <v>7001</v>
      </c>
      <c r="G8928" s="2" t="e">
        <f t="shared" si="418"/>
        <v>#DIV/0!</v>
      </c>
      <c r="H8928" t="e">
        <f t="shared" si="419"/>
        <v>#DIV/0!</v>
      </c>
    </row>
    <row r="8929" spans="2:8" x14ac:dyDescent="0.25">
      <c r="B8929">
        <v>199</v>
      </c>
      <c r="C8929">
        <v>329</v>
      </c>
      <c r="D8929" t="str">
        <f t="shared" si="417"/>
        <v>W kole</v>
      </c>
      <c r="F8929">
        <f>COUNTIF($D$3:D8923,"W kole")</f>
        <v>7002</v>
      </c>
      <c r="G8929" s="2" t="e">
        <f t="shared" si="418"/>
        <v>#DIV/0!</v>
      </c>
      <c r="H8929" t="e">
        <f t="shared" si="419"/>
        <v>#DIV/0!</v>
      </c>
    </row>
    <row r="8930" spans="2:8" x14ac:dyDescent="0.25">
      <c r="B8930">
        <v>205</v>
      </c>
      <c r="C8930">
        <v>287</v>
      </c>
      <c r="D8930" t="str">
        <f t="shared" si="417"/>
        <v>W kole</v>
      </c>
      <c r="F8930">
        <f>COUNTIF($D$3:D8924,"W kole")</f>
        <v>7002</v>
      </c>
      <c r="G8930" s="2" t="e">
        <f t="shared" si="418"/>
        <v>#DIV/0!</v>
      </c>
      <c r="H8930" t="e">
        <f t="shared" si="419"/>
        <v>#DIV/0!</v>
      </c>
    </row>
    <row r="8931" spans="2:8" x14ac:dyDescent="0.25">
      <c r="B8931">
        <v>283</v>
      </c>
      <c r="C8931">
        <v>180</v>
      </c>
      <c r="D8931" t="str">
        <f t="shared" si="417"/>
        <v>W kole</v>
      </c>
      <c r="F8931">
        <f>COUNTIF($D$3:D8925,"W kole")</f>
        <v>7003</v>
      </c>
      <c r="G8931" s="2" t="e">
        <f t="shared" si="418"/>
        <v>#DIV/0!</v>
      </c>
      <c r="H8931" t="e">
        <f t="shared" si="419"/>
        <v>#DIV/0!</v>
      </c>
    </row>
    <row r="8932" spans="2:8" x14ac:dyDescent="0.25">
      <c r="B8932">
        <v>277</v>
      </c>
      <c r="C8932">
        <v>371</v>
      </c>
      <c r="D8932" t="str">
        <f t="shared" si="417"/>
        <v>W kole</v>
      </c>
      <c r="F8932">
        <f>COUNTIF($D$3:D8926,"W kole")</f>
        <v>7004</v>
      </c>
      <c r="G8932" s="2" t="e">
        <f t="shared" si="418"/>
        <v>#DIV/0!</v>
      </c>
      <c r="H8932" t="e">
        <f t="shared" si="419"/>
        <v>#DIV/0!</v>
      </c>
    </row>
    <row r="8933" spans="2:8" x14ac:dyDescent="0.25">
      <c r="B8933">
        <v>291</v>
      </c>
      <c r="C8933">
        <v>100</v>
      </c>
      <c r="D8933" t="str">
        <f t="shared" si="417"/>
        <v>W kole</v>
      </c>
      <c r="F8933">
        <f>COUNTIF($D$3:D8927,"W kole")</f>
        <v>7004</v>
      </c>
      <c r="G8933" s="2" t="e">
        <f t="shared" si="418"/>
        <v>#DIV/0!</v>
      </c>
      <c r="H8933" t="e">
        <f t="shared" si="419"/>
        <v>#DIV/0!</v>
      </c>
    </row>
    <row r="8934" spans="2:8" x14ac:dyDescent="0.25">
      <c r="B8934">
        <v>312</v>
      </c>
      <c r="C8934">
        <v>189</v>
      </c>
      <c r="D8934" t="str">
        <f t="shared" si="417"/>
        <v>W kole</v>
      </c>
      <c r="F8934">
        <f>COUNTIF($D$3:D8928,"W kole")</f>
        <v>7005</v>
      </c>
      <c r="G8934" s="2" t="e">
        <f t="shared" si="418"/>
        <v>#DIV/0!</v>
      </c>
      <c r="H8934" t="e">
        <f t="shared" si="419"/>
        <v>#DIV/0!</v>
      </c>
    </row>
    <row r="8935" spans="2:8" x14ac:dyDescent="0.25">
      <c r="B8935">
        <v>327</v>
      </c>
      <c r="C8935">
        <v>329</v>
      </c>
      <c r="D8935" t="str">
        <f t="shared" si="417"/>
        <v>W kole</v>
      </c>
      <c r="F8935">
        <f>COUNTIF($D$3:D8929,"W kole")</f>
        <v>7006</v>
      </c>
      <c r="G8935" s="2" t="e">
        <f t="shared" si="418"/>
        <v>#DIV/0!</v>
      </c>
      <c r="H8935" t="e">
        <f t="shared" si="419"/>
        <v>#DIV/0!</v>
      </c>
    </row>
    <row r="8936" spans="2:8" x14ac:dyDescent="0.25">
      <c r="B8936">
        <v>220</v>
      </c>
      <c r="C8936">
        <v>306</v>
      </c>
      <c r="D8936" t="str">
        <f t="shared" si="417"/>
        <v>W kole</v>
      </c>
      <c r="F8936">
        <f>COUNTIF($D$3:D8930,"W kole")</f>
        <v>7007</v>
      </c>
      <c r="G8936" s="2" t="e">
        <f t="shared" si="418"/>
        <v>#DIV/0!</v>
      </c>
      <c r="H8936" t="e">
        <f t="shared" si="419"/>
        <v>#DIV/0!</v>
      </c>
    </row>
    <row r="8937" spans="2:8" x14ac:dyDescent="0.25">
      <c r="B8937">
        <v>214</v>
      </c>
      <c r="C8937">
        <v>289</v>
      </c>
      <c r="D8937" t="str">
        <f t="shared" si="417"/>
        <v>W kole</v>
      </c>
      <c r="F8937">
        <f>COUNTIF($D$3:D8931,"W kole")</f>
        <v>7008</v>
      </c>
      <c r="G8937" s="2" t="e">
        <f t="shared" si="418"/>
        <v>#DIV/0!</v>
      </c>
      <c r="H8937" t="e">
        <f t="shared" si="419"/>
        <v>#DIV/0!</v>
      </c>
    </row>
    <row r="8938" spans="2:8" x14ac:dyDescent="0.25">
      <c r="B8938">
        <v>292</v>
      </c>
      <c r="C8938">
        <v>186</v>
      </c>
      <c r="D8938" t="str">
        <f t="shared" si="417"/>
        <v>W kole</v>
      </c>
      <c r="F8938">
        <f>COUNTIF($D$3:D8932,"W kole")</f>
        <v>7009</v>
      </c>
      <c r="G8938" s="2" t="e">
        <f t="shared" si="418"/>
        <v>#DIV/0!</v>
      </c>
      <c r="H8938" t="e">
        <f t="shared" si="419"/>
        <v>#DIV/0!</v>
      </c>
    </row>
    <row r="8939" spans="2:8" x14ac:dyDescent="0.25">
      <c r="B8939">
        <v>334</v>
      </c>
      <c r="C8939">
        <v>39</v>
      </c>
      <c r="D8939" t="str">
        <f t="shared" si="417"/>
        <v>Poza</v>
      </c>
      <c r="F8939">
        <f>COUNTIF($D$3:D8933,"W kole")</f>
        <v>7010</v>
      </c>
      <c r="G8939" s="2" t="e">
        <f t="shared" si="418"/>
        <v>#DIV/0!</v>
      </c>
      <c r="H8939" t="e">
        <f t="shared" si="419"/>
        <v>#DIV/0!</v>
      </c>
    </row>
    <row r="8940" spans="2:8" x14ac:dyDescent="0.25">
      <c r="B8940">
        <v>361</v>
      </c>
      <c r="C8940">
        <v>287</v>
      </c>
      <c r="D8940" t="str">
        <f t="shared" si="417"/>
        <v>W kole</v>
      </c>
      <c r="F8940">
        <f>COUNTIF($D$3:D8934,"W kole")</f>
        <v>7011</v>
      </c>
      <c r="G8940" s="2" t="e">
        <f t="shared" si="418"/>
        <v>#DIV/0!</v>
      </c>
      <c r="H8940" t="e">
        <f t="shared" si="419"/>
        <v>#DIV/0!</v>
      </c>
    </row>
    <row r="8941" spans="2:8" x14ac:dyDescent="0.25">
      <c r="B8941">
        <v>364</v>
      </c>
      <c r="C8941">
        <v>113</v>
      </c>
      <c r="D8941" t="str">
        <f t="shared" si="417"/>
        <v>W kole</v>
      </c>
      <c r="F8941">
        <f>COUNTIF($D$3:D8935,"W kole")</f>
        <v>7012</v>
      </c>
      <c r="G8941" s="2" t="e">
        <f t="shared" si="418"/>
        <v>#DIV/0!</v>
      </c>
      <c r="H8941" t="e">
        <f t="shared" si="419"/>
        <v>#DIV/0!</v>
      </c>
    </row>
    <row r="8942" spans="2:8" x14ac:dyDescent="0.25">
      <c r="B8942">
        <v>272</v>
      </c>
      <c r="C8942">
        <v>395</v>
      </c>
      <c r="D8942" t="str">
        <f t="shared" si="417"/>
        <v>Poza</v>
      </c>
      <c r="F8942">
        <f>COUNTIF($D$3:D8936,"W kole")</f>
        <v>7013</v>
      </c>
      <c r="G8942" s="2" t="e">
        <f t="shared" si="418"/>
        <v>#DIV/0!</v>
      </c>
      <c r="H8942" t="e">
        <f t="shared" si="419"/>
        <v>#DIV/0!</v>
      </c>
    </row>
    <row r="8943" spans="2:8" x14ac:dyDescent="0.25">
      <c r="B8943">
        <v>310</v>
      </c>
      <c r="C8943">
        <v>254</v>
      </c>
      <c r="D8943" t="str">
        <f t="shared" si="417"/>
        <v>W kole</v>
      </c>
      <c r="F8943">
        <f>COUNTIF($D$3:D8937,"W kole")</f>
        <v>7014</v>
      </c>
      <c r="G8943" s="2" t="e">
        <f t="shared" si="418"/>
        <v>#DIV/0!</v>
      </c>
      <c r="H8943" t="e">
        <f t="shared" si="419"/>
        <v>#DIV/0!</v>
      </c>
    </row>
    <row r="8944" spans="2:8" x14ac:dyDescent="0.25">
      <c r="B8944">
        <v>46</v>
      </c>
      <c r="C8944">
        <v>339</v>
      </c>
      <c r="D8944" t="str">
        <f t="shared" si="417"/>
        <v>Poza</v>
      </c>
      <c r="F8944">
        <f>COUNTIF($D$3:D8938,"W kole")</f>
        <v>7015</v>
      </c>
      <c r="G8944" s="2" t="e">
        <f t="shared" si="418"/>
        <v>#DIV/0!</v>
      </c>
      <c r="H8944" t="e">
        <f t="shared" si="419"/>
        <v>#DIV/0!</v>
      </c>
    </row>
    <row r="8945" spans="2:8" x14ac:dyDescent="0.25">
      <c r="B8945">
        <v>91</v>
      </c>
      <c r="C8945">
        <v>160</v>
      </c>
      <c r="D8945" t="str">
        <f t="shared" si="417"/>
        <v>W kole</v>
      </c>
      <c r="F8945">
        <f>COUNTIF($D$3:D8939,"W kole")</f>
        <v>7015</v>
      </c>
      <c r="G8945" s="2" t="e">
        <f t="shared" si="418"/>
        <v>#DIV/0!</v>
      </c>
      <c r="H8945" t="e">
        <f t="shared" si="419"/>
        <v>#DIV/0!</v>
      </c>
    </row>
    <row r="8946" spans="2:8" x14ac:dyDescent="0.25">
      <c r="B8946">
        <v>51</v>
      </c>
      <c r="C8946">
        <v>222</v>
      </c>
      <c r="D8946" t="str">
        <f t="shared" si="417"/>
        <v>W kole</v>
      </c>
      <c r="F8946">
        <f>COUNTIF($D$3:D8940,"W kole")</f>
        <v>7016</v>
      </c>
      <c r="G8946" s="2" t="e">
        <f t="shared" si="418"/>
        <v>#DIV/0!</v>
      </c>
      <c r="H8946" t="e">
        <f t="shared" si="419"/>
        <v>#DIV/0!</v>
      </c>
    </row>
    <row r="8947" spans="2:8" x14ac:dyDescent="0.25">
      <c r="B8947">
        <v>253</v>
      </c>
      <c r="C8947">
        <v>212</v>
      </c>
      <c r="D8947" t="str">
        <f t="shared" si="417"/>
        <v>W kole</v>
      </c>
      <c r="F8947">
        <f>COUNTIF($D$3:D8941,"W kole")</f>
        <v>7017</v>
      </c>
      <c r="G8947" s="2" t="e">
        <f t="shared" si="418"/>
        <v>#DIV/0!</v>
      </c>
      <c r="H8947" t="e">
        <f t="shared" si="419"/>
        <v>#DIV/0!</v>
      </c>
    </row>
    <row r="8948" spans="2:8" x14ac:dyDescent="0.25">
      <c r="B8948">
        <v>70</v>
      </c>
      <c r="C8948">
        <v>78</v>
      </c>
      <c r="D8948" t="str">
        <f t="shared" si="417"/>
        <v>W kole</v>
      </c>
      <c r="F8948">
        <f>COUNTIF($D$3:D8942,"W kole")</f>
        <v>7017</v>
      </c>
      <c r="G8948" s="2" t="e">
        <f t="shared" si="418"/>
        <v>#DIV/0!</v>
      </c>
      <c r="H8948" t="e">
        <f t="shared" si="419"/>
        <v>#DIV/0!</v>
      </c>
    </row>
    <row r="8949" spans="2:8" x14ac:dyDescent="0.25">
      <c r="B8949">
        <v>220</v>
      </c>
      <c r="C8949">
        <v>55</v>
      </c>
      <c r="D8949" t="str">
        <f t="shared" si="417"/>
        <v>W kole</v>
      </c>
      <c r="F8949">
        <f>COUNTIF($D$3:D8943,"W kole")</f>
        <v>7018</v>
      </c>
      <c r="G8949" s="2" t="e">
        <f t="shared" si="418"/>
        <v>#DIV/0!</v>
      </c>
      <c r="H8949" t="e">
        <f t="shared" si="419"/>
        <v>#DIV/0!</v>
      </c>
    </row>
    <row r="8950" spans="2:8" x14ac:dyDescent="0.25">
      <c r="B8950">
        <v>97</v>
      </c>
      <c r="C8950">
        <v>160</v>
      </c>
      <c r="D8950" t="str">
        <f t="shared" si="417"/>
        <v>W kole</v>
      </c>
      <c r="F8950">
        <f>COUNTIF($D$3:D8944,"W kole")</f>
        <v>7018</v>
      </c>
      <c r="G8950" s="2" t="e">
        <f t="shared" si="418"/>
        <v>#DIV/0!</v>
      </c>
      <c r="H8950" t="e">
        <f t="shared" si="419"/>
        <v>#DIV/0!</v>
      </c>
    </row>
    <row r="8951" spans="2:8" x14ac:dyDescent="0.25">
      <c r="B8951">
        <v>138</v>
      </c>
      <c r="C8951">
        <v>76</v>
      </c>
      <c r="D8951" t="str">
        <f t="shared" si="417"/>
        <v>W kole</v>
      </c>
      <c r="F8951">
        <f>COUNTIF($D$3:D8945,"W kole")</f>
        <v>7019</v>
      </c>
      <c r="G8951" s="2" t="e">
        <f t="shared" si="418"/>
        <v>#DIV/0!</v>
      </c>
      <c r="H8951" t="e">
        <f t="shared" si="419"/>
        <v>#DIV/0!</v>
      </c>
    </row>
    <row r="8952" spans="2:8" x14ac:dyDescent="0.25">
      <c r="B8952">
        <v>313</v>
      </c>
      <c r="C8952">
        <v>328</v>
      </c>
      <c r="D8952" t="str">
        <f t="shared" si="417"/>
        <v>W kole</v>
      </c>
      <c r="F8952">
        <f>COUNTIF($D$3:D8946,"W kole")</f>
        <v>7020</v>
      </c>
      <c r="G8952" s="2" t="e">
        <f t="shared" si="418"/>
        <v>#DIV/0!</v>
      </c>
      <c r="H8952" t="e">
        <f t="shared" si="419"/>
        <v>#DIV/0!</v>
      </c>
    </row>
    <row r="8953" spans="2:8" x14ac:dyDescent="0.25">
      <c r="B8953">
        <v>274</v>
      </c>
      <c r="C8953">
        <v>383</v>
      </c>
      <c r="D8953" t="str">
        <f t="shared" si="417"/>
        <v>W kole</v>
      </c>
      <c r="F8953">
        <f>COUNTIF($D$3:D8947,"W kole")</f>
        <v>7021</v>
      </c>
      <c r="G8953" s="2" t="e">
        <f t="shared" si="418"/>
        <v>#DIV/0!</v>
      </c>
      <c r="H8953" t="e">
        <f t="shared" si="419"/>
        <v>#DIV/0!</v>
      </c>
    </row>
    <row r="8954" spans="2:8" x14ac:dyDescent="0.25">
      <c r="B8954">
        <v>329</v>
      </c>
      <c r="C8954">
        <v>367</v>
      </c>
      <c r="D8954" t="str">
        <f t="shared" si="417"/>
        <v>Poza</v>
      </c>
      <c r="F8954">
        <f>COUNTIF($D$3:D8948,"W kole")</f>
        <v>7022</v>
      </c>
      <c r="G8954" s="2" t="e">
        <f t="shared" si="418"/>
        <v>#DIV/0!</v>
      </c>
      <c r="H8954" t="e">
        <f t="shared" si="419"/>
        <v>#DIV/0!</v>
      </c>
    </row>
    <row r="8955" spans="2:8" x14ac:dyDescent="0.25">
      <c r="B8955">
        <v>325</v>
      </c>
      <c r="C8955">
        <v>86</v>
      </c>
      <c r="D8955" t="str">
        <f t="shared" si="417"/>
        <v>W kole</v>
      </c>
      <c r="F8955">
        <f>COUNTIF($D$3:D8949,"W kole")</f>
        <v>7023</v>
      </c>
      <c r="G8955" s="2" t="e">
        <f t="shared" si="418"/>
        <v>#DIV/0!</v>
      </c>
      <c r="H8955" t="e">
        <f t="shared" si="419"/>
        <v>#DIV/0!</v>
      </c>
    </row>
    <row r="8956" spans="2:8" x14ac:dyDescent="0.25">
      <c r="B8956">
        <v>370</v>
      </c>
      <c r="C8956">
        <v>231</v>
      </c>
      <c r="D8956" t="str">
        <f t="shared" si="417"/>
        <v>W kole</v>
      </c>
      <c r="F8956">
        <f>COUNTIF($D$3:D8950,"W kole")</f>
        <v>7024</v>
      </c>
      <c r="G8956" s="2" t="e">
        <f t="shared" si="418"/>
        <v>#DIV/0!</v>
      </c>
      <c r="H8956" t="e">
        <f t="shared" si="419"/>
        <v>#DIV/0!</v>
      </c>
    </row>
    <row r="8957" spans="2:8" x14ac:dyDescent="0.25">
      <c r="B8957">
        <v>208</v>
      </c>
      <c r="C8957">
        <v>127</v>
      </c>
      <c r="D8957" t="str">
        <f t="shared" si="417"/>
        <v>W kole</v>
      </c>
      <c r="F8957">
        <f>COUNTIF($D$3:D8951,"W kole")</f>
        <v>7025</v>
      </c>
      <c r="G8957" s="2" t="e">
        <f t="shared" si="418"/>
        <v>#DIV/0!</v>
      </c>
      <c r="H8957" t="e">
        <f t="shared" si="419"/>
        <v>#DIV/0!</v>
      </c>
    </row>
    <row r="8958" spans="2:8" x14ac:dyDescent="0.25">
      <c r="B8958">
        <v>18</v>
      </c>
      <c r="C8958">
        <v>328</v>
      </c>
      <c r="D8958" t="str">
        <f t="shared" si="417"/>
        <v>Poza</v>
      </c>
      <c r="F8958">
        <f>COUNTIF($D$3:D8952,"W kole")</f>
        <v>7026</v>
      </c>
      <c r="G8958" s="2" t="e">
        <f t="shared" si="418"/>
        <v>#DIV/0!</v>
      </c>
      <c r="H8958" t="e">
        <f t="shared" si="419"/>
        <v>#DIV/0!</v>
      </c>
    </row>
    <row r="8959" spans="2:8" x14ac:dyDescent="0.25">
      <c r="B8959">
        <v>276</v>
      </c>
      <c r="C8959">
        <v>171</v>
      </c>
      <c r="D8959" t="str">
        <f t="shared" si="417"/>
        <v>W kole</v>
      </c>
      <c r="F8959">
        <f>COUNTIF($D$3:D8953,"W kole")</f>
        <v>7027</v>
      </c>
      <c r="G8959" s="2" t="e">
        <f t="shared" si="418"/>
        <v>#DIV/0!</v>
      </c>
      <c r="H8959" t="e">
        <f t="shared" si="419"/>
        <v>#DIV/0!</v>
      </c>
    </row>
    <row r="8960" spans="2:8" x14ac:dyDescent="0.25">
      <c r="B8960">
        <v>20</v>
      </c>
      <c r="C8960">
        <v>96</v>
      </c>
      <c r="D8960" t="str">
        <f t="shared" si="417"/>
        <v>Poza</v>
      </c>
      <c r="F8960">
        <f>COUNTIF($D$3:D8954,"W kole")</f>
        <v>7027</v>
      </c>
      <c r="G8960" s="2" t="e">
        <f t="shared" si="418"/>
        <v>#DIV/0!</v>
      </c>
      <c r="H8960" t="e">
        <f t="shared" si="419"/>
        <v>#DIV/0!</v>
      </c>
    </row>
    <row r="8961" spans="2:8" x14ac:dyDescent="0.25">
      <c r="B8961">
        <v>288</v>
      </c>
      <c r="C8961">
        <v>156</v>
      </c>
      <c r="D8961" t="str">
        <f t="shared" si="417"/>
        <v>W kole</v>
      </c>
      <c r="F8961">
        <f>COUNTIF($D$3:D8955,"W kole")</f>
        <v>7028</v>
      </c>
      <c r="G8961" s="2" t="e">
        <f t="shared" si="418"/>
        <v>#DIV/0!</v>
      </c>
      <c r="H8961" t="e">
        <f t="shared" si="419"/>
        <v>#DIV/0!</v>
      </c>
    </row>
    <row r="8962" spans="2:8" x14ac:dyDescent="0.25">
      <c r="B8962">
        <v>30</v>
      </c>
      <c r="C8962">
        <v>48</v>
      </c>
      <c r="D8962" t="str">
        <f t="shared" si="417"/>
        <v>Poza</v>
      </c>
      <c r="F8962">
        <f>COUNTIF($D$3:D8956,"W kole")</f>
        <v>7029</v>
      </c>
      <c r="G8962" s="2" t="e">
        <f t="shared" si="418"/>
        <v>#DIV/0!</v>
      </c>
      <c r="H8962" t="e">
        <f t="shared" si="419"/>
        <v>#DIV/0!</v>
      </c>
    </row>
    <row r="8963" spans="2:8" x14ac:dyDescent="0.25">
      <c r="B8963">
        <v>169</v>
      </c>
      <c r="C8963">
        <v>27</v>
      </c>
      <c r="D8963" t="str">
        <f t="shared" si="417"/>
        <v>W kole</v>
      </c>
      <c r="F8963">
        <f>COUNTIF($D$3:D8957,"W kole")</f>
        <v>7030</v>
      </c>
      <c r="G8963" s="2" t="e">
        <f t="shared" si="418"/>
        <v>#DIV/0!</v>
      </c>
      <c r="H8963" t="e">
        <f t="shared" si="419"/>
        <v>#DIV/0!</v>
      </c>
    </row>
    <row r="8964" spans="2:8" x14ac:dyDescent="0.25">
      <c r="B8964">
        <v>227</v>
      </c>
      <c r="C8964">
        <v>7</v>
      </c>
      <c r="D8964" t="str">
        <f t="shared" ref="D8964:D9027" si="420">IF((B8964-$T$5) * (B8964-$T$5) + (C8964-$U$5) * (C8964-$U$5) = ($V$5*$V$5), "Na brzegu", IF((B8964-$T$5) * (B8964-$T$5) + (C8964-$U$5) * (C8964-$U$5) &lt; ($V$5*$V$5), "W kole", "Poza"))</f>
        <v>W kole</v>
      </c>
      <c r="F8964">
        <f>COUNTIF($D$3:D8958,"W kole")</f>
        <v>7030</v>
      </c>
      <c r="G8964" s="2" t="e">
        <f t="shared" si="418"/>
        <v>#DIV/0!</v>
      </c>
      <c r="H8964" t="e">
        <f t="shared" si="419"/>
        <v>#DIV/0!</v>
      </c>
    </row>
    <row r="8965" spans="2:8" x14ac:dyDescent="0.25">
      <c r="B8965">
        <v>321</v>
      </c>
      <c r="C8965">
        <v>331</v>
      </c>
      <c r="D8965" t="str">
        <f t="shared" si="420"/>
        <v>W kole</v>
      </c>
      <c r="F8965">
        <f>COUNTIF($D$3:D8959,"W kole")</f>
        <v>7031</v>
      </c>
      <c r="G8965" s="2" t="e">
        <f t="shared" si="418"/>
        <v>#DIV/0!</v>
      </c>
      <c r="H8965" t="e">
        <f t="shared" si="419"/>
        <v>#DIV/0!</v>
      </c>
    </row>
    <row r="8966" spans="2:8" x14ac:dyDescent="0.25">
      <c r="B8966">
        <v>102</v>
      </c>
      <c r="C8966">
        <v>108</v>
      </c>
      <c r="D8966" t="str">
        <f t="shared" si="420"/>
        <v>W kole</v>
      </c>
      <c r="F8966">
        <f>COUNTIF($D$3:D8960,"W kole")</f>
        <v>7031</v>
      </c>
      <c r="G8966" s="2" t="e">
        <f t="shared" si="418"/>
        <v>#DIV/0!</v>
      </c>
      <c r="H8966" t="e">
        <f t="shared" si="419"/>
        <v>#DIV/0!</v>
      </c>
    </row>
    <row r="8967" spans="2:8" x14ac:dyDescent="0.25">
      <c r="B8967">
        <v>108</v>
      </c>
      <c r="C8967">
        <v>215</v>
      </c>
      <c r="D8967" t="str">
        <f t="shared" si="420"/>
        <v>W kole</v>
      </c>
      <c r="F8967">
        <f>COUNTIF($D$3:D8961,"W kole")</f>
        <v>7032</v>
      </c>
      <c r="G8967" s="2" t="e">
        <f t="shared" si="418"/>
        <v>#DIV/0!</v>
      </c>
      <c r="H8967" t="e">
        <f t="shared" si="419"/>
        <v>#DIV/0!</v>
      </c>
    </row>
    <row r="8968" spans="2:8" x14ac:dyDescent="0.25">
      <c r="B8968">
        <v>45</v>
      </c>
      <c r="C8968">
        <v>108</v>
      </c>
      <c r="D8968" t="str">
        <f t="shared" si="420"/>
        <v>W kole</v>
      </c>
      <c r="F8968">
        <f>COUNTIF($D$3:D8962,"W kole")</f>
        <v>7032</v>
      </c>
      <c r="G8968" s="2" t="e">
        <f t="shared" si="418"/>
        <v>#DIV/0!</v>
      </c>
      <c r="H8968" t="e">
        <f t="shared" si="419"/>
        <v>#DIV/0!</v>
      </c>
    </row>
    <row r="8969" spans="2:8" x14ac:dyDescent="0.25">
      <c r="B8969">
        <v>246</v>
      </c>
      <c r="C8969">
        <v>87</v>
      </c>
      <c r="D8969" t="str">
        <f t="shared" si="420"/>
        <v>W kole</v>
      </c>
      <c r="F8969">
        <f>COUNTIF($D$3:D8963,"W kole")</f>
        <v>7033</v>
      </c>
      <c r="G8969" s="2" t="e">
        <f t="shared" si="418"/>
        <v>#DIV/0!</v>
      </c>
      <c r="H8969" t="e">
        <f t="shared" si="419"/>
        <v>#DIV/0!</v>
      </c>
    </row>
    <row r="8970" spans="2:8" x14ac:dyDescent="0.25">
      <c r="B8970">
        <v>264</v>
      </c>
      <c r="C8970">
        <v>233</v>
      </c>
      <c r="D8970" t="str">
        <f t="shared" si="420"/>
        <v>W kole</v>
      </c>
      <c r="F8970">
        <f>COUNTIF($D$3:D8964,"W kole")</f>
        <v>7034</v>
      </c>
      <c r="G8970" s="2" t="e">
        <f t="shared" ref="G8970:G9033" si="421">(F8970*$R$5)/(E8970*$Q$5)</f>
        <v>#DIV/0!</v>
      </c>
      <c r="H8970" t="e">
        <f t="shared" ref="H8970:H9033" si="422">ABS(PI()-G8970)</f>
        <v>#DIV/0!</v>
      </c>
    </row>
    <row r="8971" spans="2:8" x14ac:dyDescent="0.25">
      <c r="B8971">
        <v>203</v>
      </c>
      <c r="C8971">
        <v>51</v>
      </c>
      <c r="D8971" t="str">
        <f t="shared" si="420"/>
        <v>W kole</v>
      </c>
      <c r="F8971">
        <f>COUNTIF($D$3:D8965,"W kole")</f>
        <v>7035</v>
      </c>
      <c r="G8971" s="2" t="e">
        <f t="shared" si="421"/>
        <v>#DIV/0!</v>
      </c>
      <c r="H8971" t="e">
        <f t="shared" si="422"/>
        <v>#DIV/0!</v>
      </c>
    </row>
    <row r="8972" spans="2:8" x14ac:dyDescent="0.25">
      <c r="B8972">
        <v>55</v>
      </c>
      <c r="C8972">
        <v>397</v>
      </c>
      <c r="D8972" t="str">
        <f t="shared" si="420"/>
        <v>Poza</v>
      </c>
      <c r="F8972">
        <f>COUNTIF($D$3:D8966,"W kole")</f>
        <v>7036</v>
      </c>
      <c r="G8972" s="2" t="e">
        <f t="shared" si="421"/>
        <v>#DIV/0!</v>
      </c>
      <c r="H8972" t="e">
        <f t="shared" si="422"/>
        <v>#DIV/0!</v>
      </c>
    </row>
    <row r="8973" spans="2:8" x14ac:dyDescent="0.25">
      <c r="B8973">
        <v>10</v>
      </c>
      <c r="C8973">
        <v>4</v>
      </c>
      <c r="D8973" t="str">
        <f t="shared" si="420"/>
        <v>Poza</v>
      </c>
      <c r="F8973">
        <f>COUNTIF($D$3:D8967,"W kole")</f>
        <v>7037</v>
      </c>
      <c r="G8973" s="2" t="e">
        <f t="shared" si="421"/>
        <v>#DIV/0!</v>
      </c>
      <c r="H8973" t="e">
        <f t="shared" si="422"/>
        <v>#DIV/0!</v>
      </c>
    </row>
    <row r="8974" spans="2:8" x14ac:dyDescent="0.25">
      <c r="B8974">
        <v>88</v>
      </c>
      <c r="C8974">
        <v>128</v>
      </c>
      <c r="D8974" t="str">
        <f t="shared" si="420"/>
        <v>W kole</v>
      </c>
      <c r="F8974">
        <f>COUNTIF($D$3:D8968,"W kole")</f>
        <v>7038</v>
      </c>
      <c r="G8974" s="2" t="e">
        <f t="shared" si="421"/>
        <v>#DIV/0!</v>
      </c>
      <c r="H8974" t="e">
        <f t="shared" si="422"/>
        <v>#DIV/0!</v>
      </c>
    </row>
    <row r="8975" spans="2:8" x14ac:dyDescent="0.25">
      <c r="B8975">
        <v>383</v>
      </c>
      <c r="C8975">
        <v>329</v>
      </c>
      <c r="D8975" t="str">
        <f t="shared" si="420"/>
        <v>Poza</v>
      </c>
      <c r="F8975">
        <f>COUNTIF($D$3:D8969,"W kole")</f>
        <v>7039</v>
      </c>
      <c r="G8975" s="2" t="e">
        <f t="shared" si="421"/>
        <v>#DIV/0!</v>
      </c>
      <c r="H8975" t="e">
        <f t="shared" si="422"/>
        <v>#DIV/0!</v>
      </c>
    </row>
    <row r="8976" spans="2:8" x14ac:dyDescent="0.25">
      <c r="B8976">
        <v>2</v>
      </c>
      <c r="C8976">
        <v>251</v>
      </c>
      <c r="D8976" t="str">
        <f t="shared" si="420"/>
        <v>Poza</v>
      </c>
      <c r="F8976">
        <f>COUNTIF($D$3:D8970,"W kole")</f>
        <v>7040</v>
      </c>
      <c r="G8976" s="2" t="e">
        <f t="shared" si="421"/>
        <v>#DIV/0!</v>
      </c>
      <c r="H8976" t="e">
        <f t="shared" si="422"/>
        <v>#DIV/0!</v>
      </c>
    </row>
    <row r="8977" spans="2:8" x14ac:dyDescent="0.25">
      <c r="B8977">
        <v>49</v>
      </c>
      <c r="C8977">
        <v>35</v>
      </c>
      <c r="D8977" t="str">
        <f t="shared" si="420"/>
        <v>Poza</v>
      </c>
      <c r="F8977">
        <f>COUNTIF($D$3:D8971,"W kole")</f>
        <v>7041</v>
      </c>
      <c r="G8977" s="2" t="e">
        <f t="shared" si="421"/>
        <v>#DIV/0!</v>
      </c>
      <c r="H8977" t="e">
        <f t="shared" si="422"/>
        <v>#DIV/0!</v>
      </c>
    </row>
    <row r="8978" spans="2:8" x14ac:dyDescent="0.25">
      <c r="B8978">
        <v>90</v>
      </c>
      <c r="C8978">
        <v>196</v>
      </c>
      <c r="D8978" t="str">
        <f t="shared" si="420"/>
        <v>W kole</v>
      </c>
      <c r="F8978">
        <f>COUNTIF($D$3:D8972,"W kole")</f>
        <v>7041</v>
      </c>
      <c r="G8978" s="2" t="e">
        <f t="shared" si="421"/>
        <v>#DIV/0!</v>
      </c>
      <c r="H8978" t="e">
        <f t="shared" si="422"/>
        <v>#DIV/0!</v>
      </c>
    </row>
    <row r="8979" spans="2:8" x14ac:dyDescent="0.25">
      <c r="B8979">
        <v>268</v>
      </c>
      <c r="C8979">
        <v>378</v>
      </c>
      <c r="D8979" t="str">
        <f t="shared" si="420"/>
        <v>W kole</v>
      </c>
      <c r="F8979">
        <f>COUNTIF($D$3:D8973,"W kole")</f>
        <v>7041</v>
      </c>
      <c r="G8979" s="2" t="e">
        <f t="shared" si="421"/>
        <v>#DIV/0!</v>
      </c>
      <c r="H8979" t="e">
        <f t="shared" si="422"/>
        <v>#DIV/0!</v>
      </c>
    </row>
    <row r="8980" spans="2:8" x14ac:dyDescent="0.25">
      <c r="B8980">
        <v>185</v>
      </c>
      <c r="C8980">
        <v>388</v>
      </c>
      <c r="D8980" t="str">
        <f t="shared" si="420"/>
        <v>W kole</v>
      </c>
      <c r="F8980">
        <f>COUNTIF($D$3:D8974,"W kole")</f>
        <v>7042</v>
      </c>
      <c r="G8980" s="2" t="e">
        <f t="shared" si="421"/>
        <v>#DIV/0!</v>
      </c>
      <c r="H8980" t="e">
        <f t="shared" si="422"/>
        <v>#DIV/0!</v>
      </c>
    </row>
    <row r="8981" spans="2:8" x14ac:dyDescent="0.25">
      <c r="B8981">
        <v>204</v>
      </c>
      <c r="C8981">
        <v>138</v>
      </c>
      <c r="D8981" t="str">
        <f t="shared" si="420"/>
        <v>W kole</v>
      </c>
      <c r="F8981">
        <f>COUNTIF($D$3:D8975,"W kole")</f>
        <v>7042</v>
      </c>
      <c r="G8981" s="2" t="e">
        <f t="shared" si="421"/>
        <v>#DIV/0!</v>
      </c>
      <c r="H8981" t="e">
        <f t="shared" si="422"/>
        <v>#DIV/0!</v>
      </c>
    </row>
    <row r="8982" spans="2:8" x14ac:dyDescent="0.25">
      <c r="B8982">
        <v>235</v>
      </c>
      <c r="C8982">
        <v>41</v>
      </c>
      <c r="D8982" t="str">
        <f t="shared" si="420"/>
        <v>W kole</v>
      </c>
      <c r="F8982">
        <f>COUNTIF($D$3:D8976,"W kole")</f>
        <v>7042</v>
      </c>
      <c r="G8982" s="2" t="e">
        <f t="shared" si="421"/>
        <v>#DIV/0!</v>
      </c>
      <c r="H8982" t="e">
        <f t="shared" si="422"/>
        <v>#DIV/0!</v>
      </c>
    </row>
    <row r="8983" spans="2:8" x14ac:dyDescent="0.25">
      <c r="B8983">
        <v>283</v>
      </c>
      <c r="C8983">
        <v>381</v>
      </c>
      <c r="D8983" t="str">
        <f t="shared" si="420"/>
        <v>W kole</v>
      </c>
      <c r="F8983">
        <f>COUNTIF($D$3:D8977,"W kole")</f>
        <v>7042</v>
      </c>
      <c r="G8983" s="2" t="e">
        <f t="shared" si="421"/>
        <v>#DIV/0!</v>
      </c>
      <c r="H8983" t="e">
        <f t="shared" si="422"/>
        <v>#DIV/0!</v>
      </c>
    </row>
    <row r="8984" spans="2:8" x14ac:dyDescent="0.25">
      <c r="B8984">
        <v>122</v>
      </c>
      <c r="C8984">
        <v>283</v>
      </c>
      <c r="D8984" t="str">
        <f t="shared" si="420"/>
        <v>W kole</v>
      </c>
      <c r="F8984">
        <f>COUNTIF($D$3:D8978,"W kole")</f>
        <v>7043</v>
      </c>
      <c r="G8984" s="2" t="e">
        <f t="shared" si="421"/>
        <v>#DIV/0!</v>
      </c>
      <c r="H8984" t="e">
        <f t="shared" si="422"/>
        <v>#DIV/0!</v>
      </c>
    </row>
    <row r="8985" spans="2:8" x14ac:dyDescent="0.25">
      <c r="B8985">
        <v>177</v>
      </c>
      <c r="C8985">
        <v>221</v>
      </c>
      <c r="D8985" t="str">
        <f t="shared" si="420"/>
        <v>W kole</v>
      </c>
      <c r="F8985">
        <f>COUNTIF($D$3:D8979,"W kole")</f>
        <v>7044</v>
      </c>
      <c r="G8985" s="2" t="e">
        <f t="shared" si="421"/>
        <v>#DIV/0!</v>
      </c>
      <c r="H8985" t="e">
        <f t="shared" si="422"/>
        <v>#DIV/0!</v>
      </c>
    </row>
    <row r="8986" spans="2:8" x14ac:dyDescent="0.25">
      <c r="B8986">
        <v>11</v>
      </c>
      <c r="C8986">
        <v>125</v>
      </c>
      <c r="D8986" t="str">
        <f t="shared" si="420"/>
        <v>Poza</v>
      </c>
      <c r="F8986">
        <f>COUNTIF($D$3:D8980,"W kole")</f>
        <v>7045</v>
      </c>
      <c r="G8986" s="2" t="e">
        <f t="shared" si="421"/>
        <v>#DIV/0!</v>
      </c>
      <c r="H8986" t="e">
        <f t="shared" si="422"/>
        <v>#DIV/0!</v>
      </c>
    </row>
    <row r="8987" spans="2:8" x14ac:dyDescent="0.25">
      <c r="B8987">
        <v>67</v>
      </c>
      <c r="C8987">
        <v>42</v>
      </c>
      <c r="D8987" t="str">
        <f t="shared" si="420"/>
        <v>Poza</v>
      </c>
      <c r="F8987">
        <f>COUNTIF($D$3:D8981,"W kole")</f>
        <v>7046</v>
      </c>
      <c r="G8987" s="2" t="e">
        <f t="shared" si="421"/>
        <v>#DIV/0!</v>
      </c>
      <c r="H8987" t="e">
        <f t="shared" si="422"/>
        <v>#DIV/0!</v>
      </c>
    </row>
    <row r="8988" spans="2:8" x14ac:dyDescent="0.25">
      <c r="B8988">
        <v>362</v>
      </c>
      <c r="C8988">
        <v>207</v>
      </c>
      <c r="D8988" t="str">
        <f t="shared" si="420"/>
        <v>W kole</v>
      </c>
      <c r="F8988">
        <f>COUNTIF($D$3:D8982,"W kole")</f>
        <v>7047</v>
      </c>
      <c r="G8988" s="2" t="e">
        <f t="shared" si="421"/>
        <v>#DIV/0!</v>
      </c>
      <c r="H8988" t="e">
        <f t="shared" si="422"/>
        <v>#DIV/0!</v>
      </c>
    </row>
    <row r="8989" spans="2:8" x14ac:dyDescent="0.25">
      <c r="B8989">
        <v>156</v>
      </c>
      <c r="C8989">
        <v>2</v>
      </c>
      <c r="D8989" t="str">
        <f t="shared" si="420"/>
        <v>Poza</v>
      </c>
      <c r="F8989">
        <f>COUNTIF($D$3:D8983,"W kole")</f>
        <v>7048</v>
      </c>
      <c r="G8989" s="2" t="e">
        <f t="shared" si="421"/>
        <v>#DIV/0!</v>
      </c>
      <c r="H8989" t="e">
        <f t="shared" si="422"/>
        <v>#DIV/0!</v>
      </c>
    </row>
    <row r="8990" spans="2:8" x14ac:dyDescent="0.25">
      <c r="B8990">
        <v>259</v>
      </c>
      <c r="C8990">
        <v>235</v>
      </c>
      <c r="D8990" t="str">
        <f t="shared" si="420"/>
        <v>W kole</v>
      </c>
      <c r="F8990">
        <f>COUNTIF($D$3:D8984,"W kole")</f>
        <v>7049</v>
      </c>
      <c r="G8990" s="2" t="e">
        <f t="shared" si="421"/>
        <v>#DIV/0!</v>
      </c>
      <c r="H8990" t="e">
        <f t="shared" si="422"/>
        <v>#DIV/0!</v>
      </c>
    </row>
    <row r="8991" spans="2:8" x14ac:dyDescent="0.25">
      <c r="B8991">
        <v>94</v>
      </c>
      <c r="C8991">
        <v>173</v>
      </c>
      <c r="D8991" t="str">
        <f t="shared" si="420"/>
        <v>W kole</v>
      </c>
      <c r="F8991">
        <f>COUNTIF($D$3:D8985,"W kole")</f>
        <v>7050</v>
      </c>
      <c r="G8991" s="2" t="e">
        <f t="shared" si="421"/>
        <v>#DIV/0!</v>
      </c>
      <c r="H8991" t="e">
        <f t="shared" si="422"/>
        <v>#DIV/0!</v>
      </c>
    </row>
    <row r="8992" spans="2:8" x14ac:dyDescent="0.25">
      <c r="B8992">
        <v>57</v>
      </c>
      <c r="C8992">
        <v>212</v>
      </c>
      <c r="D8992" t="str">
        <f t="shared" si="420"/>
        <v>W kole</v>
      </c>
      <c r="F8992">
        <f>COUNTIF($D$3:D8986,"W kole")</f>
        <v>7050</v>
      </c>
      <c r="G8992" s="2" t="e">
        <f t="shared" si="421"/>
        <v>#DIV/0!</v>
      </c>
      <c r="H8992" t="e">
        <f t="shared" si="422"/>
        <v>#DIV/0!</v>
      </c>
    </row>
    <row r="8993" spans="2:8" x14ac:dyDescent="0.25">
      <c r="B8993">
        <v>372</v>
      </c>
      <c r="C8993">
        <v>371</v>
      </c>
      <c r="D8993" t="str">
        <f t="shared" si="420"/>
        <v>Poza</v>
      </c>
      <c r="F8993">
        <f>COUNTIF($D$3:D8987,"W kole")</f>
        <v>7050</v>
      </c>
      <c r="G8993" s="2" t="e">
        <f t="shared" si="421"/>
        <v>#DIV/0!</v>
      </c>
      <c r="H8993" t="e">
        <f t="shared" si="422"/>
        <v>#DIV/0!</v>
      </c>
    </row>
    <row r="8994" spans="2:8" x14ac:dyDescent="0.25">
      <c r="B8994">
        <v>178</v>
      </c>
      <c r="C8994">
        <v>76</v>
      </c>
      <c r="D8994" t="str">
        <f t="shared" si="420"/>
        <v>W kole</v>
      </c>
      <c r="F8994">
        <f>COUNTIF($D$3:D8988,"W kole")</f>
        <v>7051</v>
      </c>
      <c r="G8994" s="2" t="e">
        <f t="shared" si="421"/>
        <v>#DIV/0!</v>
      </c>
      <c r="H8994" t="e">
        <f t="shared" si="422"/>
        <v>#DIV/0!</v>
      </c>
    </row>
    <row r="8995" spans="2:8" x14ac:dyDescent="0.25">
      <c r="B8995">
        <v>303</v>
      </c>
      <c r="C8995">
        <v>78</v>
      </c>
      <c r="D8995" t="str">
        <f t="shared" si="420"/>
        <v>W kole</v>
      </c>
      <c r="F8995">
        <f>COUNTIF($D$3:D8989,"W kole")</f>
        <v>7051</v>
      </c>
      <c r="G8995" s="2" t="e">
        <f t="shared" si="421"/>
        <v>#DIV/0!</v>
      </c>
      <c r="H8995" t="e">
        <f t="shared" si="422"/>
        <v>#DIV/0!</v>
      </c>
    </row>
    <row r="8996" spans="2:8" x14ac:dyDescent="0.25">
      <c r="B8996">
        <v>12</v>
      </c>
      <c r="C8996">
        <v>96</v>
      </c>
      <c r="D8996" t="str">
        <f t="shared" si="420"/>
        <v>Poza</v>
      </c>
      <c r="F8996">
        <f>COUNTIF($D$3:D8990,"W kole")</f>
        <v>7052</v>
      </c>
      <c r="G8996" s="2" t="e">
        <f t="shared" si="421"/>
        <v>#DIV/0!</v>
      </c>
      <c r="H8996" t="e">
        <f t="shared" si="422"/>
        <v>#DIV/0!</v>
      </c>
    </row>
    <row r="8997" spans="2:8" x14ac:dyDescent="0.25">
      <c r="B8997">
        <v>276</v>
      </c>
      <c r="C8997">
        <v>323</v>
      </c>
      <c r="D8997" t="str">
        <f t="shared" si="420"/>
        <v>W kole</v>
      </c>
      <c r="F8997">
        <f>COUNTIF($D$3:D8991,"W kole")</f>
        <v>7053</v>
      </c>
      <c r="G8997" s="2" t="e">
        <f t="shared" si="421"/>
        <v>#DIV/0!</v>
      </c>
      <c r="H8997" t="e">
        <f t="shared" si="422"/>
        <v>#DIV/0!</v>
      </c>
    </row>
    <row r="8998" spans="2:8" x14ac:dyDescent="0.25">
      <c r="B8998">
        <v>110</v>
      </c>
      <c r="C8998">
        <v>362</v>
      </c>
      <c r="D8998" t="str">
        <f t="shared" si="420"/>
        <v>W kole</v>
      </c>
      <c r="F8998">
        <f>COUNTIF($D$3:D8992,"W kole")</f>
        <v>7054</v>
      </c>
      <c r="G8998" s="2" t="e">
        <f t="shared" si="421"/>
        <v>#DIV/0!</v>
      </c>
      <c r="H8998" t="e">
        <f t="shared" si="422"/>
        <v>#DIV/0!</v>
      </c>
    </row>
    <row r="8999" spans="2:8" x14ac:dyDescent="0.25">
      <c r="B8999">
        <v>10</v>
      </c>
      <c r="C8999">
        <v>383</v>
      </c>
      <c r="D8999" t="str">
        <f t="shared" si="420"/>
        <v>Poza</v>
      </c>
      <c r="F8999">
        <f>COUNTIF($D$3:D8993,"W kole")</f>
        <v>7054</v>
      </c>
      <c r="G8999" s="2" t="e">
        <f t="shared" si="421"/>
        <v>#DIV/0!</v>
      </c>
      <c r="H8999" t="e">
        <f t="shared" si="422"/>
        <v>#DIV/0!</v>
      </c>
    </row>
    <row r="9000" spans="2:8" x14ac:dyDescent="0.25">
      <c r="B9000">
        <v>307</v>
      </c>
      <c r="C9000">
        <v>364</v>
      </c>
      <c r="D9000" t="str">
        <f t="shared" si="420"/>
        <v>W kole</v>
      </c>
      <c r="F9000">
        <f>COUNTIF($D$3:D8994,"W kole")</f>
        <v>7055</v>
      </c>
      <c r="G9000" s="2" t="e">
        <f t="shared" si="421"/>
        <v>#DIV/0!</v>
      </c>
      <c r="H9000" t="e">
        <f t="shared" si="422"/>
        <v>#DIV/0!</v>
      </c>
    </row>
    <row r="9001" spans="2:8" x14ac:dyDescent="0.25">
      <c r="B9001">
        <v>164</v>
      </c>
      <c r="C9001">
        <v>378</v>
      </c>
      <c r="D9001" t="str">
        <f t="shared" si="420"/>
        <v>W kole</v>
      </c>
      <c r="F9001">
        <f>COUNTIF($D$3:D8995,"W kole")</f>
        <v>7056</v>
      </c>
      <c r="G9001" s="2" t="e">
        <f t="shared" si="421"/>
        <v>#DIV/0!</v>
      </c>
      <c r="H9001" t="e">
        <f t="shared" si="422"/>
        <v>#DIV/0!</v>
      </c>
    </row>
    <row r="9002" spans="2:8" x14ac:dyDescent="0.25">
      <c r="B9002">
        <v>299</v>
      </c>
      <c r="C9002">
        <v>277</v>
      </c>
      <c r="D9002" t="str">
        <f t="shared" si="420"/>
        <v>W kole</v>
      </c>
      <c r="F9002">
        <f>COUNTIF($D$3:D8996,"W kole")</f>
        <v>7056</v>
      </c>
      <c r="G9002" s="2" t="e">
        <f t="shared" si="421"/>
        <v>#DIV/0!</v>
      </c>
      <c r="H9002" t="e">
        <f t="shared" si="422"/>
        <v>#DIV/0!</v>
      </c>
    </row>
    <row r="9003" spans="2:8" x14ac:dyDescent="0.25">
      <c r="B9003">
        <v>288</v>
      </c>
      <c r="C9003">
        <v>98</v>
      </c>
      <c r="D9003" t="str">
        <f t="shared" si="420"/>
        <v>W kole</v>
      </c>
      <c r="F9003">
        <f>COUNTIF($D$3:D8997,"W kole")</f>
        <v>7057</v>
      </c>
      <c r="G9003" s="2" t="e">
        <f t="shared" si="421"/>
        <v>#DIV/0!</v>
      </c>
      <c r="H9003" t="e">
        <f t="shared" si="422"/>
        <v>#DIV/0!</v>
      </c>
    </row>
    <row r="9004" spans="2:8" x14ac:dyDescent="0.25">
      <c r="B9004">
        <v>119</v>
      </c>
      <c r="C9004">
        <v>110</v>
      </c>
      <c r="D9004" t="str">
        <f t="shared" si="420"/>
        <v>W kole</v>
      </c>
      <c r="F9004">
        <f>COUNTIF($D$3:D8998,"W kole")</f>
        <v>7058</v>
      </c>
      <c r="G9004" s="2" t="e">
        <f t="shared" si="421"/>
        <v>#DIV/0!</v>
      </c>
      <c r="H9004" t="e">
        <f t="shared" si="422"/>
        <v>#DIV/0!</v>
      </c>
    </row>
    <row r="9005" spans="2:8" x14ac:dyDescent="0.25">
      <c r="B9005">
        <v>335</v>
      </c>
      <c r="C9005">
        <v>242</v>
      </c>
      <c r="D9005" t="str">
        <f t="shared" si="420"/>
        <v>W kole</v>
      </c>
      <c r="F9005">
        <f>COUNTIF($D$3:D8999,"W kole")</f>
        <v>7058</v>
      </c>
      <c r="G9005" s="2" t="e">
        <f t="shared" si="421"/>
        <v>#DIV/0!</v>
      </c>
      <c r="H9005" t="e">
        <f t="shared" si="422"/>
        <v>#DIV/0!</v>
      </c>
    </row>
    <row r="9006" spans="2:8" x14ac:dyDescent="0.25">
      <c r="B9006">
        <v>140</v>
      </c>
      <c r="C9006">
        <v>204</v>
      </c>
      <c r="D9006" t="str">
        <f t="shared" si="420"/>
        <v>W kole</v>
      </c>
      <c r="F9006">
        <f>COUNTIF($D$3:D9000,"W kole")</f>
        <v>7059</v>
      </c>
      <c r="G9006" s="2" t="e">
        <f t="shared" si="421"/>
        <v>#DIV/0!</v>
      </c>
      <c r="H9006" t="e">
        <f t="shared" si="422"/>
        <v>#DIV/0!</v>
      </c>
    </row>
    <row r="9007" spans="2:8" x14ac:dyDescent="0.25">
      <c r="B9007">
        <v>170</v>
      </c>
      <c r="C9007">
        <v>250</v>
      </c>
      <c r="D9007" t="str">
        <f t="shared" si="420"/>
        <v>W kole</v>
      </c>
      <c r="F9007">
        <f>COUNTIF($D$3:D9001,"W kole")</f>
        <v>7060</v>
      </c>
      <c r="G9007" s="2" t="e">
        <f t="shared" si="421"/>
        <v>#DIV/0!</v>
      </c>
      <c r="H9007" t="e">
        <f t="shared" si="422"/>
        <v>#DIV/0!</v>
      </c>
    </row>
    <row r="9008" spans="2:8" x14ac:dyDescent="0.25">
      <c r="B9008">
        <v>198</v>
      </c>
      <c r="C9008">
        <v>284</v>
      </c>
      <c r="D9008" t="str">
        <f t="shared" si="420"/>
        <v>W kole</v>
      </c>
      <c r="F9008">
        <f>COUNTIF($D$3:D9002,"W kole")</f>
        <v>7061</v>
      </c>
      <c r="G9008" s="2" t="e">
        <f t="shared" si="421"/>
        <v>#DIV/0!</v>
      </c>
      <c r="H9008" t="e">
        <f t="shared" si="422"/>
        <v>#DIV/0!</v>
      </c>
    </row>
    <row r="9009" spans="2:8" x14ac:dyDescent="0.25">
      <c r="B9009">
        <v>188</v>
      </c>
      <c r="C9009">
        <v>242</v>
      </c>
      <c r="D9009" t="str">
        <f t="shared" si="420"/>
        <v>W kole</v>
      </c>
      <c r="F9009">
        <f>COUNTIF($D$3:D9003,"W kole")</f>
        <v>7062</v>
      </c>
      <c r="G9009" s="2" t="e">
        <f t="shared" si="421"/>
        <v>#DIV/0!</v>
      </c>
      <c r="H9009" t="e">
        <f t="shared" si="422"/>
        <v>#DIV/0!</v>
      </c>
    </row>
    <row r="9010" spans="2:8" x14ac:dyDescent="0.25">
      <c r="B9010">
        <v>284</v>
      </c>
      <c r="C9010">
        <v>162</v>
      </c>
      <c r="D9010" t="str">
        <f t="shared" si="420"/>
        <v>W kole</v>
      </c>
      <c r="F9010">
        <f>COUNTIF($D$3:D9004,"W kole")</f>
        <v>7063</v>
      </c>
      <c r="G9010" s="2" t="e">
        <f t="shared" si="421"/>
        <v>#DIV/0!</v>
      </c>
      <c r="H9010" t="e">
        <f t="shared" si="422"/>
        <v>#DIV/0!</v>
      </c>
    </row>
    <row r="9011" spans="2:8" x14ac:dyDescent="0.25">
      <c r="B9011">
        <v>102</v>
      </c>
      <c r="C9011">
        <v>76</v>
      </c>
      <c r="D9011" t="str">
        <f t="shared" si="420"/>
        <v>W kole</v>
      </c>
      <c r="F9011">
        <f>COUNTIF($D$3:D9005,"W kole")</f>
        <v>7064</v>
      </c>
      <c r="G9011" s="2" t="e">
        <f t="shared" si="421"/>
        <v>#DIV/0!</v>
      </c>
      <c r="H9011" t="e">
        <f t="shared" si="422"/>
        <v>#DIV/0!</v>
      </c>
    </row>
    <row r="9012" spans="2:8" x14ac:dyDescent="0.25">
      <c r="B9012">
        <v>1</v>
      </c>
      <c r="C9012">
        <v>218</v>
      </c>
      <c r="D9012" t="str">
        <f t="shared" si="420"/>
        <v>W kole</v>
      </c>
      <c r="F9012">
        <f>COUNTIF($D$3:D9006,"W kole")</f>
        <v>7065</v>
      </c>
      <c r="G9012" s="2" t="e">
        <f t="shared" si="421"/>
        <v>#DIV/0!</v>
      </c>
      <c r="H9012" t="e">
        <f t="shared" si="422"/>
        <v>#DIV/0!</v>
      </c>
    </row>
    <row r="9013" spans="2:8" x14ac:dyDescent="0.25">
      <c r="B9013">
        <v>70</v>
      </c>
      <c r="C9013">
        <v>249</v>
      </c>
      <c r="D9013" t="str">
        <f t="shared" si="420"/>
        <v>W kole</v>
      </c>
      <c r="F9013">
        <f>COUNTIF($D$3:D9007,"W kole")</f>
        <v>7066</v>
      </c>
      <c r="G9013" s="2" t="e">
        <f t="shared" si="421"/>
        <v>#DIV/0!</v>
      </c>
      <c r="H9013" t="e">
        <f t="shared" si="422"/>
        <v>#DIV/0!</v>
      </c>
    </row>
    <row r="9014" spans="2:8" x14ac:dyDescent="0.25">
      <c r="B9014">
        <v>220</v>
      </c>
      <c r="C9014">
        <v>47</v>
      </c>
      <c r="D9014" t="str">
        <f t="shared" si="420"/>
        <v>W kole</v>
      </c>
      <c r="F9014">
        <f>COUNTIF($D$3:D9008,"W kole")</f>
        <v>7067</v>
      </c>
      <c r="G9014" s="2" t="e">
        <f t="shared" si="421"/>
        <v>#DIV/0!</v>
      </c>
      <c r="H9014" t="e">
        <f t="shared" si="422"/>
        <v>#DIV/0!</v>
      </c>
    </row>
    <row r="9015" spans="2:8" x14ac:dyDescent="0.25">
      <c r="B9015">
        <v>278</v>
      </c>
      <c r="C9015">
        <v>241</v>
      </c>
      <c r="D9015" t="str">
        <f t="shared" si="420"/>
        <v>W kole</v>
      </c>
      <c r="F9015">
        <f>COUNTIF($D$3:D9009,"W kole")</f>
        <v>7068</v>
      </c>
      <c r="G9015" s="2" t="e">
        <f t="shared" si="421"/>
        <v>#DIV/0!</v>
      </c>
      <c r="H9015" t="e">
        <f t="shared" si="422"/>
        <v>#DIV/0!</v>
      </c>
    </row>
    <row r="9016" spans="2:8" x14ac:dyDescent="0.25">
      <c r="B9016">
        <v>281</v>
      </c>
      <c r="C9016">
        <v>76</v>
      </c>
      <c r="D9016" t="str">
        <f t="shared" si="420"/>
        <v>W kole</v>
      </c>
      <c r="F9016">
        <f>COUNTIF($D$3:D9010,"W kole")</f>
        <v>7069</v>
      </c>
      <c r="G9016" s="2" t="e">
        <f t="shared" si="421"/>
        <v>#DIV/0!</v>
      </c>
      <c r="H9016" t="e">
        <f t="shared" si="422"/>
        <v>#DIV/0!</v>
      </c>
    </row>
    <row r="9017" spans="2:8" x14ac:dyDescent="0.25">
      <c r="B9017">
        <v>381</v>
      </c>
      <c r="C9017">
        <v>156</v>
      </c>
      <c r="D9017" t="str">
        <f t="shared" si="420"/>
        <v>W kole</v>
      </c>
      <c r="F9017">
        <f>COUNTIF($D$3:D9011,"W kole")</f>
        <v>7070</v>
      </c>
      <c r="G9017" s="2" t="e">
        <f t="shared" si="421"/>
        <v>#DIV/0!</v>
      </c>
      <c r="H9017" t="e">
        <f t="shared" si="422"/>
        <v>#DIV/0!</v>
      </c>
    </row>
    <row r="9018" spans="2:8" x14ac:dyDescent="0.25">
      <c r="B9018">
        <v>141</v>
      </c>
      <c r="C9018">
        <v>302</v>
      </c>
      <c r="D9018" t="str">
        <f t="shared" si="420"/>
        <v>W kole</v>
      </c>
      <c r="F9018">
        <f>COUNTIF($D$3:D9012,"W kole")</f>
        <v>7071</v>
      </c>
      <c r="G9018" s="2" t="e">
        <f t="shared" si="421"/>
        <v>#DIV/0!</v>
      </c>
      <c r="H9018" t="e">
        <f t="shared" si="422"/>
        <v>#DIV/0!</v>
      </c>
    </row>
    <row r="9019" spans="2:8" x14ac:dyDescent="0.25">
      <c r="B9019">
        <v>267</v>
      </c>
      <c r="C9019">
        <v>225</v>
      </c>
      <c r="D9019" t="str">
        <f t="shared" si="420"/>
        <v>W kole</v>
      </c>
      <c r="F9019">
        <f>COUNTIF($D$3:D9013,"W kole")</f>
        <v>7072</v>
      </c>
      <c r="G9019" s="2" t="e">
        <f t="shared" si="421"/>
        <v>#DIV/0!</v>
      </c>
      <c r="H9019" t="e">
        <f t="shared" si="422"/>
        <v>#DIV/0!</v>
      </c>
    </row>
    <row r="9020" spans="2:8" x14ac:dyDescent="0.25">
      <c r="B9020">
        <v>308</v>
      </c>
      <c r="C9020">
        <v>319</v>
      </c>
      <c r="D9020" t="str">
        <f t="shared" si="420"/>
        <v>W kole</v>
      </c>
      <c r="F9020">
        <f>COUNTIF($D$3:D9014,"W kole")</f>
        <v>7073</v>
      </c>
      <c r="G9020" s="2" t="e">
        <f t="shared" si="421"/>
        <v>#DIV/0!</v>
      </c>
      <c r="H9020" t="e">
        <f t="shared" si="422"/>
        <v>#DIV/0!</v>
      </c>
    </row>
    <row r="9021" spans="2:8" x14ac:dyDescent="0.25">
      <c r="B9021">
        <v>186</v>
      </c>
      <c r="C9021">
        <v>365</v>
      </c>
      <c r="D9021" t="str">
        <f t="shared" si="420"/>
        <v>W kole</v>
      </c>
      <c r="F9021">
        <f>COUNTIF($D$3:D9015,"W kole")</f>
        <v>7074</v>
      </c>
      <c r="G9021" s="2" t="e">
        <f t="shared" si="421"/>
        <v>#DIV/0!</v>
      </c>
      <c r="H9021" t="e">
        <f t="shared" si="422"/>
        <v>#DIV/0!</v>
      </c>
    </row>
    <row r="9022" spans="2:8" x14ac:dyDescent="0.25">
      <c r="B9022">
        <v>145</v>
      </c>
      <c r="C9022">
        <v>283</v>
      </c>
      <c r="D9022" t="str">
        <f t="shared" si="420"/>
        <v>W kole</v>
      </c>
      <c r="F9022">
        <f>COUNTIF($D$3:D9016,"W kole")</f>
        <v>7075</v>
      </c>
      <c r="G9022" s="2" t="e">
        <f t="shared" si="421"/>
        <v>#DIV/0!</v>
      </c>
      <c r="H9022" t="e">
        <f t="shared" si="422"/>
        <v>#DIV/0!</v>
      </c>
    </row>
    <row r="9023" spans="2:8" x14ac:dyDescent="0.25">
      <c r="B9023">
        <v>58</v>
      </c>
      <c r="C9023">
        <v>20</v>
      </c>
      <c r="D9023" t="str">
        <f t="shared" si="420"/>
        <v>Poza</v>
      </c>
      <c r="F9023">
        <f>COUNTIF($D$3:D9017,"W kole")</f>
        <v>7076</v>
      </c>
      <c r="G9023" s="2" t="e">
        <f t="shared" si="421"/>
        <v>#DIV/0!</v>
      </c>
      <c r="H9023" t="e">
        <f t="shared" si="422"/>
        <v>#DIV/0!</v>
      </c>
    </row>
    <row r="9024" spans="2:8" x14ac:dyDescent="0.25">
      <c r="B9024">
        <v>356</v>
      </c>
      <c r="C9024">
        <v>287</v>
      </c>
      <c r="D9024" t="str">
        <f t="shared" si="420"/>
        <v>W kole</v>
      </c>
      <c r="F9024">
        <f>COUNTIF($D$3:D9018,"W kole")</f>
        <v>7077</v>
      </c>
      <c r="G9024" s="2" t="e">
        <f t="shared" si="421"/>
        <v>#DIV/0!</v>
      </c>
      <c r="H9024" t="e">
        <f t="shared" si="422"/>
        <v>#DIV/0!</v>
      </c>
    </row>
    <row r="9025" spans="2:8" x14ac:dyDescent="0.25">
      <c r="B9025">
        <v>144</v>
      </c>
      <c r="C9025">
        <v>220</v>
      </c>
      <c r="D9025" t="str">
        <f t="shared" si="420"/>
        <v>W kole</v>
      </c>
      <c r="F9025">
        <f>COUNTIF($D$3:D9019,"W kole")</f>
        <v>7078</v>
      </c>
      <c r="G9025" s="2" t="e">
        <f t="shared" si="421"/>
        <v>#DIV/0!</v>
      </c>
      <c r="H9025" t="e">
        <f t="shared" si="422"/>
        <v>#DIV/0!</v>
      </c>
    </row>
    <row r="9026" spans="2:8" x14ac:dyDescent="0.25">
      <c r="B9026">
        <v>339</v>
      </c>
      <c r="C9026">
        <v>239</v>
      </c>
      <c r="D9026" t="str">
        <f t="shared" si="420"/>
        <v>W kole</v>
      </c>
      <c r="F9026">
        <f>COUNTIF($D$3:D9020,"W kole")</f>
        <v>7079</v>
      </c>
      <c r="G9026" s="2" t="e">
        <f t="shared" si="421"/>
        <v>#DIV/0!</v>
      </c>
      <c r="H9026" t="e">
        <f t="shared" si="422"/>
        <v>#DIV/0!</v>
      </c>
    </row>
    <row r="9027" spans="2:8" x14ac:dyDescent="0.25">
      <c r="B9027">
        <v>219</v>
      </c>
      <c r="C9027">
        <v>35</v>
      </c>
      <c r="D9027" t="str">
        <f t="shared" si="420"/>
        <v>W kole</v>
      </c>
      <c r="F9027">
        <f>COUNTIF($D$3:D9021,"W kole")</f>
        <v>7080</v>
      </c>
      <c r="G9027" s="2" t="e">
        <f t="shared" si="421"/>
        <v>#DIV/0!</v>
      </c>
      <c r="H9027" t="e">
        <f t="shared" si="422"/>
        <v>#DIV/0!</v>
      </c>
    </row>
    <row r="9028" spans="2:8" x14ac:dyDescent="0.25">
      <c r="B9028">
        <v>226</v>
      </c>
      <c r="C9028">
        <v>119</v>
      </c>
      <c r="D9028" t="str">
        <f t="shared" ref="D9028:D9091" si="423">IF((B9028-$T$5) * (B9028-$T$5) + (C9028-$U$5) * (C9028-$U$5) = ($V$5*$V$5), "Na brzegu", IF((B9028-$T$5) * (B9028-$T$5) + (C9028-$U$5) * (C9028-$U$5) &lt; ($V$5*$V$5), "W kole", "Poza"))</f>
        <v>W kole</v>
      </c>
      <c r="F9028">
        <f>COUNTIF($D$3:D9022,"W kole")</f>
        <v>7081</v>
      </c>
      <c r="G9028" s="2" t="e">
        <f t="shared" si="421"/>
        <v>#DIV/0!</v>
      </c>
      <c r="H9028" t="e">
        <f t="shared" si="422"/>
        <v>#DIV/0!</v>
      </c>
    </row>
    <row r="9029" spans="2:8" x14ac:dyDescent="0.25">
      <c r="B9029">
        <v>348</v>
      </c>
      <c r="C9029">
        <v>10</v>
      </c>
      <c r="D9029" t="str">
        <f t="shared" si="423"/>
        <v>Poza</v>
      </c>
      <c r="F9029">
        <f>COUNTIF($D$3:D9023,"W kole")</f>
        <v>7081</v>
      </c>
      <c r="G9029" s="2" t="e">
        <f t="shared" si="421"/>
        <v>#DIV/0!</v>
      </c>
      <c r="H9029" t="e">
        <f t="shared" si="422"/>
        <v>#DIV/0!</v>
      </c>
    </row>
    <row r="9030" spans="2:8" x14ac:dyDescent="0.25">
      <c r="B9030">
        <v>231</v>
      </c>
      <c r="C9030">
        <v>46</v>
      </c>
      <c r="D9030" t="str">
        <f t="shared" si="423"/>
        <v>W kole</v>
      </c>
      <c r="F9030">
        <f>COUNTIF($D$3:D9024,"W kole")</f>
        <v>7082</v>
      </c>
      <c r="G9030" s="2" t="e">
        <f t="shared" si="421"/>
        <v>#DIV/0!</v>
      </c>
      <c r="H9030" t="e">
        <f t="shared" si="422"/>
        <v>#DIV/0!</v>
      </c>
    </row>
    <row r="9031" spans="2:8" x14ac:dyDescent="0.25">
      <c r="B9031">
        <v>357</v>
      </c>
      <c r="C9031">
        <v>133</v>
      </c>
      <c r="D9031" t="str">
        <f t="shared" si="423"/>
        <v>W kole</v>
      </c>
      <c r="F9031">
        <f>COUNTIF($D$3:D9025,"W kole")</f>
        <v>7083</v>
      </c>
      <c r="G9031" s="2" t="e">
        <f t="shared" si="421"/>
        <v>#DIV/0!</v>
      </c>
      <c r="H9031" t="e">
        <f t="shared" si="422"/>
        <v>#DIV/0!</v>
      </c>
    </row>
    <row r="9032" spans="2:8" x14ac:dyDescent="0.25">
      <c r="B9032">
        <v>24</v>
      </c>
      <c r="C9032">
        <v>250</v>
      </c>
      <c r="D9032" t="str">
        <f t="shared" si="423"/>
        <v>W kole</v>
      </c>
      <c r="F9032">
        <f>COUNTIF($D$3:D9026,"W kole")</f>
        <v>7084</v>
      </c>
      <c r="G9032" s="2" t="e">
        <f t="shared" si="421"/>
        <v>#DIV/0!</v>
      </c>
      <c r="H9032" t="e">
        <f t="shared" si="422"/>
        <v>#DIV/0!</v>
      </c>
    </row>
    <row r="9033" spans="2:8" x14ac:dyDescent="0.25">
      <c r="B9033">
        <v>80</v>
      </c>
      <c r="C9033">
        <v>299</v>
      </c>
      <c r="D9033" t="str">
        <f t="shared" si="423"/>
        <v>W kole</v>
      </c>
      <c r="F9033">
        <f>COUNTIF($D$3:D9027,"W kole")</f>
        <v>7085</v>
      </c>
      <c r="G9033" s="2" t="e">
        <f t="shared" si="421"/>
        <v>#DIV/0!</v>
      </c>
      <c r="H9033" t="e">
        <f t="shared" si="422"/>
        <v>#DIV/0!</v>
      </c>
    </row>
    <row r="9034" spans="2:8" x14ac:dyDescent="0.25">
      <c r="B9034">
        <v>306</v>
      </c>
      <c r="C9034">
        <v>349</v>
      </c>
      <c r="D9034" t="str">
        <f t="shared" si="423"/>
        <v>W kole</v>
      </c>
      <c r="F9034">
        <f>COUNTIF($D$3:D9028,"W kole")</f>
        <v>7086</v>
      </c>
      <c r="G9034" s="2" t="e">
        <f t="shared" ref="G9034:G9097" si="424">(F9034*$R$5)/(E9034*$Q$5)</f>
        <v>#DIV/0!</v>
      </c>
      <c r="H9034" t="e">
        <f t="shared" ref="H9034:H9097" si="425">ABS(PI()-G9034)</f>
        <v>#DIV/0!</v>
      </c>
    </row>
    <row r="9035" spans="2:8" x14ac:dyDescent="0.25">
      <c r="B9035">
        <v>191</v>
      </c>
      <c r="C9035">
        <v>110</v>
      </c>
      <c r="D9035" t="str">
        <f t="shared" si="423"/>
        <v>W kole</v>
      </c>
      <c r="F9035">
        <f>COUNTIF($D$3:D9029,"W kole")</f>
        <v>7086</v>
      </c>
      <c r="G9035" s="2" t="e">
        <f t="shared" si="424"/>
        <v>#DIV/0!</v>
      </c>
      <c r="H9035" t="e">
        <f t="shared" si="425"/>
        <v>#DIV/0!</v>
      </c>
    </row>
    <row r="9036" spans="2:8" x14ac:dyDescent="0.25">
      <c r="B9036">
        <v>145</v>
      </c>
      <c r="C9036">
        <v>253</v>
      </c>
      <c r="D9036" t="str">
        <f t="shared" si="423"/>
        <v>W kole</v>
      </c>
      <c r="F9036">
        <f>COUNTIF($D$3:D9030,"W kole")</f>
        <v>7087</v>
      </c>
      <c r="G9036" s="2" t="e">
        <f t="shared" si="424"/>
        <v>#DIV/0!</v>
      </c>
      <c r="H9036" t="e">
        <f t="shared" si="425"/>
        <v>#DIV/0!</v>
      </c>
    </row>
    <row r="9037" spans="2:8" x14ac:dyDescent="0.25">
      <c r="B9037">
        <v>207</v>
      </c>
      <c r="C9037">
        <v>199</v>
      </c>
      <c r="D9037" t="str">
        <f t="shared" si="423"/>
        <v>W kole</v>
      </c>
      <c r="F9037">
        <f>COUNTIF($D$3:D9031,"W kole")</f>
        <v>7088</v>
      </c>
      <c r="G9037" s="2" t="e">
        <f t="shared" si="424"/>
        <v>#DIV/0!</v>
      </c>
      <c r="H9037" t="e">
        <f t="shared" si="425"/>
        <v>#DIV/0!</v>
      </c>
    </row>
    <row r="9038" spans="2:8" x14ac:dyDescent="0.25">
      <c r="B9038">
        <v>174</v>
      </c>
      <c r="C9038">
        <v>132</v>
      </c>
      <c r="D9038" t="str">
        <f t="shared" si="423"/>
        <v>W kole</v>
      </c>
      <c r="F9038">
        <f>COUNTIF($D$3:D9032,"W kole")</f>
        <v>7089</v>
      </c>
      <c r="G9038" s="2" t="e">
        <f t="shared" si="424"/>
        <v>#DIV/0!</v>
      </c>
      <c r="H9038" t="e">
        <f t="shared" si="425"/>
        <v>#DIV/0!</v>
      </c>
    </row>
    <row r="9039" spans="2:8" x14ac:dyDescent="0.25">
      <c r="B9039">
        <v>36</v>
      </c>
      <c r="C9039">
        <v>206</v>
      </c>
      <c r="D9039" t="str">
        <f t="shared" si="423"/>
        <v>W kole</v>
      </c>
      <c r="F9039">
        <f>COUNTIF($D$3:D9033,"W kole")</f>
        <v>7090</v>
      </c>
      <c r="G9039" s="2" t="e">
        <f t="shared" si="424"/>
        <v>#DIV/0!</v>
      </c>
      <c r="H9039" t="e">
        <f t="shared" si="425"/>
        <v>#DIV/0!</v>
      </c>
    </row>
    <row r="9040" spans="2:8" x14ac:dyDescent="0.25">
      <c r="B9040">
        <v>244</v>
      </c>
      <c r="C9040">
        <v>5</v>
      </c>
      <c r="D9040" t="str">
        <f t="shared" si="423"/>
        <v>W kole</v>
      </c>
      <c r="F9040">
        <f>COUNTIF($D$3:D9034,"W kole")</f>
        <v>7091</v>
      </c>
      <c r="G9040" s="2" t="e">
        <f t="shared" si="424"/>
        <v>#DIV/0!</v>
      </c>
      <c r="H9040" t="e">
        <f t="shared" si="425"/>
        <v>#DIV/0!</v>
      </c>
    </row>
    <row r="9041" spans="2:8" x14ac:dyDescent="0.25">
      <c r="B9041">
        <v>391</v>
      </c>
      <c r="C9041">
        <v>39</v>
      </c>
      <c r="D9041" t="str">
        <f t="shared" si="423"/>
        <v>Poza</v>
      </c>
      <c r="F9041">
        <f>COUNTIF($D$3:D9035,"W kole")</f>
        <v>7092</v>
      </c>
      <c r="G9041" s="2" t="e">
        <f t="shared" si="424"/>
        <v>#DIV/0!</v>
      </c>
      <c r="H9041" t="e">
        <f t="shared" si="425"/>
        <v>#DIV/0!</v>
      </c>
    </row>
    <row r="9042" spans="2:8" x14ac:dyDescent="0.25">
      <c r="B9042">
        <v>177</v>
      </c>
      <c r="C9042">
        <v>97</v>
      </c>
      <c r="D9042" t="str">
        <f t="shared" si="423"/>
        <v>W kole</v>
      </c>
      <c r="F9042">
        <f>COUNTIF($D$3:D9036,"W kole")</f>
        <v>7093</v>
      </c>
      <c r="G9042" s="2" t="e">
        <f t="shared" si="424"/>
        <v>#DIV/0!</v>
      </c>
      <c r="H9042" t="e">
        <f t="shared" si="425"/>
        <v>#DIV/0!</v>
      </c>
    </row>
    <row r="9043" spans="2:8" x14ac:dyDescent="0.25">
      <c r="B9043">
        <v>99</v>
      </c>
      <c r="C9043">
        <v>373</v>
      </c>
      <c r="D9043" t="str">
        <f t="shared" si="423"/>
        <v>Poza</v>
      </c>
      <c r="F9043">
        <f>COUNTIF($D$3:D9037,"W kole")</f>
        <v>7094</v>
      </c>
      <c r="G9043" s="2" t="e">
        <f t="shared" si="424"/>
        <v>#DIV/0!</v>
      </c>
      <c r="H9043" t="e">
        <f t="shared" si="425"/>
        <v>#DIV/0!</v>
      </c>
    </row>
    <row r="9044" spans="2:8" x14ac:dyDescent="0.25">
      <c r="B9044">
        <v>310</v>
      </c>
      <c r="C9044">
        <v>109</v>
      </c>
      <c r="D9044" t="str">
        <f t="shared" si="423"/>
        <v>W kole</v>
      </c>
      <c r="F9044">
        <f>COUNTIF($D$3:D9038,"W kole")</f>
        <v>7095</v>
      </c>
      <c r="G9044" s="2" t="e">
        <f t="shared" si="424"/>
        <v>#DIV/0!</v>
      </c>
      <c r="H9044" t="e">
        <f t="shared" si="425"/>
        <v>#DIV/0!</v>
      </c>
    </row>
    <row r="9045" spans="2:8" x14ac:dyDescent="0.25">
      <c r="B9045">
        <v>32</v>
      </c>
      <c r="C9045">
        <v>200</v>
      </c>
      <c r="D9045" t="str">
        <f t="shared" si="423"/>
        <v>W kole</v>
      </c>
      <c r="F9045">
        <f>COUNTIF($D$3:D9039,"W kole")</f>
        <v>7096</v>
      </c>
      <c r="G9045" s="2" t="e">
        <f t="shared" si="424"/>
        <v>#DIV/0!</v>
      </c>
      <c r="H9045" t="e">
        <f t="shared" si="425"/>
        <v>#DIV/0!</v>
      </c>
    </row>
    <row r="9046" spans="2:8" x14ac:dyDescent="0.25">
      <c r="B9046">
        <v>337</v>
      </c>
      <c r="C9046">
        <v>97</v>
      </c>
      <c r="D9046" t="str">
        <f t="shared" si="423"/>
        <v>W kole</v>
      </c>
      <c r="F9046">
        <f>COUNTIF($D$3:D9040,"W kole")</f>
        <v>7097</v>
      </c>
      <c r="G9046" s="2" t="e">
        <f t="shared" si="424"/>
        <v>#DIV/0!</v>
      </c>
      <c r="H9046" t="e">
        <f t="shared" si="425"/>
        <v>#DIV/0!</v>
      </c>
    </row>
    <row r="9047" spans="2:8" x14ac:dyDescent="0.25">
      <c r="B9047">
        <v>146</v>
      </c>
      <c r="C9047">
        <v>288</v>
      </c>
      <c r="D9047" t="str">
        <f t="shared" si="423"/>
        <v>W kole</v>
      </c>
      <c r="F9047">
        <f>COUNTIF($D$3:D9041,"W kole")</f>
        <v>7097</v>
      </c>
      <c r="G9047" s="2" t="e">
        <f t="shared" si="424"/>
        <v>#DIV/0!</v>
      </c>
      <c r="H9047" t="e">
        <f t="shared" si="425"/>
        <v>#DIV/0!</v>
      </c>
    </row>
    <row r="9048" spans="2:8" x14ac:dyDescent="0.25">
      <c r="B9048">
        <v>41</v>
      </c>
      <c r="C9048">
        <v>11</v>
      </c>
      <c r="D9048" t="str">
        <f t="shared" si="423"/>
        <v>Poza</v>
      </c>
      <c r="F9048">
        <f>COUNTIF($D$3:D9042,"W kole")</f>
        <v>7098</v>
      </c>
      <c r="G9048" s="2" t="e">
        <f t="shared" si="424"/>
        <v>#DIV/0!</v>
      </c>
      <c r="H9048" t="e">
        <f t="shared" si="425"/>
        <v>#DIV/0!</v>
      </c>
    </row>
    <row r="9049" spans="2:8" x14ac:dyDescent="0.25">
      <c r="B9049">
        <v>173</v>
      </c>
      <c r="C9049">
        <v>158</v>
      </c>
      <c r="D9049" t="str">
        <f t="shared" si="423"/>
        <v>W kole</v>
      </c>
      <c r="F9049">
        <f>COUNTIF($D$3:D9043,"W kole")</f>
        <v>7098</v>
      </c>
      <c r="G9049" s="2" t="e">
        <f t="shared" si="424"/>
        <v>#DIV/0!</v>
      </c>
      <c r="H9049" t="e">
        <f t="shared" si="425"/>
        <v>#DIV/0!</v>
      </c>
    </row>
    <row r="9050" spans="2:8" x14ac:dyDescent="0.25">
      <c r="B9050">
        <v>154</v>
      </c>
      <c r="C9050">
        <v>251</v>
      </c>
      <c r="D9050" t="str">
        <f t="shared" si="423"/>
        <v>W kole</v>
      </c>
      <c r="F9050">
        <f>COUNTIF($D$3:D9044,"W kole")</f>
        <v>7099</v>
      </c>
      <c r="G9050" s="2" t="e">
        <f t="shared" si="424"/>
        <v>#DIV/0!</v>
      </c>
      <c r="H9050" t="e">
        <f t="shared" si="425"/>
        <v>#DIV/0!</v>
      </c>
    </row>
    <row r="9051" spans="2:8" x14ac:dyDescent="0.25">
      <c r="B9051">
        <v>273</v>
      </c>
      <c r="C9051">
        <v>285</v>
      </c>
      <c r="D9051" t="str">
        <f t="shared" si="423"/>
        <v>W kole</v>
      </c>
      <c r="F9051">
        <f>COUNTIF($D$3:D9045,"W kole")</f>
        <v>7100</v>
      </c>
      <c r="G9051" s="2" t="e">
        <f t="shared" si="424"/>
        <v>#DIV/0!</v>
      </c>
      <c r="H9051" t="e">
        <f t="shared" si="425"/>
        <v>#DIV/0!</v>
      </c>
    </row>
    <row r="9052" spans="2:8" x14ac:dyDescent="0.25">
      <c r="B9052">
        <v>112</v>
      </c>
      <c r="C9052">
        <v>62</v>
      </c>
      <c r="D9052" t="str">
        <f t="shared" si="423"/>
        <v>W kole</v>
      </c>
      <c r="F9052">
        <f>COUNTIF($D$3:D9046,"W kole")</f>
        <v>7101</v>
      </c>
      <c r="G9052" s="2" t="e">
        <f t="shared" si="424"/>
        <v>#DIV/0!</v>
      </c>
      <c r="H9052" t="e">
        <f t="shared" si="425"/>
        <v>#DIV/0!</v>
      </c>
    </row>
    <row r="9053" spans="2:8" x14ac:dyDescent="0.25">
      <c r="B9053">
        <v>119</v>
      </c>
      <c r="C9053">
        <v>364</v>
      </c>
      <c r="D9053" t="str">
        <f t="shared" si="423"/>
        <v>W kole</v>
      </c>
      <c r="F9053">
        <f>COUNTIF($D$3:D9047,"W kole")</f>
        <v>7102</v>
      </c>
      <c r="G9053" s="2" t="e">
        <f t="shared" si="424"/>
        <v>#DIV/0!</v>
      </c>
      <c r="H9053" t="e">
        <f t="shared" si="425"/>
        <v>#DIV/0!</v>
      </c>
    </row>
    <row r="9054" spans="2:8" x14ac:dyDescent="0.25">
      <c r="B9054">
        <v>346</v>
      </c>
      <c r="C9054">
        <v>178</v>
      </c>
      <c r="D9054" t="str">
        <f t="shared" si="423"/>
        <v>W kole</v>
      </c>
      <c r="F9054">
        <f>COUNTIF($D$3:D9048,"W kole")</f>
        <v>7102</v>
      </c>
      <c r="G9054" s="2" t="e">
        <f t="shared" si="424"/>
        <v>#DIV/0!</v>
      </c>
      <c r="H9054" t="e">
        <f t="shared" si="425"/>
        <v>#DIV/0!</v>
      </c>
    </row>
    <row r="9055" spans="2:8" x14ac:dyDescent="0.25">
      <c r="B9055">
        <v>297</v>
      </c>
      <c r="C9055">
        <v>361</v>
      </c>
      <c r="D9055" t="str">
        <f t="shared" si="423"/>
        <v>W kole</v>
      </c>
      <c r="F9055">
        <f>COUNTIF($D$3:D9049,"W kole")</f>
        <v>7103</v>
      </c>
      <c r="G9055" s="2" t="e">
        <f t="shared" si="424"/>
        <v>#DIV/0!</v>
      </c>
      <c r="H9055" t="e">
        <f t="shared" si="425"/>
        <v>#DIV/0!</v>
      </c>
    </row>
    <row r="9056" spans="2:8" x14ac:dyDescent="0.25">
      <c r="B9056">
        <v>175</v>
      </c>
      <c r="C9056">
        <v>182</v>
      </c>
      <c r="D9056" t="str">
        <f t="shared" si="423"/>
        <v>W kole</v>
      </c>
      <c r="F9056">
        <f>COUNTIF($D$3:D9050,"W kole")</f>
        <v>7104</v>
      </c>
      <c r="G9056" s="2" t="e">
        <f t="shared" si="424"/>
        <v>#DIV/0!</v>
      </c>
      <c r="H9056" t="e">
        <f t="shared" si="425"/>
        <v>#DIV/0!</v>
      </c>
    </row>
    <row r="9057" spans="2:8" x14ac:dyDescent="0.25">
      <c r="B9057">
        <v>222</v>
      </c>
      <c r="C9057">
        <v>257</v>
      </c>
      <c r="D9057" t="str">
        <f t="shared" si="423"/>
        <v>W kole</v>
      </c>
      <c r="F9057">
        <f>COUNTIF($D$3:D9051,"W kole")</f>
        <v>7105</v>
      </c>
      <c r="G9057" s="2" t="e">
        <f t="shared" si="424"/>
        <v>#DIV/0!</v>
      </c>
      <c r="H9057" t="e">
        <f t="shared" si="425"/>
        <v>#DIV/0!</v>
      </c>
    </row>
    <row r="9058" spans="2:8" x14ac:dyDescent="0.25">
      <c r="B9058">
        <v>132</v>
      </c>
      <c r="C9058">
        <v>180</v>
      </c>
      <c r="D9058" t="str">
        <f t="shared" si="423"/>
        <v>W kole</v>
      </c>
      <c r="F9058">
        <f>COUNTIF($D$3:D9052,"W kole")</f>
        <v>7106</v>
      </c>
      <c r="G9058" s="2" t="e">
        <f t="shared" si="424"/>
        <v>#DIV/0!</v>
      </c>
      <c r="H9058" t="e">
        <f t="shared" si="425"/>
        <v>#DIV/0!</v>
      </c>
    </row>
    <row r="9059" spans="2:8" x14ac:dyDescent="0.25">
      <c r="B9059">
        <v>398</v>
      </c>
      <c r="C9059">
        <v>275</v>
      </c>
      <c r="D9059" t="str">
        <f t="shared" si="423"/>
        <v>Poza</v>
      </c>
      <c r="F9059">
        <f>COUNTIF($D$3:D9053,"W kole")</f>
        <v>7107</v>
      </c>
      <c r="G9059" s="2" t="e">
        <f t="shared" si="424"/>
        <v>#DIV/0!</v>
      </c>
      <c r="H9059" t="e">
        <f t="shared" si="425"/>
        <v>#DIV/0!</v>
      </c>
    </row>
    <row r="9060" spans="2:8" x14ac:dyDescent="0.25">
      <c r="B9060">
        <v>279</v>
      </c>
      <c r="C9060">
        <v>35</v>
      </c>
      <c r="D9060" t="str">
        <f t="shared" si="423"/>
        <v>W kole</v>
      </c>
      <c r="F9060">
        <f>COUNTIF($D$3:D9054,"W kole")</f>
        <v>7108</v>
      </c>
      <c r="G9060" s="2" t="e">
        <f t="shared" si="424"/>
        <v>#DIV/0!</v>
      </c>
      <c r="H9060" t="e">
        <f t="shared" si="425"/>
        <v>#DIV/0!</v>
      </c>
    </row>
    <row r="9061" spans="2:8" x14ac:dyDescent="0.25">
      <c r="B9061">
        <v>3</v>
      </c>
      <c r="C9061">
        <v>229</v>
      </c>
      <c r="D9061" t="str">
        <f t="shared" si="423"/>
        <v>W kole</v>
      </c>
      <c r="F9061">
        <f>COUNTIF($D$3:D9055,"W kole")</f>
        <v>7109</v>
      </c>
      <c r="G9061" s="2" t="e">
        <f t="shared" si="424"/>
        <v>#DIV/0!</v>
      </c>
      <c r="H9061" t="e">
        <f t="shared" si="425"/>
        <v>#DIV/0!</v>
      </c>
    </row>
    <row r="9062" spans="2:8" x14ac:dyDescent="0.25">
      <c r="B9062">
        <v>188</v>
      </c>
      <c r="C9062">
        <v>158</v>
      </c>
      <c r="D9062" t="str">
        <f t="shared" si="423"/>
        <v>W kole</v>
      </c>
      <c r="F9062">
        <f>COUNTIF($D$3:D9056,"W kole")</f>
        <v>7110</v>
      </c>
      <c r="G9062" s="2" t="e">
        <f t="shared" si="424"/>
        <v>#DIV/0!</v>
      </c>
      <c r="H9062" t="e">
        <f t="shared" si="425"/>
        <v>#DIV/0!</v>
      </c>
    </row>
    <row r="9063" spans="2:8" x14ac:dyDescent="0.25">
      <c r="B9063">
        <v>312</v>
      </c>
      <c r="C9063">
        <v>273</v>
      </c>
      <c r="D9063" t="str">
        <f t="shared" si="423"/>
        <v>W kole</v>
      </c>
      <c r="F9063">
        <f>COUNTIF($D$3:D9057,"W kole")</f>
        <v>7111</v>
      </c>
      <c r="G9063" s="2" t="e">
        <f t="shared" si="424"/>
        <v>#DIV/0!</v>
      </c>
      <c r="H9063" t="e">
        <f t="shared" si="425"/>
        <v>#DIV/0!</v>
      </c>
    </row>
    <row r="9064" spans="2:8" x14ac:dyDescent="0.25">
      <c r="B9064">
        <v>65</v>
      </c>
      <c r="C9064">
        <v>184</v>
      </c>
      <c r="D9064" t="str">
        <f t="shared" si="423"/>
        <v>W kole</v>
      </c>
      <c r="F9064">
        <f>COUNTIF($D$3:D9058,"W kole")</f>
        <v>7112</v>
      </c>
      <c r="G9064" s="2" t="e">
        <f t="shared" si="424"/>
        <v>#DIV/0!</v>
      </c>
      <c r="H9064" t="e">
        <f t="shared" si="425"/>
        <v>#DIV/0!</v>
      </c>
    </row>
    <row r="9065" spans="2:8" x14ac:dyDescent="0.25">
      <c r="B9065">
        <v>155</v>
      </c>
      <c r="C9065">
        <v>235</v>
      </c>
      <c r="D9065" t="str">
        <f t="shared" si="423"/>
        <v>W kole</v>
      </c>
      <c r="F9065">
        <f>COUNTIF($D$3:D9059,"W kole")</f>
        <v>7112</v>
      </c>
      <c r="G9065" s="2" t="e">
        <f t="shared" si="424"/>
        <v>#DIV/0!</v>
      </c>
      <c r="H9065" t="e">
        <f t="shared" si="425"/>
        <v>#DIV/0!</v>
      </c>
    </row>
    <row r="9066" spans="2:8" x14ac:dyDescent="0.25">
      <c r="B9066">
        <v>230</v>
      </c>
      <c r="C9066">
        <v>179</v>
      </c>
      <c r="D9066" t="str">
        <f t="shared" si="423"/>
        <v>W kole</v>
      </c>
      <c r="F9066">
        <f>COUNTIF($D$3:D9060,"W kole")</f>
        <v>7113</v>
      </c>
      <c r="G9066" s="2" t="e">
        <f t="shared" si="424"/>
        <v>#DIV/0!</v>
      </c>
      <c r="H9066" t="e">
        <f t="shared" si="425"/>
        <v>#DIV/0!</v>
      </c>
    </row>
    <row r="9067" spans="2:8" x14ac:dyDescent="0.25">
      <c r="B9067">
        <v>251</v>
      </c>
      <c r="C9067">
        <v>26</v>
      </c>
      <c r="D9067" t="str">
        <f t="shared" si="423"/>
        <v>W kole</v>
      </c>
      <c r="F9067">
        <f>COUNTIF($D$3:D9061,"W kole")</f>
        <v>7114</v>
      </c>
      <c r="G9067" s="2" t="e">
        <f t="shared" si="424"/>
        <v>#DIV/0!</v>
      </c>
      <c r="H9067" t="e">
        <f t="shared" si="425"/>
        <v>#DIV/0!</v>
      </c>
    </row>
    <row r="9068" spans="2:8" x14ac:dyDescent="0.25">
      <c r="B9068">
        <v>278</v>
      </c>
      <c r="C9068">
        <v>158</v>
      </c>
      <c r="D9068" t="str">
        <f t="shared" si="423"/>
        <v>W kole</v>
      </c>
      <c r="F9068">
        <f>COUNTIF($D$3:D9062,"W kole")</f>
        <v>7115</v>
      </c>
      <c r="G9068" s="2" t="e">
        <f t="shared" si="424"/>
        <v>#DIV/0!</v>
      </c>
      <c r="H9068" t="e">
        <f t="shared" si="425"/>
        <v>#DIV/0!</v>
      </c>
    </row>
    <row r="9069" spans="2:8" x14ac:dyDescent="0.25">
      <c r="B9069">
        <v>165</v>
      </c>
      <c r="C9069">
        <v>307</v>
      </c>
      <c r="D9069" t="str">
        <f t="shared" si="423"/>
        <v>W kole</v>
      </c>
      <c r="F9069">
        <f>COUNTIF($D$3:D9063,"W kole")</f>
        <v>7116</v>
      </c>
      <c r="G9069" s="2" t="e">
        <f t="shared" si="424"/>
        <v>#DIV/0!</v>
      </c>
      <c r="H9069" t="e">
        <f t="shared" si="425"/>
        <v>#DIV/0!</v>
      </c>
    </row>
    <row r="9070" spans="2:8" x14ac:dyDescent="0.25">
      <c r="B9070">
        <v>253</v>
      </c>
      <c r="C9070">
        <v>147</v>
      </c>
      <c r="D9070" t="str">
        <f t="shared" si="423"/>
        <v>W kole</v>
      </c>
      <c r="F9070">
        <f>COUNTIF($D$3:D9064,"W kole")</f>
        <v>7117</v>
      </c>
      <c r="G9070" s="2" t="e">
        <f t="shared" si="424"/>
        <v>#DIV/0!</v>
      </c>
      <c r="H9070" t="e">
        <f t="shared" si="425"/>
        <v>#DIV/0!</v>
      </c>
    </row>
    <row r="9071" spans="2:8" x14ac:dyDescent="0.25">
      <c r="B9071">
        <v>106</v>
      </c>
      <c r="C9071">
        <v>136</v>
      </c>
      <c r="D9071" t="str">
        <f t="shared" si="423"/>
        <v>W kole</v>
      </c>
      <c r="F9071">
        <f>COUNTIF($D$3:D9065,"W kole")</f>
        <v>7118</v>
      </c>
      <c r="G9071" s="2" t="e">
        <f t="shared" si="424"/>
        <v>#DIV/0!</v>
      </c>
      <c r="H9071" t="e">
        <f t="shared" si="425"/>
        <v>#DIV/0!</v>
      </c>
    </row>
    <row r="9072" spans="2:8" x14ac:dyDescent="0.25">
      <c r="B9072">
        <v>118</v>
      </c>
      <c r="C9072">
        <v>324</v>
      </c>
      <c r="D9072" t="str">
        <f t="shared" si="423"/>
        <v>W kole</v>
      </c>
      <c r="F9072">
        <f>COUNTIF($D$3:D9066,"W kole")</f>
        <v>7119</v>
      </c>
      <c r="G9072" s="2" t="e">
        <f t="shared" si="424"/>
        <v>#DIV/0!</v>
      </c>
      <c r="H9072" t="e">
        <f t="shared" si="425"/>
        <v>#DIV/0!</v>
      </c>
    </row>
    <row r="9073" spans="2:8" x14ac:dyDescent="0.25">
      <c r="B9073">
        <v>316</v>
      </c>
      <c r="C9073">
        <v>21</v>
      </c>
      <c r="D9073" t="str">
        <f t="shared" si="423"/>
        <v>Poza</v>
      </c>
      <c r="F9073">
        <f>COUNTIF($D$3:D9067,"W kole")</f>
        <v>7120</v>
      </c>
      <c r="G9073" s="2" t="e">
        <f t="shared" si="424"/>
        <v>#DIV/0!</v>
      </c>
      <c r="H9073" t="e">
        <f t="shared" si="425"/>
        <v>#DIV/0!</v>
      </c>
    </row>
    <row r="9074" spans="2:8" x14ac:dyDescent="0.25">
      <c r="B9074">
        <v>331</v>
      </c>
      <c r="C9074">
        <v>245</v>
      </c>
      <c r="D9074" t="str">
        <f t="shared" si="423"/>
        <v>W kole</v>
      </c>
      <c r="F9074">
        <f>COUNTIF($D$3:D9068,"W kole")</f>
        <v>7121</v>
      </c>
      <c r="G9074" s="2" t="e">
        <f t="shared" si="424"/>
        <v>#DIV/0!</v>
      </c>
      <c r="H9074" t="e">
        <f t="shared" si="425"/>
        <v>#DIV/0!</v>
      </c>
    </row>
    <row r="9075" spans="2:8" x14ac:dyDescent="0.25">
      <c r="B9075">
        <v>341</v>
      </c>
      <c r="C9075">
        <v>269</v>
      </c>
      <c r="D9075" t="str">
        <f t="shared" si="423"/>
        <v>W kole</v>
      </c>
      <c r="F9075">
        <f>COUNTIF($D$3:D9069,"W kole")</f>
        <v>7122</v>
      </c>
      <c r="G9075" s="2" t="e">
        <f t="shared" si="424"/>
        <v>#DIV/0!</v>
      </c>
      <c r="H9075" t="e">
        <f t="shared" si="425"/>
        <v>#DIV/0!</v>
      </c>
    </row>
    <row r="9076" spans="2:8" x14ac:dyDescent="0.25">
      <c r="B9076">
        <v>184</v>
      </c>
      <c r="C9076">
        <v>27</v>
      </c>
      <c r="D9076" t="str">
        <f t="shared" si="423"/>
        <v>W kole</v>
      </c>
      <c r="F9076">
        <f>COUNTIF($D$3:D9070,"W kole")</f>
        <v>7123</v>
      </c>
      <c r="G9076" s="2" t="e">
        <f t="shared" si="424"/>
        <v>#DIV/0!</v>
      </c>
      <c r="H9076" t="e">
        <f t="shared" si="425"/>
        <v>#DIV/0!</v>
      </c>
    </row>
    <row r="9077" spans="2:8" x14ac:dyDescent="0.25">
      <c r="B9077">
        <v>340</v>
      </c>
      <c r="C9077">
        <v>22</v>
      </c>
      <c r="D9077" t="str">
        <f t="shared" si="423"/>
        <v>Poza</v>
      </c>
      <c r="F9077">
        <f>COUNTIF($D$3:D9071,"W kole")</f>
        <v>7124</v>
      </c>
      <c r="G9077" s="2" t="e">
        <f t="shared" si="424"/>
        <v>#DIV/0!</v>
      </c>
      <c r="H9077" t="e">
        <f t="shared" si="425"/>
        <v>#DIV/0!</v>
      </c>
    </row>
    <row r="9078" spans="2:8" x14ac:dyDescent="0.25">
      <c r="B9078">
        <v>33</v>
      </c>
      <c r="C9078">
        <v>304</v>
      </c>
      <c r="D9078" t="str">
        <f t="shared" si="423"/>
        <v>W kole</v>
      </c>
      <c r="F9078">
        <f>COUNTIF($D$3:D9072,"W kole")</f>
        <v>7125</v>
      </c>
      <c r="G9078" s="2" t="e">
        <f t="shared" si="424"/>
        <v>#DIV/0!</v>
      </c>
      <c r="H9078" t="e">
        <f t="shared" si="425"/>
        <v>#DIV/0!</v>
      </c>
    </row>
    <row r="9079" spans="2:8" x14ac:dyDescent="0.25">
      <c r="B9079">
        <v>49</v>
      </c>
      <c r="C9079">
        <v>83</v>
      </c>
      <c r="D9079" t="str">
        <f t="shared" si="423"/>
        <v>W kole</v>
      </c>
      <c r="F9079">
        <f>COUNTIF($D$3:D9073,"W kole")</f>
        <v>7125</v>
      </c>
      <c r="G9079" s="2" t="e">
        <f t="shared" si="424"/>
        <v>#DIV/0!</v>
      </c>
      <c r="H9079" t="e">
        <f t="shared" si="425"/>
        <v>#DIV/0!</v>
      </c>
    </row>
    <row r="9080" spans="2:8" x14ac:dyDescent="0.25">
      <c r="B9080">
        <v>316</v>
      </c>
      <c r="C9080">
        <v>132</v>
      </c>
      <c r="D9080" t="str">
        <f t="shared" si="423"/>
        <v>W kole</v>
      </c>
      <c r="F9080">
        <f>COUNTIF($D$3:D9074,"W kole")</f>
        <v>7126</v>
      </c>
      <c r="G9080" s="2" t="e">
        <f t="shared" si="424"/>
        <v>#DIV/0!</v>
      </c>
      <c r="H9080" t="e">
        <f t="shared" si="425"/>
        <v>#DIV/0!</v>
      </c>
    </row>
    <row r="9081" spans="2:8" x14ac:dyDescent="0.25">
      <c r="B9081">
        <v>78</v>
      </c>
      <c r="C9081">
        <v>131</v>
      </c>
      <c r="D9081" t="str">
        <f t="shared" si="423"/>
        <v>W kole</v>
      </c>
      <c r="F9081">
        <f>COUNTIF($D$3:D9075,"W kole")</f>
        <v>7127</v>
      </c>
      <c r="G9081" s="2" t="e">
        <f t="shared" si="424"/>
        <v>#DIV/0!</v>
      </c>
      <c r="H9081" t="e">
        <f t="shared" si="425"/>
        <v>#DIV/0!</v>
      </c>
    </row>
    <row r="9082" spans="2:8" x14ac:dyDescent="0.25">
      <c r="B9082">
        <v>239</v>
      </c>
      <c r="C9082">
        <v>347</v>
      </c>
      <c r="D9082" t="str">
        <f t="shared" si="423"/>
        <v>W kole</v>
      </c>
      <c r="F9082">
        <f>COUNTIF($D$3:D9076,"W kole")</f>
        <v>7128</v>
      </c>
      <c r="G9082" s="2" t="e">
        <f t="shared" si="424"/>
        <v>#DIV/0!</v>
      </c>
      <c r="H9082" t="e">
        <f t="shared" si="425"/>
        <v>#DIV/0!</v>
      </c>
    </row>
    <row r="9083" spans="2:8" x14ac:dyDescent="0.25">
      <c r="B9083">
        <v>335</v>
      </c>
      <c r="C9083">
        <v>105</v>
      </c>
      <c r="D9083" t="str">
        <f t="shared" si="423"/>
        <v>W kole</v>
      </c>
      <c r="F9083">
        <f>COUNTIF($D$3:D9077,"W kole")</f>
        <v>7128</v>
      </c>
      <c r="G9083" s="2" t="e">
        <f t="shared" si="424"/>
        <v>#DIV/0!</v>
      </c>
      <c r="H9083" t="e">
        <f t="shared" si="425"/>
        <v>#DIV/0!</v>
      </c>
    </row>
    <row r="9084" spans="2:8" x14ac:dyDescent="0.25">
      <c r="B9084">
        <v>233</v>
      </c>
      <c r="C9084">
        <v>191</v>
      </c>
      <c r="D9084" t="str">
        <f t="shared" si="423"/>
        <v>W kole</v>
      </c>
      <c r="F9084">
        <f>COUNTIF($D$3:D9078,"W kole")</f>
        <v>7129</v>
      </c>
      <c r="G9084" s="2" t="e">
        <f t="shared" si="424"/>
        <v>#DIV/0!</v>
      </c>
      <c r="H9084" t="e">
        <f t="shared" si="425"/>
        <v>#DIV/0!</v>
      </c>
    </row>
    <row r="9085" spans="2:8" x14ac:dyDescent="0.25">
      <c r="B9085">
        <v>316</v>
      </c>
      <c r="C9085">
        <v>248</v>
      </c>
      <c r="D9085" t="str">
        <f t="shared" si="423"/>
        <v>W kole</v>
      </c>
      <c r="F9085">
        <f>COUNTIF($D$3:D9079,"W kole")</f>
        <v>7130</v>
      </c>
      <c r="G9085" s="2" t="e">
        <f t="shared" si="424"/>
        <v>#DIV/0!</v>
      </c>
      <c r="H9085" t="e">
        <f t="shared" si="425"/>
        <v>#DIV/0!</v>
      </c>
    </row>
    <row r="9086" spans="2:8" x14ac:dyDescent="0.25">
      <c r="B9086">
        <v>37</v>
      </c>
      <c r="C9086">
        <v>36</v>
      </c>
      <c r="D9086" t="str">
        <f t="shared" si="423"/>
        <v>Poza</v>
      </c>
      <c r="F9086">
        <f>COUNTIF($D$3:D9080,"W kole")</f>
        <v>7131</v>
      </c>
      <c r="G9086" s="2" t="e">
        <f t="shared" si="424"/>
        <v>#DIV/0!</v>
      </c>
      <c r="H9086" t="e">
        <f t="shared" si="425"/>
        <v>#DIV/0!</v>
      </c>
    </row>
    <row r="9087" spans="2:8" x14ac:dyDescent="0.25">
      <c r="B9087">
        <v>372</v>
      </c>
      <c r="C9087">
        <v>199</v>
      </c>
      <c r="D9087" t="str">
        <f t="shared" si="423"/>
        <v>W kole</v>
      </c>
      <c r="F9087">
        <f>COUNTIF($D$3:D9081,"W kole")</f>
        <v>7132</v>
      </c>
      <c r="G9087" s="2" t="e">
        <f t="shared" si="424"/>
        <v>#DIV/0!</v>
      </c>
      <c r="H9087" t="e">
        <f t="shared" si="425"/>
        <v>#DIV/0!</v>
      </c>
    </row>
    <row r="9088" spans="2:8" x14ac:dyDescent="0.25">
      <c r="B9088">
        <v>375</v>
      </c>
      <c r="C9088">
        <v>226</v>
      </c>
      <c r="D9088" t="str">
        <f t="shared" si="423"/>
        <v>W kole</v>
      </c>
      <c r="F9088">
        <f>COUNTIF($D$3:D9082,"W kole")</f>
        <v>7133</v>
      </c>
      <c r="G9088" s="2" t="e">
        <f t="shared" si="424"/>
        <v>#DIV/0!</v>
      </c>
      <c r="H9088" t="e">
        <f t="shared" si="425"/>
        <v>#DIV/0!</v>
      </c>
    </row>
    <row r="9089" spans="2:8" x14ac:dyDescent="0.25">
      <c r="B9089">
        <v>254</v>
      </c>
      <c r="C9089">
        <v>173</v>
      </c>
      <c r="D9089" t="str">
        <f t="shared" si="423"/>
        <v>W kole</v>
      </c>
      <c r="F9089">
        <f>COUNTIF($D$3:D9083,"W kole")</f>
        <v>7134</v>
      </c>
      <c r="G9089" s="2" t="e">
        <f t="shared" si="424"/>
        <v>#DIV/0!</v>
      </c>
      <c r="H9089" t="e">
        <f t="shared" si="425"/>
        <v>#DIV/0!</v>
      </c>
    </row>
    <row r="9090" spans="2:8" x14ac:dyDescent="0.25">
      <c r="B9090">
        <v>315</v>
      </c>
      <c r="C9090">
        <v>126</v>
      </c>
      <c r="D9090" t="str">
        <f t="shared" si="423"/>
        <v>W kole</v>
      </c>
      <c r="F9090">
        <f>COUNTIF($D$3:D9084,"W kole")</f>
        <v>7135</v>
      </c>
      <c r="G9090" s="2" t="e">
        <f t="shared" si="424"/>
        <v>#DIV/0!</v>
      </c>
      <c r="H9090" t="e">
        <f t="shared" si="425"/>
        <v>#DIV/0!</v>
      </c>
    </row>
    <row r="9091" spans="2:8" x14ac:dyDescent="0.25">
      <c r="B9091">
        <v>216</v>
      </c>
      <c r="C9091">
        <v>11</v>
      </c>
      <c r="D9091" t="str">
        <f t="shared" si="423"/>
        <v>W kole</v>
      </c>
      <c r="F9091">
        <f>COUNTIF($D$3:D9085,"W kole")</f>
        <v>7136</v>
      </c>
      <c r="G9091" s="2" t="e">
        <f t="shared" si="424"/>
        <v>#DIV/0!</v>
      </c>
      <c r="H9091" t="e">
        <f t="shared" si="425"/>
        <v>#DIV/0!</v>
      </c>
    </row>
    <row r="9092" spans="2:8" x14ac:dyDescent="0.25">
      <c r="B9092">
        <v>184</v>
      </c>
      <c r="C9092">
        <v>161</v>
      </c>
      <c r="D9092" t="str">
        <f t="shared" ref="D9092:D9155" si="426">IF((B9092-$T$5) * (B9092-$T$5) + (C9092-$U$5) * (C9092-$U$5) = ($V$5*$V$5), "Na brzegu", IF((B9092-$T$5) * (B9092-$T$5) + (C9092-$U$5) * (C9092-$U$5) &lt; ($V$5*$V$5), "W kole", "Poza"))</f>
        <v>W kole</v>
      </c>
      <c r="F9092">
        <f>COUNTIF($D$3:D9086,"W kole")</f>
        <v>7136</v>
      </c>
      <c r="G9092" s="2" t="e">
        <f t="shared" si="424"/>
        <v>#DIV/0!</v>
      </c>
      <c r="H9092" t="e">
        <f t="shared" si="425"/>
        <v>#DIV/0!</v>
      </c>
    </row>
    <row r="9093" spans="2:8" x14ac:dyDescent="0.25">
      <c r="B9093">
        <v>184</v>
      </c>
      <c r="C9093">
        <v>349</v>
      </c>
      <c r="D9093" t="str">
        <f t="shared" si="426"/>
        <v>W kole</v>
      </c>
      <c r="F9093">
        <f>COUNTIF($D$3:D9087,"W kole")</f>
        <v>7137</v>
      </c>
      <c r="G9093" s="2" t="e">
        <f t="shared" si="424"/>
        <v>#DIV/0!</v>
      </c>
      <c r="H9093" t="e">
        <f t="shared" si="425"/>
        <v>#DIV/0!</v>
      </c>
    </row>
    <row r="9094" spans="2:8" x14ac:dyDescent="0.25">
      <c r="B9094">
        <v>358</v>
      </c>
      <c r="C9094">
        <v>294</v>
      </c>
      <c r="D9094" t="str">
        <f t="shared" si="426"/>
        <v>W kole</v>
      </c>
      <c r="F9094">
        <f>COUNTIF($D$3:D9088,"W kole")</f>
        <v>7138</v>
      </c>
      <c r="G9094" s="2" t="e">
        <f t="shared" si="424"/>
        <v>#DIV/0!</v>
      </c>
      <c r="H9094" t="e">
        <f t="shared" si="425"/>
        <v>#DIV/0!</v>
      </c>
    </row>
    <row r="9095" spans="2:8" x14ac:dyDescent="0.25">
      <c r="B9095">
        <v>290</v>
      </c>
      <c r="C9095">
        <v>158</v>
      </c>
      <c r="D9095" t="str">
        <f t="shared" si="426"/>
        <v>W kole</v>
      </c>
      <c r="F9095">
        <f>COUNTIF($D$3:D9089,"W kole")</f>
        <v>7139</v>
      </c>
      <c r="G9095" s="2" t="e">
        <f t="shared" si="424"/>
        <v>#DIV/0!</v>
      </c>
      <c r="H9095" t="e">
        <f t="shared" si="425"/>
        <v>#DIV/0!</v>
      </c>
    </row>
    <row r="9096" spans="2:8" x14ac:dyDescent="0.25">
      <c r="B9096">
        <v>6</v>
      </c>
      <c r="C9096">
        <v>118</v>
      </c>
      <c r="D9096" t="str">
        <f t="shared" si="426"/>
        <v>Poza</v>
      </c>
      <c r="F9096">
        <f>COUNTIF($D$3:D9090,"W kole")</f>
        <v>7140</v>
      </c>
      <c r="G9096" s="2" t="e">
        <f t="shared" si="424"/>
        <v>#DIV/0!</v>
      </c>
      <c r="H9096" t="e">
        <f t="shared" si="425"/>
        <v>#DIV/0!</v>
      </c>
    </row>
    <row r="9097" spans="2:8" x14ac:dyDescent="0.25">
      <c r="B9097">
        <v>276</v>
      </c>
      <c r="C9097">
        <v>137</v>
      </c>
      <c r="D9097" t="str">
        <f t="shared" si="426"/>
        <v>W kole</v>
      </c>
      <c r="F9097">
        <f>COUNTIF($D$3:D9091,"W kole")</f>
        <v>7141</v>
      </c>
      <c r="G9097" s="2" t="e">
        <f t="shared" si="424"/>
        <v>#DIV/0!</v>
      </c>
      <c r="H9097" t="e">
        <f t="shared" si="425"/>
        <v>#DIV/0!</v>
      </c>
    </row>
    <row r="9098" spans="2:8" x14ac:dyDescent="0.25">
      <c r="B9098">
        <v>391</v>
      </c>
      <c r="C9098">
        <v>271</v>
      </c>
      <c r="D9098" t="str">
        <f t="shared" si="426"/>
        <v>Poza</v>
      </c>
      <c r="F9098">
        <f>COUNTIF($D$3:D9092,"W kole")</f>
        <v>7142</v>
      </c>
      <c r="G9098" s="2" t="e">
        <f t="shared" ref="G9098:G9161" si="427">(F9098*$R$5)/(E9098*$Q$5)</f>
        <v>#DIV/0!</v>
      </c>
      <c r="H9098" t="e">
        <f t="shared" ref="H9098:H9161" si="428">ABS(PI()-G9098)</f>
        <v>#DIV/0!</v>
      </c>
    </row>
    <row r="9099" spans="2:8" x14ac:dyDescent="0.25">
      <c r="B9099">
        <v>322</v>
      </c>
      <c r="C9099">
        <v>194</v>
      </c>
      <c r="D9099" t="str">
        <f t="shared" si="426"/>
        <v>W kole</v>
      </c>
      <c r="F9099">
        <f>COUNTIF($D$3:D9093,"W kole")</f>
        <v>7143</v>
      </c>
      <c r="G9099" s="2" t="e">
        <f t="shared" si="427"/>
        <v>#DIV/0!</v>
      </c>
      <c r="H9099" t="e">
        <f t="shared" si="428"/>
        <v>#DIV/0!</v>
      </c>
    </row>
    <row r="9100" spans="2:8" x14ac:dyDescent="0.25">
      <c r="B9100">
        <v>19</v>
      </c>
      <c r="C9100">
        <v>354</v>
      </c>
      <c r="D9100" t="str">
        <f t="shared" si="426"/>
        <v>Poza</v>
      </c>
      <c r="F9100">
        <f>COUNTIF($D$3:D9094,"W kole")</f>
        <v>7144</v>
      </c>
      <c r="G9100" s="2" t="e">
        <f t="shared" si="427"/>
        <v>#DIV/0!</v>
      </c>
      <c r="H9100" t="e">
        <f t="shared" si="428"/>
        <v>#DIV/0!</v>
      </c>
    </row>
    <row r="9101" spans="2:8" x14ac:dyDescent="0.25">
      <c r="B9101">
        <v>317</v>
      </c>
      <c r="C9101">
        <v>312</v>
      </c>
      <c r="D9101" t="str">
        <f t="shared" si="426"/>
        <v>W kole</v>
      </c>
      <c r="F9101">
        <f>COUNTIF($D$3:D9095,"W kole")</f>
        <v>7145</v>
      </c>
      <c r="G9101" s="2" t="e">
        <f t="shared" si="427"/>
        <v>#DIV/0!</v>
      </c>
      <c r="H9101" t="e">
        <f t="shared" si="428"/>
        <v>#DIV/0!</v>
      </c>
    </row>
    <row r="9102" spans="2:8" x14ac:dyDescent="0.25">
      <c r="B9102">
        <v>54</v>
      </c>
      <c r="C9102">
        <v>385</v>
      </c>
      <c r="D9102" t="str">
        <f t="shared" si="426"/>
        <v>Poza</v>
      </c>
      <c r="F9102">
        <f>COUNTIF($D$3:D9096,"W kole")</f>
        <v>7145</v>
      </c>
      <c r="G9102" s="2" t="e">
        <f t="shared" si="427"/>
        <v>#DIV/0!</v>
      </c>
      <c r="H9102" t="e">
        <f t="shared" si="428"/>
        <v>#DIV/0!</v>
      </c>
    </row>
    <row r="9103" spans="2:8" x14ac:dyDescent="0.25">
      <c r="B9103">
        <v>156</v>
      </c>
      <c r="C9103">
        <v>194</v>
      </c>
      <c r="D9103" t="str">
        <f t="shared" si="426"/>
        <v>W kole</v>
      </c>
      <c r="F9103">
        <f>COUNTIF($D$3:D9097,"W kole")</f>
        <v>7146</v>
      </c>
      <c r="G9103" s="2" t="e">
        <f t="shared" si="427"/>
        <v>#DIV/0!</v>
      </c>
      <c r="H9103" t="e">
        <f t="shared" si="428"/>
        <v>#DIV/0!</v>
      </c>
    </row>
    <row r="9104" spans="2:8" x14ac:dyDescent="0.25">
      <c r="B9104">
        <v>137</v>
      </c>
      <c r="C9104">
        <v>93</v>
      </c>
      <c r="D9104" t="str">
        <f t="shared" si="426"/>
        <v>W kole</v>
      </c>
      <c r="F9104">
        <f>COUNTIF($D$3:D9098,"W kole")</f>
        <v>7146</v>
      </c>
      <c r="G9104" s="2" t="e">
        <f t="shared" si="427"/>
        <v>#DIV/0!</v>
      </c>
      <c r="H9104" t="e">
        <f t="shared" si="428"/>
        <v>#DIV/0!</v>
      </c>
    </row>
    <row r="9105" spans="2:8" x14ac:dyDescent="0.25">
      <c r="B9105">
        <v>61</v>
      </c>
      <c r="C9105">
        <v>68</v>
      </c>
      <c r="D9105" t="str">
        <f t="shared" si="426"/>
        <v>W kole</v>
      </c>
      <c r="F9105">
        <f>COUNTIF($D$3:D9099,"W kole")</f>
        <v>7147</v>
      </c>
      <c r="G9105" s="2" t="e">
        <f t="shared" si="427"/>
        <v>#DIV/0!</v>
      </c>
      <c r="H9105" t="e">
        <f t="shared" si="428"/>
        <v>#DIV/0!</v>
      </c>
    </row>
    <row r="9106" spans="2:8" x14ac:dyDescent="0.25">
      <c r="B9106">
        <v>282</v>
      </c>
      <c r="C9106">
        <v>171</v>
      </c>
      <c r="D9106" t="str">
        <f t="shared" si="426"/>
        <v>W kole</v>
      </c>
      <c r="F9106">
        <f>COUNTIF($D$3:D9100,"W kole")</f>
        <v>7147</v>
      </c>
      <c r="G9106" s="2" t="e">
        <f t="shared" si="427"/>
        <v>#DIV/0!</v>
      </c>
      <c r="H9106" t="e">
        <f t="shared" si="428"/>
        <v>#DIV/0!</v>
      </c>
    </row>
    <row r="9107" spans="2:8" x14ac:dyDescent="0.25">
      <c r="B9107">
        <v>61</v>
      </c>
      <c r="C9107">
        <v>275</v>
      </c>
      <c r="D9107" t="str">
        <f t="shared" si="426"/>
        <v>W kole</v>
      </c>
      <c r="F9107">
        <f>COUNTIF($D$3:D9101,"W kole")</f>
        <v>7148</v>
      </c>
      <c r="G9107" s="2" t="e">
        <f t="shared" si="427"/>
        <v>#DIV/0!</v>
      </c>
      <c r="H9107" t="e">
        <f t="shared" si="428"/>
        <v>#DIV/0!</v>
      </c>
    </row>
    <row r="9108" spans="2:8" x14ac:dyDescent="0.25">
      <c r="B9108">
        <v>95</v>
      </c>
      <c r="C9108">
        <v>215</v>
      </c>
      <c r="D9108" t="str">
        <f t="shared" si="426"/>
        <v>W kole</v>
      </c>
      <c r="F9108">
        <f>COUNTIF($D$3:D9102,"W kole")</f>
        <v>7148</v>
      </c>
      <c r="G9108" s="2" t="e">
        <f t="shared" si="427"/>
        <v>#DIV/0!</v>
      </c>
      <c r="H9108" t="e">
        <f t="shared" si="428"/>
        <v>#DIV/0!</v>
      </c>
    </row>
    <row r="9109" spans="2:8" x14ac:dyDescent="0.25">
      <c r="B9109">
        <v>324</v>
      </c>
      <c r="C9109">
        <v>370</v>
      </c>
      <c r="D9109" t="str">
        <f t="shared" si="426"/>
        <v>Poza</v>
      </c>
      <c r="F9109">
        <f>COUNTIF($D$3:D9103,"W kole")</f>
        <v>7149</v>
      </c>
      <c r="G9109" s="2" t="e">
        <f t="shared" si="427"/>
        <v>#DIV/0!</v>
      </c>
      <c r="H9109" t="e">
        <f t="shared" si="428"/>
        <v>#DIV/0!</v>
      </c>
    </row>
    <row r="9110" spans="2:8" x14ac:dyDescent="0.25">
      <c r="B9110">
        <v>10</v>
      </c>
      <c r="C9110">
        <v>52</v>
      </c>
      <c r="D9110" t="str">
        <f t="shared" si="426"/>
        <v>Poza</v>
      </c>
      <c r="F9110">
        <f>COUNTIF($D$3:D9104,"W kole")</f>
        <v>7150</v>
      </c>
      <c r="G9110" s="2" t="e">
        <f t="shared" si="427"/>
        <v>#DIV/0!</v>
      </c>
      <c r="H9110" t="e">
        <f t="shared" si="428"/>
        <v>#DIV/0!</v>
      </c>
    </row>
    <row r="9111" spans="2:8" x14ac:dyDescent="0.25">
      <c r="B9111">
        <v>44</v>
      </c>
      <c r="C9111">
        <v>247</v>
      </c>
      <c r="D9111" t="str">
        <f t="shared" si="426"/>
        <v>W kole</v>
      </c>
      <c r="F9111">
        <f>COUNTIF($D$3:D9105,"W kole")</f>
        <v>7151</v>
      </c>
      <c r="G9111" s="2" t="e">
        <f t="shared" si="427"/>
        <v>#DIV/0!</v>
      </c>
      <c r="H9111" t="e">
        <f t="shared" si="428"/>
        <v>#DIV/0!</v>
      </c>
    </row>
    <row r="9112" spans="2:8" x14ac:dyDescent="0.25">
      <c r="B9112">
        <v>65</v>
      </c>
      <c r="C9112">
        <v>268</v>
      </c>
      <c r="D9112" t="str">
        <f t="shared" si="426"/>
        <v>W kole</v>
      </c>
      <c r="F9112">
        <f>COUNTIF($D$3:D9106,"W kole")</f>
        <v>7152</v>
      </c>
      <c r="G9112" s="2" t="e">
        <f t="shared" si="427"/>
        <v>#DIV/0!</v>
      </c>
      <c r="H9112" t="e">
        <f t="shared" si="428"/>
        <v>#DIV/0!</v>
      </c>
    </row>
    <row r="9113" spans="2:8" x14ac:dyDescent="0.25">
      <c r="B9113">
        <v>38</v>
      </c>
      <c r="C9113">
        <v>101</v>
      </c>
      <c r="D9113" t="str">
        <f t="shared" si="426"/>
        <v>W kole</v>
      </c>
      <c r="F9113">
        <f>COUNTIF($D$3:D9107,"W kole")</f>
        <v>7153</v>
      </c>
      <c r="G9113" s="2" t="e">
        <f t="shared" si="427"/>
        <v>#DIV/0!</v>
      </c>
      <c r="H9113" t="e">
        <f t="shared" si="428"/>
        <v>#DIV/0!</v>
      </c>
    </row>
    <row r="9114" spans="2:8" x14ac:dyDescent="0.25">
      <c r="B9114">
        <v>108</v>
      </c>
      <c r="C9114">
        <v>50</v>
      </c>
      <c r="D9114" t="str">
        <f t="shared" si="426"/>
        <v>W kole</v>
      </c>
      <c r="F9114">
        <f>COUNTIF($D$3:D9108,"W kole")</f>
        <v>7154</v>
      </c>
      <c r="G9114" s="2" t="e">
        <f t="shared" si="427"/>
        <v>#DIV/0!</v>
      </c>
      <c r="H9114" t="e">
        <f t="shared" si="428"/>
        <v>#DIV/0!</v>
      </c>
    </row>
    <row r="9115" spans="2:8" x14ac:dyDescent="0.25">
      <c r="B9115">
        <v>287</v>
      </c>
      <c r="C9115">
        <v>101</v>
      </c>
      <c r="D9115" t="str">
        <f t="shared" si="426"/>
        <v>W kole</v>
      </c>
      <c r="F9115">
        <f>COUNTIF($D$3:D9109,"W kole")</f>
        <v>7154</v>
      </c>
      <c r="G9115" s="2" t="e">
        <f t="shared" si="427"/>
        <v>#DIV/0!</v>
      </c>
      <c r="H9115" t="e">
        <f t="shared" si="428"/>
        <v>#DIV/0!</v>
      </c>
    </row>
    <row r="9116" spans="2:8" x14ac:dyDescent="0.25">
      <c r="B9116">
        <v>105</v>
      </c>
      <c r="C9116">
        <v>143</v>
      </c>
      <c r="D9116" t="str">
        <f t="shared" si="426"/>
        <v>W kole</v>
      </c>
      <c r="F9116">
        <f>COUNTIF($D$3:D9110,"W kole")</f>
        <v>7154</v>
      </c>
      <c r="G9116" s="2" t="e">
        <f t="shared" si="427"/>
        <v>#DIV/0!</v>
      </c>
      <c r="H9116" t="e">
        <f t="shared" si="428"/>
        <v>#DIV/0!</v>
      </c>
    </row>
    <row r="9117" spans="2:8" x14ac:dyDescent="0.25">
      <c r="B9117">
        <v>363</v>
      </c>
      <c r="C9117">
        <v>399</v>
      </c>
      <c r="D9117" t="str">
        <f t="shared" si="426"/>
        <v>Poza</v>
      </c>
      <c r="F9117">
        <f>COUNTIF($D$3:D9111,"W kole")</f>
        <v>7155</v>
      </c>
      <c r="G9117" s="2" t="e">
        <f t="shared" si="427"/>
        <v>#DIV/0!</v>
      </c>
      <c r="H9117" t="e">
        <f t="shared" si="428"/>
        <v>#DIV/0!</v>
      </c>
    </row>
    <row r="9118" spans="2:8" x14ac:dyDescent="0.25">
      <c r="B9118">
        <v>31</v>
      </c>
      <c r="C9118">
        <v>386</v>
      </c>
      <c r="D9118" t="str">
        <f t="shared" si="426"/>
        <v>Poza</v>
      </c>
      <c r="F9118">
        <f>COUNTIF($D$3:D9112,"W kole")</f>
        <v>7156</v>
      </c>
      <c r="G9118" s="2" t="e">
        <f t="shared" si="427"/>
        <v>#DIV/0!</v>
      </c>
      <c r="H9118" t="e">
        <f t="shared" si="428"/>
        <v>#DIV/0!</v>
      </c>
    </row>
    <row r="9119" spans="2:8" x14ac:dyDescent="0.25">
      <c r="B9119">
        <v>194</v>
      </c>
      <c r="C9119">
        <v>19</v>
      </c>
      <c r="D9119" t="str">
        <f t="shared" si="426"/>
        <v>W kole</v>
      </c>
      <c r="F9119">
        <f>COUNTIF($D$3:D9113,"W kole")</f>
        <v>7157</v>
      </c>
      <c r="G9119" s="2" t="e">
        <f t="shared" si="427"/>
        <v>#DIV/0!</v>
      </c>
      <c r="H9119" t="e">
        <f t="shared" si="428"/>
        <v>#DIV/0!</v>
      </c>
    </row>
    <row r="9120" spans="2:8" x14ac:dyDescent="0.25">
      <c r="B9120">
        <v>263</v>
      </c>
      <c r="C9120">
        <v>343</v>
      </c>
      <c r="D9120" t="str">
        <f t="shared" si="426"/>
        <v>W kole</v>
      </c>
      <c r="F9120">
        <f>COUNTIF($D$3:D9114,"W kole")</f>
        <v>7158</v>
      </c>
      <c r="G9120" s="2" t="e">
        <f t="shared" si="427"/>
        <v>#DIV/0!</v>
      </c>
      <c r="H9120" t="e">
        <f t="shared" si="428"/>
        <v>#DIV/0!</v>
      </c>
    </row>
    <row r="9121" spans="2:8" x14ac:dyDescent="0.25">
      <c r="B9121">
        <v>96</v>
      </c>
      <c r="C9121">
        <v>56</v>
      </c>
      <c r="D9121" t="str">
        <f t="shared" si="426"/>
        <v>W kole</v>
      </c>
      <c r="F9121">
        <f>COUNTIF($D$3:D9115,"W kole")</f>
        <v>7159</v>
      </c>
      <c r="G9121" s="2" t="e">
        <f t="shared" si="427"/>
        <v>#DIV/0!</v>
      </c>
      <c r="H9121" t="e">
        <f t="shared" si="428"/>
        <v>#DIV/0!</v>
      </c>
    </row>
    <row r="9122" spans="2:8" x14ac:dyDescent="0.25">
      <c r="B9122">
        <v>254</v>
      </c>
      <c r="C9122">
        <v>387</v>
      </c>
      <c r="D9122" t="str">
        <f t="shared" si="426"/>
        <v>W kole</v>
      </c>
      <c r="F9122">
        <f>COUNTIF($D$3:D9116,"W kole")</f>
        <v>7160</v>
      </c>
      <c r="G9122" s="2" t="e">
        <f t="shared" si="427"/>
        <v>#DIV/0!</v>
      </c>
      <c r="H9122" t="e">
        <f t="shared" si="428"/>
        <v>#DIV/0!</v>
      </c>
    </row>
    <row r="9123" spans="2:8" x14ac:dyDescent="0.25">
      <c r="B9123">
        <v>308</v>
      </c>
      <c r="C9123">
        <v>116</v>
      </c>
      <c r="D9123" t="str">
        <f t="shared" si="426"/>
        <v>W kole</v>
      </c>
      <c r="F9123">
        <f>COUNTIF($D$3:D9117,"W kole")</f>
        <v>7160</v>
      </c>
      <c r="G9123" s="2" t="e">
        <f t="shared" si="427"/>
        <v>#DIV/0!</v>
      </c>
      <c r="H9123" t="e">
        <f t="shared" si="428"/>
        <v>#DIV/0!</v>
      </c>
    </row>
    <row r="9124" spans="2:8" x14ac:dyDescent="0.25">
      <c r="B9124">
        <v>121</v>
      </c>
      <c r="C9124">
        <v>46</v>
      </c>
      <c r="D9124" t="str">
        <f t="shared" si="426"/>
        <v>W kole</v>
      </c>
      <c r="F9124">
        <f>COUNTIF($D$3:D9118,"W kole")</f>
        <v>7160</v>
      </c>
      <c r="G9124" s="2" t="e">
        <f t="shared" si="427"/>
        <v>#DIV/0!</v>
      </c>
      <c r="H9124" t="e">
        <f t="shared" si="428"/>
        <v>#DIV/0!</v>
      </c>
    </row>
    <row r="9125" spans="2:8" x14ac:dyDescent="0.25">
      <c r="B9125">
        <v>261</v>
      </c>
      <c r="C9125">
        <v>251</v>
      </c>
      <c r="D9125" t="str">
        <f t="shared" si="426"/>
        <v>W kole</v>
      </c>
      <c r="F9125">
        <f>COUNTIF($D$3:D9119,"W kole")</f>
        <v>7161</v>
      </c>
      <c r="G9125" s="2" t="e">
        <f t="shared" si="427"/>
        <v>#DIV/0!</v>
      </c>
      <c r="H9125" t="e">
        <f t="shared" si="428"/>
        <v>#DIV/0!</v>
      </c>
    </row>
    <row r="9126" spans="2:8" x14ac:dyDescent="0.25">
      <c r="B9126">
        <v>221</v>
      </c>
      <c r="C9126">
        <v>258</v>
      </c>
      <c r="D9126" t="str">
        <f t="shared" si="426"/>
        <v>W kole</v>
      </c>
      <c r="F9126">
        <f>COUNTIF($D$3:D9120,"W kole")</f>
        <v>7162</v>
      </c>
      <c r="G9126" s="2" t="e">
        <f t="shared" si="427"/>
        <v>#DIV/0!</v>
      </c>
      <c r="H9126" t="e">
        <f t="shared" si="428"/>
        <v>#DIV/0!</v>
      </c>
    </row>
    <row r="9127" spans="2:8" x14ac:dyDescent="0.25">
      <c r="B9127">
        <v>18</v>
      </c>
      <c r="C9127">
        <v>184</v>
      </c>
      <c r="D9127" t="str">
        <f t="shared" si="426"/>
        <v>W kole</v>
      </c>
      <c r="F9127">
        <f>COUNTIF($D$3:D9121,"W kole")</f>
        <v>7163</v>
      </c>
      <c r="G9127" s="2" t="e">
        <f t="shared" si="427"/>
        <v>#DIV/0!</v>
      </c>
      <c r="H9127" t="e">
        <f t="shared" si="428"/>
        <v>#DIV/0!</v>
      </c>
    </row>
    <row r="9128" spans="2:8" x14ac:dyDescent="0.25">
      <c r="B9128">
        <v>232</v>
      </c>
      <c r="C9128">
        <v>187</v>
      </c>
      <c r="D9128" t="str">
        <f t="shared" si="426"/>
        <v>W kole</v>
      </c>
      <c r="F9128">
        <f>COUNTIF($D$3:D9122,"W kole")</f>
        <v>7164</v>
      </c>
      <c r="G9128" s="2" t="e">
        <f t="shared" si="427"/>
        <v>#DIV/0!</v>
      </c>
      <c r="H9128" t="e">
        <f t="shared" si="428"/>
        <v>#DIV/0!</v>
      </c>
    </row>
    <row r="9129" spans="2:8" x14ac:dyDescent="0.25">
      <c r="B9129">
        <v>350</v>
      </c>
      <c r="C9129">
        <v>308</v>
      </c>
      <c r="D9129" t="str">
        <f t="shared" si="426"/>
        <v>W kole</v>
      </c>
      <c r="F9129">
        <f>COUNTIF($D$3:D9123,"W kole")</f>
        <v>7165</v>
      </c>
      <c r="G9129" s="2" t="e">
        <f t="shared" si="427"/>
        <v>#DIV/0!</v>
      </c>
      <c r="H9129" t="e">
        <f t="shared" si="428"/>
        <v>#DIV/0!</v>
      </c>
    </row>
    <row r="9130" spans="2:8" x14ac:dyDescent="0.25">
      <c r="B9130">
        <v>114</v>
      </c>
      <c r="C9130">
        <v>119</v>
      </c>
      <c r="D9130" t="str">
        <f t="shared" si="426"/>
        <v>W kole</v>
      </c>
      <c r="F9130">
        <f>COUNTIF($D$3:D9124,"W kole")</f>
        <v>7166</v>
      </c>
      <c r="G9130" s="2" t="e">
        <f t="shared" si="427"/>
        <v>#DIV/0!</v>
      </c>
      <c r="H9130" t="e">
        <f t="shared" si="428"/>
        <v>#DIV/0!</v>
      </c>
    </row>
    <row r="9131" spans="2:8" x14ac:dyDescent="0.25">
      <c r="B9131">
        <v>139</v>
      </c>
      <c r="C9131">
        <v>230</v>
      </c>
      <c r="D9131" t="str">
        <f t="shared" si="426"/>
        <v>W kole</v>
      </c>
      <c r="F9131">
        <f>COUNTIF($D$3:D9125,"W kole")</f>
        <v>7167</v>
      </c>
      <c r="G9131" s="2" t="e">
        <f t="shared" si="427"/>
        <v>#DIV/0!</v>
      </c>
      <c r="H9131" t="e">
        <f t="shared" si="428"/>
        <v>#DIV/0!</v>
      </c>
    </row>
    <row r="9132" spans="2:8" x14ac:dyDescent="0.25">
      <c r="B9132">
        <v>50</v>
      </c>
      <c r="C9132">
        <v>74</v>
      </c>
      <c r="D9132" t="str">
        <f t="shared" si="426"/>
        <v>W kole</v>
      </c>
      <c r="F9132">
        <f>COUNTIF($D$3:D9126,"W kole")</f>
        <v>7168</v>
      </c>
      <c r="G9132" s="2" t="e">
        <f t="shared" si="427"/>
        <v>#DIV/0!</v>
      </c>
      <c r="H9132" t="e">
        <f t="shared" si="428"/>
        <v>#DIV/0!</v>
      </c>
    </row>
    <row r="9133" spans="2:8" x14ac:dyDescent="0.25">
      <c r="B9133">
        <v>87</v>
      </c>
      <c r="C9133">
        <v>132</v>
      </c>
      <c r="D9133" t="str">
        <f t="shared" si="426"/>
        <v>W kole</v>
      </c>
      <c r="F9133">
        <f>COUNTIF($D$3:D9127,"W kole")</f>
        <v>7169</v>
      </c>
      <c r="G9133" s="2" t="e">
        <f t="shared" si="427"/>
        <v>#DIV/0!</v>
      </c>
      <c r="H9133" t="e">
        <f t="shared" si="428"/>
        <v>#DIV/0!</v>
      </c>
    </row>
    <row r="9134" spans="2:8" x14ac:dyDescent="0.25">
      <c r="B9134">
        <v>64</v>
      </c>
      <c r="C9134">
        <v>198</v>
      </c>
      <c r="D9134" t="str">
        <f t="shared" si="426"/>
        <v>W kole</v>
      </c>
      <c r="F9134">
        <f>COUNTIF($D$3:D9128,"W kole")</f>
        <v>7170</v>
      </c>
      <c r="G9134" s="2" t="e">
        <f t="shared" si="427"/>
        <v>#DIV/0!</v>
      </c>
      <c r="H9134" t="e">
        <f t="shared" si="428"/>
        <v>#DIV/0!</v>
      </c>
    </row>
    <row r="9135" spans="2:8" x14ac:dyDescent="0.25">
      <c r="B9135">
        <v>364</v>
      </c>
      <c r="C9135">
        <v>62</v>
      </c>
      <c r="D9135" t="str">
        <f t="shared" si="426"/>
        <v>Poza</v>
      </c>
      <c r="F9135">
        <f>COUNTIF($D$3:D9129,"W kole")</f>
        <v>7171</v>
      </c>
      <c r="G9135" s="2" t="e">
        <f t="shared" si="427"/>
        <v>#DIV/0!</v>
      </c>
      <c r="H9135" t="e">
        <f t="shared" si="428"/>
        <v>#DIV/0!</v>
      </c>
    </row>
    <row r="9136" spans="2:8" x14ac:dyDescent="0.25">
      <c r="B9136">
        <v>163</v>
      </c>
      <c r="C9136">
        <v>136</v>
      </c>
      <c r="D9136" t="str">
        <f t="shared" si="426"/>
        <v>W kole</v>
      </c>
      <c r="F9136">
        <f>COUNTIF($D$3:D9130,"W kole")</f>
        <v>7172</v>
      </c>
      <c r="G9136" s="2" t="e">
        <f t="shared" si="427"/>
        <v>#DIV/0!</v>
      </c>
      <c r="H9136" t="e">
        <f t="shared" si="428"/>
        <v>#DIV/0!</v>
      </c>
    </row>
    <row r="9137" spans="2:8" x14ac:dyDescent="0.25">
      <c r="B9137">
        <v>381</v>
      </c>
      <c r="C9137">
        <v>137</v>
      </c>
      <c r="D9137" t="str">
        <f t="shared" si="426"/>
        <v>W kole</v>
      </c>
      <c r="F9137">
        <f>COUNTIF($D$3:D9131,"W kole")</f>
        <v>7173</v>
      </c>
      <c r="G9137" s="2" t="e">
        <f t="shared" si="427"/>
        <v>#DIV/0!</v>
      </c>
      <c r="H9137" t="e">
        <f t="shared" si="428"/>
        <v>#DIV/0!</v>
      </c>
    </row>
    <row r="9138" spans="2:8" x14ac:dyDescent="0.25">
      <c r="B9138">
        <v>251</v>
      </c>
      <c r="C9138">
        <v>154</v>
      </c>
      <c r="D9138" t="str">
        <f t="shared" si="426"/>
        <v>W kole</v>
      </c>
      <c r="F9138">
        <f>COUNTIF($D$3:D9132,"W kole")</f>
        <v>7174</v>
      </c>
      <c r="G9138" s="2" t="e">
        <f t="shared" si="427"/>
        <v>#DIV/0!</v>
      </c>
      <c r="H9138" t="e">
        <f t="shared" si="428"/>
        <v>#DIV/0!</v>
      </c>
    </row>
    <row r="9139" spans="2:8" x14ac:dyDescent="0.25">
      <c r="B9139">
        <v>51</v>
      </c>
      <c r="C9139">
        <v>331</v>
      </c>
      <c r="D9139" t="str">
        <f t="shared" si="426"/>
        <v>W kole</v>
      </c>
      <c r="F9139">
        <f>COUNTIF($D$3:D9133,"W kole")</f>
        <v>7175</v>
      </c>
      <c r="G9139" s="2" t="e">
        <f t="shared" si="427"/>
        <v>#DIV/0!</v>
      </c>
      <c r="H9139" t="e">
        <f t="shared" si="428"/>
        <v>#DIV/0!</v>
      </c>
    </row>
    <row r="9140" spans="2:8" x14ac:dyDescent="0.25">
      <c r="B9140">
        <v>115</v>
      </c>
      <c r="C9140">
        <v>103</v>
      </c>
      <c r="D9140" t="str">
        <f t="shared" si="426"/>
        <v>W kole</v>
      </c>
      <c r="F9140">
        <f>COUNTIF($D$3:D9134,"W kole")</f>
        <v>7176</v>
      </c>
      <c r="G9140" s="2" t="e">
        <f t="shared" si="427"/>
        <v>#DIV/0!</v>
      </c>
      <c r="H9140" t="e">
        <f t="shared" si="428"/>
        <v>#DIV/0!</v>
      </c>
    </row>
    <row r="9141" spans="2:8" x14ac:dyDescent="0.25">
      <c r="B9141">
        <v>143</v>
      </c>
      <c r="C9141">
        <v>258</v>
      </c>
      <c r="D9141" t="str">
        <f t="shared" si="426"/>
        <v>W kole</v>
      </c>
      <c r="F9141">
        <f>COUNTIF($D$3:D9135,"W kole")</f>
        <v>7176</v>
      </c>
      <c r="G9141" s="2" t="e">
        <f t="shared" si="427"/>
        <v>#DIV/0!</v>
      </c>
      <c r="H9141" t="e">
        <f t="shared" si="428"/>
        <v>#DIV/0!</v>
      </c>
    </row>
    <row r="9142" spans="2:8" x14ac:dyDescent="0.25">
      <c r="B9142">
        <v>147</v>
      </c>
      <c r="C9142">
        <v>77</v>
      </c>
      <c r="D9142" t="str">
        <f t="shared" si="426"/>
        <v>W kole</v>
      </c>
      <c r="F9142">
        <f>COUNTIF($D$3:D9136,"W kole")</f>
        <v>7177</v>
      </c>
      <c r="G9142" s="2" t="e">
        <f t="shared" si="427"/>
        <v>#DIV/0!</v>
      </c>
      <c r="H9142" t="e">
        <f t="shared" si="428"/>
        <v>#DIV/0!</v>
      </c>
    </row>
    <row r="9143" spans="2:8" x14ac:dyDescent="0.25">
      <c r="B9143">
        <v>50</v>
      </c>
      <c r="C9143">
        <v>375</v>
      </c>
      <c r="D9143" t="str">
        <f t="shared" si="426"/>
        <v>Poza</v>
      </c>
      <c r="F9143">
        <f>COUNTIF($D$3:D9137,"W kole")</f>
        <v>7178</v>
      </c>
      <c r="G9143" s="2" t="e">
        <f t="shared" si="427"/>
        <v>#DIV/0!</v>
      </c>
      <c r="H9143" t="e">
        <f t="shared" si="428"/>
        <v>#DIV/0!</v>
      </c>
    </row>
    <row r="9144" spans="2:8" x14ac:dyDescent="0.25">
      <c r="B9144">
        <v>228</v>
      </c>
      <c r="C9144">
        <v>80</v>
      </c>
      <c r="D9144" t="str">
        <f t="shared" si="426"/>
        <v>W kole</v>
      </c>
      <c r="F9144">
        <f>COUNTIF($D$3:D9138,"W kole")</f>
        <v>7179</v>
      </c>
      <c r="G9144" s="2" t="e">
        <f t="shared" si="427"/>
        <v>#DIV/0!</v>
      </c>
      <c r="H9144" t="e">
        <f t="shared" si="428"/>
        <v>#DIV/0!</v>
      </c>
    </row>
    <row r="9145" spans="2:8" x14ac:dyDescent="0.25">
      <c r="B9145">
        <v>11</v>
      </c>
      <c r="C9145">
        <v>379</v>
      </c>
      <c r="D9145" t="str">
        <f t="shared" si="426"/>
        <v>Poza</v>
      </c>
      <c r="F9145">
        <f>COUNTIF($D$3:D9139,"W kole")</f>
        <v>7180</v>
      </c>
      <c r="G9145" s="2" t="e">
        <f t="shared" si="427"/>
        <v>#DIV/0!</v>
      </c>
      <c r="H9145" t="e">
        <f t="shared" si="428"/>
        <v>#DIV/0!</v>
      </c>
    </row>
    <row r="9146" spans="2:8" x14ac:dyDescent="0.25">
      <c r="B9146">
        <v>49</v>
      </c>
      <c r="C9146">
        <v>138</v>
      </c>
      <c r="D9146" t="str">
        <f t="shared" si="426"/>
        <v>W kole</v>
      </c>
      <c r="F9146">
        <f>COUNTIF($D$3:D9140,"W kole")</f>
        <v>7181</v>
      </c>
      <c r="G9146" s="2" t="e">
        <f t="shared" si="427"/>
        <v>#DIV/0!</v>
      </c>
      <c r="H9146" t="e">
        <f t="shared" si="428"/>
        <v>#DIV/0!</v>
      </c>
    </row>
    <row r="9147" spans="2:8" x14ac:dyDescent="0.25">
      <c r="B9147">
        <v>170</v>
      </c>
      <c r="C9147">
        <v>39</v>
      </c>
      <c r="D9147" t="str">
        <f t="shared" si="426"/>
        <v>W kole</v>
      </c>
      <c r="F9147">
        <f>COUNTIF($D$3:D9141,"W kole")</f>
        <v>7182</v>
      </c>
      <c r="G9147" s="2" t="e">
        <f t="shared" si="427"/>
        <v>#DIV/0!</v>
      </c>
      <c r="H9147" t="e">
        <f t="shared" si="428"/>
        <v>#DIV/0!</v>
      </c>
    </row>
    <row r="9148" spans="2:8" x14ac:dyDescent="0.25">
      <c r="B9148">
        <v>392</v>
      </c>
      <c r="C9148">
        <v>324</v>
      </c>
      <c r="D9148" t="str">
        <f t="shared" si="426"/>
        <v>Poza</v>
      </c>
      <c r="F9148">
        <f>COUNTIF($D$3:D9142,"W kole")</f>
        <v>7183</v>
      </c>
      <c r="G9148" s="2" t="e">
        <f t="shared" si="427"/>
        <v>#DIV/0!</v>
      </c>
      <c r="H9148" t="e">
        <f t="shared" si="428"/>
        <v>#DIV/0!</v>
      </c>
    </row>
    <row r="9149" spans="2:8" x14ac:dyDescent="0.25">
      <c r="B9149">
        <v>82</v>
      </c>
      <c r="C9149">
        <v>370</v>
      </c>
      <c r="D9149" t="str">
        <f t="shared" si="426"/>
        <v>Poza</v>
      </c>
      <c r="F9149">
        <f>COUNTIF($D$3:D9143,"W kole")</f>
        <v>7183</v>
      </c>
      <c r="G9149" s="2" t="e">
        <f t="shared" si="427"/>
        <v>#DIV/0!</v>
      </c>
      <c r="H9149" t="e">
        <f t="shared" si="428"/>
        <v>#DIV/0!</v>
      </c>
    </row>
    <row r="9150" spans="2:8" x14ac:dyDescent="0.25">
      <c r="B9150">
        <v>85</v>
      </c>
      <c r="C9150">
        <v>137</v>
      </c>
      <c r="D9150" t="str">
        <f t="shared" si="426"/>
        <v>W kole</v>
      </c>
      <c r="F9150">
        <f>COUNTIF($D$3:D9144,"W kole")</f>
        <v>7184</v>
      </c>
      <c r="G9150" s="2" t="e">
        <f t="shared" si="427"/>
        <v>#DIV/0!</v>
      </c>
      <c r="H9150" t="e">
        <f t="shared" si="428"/>
        <v>#DIV/0!</v>
      </c>
    </row>
    <row r="9151" spans="2:8" x14ac:dyDescent="0.25">
      <c r="B9151">
        <v>233</v>
      </c>
      <c r="C9151">
        <v>76</v>
      </c>
      <c r="D9151" t="str">
        <f t="shared" si="426"/>
        <v>W kole</v>
      </c>
      <c r="F9151">
        <f>COUNTIF($D$3:D9145,"W kole")</f>
        <v>7184</v>
      </c>
      <c r="G9151" s="2" t="e">
        <f t="shared" si="427"/>
        <v>#DIV/0!</v>
      </c>
      <c r="H9151" t="e">
        <f t="shared" si="428"/>
        <v>#DIV/0!</v>
      </c>
    </row>
    <row r="9152" spans="2:8" x14ac:dyDescent="0.25">
      <c r="B9152">
        <v>328</v>
      </c>
      <c r="C9152">
        <v>328</v>
      </c>
      <c r="D9152" t="str">
        <f t="shared" si="426"/>
        <v>W kole</v>
      </c>
      <c r="F9152">
        <f>COUNTIF($D$3:D9146,"W kole")</f>
        <v>7185</v>
      </c>
      <c r="G9152" s="2" t="e">
        <f t="shared" si="427"/>
        <v>#DIV/0!</v>
      </c>
      <c r="H9152" t="e">
        <f t="shared" si="428"/>
        <v>#DIV/0!</v>
      </c>
    </row>
    <row r="9153" spans="2:8" x14ac:dyDescent="0.25">
      <c r="B9153">
        <v>95</v>
      </c>
      <c r="C9153">
        <v>195</v>
      </c>
      <c r="D9153" t="str">
        <f t="shared" si="426"/>
        <v>W kole</v>
      </c>
      <c r="F9153">
        <f>COUNTIF($D$3:D9147,"W kole")</f>
        <v>7186</v>
      </c>
      <c r="G9153" s="2" t="e">
        <f t="shared" si="427"/>
        <v>#DIV/0!</v>
      </c>
      <c r="H9153" t="e">
        <f t="shared" si="428"/>
        <v>#DIV/0!</v>
      </c>
    </row>
    <row r="9154" spans="2:8" x14ac:dyDescent="0.25">
      <c r="B9154">
        <v>350</v>
      </c>
      <c r="C9154">
        <v>16</v>
      </c>
      <c r="D9154" t="str">
        <f t="shared" si="426"/>
        <v>Poza</v>
      </c>
      <c r="F9154">
        <f>COUNTIF($D$3:D9148,"W kole")</f>
        <v>7186</v>
      </c>
      <c r="G9154" s="2" t="e">
        <f t="shared" si="427"/>
        <v>#DIV/0!</v>
      </c>
      <c r="H9154" t="e">
        <f t="shared" si="428"/>
        <v>#DIV/0!</v>
      </c>
    </row>
    <row r="9155" spans="2:8" x14ac:dyDescent="0.25">
      <c r="B9155">
        <v>69</v>
      </c>
      <c r="C9155">
        <v>27</v>
      </c>
      <c r="D9155" t="str">
        <f t="shared" si="426"/>
        <v>Poza</v>
      </c>
      <c r="F9155">
        <f>COUNTIF($D$3:D9149,"W kole")</f>
        <v>7186</v>
      </c>
      <c r="G9155" s="2" t="e">
        <f t="shared" si="427"/>
        <v>#DIV/0!</v>
      </c>
      <c r="H9155" t="e">
        <f t="shared" si="428"/>
        <v>#DIV/0!</v>
      </c>
    </row>
    <row r="9156" spans="2:8" x14ac:dyDescent="0.25">
      <c r="B9156">
        <v>400</v>
      </c>
      <c r="C9156">
        <v>156</v>
      </c>
      <c r="D9156" t="str">
        <f t="shared" ref="D9156:D9219" si="429">IF((B9156-$T$5) * (B9156-$T$5) + (C9156-$U$5) * (C9156-$U$5) = ($V$5*$V$5), "Na brzegu", IF((B9156-$T$5) * (B9156-$T$5) + (C9156-$U$5) * (C9156-$U$5) &lt; ($V$5*$V$5), "W kole", "Poza"))</f>
        <v>Poza</v>
      </c>
      <c r="F9156">
        <f>COUNTIF($D$3:D9150,"W kole")</f>
        <v>7187</v>
      </c>
      <c r="G9156" s="2" t="e">
        <f t="shared" si="427"/>
        <v>#DIV/0!</v>
      </c>
      <c r="H9156" t="e">
        <f t="shared" si="428"/>
        <v>#DIV/0!</v>
      </c>
    </row>
    <row r="9157" spans="2:8" x14ac:dyDescent="0.25">
      <c r="B9157">
        <v>227</v>
      </c>
      <c r="C9157">
        <v>49</v>
      </c>
      <c r="D9157" t="str">
        <f t="shared" si="429"/>
        <v>W kole</v>
      </c>
      <c r="F9157">
        <f>COUNTIF($D$3:D9151,"W kole")</f>
        <v>7188</v>
      </c>
      <c r="G9157" s="2" t="e">
        <f t="shared" si="427"/>
        <v>#DIV/0!</v>
      </c>
      <c r="H9157" t="e">
        <f t="shared" si="428"/>
        <v>#DIV/0!</v>
      </c>
    </row>
    <row r="9158" spans="2:8" x14ac:dyDescent="0.25">
      <c r="B9158">
        <v>93</v>
      </c>
      <c r="C9158">
        <v>114</v>
      </c>
      <c r="D9158" t="str">
        <f t="shared" si="429"/>
        <v>W kole</v>
      </c>
      <c r="F9158">
        <f>COUNTIF($D$3:D9152,"W kole")</f>
        <v>7189</v>
      </c>
      <c r="G9158" s="2" t="e">
        <f t="shared" si="427"/>
        <v>#DIV/0!</v>
      </c>
      <c r="H9158" t="e">
        <f t="shared" si="428"/>
        <v>#DIV/0!</v>
      </c>
    </row>
    <row r="9159" spans="2:8" x14ac:dyDescent="0.25">
      <c r="B9159">
        <v>302</v>
      </c>
      <c r="C9159">
        <v>7</v>
      </c>
      <c r="D9159" t="str">
        <f t="shared" si="429"/>
        <v>Poza</v>
      </c>
      <c r="F9159">
        <f>COUNTIF($D$3:D9153,"W kole")</f>
        <v>7190</v>
      </c>
      <c r="G9159" s="2" t="e">
        <f t="shared" si="427"/>
        <v>#DIV/0!</v>
      </c>
      <c r="H9159" t="e">
        <f t="shared" si="428"/>
        <v>#DIV/0!</v>
      </c>
    </row>
    <row r="9160" spans="2:8" x14ac:dyDescent="0.25">
      <c r="B9160">
        <v>330</v>
      </c>
      <c r="C9160">
        <v>154</v>
      </c>
      <c r="D9160" t="str">
        <f t="shared" si="429"/>
        <v>W kole</v>
      </c>
      <c r="F9160">
        <f>COUNTIF($D$3:D9154,"W kole")</f>
        <v>7190</v>
      </c>
      <c r="G9160" s="2" t="e">
        <f t="shared" si="427"/>
        <v>#DIV/0!</v>
      </c>
      <c r="H9160" t="e">
        <f t="shared" si="428"/>
        <v>#DIV/0!</v>
      </c>
    </row>
    <row r="9161" spans="2:8" x14ac:dyDescent="0.25">
      <c r="B9161">
        <v>38</v>
      </c>
      <c r="C9161">
        <v>247</v>
      </c>
      <c r="D9161" t="str">
        <f t="shared" si="429"/>
        <v>W kole</v>
      </c>
      <c r="F9161">
        <f>COUNTIF($D$3:D9155,"W kole")</f>
        <v>7190</v>
      </c>
      <c r="G9161" s="2" t="e">
        <f t="shared" si="427"/>
        <v>#DIV/0!</v>
      </c>
      <c r="H9161" t="e">
        <f t="shared" si="428"/>
        <v>#DIV/0!</v>
      </c>
    </row>
    <row r="9162" spans="2:8" x14ac:dyDescent="0.25">
      <c r="B9162">
        <v>223</v>
      </c>
      <c r="C9162">
        <v>158</v>
      </c>
      <c r="D9162" t="str">
        <f t="shared" si="429"/>
        <v>W kole</v>
      </c>
      <c r="F9162">
        <f>COUNTIF($D$3:D9156,"W kole")</f>
        <v>7190</v>
      </c>
      <c r="G9162" s="2" t="e">
        <f t="shared" ref="G9162:G9225" si="430">(F9162*$R$5)/(E9162*$Q$5)</f>
        <v>#DIV/0!</v>
      </c>
      <c r="H9162" t="e">
        <f t="shared" ref="H9162:H9225" si="431">ABS(PI()-G9162)</f>
        <v>#DIV/0!</v>
      </c>
    </row>
    <row r="9163" spans="2:8" x14ac:dyDescent="0.25">
      <c r="B9163">
        <v>10</v>
      </c>
      <c r="C9163">
        <v>336</v>
      </c>
      <c r="D9163" t="str">
        <f t="shared" si="429"/>
        <v>Poza</v>
      </c>
      <c r="F9163">
        <f>COUNTIF($D$3:D9157,"W kole")</f>
        <v>7191</v>
      </c>
      <c r="G9163" s="2" t="e">
        <f t="shared" si="430"/>
        <v>#DIV/0!</v>
      </c>
      <c r="H9163" t="e">
        <f t="shared" si="431"/>
        <v>#DIV/0!</v>
      </c>
    </row>
    <row r="9164" spans="2:8" x14ac:dyDescent="0.25">
      <c r="B9164">
        <v>2</v>
      </c>
      <c r="C9164">
        <v>160</v>
      </c>
      <c r="D9164" t="str">
        <f t="shared" si="429"/>
        <v>Poza</v>
      </c>
      <c r="F9164">
        <f>COUNTIF($D$3:D9158,"W kole")</f>
        <v>7192</v>
      </c>
      <c r="G9164" s="2" t="e">
        <f t="shared" si="430"/>
        <v>#DIV/0!</v>
      </c>
      <c r="H9164" t="e">
        <f t="shared" si="431"/>
        <v>#DIV/0!</v>
      </c>
    </row>
    <row r="9165" spans="2:8" x14ac:dyDescent="0.25">
      <c r="B9165">
        <v>23</v>
      </c>
      <c r="C9165">
        <v>382</v>
      </c>
      <c r="D9165" t="str">
        <f t="shared" si="429"/>
        <v>Poza</v>
      </c>
      <c r="F9165">
        <f>COUNTIF($D$3:D9159,"W kole")</f>
        <v>7192</v>
      </c>
      <c r="G9165" s="2" t="e">
        <f t="shared" si="430"/>
        <v>#DIV/0!</v>
      </c>
      <c r="H9165" t="e">
        <f t="shared" si="431"/>
        <v>#DIV/0!</v>
      </c>
    </row>
    <row r="9166" spans="2:8" x14ac:dyDescent="0.25">
      <c r="B9166">
        <v>16</v>
      </c>
      <c r="C9166">
        <v>116</v>
      </c>
      <c r="D9166" t="str">
        <f t="shared" si="429"/>
        <v>Poza</v>
      </c>
      <c r="F9166">
        <f>COUNTIF($D$3:D9160,"W kole")</f>
        <v>7193</v>
      </c>
      <c r="G9166" s="2" t="e">
        <f t="shared" si="430"/>
        <v>#DIV/0!</v>
      </c>
      <c r="H9166" t="e">
        <f t="shared" si="431"/>
        <v>#DIV/0!</v>
      </c>
    </row>
    <row r="9167" spans="2:8" x14ac:dyDescent="0.25">
      <c r="B9167">
        <v>106</v>
      </c>
      <c r="C9167">
        <v>234</v>
      </c>
      <c r="D9167" t="str">
        <f t="shared" si="429"/>
        <v>W kole</v>
      </c>
      <c r="F9167">
        <f>COUNTIF($D$3:D9161,"W kole")</f>
        <v>7194</v>
      </c>
      <c r="G9167" s="2" t="e">
        <f t="shared" si="430"/>
        <v>#DIV/0!</v>
      </c>
      <c r="H9167" t="e">
        <f t="shared" si="431"/>
        <v>#DIV/0!</v>
      </c>
    </row>
    <row r="9168" spans="2:8" x14ac:dyDescent="0.25">
      <c r="B9168">
        <v>259</v>
      </c>
      <c r="C9168">
        <v>202</v>
      </c>
      <c r="D9168" t="str">
        <f t="shared" si="429"/>
        <v>W kole</v>
      </c>
      <c r="F9168">
        <f>COUNTIF($D$3:D9162,"W kole")</f>
        <v>7195</v>
      </c>
      <c r="G9168" s="2" t="e">
        <f t="shared" si="430"/>
        <v>#DIV/0!</v>
      </c>
      <c r="H9168" t="e">
        <f t="shared" si="431"/>
        <v>#DIV/0!</v>
      </c>
    </row>
    <row r="9169" spans="2:8" x14ac:dyDescent="0.25">
      <c r="B9169">
        <v>202</v>
      </c>
      <c r="C9169">
        <v>10</v>
      </c>
      <c r="D9169" t="str">
        <f t="shared" si="429"/>
        <v>W kole</v>
      </c>
      <c r="F9169">
        <f>COUNTIF($D$3:D9163,"W kole")</f>
        <v>7195</v>
      </c>
      <c r="G9169" s="2" t="e">
        <f t="shared" si="430"/>
        <v>#DIV/0!</v>
      </c>
      <c r="H9169" t="e">
        <f t="shared" si="431"/>
        <v>#DIV/0!</v>
      </c>
    </row>
    <row r="9170" spans="2:8" x14ac:dyDescent="0.25">
      <c r="B9170">
        <v>61</v>
      </c>
      <c r="C9170">
        <v>202</v>
      </c>
      <c r="D9170" t="str">
        <f t="shared" si="429"/>
        <v>W kole</v>
      </c>
      <c r="F9170">
        <f>COUNTIF($D$3:D9164,"W kole")</f>
        <v>7195</v>
      </c>
      <c r="G9170" s="2" t="e">
        <f t="shared" si="430"/>
        <v>#DIV/0!</v>
      </c>
      <c r="H9170" t="e">
        <f t="shared" si="431"/>
        <v>#DIV/0!</v>
      </c>
    </row>
    <row r="9171" spans="2:8" x14ac:dyDescent="0.25">
      <c r="B9171">
        <v>323</v>
      </c>
      <c r="C9171">
        <v>334</v>
      </c>
      <c r="D9171" t="str">
        <f t="shared" si="429"/>
        <v>W kole</v>
      </c>
      <c r="F9171">
        <f>COUNTIF($D$3:D9165,"W kole")</f>
        <v>7195</v>
      </c>
      <c r="G9171" s="2" t="e">
        <f t="shared" si="430"/>
        <v>#DIV/0!</v>
      </c>
      <c r="H9171" t="e">
        <f t="shared" si="431"/>
        <v>#DIV/0!</v>
      </c>
    </row>
    <row r="9172" spans="2:8" x14ac:dyDescent="0.25">
      <c r="B9172">
        <v>85</v>
      </c>
      <c r="C9172">
        <v>4</v>
      </c>
      <c r="D9172" t="str">
        <f t="shared" si="429"/>
        <v>Poza</v>
      </c>
      <c r="F9172">
        <f>COUNTIF($D$3:D9166,"W kole")</f>
        <v>7195</v>
      </c>
      <c r="G9172" s="2" t="e">
        <f t="shared" si="430"/>
        <v>#DIV/0!</v>
      </c>
      <c r="H9172" t="e">
        <f t="shared" si="431"/>
        <v>#DIV/0!</v>
      </c>
    </row>
    <row r="9173" spans="2:8" x14ac:dyDescent="0.25">
      <c r="B9173">
        <v>338</v>
      </c>
      <c r="C9173">
        <v>377</v>
      </c>
      <c r="D9173" t="str">
        <f t="shared" si="429"/>
        <v>Poza</v>
      </c>
      <c r="F9173">
        <f>COUNTIF($D$3:D9167,"W kole")</f>
        <v>7196</v>
      </c>
      <c r="G9173" s="2" t="e">
        <f t="shared" si="430"/>
        <v>#DIV/0!</v>
      </c>
      <c r="H9173" t="e">
        <f t="shared" si="431"/>
        <v>#DIV/0!</v>
      </c>
    </row>
    <row r="9174" spans="2:8" x14ac:dyDescent="0.25">
      <c r="B9174">
        <v>291</v>
      </c>
      <c r="C9174">
        <v>146</v>
      </c>
      <c r="D9174" t="str">
        <f t="shared" si="429"/>
        <v>W kole</v>
      </c>
      <c r="F9174">
        <f>COUNTIF($D$3:D9168,"W kole")</f>
        <v>7197</v>
      </c>
      <c r="G9174" s="2" t="e">
        <f t="shared" si="430"/>
        <v>#DIV/0!</v>
      </c>
      <c r="H9174" t="e">
        <f t="shared" si="431"/>
        <v>#DIV/0!</v>
      </c>
    </row>
    <row r="9175" spans="2:8" x14ac:dyDescent="0.25">
      <c r="B9175">
        <v>76</v>
      </c>
      <c r="C9175">
        <v>192</v>
      </c>
      <c r="D9175" t="str">
        <f t="shared" si="429"/>
        <v>W kole</v>
      </c>
      <c r="F9175">
        <f>COUNTIF($D$3:D9169,"W kole")</f>
        <v>7198</v>
      </c>
      <c r="G9175" s="2" t="e">
        <f t="shared" si="430"/>
        <v>#DIV/0!</v>
      </c>
      <c r="H9175" t="e">
        <f t="shared" si="431"/>
        <v>#DIV/0!</v>
      </c>
    </row>
    <row r="9176" spans="2:8" x14ac:dyDescent="0.25">
      <c r="B9176">
        <v>248</v>
      </c>
      <c r="C9176">
        <v>18</v>
      </c>
      <c r="D9176" t="str">
        <f t="shared" si="429"/>
        <v>W kole</v>
      </c>
      <c r="F9176">
        <f>COUNTIF($D$3:D9170,"W kole")</f>
        <v>7199</v>
      </c>
      <c r="G9176" s="2" t="e">
        <f t="shared" si="430"/>
        <v>#DIV/0!</v>
      </c>
      <c r="H9176" t="e">
        <f t="shared" si="431"/>
        <v>#DIV/0!</v>
      </c>
    </row>
    <row r="9177" spans="2:8" x14ac:dyDescent="0.25">
      <c r="B9177">
        <v>231</v>
      </c>
      <c r="C9177">
        <v>247</v>
      </c>
      <c r="D9177" t="str">
        <f t="shared" si="429"/>
        <v>W kole</v>
      </c>
      <c r="F9177">
        <f>COUNTIF($D$3:D9171,"W kole")</f>
        <v>7200</v>
      </c>
      <c r="G9177" s="2" t="e">
        <f t="shared" si="430"/>
        <v>#DIV/0!</v>
      </c>
      <c r="H9177" t="e">
        <f t="shared" si="431"/>
        <v>#DIV/0!</v>
      </c>
    </row>
    <row r="9178" spans="2:8" x14ac:dyDescent="0.25">
      <c r="B9178">
        <v>267</v>
      </c>
      <c r="C9178">
        <v>33</v>
      </c>
      <c r="D9178" t="str">
        <f t="shared" si="429"/>
        <v>W kole</v>
      </c>
      <c r="F9178">
        <f>COUNTIF($D$3:D9172,"W kole")</f>
        <v>7200</v>
      </c>
      <c r="G9178" s="2" t="e">
        <f t="shared" si="430"/>
        <v>#DIV/0!</v>
      </c>
      <c r="H9178" t="e">
        <f t="shared" si="431"/>
        <v>#DIV/0!</v>
      </c>
    </row>
    <row r="9179" spans="2:8" x14ac:dyDescent="0.25">
      <c r="B9179">
        <v>83</v>
      </c>
      <c r="C9179">
        <v>114</v>
      </c>
      <c r="D9179" t="str">
        <f t="shared" si="429"/>
        <v>W kole</v>
      </c>
      <c r="F9179">
        <f>COUNTIF($D$3:D9173,"W kole")</f>
        <v>7200</v>
      </c>
      <c r="G9179" s="2" t="e">
        <f t="shared" si="430"/>
        <v>#DIV/0!</v>
      </c>
      <c r="H9179" t="e">
        <f t="shared" si="431"/>
        <v>#DIV/0!</v>
      </c>
    </row>
    <row r="9180" spans="2:8" x14ac:dyDescent="0.25">
      <c r="B9180">
        <v>321</v>
      </c>
      <c r="C9180">
        <v>229</v>
      </c>
      <c r="D9180" t="str">
        <f t="shared" si="429"/>
        <v>W kole</v>
      </c>
      <c r="F9180">
        <f>COUNTIF($D$3:D9174,"W kole")</f>
        <v>7201</v>
      </c>
      <c r="G9180" s="2" t="e">
        <f t="shared" si="430"/>
        <v>#DIV/0!</v>
      </c>
      <c r="H9180" t="e">
        <f t="shared" si="431"/>
        <v>#DIV/0!</v>
      </c>
    </row>
    <row r="9181" spans="2:8" x14ac:dyDescent="0.25">
      <c r="B9181">
        <v>93</v>
      </c>
      <c r="C9181">
        <v>217</v>
      </c>
      <c r="D9181" t="str">
        <f t="shared" si="429"/>
        <v>W kole</v>
      </c>
      <c r="F9181">
        <f>COUNTIF($D$3:D9175,"W kole")</f>
        <v>7202</v>
      </c>
      <c r="G9181" s="2" t="e">
        <f t="shared" si="430"/>
        <v>#DIV/0!</v>
      </c>
      <c r="H9181" t="e">
        <f t="shared" si="431"/>
        <v>#DIV/0!</v>
      </c>
    </row>
    <row r="9182" spans="2:8" x14ac:dyDescent="0.25">
      <c r="B9182">
        <v>192</v>
      </c>
      <c r="C9182">
        <v>307</v>
      </c>
      <c r="D9182" t="str">
        <f t="shared" si="429"/>
        <v>W kole</v>
      </c>
      <c r="F9182">
        <f>COUNTIF($D$3:D9176,"W kole")</f>
        <v>7203</v>
      </c>
      <c r="G9182" s="2" t="e">
        <f t="shared" si="430"/>
        <v>#DIV/0!</v>
      </c>
      <c r="H9182" t="e">
        <f t="shared" si="431"/>
        <v>#DIV/0!</v>
      </c>
    </row>
    <row r="9183" spans="2:8" x14ac:dyDescent="0.25">
      <c r="B9183">
        <v>59</v>
      </c>
      <c r="C9183">
        <v>61</v>
      </c>
      <c r="D9183" t="str">
        <f t="shared" si="429"/>
        <v>W kole</v>
      </c>
      <c r="F9183">
        <f>COUNTIF($D$3:D9177,"W kole")</f>
        <v>7204</v>
      </c>
      <c r="G9183" s="2" t="e">
        <f t="shared" si="430"/>
        <v>#DIV/0!</v>
      </c>
      <c r="H9183" t="e">
        <f t="shared" si="431"/>
        <v>#DIV/0!</v>
      </c>
    </row>
    <row r="9184" spans="2:8" x14ac:dyDescent="0.25">
      <c r="B9184">
        <v>347</v>
      </c>
      <c r="C9184">
        <v>335</v>
      </c>
      <c r="D9184" t="str">
        <f t="shared" si="429"/>
        <v>W kole</v>
      </c>
      <c r="F9184">
        <f>COUNTIF($D$3:D9178,"W kole")</f>
        <v>7205</v>
      </c>
      <c r="G9184" s="2" t="e">
        <f t="shared" si="430"/>
        <v>#DIV/0!</v>
      </c>
      <c r="H9184" t="e">
        <f t="shared" si="431"/>
        <v>#DIV/0!</v>
      </c>
    </row>
    <row r="9185" spans="2:8" x14ac:dyDescent="0.25">
      <c r="B9185">
        <v>302</v>
      </c>
      <c r="C9185">
        <v>329</v>
      </c>
      <c r="D9185" t="str">
        <f t="shared" si="429"/>
        <v>W kole</v>
      </c>
      <c r="F9185">
        <f>COUNTIF($D$3:D9179,"W kole")</f>
        <v>7206</v>
      </c>
      <c r="G9185" s="2" t="e">
        <f t="shared" si="430"/>
        <v>#DIV/0!</v>
      </c>
      <c r="H9185" t="e">
        <f t="shared" si="431"/>
        <v>#DIV/0!</v>
      </c>
    </row>
    <row r="9186" spans="2:8" x14ac:dyDescent="0.25">
      <c r="B9186">
        <v>290</v>
      </c>
      <c r="C9186">
        <v>90</v>
      </c>
      <c r="D9186" t="str">
        <f t="shared" si="429"/>
        <v>W kole</v>
      </c>
      <c r="F9186">
        <f>COUNTIF($D$3:D9180,"W kole")</f>
        <v>7207</v>
      </c>
      <c r="G9186" s="2" t="e">
        <f t="shared" si="430"/>
        <v>#DIV/0!</v>
      </c>
      <c r="H9186" t="e">
        <f t="shared" si="431"/>
        <v>#DIV/0!</v>
      </c>
    </row>
    <row r="9187" spans="2:8" x14ac:dyDescent="0.25">
      <c r="B9187">
        <v>247</v>
      </c>
      <c r="C9187">
        <v>18</v>
      </c>
      <c r="D9187" t="str">
        <f t="shared" si="429"/>
        <v>W kole</v>
      </c>
      <c r="F9187">
        <f>COUNTIF($D$3:D9181,"W kole")</f>
        <v>7208</v>
      </c>
      <c r="G9187" s="2" t="e">
        <f t="shared" si="430"/>
        <v>#DIV/0!</v>
      </c>
      <c r="H9187" t="e">
        <f t="shared" si="431"/>
        <v>#DIV/0!</v>
      </c>
    </row>
    <row r="9188" spans="2:8" x14ac:dyDescent="0.25">
      <c r="B9188">
        <v>395</v>
      </c>
      <c r="C9188">
        <v>344</v>
      </c>
      <c r="D9188" t="str">
        <f t="shared" si="429"/>
        <v>Poza</v>
      </c>
      <c r="F9188">
        <f>COUNTIF($D$3:D9182,"W kole")</f>
        <v>7209</v>
      </c>
      <c r="G9188" s="2" t="e">
        <f t="shared" si="430"/>
        <v>#DIV/0!</v>
      </c>
      <c r="H9188" t="e">
        <f t="shared" si="431"/>
        <v>#DIV/0!</v>
      </c>
    </row>
    <row r="9189" spans="2:8" x14ac:dyDescent="0.25">
      <c r="B9189">
        <v>200</v>
      </c>
      <c r="C9189">
        <v>379</v>
      </c>
      <c r="D9189" t="str">
        <f t="shared" si="429"/>
        <v>W kole</v>
      </c>
      <c r="F9189">
        <f>COUNTIF($D$3:D9183,"W kole")</f>
        <v>7210</v>
      </c>
      <c r="G9189" s="2" t="e">
        <f t="shared" si="430"/>
        <v>#DIV/0!</v>
      </c>
      <c r="H9189" t="e">
        <f t="shared" si="431"/>
        <v>#DIV/0!</v>
      </c>
    </row>
    <row r="9190" spans="2:8" x14ac:dyDescent="0.25">
      <c r="B9190">
        <v>384</v>
      </c>
      <c r="C9190">
        <v>295</v>
      </c>
      <c r="D9190" t="str">
        <f t="shared" si="429"/>
        <v>Poza</v>
      </c>
      <c r="F9190">
        <f>COUNTIF($D$3:D9184,"W kole")</f>
        <v>7211</v>
      </c>
      <c r="G9190" s="2" t="e">
        <f t="shared" si="430"/>
        <v>#DIV/0!</v>
      </c>
      <c r="H9190" t="e">
        <f t="shared" si="431"/>
        <v>#DIV/0!</v>
      </c>
    </row>
    <row r="9191" spans="2:8" x14ac:dyDescent="0.25">
      <c r="B9191">
        <v>339</v>
      </c>
      <c r="C9191">
        <v>4</v>
      </c>
      <c r="D9191" t="str">
        <f t="shared" si="429"/>
        <v>Poza</v>
      </c>
      <c r="F9191">
        <f>COUNTIF($D$3:D9185,"W kole")</f>
        <v>7212</v>
      </c>
      <c r="G9191" s="2" t="e">
        <f t="shared" si="430"/>
        <v>#DIV/0!</v>
      </c>
      <c r="H9191" t="e">
        <f t="shared" si="431"/>
        <v>#DIV/0!</v>
      </c>
    </row>
    <row r="9192" spans="2:8" x14ac:dyDescent="0.25">
      <c r="B9192">
        <v>218</v>
      </c>
      <c r="C9192">
        <v>63</v>
      </c>
      <c r="D9192" t="str">
        <f t="shared" si="429"/>
        <v>W kole</v>
      </c>
      <c r="F9192">
        <f>COUNTIF($D$3:D9186,"W kole")</f>
        <v>7213</v>
      </c>
      <c r="G9192" s="2" t="e">
        <f t="shared" si="430"/>
        <v>#DIV/0!</v>
      </c>
      <c r="H9192" t="e">
        <f t="shared" si="431"/>
        <v>#DIV/0!</v>
      </c>
    </row>
    <row r="9193" spans="2:8" x14ac:dyDescent="0.25">
      <c r="B9193">
        <v>204</v>
      </c>
      <c r="C9193">
        <v>380</v>
      </c>
      <c r="D9193" t="str">
        <f t="shared" si="429"/>
        <v>W kole</v>
      </c>
      <c r="F9193">
        <f>COUNTIF($D$3:D9187,"W kole")</f>
        <v>7214</v>
      </c>
      <c r="G9193" s="2" t="e">
        <f t="shared" si="430"/>
        <v>#DIV/0!</v>
      </c>
      <c r="H9193" t="e">
        <f t="shared" si="431"/>
        <v>#DIV/0!</v>
      </c>
    </row>
    <row r="9194" spans="2:8" x14ac:dyDescent="0.25">
      <c r="B9194">
        <v>201</v>
      </c>
      <c r="C9194">
        <v>25</v>
      </c>
      <c r="D9194" t="str">
        <f t="shared" si="429"/>
        <v>W kole</v>
      </c>
      <c r="F9194">
        <f>COUNTIF($D$3:D9188,"W kole")</f>
        <v>7214</v>
      </c>
      <c r="G9194" s="2" t="e">
        <f t="shared" si="430"/>
        <v>#DIV/0!</v>
      </c>
      <c r="H9194" t="e">
        <f t="shared" si="431"/>
        <v>#DIV/0!</v>
      </c>
    </row>
    <row r="9195" spans="2:8" x14ac:dyDescent="0.25">
      <c r="B9195">
        <v>127</v>
      </c>
      <c r="C9195">
        <v>141</v>
      </c>
      <c r="D9195" t="str">
        <f t="shared" si="429"/>
        <v>W kole</v>
      </c>
      <c r="F9195">
        <f>COUNTIF($D$3:D9189,"W kole")</f>
        <v>7215</v>
      </c>
      <c r="G9195" s="2" t="e">
        <f t="shared" si="430"/>
        <v>#DIV/0!</v>
      </c>
      <c r="H9195" t="e">
        <f t="shared" si="431"/>
        <v>#DIV/0!</v>
      </c>
    </row>
    <row r="9196" spans="2:8" x14ac:dyDescent="0.25">
      <c r="B9196">
        <v>87</v>
      </c>
      <c r="C9196">
        <v>265</v>
      </c>
      <c r="D9196" t="str">
        <f t="shared" si="429"/>
        <v>W kole</v>
      </c>
      <c r="F9196">
        <f>COUNTIF($D$3:D9190,"W kole")</f>
        <v>7215</v>
      </c>
      <c r="G9196" s="2" t="e">
        <f t="shared" si="430"/>
        <v>#DIV/0!</v>
      </c>
      <c r="H9196" t="e">
        <f t="shared" si="431"/>
        <v>#DIV/0!</v>
      </c>
    </row>
    <row r="9197" spans="2:8" x14ac:dyDescent="0.25">
      <c r="B9197">
        <v>25</v>
      </c>
      <c r="C9197">
        <v>70</v>
      </c>
      <c r="D9197" t="str">
        <f t="shared" si="429"/>
        <v>Poza</v>
      </c>
      <c r="F9197">
        <f>COUNTIF($D$3:D9191,"W kole")</f>
        <v>7215</v>
      </c>
      <c r="G9197" s="2" t="e">
        <f t="shared" si="430"/>
        <v>#DIV/0!</v>
      </c>
      <c r="H9197" t="e">
        <f t="shared" si="431"/>
        <v>#DIV/0!</v>
      </c>
    </row>
    <row r="9198" spans="2:8" x14ac:dyDescent="0.25">
      <c r="B9198">
        <v>2</v>
      </c>
      <c r="C9198">
        <v>67</v>
      </c>
      <c r="D9198" t="str">
        <f t="shared" si="429"/>
        <v>Poza</v>
      </c>
      <c r="F9198">
        <f>COUNTIF($D$3:D9192,"W kole")</f>
        <v>7216</v>
      </c>
      <c r="G9198" s="2" t="e">
        <f t="shared" si="430"/>
        <v>#DIV/0!</v>
      </c>
      <c r="H9198" t="e">
        <f t="shared" si="431"/>
        <v>#DIV/0!</v>
      </c>
    </row>
    <row r="9199" spans="2:8" x14ac:dyDescent="0.25">
      <c r="B9199">
        <v>363</v>
      </c>
      <c r="C9199">
        <v>370</v>
      </c>
      <c r="D9199" t="str">
        <f t="shared" si="429"/>
        <v>Poza</v>
      </c>
      <c r="F9199">
        <f>COUNTIF($D$3:D9193,"W kole")</f>
        <v>7217</v>
      </c>
      <c r="G9199" s="2" t="e">
        <f t="shared" si="430"/>
        <v>#DIV/0!</v>
      </c>
      <c r="H9199" t="e">
        <f t="shared" si="431"/>
        <v>#DIV/0!</v>
      </c>
    </row>
    <row r="9200" spans="2:8" x14ac:dyDescent="0.25">
      <c r="B9200">
        <v>27</v>
      </c>
      <c r="C9200">
        <v>376</v>
      </c>
      <c r="D9200" t="str">
        <f t="shared" si="429"/>
        <v>Poza</v>
      </c>
      <c r="F9200">
        <f>COUNTIF($D$3:D9194,"W kole")</f>
        <v>7218</v>
      </c>
      <c r="G9200" s="2" t="e">
        <f t="shared" si="430"/>
        <v>#DIV/0!</v>
      </c>
      <c r="H9200" t="e">
        <f t="shared" si="431"/>
        <v>#DIV/0!</v>
      </c>
    </row>
    <row r="9201" spans="2:8" x14ac:dyDescent="0.25">
      <c r="B9201">
        <v>293</v>
      </c>
      <c r="C9201">
        <v>157</v>
      </c>
      <c r="D9201" t="str">
        <f t="shared" si="429"/>
        <v>W kole</v>
      </c>
      <c r="F9201">
        <f>COUNTIF($D$3:D9195,"W kole")</f>
        <v>7219</v>
      </c>
      <c r="G9201" s="2" t="e">
        <f t="shared" si="430"/>
        <v>#DIV/0!</v>
      </c>
      <c r="H9201" t="e">
        <f t="shared" si="431"/>
        <v>#DIV/0!</v>
      </c>
    </row>
    <row r="9202" spans="2:8" x14ac:dyDescent="0.25">
      <c r="B9202">
        <v>386</v>
      </c>
      <c r="C9202">
        <v>175</v>
      </c>
      <c r="D9202" t="str">
        <f t="shared" si="429"/>
        <v>W kole</v>
      </c>
      <c r="F9202">
        <f>COUNTIF($D$3:D9196,"W kole")</f>
        <v>7220</v>
      </c>
      <c r="G9202" s="2" t="e">
        <f t="shared" si="430"/>
        <v>#DIV/0!</v>
      </c>
      <c r="H9202" t="e">
        <f t="shared" si="431"/>
        <v>#DIV/0!</v>
      </c>
    </row>
    <row r="9203" spans="2:8" x14ac:dyDescent="0.25">
      <c r="B9203">
        <v>337</v>
      </c>
      <c r="C9203">
        <v>312</v>
      </c>
      <c r="D9203" t="str">
        <f t="shared" si="429"/>
        <v>W kole</v>
      </c>
      <c r="F9203">
        <f>COUNTIF($D$3:D9197,"W kole")</f>
        <v>7220</v>
      </c>
      <c r="G9203" s="2" t="e">
        <f t="shared" si="430"/>
        <v>#DIV/0!</v>
      </c>
      <c r="H9203" t="e">
        <f t="shared" si="431"/>
        <v>#DIV/0!</v>
      </c>
    </row>
    <row r="9204" spans="2:8" x14ac:dyDescent="0.25">
      <c r="B9204">
        <v>386</v>
      </c>
      <c r="C9204">
        <v>304</v>
      </c>
      <c r="D9204" t="str">
        <f t="shared" si="429"/>
        <v>Poza</v>
      </c>
      <c r="F9204">
        <f>COUNTIF($D$3:D9198,"W kole")</f>
        <v>7220</v>
      </c>
      <c r="G9204" s="2" t="e">
        <f t="shared" si="430"/>
        <v>#DIV/0!</v>
      </c>
      <c r="H9204" t="e">
        <f t="shared" si="431"/>
        <v>#DIV/0!</v>
      </c>
    </row>
    <row r="9205" spans="2:8" x14ac:dyDescent="0.25">
      <c r="B9205">
        <v>235</v>
      </c>
      <c r="C9205">
        <v>85</v>
      </c>
      <c r="D9205" t="str">
        <f t="shared" si="429"/>
        <v>W kole</v>
      </c>
      <c r="F9205">
        <f>COUNTIF($D$3:D9199,"W kole")</f>
        <v>7220</v>
      </c>
      <c r="G9205" s="2" t="e">
        <f t="shared" si="430"/>
        <v>#DIV/0!</v>
      </c>
      <c r="H9205" t="e">
        <f t="shared" si="431"/>
        <v>#DIV/0!</v>
      </c>
    </row>
    <row r="9206" spans="2:8" x14ac:dyDescent="0.25">
      <c r="B9206">
        <v>258</v>
      </c>
      <c r="C9206">
        <v>148</v>
      </c>
      <c r="D9206" t="str">
        <f t="shared" si="429"/>
        <v>W kole</v>
      </c>
      <c r="F9206">
        <f>COUNTIF($D$3:D9200,"W kole")</f>
        <v>7220</v>
      </c>
      <c r="G9206" s="2" t="e">
        <f t="shared" si="430"/>
        <v>#DIV/0!</v>
      </c>
      <c r="H9206" t="e">
        <f t="shared" si="431"/>
        <v>#DIV/0!</v>
      </c>
    </row>
    <row r="9207" spans="2:8" x14ac:dyDescent="0.25">
      <c r="B9207">
        <v>199</v>
      </c>
      <c r="C9207">
        <v>159</v>
      </c>
      <c r="D9207" t="str">
        <f t="shared" si="429"/>
        <v>W kole</v>
      </c>
      <c r="F9207">
        <f>COUNTIF($D$3:D9201,"W kole")</f>
        <v>7221</v>
      </c>
      <c r="G9207" s="2" t="e">
        <f t="shared" si="430"/>
        <v>#DIV/0!</v>
      </c>
      <c r="H9207" t="e">
        <f t="shared" si="431"/>
        <v>#DIV/0!</v>
      </c>
    </row>
    <row r="9208" spans="2:8" x14ac:dyDescent="0.25">
      <c r="B9208">
        <v>317</v>
      </c>
      <c r="C9208">
        <v>90</v>
      </c>
      <c r="D9208" t="str">
        <f t="shared" si="429"/>
        <v>W kole</v>
      </c>
      <c r="F9208">
        <f>COUNTIF($D$3:D9202,"W kole")</f>
        <v>7222</v>
      </c>
      <c r="G9208" s="2" t="e">
        <f t="shared" si="430"/>
        <v>#DIV/0!</v>
      </c>
      <c r="H9208" t="e">
        <f t="shared" si="431"/>
        <v>#DIV/0!</v>
      </c>
    </row>
    <row r="9209" spans="2:8" x14ac:dyDescent="0.25">
      <c r="B9209">
        <v>348</v>
      </c>
      <c r="C9209">
        <v>338</v>
      </c>
      <c r="D9209" t="str">
        <f t="shared" si="429"/>
        <v>Poza</v>
      </c>
      <c r="F9209">
        <f>COUNTIF($D$3:D9203,"W kole")</f>
        <v>7223</v>
      </c>
      <c r="G9209" s="2" t="e">
        <f t="shared" si="430"/>
        <v>#DIV/0!</v>
      </c>
      <c r="H9209" t="e">
        <f t="shared" si="431"/>
        <v>#DIV/0!</v>
      </c>
    </row>
    <row r="9210" spans="2:8" x14ac:dyDescent="0.25">
      <c r="B9210">
        <v>273</v>
      </c>
      <c r="C9210">
        <v>397</v>
      </c>
      <c r="D9210" t="str">
        <f t="shared" si="429"/>
        <v>Poza</v>
      </c>
      <c r="F9210">
        <f>COUNTIF($D$3:D9204,"W kole")</f>
        <v>7223</v>
      </c>
      <c r="G9210" s="2" t="e">
        <f t="shared" si="430"/>
        <v>#DIV/0!</v>
      </c>
      <c r="H9210" t="e">
        <f t="shared" si="431"/>
        <v>#DIV/0!</v>
      </c>
    </row>
    <row r="9211" spans="2:8" x14ac:dyDescent="0.25">
      <c r="B9211">
        <v>277</v>
      </c>
      <c r="C9211">
        <v>117</v>
      </c>
      <c r="D9211" t="str">
        <f t="shared" si="429"/>
        <v>W kole</v>
      </c>
      <c r="F9211">
        <f>COUNTIF($D$3:D9205,"W kole")</f>
        <v>7224</v>
      </c>
      <c r="G9211" s="2" t="e">
        <f t="shared" si="430"/>
        <v>#DIV/0!</v>
      </c>
      <c r="H9211" t="e">
        <f t="shared" si="431"/>
        <v>#DIV/0!</v>
      </c>
    </row>
    <row r="9212" spans="2:8" x14ac:dyDescent="0.25">
      <c r="B9212">
        <v>166</v>
      </c>
      <c r="C9212">
        <v>302</v>
      </c>
      <c r="D9212" t="str">
        <f t="shared" si="429"/>
        <v>W kole</v>
      </c>
      <c r="F9212">
        <f>COUNTIF($D$3:D9206,"W kole")</f>
        <v>7225</v>
      </c>
      <c r="G9212" s="2" t="e">
        <f t="shared" si="430"/>
        <v>#DIV/0!</v>
      </c>
      <c r="H9212" t="e">
        <f t="shared" si="431"/>
        <v>#DIV/0!</v>
      </c>
    </row>
    <row r="9213" spans="2:8" x14ac:dyDescent="0.25">
      <c r="B9213">
        <v>49</v>
      </c>
      <c r="C9213">
        <v>387</v>
      </c>
      <c r="D9213" t="str">
        <f t="shared" si="429"/>
        <v>Poza</v>
      </c>
      <c r="F9213">
        <f>COUNTIF($D$3:D9207,"W kole")</f>
        <v>7226</v>
      </c>
      <c r="G9213" s="2" t="e">
        <f t="shared" si="430"/>
        <v>#DIV/0!</v>
      </c>
      <c r="H9213" t="e">
        <f t="shared" si="431"/>
        <v>#DIV/0!</v>
      </c>
    </row>
    <row r="9214" spans="2:8" x14ac:dyDescent="0.25">
      <c r="B9214">
        <v>352</v>
      </c>
      <c r="C9214">
        <v>36</v>
      </c>
      <c r="D9214" t="str">
        <f t="shared" si="429"/>
        <v>Poza</v>
      </c>
      <c r="F9214">
        <f>COUNTIF($D$3:D9208,"W kole")</f>
        <v>7227</v>
      </c>
      <c r="G9214" s="2" t="e">
        <f t="shared" si="430"/>
        <v>#DIV/0!</v>
      </c>
      <c r="H9214" t="e">
        <f t="shared" si="431"/>
        <v>#DIV/0!</v>
      </c>
    </row>
    <row r="9215" spans="2:8" x14ac:dyDescent="0.25">
      <c r="B9215">
        <v>322</v>
      </c>
      <c r="C9215">
        <v>74</v>
      </c>
      <c r="D9215" t="str">
        <f t="shared" si="429"/>
        <v>W kole</v>
      </c>
      <c r="F9215">
        <f>COUNTIF($D$3:D9209,"W kole")</f>
        <v>7227</v>
      </c>
      <c r="G9215" s="2" t="e">
        <f t="shared" si="430"/>
        <v>#DIV/0!</v>
      </c>
      <c r="H9215" t="e">
        <f t="shared" si="431"/>
        <v>#DIV/0!</v>
      </c>
    </row>
    <row r="9216" spans="2:8" x14ac:dyDescent="0.25">
      <c r="B9216">
        <v>249</v>
      </c>
      <c r="C9216">
        <v>5</v>
      </c>
      <c r="D9216" t="str">
        <f t="shared" si="429"/>
        <v>Poza</v>
      </c>
      <c r="F9216">
        <f>COUNTIF($D$3:D9210,"W kole")</f>
        <v>7227</v>
      </c>
      <c r="G9216" s="2" t="e">
        <f t="shared" si="430"/>
        <v>#DIV/0!</v>
      </c>
      <c r="H9216" t="e">
        <f t="shared" si="431"/>
        <v>#DIV/0!</v>
      </c>
    </row>
    <row r="9217" spans="2:8" x14ac:dyDescent="0.25">
      <c r="B9217">
        <v>170</v>
      </c>
      <c r="C9217">
        <v>249</v>
      </c>
      <c r="D9217" t="str">
        <f t="shared" si="429"/>
        <v>W kole</v>
      </c>
      <c r="F9217">
        <f>COUNTIF($D$3:D9211,"W kole")</f>
        <v>7228</v>
      </c>
      <c r="G9217" s="2" t="e">
        <f t="shared" si="430"/>
        <v>#DIV/0!</v>
      </c>
      <c r="H9217" t="e">
        <f t="shared" si="431"/>
        <v>#DIV/0!</v>
      </c>
    </row>
    <row r="9218" spans="2:8" x14ac:dyDescent="0.25">
      <c r="B9218">
        <v>276</v>
      </c>
      <c r="C9218">
        <v>180</v>
      </c>
      <c r="D9218" t="str">
        <f t="shared" si="429"/>
        <v>W kole</v>
      </c>
      <c r="F9218">
        <f>COUNTIF($D$3:D9212,"W kole")</f>
        <v>7229</v>
      </c>
      <c r="G9218" s="2" t="e">
        <f t="shared" si="430"/>
        <v>#DIV/0!</v>
      </c>
      <c r="H9218" t="e">
        <f t="shared" si="431"/>
        <v>#DIV/0!</v>
      </c>
    </row>
    <row r="9219" spans="2:8" x14ac:dyDescent="0.25">
      <c r="B9219">
        <v>187</v>
      </c>
      <c r="C9219">
        <v>300</v>
      </c>
      <c r="D9219" t="str">
        <f t="shared" si="429"/>
        <v>W kole</v>
      </c>
      <c r="F9219">
        <f>COUNTIF($D$3:D9213,"W kole")</f>
        <v>7229</v>
      </c>
      <c r="G9219" s="2" t="e">
        <f t="shared" si="430"/>
        <v>#DIV/0!</v>
      </c>
      <c r="H9219" t="e">
        <f t="shared" si="431"/>
        <v>#DIV/0!</v>
      </c>
    </row>
    <row r="9220" spans="2:8" x14ac:dyDescent="0.25">
      <c r="B9220">
        <v>257</v>
      </c>
      <c r="C9220">
        <v>117</v>
      </c>
      <c r="D9220" t="str">
        <f t="shared" ref="D9220:D9283" si="432">IF((B9220-$T$5) * (B9220-$T$5) + (C9220-$U$5) * (C9220-$U$5) = ($V$5*$V$5), "Na brzegu", IF((B9220-$T$5) * (B9220-$T$5) + (C9220-$U$5) * (C9220-$U$5) &lt; ($V$5*$V$5), "W kole", "Poza"))</f>
        <v>W kole</v>
      </c>
      <c r="F9220">
        <f>COUNTIF($D$3:D9214,"W kole")</f>
        <v>7229</v>
      </c>
      <c r="G9220" s="2" t="e">
        <f t="shared" si="430"/>
        <v>#DIV/0!</v>
      </c>
      <c r="H9220" t="e">
        <f t="shared" si="431"/>
        <v>#DIV/0!</v>
      </c>
    </row>
    <row r="9221" spans="2:8" x14ac:dyDescent="0.25">
      <c r="B9221">
        <v>230</v>
      </c>
      <c r="C9221">
        <v>134</v>
      </c>
      <c r="D9221" t="str">
        <f t="shared" si="432"/>
        <v>W kole</v>
      </c>
      <c r="F9221">
        <f>COUNTIF($D$3:D9215,"W kole")</f>
        <v>7230</v>
      </c>
      <c r="G9221" s="2" t="e">
        <f t="shared" si="430"/>
        <v>#DIV/0!</v>
      </c>
      <c r="H9221" t="e">
        <f t="shared" si="431"/>
        <v>#DIV/0!</v>
      </c>
    </row>
    <row r="9222" spans="2:8" x14ac:dyDescent="0.25">
      <c r="B9222">
        <v>236</v>
      </c>
      <c r="C9222">
        <v>233</v>
      </c>
      <c r="D9222" t="str">
        <f t="shared" si="432"/>
        <v>W kole</v>
      </c>
      <c r="F9222">
        <f>COUNTIF($D$3:D9216,"W kole")</f>
        <v>7230</v>
      </c>
      <c r="G9222" s="2" t="e">
        <f t="shared" si="430"/>
        <v>#DIV/0!</v>
      </c>
      <c r="H9222" t="e">
        <f t="shared" si="431"/>
        <v>#DIV/0!</v>
      </c>
    </row>
    <row r="9223" spans="2:8" x14ac:dyDescent="0.25">
      <c r="B9223">
        <v>319</v>
      </c>
      <c r="C9223">
        <v>341</v>
      </c>
      <c r="D9223" t="str">
        <f t="shared" si="432"/>
        <v>W kole</v>
      </c>
      <c r="F9223">
        <f>COUNTIF($D$3:D9217,"W kole")</f>
        <v>7231</v>
      </c>
      <c r="G9223" s="2" t="e">
        <f t="shared" si="430"/>
        <v>#DIV/0!</v>
      </c>
      <c r="H9223" t="e">
        <f t="shared" si="431"/>
        <v>#DIV/0!</v>
      </c>
    </row>
    <row r="9224" spans="2:8" x14ac:dyDescent="0.25">
      <c r="B9224">
        <v>176</v>
      </c>
      <c r="C9224">
        <v>194</v>
      </c>
      <c r="D9224" t="str">
        <f t="shared" si="432"/>
        <v>W kole</v>
      </c>
      <c r="F9224">
        <f>COUNTIF($D$3:D9218,"W kole")</f>
        <v>7232</v>
      </c>
      <c r="G9224" s="2" t="e">
        <f t="shared" si="430"/>
        <v>#DIV/0!</v>
      </c>
      <c r="H9224" t="e">
        <f t="shared" si="431"/>
        <v>#DIV/0!</v>
      </c>
    </row>
    <row r="9225" spans="2:8" x14ac:dyDescent="0.25">
      <c r="B9225">
        <v>75</v>
      </c>
      <c r="C9225">
        <v>193</v>
      </c>
      <c r="D9225" t="str">
        <f t="shared" si="432"/>
        <v>W kole</v>
      </c>
      <c r="F9225">
        <f>COUNTIF($D$3:D9219,"W kole")</f>
        <v>7233</v>
      </c>
      <c r="G9225" s="2" t="e">
        <f t="shared" si="430"/>
        <v>#DIV/0!</v>
      </c>
      <c r="H9225" t="e">
        <f t="shared" si="431"/>
        <v>#DIV/0!</v>
      </c>
    </row>
    <row r="9226" spans="2:8" x14ac:dyDescent="0.25">
      <c r="B9226">
        <v>328</v>
      </c>
      <c r="C9226">
        <v>246</v>
      </c>
      <c r="D9226" t="str">
        <f t="shared" si="432"/>
        <v>W kole</v>
      </c>
      <c r="F9226">
        <f>COUNTIF($D$3:D9220,"W kole")</f>
        <v>7234</v>
      </c>
      <c r="G9226" s="2" t="e">
        <f t="shared" ref="G9226:G9289" si="433">(F9226*$R$5)/(E9226*$Q$5)</f>
        <v>#DIV/0!</v>
      </c>
      <c r="H9226" t="e">
        <f t="shared" ref="H9226:H9289" si="434">ABS(PI()-G9226)</f>
        <v>#DIV/0!</v>
      </c>
    </row>
    <row r="9227" spans="2:8" x14ac:dyDescent="0.25">
      <c r="B9227">
        <v>19</v>
      </c>
      <c r="C9227">
        <v>189</v>
      </c>
      <c r="D9227" t="str">
        <f t="shared" si="432"/>
        <v>W kole</v>
      </c>
      <c r="F9227">
        <f>COUNTIF($D$3:D9221,"W kole")</f>
        <v>7235</v>
      </c>
      <c r="G9227" s="2" t="e">
        <f t="shared" si="433"/>
        <v>#DIV/0!</v>
      </c>
      <c r="H9227" t="e">
        <f t="shared" si="434"/>
        <v>#DIV/0!</v>
      </c>
    </row>
    <row r="9228" spans="2:8" x14ac:dyDescent="0.25">
      <c r="B9228">
        <v>32</v>
      </c>
      <c r="C9228">
        <v>7</v>
      </c>
      <c r="D9228" t="str">
        <f t="shared" si="432"/>
        <v>Poza</v>
      </c>
      <c r="F9228">
        <f>COUNTIF($D$3:D9222,"W kole")</f>
        <v>7236</v>
      </c>
      <c r="G9228" s="2" t="e">
        <f t="shared" si="433"/>
        <v>#DIV/0!</v>
      </c>
      <c r="H9228" t="e">
        <f t="shared" si="434"/>
        <v>#DIV/0!</v>
      </c>
    </row>
    <row r="9229" spans="2:8" x14ac:dyDescent="0.25">
      <c r="B9229">
        <v>298</v>
      </c>
      <c r="C9229">
        <v>111</v>
      </c>
      <c r="D9229" t="str">
        <f t="shared" si="432"/>
        <v>W kole</v>
      </c>
      <c r="F9229">
        <f>COUNTIF($D$3:D9223,"W kole")</f>
        <v>7237</v>
      </c>
      <c r="G9229" s="2" t="e">
        <f t="shared" si="433"/>
        <v>#DIV/0!</v>
      </c>
      <c r="H9229" t="e">
        <f t="shared" si="434"/>
        <v>#DIV/0!</v>
      </c>
    </row>
    <row r="9230" spans="2:8" x14ac:dyDescent="0.25">
      <c r="B9230">
        <v>54</v>
      </c>
      <c r="C9230">
        <v>101</v>
      </c>
      <c r="D9230" t="str">
        <f t="shared" si="432"/>
        <v>W kole</v>
      </c>
      <c r="F9230">
        <f>COUNTIF($D$3:D9224,"W kole")</f>
        <v>7238</v>
      </c>
      <c r="G9230" s="2" t="e">
        <f t="shared" si="433"/>
        <v>#DIV/0!</v>
      </c>
      <c r="H9230" t="e">
        <f t="shared" si="434"/>
        <v>#DIV/0!</v>
      </c>
    </row>
    <row r="9231" spans="2:8" x14ac:dyDescent="0.25">
      <c r="B9231">
        <v>334</v>
      </c>
      <c r="C9231">
        <v>29</v>
      </c>
      <c r="D9231" t="str">
        <f t="shared" si="432"/>
        <v>Poza</v>
      </c>
      <c r="F9231">
        <f>COUNTIF($D$3:D9225,"W kole")</f>
        <v>7239</v>
      </c>
      <c r="G9231" s="2" t="e">
        <f t="shared" si="433"/>
        <v>#DIV/0!</v>
      </c>
      <c r="H9231" t="e">
        <f t="shared" si="434"/>
        <v>#DIV/0!</v>
      </c>
    </row>
    <row r="9232" spans="2:8" x14ac:dyDescent="0.25">
      <c r="B9232">
        <v>255</v>
      </c>
      <c r="C9232">
        <v>226</v>
      </c>
      <c r="D9232" t="str">
        <f t="shared" si="432"/>
        <v>W kole</v>
      </c>
      <c r="F9232">
        <f>COUNTIF($D$3:D9226,"W kole")</f>
        <v>7240</v>
      </c>
      <c r="G9232" s="2" t="e">
        <f t="shared" si="433"/>
        <v>#DIV/0!</v>
      </c>
      <c r="H9232" t="e">
        <f t="shared" si="434"/>
        <v>#DIV/0!</v>
      </c>
    </row>
    <row r="9233" spans="2:8" x14ac:dyDescent="0.25">
      <c r="B9233">
        <v>126</v>
      </c>
      <c r="C9233">
        <v>178</v>
      </c>
      <c r="D9233" t="str">
        <f t="shared" si="432"/>
        <v>W kole</v>
      </c>
      <c r="F9233">
        <f>COUNTIF($D$3:D9227,"W kole")</f>
        <v>7241</v>
      </c>
      <c r="G9233" s="2" t="e">
        <f t="shared" si="433"/>
        <v>#DIV/0!</v>
      </c>
      <c r="H9233" t="e">
        <f t="shared" si="434"/>
        <v>#DIV/0!</v>
      </c>
    </row>
    <row r="9234" spans="2:8" x14ac:dyDescent="0.25">
      <c r="B9234">
        <v>109</v>
      </c>
      <c r="C9234">
        <v>30</v>
      </c>
      <c r="D9234" t="str">
        <f t="shared" si="432"/>
        <v>W kole</v>
      </c>
      <c r="F9234">
        <f>COUNTIF($D$3:D9228,"W kole")</f>
        <v>7241</v>
      </c>
      <c r="G9234" s="2" t="e">
        <f t="shared" si="433"/>
        <v>#DIV/0!</v>
      </c>
      <c r="H9234" t="e">
        <f t="shared" si="434"/>
        <v>#DIV/0!</v>
      </c>
    </row>
    <row r="9235" spans="2:8" x14ac:dyDescent="0.25">
      <c r="B9235">
        <v>8</v>
      </c>
      <c r="C9235">
        <v>32</v>
      </c>
      <c r="D9235" t="str">
        <f t="shared" si="432"/>
        <v>Poza</v>
      </c>
      <c r="F9235">
        <f>COUNTIF($D$3:D9229,"W kole")</f>
        <v>7242</v>
      </c>
      <c r="G9235" s="2" t="e">
        <f t="shared" si="433"/>
        <v>#DIV/0!</v>
      </c>
      <c r="H9235" t="e">
        <f t="shared" si="434"/>
        <v>#DIV/0!</v>
      </c>
    </row>
    <row r="9236" spans="2:8" x14ac:dyDescent="0.25">
      <c r="B9236">
        <v>311</v>
      </c>
      <c r="C9236">
        <v>187</v>
      </c>
      <c r="D9236" t="str">
        <f t="shared" si="432"/>
        <v>W kole</v>
      </c>
      <c r="F9236">
        <f>COUNTIF($D$3:D9230,"W kole")</f>
        <v>7243</v>
      </c>
      <c r="G9236" s="2" t="e">
        <f t="shared" si="433"/>
        <v>#DIV/0!</v>
      </c>
      <c r="H9236" t="e">
        <f t="shared" si="434"/>
        <v>#DIV/0!</v>
      </c>
    </row>
    <row r="9237" spans="2:8" x14ac:dyDescent="0.25">
      <c r="B9237">
        <v>128</v>
      </c>
      <c r="C9237">
        <v>8</v>
      </c>
      <c r="D9237" t="str">
        <f t="shared" si="432"/>
        <v>Poza</v>
      </c>
      <c r="F9237">
        <f>COUNTIF($D$3:D9231,"W kole")</f>
        <v>7243</v>
      </c>
      <c r="G9237" s="2" t="e">
        <f t="shared" si="433"/>
        <v>#DIV/0!</v>
      </c>
      <c r="H9237" t="e">
        <f t="shared" si="434"/>
        <v>#DIV/0!</v>
      </c>
    </row>
    <row r="9238" spans="2:8" x14ac:dyDescent="0.25">
      <c r="B9238">
        <v>335</v>
      </c>
      <c r="C9238">
        <v>186</v>
      </c>
      <c r="D9238" t="str">
        <f t="shared" si="432"/>
        <v>W kole</v>
      </c>
      <c r="F9238">
        <f>COUNTIF($D$3:D9232,"W kole")</f>
        <v>7244</v>
      </c>
      <c r="G9238" s="2" t="e">
        <f t="shared" si="433"/>
        <v>#DIV/0!</v>
      </c>
      <c r="H9238" t="e">
        <f t="shared" si="434"/>
        <v>#DIV/0!</v>
      </c>
    </row>
    <row r="9239" spans="2:8" x14ac:dyDescent="0.25">
      <c r="B9239">
        <v>291</v>
      </c>
      <c r="C9239">
        <v>304</v>
      </c>
      <c r="D9239" t="str">
        <f t="shared" si="432"/>
        <v>W kole</v>
      </c>
      <c r="F9239">
        <f>COUNTIF($D$3:D9233,"W kole")</f>
        <v>7245</v>
      </c>
      <c r="G9239" s="2" t="e">
        <f t="shared" si="433"/>
        <v>#DIV/0!</v>
      </c>
      <c r="H9239" t="e">
        <f t="shared" si="434"/>
        <v>#DIV/0!</v>
      </c>
    </row>
    <row r="9240" spans="2:8" x14ac:dyDescent="0.25">
      <c r="B9240">
        <v>140</v>
      </c>
      <c r="C9240">
        <v>389</v>
      </c>
      <c r="D9240" t="str">
        <f t="shared" si="432"/>
        <v>W kole</v>
      </c>
      <c r="F9240">
        <f>COUNTIF($D$3:D9234,"W kole")</f>
        <v>7246</v>
      </c>
      <c r="G9240" s="2" t="e">
        <f t="shared" si="433"/>
        <v>#DIV/0!</v>
      </c>
      <c r="H9240" t="e">
        <f t="shared" si="434"/>
        <v>#DIV/0!</v>
      </c>
    </row>
    <row r="9241" spans="2:8" x14ac:dyDescent="0.25">
      <c r="B9241">
        <v>216</v>
      </c>
      <c r="C9241">
        <v>193</v>
      </c>
      <c r="D9241" t="str">
        <f t="shared" si="432"/>
        <v>W kole</v>
      </c>
      <c r="F9241">
        <f>COUNTIF($D$3:D9235,"W kole")</f>
        <v>7246</v>
      </c>
      <c r="G9241" s="2" t="e">
        <f t="shared" si="433"/>
        <v>#DIV/0!</v>
      </c>
      <c r="H9241" t="e">
        <f t="shared" si="434"/>
        <v>#DIV/0!</v>
      </c>
    </row>
    <row r="9242" spans="2:8" x14ac:dyDescent="0.25">
      <c r="B9242">
        <v>227</v>
      </c>
      <c r="C9242">
        <v>345</v>
      </c>
      <c r="D9242" t="str">
        <f t="shared" si="432"/>
        <v>W kole</v>
      </c>
      <c r="F9242">
        <f>COUNTIF($D$3:D9236,"W kole")</f>
        <v>7247</v>
      </c>
      <c r="G9242" s="2" t="e">
        <f t="shared" si="433"/>
        <v>#DIV/0!</v>
      </c>
      <c r="H9242" t="e">
        <f t="shared" si="434"/>
        <v>#DIV/0!</v>
      </c>
    </row>
    <row r="9243" spans="2:8" x14ac:dyDescent="0.25">
      <c r="B9243">
        <v>128</v>
      </c>
      <c r="C9243">
        <v>238</v>
      </c>
      <c r="D9243" t="str">
        <f t="shared" si="432"/>
        <v>W kole</v>
      </c>
      <c r="F9243">
        <f>COUNTIF($D$3:D9237,"W kole")</f>
        <v>7247</v>
      </c>
      <c r="G9243" s="2" t="e">
        <f t="shared" si="433"/>
        <v>#DIV/0!</v>
      </c>
      <c r="H9243" t="e">
        <f t="shared" si="434"/>
        <v>#DIV/0!</v>
      </c>
    </row>
    <row r="9244" spans="2:8" x14ac:dyDescent="0.25">
      <c r="B9244">
        <v>66</v>
      </c>
      <c r="C9244">
        <v>49</v>
      </c>
      <c r="D9244" t="str">
        <f t="shared" si="432"/>
        <v>Poza</v>
      </c>
      <c r="F9244">
        <f>COUNTIF($D$3:D9238,"W kole")</f>
        <v>7248</v>
      </c>
      <c r="G9244" s="2" t="e">
        <f t="shared" si="433"/>
        <v>#DIV/0!</v>
      </c>
      <c r="H9244" t="e">
        <f t="shared" si="434"/>
        <v>#DIV/0!</v>
      </c>
    </row>
    <row r="9245" spans="2:8" x14ac:dyDescent="0.25">
      <c r="B9245">
        <v>241</v>
      </c>
      <c r="C9245">
        <v>270</v>
      </c>
      <c r="D9245" t="str">
        <f t="shared" si="432"/>
        <v>W kole</v>
      </c>
      <c r="F9245">
        <f>COUNTIF($D$3:D9239,"W kole")</f>
        <v>7249</v>
      </c>
      <c r="G9245" s="2" t="e">
        <f t="shared" si="433"/>
        <v>#DIV/0!</v>
      </c>
      <c r="H9245" t="e">
        <f t="shared" si="434"/>
        <v>#DIV/0!</v>
      </c>
    </row>
    <row r="9246" spans="2:8" x14ac:dyDescent="0.25">
      <c r="B9246">
        <v>309</v>
      </c>
      <c r="C9246">
        <v>109</v>
      </c>
      <c r="D9246" t="str">
        <f t="shared" si="432"/>
        <v>W kole</v>
      </c>
      <c r="F9246">
        <f>COUNTIF($D$3:D9240,"W kole")</f>
        <v>7250</v>
      </c>
      <c r="G9246" s="2" t="e">
        <f t="shared" si="433"/>
        <v>#DIV/0!</v>
      </c>
      <c r="H9246" t="e">
        <f t="shared" si="434"/>
        <v>#DIV/0!</v>
      </c>
    </row>
    <row r="9247" spans="2:8" x14ac:dyDescent="0.25">
      <c r="B9247">
        <v>218</v>
      </c>
      <c r="C9247">
        <v>312</v>
      </c>
      <c r="D9247" t="str">
        <f t="shared" si="432"/>
        <v>W kole</v>
      </c>
      <c r="F9247">
        <f>COUNTIF($D$3:D9241,"W kole")</f>
        <v>7251</v>
      </c>
      <c r="G9247" s="2" t="e">
        <f t="shared" si="433"/>
        <v>#DIV/0!</v>
      </c>
      <c r="H9247" t="e">
        <f t="shared" si="434"/>
        <v>#DIV/0!</v>
      </c>
    </row>
    <row r="9248" spans="2:8" x14ac:dyDescent="0.25">
      <c r="B9248">
        <v>309</v>
      </c>
      <c r="C9248">
        <v>168</v>
      </c>
      <c r="D9248" t="str">
        <f t="shared" si="432"/>
        <v>W kole</v>
      </c>
      <c r="F9248">
        <f>COUNTIF($D$3:D9242,"W kole")</f>
        <v>7252</v>
      </c>
      <c r="G9248" s="2" t="e">
        <f t="shared" si="433"/>
        <v>#DIV/0!</v>
      </c>
      <c r="H9248" t="e">
        <f t="shared" si="434"/>
        <v>#DIV/0!</v>
      </c>
    </row>
    <row r="9249" spans="2:8" x14ac:dyDescent="0.25">
      <c r="B9249">
        <v>396</v>
      </c>
      <c r="C9249">
        <v>280</v>
      </c>
      <c r="D9249" t="str">
        <f t="shared" si="432"/>
        <v>Poza</v>
      </c>
      <c r="F9249">
        <f>COUNTIF($D$3:D9243,"W kole")</f>
        <v>7253</v>
      </c>
      <c r="G9249" s="2" t="e">
        <f t="shared" si="433"/>
        <v>#DIV/0!</v>
      </c>
      <c r="H9249" t="e">
        <f t="shared" si="434"/>
        <v>#DIV/0!</v>
      </c>
    </row>
    <row r="9250" spans="2:8" x14ac:dyDescent="0.25">
      <c r="B9250">
        <v>69</v>
      </c>
      <c r="C9250">
        <v>11</v>
      </c>
      <c r="D9250" t="str">
        <f t="shared" si="432"/>
        <v>Poza</v>
      </c>
      <c r="F9250">
        <f>COUNTIF($D$3:D9244,"W kole")</f>
        <v>7253</v>
      </c>
      <c r="G9250" s="2" t="e">
        <f t="shared" si="433"/>
        <v>#DIV/0!</v>
      </c>
      <c r="H9250" t="e">
        <f t="shared" si="434"/>
        <v>#DIV/0!</v>
      </c>
    </row>
    <row r="9251" spans="2:8" x14ac:dyDescent="0.25">
      <c r="B9251">
        <v>36</v>
      </c>
      <c r="C9251">
        <v>276</v>
      </c>
      <c r="D9251" t="str">
        <f t="shared" si="432"/>
        <v>W kole</v>
      </c>
      <c r="F9251">
        <f>COUNTIF($D$3:D9245,"W kole")</f>
        <v>7254</v>
      </c>
      <c r="G9251" s="2" t="e">
        <f t="shared" si="433"/>
        <v>#DIV/0!</v>
      </c>
      <c r="H9251" t="e">
        <f t="shared" si="434"/>
        <v>#DIV/0!</v>
      </c>
    </row>
    <row r="9252" spans="2:8" x14ac:dyDescent="0.25">
      <c r="B9252">
        <v>156</v>
      </c>
      <c r="C9252">
        <v>178</v>
      </c>
      <c r="D9252" t="str">
        <f t="shared" si="432"/>
        <v>W kole</v>
      </c>
      <c r="F9252">
        <f>COUNTIF($D$3:D9246,"W kole")</f>
        <v>7255</v>
      </c>
      <c r="G9252" s="2" t="e">
        <f t="shared" si="433"/>
        <v>#DIV/0!</v>
      </c>
      <c r="H9252" t="e">
        <f t="shared" si="434"/>
        <v>#DIV/0!</v>
      </c>
    </row>
    <row r="9253" spans="2:8" x14ac:dyDescent="0.25">
      <c r="B9253">
        <v>370</v>
      </c>
      <c r="C9253">
        <v>145</v>
      </c>
      <c r="D9253" t="str">
        <f t="shared" si="432"/>
        <v>W kole</v>
      </c>
      <c r="F9253">
        <f>COUNTIF($D$3:D9247,"W kole")</f>
        <v>7256</v>
      </c>
      <c r="G9253" s="2" t="e">
        <f t="shared" si="433"/>
        <v>#DIV/0!</v>
      </c>
      <c r="H9253" t="e">
        <f t="shared" si="434"/>
        <v>#DIV/0!</v>
      </c>
    </row>
    <row r="9254" spans="2:8" x14ac:dyDescent="0.25">
      <c r="B9254">
        <v>33</v>
      </c>
      <c r="C9254">
        <v>278</v>
      </c>
      <c r="D9254" t="str">
        <f t="shared" si="432"/>
        <v>W kole</v>
      </c>
      <c r="F9254">
        <f>COUNTIF($D$3:D9248,"W kole")</f>
        <v>7257</v>
      </c>
      <c r="G9254" s="2" t="e">
        <f t="shared" si="433"/>
        <v>#DIV/0!</v>
      </c>
      <c r="H9254" t="e">
        <f t="shared" si="434"/>
        <v>#DIV/0!</v>
      </c>
    </row>
    <row r="9255" spans="2:8" x14ac:dyDescent="0.25">
      <c r="B9255">
        <v>156</v>
      </c>
      <c r="C9255">
        <v>290</v>
      </c>
      <c r="D9255" t="str">
        <f t="shared" si="432"/>
        <v>W kole</v>
      </c>
      <c r="F9255">
        <f>COUNTIF($D$3:D9249,"W kole")</f>
        <v>7257</v>
      </c>
      <c r="G9255" s="2" t="e">
        <f t="shared" si="433"/>
        <v>#DIV/0!</v>
      </c>
      <c r="H9255" t="e">
        <f t="shared" si="434"/>
        <v>#DIV/0!</v>
      </c>
    </row>
    <row r="9256" spans="2:8" x14ac:dyDescent="0.25">
      <c r="B9256">
        <v>78</v>
      </c>
      <c r="C9256">
        <v>80</v>
      </c>
      <c r="D9256" t="str">
        <f t="shared" si="432"/>
        <v>W kole</v>
      </c>
      <c r="F9256">
        <f>COUNTIF($D$3:D9250,"W kole")</f>
        <v>7257</v>
      </c>
      <c r="G9256" s="2" t="e">
        <f t="shared" si="433"/>
        <v>#DIV/0!</v>
      </c>
      <c r="H9256" t="e">
        <f t="shared" si="434"/>
        <v>#DIV/0!</v>
      </c>
    </row>
    <row r="9257" spans="2:8" x14ac:dyDescent="0.25">
      <c r="B9257">
        <v>6</v>
      </c>
      <c r="C9257">
        <v>191</v>
      </c>
      <c r="D9257" t="str">
        <f t="shared" si="432"/>
        <v>W kole</v>
      </c>
      <c r="F9257">
        <f>COUNTIF($D$3:D9251,"W kole")</f>
        <v>7258</v>
      </c>
      <c r="G9257" s="2" t="e">
        <f t="shared" si="433"/>
        <v>#DIV/0!</v>
      </c>
      <c r="H9257" t="e">
        <f t="shared" si="434"/>
        <v>#DIV/0!</v>
      </c>
    </row>
    <row r="9258" spans="2:8" x14ac:dyDescent="0.25">
      <c r="B9258">
        <v>266</v>
      </c>
      <c r="C9258">
        <v>121</v>
      </c>
      <c r="D9258" t="str">
        <f t="shared" si="432"/>
        <v>W kole</v>
      </c>
      <c r="F9258">
        <f>COUNTIF($D$3:D9252,"W kole")</f>
        <v>7259</v>
      </c>
      <c r="G9258" s="2" t="e">
        <f t="shared" si="433"/>
        <v>#DIV/0!</v>
      </c>
      <c r="H9258" t="e">
        <f t="shared" si="434"/>
        <v>#DIV/0!</v>
      </c>
    </row>
    <row r="9259" spans="2:8" x14ac:dyDescent="0.25">
      <c r="B9259">
        <v>196</v>
      </c>
      <c r="C9259">
        <v>355</v>
      </c>
      <c r="D9259" t="str">
        <f t="shared" si="432"/>
        <v>W kole</v>
      </c>
      <c r="F9259">
        <f>COUNTIF($D$3:D9253,"W kole")</f>
        <v>7260</v>
      </c>
      <c r="G9259" s="2" t="e">
        <f t="shared" si="433"/>
        <v>#DIV/0!</v>
      </c>
      <c r="H9259" t="e">
        <f t="shared" si="434"/>
        <v>#DIV/0!</v>
      </c>
    </row>
    <row r="9260" spans="2:8" x14ac:dyDescent="0.25">
      <c r="B9260">
        <v>14</v>
      </c>
      <c r="C9260">
        <v>161</v>
      </c>
      <c r="D9260" t="str">
        <f t="shared" si="432"/>
        <v>W kole</v>
      </c>
      <c r="F9260">
        <f>COUNTIF($D$3:D9254,"W kole")</f>
        <v>7261</v>
      </c>
      <c r="G9260" s="2" t="e">
        <f t="shared" si="433"/>
        <v>#DIV/0!</v>
      </c>
      <c r="H9260" t="e">
        <f t="shared" si="434"/>
        <v>#DIV/0!</v>
      </c>
    </row>
    <row r="9261" spans="2:8" x14ac:dyDescent="0.25">
      <c r="B9261">
        <v>146</v>
      </c>
      <c r="C9261">
        <v>232</v>
      </c>
      <c r="D9261" t="str">
        <f t="shared" si="432"/>
        <v>W kole</v>
      </c>
      <c r="F9261">
        <f>COUNTIF($D$3:D9255,"W kole")</f>
        <v>7262</v>
      </c>
      <c r="G9261" s="2" t="e">
        <f t="shared" si="433"/>
        <v>#DIV/0!</v>
      </c>
      <c r="H9261" t="e">
        <f t="shared" si="434"/>
        <v>#DIV/0!</v>
      </c>
    </row>
    <row r="9262" spans="2:8" x14ac:dyDescent="0.25">
      <c r="B9262">
        <v>29</v>
      </c>
      <c r="C9262">
        <v>164</v>
      </c>
      <c r="D9262" t="str">
        <f t="shared" si="432"/>
        <v>W kole</v>
      </c>
      <c r="F9262">
        <f>COUNTIF($D$3:D9256,"W kole")</f>
        <v>7263</v>
      </c>
      <c r="G9262" s="2" t="e">
        <f t="shared" si="433"/>
        <v>#DIV/0!</v>
      </c>
      <c r="H9262" t="e">
        <f t="shared" si="434"/>
        <v>#DIV/0!</v>
      </c>
    </row>
    <row r="9263" spans="2:8" x14ac:dyDescent="0.25">
      <c r="B9263">
        <v>108</v>
      </c>
      <c r="C9263">
        <v>173</v>
      </c>
      <c r="D9263" t="str">
        <f t="shared" si="432"/>
        <v>W kole</v>
      </c>
      <c r="F9263">
        <f>COUNTIF($D$3:D9257,"W kole")</f>
        <v>7264</v>
      </c>
      <c r="G9263" s="2" t="e">
        <f t="shared" si="433"/>
        <v>#DIV/0!</v>
      </c>
      <c r="H9263" t="e">
        <f t="shared" si="434"/>
        <v>#DIV/0!</v>
      </c>
    </row>
    <row r="9264" spans="2:8" x14ac:dyDescent="0.25">
      <c r="B9264">
        <v>294</v>
      </c>
      <c r="C9264">
        <v>354</v>
      </c>
      <c r="D9264" t="str">
        <f t="shared" si="432"/>
        <v>W kole</v>
      </c>
      <c r="F9264">
        <f>COUNTIF($D$3:D9258,"W kole")</f>
        <v>7265</v>
      </c>
      <c r="G9264" s="2" t="e">
        <f t="shared" si="433"/>
        <v>#DIV/0!</v>
      </c>
      <c r="H9264" t="e">
        <f t="shared" si="434"/>
        <v>#DIV/0!</v>
      </c>
    </row>
    <row r="9265" spans="2:8" x14ac:dyDescent="0.25">
      <c r="B9265">
        <v>344</v>
      </c>
      <c r="C9265">
        <v>107</v>
      </c>
      <c r="D9265" t="str">
        <f t="shared" si="432"/>
        <v>W kole</v>
      </c>
      <c r="F9265">
        <f>COUNTIF($D$3:D9259,"W kole")</f>
        <v>7266</v>
      </c>
      <c r="G9265" s="2" t="e">
        <f t="shared" si="433"/>
        <v>#DIV/0!</v>
      </c>
      <c r="H9265" t="e">
        <f t="shared" si="434"/>
        <v>#DIV/0!</v>
      </c>
    </row>
    <row r="9266" spans="2:8" x14ac:dyDescent="0.25">
      <c r="B9266">
        <v>115</v>
      </c>
      <c r="C9266">
        <v>324</v>
      </c>
      <c r="D9266" t="str">
        <f t="shared" si="432"/>
        <v>W kole</v>
      </c>
      <c r="F9266">
        <f>COUNTIF($D$3:D9260,"W kole")</f>
        <v>7267</v>
      </c>
      <c r="G9266" s="2" t="e">
        <f t="shared" si="433"/>
        <v>#DIV/0!</v>
      </c>
      <c r="H9266" t="e">
        <f t="shared" si="434"/>
        <v>#DIV/0!</v>
      </c>
    </row>
    <row r="9267" spans="2:8" x14ac:dyDescent="0.25">
      <c r="B9267">
        <v>12</v>
      </c>
      <c r="C9267">
        <v>165</v>
      </c>
      <c r="D9267" t="str">
        <f t="shared" si="432"/>
        <v>W kole</v>
      </c>
      <c r="F9267">
        <f>COUNTIF($D$3:D9261,"W kole")</f>
        <v>7268</v>
      </c>
      <c r="G9267" s="2" t="e">
        <f t="shared" si="433"/>
        <v>#DIV/0!</v>
      </c>
      <c r="H9267" t="e">
        <f t="shared" si="434"/>
        <v>#DIV/0!</v>
      </c>
    </row>
    <row r="9268" spans="2:8" x14ac:dyDescent="0.25">
      <c r="B9268">
        <v>204</v>
      </c>
      <c r="C9268">
        <v>231</v>
      </c>
      <c r="D9268" t="str">
        <f t="shared" si="432"/>
        <v>W kole</v>
      </c>
      <c r="F9268">
        <f>COUNTIF($D$3:D9262,"W kole")</f>
        <v>7269</v>
      </c>
      <c r="G9268" s="2" t="e">
        <f t="shared" si="433"/>
        <v>#DIV/0!</v>
      </c>
      <c r="H9268" t="e">
        <f t="shared" si="434"/>
        <v>#DIV/0!</v>
      </c>
    </row>
    <row r="9269" spans="2:8" x14ac:dyDescent="0.25">
      <c r="B9269">
        <v>264</v>
      </c>
      <c r="C9269">
        <v>242</v>
      </c>
      <c r="D9269" t="str">
        <f t="shared" si="432"/>
        <v>W kole</v>
      </c>
      <c r="F9269">
        <f>COUNTIF($D$3:D9263,"W kole")</f>
        <v>7270</v>
      </c>
      <c r="G9269" s="2" t="e">
        <f t="shared" si="433"/>
        <v>#DIV/0!</v>
      </c>
      <c r="H9269" t="e">
        <f t="shared" si="434"/>
        <v>#DIV/0!</v>
      </c>
    </row>
    <row r="9270" spans="2:8" x14ac:dyDescent="0.25">
      <c r="B9270">
        <v>267</v>
      </c>
      <c r="C9270">
        <v>306</v>
      </c>
      <c r="D9270" t="str">
        <f t="shared" si="432"/>
        <v>W kole</v>
      </c>
      <c r="F9270">
        <f>COUNTIF($D$3:D9264,"W kole")</f>
        <v>7271</v>
      </c>
      <c r="G9270" s="2" t="e">
        <f t="shared" si="433"/>
        <v>#DIV/0!</v>
      </c>
      <c r="H9270" t="e">
        <f t="shared" si="434"/>
        <v>#DIV/0!</v>
      </c>
    </row>
    <row r="9271" spans="2:8" x14ac:dyDescent="0.25">
      <c r="B9271">
        <v>33</v>
      </c>
      <c r="C9271">
        <v>30</v>
      </c>
      <c r="D9271" t="str">
        <f t="shared" si="432"/>
        <v>Poza</v>
      </c>
      <c r="F9271">
        <f>COUNTIF($D$3:D9265,"W kole")</f>
        <v>7272</v>
      </c>
      <c r="G9271" s="2" t="e">
        <f t="shared" si="433"/>
        <v>#DIV/0!</v>
      </c>
      <c r="H9271" t="e">
        <f t="shared" si="434"/>
        <v>#DIV/0!</v>
      </c>
    </row>
    <row r="9272" spans="2:8" x14ac:dyDescent="0.25">
      <c r="B9272">
        <v>139</v>
      </c>
      <c r="C9272">
        <v>258</v>
      </c>
      <c r="D9272" t="str">
        <f t="shared" si="432"/>
        <v>W kole</v>
      </c>
      <c r="F9272">
        <f>COUNTIF($D$3:D9266,"W kole")</f>
        <v>7273</v>
      </c>
      <c r="G9272" s="2" t="e">
        <f t="shared" si="433"/>
        <v>#DIV/0!</v>
      </c>
      <c r="H9272" t="e">
        <f t="shared" si="434"/>
        <v>#DIV/0!</v>
      </c>
    </row>
    <row r="9273" spans="2:8" x14ac:dyDescent="0.25">
      <c r="B9273">
        <v>86</v>
      </c>
      <c r="C9273">
        <v>266</v>
      </c>
      <c r="D9273" t="str">
        <f t="shared" si="432"/>
        <v>W kole</v>
      </c>
      <c r="F9273">
        <f>COUNTIF($D$3:D9267,"W kole")</f>
        <v>7274</v>
      </c>
      <c r="G9273" s="2" t="e">
        <f t="shared" si="433"/>
        <v>#DIV/0!</v>
      </c>
      <c r="H9273" t="e">
        <f t="shared" si="434"/>
        <v>#DIV/0!</v>
      </c>
    </row>
    <row r="9274" spans="2:8" x14ac:dyDescent="0.25">
      <c r="B9274">
        <v>372</v>
      </c>
      <c r="C9274">
        <v>86</v>
      </c>
      <c r="D9274" t="str">
        <f t="shared" si="432"/>
        <v>Poza</v>
      </c>
      <c r="F9274">
        <f>COUNTIF($D$3:D9268,"W kole")</f>
        <v>7275</v>
      </c>
      <c r="G9274" s="2" t="e">
        <f t="shared" si="433"/>
        <v>#DIV/0!</v>
      </c>
      <c r="H9274" t="e">
        <f t="shared" si="434"/>
        <v>#DIV/0!</v>
      </c>
    </row>
    <row r="9275" spans="2:8" x14ac:dyDescent="0.25">
      <c r="B9275">
        <v>90</v>
      </c>
      <c r="C9275">
        <v>48</v>
      </c>
      <c r="D9275" t="str">
        <f t="shared" si="432"/>
        <v>W kole</v>
      </c>
      <c r="F9275">
        <f>COUNTIF($D$3:D9269,"W kole")</f>
        <v>7276</v>
      </c>
      <c r="G9275" s="2" t="e">
        <f t="shared" si="433"/>
        <v>#DIV/0!</v>
      </c>
      <c r="H9275" t="e">
        <f t="shared" si="434"/>
        <v>#DIV/0!</v>
      </c>
    </row>
    <row r="9276" spans="2:8" x14ac:dyDescent="0.25">
      <c r="B9276">
        <v>397</v>
      </c>
      <c r="C9276">
        <v>1</v>
      </c>
      <c r="D9276" t="str">
        <f t="shared" si="432"/>
        <v>Poza</v>
      </c>
      <c r="F9276">
        <f>COUNTIF($D$3:D9270,"W kole")</f>
        <v>7277</v>
      </c>
      <c r="G9276" s="2" t="e">
        <f t="shared" si="433"/>
        <v>#DIV/0!</v>
      </c>
      <c r="H9276" t="e">
        <f t="shared" si="434"/>
        <v>#DIV/0!</v>
      </c>
    </row>
    <row r="9277" spans="2:8" x14ac:dyDescent="0.25">
      <c r="B9277">
        <v>59</v>
      </c>
      <c r="C9277">
        <v>144</v>
      </c>
      <c r="D9277" t="str">
        <f t="shared" si="432"/>
        <v>W kole</v>
      </c>
      <c r="F9277">
        <f>COUNTIF($D$3:D9271,"W kole")</f>
        <v>7277</v>
      </c>
      <c r="G9277" s="2" t="e">
        <f t="shared" si="433"/>
        <v>#DIV/0!</v>
      </c>
      <c r="H9277" t="e">
        <f t="shared" si="434"/>
        <v>#DIV/0!</v>
      </c>
    </row>
    <row r="9278" spans="2:8" x14ac:dyDescent="0.25">
      <c r="B9278">
        <v>32</v>
      </c>
      <c r="C9278">
        <v>381</v>
      </c>
      <c r="D9278" t="str">
        <f t="shared" si="432"/>
        <v>Poza</v>
      </c>
      <c r="F9278">
        <f>COUNTIF($D$3:D9272,"W kole")</f>
        <v>7278</v>
      </c>
      <c r="G9278" s="2" t="e">
        <f t="shared" si="433"/>
        <v>#DIV/0!</v>
      </c>
      <c r="H9278" t="e">
        <f t="shared" si="434"/>
        <v>#DIV/0!</v>
      </c>
    </row>
    <row r="9279" spans="2:8" x14ac:dyDescent="0.25">
      <c r="B9279">
        <v>334</v>
      </c>
      <c r="C9279">
        <v>5</v>
      </c>
      <c r="D9279" t="str">
        <f t="shared" si="432"/>
        <v>Poza</v>
      </c>
      <c r="F9279">
        <f>COUNTIF($D$3:D9273,"W kole")</f>
        <v>7279</v>
      </c>
      <c r="G9279" s="2" t="e">
        <f t="shared" si="433"/>
        <v>#DIV/0!</v>
      </c>
      <c r="H9279" t="e">
        <f t="shared" si="434"/>
        <v>#DIV/0!</v>
      </c>
    </row>
    <row r="9280" spans="2:8" x14ac:dyDescent="0.25">
      <c r="B9280">
        <v>107</v>
      </c>
      <c r="C9280">
        <v>225</v>
      </c>
      <c r="D9280" t="str">
        <f t="shared" si="432"/>
        <v>W kole</v>
      </c>
      <c r="F9280">
        <f>COUNTIF($D$3:D9274,"W kole")</f>
        <v>7279</v>
      </c>
      <c r="G9280" s="2" t="e">
        <f t="shared" si="433"/>
        <v>#DIV/0!</v>
      </c>
      <c r="H9280" t="e">
        <f t="shared" si="434"/>
        <v>#DIV/0!</v>
      </c>
    </row>
    <row r="9281" spans="2:8" x14ac:dyDescent="0.25">
      <c r="B9281">
        <v>13</v>
      </c>
      <c r="C9281">
        <v>334</v>
      </c>
      <c r="D9281" t="str">
        <f t="shared" si="432"/>
        <v>Poza</v>
      </c>
      <c r="F9281">
        <f>COUNTIF($D$3:D9275,"W kole")</f>
        <v>7280</v>
      </c>
      <c r="G9281" s="2" t="e">
        <f t="shared" si="433"/>
        <v>#DIV/0!</v>
      </c>
      <c r="H9281" t="e">
        <f t="shared" si="434"/>
        <v>#DIV/0!</v>
      </c>
    </row>
    <row r="9282" spans="2:8" x14ac:dyDescent="0.25">
      <c r="B9282">
        <v>46</v>
      </c>
      <c r="C9282">
        <v>332</v>
      </c>
      <c r="D9282" t="str">
        <f t="shared" si="432"/>
        <v>Poza</v>
      </c>
      <c r="F9282">
        <f>COUNTIF($D$3:D9276,"W kole")</f>
        <v>7280</v>
      </c>
      <c r="G9282" s="2" t="e">
        <f t="shared" si="433"/>
        <v>#DIV/0!</v>
      </c>
      <c r="H9282" t="e">
        <f t="shared" si="434"/>
        <v>#DIV/0!</v>
      </c>
    </row>
    <row r="9283" spans="2:8" x14ac:dyDescent="0.25">
      <c r="B9283">
        <v>341</v>
      </c>
      <c r="C9283">
        <v>170</v>
      </c>
      <c r="D9283" t="str">
        <f t="shared" si="432"/>
        <v>W kole</v>
      </c>
      <c r="F9283">
        <f>COUNTIF($D$3:D9277,"W kole")</f>
        <v>7281</v>
      </c>
      <c r="G9283" s="2" t="e">
        <f t="shared" si="433"/>
        <v>#DIV/0!</v>
      </c>
      <c r="H9283" t="e">
        <f t="shared" si="434"/>
        <v>#DIV/0!</v>
      </c>
    </row>
    <row r="9284" spans="2:8" x14ac:dyDescent="0.25">
      <c r="B9284">
        <v>145</v>
      </c>
      <c r="C9284">
        <v>300</v>
      </c>
      <c r="D9284" t="str">
        <f t="shared" ref="D9284:D9347" si="435">IF((B9284-$T$5) * (B9284-$T$5) + (C9284-$U$5) * (C9284-$U$5) = ($V$5*$V$5), "Na brzegu", IF((B9284-$T$5) * (B9284-$T$5) + (C9284-$U$5) * (C9284-$U$5) &lt; ($V$5*$V$5), "W kole", "Poza"))</f>
        <v>W kole</v>
      </c>
      <c r="F9284">
        <f>COUNTIF($D$3:D9278,"W kole")</f>
        <v>7281</v>
      </c>
      <c r="G9284" s="2" t="e">
        <f t="shared" si="433"/>
        <v>#DIV/0!</v>
      </c>
      <c r="H9284" t="e">
        <f t="shared" si="434"/>
        <v>#DIV/0!</v>
      </c>
    </row>
    <row r="9285" spans="2:8" x14ac:dyDescent="0.25">
      <c r="B9285">
        <v>255</v>
      </c>
      <c r="C9285">
        <v>126</v>
      </c>
      <c r="D9285" t="str">
        <f t="shared" si="435"/>
        <v>W kole</v>
      </c>
      <c r="F9285">
        <f>COUNTIF($D$3:D9279,"W kole")</f>
        <v>7281</v>
      </c>
      <c r="G9285" s="2" t="e">
        <f t="shared" si="433"/>
        <v>#DIV/0!</v>
      </c>
      <c r="H9285" t="e">
        <f t="shared" si="434"/>
        <v>#DIV/0!</v>
      </c>
    </row>
    <row r="9286" spans="2:8" x14ac:dyDescent="0.25">
      <c r="B9286">
        <v>299</v>
      </c>
      <c r="C9286">
        <v>171</v>
      </c>
      <c r="D9286" t="str">
        <f t="shared" si="435"/>
        <v>W kole</v>
      </c>
      <c r="F9286">
        <f>COUNTIF($D$3:D9280,"W kole")</f>
        <v>7282</v>
      </c>
      <c r="G9286" s="2" t="e">
        <f t="shared" si="433"/>
        <v>#DIV/0!</v>
      </c>
      <c r="H9286" t="e">
        <f t="shared" si="434"/>
        <v>#DIV/0!</v>
      </c>
    </row>
    <row r="9287" spans="2:8" x14ac:dyDescent="0.25">
      <c r="B9287">
        <v>30</v>
      </c>
      <c r="C9287">
        <v>88</v>
      </c>
      <c r="D9287" t="str">
        <f t="shared" si="435"/>
        <v>Poza</v>
      </c>
      <c r="F9287">
        <f>COUNTIF($D$3:D9281,"W kole")</f>
        <v>7282</v>
      </c>
      <c r="G9287" s="2" t="e">
        <f t="shared" si="433"/>
        <v>#DIV/0!</v>
      </c>
      <c r="H9287" t="e">
        <f t="shared" si="434"/>
        <v>#DIV/0!</v>
      </c>
    </row>
    <row r="9288" spans="2:8" x14ac:dyDescent="0.25">
      <c r="B9288">
        <v>282</v>
      </c>
      <c r="C9288">
        <v>6</v>
      </c>
      <c r="D9288" t="str">
        <f t="shared" si="435"/>
        <v>Poza</v>
      </c>
      <c r="F9288">
        <f>COUNTIF($D$3:D9282,"W kole")</f>
        <v>7282</v>
      </c>
      <c r="G9288" s="2" t="e">
        <f t="shared" si="433"/>
        <v>#DIV/0!</v>
      </c>
      <c r="H9288" t="e">
        <f t="shared" si="434"/>
        <v>#DIV/0!</v>
      </c>
    </row>
    <row r="9289" spans="2:8" x14ac:dyDescent="0.25">
      <c r="B9289">
        <v>95</v>
      </c>
      <c r="C9289">
        <v>19</v>
      </c>
      <c r="D9289" t="str">
        <f t="shared" si="435"/>
        <v>Poza</v>
      </c>
      <c r="F9289">
        <f>COUNTIF($D$3:D9283,"W kole")</f>
        <v>7283</v>
      </c>
      <c r="G9289" s="2" t="e">
        <f t="shared" si="433"/>
        <v>#DIV/0!</v>
      </c>
      <c r="H9289" t="e">
        <f t="shared" si="434"/>
        <v>#DIV/0!</v>
      </c>
    </row>
    <row r="9290" spans="2:8" x14ac:dyDescent="0.25">
      <c r="B9290">
        <v>362</v>
      </c>
      <c r="C9290">
        <v>11</v>
      </c>
      <c r="D9290" t="str">
        <f t="shared" si="435"/>
        <v>Poza</v>
      </c>
      <c r="F9290">
        <f>COUNTIF($D$3:D9284,"W kole")</f>
        <v>7284</v>
      </c>
      <c r="G9290" s="2" t="e">
        <f t="shared" ref="G9290:G9353" si="436">(F9290*$R$5)/(E9290*$Q$5)</f>
        <v>#DIV/0!</v>
      </c>
      <c r="H9290" t="e">
        <f t="shared" ref="H9290:H9353" si="437">ABS(PI()-G9290)</f>
        <v>#DIV/0!</v>
      </c>
    </row>
    <row r="9291" spans="2:8" x14ac:dyDescent="0.25">
      <c r="B9291">
        <v>67</v>
      </c>
      <c r="C9291">
        <v>386</v>
      </c>
      <c r="D9291" t="str">
        <f t="shared" si="435"/>
        <v>Poza</v>
      </c>
      <c r="F9291">
        <f>COUNTIF($D$3:D9285,"W kole")</f>
        <v>7285</v>
      </c>
      <c r="G9291" s="2" t="e">
        <f t="shared" si="436"/>
        <v>#DIV/0!</v>
      </c>
      <c r="H9291" t="e">
        <f t="shared" si="437"/>
        <v>#DIV/0!</v>
      </c>
    </row>
    <row r="9292" spans="2:8" x14ac:dyDescent="0.25">
      <c r="B9292">
        <v>33</v>
      </c>
      <c r="C9292">
        <v>265</v>
      </c>
      <c r="D9292" t="str">
        <f t="shared" si="435"/>
        <v>W kole</v>
      </c>
      <c r="F9292">
        <f>COUNTIF($D$3:D9286,"W kole")</f>
        <v>7286</v>
      </c>
      <c r="G9292" s="2" t="e">
        <f t="shared" si="436"/>
        <v>#DIV/0!</v>
      </c>
      <c r="H9292" t="e">
        <f t="shared" si="437"/>
        <v>#DIV/0!</v>
      </c>
    </row>
    <row r="9293" spans="2:8" x14ac:dyDescent="0.25">
      <c r="B9293">
        <v>388</v>
      </c>
      <c r="C9293">
        <v>187</v>
      </c>
      <c r="D9293" t="str">
        <f t="shared" si="435"/>
        <v>W kole</v>
      </c>
      <c r="F9293">
        <f>COUNTIF($D$3:D9287,"W kole")</f>
        <v>7286</v>
      </c>
      <c r="G9293" s="2" t="e">
        <f t="shared" si="436"/>
        <v>#DIV/0!</v>
      </c>
      <c r="H9293" t="e">
        <f t="shared" si="437"/>
        <v>#DIV/0!</v>
      </c>
    </row>
    <row r="9294" spans="2:8" x14ac:dyDescent="0.25">
      <c r="B9294">
        <v>174</v>
      </c>
      <c r="C9294">
        <v>195</v>
      </c>
      <c r="D9294" t="str">
        <f t="shared" si="435"/>
        <v>W kole</v>
      </c>
      <c r="F9294">
        <f>COUNTIF($D$3:D9288,"W kole")</f>
        <v>7286</v>
      </c>
      <c r="G9294" s="2" t="e">
        <f t="shared" si="436"/>
        <v>#DIV/0!</v>
      </c>
      <c r="H9294" t="e">
        <f t="shared" si="437"/>
        <v>#DIV/0!</v>
      </c>
    </row>
    <row r="9295" spans="2:8" x14ac:dyDescent="0.25">
      <c r="B9295">
        <v>96</v>
      </c>
      <c r="C9295">
        <v>364</v>
      </c>
      <c r="D9295" t="str">
        <f t="shared" si="435"/>
        <v>W kole</v>
      </c>
      <c r="F9295">
        <f>COUNTIF($D$3:D9289,"W kole")</f>
        <v>7286</v>
      </c>
      <c r="G9295" s="2" t="e">
        <f t="shared" si="436"/>
        <v>#DIV/0!</v>
      </c>
      <c r="H9295" t="e">
        <f t="shared" si="437"/>
        <v>#DIV/0!</v>
      </c>
    </row>
    <row r="9296" spans="2:8" x14ac:dyDescent="0.25">
      <c r="B9296">
        <v>198</v>
      </c>
      <c r="C9296">
        <v>156</v>
      </c>
      <c r="D9296" t="str">
        <f t="shared" si="435"/>
        <v>W kole</v>
      </c>
      <c r="F9296">
        <f>COUNTIF($D$3:D9290,"W kole")</f>
        <v>7286</v>
      </c>
      <c r="G9296" s="2" t="e">
        <f t="shared" si="436"/>
        <v>#DIV/0!</v>
      </c>
      <c r="H9296" t="e">
        <f t="shared" si="437"/>
        <v>#DIV/0!</v>
      </c>
    </row>
    <row r="9297" spans="2:8" x14ac:dyDescent="0.25">
      <c r="B9297">
        <v>73</v>
      </c>
      <c r="C9297">
        <v>157</v>
      </c>
      <c r="D9297" t="str">
        <f t="shared" si="435"/>
        <v>W kole</v>
      </c>
      <c r="F9297">
        <f>COUNTIF($D$3:D9291,"W kole")</f>
        <v>7286</v>
      </c>
      <c r="G9297" s="2" t="e">
        <f t="shared" si="436"/>
        <v>#DIV/0!</v>
      </c>
      <c r="H9297" t="e">
        <f t="shared" si="437"/>
        <v>#DIV/0!</v>
      </c>
    </row>
    <row r="9298" spans="2:8" x14ac:dyDescent="0.25">
      <c r="B9298">
        <v>235</v>
      </c>
      <c r="C9298">
        <v>30</v>
      </c>
      <c r="D9298" t="str">
        <f t="shared" si="435"/>
        <v>W kole</v>
      </c>
      <c r="F9298">
        <f>COUNTIF($D$3:D9292,"W kole")</f>
        <v>7287</v>
      </c>
      <c r="G9298" s="2" t="e">
        <f t="shared" si="436"/>
        <v>#DIV/0!</v>
      </c>
      <c r="H9298" t="e">
        <f t="shared" si="437"/>
        <v>#DIV/0!</v>
      </c>
    </row>
    <row r="9299" spans="2:8" x14ac:dyDescent="0.25">
      <c r="B9299">
        <v>101</v>
      </c>
      <c r="C9299">
        <v>208</v>
      </c>
      <c r="D9299" t="str">
        <f t="shared" si="435"/>
        <v>W kole</v>
      </c>
      <c r="F9299">
        <f>COUNTIF($D$3:D9293,"W kole")</f>
        <v>7288</v>
      </c>
      <c r="G9299" s="2" t="e">
        <f t="shared" si="436"/>
        <v>#DIV/0!</v>
      </c>
      <c r="H9299" t="e">
        <f t="shared" si="437"/>
        <v>#DIV/0!</v>
      </c>
    </row>
    <row r="9300" spans="2:8" x14ac:dyDescent="0.25">
      <c r="B9300">
        <v>356</v>
      </c>
      <c r="C9300">
        <v>235</v>
      </c>
      <c r="D9300" t="str">
        <f t="shared" si="435"/>
        <v>W kole</v>
      </c>
      <c r="F9300">
        <f>COUNTIF($D$3:D9294,"W kole")</f>
        <v>7289</v>
      </c>
      <c r="G9300" s="2" t="e">
        <f t="shared" si="436"/>
        <v>#DIV/0!</v>
      </c>
      <c r="H9300" t="e">
        <f t="shared" si="437"/>
        <v>#DIV/0!</v>
      </c>
    </row>
    <row r="9301" spans="2:8" x14ac:dyDescent="0.25">
      <c r="B9301">
        <v>55</v>
      </c>
      <c r="C9301">
        <v>267</v>
      </c>
      <c r="D9301" t="str">
        <f t="shared" si="435"/>
        <v>W kole</v>
      </c>
      <c r="F9301">
        <f>COUNTIF($D$3:D9295,"W kole")</f>
        <v>7290</v>
      </c>
      <c r="G9301" s="2" t="e">
        <f t="shared" si="436"/>
        <v>#DIV/0!</v>
      </c>
      <c r="H9301" t="e">
        <f t="shared" si="437"/>
        <v>#DIV/0!</v>
      </c>
    </row>
    <row r="9302" spans="2:8" x14ac:dyDescent="0.25">
      <c r="B9302">
        <v>79</v>
      </c>
      <c r="C9302">
        <v>101</v>
      </c>
      <c r="D9302" t="str">
        <f t="shared" si="435"/>
        <v>W kole</v>
      </c>
      <c r="F9302">
        <f>COUNTIF($D$3:D9296,"W kole")</f>
        <v>7291</v>
      </c>
      <c r="G9302" s="2" t="e">
        <f t="shared" si="436"/>
        <v>#DIV/0!</v>
      </c>
      <c r="H9302" t="e">
        <f t="shared" si="437"/>
        <v>#DIV/0!</v>
      </c>
    </row>
    <row r="9303" spans="2:8" x14ac:dyDescent="0.25">
      <c r="B9303">
        <v>277</v>
      </c>
      <c r="C9303">
        <v>240</v>
      </c>
      <c r="D9303" t="str">
        <f t="shared" si="435"/>
        <v>W kole</v>
      </c>
      <c r="F9303">
        <f>COUNTIF($D$3:D9297,"W kole")</f>
        <v>7292</v>
      </c>
      <c r="G9303" s="2" t="e">
        <f t="shared" si="436"/>
        <v>#DIV/0!</v>
      </c>
      <c r="H9303" t="e">
        <f t="shared" si="437"/>
        <v>#DIV/0!</v>
      </c>
    </row>
    <row r="9304" spans="2:8" x14ac:dyDescent="0.25">
      <c r="B9304">
        <v>244</v>
      </c>
      <c r="C9304">
        <v>369</v>
      </c>
      <c r="D9304" t="str">
        <f t="shared" si="435"/>
        <v>W kole</v>
      </c>
      <c r="F9304">
        <f>COUNTIF($D$3:D9298,"W kole")</f>
        <v>7293</v>
      </c>
      <c r="G9304" s="2" t="e">
        <f t="shared" si="436"/>
        <v>#DIV/0!</v>
      </c>
      <c r="H9304" t="e">
        <f t="shared" si="437"/>
        <v>#DIV/0!</v>
      </c>
    </row>
    <row r="9305" spans="2:8" x14ac:dyDescent="0.25">
      <c r="B9305">
        <v>358</v>
      </c>
      <c r="C9305">
        <v>320</v>
      </c>
      <c r="D9305" t="str">
        <f t="shared" si="435"/>
        <v>W kole</v>
      </c>
      <c r="F9305">
        <f>COUNTIF($D$3:D9299,"W kole")</f>
        <v>7294</v>
      </c>
      <c r="G9305" s="2" t="e">
        <f t="shared" si="436"/>
        <v>#DIV/0!</v>
      </c>
      <c r="H9305" t="e">
        <f t="shared" si="437"/>
        <v>#DIV/0!</v>
      </c>
    </row>
    <row r="9306" spans="2:8" x14ac:dyDescent="0.25">
      <c r="B9306">
        <v>221</v>
      </c>
      <c r="C9306">
        <v>202</v>
      </c>
      <c r="D9306" t="str">
        <f t="shared" si="435"/>
        <v>W kole</v>
      </c>
      <c r="F9306">
        <f>COUNTIF($D$3:D9300,"W kole")</f>
        <v>7295</v>
      </c>
      <c r="G9306" s="2" t="e">
        <f t="shared" si="436"/>
        <v>#DIV/0!</v>
      </c>
      <c r="H9306" t="e">
        <f t="shared" si="437"/>
        <v>#DIV/0!</v>
      </c>
    </row>
    <row r="9307" spans="2:8" x14ac:dyDescent="0.25">
      <c r="B9307">
        <v>217</v>
      </c>
      <c r="C9307">
        <v>290</v>
      </c>
      <c r="D9307" t="str">
        <f t="shared" si="435"/>
        <v>W kole</v>
      </c>
      <c r="F9307">
        <f>COUNTIF($D$3:D9301,"W kole")</f>
        <v>7296</v>
      </c>
      <c r="G9307" s="2" t="e">
        <f t="shared" si="436"/>
        <v>#DIV/0!</v>
      </c>
      <c r="H9307" t="e">
        <f t="shared" si="437"/>
        <v>#DIV/0!</v>
      </c>
    </row>
    <row r="9308" spans="2:8" x14ac:dyDescent="0.25">
      <c r="B9308">
        <v>381</v>
      </c>
      <c r="C9308">
        <v>202</v>
      </c>
      <c r="D9308" t="str">
        <f t="shared" si="435"/>
        <v>W kole</v>
      </c>
      <c r="F9308">
        <f>COUNTIF($D$3:D9302,"W kole")</f>
        <v>7297</v>
      </c>
      <c r="G9308" s="2" t="e">
        <f t="shared" si="436"/>
        <v>#DIV/0!</v>
      </c>
      <c r="H9308" t="e">
        <f t="shared" si="437"/>
        <v>#DIV/0!</v>
      </c>
    </row>
    <row r="9309" spans="2:8" x14ac:dyDescent="0.25">
      <c r="B9309">
        <v>102</v>
      </c>
      <c r="C9309">
        <v>168</v>
      </c>
      <c r="D9309" t="str">
        <f t="shared" si="435"/>
        <v>W kole</v>
      </c>
      <c r="F9309">
        <f>COUNTIF($D$3:D9303,"W kole")</f>
        <v>7298</v>
      </c>
      <c r="G9309" s="2" t="e">
        <f t="shared" si="436"/>
        <v>#DIV/0!</v>
      </c>
      <c r="H9309" t="e">
        <f t="shared" si="437"/>
        <v>#DIV/0!</v>
      </c>
    </row>
    <row r="9310" spans="2:8" x14ac:dyDescent="0.25">
      <c r="B9310">
        <v>43</v>
      </c>
      <c r="C9310">
        <v>285</v>
      </c>
      <c r="D9310" t="str">
        <f t="shared" si="435"/>
        <v>W kole</v>
      </c>
      <c r="F9310">
        <f>COUNTIF($D$3:D9304,"W kole")</f>
        <v>7299</v>
      </c>
      <c r="G9310" s="2" t="e">
        <f t="shared" si="436"/>
        <v>#DIV/0!</v>
      </c>
      <c r="H9310" t="e">
        <f t="shared" si="437"/>
        <v>#DIV/0!</v>
      </c>
    </row>
    <row r="9311" spans="2:8" x14ac:dyDescent="0.25">
      <c r="B9311">
        <v>27</v>
      </c>
      <c r="C9311">
        <v>377</v>
      </c>
      <c r="D9311" t="str">
        <f t="shared" si="435"/>
        <v>Poza</v>
      </c>
      <c r="F9311">
        <f>COUNTIF($D$3:D9305,"W kole")</f>
        <v>7300</v>
      </c>
      <c r="G9311" s="2" t="e">
        <f t="shared" si="436"/>
        <v>#DIV/0!</v>
      </c>
      <c r="H9311" t="e">
        <f t="shared" si="437"/>
        <v>#DIV/0!</v>
      </c>
    </row>
    <row r="9312" spans="2:8" x14ac:dyDescent="0.25">
      <c r="B9312">
        <v>101</v>
      </c>
      <c r="C9312">
        <v>145</v>
      </c>
      <c r="D9312" t="str">
        <f t="shared" si="435"/>
        <v>W kole</v>
      </c>
      <c r="F9312">
        <f>COUNTIF($D$3:D9306,"W kole")</f>
        <v>7301</v>
      </c>
      <c r="G9312" s="2" t="e">
        <f t="shared" si="436"/>
        <v>#DIV/0!</v>
      </c>
      <c r="H9312" t="e">
        <f t="shared" si="437"/>
        <v>#DIV/0!</v>
      </c>
    </row>
    <row r="9313" spans="2:8" x14ac:dyDescent="0.25">
      <c r="B9313">
        <v>103</v>
      </c>
      <c r="C9313">
        <v>251</v>
      </c>
      <c r="D9313" t="str">
        <f t="shared" si="435"/>
        <v>W kole</v>
      </c>
      <c r="F9313">
        <f>COUNTIF($D$3:D9307,"W kole")</f>
        <v>7302</v>
      </c>
      <c r="G9313" s="2" t="e">
        <f t="shared" si="436"/>
        <v>#DIV/0!</v>
      </c>
      <c r="H9313" t="e">
        <f t="shared" si="437"/>
        <v>#DIV/0!</v>
      </c>
    </row>
    <row r="9314" spans="2:8" x14ac:dyDescent="0.25">
      <c r="B9314">
        <v>340</v>
      </c>
      <c r="C9314">
        <v>39</v>
      </c>
      <c r="D9314" t="str">
        <f t="shared" si="435"/>
        <v>Poza</v>
      </c>
      <c r="F9314">
        <f>COUNTIF($D$3:D9308,"W kole")</f>
        <v>7303</v>
      </c>
      <c r="G9314" s="2" t="e">
        <f t="shared" si="436"/>
        <v>#DIV/0!</v>
      </c>
      <c r="H9314" t="e">
        <f t="shared" si="437"/>
        <v>#DIV/0!</v>
      </c>
    </row>
    <row r="9315" spans="2:8" x14ac:dyDescent="0.25">
      <c r="B9315">
        <v>164</v>
      </c>
      <c r="C9315">
        <v>147</v>
      </c>
      <c r="D9315" t="str">
        <f t="shared" si="435"/>
        <v>W kole</v>
      </c>
      <c r="F9315">
        <f>COUNTIF($D$3:D9309,"W kole")</f>
        <v>7304</v>
      </c>
      <c r="G9315" s="2" t="e">
        <f t="shared" si="436"/>
        <v>#DIV/0!</v>
      </c>
      <c r="H9315" t="e">
        <f t="shared" si="437"/>
        <v>#DIV/0!</v>
      </c>
    </row>
    <row r="9316" spans="2:8" x14ac:dyDescent="0.25">
      <c r="B9316">
        <v>47</v>
      </c>
      <c r="C9316">
        <v>19</v>
      </c>
      <c r="D9316" t="str">
        <f t="shared" si="435"/>
        <v>Poza</v>
      </c>
      <c r="F9316">
        <f>COUNTIF($D$3:D9310,"W kole")</f>
        <v>7305</v>
      </c>
      <c r="G9316" s="2" t="e">
        <f t="shared" si="436"/>
        <v>#DIV/0!</v>
      </c>
      <c r="H9316" t="e">
        <f t="shared" si="437"/>
        <v>#DIV/0!</v>
      </c>
    </row>
    <row r="9317" spans="2:8" x14ac:dyDescent="0.25">
      <c r="B9317">
        <v>33</v>
      </c>
      <c r="C9317">
        <v>342</v>
      </c>
      <c r="D9317" t="str">
        <f t="shared" si="435"/>
        <v>Poza</v>
      </c>
      <c r="F9317">
        <f>COUNTIF($D$3:D9311,"W kole")</f>
        <v>7305</v>
      </c>
      <c r="G9317" s="2" t="e">
        <f t="shared" si="436"/>
        <v>#DIV/0!</v>
      </c>
      <c r="H9317" t="e">
        <f t="shared" si="437"/>
        <v>#DIV/0!</v>
      </c>
    </row>
    <row r="9318" spans="2:8" x14ac:dyDescent="0.25">
      <c r="B9318">
        <v>106</v>
      </c>
      <c r="C9318">
        <v>320</v>
      </c>
      <c r="D9318" t="str">
        <f t="shared" si="435"/>
        <v>W kole</v>
      </c>
      <c r="F9318">
        <f>COUNTIF($D$3:D9312,"W kole")</f>
        <v>7306</v>
      </c>
      <c r="G9318" s="2" t="e">
        <f t="shared" si="436"/>
        <v>#DIV/0!</v>
      </c>
      <c r="H9318" t="e">
        <f t="shared" si="437"/>
        <v>#DIV/0!</v>
      </c>
    </row>
    <row r="9319" spans="2:8" x14ac:dyDescent="0.25">
      <c r="B9319">
        <v>389</v>
      </c>
      <c r="C9319">
        <v>83</v>
      </c>
      <c r="D9319" t="str">
        <f t="shared" si="435"/>
        <v>Poza</v>
      </c>
      <c r="F9319">
        <f>COUNTIF($D$3:D9313,"W kole")</f>
        <v>7307</v>
      </c>
      <c r="G9319" s="2" t="e">
        <f t="shared" si="436"/>
        <v>#DIV/0!</v>
      </c>
      <c r="H9319" t="e">
        <f t="shared" si="437"/>
        <v>#DIV/0!</v>
      </c>
    </row>
    <row r="9320" spans="2:8" x14ac:dyDescent="0.25">
      <c r="B9320">
        <v>0</v>
      </c>
      <c r="C9320">
        <v>207</v>
      </c>
      <c r="D9320" t="str">
        <f t="shared" si="435"/>
        <v>Poza</v>
      </c>
      <c r="F9320">
        <f>COUNTIF($D$3:D9314,"W kole")</f>
        <v>7307</v>
      </c>
      <c r="G9320" s="2" t="e">
        <f t="shared" si="436"/>
        <v>#DIV/0!</v>
      </c>
      <c r="H9320" t="e">
        <f t="shared" si="437"/>
        <v>#DIV/0!</v>
      </c>
    </row>
    <row r="9321" spans="2:8" x14ac:dyDescent="0.25">
      <c r="B9321">
        <v>246</v>
      </c>
      <c r="C9321">
        <v>129</v>
      </c>
      <c r="D9321" t="str">
        <f t="shared" si="435"/>
        <v>W kole</v>
      </c>
      <c r="F9321">
        <f>COUNTIF($D$3:D9315,"W kole")</f>
        <v>7308</v>
      </c>
      <c r="G9321" s="2" t="e">
        <f t="shared" si="436"/>
        <v>#DIV/0!</v>
      </c>
      <c r="H9321" t="e">
        <f t="shared" si="437"/>
        <v>#DIV/0!</v>
      </c>
    </row>
    <row r="9322" spans="2:8" x14ac:dyDescent="0.25">
      <c r="B9322">
        <v>366</v>
      </c>
      <c r="C9322">
        <v>277</v>
      </c>
      <c r="D9322" t="str">
        <f t="shared" si="435"/>
        <v>W kole</v>
      </c>
      <c r="F9322">
        <f>COUNTIF($D$3:D9316,"W kole")</f>
        <v>7308</v>
      </c>
      <c r="G9322" s="2" t="e">
        <f t="shared" si="436"/>
        <v>#DIV/0!</v>
      </c>
      <c r="H9322" t="e">
        <f t="shared" si="437"/>
        <v>#DIV/0!</v>
      </c>
    </row>
    <row r="9323" spans="2:8" x14ac:dyDescent="0.25">
      <c r="B9323">
        <v>259</v>
      </c>
      <c r="C9323">
        <v>17</v>
      </c>
      <c r="D9323" t="str">
        <f t="shared" si="435"/>
        <v>W kole</v>
      </c>
      <c r="F9323">
        <f>COUNTIF($D$3:D9317,"W kole")</f>
        <v>7308</v>
      </c>
      <c r="G9323" s="2" t="e">
        <f t="shared" si="436"/>
        <v>#DIV/0!</v>
      </c>
      <c r="H9323" t="e">
        <f t="shared" si="437"/>
        <v>#DIV/0!</v>
      </c>
    </row>
    <row r="9324" spans="2:8" x14ac:dyDescent="0.25">
      <c r="B9324">
        <v>222</v>
      </c>
      <c r="C9324">
        <v>266</v>
      </c>
      <c r="D9324" t="str">
        <f t="shared" si="435"/>
        <v>W kole</v>
      </c>
      <c r="F9324">
        <f>COUNTIF($D$3:D9318,"W kole")</f>
        <v>7309</v>
      </c>
      <c r="G9324" s="2" t="e">
        <f t="shared" si="436"/>
        <v>#DIV/0!</v>
      </c>
      <c r="H9324" t="e">
        <f t="shared" si="437"/>
        <v>#DIV/0!</v>
      </c>
    </row>
    <row r="9325" spans="2:8" x14ac:dyDescent="0.25">
      <c r="B9325">
        <v>80</v>
      </c>
      <c r="C9325">
        <v>121</v>
      </c>
      <c r="D9325" t="str">
        <f t="shared" si="435"/>
        <v>W kole</v>
      </c>
      <c r="F9325">
        <f>COUNTIF($D$3:D9319,"W kole")</f>
        <v>7309</v>
      </c>
      <c r="G9325" s="2" t="e">
        <f t="shared" si="436"/>
        <v>#DIV/0!</v>
      </c>
      <c r="H9325" t="e">
        <f t="shared" si="437"/>
        <v>#DIV/0!</v>
      </c>
    </row>
    <row r="9326" spans="2:8" x14ac:dyDescent="0.25">
      <c r="B9326">
        <v>378</v>
      </c>
      <c r="C9326">
        <v>19</v>
      </c>
      <c r="D9326" t="str">
        <f t="shared" si="435"/>
        <v>Poza</v>
      </c>
      <c r="F9326">
        <f>COUNTIF($D$3:D9320,"W kole")</f>
        <v>7309</v>
      </c>
      <c r="G9326" s="2" t="e">
        <f t="shared" si="436"/>
        <v>#DIV/0!</v>
      </c>
      <c r="H9326" t="e">
        <f t="shared" si="437"/>
        <v>#DIV/0!</v>
      </c>
    </row>
    <row r="9327" spans="2:8" x14ac:dyDescent="0.25">
      <c r="B9327">
        <v>312</v>
      </c>
      <c r="C9327">
        <v>233</v>
      </c>
      <c r="D9327" t="str">
        <f t="shared" si="435"/>
        <v>W kole</v>
      </c>
      <c r="F9327">
        <f>COUNTIF($D$3:D9321,"W kole")</f>
        <v>7310</v>
      </c>
      <c r="G9327" s="2" t="e">
        <f t="shared" si="436"/>
        <v>#DIV/0!</v>
      </c>
      <c r="H9327" t="e">
        <f t="shared" si="437"/>
        <v>#DIV/0!</v>
      </c>
    </row>
    <row r="9328" spans="2:8" x14ac:dyDescent="0.25">
      <c r="B9328">
        <v>296</v>
      </c>
      <c r="C9328">
        <v>245</v>
      </c>
      <c r="D9328" t="str">
        <f t="shared" si="435"/>
        <v>W kole</v>
      </c>
      <c r="F9328">
        <f>COUNTIF($D$3:D9322,"W kole")</f>
        <v>7311</v>
      </c>
      <c r="G9328" s="2" t="e">
        <f t="shared" si="436"/>
        <v>#DIV/0!</v>
      </c>
      <c r="H9328" t="e">
        <f t="shared" si="437"/>
        <v>#DIV/0!</v>
      </c>
    </row>
    <row r="9329" spans="2:8" x14ac:dyDescent="0.25">
      <c r="B9329">
        <v>25</v>
      </c>
      <c r="C9329">
        <v>132</v>
      </c>
      <c r="D9329" t="str">
        <f t="shared" si="435"/>
        <v>W kole</v>
      </c>
      <c r="F9329">
        <f>COUNTIF($D$3:D9323,"W kole")</f>
        <v>7312</v>
      </c>
      <c r="G9329" s="2" t="e">
        <f t="shared" si="436"/>
        <v>#DIV/0!</v>
      </c>
      <c r="H9329" t="e">
        <f t="shared" si="437"/>
        <v>#DIV/0!</v>
      </c>
    </row>
    <row r="9330" spans="2:8" x14ac:dyDescent="0.25">
      <c r="B9330">
        <v>131</v>
      </c>
      <c r="C9330">
        <v>337</v>
      </c>
      <c r="D9330" t="str">
        <f t="shared" si="435"/>
        <v>W kole</v>
      </c>
      <c r="F9330">
        <f>COUNTIF($D$3:D9324,"W kole")</f>
        <v>7313</v>
      </c>
      <c r="G9330" s="2" t="e">
        <f t="shared" si="436"/>
        <v>#DIV/0!</v>
      </c>
      <c r="H9330" t="e">
        <f t="shared" si="437"/>
        <v>#DIV/0!</v>
      </c>
    </row>
    <row r="9331" spans="2:8" x14ac:dyDescent="0.25">
      <c r="B9331">
        <v>360</v>
      </c>
      <c r="C9331">
        <v>229</v>
      </c>
      <c r="D9331" t="str">
        <f t="shared" si="435"/>
        <v>W kole</v>
      </c>
      <c r="F9331">
        <f>COUNTIF($D$3:D9325,"W kole")</f>
        <v>7314</v>
      </c>
      <c r="G9331" s="2" t="e">
        <f t="shared" si="436"/>
        <v>#DIV/0!</v>
      </c>
      <c r="H9331" t="e">
        <f t="shared" si="437"/>
        <v>#DIV/0!</v>
      </c>
    </row>
    <row r="9332" spans="2:8" x14ac:dyDescent="0.25">
      <c r="B9332">
        <v>157</v>
      </c>
      <c r="C9332">
        <v>33</v>
      </c>
      <c r="D9332" t="str">
        <f t="shared" si="435"/>
        <v>W kole</v>
      </c>
      <c r="F9332">
        <f>COUNTIF($D$3:D9326,"W kole")</f>
        <v>7314</v>
      </c>
      <c r="G9332" s="2" t="e">
        <f t="shared" si="436"/>
        <v>#DIV/0!</v>
      </c>
      <c r="H9332" t="e">
        <f t="shared" si="437"/>
        <v>#DIV/0!</v>
      </c>
    </row>
    <row r="9333" spans="2:8" x14ac:dyDescent="0.25">
      <c r="B9333">
        <v>6</v>
      </c>
      <c r="C9333">
        <v>290</v>
      </c>
      <c r="D9333" t="str">
        <f t="shared" si="435"/>
        <v>Poza</v>
      </c>
      <c r="F9333">
        <f>COUNTIF($D$3:D9327,"W kole")</f>
        <v>7315</v>
      </c>
      <c r="G9333" s="2" t="e">
        <f t="shared" si="436"/>
        <v>#DIV/0!</v>
      </c>
      <c r="H9333" t="e">
        <f t="shared" si="437"/>
        <v>#DIV/0!</v>
      </c>
    </row>
    <row r="9334" spans="2:8" x14ac:dyDescent="0.25">
      <c r="B9334">
        <v>108</v>
      </c>
      <c r="C9334">
        <v>18</v>
      </c>
      <c r="D9334" t="str">
        <f t="shared" si="435"/>
        <v>Poza</v>
      </c>
      <c r="F9334">
        <f>COUNTIF($D$3:D9328,"W kole")</f>
        <v>7316</v>
      </c>
      <c r="G9334" s="2" t="e">
        <f t="shared" si="436"/>
        <v>#DIV/0!</v>
      </c>
      <c r="H9334" t="e">
        <f t="shared" si="437"/>
        <v>#DIV/0!</v>
      </c>
    </row>
    <row r="9335" spans="2:8" x14ac:dyDescent="0.25">
      <c r="B9335">
        <v>165</v>
      </c>
      <c r="C9335">
        <v>92</v>
      </c>
      <c r="D9335" t="str">
        <f t="shared" si="435"/>
        <v>W kole</v>
      </c>
      <c r="F9335">
        <f>COUNTIF($D$3:D9329,"W kole")</f>
        <v>7317</v>
      </c>
      <c r="G9335" s="2" t="e">
        <f t="shared" si="436"/>
        <v>#DIV/0!</v>
      </c>
      <c r="H9335" t="e">
        <f t="shared" si="437"/>
        <v>#DIV/0!</v>
      </c>
    </row>
    <row r="9336" spans="2:8" x14ac:dyDescent="0.25">
      <c r="B9336">
        <v>356</v>
      </c>
      <c r="C9336">
        <v>331</v>
      </c>
      <c r="D9336" t="str">
        <f t="shared" si="435"/>
        <v>Poza</v>
      </c>
      <c r="F9336">
        <f>COUNTIF($D$3:D9330,"W kole")</f>
        <v>7318</v>
      </c>
      <c r="G9336" s="2" t="e">
        <f t="shared" si="436"/>
        <v>#DIV/0!</v>
      </c>
      <c r="H9336" t="e">
        <f t="shared" si="437"/>
        <v>#DIV/0!</v>
      </c>
    </row>
    <row r="9337" spans="2:8" x14ac:dyDescent="0.25">
      <c r="B9337">
        <v>58</v>
      </c>
      <c r="C9337">
        <v>47</v>
      </c>
      <c r="D9337" t="str">
        <f t="shared" si="435"/>
        <v>Poza</v>
      </c>
      <c r="F9337">
        <f>COUNTIF($D$3:D9331,"W kole")</f>
        <v>7319</v>
      </c>
      <c r="G9337" s="2" t="e">
        <f t="shared" si="436"/>
        <v>#DIV/0!</v>
      </c>
      <c r="H9337" t="e">
        <f t="shared" si="437"/>
        <v>#DIV/0!</v>
      </c>
    </row>
    <row r="9338" spans="2:8" x14ac:dyDescent="0.25">
      <c r="B9338">
        <v>152</v>
      </c>
      <c r="C9338">
        <v>107</v>
      </c>
      <c r="D9338" t="str">
        <f t="shared" si="435"/>
        <v>W kole</v>
      </c>
      <c r="F9338">
        <f>COUNTIF($D$3:D9332,"W kole")</f>
        <v>7320</v>
      </c>
      <c r="G9338" s="2" t="e">
        <f t="shared" si="436"/>
        <v>#DIV/0!</v>
      </c>
      <c r="H9338" t="e">
        <f t="shared" si="437"/>
        <v>#DIV/0!</v>
      </c>
    </row>
    <row r="9339" spans="2:8" x14ac:dyDescent="0.25">
      <c r="B9339">
        <v>322</v>
      </c>
      <c r="C9339">
        <v>327</v>
      </c>
      <c r="D9339" t="str">
        <f t="shared" si="435"/>
        <v>W kole</v>
      </c>
      <c r="F9339">
        <f>COUNTIF($D$3:D9333,"W kole")</f>
        <v>7320</v>
      </c>
      <c r="G9339" s="2" t="e">
        <f t="shared" si="436"/>
        <v>#DIV/0!</v>
      </c>
      <c r="H9339" t="e">
        <f t="shared" si="437"/>
        <v>#DIV/0!</v>
      </c>
    </row>
    <row r="9340" spans="2:8" x14ac:dyDescent="0.25">
      <c r="B9340">
        <v>241</v>
      </c>
      <c r="C9340">
        <v>4</v>
      </c>
      <c r="D9340" t="str">
        <f t="shared" si="435"/>
        <v>Poza</v>
      </c>
      <c r="F9340">
        <f>COUNTIF($D$3:D9334,"W kole")</f>
        <v>7320</v>
      </c>
      <c r="G9340" s="2" t="e">
        <f t="shared" si="436"/>
        <v>#DIV/0!</v>
      </c>
      <c r="H9340" t="e">
        <f t="shared" si="437"/>
        <v>#DIV/0!</v>
      </c>
    </row>
    <row r="9341" spans="2:8" x14ac:dyDescent="0.25">
      <c r="B9341">
        <v>136</v>
      </c>
      <c r="C9341">
        <v>309</v>
      </c>
      <c r="D9341" t="str">
        <f t="shared" si="435"/>
        <v>W kole</v>
      </c>
      <c r="F9341">
        <f>COUNTIF($D$3:D9335,"W kole")</f>
        <v>7321</v>
      </c>
      <c r="G9341" s="2" t="e">
        <f t="shared" si="436"/>
        <v>#DIV/0!</v>
      </c>
      <c r="H9341" t="e">
        <f t="shared" si="437"/>
        <v>#DIV/0!</v>
      </c>
    </row>
    <row r="9342" spans="2:8" x14ac:dyDescent="0.25">
      <c r="B9342">
        <v>348</v>
      </c>
      <c r="C9342">
        <v>353</v>
      </c>
      <c r="D9342" t="str">
        <f t="shared" si="435"/>
        <v>Poza</v>
      </c>
      <c r="F9342">
        <f>COUNTIF($D$3:D9336,"W kole")</f>
        <v>7321</v>
      </c>
      <c r="G9342" s="2" t="e">
        <f t="shared" si="436"/>
        <v>#DIV/0!</v>
      </c>
      <c r="H9342" t="e">
        <f t="shared" si="437"/>
        <v>#DIV/0!</v>
      </c>
    </row>
    <row r="9343" spans="2:8" x14ac:dyDescent="0.25">
      <c r="B9343">
        <v>241</v>
      </c>
      <c r="C9343">
        <v>181</v>
      </c>
      <c r="D9343" t="str">
        <f t="shared" si="435"/>
        <v>W kole</v>
      </c>
      <c r="F9343">
        <f>COUNTIF($D$3:D9337,"W kole")</f>
        <v>7321</v>
      </c>
      <c r="G9343" s="2" t="e">
        <f t="shared" si="436"/>
        <v>#DIV/0!</v>
      </c>
      <c r="H9343" t="e">
        <f t="shared" si="437"/>
        <v>#DIV/0!</v>
      </c>
    </row>
    <row r="9344" spans="2:8" x14ac:dyDescent="0.25">
      <c r="B9344">
        <v>397</v>
      </c>
      <c r="C9344">
        <v>285</v>
      </c>
      <c r="D9344" t="str">
        <f t="shared" si="435"/>
        <v>Poza</v>
      </c>
      <c r="F9344">
        <f>COUNTIF($D$3:D9338,"W kole")</f>
        <v>7322</v>
      </c>
      <c r="G9344" s="2" t="e">
        <f t="shared" si="436"/>
        <v>#DIV/0!</v>
      </c>
      <c r="H9344" t="e">
        <f t="shared" si="437"/>
        <v>#DIV/0!</v>
      </c>
    </row>
    <row r="9345" spans="2:8" x14ac:dyDescent="0.25">
      <c r="B9345">
        <v>264</v>
      </c>
      <c r="C9345">
        <v>114</v>
      </c>
      <c r="D9345" t="str">
        <f t="shared" si="435"/>
        <v>W kole</v>
      </c>
      <c r="F9345">
        <f>COUNTIF($D$3:D9339,"W kole")</f>
        <v>7323</v>
      </c>
      <c r="G9345" s="2" t="e">
        <f t="shared" si="436"/>
        <v>#DIV/0!</v>
      </c>
      <c r="H9345" t="e">
        <f t="shared" si="437"/>
        <v>#DIV/0!</v>
      </c>
    </row>
    <row r="9346" spans="2:8" x14ac:dyDescent="0.25">
      <c r="B9346">
        <v>123</v>
      </c>
      <c r="C9346">
        <v>247</v>
      </c>
      <c r="D9346" t="str">
        <f t="shared" si="435"/>
        <v>W kole</v>
      </c>
      <c r="F9346">
        <f>COUNTIF($D$3:D9340,"W kole")</f>
        <v>7323</v>
      </c>
      <c r="G9346" s="2" t="e">
        <f t="shared" si="436"/>
        <v>#DIV/0!</v>
      </c>
      <c r="H9346" t="e">
        <f t="shared" si="437"/>
        <v>#DIV/0!</v>
      </c>
    </row>
    <row r="9347" spans="2:8" x14ac:dyDescent="0.25">
      <c r="B9347">
        <v>47</v>
      </c>
      <c r="C9347">
        <v>127</v>
      </c>
      <c r="D9347" t="str">
        <f t="shared" si="435"/>
        <v>W kole</v>
      </c>
      <c r="F9347">
        <f>COUNTIF($D$3:D9341,"W kole")</f>
        <v>7324</v>
      </c>
      <c r="G9347" s="2" t="e">
        <f t="shared" si="436"/>
        <v>#DIV/0!</v>
      </c>
      <c r="H9347" t="e">
        <f t="shared" si="437"/>
        <v>#DIV/0!</v>
      </c>
    </row>
    <row r="9348" spans="2:8" x14ac:dyDescent="0.25">
      <c r="B9348">
        <v>344</v>
      </c>
      <c r="C9348">
        <v>371</v>
      </c>
      <c r="D9348" t="str">
        <f t="shared" ref="D9348:D9411" si="438">IF((B9348-$T$5) * (B9348-$T$5) + (C9348-$U$5) * (C9348-$U$5) = ($V$5*$V$5), "Na brzegu", IF((B9348-$T$5) * (B9348-$T$5) + (C9348-$U$5) * (C9348-$U$5) &lt; ($V$5*$V$5), "W kole", "Poza"))</f>
        <v>Poza</v>
      </c>
      <c r="F9348">
        <f>COUNTIF($D$3:D9342,"W kole")</f>
        <v>7324</v>
      </c>
      <c r="G9348" s="2" t="e">
        <f t="shared" si="436"/>
        <v>#DIV/0!</v>
      </c>
      <c r="H9348" t="e">
        <f t="shared" si="437"/>
        <v>#DIV/0!</v>
      </c>
    </row>
    <row r="9349" spans="2:8" x14ac:dyDescent="0.25">
      <c r="B9349">
        <v>396</v>
      </c>
      <c r="C9349">
        <v>298</v>
      </c>
      <c r="D9349" t="str">
        <f t="shared" si="438"/>
        <v>Poza</v>
      </c>
      <c r="F9349">
        <f>COUNTIF($D$3:D9343,"W kole")</f>
        <v>7325</v>
      </c>
      <c r="G9349" s="2" t="e">
        <f t="shared" si="436"/>
        <v>#DIV/0!</v>
      </c>
      <c r="H9349" t="e">
        <f t="shared" si="437"/>
        <v>#DIV/0!</v>
      </c>
    </row>
    <row r="9350" spans="2:8" x14ac:dyDescent="0.25">
      <c r="B9350">
        <v>53</v>
      </c>
      <c r="C9350">
        <v>386</v>
      </c>
      <c r="D9350" t="str">
        <f t="shared" si="438"/>
        <v>Poza</v>
      </c>
      <c r="F9350">
        <f>COUNTIF($D$3:D9344,"W kole")</f>
        <v>7325</v>
      </c>
      <c r="G9350" s="2" t="e">
        <f t="shared" si="436"/>
        <v>#DIV/0!</v>
      </c>
      <c r="H9350" t="e">
        <f t="shared" si="437"/>
        <v>#DIV/0!</v>
      </c>
    </row>
    <row r="9351" spans="2:8" x14ac:dyDescent="0.25">
      <c r="B9351">
        <v>366</v>
      </c>
      <c r="C9351">
        <v>54</v>
      </c>
      <c r="D9351" t="str">
        <f t="shared" si="438"/>
        <v>Poza</v>
      </c>
      <c r="F9351">
        <f>COUNTIF($D$3:D9345,"W kole")</f>
        <v>7326</v>
      </c>
      <c r="G9351" s="2" t="e">
        <f t="shared" si="436"/>
        <v>#DIV/0!</v>
      </c>
      <c r="H9351" t="e">
        <f t="shared" si="437"/>
        <v>#DIV/0!</v>
      </c>
    </row>
    <row r="9352" spans="2:8" x14ac:dyDescent="0.25">
      <c r="B9352">
        <v>397</v>
      </c>
      <c r="C9352">
        <v>257</v>
      </c>
      <c r="D9352" t="str">
        <f t="shared" si="438"/>
        <v>Poza</v>
      </c>
      <c r="F9352">
        <f>COUNTIF($D$3:D9346,"W kole")</f>
        <v>7327</v>
      </c>
      <c r="G9352" s="2" t="e">
        <f t="shared" si="436"/>
        <v>#DIV/0!</v>
      </c>
      <c r="H9352" t="e">
        <f t="shared" si="437"/>
        <v>#DIV/0!</v>
      </c>
    </row>
    <row r="9353" spans="2:8" x14ac:dyDescent="0.25">
      <c r="B9353">
        <v>198</v>
      </c>
      <c r="C9353">
        <v>310</v>
      </c>
      <c r="D9353" t="str">
        <f t="shared" si="438"/>
        <v>W kole</v>
      </c>
      <c r="F9353">
        <f>COUNTIF($D$3:D9347,"W kole")</f>
        <v>7328</v>
      </c>
      <c r="G9353" s="2" t="e">
        <f t="shared" si="436"/>
        <v>#DIV/0!</v>
      </c>
      <c r="H9353" t="e">
        <f t="shared" si="437"/>
        <v>#DIV/0!</v>
      </c>
    </row>
    <row r="9354" spans="2:8" x14ac:dyDescent="0.25">
      <c r="B9354">
        <v>92</v>
      </c>
      <c r="C9354">
        <v>370</v>
      </c>
      <c r="D9354" t="str">
        <f t="shared" si="438"/>
        <v>Poza</v>
      </c>
      <c r="F9354">
        <f>COUNTIF($D$3:D9348,"W kole")</f>
        <v>7328</v>
      </c>
      <c r="G9354" s="2" t="e">
        <f t="shared" ref="G9354:G9417" si="439">(F9354*$R$5)/(E9354*$Q$5)</f>
        <v>#DIV/0!</v>
      </c>
      <c r="H9354" t="e">
        <f t="shared" ref="H9354:H9417" si="440">ABS(PI()-G9354)</f>
        <v>#DIV/0!</v>
      </c>
    </row>
    <row r="9355" spans="2:8" x14ac:dyDescent="0.25">
      <c r="B9355">
        <v>368</v>
      </c>
      <c r="C9355">
        <v>54</v>
      </c>
      <c r="D9355" t="str">
        <f t="shared" si="438"/>
        <v>Poza</v>
      </c>
      <c r="F9355">
        <f>COUNTIF($D$3:D9349,"W kole")</f>
        <v>7328</v>
      </c>
      <c r="G9355" s="2" t="e">
        <f t="shared" si="439"/>
        <v>#DIV/0!</v>
      </c>
      <c r="H9355" t="e">
        <f t="shared" si="440"/>
        <v>#DIV/0!</v>
      </c>
    </row>
    <row r="9356" spans="2:8" x14ac:dyDescent="0.25">
      <c r="B9356">
        <v>131</v>
      </c>
      <c r="C9356">
        <v>33</v>
      </c>
      <c r="D9356" t="str">
        <f t="shared" si="438"/>
        <v>W kole</v>
      </c>
      <c r="F9356">
        <f>COUNTIF($D$3:D9350,"W kole")</f>
        <v>7328</v>
      </c>
      <c r="G9356" s="2" t="e">
        <f t="shared" si="439"/>
        <v>#DIV/0!</v>
      </c>
      <c r="H9356" t="e">
        <f t="shared" si="440"/>
        <v>#DIV/0!</v>
      </c>
    </row>
    <row r="9357" spans="2:8" x14ac:dyDescent="0.25">
      <c r="B9357">
        <v>222</v>
      </c>
      <c r="C9357">
        <v>24</v>
      </c>
      <c r="D9357" t="str">
        <f t="shared" si="438"/>
        <v>W kole</v>
      </c>
      <c r="F9357">
        <f>COUNTIF($D$3:D9351,"W kole")</f>
        <v>7328</v>
      </c>
      <c r="G9357" s="2" t="e">
        <f t="shared" si="439"/>
        <v>#DIV/0!</v>
      </c>
      <c r="H9357" t="e">
        <f t="shared" si="440"/>
        <v>#DIV/0!</v>
      </c>
    </row>
    <row r="9358" spans="2:8" x14ac:dyDescent="0.25">
      <c r="B9358">
        <v>367</v>
      </c>
      <c r="C9358">
        <v>350</v>
      </c>
      <c r="D9358" t="str">
        <f t="shared" si="438"/>
        <v>Poza</v>
      </c>
      <c r="F9358">
        <f>COUNTIF($D$3:D9352,"W kole")</f>
        <v>7328</v>
      </c>
      <c r="G9358" s="2" t="e">
        <f t="shared" si="439"/>
        <v>#DIV/0!</v>
      </c>
      <c r="H9358" t="e">
        <f t="shared" si="440"/>
        <v>#DIV/0!</v>
      </c>
    </row>
    <row r="9359" spans="2:8" x14ac:dyDescent="0.25">
      <c r="B9359">
        <v>167</v>
      </c>
      <c r="C9359">
        <v>144</v>
      </c>
      <c r="D9359" t="str">
        <f t="shared" si="438"/>
        <v>W kole</v>
      </c>
      <c r="F9359">
        <f>COUNTIF($D$3:D9353,"W kole")</f>
        <v>7329</v>
      </c>
      <c r="G9359" s="2" t="e">
        <f t="shared" si="439"/>
        <v>#DIV/0!</v>
      </c>
      <c r="H9359" t="e">
        <f t="shared" si="440"/>
        <v>#DIV/0!</v>
      </c>
    </row>
    <row r="9360" spans="2:8" x14ac:dyDescent="0.25">
      <c r="B9360">
        <v>45</v>
      </c>
      <c r="C9360">
        <v>42</v>
      </c>
      <c r="D9360" t="str">
        <f t="shared" si="438"/>
        <v>Poza</v>
      </c>
      <c r="F9360">
        <f>COUNTIF($D$3:D9354,"W kole")</f>
        <v>7329</v>
      </c>
      <c r="G9360" s="2" t="e">
        <f t="shared" si="439"/>
        <v>#DIV/0!</v>
      </c>
      <c r="H9360" t="e">
        <f t="shared" si="440"/>
        <v>#DIV/0!</v>
      </c>
    </row>
    <row r="9361" spans="2:8" x14ac:dyDescent="0.25">
      <c r="B9361">
        <v>63</v>
      </c>
      <c r="C9361">
        <v>64</v>
      </c>
      <c r="D9361" t="str">
        <f t="shared" si="438"/>
        <v>W kole</v>
      </c>
      <c r="F9361">
        <f>COUNTIF($D$3:D9355,"W kole")</f>
        <v>7329</v>
      </c>
      <c r="G9361" s="2" t="e">
        <f t="shared" si="439"/>
        <v>#DIV/0!</v>
      </c>
      <c r="H9361" t="e">
        <f t="shared" si="440"/>
        <v>#DIV/0!</v>
      </c>
    </row>
    <row r="9362" spans="2:8" x14ac:dyDescent="0.25">
      <c r="B9362">
        <v>94</v>
      </c>
      <c r="C9362">
        <v>311</v>
      </c>
      <c r="D9362" t="str">
        <f t="shared" si="438"/>
        <v>W kole</v>
      </c>
      <c r="F9362">
        <f>COUNTIF($D$3:D9356,"W kole")</f>
        <v>7330</v>
      </c>
      <c r="G9362" s="2" t="e">
        <f t="shared" si="439"/>
        <v>#DIV/0!</v>
      </c>
      <c r="H9362" t="e">
        <f t="shared" si="440"/>
        <v>#DIV/0!</v>
      </c>
    </row>
    <row r="9363" spans="2:8" x14ac:dyDescent="0.25">
      <c r="B9363">
        <v>105</v>
      </c>
      <c r="C9363">
        <v>374</v>
      </c>
      <c r="D9363" t="str">
        <f t="shared" si="438"/>
        <v>W kole</v>
      </c>
      <c r="F9363">
        <f>COUNTIF($D$3:D9357,"W kole")</f>
        <v>7331</v>
      </c>
      <c r="G9363" s="2" t="e">
        <f t="shared" si="439"/>
        <v>#DIV/0!</v>
      </c>
      <c r="H9363" t="e">
        <f t="shared" si="440"/>
        <v>#DIV/0!</v>
      </c>
    </row>
    <row r="9364" spans="2:8" x14ac:dyDescent="0.25">
      <c r="B9364">
        <v>365</v>
      </c>
      <c r="C9364">
        <v>305</v>
      </c>
      <c r="D9364" t="str">
        <f t="shared" si="438"/>
        <v>W kole</v>
      </c>
      <c r="F9364">
        <f>COUNTIF($D$3:D9358,"W kole")</f>
        <v>7331</v>
      </c>
      <c r="G9364" s="2" t="e">
        <f t="shared" si="439"/>
        <v>#DIV/0!</v>
      </c>
      <c r="H9364" t="e">
        <f t="shared" si="440"/>
        <v>#DIV/0!</v>
      </c>
    </row>
    <row r="9365" spans="2:8" x14ac:dyDescent="0.25">
      <c r="B9365">
        <v>372</v>
      </c>
      <c r="C9365">
        <v>184</v>
      </c>
      <c r="D9365" t="str">
        <f t="shared" si="438"/>
        <v>W kole</v>
      </c>
      <c r="F9365">
        <f>COUNTIF($D$3:D9359,"W kole")</f>
        <v>7332</v>
      </c>
      <c r="G9365" s="2" t="e">
        <f t="shared" si="439"/>
        <v>#DIV/0!</v>
      </c>
      <c r="H9365" t="e">
        <f t="shared" si="440"/>
        <v>#DIV/0!</v>
      </c>
    </row>
    <row r="9366" spans="2:8" x14ac:dyDescent="0.25">
      <c r="B9366">
        <v>81</v>
      </c>
      <c r="C9366">
        <v>381</v>
      </c>
      <c r="D9366" t="str">
        <f t="shared" si="438"/>
        <v>Poza</v>
      </c>
      <c r="F9366">
        <f>COUNTIF($D$3:D9360,"W kole")</f>
        <v>7332</v>
      </c>
      <c r="G9366" s="2" t="e">
        <f t="shared" si="439"/>
        <v>#DIV/0!</v>
      </c>
      <c r="H9366" t="e">
        <f t="shared" si="440"/>
        <v>#DIV/0!</v>
      </c>
    </row>
    <row r="9367" spans="2:8" x14ac:dyDescent="0.25">
      <c r="B9367">
        <v>56</v>
      </c>
      <c r="C9367">
        <v>29</v>
      </c>
      <c r="D9367" t="str">
        <f t="shared" si="438"/>
        <v>Poza</v>
      </c>
      <c r="F9367">
        <f>COUNTIF($D$3:D9361,"W kole")</f>
        <v>7333</v>
      </c>
      <c r="G9367" s="2" t="e">
        <f t="shared" si="439"/>
        <v>#DIV/0!</v>
      </c>
      <c r="H9367" t="e">
        <f t="shared" si="440"/>
        <v>#DIV/0!</v>
      </c>
    </row>
    <row r="9368" spans="2:8" x14ac:dyDescent="0.25">
      <c r="B9368">
        <v>290</v>
      </c>
      <c r="C9368">
        <v>191</v>
      </c>
      <c r="D9368" t="str">
        <f t="shared" si="438"/>
        <v>W kole</v>
      </c>
      <c r="F9368">
        <f>COUNTIF($D$3:D9362,"W kole")</f>
        <v>7334</v>
      </c>
      <c r="G9368" s="2" t="e">
        <f t="shared" si="439"/>
        <v>#DIV/0!</v>
      </c>
      <c r="H9368" t="e">
        <f t="shared" si="440"/>
        <v>#DIV/0!</v>
      </c>
    </row>
    <row r="9369" spans="2:8" x14ac:dyDescent="0.25">
      <c r="B9369">
        <v>66</v>
      </c>
      <c r="C9369">
        <v>374</v>
      </c>
      <c r="D9369" t="str">
        <f t="shared" si="438"/>
        <v>Poza</v>
      </c>
      <c r="F9369">
        <f>COUNTIF($D$3:D9363,"W kole")</f>
        <v>7335</v>
      </c>
      <c r="G9369" s="2" t="e">
        <f t="shared" si="439"/>
        <v>#DIV/0!</v>
      </c>
      <c r="H9369" t="e">
        <f t="shared" si="440"/>
        <v>#DIV/0!</v>
      </c>
    </row>
    <row r="9370" spans="2:8" x14ac:dyDescent="0.25">
      <c r="B9370">
        <v>210</v>
      </c>
      <c r="C9370">
        <v>30</v>
      </c>
      <c r="D9370" t="str">
        <f t="shared" si="438"/>
        <v>W kole</v>
      </c>
      <c r="F9370">
        <f>COUNTIF($D$3:D9364,"W kole")</f>
        <v>7336</v>
      </c>
      <c r="G9370" s="2" t="e">
        <f t="shared" si="439"/>
        <v>#DIV/0!</v>
      </c>
      <c r="H9370" t="e">
        <f t="shared" si="440"/>
        <v>#DIV/0!</v>
      </c>
    </row>
    <row r="9371" spans="2:8" x14ac:dyDescent="0.25">
      <c r="B9371">
        <v>17</v>
      </c>
      <c r="C9371">
        <v>95</v>
      </c>
      <c r="D9371" t="str">
        <f t="shared" si="438"/>
        <v>Poza</v>
      </c>
      <c r="F9371">
        <f>COUNTIF($D$3:D9365,"W kole")</f>
        <v>7337</v>
      </c>
      <c r="G9371" s="2" t="e">
        <f t="shared" si="439"/>
        <v>#DIV/0!</v>
      </c>
      <c r="H9371" t="e">
        <f t="shared" si="440"/>
        <v>#DIV/0!</v>
      </c>
    </row>
    <row r="9372" spans="2:8" x14ac:dyDescent="0.25">
      <c r="B9372">
        <v>345</v>
      </c>
      <c r="C9372">
        <v>227</v>
      </c>
      <c r="D9372" t="str">
        <f t="shared" si="438"/>
        <v>W kole</v>
      </c>
      <c r="F9372">
        <f>COUNTIF($D$3:D9366,"W kole")</f>
        <v>7337</v>
      </c>
      <c r="G9372" s="2" t="e">
        <f t="shared" si="439"/>
        <v>#DIV/0!</v>
      </c>
      <c r="H9372" t="e">
        <f t="shared" si="440"/>
        <v>#DIV/0!</v>
      </c>
    </row>
    <row r="9373" spans="2:8" x14ac:dyDescent="0.25">
      <c r="B9373">
        <v>114</v>
      </c>
      <c r="C9373">
        <v>32</v>
      </c>
      <c r="D9373" t="str">
        <f t="shared" si="438"/>
        <v>W kole</v>
      </c>
      <c r="F9373">
        <f>COUNTIF($D$3:D9367,"W kole")</f>
        <v>7337</v>
      </c>
      <c r="G9373" s="2" t="e">
        <f t="shared" si="439"/>
        <v>#DIV/0!</v>
      </c>
      <c r="H9373" t="e">
        <f t="shared" si="440"/>
        <v>#DIV/0!</v>
      </c>
    </row>
    <row r="9374" spans="2:8" x14ac:dyDescent="0.25">
      <c r="B9374">
        <v>132</v>
      </c>
      <c r="C9374">
        <v>295</v>
      </c>
      <c r="D9374" t="str">
        <f t="shared" si="438"/>
        <v>W kole</v>
      </c>
      <c r="F9374">
        <f>COUNTIF($D$3:D9368,"W kole")</f>
        <v>7338</v>
      </c>
      <c r="G9374" s="2" t="e">
        <f t="shared" si="439"/>
        <v>#DIV/0!</v>
      </c>
      <c r="H9374" t="e">
        <f t="shared" si="440"/>
        <v>#DIV/0!</v>
      </c>
    </row>
    <row r="9375" spans="2:8" x14ac:dyDescent="0.25">
      <c r="B9375">
        <v>178</v>
      </c>
      <c r="C9375">
        <v>297</v>
      </c>
      <c r="D9375" t="str">
        <f t="shared" si="438"/>
        <v>W kole</v>
      </c>
      <c r="F9375">
        <f>COUNTIF($D$3:D9369,"W kole")</f>
        <v>7338</v>
      </c>
      <c r="G9375" s="2" t="e">
        <f t="shared" si="439"/>
        <v>#DIV/0!</v>
      </c>
      <c r="H9375" t="e">
        <f t="shared" si="440"/>
        <v>#DIV/0!</v>
      </c>
    </row>
    <row r="9376" spans="2:8" x14ac:dyDescent="0.25">
      <c r="B9376">
        <v>33</v>
      </c>
      <c r="C9376">
        <v>148</v>
      </c>
      <c r="D9376" t="str">
        <f t="shared" si="438"/>
        <v>W kole</v>
      </c>
      <c r="F9376">
        <f>COUNTIF($D$3:D9370,"W kole")</f>
        <v>7339</v>
      </c>
      <c r="G9376" s="2" t="e">
        <f t="shared" si="439"/>
        <v>#DIV/0!</v>
      </c>
      <c r="H9376" t="e">
        <f t="shared" si="440"/>
        <v>#DIV/0!</v>
      </c>
    </row>
    <row r="9377" spans="2:8" x14ac:dyDescent="0.25">
      <c r="B9377">
        <v>305</v>
      </c>
      <c r="C9377">
        <v>351</v>
      </c>
      <c r="D9377" t="str">
        <f t="shared" si="438"/>
        <v>W kole</v>
      </c>
      <c r="F9377">
        <f>COUNTIF($D$3:D9371,"W kole")</f>
        <v>7339</v>
      </c>
      <c r="G9377" s="2" t="e">
        <f t="shared" si="439"/>
        <v>#DIV/0!</v>
      </c>
      <c r="H9377" t="e">
        <f t="shared" si="440"/>
        <v>#DIV/0!</v>
      </c>
    </row>
    <row r="9378" spans="2:8" x14ac:dyDescent="0.25">
      <c r="B9378">
        <v>353</v>
      </c>
      <c r="C9378">
        <v>164</v>
      </c>
      <c r="D9378" t="str">
        <f t="shared" si="438"/>
        <v>W kole</v>
      </c>
      <c r="F9378">
        <f>COUNTIF($D$3:D9372,"W kole")</f>
        <v>7340</v>
      </c>
      <c r="G9378" s="2" t="e">
        <f t="shared" si="439"/>
        <v>#DIV/0!</v>
      </c>
      <c r="H9378" t="e">
        <f t="shared" si="440"/>
        <v>#DIV/0!</v>
      </c>
    </row>
    <row r="9379" spans="2:8" x14ac:dyDescent="0.25">
      <c r="B9379">
        <v>347</v>
      </c>
      <c r="C9379">
        <v>81</v>
      </c>
      <c r="D9379" t="str">
        <f t="shared" si="438"/>
        <v>W kole</v>
      </c>
      <c r="F9379">
        <f>COUNTIF($D$3:D9373,"W kole")</f>
        <v>7341</v>
      </c>
      <c r="G9379" s="2" t="e">
        <f t="shared" si="439"/>
        <v>#DIV/0!</v>
      </c>
      <c r="H9379" t="e">
        <f t="shared" si="440"/>
        <v>#DIV/0!</v>
      </c>
    </row>
    <row r="9380" spans="2:8" x14ac:dyDescent="0.25">
      <c r="B9380">
        <v>222</v>
      </c>
      <c r="C9380">
        <v>90</v>
      </c>
      <c r="D9380" t="str">
        <f t="shared" si="438"/>
        <v>W kole</v>
      </c>
      <c r="F9380">
        <f>COUNTIF($D$3:D9374,"W kole")</f>
        <v>7342</v>
      </c>
      <c r="G9380" s="2" t="e">
        <f t="shared" si="439"/>
        <v>#DIV/0!</v>
      </c>
      <c r="H9380" t="e">
        <f t="shared" si="440"/>
        <v>#DIV/0!</v>
      </c>
    </row>
    <row r="9381" spans="2:8" x14ac:dyDescent="0.25">
      <c r="B9381">
        <v>286</v>
      </c>
      <c r="C9381">
        <v>210</v>
      </c>
      <c r="D9381" t="str">
        <f t="shared" si="438"/>
        <v>W kole</v>
      </c>
      <c r="F9381">
        <f>COUNTIF($D$3:D9375,"W kole")</f>
        <v>7343</v>
      </c>
      <c r="G9381" s="2" t="e">
        <f t="shared" si="439"/>
        <v>#DIV/0!</v>
      </c>
      <c r="H9381" t="e">
        <f t="shared" si="440"/>
        <v>#DIV/0!</v>
      </c>
    </row>
    <row r="9382" spans="2:8" x14ac:dyDescent="0.25">
      <c r="B9382">
        <v>297</v>
      </c>
      <c r="C9382">
        <v>16</v>
      </c>
      <c r="D9382" t="str">
        <f t="shared" si="438"/>
        <v>Poza</v>
      </c>
      <c r="F9382">
        <f>COUNTIF($D$3:D9376,"W kole")</f>
        <v>7344</v>
      </c>
      <c r="G9382" s="2" t="e">
        <f t="shared" si="439"/>
        <v>#DIV/0!</v>
      </c>
      <c r="H9382" t="e">
        <f t="shared" si="440"/>
        <v>#DIV/0!</v>
      </c>
    </row>
    <row r="9383" spans="2:8" x14ac:dyDescent="0.25">
      <c r="B9383">
        <v>128</v>
      </c>
      <c r="C9383">
        <v>335</v>
      </c>
      <c r="D9383" t="str">
        <f t="shared" si="438"/>
        <v>W kole</v>
      </c>
      <c r="F9383">
        <f>COUNTIF($D$3:D9377,"W kole")</f>
        <v>7345</v>
      </c>
      <c r="G9383" s="2" t="e">
        <f t="shared" si="439"/>
        <v>#DIV/0!</v>
      </c>
      <c r="H9383" t="e">
        <f t="shared" si="440"/>
        <v>#DIV/0!</v>
      </c>
    </row>
    <row r="9384" spans="2:8" x14ac:dyDescent="0.25">
      <c r="B9384">
        <v>305</v>
      </c>
      <c r="C9384">
        <v>218</v>
      </c>
      <c r="D9384" t="str">
        <f t="shared" si="438"/>
        <v>W kole</v>
      </c>
      <c r="F9384">
        <f>COUNTIF($D$3:D9378,"W kole")</f>
        <v>7346</v>
      </c>
      <c r="G9384" s="2" t="e">
        <f t="shared" si="439"/>
        <v>#DIV/0!</v>
      </c>
      <c r="H9384" t="e">
        <f t="shared" si="440"/>
        <v>#DIV/0!</v>
      </c>
    </row>
    <row r="9385" spans="2:8" x14ac:dyDescent="0.25">
      <c r="B9385">
        <v>299</v>
      </c>
      <c r="C9385">
        <v>138</v>
      </c>
      <c r="D9385" t="str">
        <f t="shared" si="438"/>
        <v>W kole</v>
      </c>
      <c r="F9385">
        <f>COUNTIF($D$3:D9379,"W kole")</f>
        <v>7347</v>
      </c>
      <c r="G9385" s="2" t="e">
        <f t="shared" si="439"/>
        <v>#DIV/0!</v>
      </c>
      <c r="H9385" t="e">
        <f t="shared" si="440"/>
        <v>#DIV/0!</v>
      </c>
    </row>
    <row r="9386" spans="2:8" x14ac:dyDescent="0.25">
      <c r="B9386">
        <v>321</v>
      </c>
      <c r="C9386">
        <v>153</v>
      </c>
      <c r="D9386" t="str">
        <f t="shared" si="438"/>
        <v>W kole</v>
      </c>
      <c r="F9386">
        <f>COUNTIF($D$3:D9380,"W kole")</f>
        <v>7348</v>
      </c>
      <c r="G9386" s="2" t="e">
        <f t="shared" si="439"/>
        <v>#DIV/0!</v>
      </c>
      <c r="H9386" t="e">
        <f t="shared" si="440"/>
        <v>#DIV/0!</v>
      </c>
    </row>
    <row r="9387" spans="2:8" x14ac:dyDescent="0.25">
      <c r="B9387">
        <v>300</v>
      </c>
      <c r="C9387">
        <v>1</v>
      </c>
      <c r="D9387" t="str">
        <f t="shared" si="438"/>
        <v>Poza</v>
      </c>
      <c r="F9387">
        <f>COUNTIF($D$3:D9381,"W kole")</f>
        <v>7349</v>
      </c>
      <c r="G9387" s="2" t="e">
        <f t="shared" si="439"/>
        <v>#DIV/0!</v>
      </c>
      <c r="H9387" t="e">
        <f t="shared" si="440"/>
        <v>#DIV/0!</v>
      </c>
    </row>
    <row r="9388" spans="2:8" x14ac:dyDescent="0.25">
      <c r="B9388">
        <v>396</v>
      </c>
      <c r="C9388">
        <v>376</v>
      </c>
      <c r="D9388" t="str">
        <f t="shared" si="438"/>
        <v>Poza</v>
      </c>
      <c r="F9388">
        <f>COUNTIF($D$3:D9382,"W kole")</f>
        <v>7349</v>
      </c>
      <c r="G9388" s="2" t="e">
        <f t="shared" si="439"/>
        <v>#DIV/0!</v>
      </c>
      <c r="H9388" t="e">
        <f t="shared" si="440"/>
        <v>#DIV/0!</v>
      </c>
    </row>
    <row r="9389" spans="2:8" x14ac:dyDescent="0.25">
      <c r="B9389">
        <v>341</v>
      </c>
      <c r="C9389">
        <v>224</v>
      </c>
      <c r="D9389" t="str">
        <f t="shared" si="438"/>
        <v>W kole</v>
      </c>
      <c r="F9389">
        <f>COUNTIF($D$3:D9383,"W kole")</f>
        <v>7350</v>
      </c>
      <c r="G9389" s="2" t="e">
        <f t="shared" si="439"/>
        <v>#DIV/0!</v>
      </c>
      <c r="H9389" t="e">
        <f t="shared" si="440"/>
        <v>#DIV/0!</v>
      </c>
    </row>
    <row r="9390" spans="2:8" x14ac:dyDescent="0.25">
      <c r="B9390">
        <v>237</v>
      </c>
      <c r="C9390">
        <v>399</v>
      </c>
      <c r="D9390" t="str">
        <f t="shared" si="438"/>
        <v>Poza</v>
      </c>
      <c r="F9390">
        <f>COUNTIF($D$3:D9384,"W kole")</f>
        <v>7351</v>
      </c>
      <c r="G9390" s="2" t="e">
        <f t="shared" si="439"/>
        <v>#DIV/0!</v>
      </c>
      <c r="H9390" t="e">
        <f t="shared" si="440"/>
        <v>#DIV/0!</v>
      </c>
    </row>
    <row r="9391" spans="2:8" x14ac:dyDescent="0.25">
      <c r="B9391">
        <v>386</v>
      </c>
      <c r="C9391">
        <v>300</v>
      </c>
      <c r="D9391" t="str">
        <f t="shared" si="438"/>
        <v>Poza</v>
      </c>
      <c r="F9391">
        <f>COUNTIF($D$3:D9385,"W kole")</f>
        <v>7352</v>
      </c>
      <c r="G9391" s="2" t="e">
        <f t="shared" si="439"/>
        <v>#DIV/0!</v>
      </c>
      <c r="H9391" t="e">
        <f t="shared" si="440"/>
        <v>#DIV/0!</v>
      </c>
    </row>
    <row r="9392" spans="2:8" x14ac:dyDescent="0.25">
      <c r="B9392">
        <v>86</v>
      </c>
      <c r="C9392">
        <v>245</v>
      </c>
      <c r="D9392" t="str">
        <f t="shared" si="438"/>
        <v>W kole</v>
      </c>
      <c r="F9392">
        <f>COUNTIF($D$3:D9386,"W kole")</f>
        <v>7353</v>
      </c>
      <c r="G9392" s="2" t="e">
        <f t="shared" si="439"/>
        <v>#DIV/0!</v>
      </c>
      <c r="H9392" t="e">
        <f t="shared" si="440"/>
        <v>#DIV/0!</v>
      </c>
    </row>
    <row r="9393" spans="2:8" x14ac:dyDescent="0.25">
      <c r="B9393">
        <v>152</v>
      </c>
      <c r="C9393">
        <v>240</v>
      </c>
      <c r="D9393" t="str">
        <f t="shared" si="438"/>
        <v>W kole</v>
      </c>
      <c r="F9393">
        <f>COUNTIF($D$3:D9387,"W kole")</f>
        <v>7353</v>
      </c>
      <c r="G9393" s="2" t="e">
        <f t="shared" si="439"/>
        <v>#DIV/0!</v>
      </c>
      <c r="H9393" t="e">
        <f t="shared" si="440"/>
        <v>#DIV/0!</v>
      </c>
    </row>
    <row r="9394" spans="2:8" x14ac:dyDescent="0.25">
      <c r="B9394">
        <v>347</v>
      </c>
      <c r="C9394">
        <v>172</v>
      </c>
      <c r="D9394" t="str">
        <f t="shared" si="438"/>
        <v>W kole</v>
      </c>
      <c r="F9394">
        <f>COUNTIF($D$3:D9388,"W kole")</f>
        <v>7353</v>
      </c>
      <c r="G9394" s="2" t="e">
        <f t="shared" si="439"/>
        <v>#DIV/0!</v>
      </c>
      <c r="H9394" t="e">
        <f t="shared" si="440"/>
        <v>#DIV/0!</v>
      </c>
    </row>
    <row r="9395" spans="2:8" x14ac:dyDescent="0.25">
      <c r="B9395">
        <v>301</v>
      </c>
      <c r="C9395">
        <v>266</v>
      </c>
      <c r="D9395" t="str">
        <f t="shared" si="438"/>
        <v>W kole</v>
      </c>
      <c r="F9395">
        <f>COUNTIF($D$3:D9389,"W kole")</f>
        <v>7354</v>
      </c>
      <c r="G9395" s="2" t="e">
        <f t="shared" si="439"/>
        <v>#DIV/0!</v>
      </c>
      <c r="H9395" t="e">
        <f t="shared" si="440"/>
        <v>#DIV/0!</v>
      </c>
    </row>
    <row r="9396" spans="2:8" x14ac:dyDescent="0.25">
      <c r="B9396">
        <v>259</v>
      </c>
      <c r="C9396">
        <v>235</v>
      </c>
      <c r="D9396" t="str">
        <f t="shared" si="438"/>
        <v>W kole</v>
      </c>
      <c r="F9396">
        <f>COUNTIF($D$3:D9390,"W kole")</f>
        <v>7354</v>
      </c>
      <c r="G9396" s="2" t="e">
        <f t="shared" si="439"/>
        <v>#DIV/0!</v>
      </c>
      <c r="H9396" t="e">
        <f t="shared" si="440"/>
        <v>#DIV/0!</v>
      </c>
    </row>
    <row r="9397" spans="2:8" x14ac:dyDescent="0.25">
      <c r="B9397">
        <v>145</v>
      </c>
      <c r="C9397">
        <v>154</v>
      </c>
      <c r="D9397" t="str">
        <f t="shared" si="438"/>
        <v>W kole</v>
      </c>
      <c r="F9397">
        <f>COUNTIF($D$3:D9391,"W kole")</f>
        <v>7354</v>
      </c>
      <c r="G9397" s="2" t="e">
        <f t="shared" si="439"/>
        <v>#DIV/0!</v>
      </c>
      <c r="H9397" t="e">
        <f t="shared" si="440"/>
        <v>#DIV/0!</v>
      </c>
    </row>
    <row r="9398" spans="2:8" x14ac:dyDescent="0.25">
      <c r="B9398">
        <v>81</v>
      </c>
      <c r="C9398">
        <v>159</v>
      </c>
      <c r="D9398" t="str">
        <f t="shared" si="438"/>
        <v>W kole</v>
      </c>
      <c r="F9398">
        <f>COUNTIF($D$3:D9392,"W kole")</f>
        <v>7355</v>
      </c>
      <c r="G9398" s="2" t="e">
        <f t="shared" si="439"/>
        <v>#DIV/0!</v>
      </c>
      <c r="H9398" t="e">
        <f t="shared" si="440"/>
        <v>#DIV/0!</v>
      </c>
    </row>
    <row r="9399" spans="2:8" x14ac:dyDescent="0.25">
      <c r="B9399">
        <v>393</v>
      </c>
      <c r="C9399">
        <v>206</v>
      </c>
      <c r="D9399" t="str">
        <f t="shared" si="438"/>
        <v>W kole</v>
      </c>
      <c r="F9399">
        <f>COUNTIF($D$3:D9393,"W kole")</f>
        <v>7356</v>
      </c>
      <c r="G9399" s="2" t="e">
        <f t="shared" si="439"/>
        <v>#DIV/0!</v>
      </c>
      <c r="H9399" t="e">
        <f t="shared" si="440"/>
        <v>#DIV/0!</v>
      </c>
    </row>
    <row r="9400" spans="2:8" x14ac:dyDescent="0.25">
      <c r="B9400">
        <v>268</v>
      </c>
      <c r="C9400">
        <v>43</v>
      </c>
      <c r="D9400" t="str">
        <f t="shared" si="438"/>
        <v>W kole</v>
      </c>
      <c r="F9400">
        <f>COUNTIF($D$3:D9394,"W kole")</f>
        <v>7357</v>
      </c>
      <c r="G9400" s="2" t="e">
        <f t="shared" si="439"/>
        <v>#DIV/0!</v>
      </c>
      <c r="H9400" t="e">
        <f t="shared" si="440"/>
        <v>#DIV/0!</v>
      </c>
    </row>
    <row r="9401" spans="2:8" x14ac:dyDescent="0.25">
      <c r="B9401">
        <v>125</v>
      </c>
      <c r="C9401">
        <v>356</v>
      </c>
      <c r="D9401" t="str">
        <f t="shared" si="438"/>
        <v>W kole</v>
      </c>
      <c r="F9401">
        <f>COUNTIF($D$3:D9395,"W kole")</f>
        <v>7358</v>
      </c>
      <c r="G9401" s="2" t="e">
        <f t="shared" si="439"/>
        <v>#DIV/0!</v>
      </c>
      <c r="H9401" t="e">
        <f t="shared" si="440"/>
        <v>#DIV/0!</v>
      </c>
    </row>
    <row r="9402" spans="2:8" x14ac:dyDescent="0.25">
      <c r="B9402">
        <v>148</v>
      </c>
      <c r="C9402">
        <v>125</v>
      </c>
      <c r="D9402" t="str">
        <f t="shared" si="438"/>
        <v>W kole</v>
      </c>
      <c r="F9402">
        <f>COUNTIF($D$3:D9396,"W kole")</f>
        <v>7359</v>
      </c>
      <c r="G9402" s="2" t="e">
        <f t="shared" si="439"/>
        <v>#DIV/0!</v>
      </c>
      <c r="H9402" t="e">
        <f t="shared" si="440"/>
        <v>#DIV/0!</v>
      </c>
    </row>
    <row r="9403" spans="2:8" x14ac:dyDescent="0.25">
      <c r="B9403">
        <v>96</v>
      </c>
      <c r="C9403">
        <v>174</v>
      </c>
      <c r="D9403" t="str">
        <f t="shared" si="438"/>
        <v>W kole</v>
      </c>
      <c r="F9403">
        <f>COUNTIF($D$3:D9397,"W kole")</f>
        <v>7360</v>
      </c>
      <c r="G9403" s="2" t="e">
        <f t="shared" si="439"/>
        <v>#DIV/0!</v>
      </c>
      <c r="H9403" t="e">
        <f t="shared" si="440"/>
        <v>#DIV/0!</v>
      </c>
    </row>
    <row r="9404" spans="2:8" x14ac:dyDescent="0.25">
      <c r="B9404">
        <v>398</v>
      </c>
      <c r="C9404">
        <v>159</v>
      </c>
      <c r="D9404" t="str">
        <f t="shared" si="438"/>
        <v>Poza</v>
      </c>
      <c r="F9404">
        <f>COUNTIF($D$3:D9398,"W kole")</f>
        <v>7361</v>
      </c>
      <c r="G9404" s="2" t="e">
        <f t="shared" si="439"/>
        <v>#DIV/0!</v>
      </c>
      <c r="H9404" t="e">
        <f t="shared" si="440"/>
        <v>#DIV/0!</v>
      </c>
    </row>
    <row r="9405" spans="2:8" x14ac:dyDescent="0.25">
      <c r="B9405">
        <v>250</v>
      </c>
      <c r="C9405">
        <v>141</v>
      </c>
      <c r="D9405" t="str">
        <f t="shared" si="438"/>
        <v>W kole</v>
      </c>
      <c r="F9405">
        <f>COUNTIF($D$3:D9399,"W kole")</f>
        <v>7362</v>
      </c>
      <c r="G9405" s="2" t="e">
        <f t="shared" si="439"/>
        <v>#DIV/0!</v>
      </c>
      <c r="H9405" t="e">
        <f t="shared" si="440"/>
        <v>#DIV/0!</v>
      </c>
    </row>
    <row r="9406" spans="2:8" x14ac:dyDescent="0.25">
      <c r="B9406">
        <v>355</v>
      </c>
      <c r="C9406">
        <v>242</v>
      </c>
      <c r="D9406" t="str">
        <f t="shared" si="438"/>
        <v>W kole</v>
      </c>
      <c r="F9406">
        <f>COUNTIF($D$3:D9400,"W kole")</f>
        <v>7363</v>
      </c>
      <c r="G9406" s="2" t="e">
        <f t="shared" si="439"/>
        <v>#DIV/0!</v>
      </c>
      <c r="H9406" t="e">
        <f t="shared" si="440"/>
        <v>#DIV/0!</v>
      </c>
    </row>
    <row r="9407" spans="2:8" x14ac:dyDescent="0.25">
      <c r="B9407">
        <v>177</v>
      </c>
      <c r="C9407">
        <v>8</v>
      </c>
      <c r="D9407" t="str">
        <f t="shared" si="438"/>
        <v>W kole</v>
      </c>
      <c r="F9407">
        <f>COUNTIF($D$3:D9401,"W kole")</f>
        <v>7364</v>
      </c>
      <c r="G9407" s="2" t="e">
        <f t="shared" si="439"/>
        <v>#DIV/0!</v>
      </c>
      <c r="H9407" t="e">
        <f t="shared" si="440"/>
        <v>#DIV/0!</v>
      </c>
    </row>
    <row r="9408" spans="2:8" x14ac:dyDescent="0.25">
      <c r="B9408">
        <v>265</v>
      </c>
      <c r="C9408">
        <v>351</v>
      </c>
      <c r="D9408" t="str">
        <f t="shared" si="438"/>
        <v>W kole</v>
      </c>
      <c r="F9408">
        <f>COUNTIF($D$3:D9402,"W kole")</f>
        <v>7365</v>
      </c>
      <c r="G9408" s="2" t="e">
        <f t="shared" si="439"/>
        <v>#DIV/0!</v>
      </c>
      <c r="H9408" t="e">
        <f t="shared" si="440"/>
        <v>#DIV/0!</v>
      </c>
    </row>
    <row r="9409" spans="2:8" x14ac:dyDescent="0.25">
      <c r="B9409">
        <v>193</v>
      </c>
      <c r="C9409">
        <v>67</v>
      </c>
      <c r="D9409" t="str">
        <f t="shared" si="438"/>
        <v>W kole</v>
      </c>
      <c r="F9409">
        <f>COUNTIF($D$3:D9403,"W kole")</f>
        <v>7366</v>
      </c>
      <c r="G9409" s="2" t="e">
        <f t="shared" si="439"/>
        <v>#DIV/0!</v>
      </c>
      <c r="H9409" t="e">
        <f t="shared" si="440"/>
        <v>#DIV/0!</v>
      </c>
    </row>
    <row r="9410" spans="2:8" x14ac:dyDescent="0.25">
      <c r="B9410">
        <v>92</v>
      </c>
      <c r="C9410">
        <v>279</v>
      </c>
      <c r="D9410" t="str">
        <f t="shared" si="438"/>
        <v>W kole</v>
      </c>
      <c r="F9410">
        <f>COUNTIF($D$3:D9404,"W kole")</f>
        <v>7366</v>
      </c>
      <c r="G9410" s="2" t="e">
        <f t="shared" si="439"/>
        <v>#DIV/0!</v>
      </c>
      <c r="H9410" t="e">
        <f t="shared" si="440"/>
        <v>#DIV/0!</v>
      </c>
    </row>
    <row r="9411" spans="2:8" x14ac:dyDescent="0.25">
      <c r="B9411">
        <v>136</v>
      </c>
      <c r="C9411">
        <v>313</v>
      </c>
      <c r="D9411" t="str">
        <f t="shared" si="438"/>
        <v>W kole</v>
      </c>
      <c r="F9411">
        <f>COUNTIF($D$3:D9405,"W kole")</f>
        <v>7367</v>
      </c>
      <c r="G9411" s="2" t="e">
        <f t="shared" si="439"/>
        <v>#DIV/0!</v>
      </c>
      <c r="H9411" t="e">
        <f t="shared" si="440"/>
        <v>#DIV/0!</v>
      </c>
    </row>
    <row r="9412" spans="2:8" x14ac:dyDescent="0.25">
      <c r="B9412">
        <v>379</v>
      </c>
      <c r="C9412">
        <v>399</v>
      </c>
      <c r="D9412" t="str">
        <f t="shared" ref="D9412:D9475" si="441">IF((B9412-$T$5) * (B9412-$T$5) + (C9412-$U$5) * (C9412-$U$5) = ($V$5*$V$5), "Na brzegu", IF((B9412-$T$5) * (B9412-$T$5) + (C9412-$U$5) * (C9412-$U$5) &lt; ($V$5*$V$5), "W kole", "Poza"))</f>
        <v>Poza</v>
      </c>
      <c r="F9412">
        <f>COUNTIF($D$3:D9406,"W kole")</f>
        <v>7368</v>
      </c>
      <c r="G9412" s="2" t="e">
        <f t="shared" si="439"/>
        <v>#DIV/0!</v>
      </c>
      <c r="H9412" t="e">
        <f t="shared" si="440"/>
        <v>#DIV/0!</v>
      </c>
    </row>
    <row r="9413" spans="2:8" x14ac:dyDescent="0.25">
      <c r="B9413">
        <v>235</v>
      </c>
      <c r="C9413">
        <v>92</v>
      </c>
      <c r="D9413" t="str">
        <f t="shared" si="441"/>
        <v>W kole</v>
      </c>
      <c r="F9413">
        <f>COUNTIF($D$3:D9407,"W kole")</f>
        <v>7369</v>
      </c>
      <c r="G9413" s="2" t="e">
        <f t="shared" si="439"/>
        <v>#DIV/0!</v>
      </c>
      <c r="H9413" t="e">
        <f t="shared" si="440"/>
        <v>#DIV/0!</v>
      </c>
    </row>
    <row r="9414" spans="2:8" x14ac:dyDescent="0.25">
      <c r="B9414">
        <v>72</v>
      </c>
      <c r="C9414">
        <v>208</v>
      </c>
      <c r="D9414" t="str">
        <f t="shared" si="441"/>
        <v>W kole</v>
      </c>
      <c r="F9414">
        <f>COUNTIF($D$3:D9408,"W kole")</f>
        <v>7370</v>
      </c>
      <c r="G9414" s="2" t="e">
        <f t="shared" si="439"/>
        <v>#DIV/0!</v>
      </c>
      <c r="H9414" t="e">
        <f t="shared" si="440"/>
        <v>#DIV/0!</v>
      </c>
    </row>
    <row r="9415" spans="2:8" x14ac:dyDescent="0.25">
      <c r="B9415">
        <v>188</v>
      </c>
      <c r="C9415">
        <v>252</v>
      </c>
      <c r="D9415" t="str">
        <f t="shared" si="441"/>
        <v>W kole</v>
      </c>
      <c r="F9415">
        <f>COUNTIF($D$3:D9409,"W kole")</f>
        <v>7371</v>
      </c>
      <c r="G9415" s="2" t="e">
        <f t="shared" si="439"/>
        <v>#DIV/0!</v>
      </c>
      <c r="H9415" t="e">
        <f t="shared" si="440"/>
        <v>#DIV/0!</v>
      </c>
    </row>
    <row r="9416" spans="2:8" x14ac:dyDescent="0.25">
      <c r="B9416">
        <v>288</v>
      </c>
      <c r="C9416">
        <v>24</v>
      </c>
      <c r="D9416" t="str">
        <f t="shared" si="441"/>
        <v>W kole</v>
      </c>
      <c r="F9416">
        <f>COUNTIF($D$3:D9410,"W kole")</f>
        <v>7372</v>
      </c>
      <c r="G9416" s="2" t="e">
        <f t="shared" si="439"/>
        <v>#DIV/0!</v>
      </c>
      <c r="H9416" t="e">
        <f t="shared" si="440"/>
        <v>#DIV/0!</v>
      </c>
    </row>
    <row r="9417" spans="2:8" x14ac:dyDescent="0.25">
      <c r="B9417">
        <v>208</v>
      </c>
      <c r="C9417">
        <v>117</v>
      </c>
      <c r="D9417" t="str">
        <f t="shared" si="441"/>
        <v>W kole</v>
      </c>
      <c r="F9417">
        <f>COUNTIF($D$3:D9411,"W kole")</f>
        <v>7373</v>
      </c>
      <c r="G9417" s="2" t="e">
        <f t="shared" si="439"/>
        <v>#DIV/0!</v>
      </c>
      <c r="H9417" t="e">
        <f t="shared" si="440"/>
        <v>#DIV/0!</v>
      </c>
    </row>
    <row r="9418" spans="2:8" x14ac:dyDescent="0.25">
      <c r="B9418">
        <v>6</v>
      </c>
      <c r="C9418">
        <v>361</v>
      </c>
      <c r="D9418" t="str">
        <f t="shared" si="441"/>
        <v>Poza</v>
      </c>
      <c r="F9418">
        <f>COUNTIF($D$3:D9412,"W kole")</f>
        <v>7373</v>
      </c>
      <c r="G9418" s="2" t="e">
        <f t="shared" ref="G9418:G9481" si="442">(F9418*$R$5)/(E9418*$Q$5)</f>
        <v>#DIV/0!</v>
      </c>
      <c r="H9418" t="e">
        <f t="shared" ref="H9418:H9481" si="443">ABS(PI()-G9418)</f>
        <v>#DIV/0!</v>
      </c>
    </row>
    <row r="9419" spans="2:8" x14ac:dyDescent="0.25">
      <c r="B9419">
        <v>226</v>
      </c>
      <c r="C9419">
        <v>252</v>
      </c>
      <c r="D9419" t="str">
        <f t="shared" si="441"/>
        <v>W kole</v>
      </c>
      <c r="F9419">
        <f>COUNTIF($D$3:D9413,"W kole")</f>
        <v>7374</v>
      </c>
      <c r="G9419" s="2" t="e">
        <f t="shared" si="442"/>
        <v>#DIV/0!</v>
      </c>
      <c r="H9419" t="e">
        <f t="shared" si="443"/>
        <v>#DIV/0!</v>
      </c>
    </row>
    <row r="9420" spans="2:8" x14ac:dyDescent="0.25">
      <c r="B9420">
        <v>115</v>
      </c>
      <c r="C9420">
        <v>53</v>
      </c>
      <c r="D9420" t="str">
        <f t="shared" si="441"/>
        <v>W kole</v>
      </c>
      <c r="F9420">
        <f>COUNTIF($D$3:D9414,"W kole")</f>
        <v>7375</v>
      </c>
      <c r="G9420" s="2" t="e">
        <f t="shared" si="442"/>
        <v>#DIV/0!</v>
      </c>
      <c r="H9420" t="e">
        <f t="shared" si="443"/>
        <v>#DIV/0!</v>
      </c>
    </row>
    <row r="9421" spans="2:8" x14ac:dyDescent="0.25">
      <c r="B9421">
        <v>29</v>
      </c>
      <c r="C9421">
        <v>228</v>
      </c>
      <c r="D9421" t="str">
        <f t="shared" si="441"/>
        <v>W kole</v>
      </c>
      <c r="F9421">
        <f>COUNTIF($D$3:D9415,"W kole")</f>
        <v>7376</v>
      </c>
      <c r="G9421" s="2" t="e">
        <f t="shared" si="442"/>
        <v>#DIV/0!</v>
      </c>
      <c r="H9421" t="e">
        <f t="shared" si="443"/>
        <v>#DIV/0!</v>
      </c>
    </row>
    <row r="9422" spans="2:8" x14ac:dyDescent="0.25">
      <c r="B9422">
        <v>151</v>
      </c>
      <c r="C9422">
        <v>5</v>
      </c>
      <c r="D9422" t="str">
        <f t="shared" si="441"/>
        <v>Poza</v>
      </c>
      <c r="F9422">
        <f>COUNTIF($D$3:D9416,"W kole")</f>
        <v>7377</v>
      </c>
      <c r="G9422" s="2" t="e">
        <f t="shared" si="442"/>
        <v>#DIV/0!</v>
      </c>
      <c r="H9422" t="e">
        <f t="shared" si="443"/>
        <v>#DIV/0!</v>
      </c>
    </row>
    <row r="9423" spans="2:8" x14ac:dyDescent="0.25">
      <c r="B9423">
        <v>362</v>
      </c>
      <c r="C9423">
        <v>146</v>
      </c>
      <c r="D9423" t="str">
        <f t="shared" si="441"/>
        <v>W kole</v>
      </c>
      <c r="F9423">
        <f>COUNTIF($D$3:D9417,"W kole")</f>
        <v>7378</v>
      </c>
      <c r="G9423" s="2" t="e">
        <f t="shared" si="442"/>
        <v>#DIV/0!</v>
      </c>
      <c r="H9423" t="e">
        <f t="shared" si="443"/>
        <v>#DIV/0!</v>
      </c>
    </row>
    <row r="9424" spans="2:8" x14ac:dyDescent="0.25">
      <c r="B9424">
        <v>175</v>
      </c>
      <c r="C9424">
        <v>1</v>
      </c>
      <c r="D9424" t="str">
        <f t="shared" si="441"/>
        <v>Poza</v>
      </c>
      <c r="F9424">
        <f>COUNTIF($D$3:D9418,"W kole")</f>
        <v>7378</v>
      </c>
      <c r="G9424" s="2" t="e">
        <f t="shared" si="442"/>
        <v>#DIV/0!</v>
      </c>
      <c r="H9424" t="e">
        <f t="shared" si="443"/>
        <v>#DIV/0!</v>
      </c>
    </row>
    <row r="9425" spans="2:8" x14ac:dyDescent="0.25">
      <c r="B9425">
        <v>208</v>
      </c>
      <c r="C9425">
        <v>68</v>
      </c>
      <c r="D9425" t="str">
        <f t="shared" si="441"/>
        <v>W kole</v>
      </c>
      <c r="F9425">
        <f>COUNTIF($D$3:D9419,"W kole")</f>
        <v>7379</v>
      </c>
      <c r="G9425" s="2" t="e">
        <f t="shared" si="442"/>
        <v>#DIV/0!</v>
      </c>
      <c r="H9425" t="e">
        <f t="shared" si="443"/>
        <v>#DIV/0!</v>
      </c>
    </row>
    <row r="9426" spans="2:8" x14ac:dyDescent="0.25">
      <c r="B9426">
        <v>112</v>
      </c>
      <c r="C9426">
        <v>261</v>
      </c>
      <c r="D9426" t="str">
        <f t="shared" si="441"/>
        <v>W kole</v>
      </c>
      <c r="F9426">
        <f>COUNTIF($D$3:D9420,"W kole")</f>
        <v>7380</v>
      </c>
      <c r="G9426" s="2" t="e">
        <f t="shared" si="442"/>
        <v>#DIV/0!</v>
      </c>
      <c r="H9426" t="e">
        <f t="shared" si="443"/>
        <v>#DIV/0!</v>
      </c>
    </row>
    <row r="9427" spans="2:8" x14ac:dyDescent="0.25">
      <c r="B9427">
        <v>66</v>
      </c>
      <c r="C9427">
        <v>215</v>
      </c>
      <c r="D9427" t="str">
        <f t="shared" si="441"/>
        <v>W kole</v>
      </c>
      <c r="F9427">
        <f>COUNTIF($D$3:D9421,"W kole")</f>
        <v>7381</v>
      </c>
      <c r="G9427" s="2" t="e">
        <f t="shared" si="442"/>
        <v>#DIV/0!</v>
      </c>
      <c r="H9427" t="e">
        <f t="shared" si="443"/>
        <v>#DIV/0!</v>
      </c>
    </row>
    <row r="9428" spans="2:8" x14ac:dyDescent="0.25">
      <c r="B9428">
        <v>131</v>
      </c>
      <c r="C9428">
        <v>101</v>
      </c>
      <c r="D9428" t="str">
        <f t="shared" si="441"/>
        <v>W kole</v>
      </c>
      <c r="F9428">
        <f>COUNTIF($D$3:D9422,"W kole")</f>
        <v>7381</v>
      </c>
      <c r="G9428" s="2" t="e">
        <f t="shared" si="442"/>
        <v>#DIV/0!</v>
      </c>
      <c r="H9428" t="e">
        <f t="shared" si="443"/>
        <v>#DIV/0!</v>
      </c>
    </row>
    <row r="9429" spans="2:8" x14ac:dyDescent="0.25">
      <c r="B9429">
        <v>153</v>
      </c>
      <c r="C9429">
        <v>310</v>
      </c>
      <c r="D9429" t="str">
        <f t="shared" si="441"/>
        <v>W kole</v>
      </c>
      <c r="F9429">
        <f>COUNTIF($D$3:D9423,"W kole")</f>
        <v>7382</v>
      </c>
      <c r="G9429" s="2" t="e">
        <f t="shared" si="442"/>
        <v>#DIV/0!</v>
      </c>
      <c r="H9429" t="e">
        <f t="shared" si="443"/>
        <v>#DIV/0!</v>
      </c>
    </row>
    <row r="9430" spans="2:8" x14ac:dyDescent="0.25">
      <c r="B9430">
        <v>178</v>
      </c>
      <c r="C9430">
        <v>205</v>
      </c>
      <c r="D9430" t="str">
        <f t="shared" si="441"/>
        <v>W kole</v>
      </c>
      <c r="F9430">
        <f>COUNTIF($D$3:D9424,"W kole")</f>
        <v>7382</v>
      </c>
      <c r="G9430" s="2" t="e">
        <f t="shared" si="442"/>
        <v>#DIV/0!</v>
      </c>
      <c r="H9430" t="e">
        <f t="shared" si="443"/>
        <v>#DIV/0!</v>
      </c>
    </row>
    <row r="9431" spans="2:8" x14ac:dyDescent="0.25">
      <c r="B9431">
        <v>376</v>
      </c>
      <c r="C9431">
        <v>72</v>
      </c>
      <c r="D9431" t="str">
        <f t="shared" si="441"/>
        <v>Poza</v>
      </c>
      <c r="F9431">
        <f>COUNTIF($D$3:D9425,"W kole")</f>
        <v>7383</v>
      </c>
      <c r="G9431" s="2" t="e">
        <f t="shared" si="442"/>
        <v>#DIV/0!</v>
      </c>
      <c r="H9431" t="e">
        <f t="shared" si="443"/>
        <v>#DIV/0!</v>
      </c>
    </row>
    <row r="9432" spans="2:8" x14ac:dyDescent="0.25">
      <c r="B9432">
        <v>60</v>
      </c>
      <c r="C9432">
        <v>187</v>
      </c>
      <c r="D9432" t="str">
        <f t="shared" si="441"/>
        <v>W kole</v>
      </c>
      <c r="F9432">
        <f>COUNTIF($D$3:D9426,"W kole")</f>
        <v>7384</v>
      </c>
      <c r="G9432" s="2" t="e">
        <f t="shared" si="442"/>
        <v>#DIV/0!</v>
      </c>
      <c r="H9432" t="e">
        <f t="shared" si="443"/>
        <v>#DIV/0!</v>
      </c>
    </row>
    <row r="9433" spans="2:8" x14ac:dyDescent="0.25">
      <c r="B9433">
        <v>363</v>
      </c>
      <c r="C9433">
        <v>374</v>
      </c>
      <c r="D9433" t="str">
        <f t="shared" si="441"/>
        <v>Poza</v>
      </c>
      <c r="F9433">
        <f>COUNTIF($D$3:D9427,"W kole")</f>
        <v>7385</v>
      </c>
      <c r="G9433" s="2" t="e">
        <f t="shared" si="442"/>
        <v>#DIV/0!</v>
      </c>
      <c r="H9433" t="e">
        <f t="shared" si="443"/>
        <v>#DIV/0!</v>
      </c>
    </row>
    <row r="9434" spans="2:8" x14ac:dyDescent="0.25">
      <c r="B9434">
        <v>227</v>
      </c>
      <c r="C9434">
        <v>154</v>
      </c>
      <c r="D9434" t="str">
        <f t="shared" si="441"/>
        <v>W kole</v>
      </c>
      <c r="F9434">
        <f>COUNTIF($D$3:D9428,"W kole")</f>
        <v>7386</v>
      </c>
      <c r="G9434" s="2" t="e">
        <f t="shared" si="442"/>
        <v>#DIV/0!</v>
      </c>
      <c r="H9434" t="e">
        <f t="shared" si="443"/>
        <v>#DIV/0!</v>
      </c>
    </row>
    <row r="9435" spans="2:8" x14ac:dyDescent="0.25">
      <c r="B9435">
        <v>114</v>
      </c>
      <c r="C9435">
        <v>195</v>
      </c>
      <c r="D9435" t="str">
        <f t="shared" si="441"/>
        <v>W kole</v>
      </c>
      <c r="F9435">
        <f>COUNTIF($D$3:D9429,"W kole")</f>
        <v>7387</v>
      </c>
      <c r="G9435" s="2" t="e">
        <f t="shared" si="442"/>
        <v>#DIV/0!</v>
      </c>
      <c r="H9435" t="e">
        <f t="shared" si="443"/>
        <v>#DIV/0!</v>
      </c>
    </row>
    <row r="9436" spans="2:8" x14ac:dyDescent="0.25">
      <c r="B9436">
        <v>111</v>
      </c>
      <c r="C9436">
        <v>276</v>
      </c>
      <c r="D9436" t="str">
        <f t="shared" si="441"/>
        <v>W kole</v>
      </c>
      <c r="F9436">
        <f>COUNTIF($D$3:D9430,"W kole")</f>
        <v>7388</v>
      </c>
      <c r="G9436" s="2" t="e">
        <f t="shared" si="442"/>
        <v>#DIV/0!</v>
      </c>
      <c r="H9436" t="e">
        <f t="shared" si="443"/>
        <v>#DIV/0!</v>
      </c>
    </row>
    <row r="9437" spans="2:8" x14ac:dyDescent="0.25">
      <c r="B9437">
        <v>373</v>
      </c>
      <c r="C9437">
        <v>262</v>
      </c>
      <c r="D9437" t="str">
        <f t="shared" si="441"/>
        <v>W kole</v>
      </c>
      <c r="F9437">
        <f>COUNTIF($D$3:D9431,"W kole")</f>
        <v>7388</v>
      </c>
      <c r="G9437" s="2" t="e">
        <f t="shared" si="442"/>
        <v>#DIV/0!</v>
      </c>
      <c r="H9437" t="e">
        <f t="shared" si="443"/>
        <v>#DIV/0!</v>
      </c>
    </row>
    <row r="9438" spans="2:8" x14ac:dyDescent="0.25">
      <c r="B9438">
        <v>183</v>
      </c>
      <c r="C9438">
        <v>70</v>
      </c>
      <c r="D9438" t="str">
        <f t="shared" si="441"/>
        <v>W kole</v>
      </c>
      <c r="F9438">
        <f>COUNTIF($D$3:D9432,"W kole")</f>
        <v>7389</v>
      </c>
      <c r="G9438" s="2" t="e">
        <f t="shared" si="442"/>
        <v>#DIV/0!</v>
      </c>
      <c r="H9438" t="e">
        <f t="shared" si="443"/>
        <v>#DIV/0!</v>
      </c>
    </row>
    <row r="9439" spans="2:8" x14ac:dyDescent="0.25">
      <c r="B9439">
        <v>190</v>
      </c>
      <c r="C9439">
        <v>213</v>
      </c>
      <c r="D9439" t="str">
        <f t="shared" si="441"/>
        <v>W kole</v>
      </c>
      <c r="F9439">
        <f>COUNTIF($D$3:D9433,"W kole")</f>
        <v>7389</v>
      </c>
      <c r="G9439" s="2" t="e">
        <f t="shared" si="442"/>
        <v>#DIV/0!</v>
      </c>
      <c r="H9439" t="e">
        <f t="shared" si="443"/>
        <v>#DIV/0!</v>
      </c>
    </row>
    <row r="9440" spans="2:8" x14ac:dyDescent="0.25">
      <c r="B9440">
        <v>369</v>
      </c>
      <c r="C9440">
        <v>173</v>
      </c>
      <c r="D9440" t="str">
        <f t="shared" si="441"/>
        <v>W kole</v>
      </c>
      <c r="F9440">
        <f>COUNTIF($D$3:D9434,"W kole")</f>
        <v>7390</v>
      </c>
      <c r="G9440" s="2" t="e">
        <f t="shared" si="442"/>
        <v>#DIV/0!</v>
      </c>
      <c r="H9440" t="e">
        <f t="shared" si="443"/>
        <v>#DIV/0!</v>
      </c>
    </row>
    <row r="9441" spans="2:8" x14ac:dyDescent="0.25">
      <c r="B9441">
        <v>154</v>
      </c>
      <c r="C9441">
        <v>235</v>
      </c>
      <c r="D9441" t="str">
        <f t="shared" si="441"/>
        <v>W kole</v>
      </c>
      <c r="F9441">
        <f>COUNTIF($D$3:D9435,"W kole")</f>
        <v>7391</v>
      </c>
      <c r="G9441" s="2" t="e">
        <f t="shared" si="442"/>
        <v>#DIV/0!</v>
      </c>
      <c r="H9441" t="e">
        <f t="shared" si="443"/>
        <v>#DIV/0!</v>
      </c>
    </row>
    <row r="9442" spans="2:8" x14ac:dyDescent="0.25">
      <c r="B9442">
        <v>173</v>
      </c>
      <c r="C9442">
        <v>313</v>
      </c>
      <c r="D9442" t="str">
        <f t="shared" si="441"/>
        <v>W kole</v>
      </c>
      <c r="F9442">
        <f>COUNTIF($D$3:D9436,"W kole")</f>
        <v>7392</v>
      </c>
      <c r="G9442" s="2" t="e">
        <f t="shared" si="442"/>
        <v>#DIV/0!</v>
      </c>
      <c r="H9442" t="e">
        <f t="shared" si="443"/>
        <v>#DIV/0!</v>
      </c>
    </row>
    <row r="9443" spans="2:8" x14ac:dyDescent="0.25">
      <c r="B9443">
        <v>109</v>
      </c>
      <c r="C9443">
        <v>292</v>
      </c>
      <c r="D9443" t="str">
        <f t="shared" si="441"/>
        <v>W kole</v>
      </c>
      <c r="F9443">
        <f>COUNTIF($D$3:D9437,"W kole")</f>
        <v>7393</v>
      </c>
      <c r="G9443" s="2" t="e">
        <f t="shared" si="442"/>
        <v>#DIV/0!</v>
      </c>
      <c r="H9443" t="e">
        <f t="shared" si="443"/>
        <v>#DIV/0!</v>
      </c>
    </row>
    <row r="9444" spans="2:8" x14ac:dyDescent="0.25">
      <c r="B9444">
        <v>27</v>
      </c>
      <c r="C9444">
        <v>160</v>
      </c>
      <c r="D9444" t="str">
        <f t="shared" si="441"/>
        <v>W kole</v>
      </c>
      <c r="F9444">
        <f>COUNTIF($D$3:D9438,"W kole")</f>
        <v>7394</v>
      </c>
      <c r="G9444" s="2" t="e">
        <f t="shared" si="442"/>
        <v>#DIV/0!</v>
      </c>
      <c r="H9444" t="e">
        <f t="shared" si="443"/>
        <v>#DIV/0!</v>
      </c>
    </row>
    <row r="9445" spans="2:8" x14ac:dyDescent="0.25">
      <c r="B9445">
        <v>290</v>
      </c>
      <c r="C9445">
        <v>230</v>
      </c>
      <c r="D9445" t="str">
        <f t="shared" si="441"/>
        <v>W kole</v>
      </c>
      <c r="F9445">
        <f>COUNTIF($D$3:D9439,"W kole")</f>
        <v>7395</v>
      </c>
      <c r="G9445" s="2" t="e">
        <f t="shared" si="442"/>
        <v>#DIV/0!</v>
      </c>
      <c r="H9445" t="e">
        <f t="shared" si="443"/>
        <v>#DIV/0!</v>
      </c>
    </row>
    <row r="9446" spans="2:8" x14ac:dyDescent="0.25">
      <c r="B9446">
        <v>364</v>
      </c>
      <c r="C9446">
        <v>25</v>
      </c>
      <c r="D9446" t="str">
        <f t="shared" si="441"/>
        <v>Poza</v>
      </c>
      <c r="F9446">
        <f>COUNTIF($D$3:D9440,"W kole")</f>
        <v>7396</v>
      </c>
      <c r="G9446" s="2" t="e">
        <f t="shared" si="442"/>
        <v>#DIV/0!</v>
      </c>
      <c r="H9446" t="e">
        <f t="shared" si="443"/>
        <v>#DIV/0!</v>
      </c>
    </row>
    <row r="9447" spans="2:8" x14ac:dyDescent="0.25">
      <c r="B9447">
        <v>84</v>
      </c>
      <c r="C9447">
        <v>336</v>
      </c>
      <c r="D9447" t="str">
        <f t="shared" si="441"/>
        <v>W kole</v>
      </c>
      <c r="F9447">
        <f>COUNTIF($D$3:D9441,"W kole")</f>
        <v>7397</v>
      </c>
      <c r="G9447" s="2" t="e">
        <f t="shared" si="442"/>
        <v>#DIV/0!</v>
      </c>
      <c r="H9447" t="e">
        <f t="shared" si="443"/>
        <v>#DIV/0!</v>
      </c>
    </row>
    <row r="9448" spans="2:8" x14ac:dyDescent="0.25">
      <c r="B9448">
        <v>124</v>
      </c>
      <c r="C9448">
        <v>170</v>
      </c>
      <c r="D9448" t="str">
        <f t="shared" si="441"/>
        <v>W kole</v>
      </c>
      <c r="F9448">
        <f>COUNTIF($D$3:D9442,"W kole")</f>
        <v>7398</v>
      </c>
      <c r="G9448" s="2" t="e">
        <f t="shared" si="442"/>
        <v>#DIV/0!</v>
      </c>
      <c r="H9448" t="e">
        <f t="shared" si="443"/>
        <v>#DIV/0!</v>
      </c>
    </row>
    <row r="9449" spans="2:8" x14ac:dyDescent="0.25">
      <c r="B9449">
        <v>256</v>
      </c>
      <c r="C9449">
        <v>6</v>
      </c>
      <c r="D9449" t="str">
        <f t="shared" si="441"/>
        <v>Poza</v>
      </c>
      <c r="F9449">
        <f>COUNTIF($D$3:D9443,"W kole")</f>
        <v>7399</v>
      </c>
      <c r="G9449" s="2" t="e">
        <f t="shared" si="442"/>
        <v>#DIV/0!</v>
      </c>
      <c r="H9449" t="e">
        <f t="shared" si="443"/>
        <v>#DIV/0!</v>
      </c>
    </row>
    <row r="9450" spans="2:8" x14ac:dyDescent="0.25">
      <c r="B9450">
        <v>48</v>
      </c>
      <c r="C9450">
        <v>265</v>
      </c>
      <c r="D9450" t="str">
        <f t="shared" si="441"/>
        <v>W kole</v>
      </c>
      <c r="F9450">
        <f>COUNTIF($D$3:D9444,"W kole")</f>
        <v>7400</v>
      </c>
      <c r="G9450" s="2" t="e">
        <f t="shared" si="442"/>
        <v>#DIV/0!</v>
      </c>
      <c r="H9450" t="e">
        <f t="shared" si="443"/>
        <v>#DIV/0!</v>
      </c>
    </row>
    <row r="9451" spans="2:8" x14ac:dyDescent="0.25">
      <c r="B9451">
        <v>337</v>
      </c>
      <c r="C9451">
        <v>291</v>
      </c>
      <c r="D9451" t="str">
        <f t="shared" si="441"/>
        <v>W kole</v>
      </c>
      <c r="F9451">
        <f>COUNTIF($D$3:D9445,"W kole")</f>
        <v>7401</v>
      </c>
      <c r="G9451" s="2" t="e">
        <f t="shared" si="442"/>
        <v>#DIV/0!</v>
      </c>
      <c r="H9451" t="e">
        <f t="shared" si="443"/>
        <v>#DIV/0!</v>
      </c>
    </row>
    <row r="9452" spans="2:8" x14ac:dyDescent="0.25">
      <c r="B9452">
        <v>61</v>
      </c>
      <c r="C9452">
        <v>383</v>
      </c>
      <c r="D9452" t="str">
        <f t="shared" si="441"/>
        <v>Poza</v>
      </c>
      <c r="F9452">
        <f>COUNTIF($D$3:D9446,"W kole")</f>
        <v>7401</v>
      </c>
      <c r="G9452" s="2" t="e">
        <f t="shared" si="442"/>
        <v>#DIV/0!</v>
      </c>
      <c r="H9452" t="e">
        <f t="shared" si="443"/>
        <v>#DIV/0!</v>
      </c>
    </row>
    <row r="9453" spans="2:8" x14ac:dyDescent="0.25">
      <c r="B9453">
        <v>166</v>
      </c>
      <c r="C9453">
        <v>232</v>
      </c>
      <c r="D9453" t="str">
        <f t="shared" si="441"/>
        <v>W kole</v>
      </c>
      <c r="F9453">
        <f>COUNTIF($D$3:D9447,"W kole")</f>
        <v>7402</v>
      </c>
      <c r="G9453" s="2" t="e">
        <f t="shared" si="442"/>
        <v>#DIV/0!</v>
      </c>
      <c r="H9453" t="e">
        <f t="shared" si="443"/>
        <v>#DIV/0!</v>
      </c>
    </row>
    <row r="9454" spans="2:8" x14ac:dyDescent="0.25">
      <c r="B9454">
        <v>283</v>
      </c>
      <c r="C9454">
        <v>69</v>
      </c>
      <c r="D9454" t="str">
        <f t="shared" si="441"/>
        <v>W kole</v>
      </c>
      <c r="F9454">
        <f>COUNTIF($D$3:D9448,"W kole")</f>
        <v>7403</v>
      </c>
      <c r="G9454" s="2" t="e">
        <f t="shared" si="442"/>
        <v>#DIV/0!</v>
      </c>
      <c r="H9454" t="e">
        <f t="shared" si="443"/>
        <v>#DIV/0!</v>
      </c>
    </row>
    <row r="9455" spans="2:8" x14ac:dyDescent="0.25">
      <c r="B9455">
        <v>285</v>
      </c>
      <c r="C9455">
        <v>58</v>
      </c>
      <c r="D9455" t="str">
        <f t="shared" si="441"/>
        <v>W kole</v>
      </c>
      <c r="F9455">
        <f>COUNTIF($D$3:D9449,"W kole")</f>
        <v>7403</v>
      </c>
      <c r="G9455" s="2" t="e">
        <f t="shared" si="442"/>
        <v>#DIV/0!</v>
      </c>
      <c r="H9455" t="e">
        <f t="shared" si="443"/>
        <v>#DIV/0!</v>
      </c>
    </row>
    <row r="9456" spans="2:8" x14ac:dyDescent="0.25">
      <c r="B9456">
        <v>42</v>
      </c>
      <c r="C9456">
        <v>64</v>
      </c>
      <c r="D9456" t="str">
        <f t="shared" si="441"/>
        <v>Poza</v>
      </c>
      <c r="F9456">
        <f>COUNTIF($D$3:D9450,"W kole")</f>
        <v>7404</v>
      </c>
      <c r="G9456" s="2" t="e">
        <f t="shared" si="442"/>
        <v>#DIV/0!</v>
      </c>
      <c r="H9456" t="e">
        <f t="shared" si="443"/>
        <v>#DIV/0!</v>
      </c>
    </row>
    <row r="9457" spans="2:8" x14ac:dyDescent="0.25">
      <c r="B9457">
        <v>360</v>
      </c>
      <c r="C9457">
        <v>9</v>
      </c>
      <c r="D9457" t="str">
        <f t="shared" si="441"/>
        <v>Poza</v>
      </c>
      <c r="F9457">
        <f>COUNTIF($D$3:D9451,"W kole")</f>
        <v>7405</v>
      </c>
      <c r="G9457" s="2" t="e">
        <f t="shared" si="442"/>
        <v>#DIV/0!</v>
      </c>
      <c r="H9457" t="e">
        <f t="shared" si="443"/>
        <v>#DIV/0!</v>
      </c>
    </row>
    <row r="9458" spans="2:8" x14ac:dyDescent="0.25">
      <c r="B9458">
        <v>83</v>
      </c>
      <c r="C9458">
        <v>322</v>
      </c>
      <c r="D9458" t="str">
        <f t="shared" si="441"/>
        <v>W kole</v>
      </c>
      <c r="F9458">
        <f>COUNTIF($D$3:D9452,"W kole")</f>
        <v>7405</v>
      </c>
      <c r="G9458" s="2" t="e">
        <f t="shared" si="442"/>
        <v>#DIV/0!</v>
      </c>
      <c r="H9458" t="e">
        <f t="shared" si="443"/>
        <v>#DIV/0!</v>
      </c>
    </row>
    <row r="9459" spans="2:8" x14ac:dyDescent="0.25">
      <c r="B9459">
        <v>262</v>
      </c>
      <c r="C9459">
        <v>171</v>
      </c>
      <c r="D9459" t="str">
        <f t="shared" si="441"/>
        <v>W kole</v>
      </c>
      <c r="F9459">
        <f>COUNTIF($D$3:D9453,"W kole")</f>
        <v>7406</v>
      </c>
      <c r="G9459" s="2" t="e">
        <f t="shared" si="442"/>
        <v>#DIV/0!</v>
      </c>
      <c r="H9459" t="e">
        <f t="shared" si="443"/>
        <v>#DIV/0!</v>
      </c>
    </row>
    <row r="9460" spans="2:8" x14ac:dyDescent="0.25">
      <c r="B9460">
        <v>259</v>
      </c>
      <c r="C9460">
        <v>172</v>
      </c>
      <c r="D9460" t="str">
        <f t="shared" si="441"/>
        <v>W kole</v>
      </c>
      <c r="F9460">
        <f>COUNTIF($D$3:D9454,"W kole")</f>
        <v>7407</v>
      </c>
      <c r="G9460" s="2" t="e">
        <f t="shared" si="442"/>
        <v>#DIV/0!</v>
      </c>
      <c r="H9460" t="e">
        <f t="shared" si="443"/>
        <v>#DIV/0!</v>
      </c>
    </row>
    <row r="9461" spans="2:8" x14ac:dyDescent="0.25">
      <c r="B9461">
        <v>245</v>
      </c>
      <c r="C9461">
        <v>312</v>
      </c>
      <c r="D9461" t="str">
        <f t="shared" si="441"/>
        <v>W kole</v>
      </c>
      <c r="F9461">
        <f>COUNTIF($D$3:D9455,"W kole")</f>
        <v>7408</v>
      </c>
      <c r="G9461" s="2" t="e">
        <f t="shared" si="442"/>
        <v>#DIV/0!</v>
      </c>
      <c r="H9461" t="e">
        <f t="shared" si="443"/>
        <v>#DIV/0!</v>
      </c>
    </row>
    <row r="9462" spans="2:8" x14ac:dyDescent="0.25">
      <c r="B9462">
        <v>366</v>
      </c>
      <c r="C9462">
        <v>286</v>
      </c>
      <c r="D9462" t="str">
        <f t="shared" si="441"/>
        <v>W kole</v>
      </c>
      <c r="F9462">
        <f>COUNTIF($D$3:D9456,"W kole")</f>
        <v>7408</v>
      </c>
      <c r="G9462" s="2" t="e">
        <f t="shared" si="442"/>
        <v>#DIV/0!</v>
      </c>
      <c r="H9462" t="e">
        <f t="shared" si="443"/>
        <v>#DIV/0!</v>
      </c>
    </row>
    <row r="9463" spans="2:8" x14ac:dyDescent="0.25">
      <c r="B9463">
        <v>70</v>
      </c>
      <c r="C9463">
        <v>173</v>
      </c>
      <c r="D9463" t="str">
        <f t="shared" si="441"/>
        <v>W kole</v>
      </c>
      <c r="F9463">
        <f>COUNTIF($D$3:D9457,"W kole")</f>
        <v>7408</v>
      </c>
      <c r="G9463" s="2" t="e">
        <f t="shared" si="442"/>
        <v>#DIV/0!</v>
      </c>
      <c r="H9463" t="e">
        <f t="shared" si="443"/>
        <v>#DIV/0!</v>
      </c>
    </row>
    <row r="9464" spans="2:8" x14ac:dyDescent="0.25">
      <c r="B9464">
        <v>49</v>
      </c>
      <c r="C9464">
        <v>327</v>
      </c>
      <c r="D9464" t="str">
        <f t="shared" si="441"/>
        <v>W kole</v>
      </c>
      <c r="F9464">
        <f>COUNTIF($D$3:D9458,"W kole")</f>
        <v>7409</v>
      </c>
      <c r="G9464" s="2" t="e">
        <f t="shared" si="442"/>
        <v>#DIV/0!</v>
      </c>
      <c r="H9464" t="e">
        <f t="shared" si="443"/>
        <v>#DIV/0!</v>
      </c>
    </row>
    <row r="9465" spans="2:8" x14ac:dyDescent="0.25">
      <c r="B9465">
        <v>307</v>
      </c>
      <c r="C9465">
        <v>387</v>
      </c>
      <c r="D9465" t="str">
        <f t="shared" si="441"/>
        <v>Poza</v>
      </c>
      <c r="F9465">
        <f>COUNTIF($D$3:D9459,"W kole")</f>
        <v>7410</v>
      </c>
      <c r="G9465" s="2" t="e">
        <f t="shared" si="442"/>
        <v>#DIV/0!</v>
      </c>
      <c r="H9465" t="e">
        <f t="shared" si="443"/>
        <v>#DIV/0!</v>
      </c>
    </row>
    <row r="9466" spans="2:8" x14ac:dyDescent="0.25">
      <c r="B9466">
        <v>357</v>
      </c>
      <c r="C9466">
        <v>168</v>
      </c>
      <c r="D9466" t="str">
        <f t="shared" si="441"/>
        <v>W kole</v>
      </c>
      <c r="F9466">
        <f>COUNTIF($D$3:D9460,"W kole")</f>
        <v>7411</v>
      </c>
      <c r="G9466" s="2" t="e">
        <f t="shared" si="442"/>
        <v>#DIV/0!</v>
      </c>
      <c r="H9466" t="e">
        <f t="shared" si="443"/>
        <v>#DIV/0!</v>
      </c>
    </row>
    <row r="9467" spans="2:8" x14ac:dyDescent="0.25">
      <c r="B9467">
        <v>327</v>
      </c>
      <c r="C9467">
        <v>307</v>
      </c>
      <c r="D9467" t="str">
        <f t="shared" si="441"/>
        <v>W kole</v>
      </c>
      <c r="F9467">
        <f>COUNTIF($D$3:D9461,"W kole")</f>
        <v>7412</v>
      </c>
      <c r="G9467" s="2" t="e">
        <f t="shared" si="442"/>
        <v>#DIV/0!</v>
      </c>
      <c r="H9467" t="e">
        <f t="shared" si="443"/>
        <v>#DIV/0!</v>
      </c>
    </row>
    <row r="9468" spans="2:8" x14ac:dyDescent="0.25">
      <c r="B9468">
        <v>30</v>
      </c>
      <c r="C9468">
        <v>366</v>
      </c>
      <c r="D9468" t="str">
        <f t="shared" si="441"/>
        <v>Poza</v>
      </c>
      <c r="F9468">
        <f>COUNTIF($D$3:D9462,"W kole")</f>
        <v>7413</v>
      </c>
      <c r="G9468" s="2" t="e">
        <f t="shared" si="442"/>
        <v>#DIV/0!</v>
      </c>
      <c r="H9468" t="e">
        <f t="shared" si="443"/>
        <v>#DIV/0!</v>
      </c>
    </row>
    <row r="9469" spans="2:8" x14ac:dyDescent="0.25">
      <c r="B9469">
        <v>64</v>
      </c>
      <c r="C9469">
        <v>388</v>
      </c>
      <c r="D9469" t="str">
        <f t="shared" si="441"/>
        <v>Poza</v>
      </c>
      <c r="F9469">
        <f>COUNTIF($D$3:D9463,"W kole")</f>
        <v>7414</v>
      </c>
      <c r="G9469" s="2" t="e">
        <f t="shared" si="442"/>
        <v>#DIV/0!</v>
      </c>
      <c r="H9469" t="e">
        <f t="shared" si="443"/>
        <v>#DIV/0!</v>
      </c>
    </row>
    <row r="9470" spans="2:8" x14ac:dyDescent="0.25">
      <c r="B9470">
        <v>201</v>
      </c>
      <c r="C9470">
        <v>349</v>
      </c>
      <c r="D9470" t="str">
        <f t="shared" si="441"/>
        <v>W kole</v>
      </c>
      <c r="F9470">
        <f>COUNTIF($D$3:D9464,"W kole")</f>
        <v>7415</v>
      </c>
      <c r="G9470" s="2" t="e">
        <f t="shared" si="442"/>
        <v>#DIV/0!</v>
      </c>
      <c r="H9470" t="e">
        <f t="shared" si="443"/>
        <v>#DIV/0!</v>
      </c>
    </row>
    <row r="9471" spans="2:8" x14ac:dyDescent="0.25">
      <c r="B9471">
        <v>264</v>
      </c>
      <c r="C9471">
        <v>111</v>
      </c>
      <c r="D9471" t="str">
        <f t="shared" si="441"/>
        <v>W kole</v>
      </c>
      <c r="F9471">
        <f>COUNTIF($D$3:D9465,"W kole")</f>
        <v>7415</v>
      </c>
      <c r="G9471" s="2" t="e">
        <f t="shared" si="442"/>
        <v>#DIV/0!</v>
      </c>
      <c r="H9471" t="e">
        <f t="shared" si="443"/>
        <v>#DIV/0!</v>
      </c>
    </row>
    <row r="9472" spans="2:8" x14ac:dyDescent="0.25">
      <c r="B9472">
        <v>387</v>
      </c>
      <c r="C9472">
        <v>75</v>
      </c>
      <c r="D9472" t="str">
        <f t="shared" si="441"/>
        <v>Poza</v>
      </c>
      <c r="F9472">
        <f>COUNTIF($D$3:D9466,"W kole")</f>
        <v>7416</v>
      </c>
      <c r="G9472" s="2" t="e">
        <f t="shared" si="442"/>
        <v>#DIV/0!</v>
      </c>
      <c r="H9472" t="e">
        <f t="shared" si="443"/>
        <v>#DIV/0!</v>
      </c>
    </row>
    <row r="9473" spans="2:8" x14ac:dyDescent="0.25">
      <c r="B9473">
        <v>90</v>
      </c>
      <c r="C9473">
        <v>21</v>
      </c>
      <c r="D9473" t="str">
        <f t="shared" si="441"/>
        <v>Poza</v>
      </c>
      <c r="F9473">
        <f>COUNTIF($D$3:D9467,"W kole")</f>
        <v>7417</v>
      </c>
      <c r="G9473" s="2" t="e">
        <f t="shared" si="442"/>
        <v>#DIV/0!</v>
      </c>
      <c r="H9473" t="e">
        <f t="shared" si="443"/>
        <v>#DIV/0!</v>
      </c>
    </row>
    <row r="9474" spans="2:8" x14ac:dyDescent="0.25">
      <c r="B9474">
        <v>331</v>
      </c>
      <c r="C9474">
        <v>39</v>
      </c>
      <c r="D9474" t="str">
        <f t="shared" si="441"/>
        <v>Poza</v>
      </c>
      <c r="F9474">
        <f>COUNTIF($D$3:D9468,"W kole")</f>
        <v>7417</v>
      </c>
      <c r="G9474" s="2" t="e">
        <f t="shared" si="442"/>
        <v>#DIV/0!</v>
      </c>
      <c r="H9474" t="e">
        <f t="shared" si="443"/>
        <v>#DIV/0!</v>
      </c>
    </row>
    <row r="9475" spans="2:8" x14ac:dyDescent="0.25">
      <c r="B9475">
        <v>283</v>
      </c>
      <c r="C9475">
        <v>316</v>
      </c>
      <c r="D9475" t="str">
        <f t="shared" si="441"/>
        <v>W kole</v>
      </c>
      <c r="F9475">
        <f>COUNTIF($D$3:D9469,"W kole")</f>
        <v>7417</v>
      </c>
      <c r="G9475" s="2" t="e">
        <f t="shared" si="442"/>
        <v>#DIV/0!</v>
      </c>
      <c r="H9475" t="e">
        <f t="shared" si="443"/>
        <v>#DIV/0!</v>
      </c>
    </row>
    <row r="9476" spans="2:8" x14ac:dyDescent="0.25">
      <c r="B9476">
        <v>325</v>
      </c>
      <c r="C9476">
        <v>316</v>
      </c>
      <c r="D9476" t="str">
        <f t="shared" ref="D9476:D9539" si="444">IF((B9476-$T$5) * (B9476-$T$5) + (C9476-$U$5) * (C9476-$U$5) = ($V$5*$V$5), "Na brzegu", IF((B9476-$T$5) * (B9476-$T$5) + (C9476-$U$5) * (C9476-$U$5) &lt; ($V$5*$V$5), "W kole", "Poza"))</f>
        <v>W kole</v>
      </c>
      <c r="F9476">
        <f>COUNTIF($D$3:D9470,"W kole")</f>
        <v>7418</v>
      </c>
      <c r="G9476" s="2" t="e">
        <f t="shared" si="442"/>
        <v>#DIV/0!</v>
      </c>
      <c r="H9476" t="e">
        <f t="shared" si="443"/>
        <v>#DIV/0!</v>
      </c>
    </row>
    <row r="9477" spans="2:8" x14ac:dyDescent="0.25">
      <c r="B9477">
        <v>85</v>
      </c>
      <c r="C9477">
        <v>224</v>
      </c>
      <c r="D9477" t="str">
        <f t="shared" si="444"/>
        <v>W kole</v>
      </c>
      <c r="F9477">
        <f>COUNTIF($D$3:D9471,"W kole")</f>
        <v>7419</v>
      </c>
      <c r="G9477" s="2" t="e">
        <f t="shared" si="442"/>
        <v>#DIV/0!</v>
      </c>
      <c r="H9477" t="e">
        <f t="shared" si="443"/>
        <v>#DIV/0!</v>
      </c>
    </row>
    <row r="9478" spans="2:8" x14ac:dyDescent="0.25">
      <c r="B9478">
        <v>275</v>
      </c>
      <c r="C9478">
        <v>162</v>
      </c>
      <c r="D9478" t="str">
        <f t="shared" si="444"/>
        <v>W kole</v>
      </c>
      <c r="F9478">
        <f>COUNTIF($D$3:D9472,"W kole")</f>
        <v>7419</v>
      </c>
      <c r="G9478" s="2" t="e">
        <f t="shared" si="442"/>
        <v>#DIV/0!</v>
      </c>
      <c r="H9478" t="e">
        <f t="shared" si="443"/>
        <v>#DIV/0!</v>
      </c>
    </row>
    <row r="9479" spans="2:8" x14ac:dyDescent="0.25">
      <c r="B9479">
        <v>370</v>
      </c>
      <c r="C9479">
        <v>265</v>
      </c>
      <c r="D9479" t="str">
        <f t="shared" si="444"/>
        <v>W kole</v>
      </c>
      <c r="F9479">
        <f>COUNTIF($D$3:D9473,"W kole")</f>
        <v>7419</v>
      </c>
      <c r="G9479" s="2" t="e">
        <f t="shared" si="442"/>
        <v>#DIV/0!</v>
      </c>
      <c r="H9479" t="e">
        <f t="shared" si="443"/>
        <v>#DIV/0!</v>
      </c>
    </row>
    <row r="9480" spans="2:8" x14ac:dyDescent="0.25">
      <c r="B9480">
        <v>153</v>
      </c>
      <c r="C9480">
        <v>287</v>
      </c>
      <c r="D9480" t="str">
        <f t="shared" si="444"/>
        <v>W kole</v>
      </c>
      <c r="F9480">
        <f>COUNTIF($D$3:D9474,"W kole")</f>
        <v>7419</v>
      </c>
      <c r="G9480" s="2" t="e">
        <f t="shared" si="442"/>
        <v>#DIV/0!</v>
      </c>
      <c r="H9480" t="e">
        <f t="shared" si="443"/>
        <v>#DIV/0!</v>
      </c>
    </row>
    <row r="9481" spans="2:8" x14ac:dyDescent="0.25">
      <c r="B9481">
        <v>270</v>
      </c>
      <c r="C9481">
        <v>76</v>
      </c>
      <c r="D9481" t="str">
        <f t="shared" si="444"/>
        <v>W kole</v>
      </c>
      <c r="F9481">
        <f>COUNTIF($D$3:D9475,"W kole")</f>
        <v>7420</v>
      </c>
      <c r="G9481" s="2" t="e">
        <f t="shared" si="442"/>
        <v>#DIV/0!</v>
      </c>
      <c r="H9481" t="e">
        <f t="shared" si="443"/>
        <v>#DIV/0!</v>
      </c>
    </row>
    <row r="9482" spans="2:8" x14ac:dyDescent="0.25">
      <c r="B9482">
        <v>121</v>
      </c>
      <c r="C9482">
        <v>107</v>
      </c>
      <c r="D9482" t="str">
        <f t="shared" si="444"/>
        <v>W kole</v>
      </c>
      <c r="F9482">
        <f>COUNTIF($D$3:D9476,"W kole")</f>
        <v>7421</v>
      </c>
      <c r="G9482" s="2" t="e">
        <f t="shared" ref="G9482:G9545" si="445">(F9482*$R$5)/(E9482*$Q$5)</f>
        <v>#DIV/0!</v>
      </c>
      <c r="H9482" t="e">
        <f t="shared" ref="H9482:H9545" si="446">ABS(PI()-G9482)</f>
        <v>#DIV/0!</v>
      </c>
    </row>
    <row r="9483" spans="2:8" x14ac:dyDescent="0.25">
      <c r="B9483">
        <v>340</v>
      </c>
      <c r="C9483">
        <v>221</v>
      </c>
      <c r="D9483" t="str">
        <f t="shared" si="444"/>
        <v>W kole</v>
      </c>
      <c r="F9483">
        <f>COUNTIF($D$3:D9477,"W kole")</f>
        <v>7422</v>
      </c>
      <c r="G9483" s="2" t="e">
        <f t="shared" si="445"/>
        <v>#DIV/0!</v>
      </c>
      <c r="H9483" t="e">
        <f t="shared" si="446"/>
        <v>#DIV/0!</v>
      </c>
    </row>
    <row r="9484" spans="2:8" x14ac:dyDescent="0.25">
      <c r="B9484">
        <v>68</v>
      </c>
      <c r="C9484">
        <v>386</v>
      </c>
      <c r="D9484" t="str">
        <f t="shared" si="444"/>
        <v>Poza</v>
      </c>
      <c r="F9484">
        <f>COUNTIF($D$3:D9478,"W kole")</f>
        <v>7423</v>
      </c>
      <c r="G9484" s="2" t="e">
        <f t="shared" si="445"/>
        <v>#DIV/0!</v>
      </c>
      <c r="H9484" t="e">
        <f t="shared" si="446"/>
        <v>#DIV/0!</v>
      </c>
    </row>
    <row r="9485" spans="2:8" x14ac:dyDescent="0.25">
      <c r="B9485">
        <v>326</v>
      </c>
      <c r="C9485">
        <v>87</v>
      </c>
      <c r="D9485" t="str">
        <f t="shared" si="444"/>
        <v>W kole</v>
      </c>
      <c r="F9485">
        <f>COUNTIF($D$3:D9479,"W kole")</f>
        <v>7424</v>
      </c>
      <c r="G9485" s="2" t="e">
        <f t="shared" si="445"/>
        <v>#DIV/0!</v>
      </c>
      <c r="H9485" t="e">
        <f t="shared" si="446"/>
        <v>#DIV/0!</v>
      </c>
    </row>
    <row r="9486" spans="2:8" x14ac:dyDescent="0.25">
      <c r="B9486">
        <v>398</v>
      </c>
      <c r="C9486">
        <v>158</v>
      </c>
      <c r="D9486" t="str">
        <f t="shared" si="444"/>
        <v>Poza</v>
      </c>
      <c r="F9486">
        <f>COUNTIF($D$3:D9480,"W kole")</f>
        <v>7425</v>
      </c>
      <c r="G9486" s="2" t="e">
        <f t="shared" si="445"/>
        <v>#DIV/0!</v>
      </c>
      <c r="H9486" t="e">
        <f t="shared" si="446"/>
        <v>#DIV/0!</v>
      </c>
    </row>
    <row r="9487" spans="2:8" x14ac:dyDescent="0.25">
      <c r="B9487">
        <v>381</v>
      </c>
      <c r="C9487">
        <v>145</v>
      </c>
      <c r="D9487" t="str">
        <f t="shared" si="444"/>
        <v>W kole</v>
      </c>
      <c r="F9487">
        <f>COUNTIF($D$3:D9481,"W kole")</f>
        <v>7426</v>
      </c>
      <c r="G9487" s="2" t="e">
        <f t="shared" si="445"/>
        <v>#DIV/0!</v>
      </c>
      <c r="H9487" t="e">
        <f t="shared" si="446"/>
        <v>#DIV/0!</v>
      </c>
    </row>
    <row r="9488" spans="2:8" x14ac:dyDescent="0.25">
      <c r="B9488">
        <v>193</v>
      </c>
      <c r="C9488">
        <v>187</v>
      </c>
      <c r="D9488" t="str">
        <f t="shared" si="444"/>
        <v>W kole</v>
      </c>
      <c r="F9488">
        <f>COUNTIF($D$3:D9482,"W kole")</f>
        <v>7427</v>
      </c>
      <c r="G9488" s="2" t="e">
        <f t="shared" si="445"/>
        <v>#DIV/0!</v>
      </c>
      <c r="H9488" t="e">
        <f t="shared" si="446"/>
        <v>#DIV/0!</v>
      </c>
    </row>
    <row r="9489" spans="2:8" x14ac:dyDescent="0.25">
      <c r="B9489">
        <v>37</v>
      </c>
      <c r="C9489">
        <v>188</v>
      </c>
      <c r="D9489" t="str">
        <f t="shared" si="444"/>
        <v>W kole</v>
      </c>
      <c r="F9489">
        <f>COUNTIF($D$3:D9483,"W kole")</f>
        <v>7428</v>
      </c>
      <c r="G9489" s="2" t="e">
        <f t="shared" si="445"/>
        <v>#DIV/0!</v>
      </c>
      <c r="H9489" t="e">
        <f t="shared" si="446"/>
        <v>#DIV/0!</v>
      </c>
    </row>
    <row r="9490" spans="2:8" x14ac:dyDescent="0.25">
      <c r="B9490">
        <v>292</v>
      </c>
      <c r="C9490">
        <v>51</v>
      </c>
      <c r="D9490" t="str">
        <f t="shared" si="444"/>
        <v>W kole</v>
      </c>
      <c r="F9490">
        <f>COUNTIF($D$3:D9484,"W kole")</f>
        <v>7428</v>
      </c>
      <c r="G9490" s="2" t="e">
        <f t="shared" si="445"/>
        <v>#DIV/0!</v>
      </c>
      <c r="H9490" t="e">
        <f t="shared" si="446"/>
        <v>#DIV/0!</v>
      </c>
    </row>
    <row r="9491" spans="2:8" x14ac:dyDescent="0.25">
      <c r="B9491">
        <v>222</v>
      </c>
      <c r="C9491">
        <v>200</v>
      </c>
      <c r="D9491" t="str">
        <f t="shared" si="444"/>
        <v>W kole</v>
      </c>
      <c r="F9491">
        <f>COUNTIF($D$3:D9485,"W kole")</f>
        <v>7429</v>
      </c>
      <c r="G9491" s="2" t="e">
        <f t="shared" si="445"/>
        <v>#DIV/0!</v>
      </c>
      <c r="H9491" t="e">
        <f t="shared" si="446"/>
        <v>#DIV/0!</v>
      </c>
    </row>
    <row r="9492" spans="2:8" x14ac:dyDescent="0.25">
      <c r="B9492">
        <v>201</v>
      </c>
      <c r="C9492">
        <v>92</v>
      </c>
      <c r="D9492" t="str">
        <f t="shared" si="444"/>
        <v>W kole</v>
      </c>
      <c r="F9492">
        <f>COUNTIF($D$3:D9486,"W kole")</f>
        <v>7429</v>
      </c>
      <c r="G9492" s="2" t="e">
        <f t="shared" si="445"/>
        <v>#DIV/0!</v>
      </c>
      <c r="H9492" t="e">
        <f t="shared" si="446"/>
        <v>#DIV/0!</v>
      </c>
    </row>
    <row r="9493" spans="2:8" x14ac:dyDescent="0.25">
      <c r="B9493">
        <v>135</v>
      </c>
      <c r="C9493">
        <v>295</v>
      </c>
      <c r="D9493" t="str">
        <f t="shared" si="444"/>
        <v>W kole</v>
      </c>
      <c r="F9493">
        <f>COUNTIF($D$3:D9487,"W kole")</f>
        <v>7430</v>
      </c>
      <c r="G9493" s="2" t="e">
        <f t="shared" si="445"/>
        <v>#DIV/0!</v>
      </c>
      <c r="H9493" t="e">
        <f t="shared" si="446"/>
        <v>#DIV/0!</v>
      </c>
    </row>
    <row r="9494" spans="2:8" x14ac:dyDescent="0.25">
      <c r="B9494">
        <v>346</v>
      </c>
      <c r="C9494">
        <v>189</v>
      </c>
      <c r="D9494" t="str">
        <f t="shared" si="444"/>
        <v>W kole</v>
      </c>
      <c r="F9494">
        <f>COUNTIF($D$3:D9488,"W kole")</f>
        <v>7431</v>
      </c>
      <c r="G9494" s="2" t="e">
        <f t="shared" si="445"/>
        <v>#DIV/0!</v>
      </c>
      <c r="H9494" t="e">
        <f t="shared" si="446"/>
        <v>#DIV/0!</v>
      </c>
    </row>
    <row r="9495" spans="2:8" x14ac:dyDescent="0.25">
      <c r="B9495">
        <v>94</v>
      </c>
      <c r="C9495">
        <v>193</v>
      </c>
      <c r="D9495" t="str">
        <f t="shared" si="444"/>
        <v>W kole</v>
      </c>
      <c r="F9495">
        <f>COUNTIF($D$3:D9489,"W kole")</f>
        <v>7432</v>
      </c>
      <c r="G9495" s="2" t="e">
        <f t="shared" si="445"/>
        <v>#DIV/0!</v>
      </c>
      <c r="H9495" t="e">
        <f t="shared" si="446"/>
        <v>#DIV/0!</v>
      </c>
    </row>
    <row r="9496" spans="2:8" x14ac:dyDescent="0.25">
      <c r="B9496">
        <v>265</v>
      </c>
      <c r="C9496">
        <v>342</v>
      </c>
      <c r="D9496" t="str">
        <f t="shared" si="444"/>
        <v>W kole</v>
      </c>
      <c r="F9496">
        <f>COUNTIF($D$3:D9490,"W kole")</f>
        <v>7433</v>
      </c>
      <c r="G9496" s="2" t="e">
        <f t="shared" si="445"/>
        <v>#DIV/0!</v>
      </c>
      <c r="H9496" t="e">
        <f t="shared" si="446"/>
        <v>#DIV/0!</v>
      </c>
    </row>
    <row r="9497" spans="2:8" x14ac:dyDescent="0.25">
      <c r="B9497">
        <v>39</v>
      </c>
      <c r="C9497">
        <v>69</v>
      </c>
      <c r="D9497" t="str">
        <f t="shared" si="444"/>
        <v>Poza</v>
      </c>
      <c r="F9497">
        <f>COUNTIF($D$3:D9491,"W kole")</f>
        <v>7434</v>
      </c>
      <c r="G9497" s="2" t="e">
        <f t="shared" si="445"/>
        <v>#DIV/0!</v>
      </c>
      <c r="H9497" t="e">
        <f t="shared" si="446"/>
        <v>#DIV/0!</v>
      </c>
    </row>
    <row r="9498" spans="2:8" x14ac:dyDescent="0.25">
      <c r="B9498">
        <v>139</v>
      </c>
      <c r="C9498">
        <v>348</v>
      </c>
      <c r="D9498" t="str">
        <f t="shared" si="444"/>
        <v>W kole</v>
      </c>
      <c r="F9498">
        <f>COUNTIF($D$3:D9492,"W kole")</f>
        <v>7435</v>
      </c>
      <c r="G9498" s="2" t="e">
        <f t="shared" si="445"/>
        <v>#DIV/0!</v>
      </c>
      <c r="H9498" t="e">
        <f t="shared" si="446"/>
        <v>#DIV/0!</v>
      </c>
    </row>
    <row r="9499" spans="2:8" x14ac:dyDescent="0.25">
      <c r="B9499">
        <v>90</v>
      </c>
      <c r="C9499">
        <v>135</v>
      </c>
      <c r="D9499" t="str">
        <f t="shared" si="444"/>
        <v>W kole</v>
      </c>
      <c r="F9499">
        <f>COUNTIF($D$3:D9493,"W kole")</f>
        <v>7436</v>
      </c>
      <c r="G9499" s="2" t="e">
        <f t="shared" si="445"/>
        <v>#DIV/0!</v>
      </c>
      <c r="H9499" t="e">
        <f t="shared" si="446"/>
        <v>#DIV/0!</v>
      </c>
    </row>
    <row r="9500" spans="2:8" x14ac:dyDescent="0.25">
      <c r="B9500">
        <v>219</v>
      </c>
      <c r="C9500">
        <v>59</v>
      </c>
      <c r="D9500" t="str">
        <f t="shared" si="444"/>
        <v>W kole</v>
      </c>
      <c r="F9500">
        <f>COUNTIF($D$3:D9494,"W kole")</f>
        <v>7437</v>
      </c>
      <c r="G9500" s="2" t="e">
        <f t="shared" si="445"/>
        <v>#DIV/0!</v>
      </c>
      <c r="H9500" t="e">
        <f t="shared" si="446"/>
        <v>#DIV/0!</v>
      </c>
    </row>
    <row r="9501" spans="2:8" x14ac:dyDescent="0.25">
      <c r="B9501">
        <v>305</v>
      </c>
      <c r="C9501">
        <v>306</v>
      </c>
      <c r="D9501" t="str">
        <f t="shared" si="444"/>
        <v>W kole</v>
      </c>
      <c r="F9501">
        <f>COUNTIF($D$3:D9495,"W kole")</f>
        <v>7438</v>
      </c>
      <c r="G9501" s="2" t="e">
        <f t="shared" si="445"/>
        <v>#DIV/0!</v>
      </c>
      <c r="H9501" t="e">
        <f t="shared" si="446"/>
        <v>#DIV/0!</v>
      </c>
    </row>
    <row r="9502" spans="2:8" x14ac:dyDescent="0.25">
      <c r="B9502">
        <v>382</v>
      </c>
      <c r="C9502">
        <v>39</v>
      </c>
      <c r="D9502" t="str">
        <f t="shared" si="444"/>
        <v>Poza</v>
      </c>
      <c r="F9502">
        <f>COUNTIF($D$3:D9496,"W kole")</f>
        <v>7439</v>
      </c>
      <c r="G9502" s="2" t="e">
        <f t="shared" si="445"/>
        <v>#DIV/0!</v>
      </c>
      <c r="H9502" t="e">
        <f t="shared" si="446"/>
        <v>#DIV/0!</v>
      </c>
    </row>
    <row r="9503" spans="2:8" x14ac:dyDescent="0.25">
      <c r="B9503">
        <v>195</v>
      </c>
      <c r="C9503">
        <v>1</v>
      </c>
      <c r="D9503" t="str">
        <f t="shared" si="444"/>
        <v>W kole</v>
      </c>
      <c r="F9503">
        <f>COUNTIF($D$3:D9497,"W kole")</f>
        <v>7439</v>
      </c>
      <c r="G9503" s="2" t="e">
        <f t="shared" si="445"/>
        <v>#DIV/0!</v>
      </c>
      <c r="H9503" t="e">
        <f t="shared" si="446"/>
        <v>#DIV/0!</v>
      </c>
    </row>
    <row r="9504" spans="2:8" x14ac:dyDescent="0.25">
      <c r="B9504">
        <v>338</v>
      </c>
      <c r="C9504">
        <v>369</v>
      </c>
      <c r="D9504" t="str">
        <f t="shared" si="444"/>
        <v>Poza</v>
      </c>
      <c r="F9504">
        <f>COUNTIF($D$3:D9498,"W kole")</f>
        <v>7440</v>
      </c>
      <c r="G9504" s="2" t="e">
        <f t="shared" si="445"/>
        <v>#DIV/0!</v>
      </c>
      <c r="H9504" t="e">
        <f t="shared" si="446"/>
        <v>#DIV/0!</v>
      </c>
    </row>
    <row r="9505" spans="2:8" x14ac:dyDescent="0.25">
      <c r="B9505">
        <v>381</v>
      </c>
      <c r="C9505">
        <v>286</v>
      </c>
      <c r="D9505" t="str">
        <f t="shared" si="444"/>
        <v>Poza</v>
      </c>
      <c r="F9505">
        <f>COUNTIF($D$3:D9499,"W kole")</f>
        <v>7441</v>
      </c>
      <c r="G9505" s="2" t="e">
        <f t="shared" si="445"/>
        <v>#DIV/0!</v>
      </c>
      <c r="H9505" t="e">
        <f t="shared" si="446"/>
        <v>#DIV/0!</v>
      </c>
    </row>
    <row r="9506" spans="2:8" x14ac:dyDescent="0.25">
      <c r="B9506">
        <v>263</v>
      </c>
      <c r="C9506">
        <v>304</v>
      </c>
      <c r="D9506" t="str">
        <f t="shared" si="444"/>
        <v>W kole</v>
      </c>
      <c r="F9506">
        <f>COUNTIF($D$3:D9500,"W kole")</f>
        <v>7442</v>
      </c>
      <c r="G9506" s="2" t="e">
        <f t="shared" si="445"/>
        <v>#DIV/0!</v>
      </c>
      <c r="H9506" t="e">
        <f t="shared" si="446"/>
        <v>#DIV/0!</v>
      </c>
    </row>
    <row r="9507" spans="2:8" x14ac:dyDescent="0.25">
      <c r="B9507">
        <v>345</v>
      </c>
      <c r="C9507">
        <v>229</v>
      </c>
      <c r="D9507" t="str">
        <f t="shared" si="444"/>
        <v>W kole</v>
      </c>
      <c r="F9507">
        <f>COUNTIF($D$3:D9501,"W kole")</f>
        <v>7443</v>
      </c>
      <c r="G9507" s="2" t="e">
        <f t="shared" si="445"/>
        <v>#DIV/0!</v>
      </c>
      <c r="H9507" t="e">
        <f t="shared" si="446"/>
        <v>#DIV/0!</v>
      </c>
    </row>
    <row r="9508" spans="2:8" x14ac:dyDescent="0.25">
      <c r="B9508">
        <v>231</v>
      </c>
      <c r="C9508">
        <v>272</v>
      </c>
      <c r="D9508" t="str">
        <f t="shared" si="444"/>
        <v>W kole</v>
      </c>
      <c r="F9508">
        <f>COUNTIF($D$3:D9502,"W kole")</f>
        <v>7443</v>
      </c>
      <c r="G9508" s="2" t="e">
        <f t="shared" si="445"/>
        <v>#DIV/0!</v>
      </c>
      <c r="H9508" t="e">
        <f t="shared" si="446"/>
        <v>#DIV/0!</v>
      </c>
    </row>
    <row r="9509" spans="2:8" x14ac:dyDescent="0.25">
      <c r="B9509">
        <v>15</v>
      </c>
      <c r="C9509">
        <v>252</v>
      </c>
      <c r="D9509" t="str">
        <f t="shared" si="444"/>
        <v>W kole</v>
      </c>
      <c r="F9509">
        <f>COUNTIF($D$3:D9503,"W kole")</f>
        <v>7444</v>
      </c>
      <c r="G9509" s="2" t="e">
        <f t="shared" si="445"/>
        <v>#DIV/0!</v>
      </c>
      <c r="H9509" t="e">
        <f t="shared" si="446"/>
        <v>#DIV/0!</v>
      </c>
    </row>
    <row r="9510" spans="2:8" x14ac:dyDescent="0.25">
      <c r="B9510">
        <v>97</v>
      </c>
      <c r="C9510">
        <v>100</v>
      </c>
      <c r="D9510" t="str">
        <f t="shared" si="444"/>
        <v>W kole</v>
      </c>
      <c r="F9510">
        <f>COUNTIF($D$3:D9504,"W kole")</f>
        <v>7444</v>
      </c>
      <c r="G9510" s="2" t="e">
        <f t="shared" si="445"/>
        <v>#DIV/0!</v>
      </c>
      <c r="H9510" t="e">
        <f t="shared" si="446"/>
        <v>#DIV/0!</v>
      </c>
    </row>
    <row r="9511" spans="2:8" x14ac:dyDescent="0.25">
      <c r="B9511">
        <v>243</v>
      </c>
      <c r="C9511">
        <v>358</v>
      </c>
      <c r="D9511" t="str">
        <f t="shared" si="444"/>
        <v>W kole</v>
      </c>
      <c r="F9511">
        <f>COUNTIF($D$3:D9505,"W kole")</f>
        <v>7444</v>
      </c>
      <c r="G9511" s="2" t="e">
        <f t="shared" si="445"/>
        <v>#DIV/0!</v>
      </c>
      <c r="H9511" t="e">
        <f t="shared" si="446"/>
        <v>#DIV/0!</v>
      </c>
    </row>
    <row r="9512" spans="2:8" x14ac:dyDescent="0.25">
      <c r="B9512">
        <v>27</v>
      </c>
      <c r="C9512">
        <v>161</v>
      </c>
      <c r="D9512" t="str">
        <f t="shared" si="444"/>
        <v>W kole</v>
      </c>
      <c r="F9512">
        <f>COUNTIF($D$3:D9506,"W kole")</f>
        <v>7445</v>
      </c>
      <c r="G9512" s="2" t="e">
        <f t="shared" si="445"/>
        <v>#DIV/0!</v>
      </c>
      <c r="H9512" t="e">
        <f t="shared" si="446"/>
        <v>#DIV/0!</v>
      </c>
    </row>
    <row r="9513" spans="2:8" x14ac:dyDescent="0.25">
      <c r="B9513">
        <v>335</v>
      </c>
      <c r="C9513">
        <v>188</v>
      </c>
      <c r="D9513" t="str">
        <f t="shared" si="444"/>
        <v>W kole</v>
      </c>
      <c r="F9513">
        <f>COUNTIF($D$3:D9507,"W kole")</f>
        <v>7446</v>
      </c>
      <c r="G9513" s="2" t="e">
        <f t="shared" si="445"/>
        <v>#DIV/0!</v>
      </c>
      <c r="H9513" t="e">
        <f t="shared" si="446"/>
        <v>#DIV/0!</v>
      </c>
    </row>
    <row r="9514" spans="2:8" x14ac:dyDescent="0.25">
      <c r="B9514">
        <v>116</v>
      </c>
      <c r="C9514">
        <v>313</v>
      </c>
      <c r="D9514" t="str">
        <f t="shared" si="444"/>
        <v>W kole</v>
      </c>
      <c r="F9514">
        <f>COUNTIF($D$3:D9508,"W kole")</f>
        <v>7447</v>
      </c>
      <c r="G9514" s="2" t="e">
        <f t="shared" si="445"/>
        <v>#DIV/0!</v>
      </c>
      <c r="H9514" t="e">
        <f t="shared" si="446"/>
        <v>#DIV/0!</v>
      </c>
    </row>
    <row r="9515" spans="2:8" x14ac:dyDescent="0.25">
      <c r="B9515">
        <v>198</v>
      </c>
      <c r="C9515">
        <v>281</v>
      </c>
      <c r="D9515" t="str">
        <f t="shared" si="444"/>
        <v>W kole</v>
      </c>
      <c r="F9515">
        <f>COUNTIF($D$3:D9509,"W kole")</f>
        <v>7448</v>
      </c>
      <c r="G9515" s="2" t="e">
        <f t="shared" si="445"/>
        <v>#DIV/0!</v>
      </c>
      <c r="H9515" t="e">
        <f t="shared" si="446"/>
        <v>#DIV/0!</v>
      </c>
    </row>
    <row r="9516" spans="2:8" x14ac:dyDescent="0.25">
      <c r="B9516">
        <v>253</v>
      </c>
      <c r="C9516">
        <v>284</v>
      </c>
      <c r="D9516" t="str">
        <f t="shared" si="444"/>
        <v>W kole</v>
      </c>
      <c r="F9516">
        <f>COUNTIF($D$3:D9510,"W kole")</f>
        <v>7449</v>
      </c>
      <c r="G9516" s="2" t="e">
        <f t="shared" si="445"/>
        <v>#DIV/0!</v>
      </c>
      <c r="H9516" t="e">
        <f t="shared" si="446"/>
        <v>#DIV/0!</v>
      </c>
    </row>
    <row r="9517" spans="2:8" x14ac:dyDescent="0.25">
      <c r="B9517">
        <v>141</v>
      </c>
      <c r="C9517">
        <v>41</v>
      </c>
      <c r="D9517" t="str">
        <f t="shared" si="444"/>
        <v>W kole</v>
      </c>
      <c r="F9517">
        <f>COUNTIF($D$3:D9511,"W kole")</f>
        <v>7450</v>
      </c>
      <c r="G9517" s="2" t="e">
        <f t="shared" si="445"/>
        <v>#DIV/0!</v>
      </c>
      <c r="H9517" t="e">
        <f t="shared" si="446"/>
        <v>#DIV/0!</v>
      </c>
    </row>
    <row r="9518" spans="2:8" x14ac:dyDescent="0.25">
      <c r="B9518">
        <v>23</v>
      </c>
      <c r="C9518">
        <v>377</v>
      </c>
      <c r="D9518" t="str">
        <f t="shared" si="444"/>
        <v>Poza</v>
      </c>
      <c r="F9518">
        <f>COUNTIF($D$3:D9512,"W kole")</f>
        <v>7451</v>
      </c>
      <c r="G9518" s="2" t="e">
        <f t="shared" si="445"/>
        <v>#DIV/0!</v>
      </c>
      <c r="H9518" t="e">
        <f t="shared" si="446"/>
        <v>#DIV/0!</v>
      </c>
    </row>
    <row r="9519" spans="2:8" x14ac:dyDescent="0.25">
      <c r="B9519">
        <v>321</v>
      </c>
      <c r="C9519">
        <v>48</v>
      </c>
      <c r="D9519" t="str">
        <f t="shared" si="444"/>
        <v>W kole</v>
      </c>
      <c r="F9519">
        <f>COUNTIF($D$3:D9513,"W kole")</f>
        <v>7452</v>
      </c>
      <c r="G9519" s="2" t="e">
        <f t="shared" si="445"/>
        <v>#DIV/0!</v>
      </c>
      <c r="H9519" t="e">
        <f t="shared" si="446"/>
        <v>#DIV/0!</v>
      </c>
    </row>
    <row r="9520" spans="2:8" x14ac:dyDescent="0.25">
      <c r="B9520">
        <v>300</v>
      </c>
      <c r="C9520">
        <v>366</v>
      </c>
      <c r="D9520" t="str">
        <f t="shared" si="444"/>
        <v>W kole</v>
      </c>
      <c r="F9520">
        <f>COUNTIF($D$3:D9514,"W kole")</f>
        <v>7453</v>
      </c>
      <c r="G9520" s="2" t="e">
        <f t="shared" si="445"/>
        <v>#DIV/0!</v>
      </c>
      <c r="H9520" t="e">
        <f t="shared" si="446"/>
        <v>#DIV/0!</v>
      </c>
    </row>
    <row r="9521" spans="2:8" x14ac:dyDescent="0.25">
      <c r="B9521">
        <v>16</v>
      </c>
      <c r="C9521">
        <v>70</v>
      </c>
      <c r="D9521" t="str">
        <f t="shared" si="444"/>
        <v>Poza</v>
      </c>
      <c r="F9521">
        <f>COUNTIF($D$3:D9515,"W kole")</f>
        <v>7454</v>
      </c>
      <c r="G9521" s="2" t="e">
        <f t="shared" si="445"/>
        <v>#DIV/0!</v>
      </c>
      <c r="H9521" t="e">
        <f t="shared" si="446"/>
        <v>#DIV/0!</v>
      </c>
    </row>
    <row r="9522" spans="2:8" x14ac:dyDescent="0.25">
      <c r="B9522">
        <v>246</v>
      </c>
      <c r="C9522">
        <v>339</v>
      </c>
      <c r="D9522" t="str">
        <f t="shared" si="444"/>
        <v>W kole</v>
      </c>
      <c r="F9522">
        <f>COUNTIF($D$3:D9516,"W kole")</f>
        <v>7455</v>
      </c>
      <c r="G9522" s="2" t="e">
        <f t="shared" si="445"/>
        <v>#DIV/0!</v>
      </c>
      <c r="H9522" t="e">
        <f t="shared" si="446"/>
        <v>#DIV/0!</v>
      </c>
    </row>
    <row r="9523" spans="2:8" x14ac:dyDescent="0.25">
      <c r="B9523">
        <v>240</v>
      </c>
      <c r="C9523">
        <v>344</v>
      </c>
      <c r="D9523" t="str">
        <f t="shared" si="444"/>
        <v>W kole</v>
      </c>
      <c r="F9523">
        <f>COUNTIF($D$3:D9517,"W kole")</f>
        <v>7456</v>
      </c>
      <c r="G9523" s="2" t="e">
        <f t="shared" si="445"/>
        <v>#DIV/0!</v>
      </c>
      <c r="H9523" t="e">
        <f t="shared" si="446"/>
        <v>#DIV/0!</v>
      </c>
    </row>
    <row r="9524" spans="2:8" x14ac:dyDescent="0.25">
      <c r="B9524">
        <v>41</v>
      </c>
      <c r="C9524">
        <v>68</v>
      </c>
      <c r="D9524" t="str">
        <f t="shared" si="444"/>
        <v>Poza</v>
      </c>
      <c r="F9524">
        <f>COUNTIF($D$3:D9518,"W kole")</f>
        <v>7456</v>
      </c>
      <c r="G9524" s="2" t="e">
        <f t="shared" si="445"/>
        <v>#DIV/0!</v>
      </c>
      <c r="H9524" t="e">
        <f t="shared" si="446"/>
        <v>#DIV/0!</v>
      </c>
    </row>
    <row r="9525" spans="2:8" x14ac:dyDescent="0.25">
      <c r="B9525">
        <v>375</v>
      </c>
      <c r="C9525">
        <v>291</v>
      </c>
      <c r="D9525" t="str">
        <f t="shared" si="444"/>
        <v>W kole</v>
      </c>
      <c r="F9525">
        <f>COUNTIF($D$3:D9519,"W kole")</f>
        <v>7457</v>
      </c>
      <c r="G9525" s="2" t="e">
        <f t="shared" si="445"/>
        <v>#DIV/0!</v>
      </c>
      <c r="H9525" t="e">
        <f t="shared" si="446"/>
        <v>#DIV/0!</v>
      </c>
    </row>
    <row r="9526" spans="2:8" x14ac:dyDescent="0.25">
      <c r="B9526">
        <v>289</v>
      </c>
      <c r="C9526">
        <v>103</v>
      </c>
      <c r="D9526" t="str">
        <f t="shared" si="444"/>
        <v>W kole</v>
      </c>
      <c r="F9526">
        <f>COUNTIF($D$3:D9520,"W kole")</f>
        <v>7458</v>
      </c>
      <c r="G9526" s="2" t="e">
        <f t="shared" si="445"/>
        <v>#DIV/0!</v>
      </c>
      <c r="H9526" t="e">
        <f t="shared" si="446"/>
        <v>#DIV/0!</v>
      </c>
    </row>
    <row r="9527" spans="2:8" x14ac:dyDescent="0.25">
      <c r="B9527">
        <v>364</v>
      </c>
      <c r="C9527">
        <v>118</v>
      </c>
      <c r="D9527" t="str">
        <f t="shared" si="444"/>
        <v>W kole</v>
      </c>
      <c r="F9527">
        <f>COUNTIF($D$3:D9521,"W kole")</f>
        <v>7458</v>
      </c>
      <c r="G9527" s="2" t="e">
        <f t="shared" si="445"/>
        <v>#DIV/0!</v>
      </c>
      <c r="H9527" t="e">
        <f t="shared" si="446"/>
        <v>#DIV/0!</v>
      </c>
    </row>
    <row r="9528" spans="2:8" x14ac:dyDescent="0.25">
      <c r="B9528">
        <v>178</v>
      </c>
      <c r="C9528">
        <v>304</v>
      </c>
      <c r="D9528" t="str">
        <f t="shared" si="444"/>
        <v>W kole</v>
      </c>
      <c r="F9528">
        <f>COUNTIF($D$3:D9522,"W kole")</f>
        <v>7459</v>
      </c>
      <c r="G9528" s="2" t="e">
        <f t="shared" si="445"/>
        <v>#DIV/0!</v>
      </c>
      <c r="H9528" t="e">
        <f t="shared" si="446"/>
        <v>#DIV/0!</v>
      </c>
    </row>
    <row r="9529" spans="2:8" x14ac:dyDescent="0.25">
      <c r="B9529">
        <v>51</v>
      </c>
      <c r="C9529">
        <v>69</v>
      </c>
      <c r="D9529" t="str">
        <f t="shared" si="444"/>
        <v>W kole</v>
      </c>
      <c r="F9529">
        <f>COUNTIF($D$3:D9523,"W kole")</f>
        <v>7460</v>
      </c>
      <c r="G9529" s="2" t="e">
        <f t="shared" si="445"/>
        <v>#DIV/0!</v>
      </c>
      <c r="H9529" t="e">
        <f t="shared" si="446"/>
        <v>#DIV/0!</v>
      </c>
    </row>
    <row r="9530" spans="2:8" x14ac:dyDescent="0.25">
      <c r="B9530">
        <v>286</v>
      </c>
      <c r="C9530">
        <v>11</v>
      </c>
      <c r="D9530" t="str">
        <f t="shared" si="444"/>
        <v>Poza</v>
      </c>
      <c r="F9530">
        <f>COUNTIF($D$3:D9524,"W kole")</f>
        <v>7460</v>
      </c>
      <c r="G9530" s="2" t="e">
        <f t="shared" si="445"/>
        <v>#DIV/0!</v>
      </c>
      <c r="H9530" t="e">
        <f t="shared" si="446"/>
        <v>#DIV/0!</v>
      </c>
    </row>
    <row r="9531" spans="2:8" x14ac:dyDescent="0.25">
      <c r="B9531">
        <v>302</v>
      </c>
      <c r="C9531">
        <v>352</v>
      </c>
      <c r="D9531" t="str">
        <f t="shared" si="444"/>
        <v>W kole</v>
      </c>
      <c r="F9531">
        <f>COUNTIF($D$3:D9525,"W kole")</f>
        <v>7461</v>
      </c>
      <c r="G9531" s="2" t="e">
        <f t="shared" si="445"/>
        <v>#DIV/0!</v>
      </c>
      <c r="H9531" t="e">
        <f t="shared" si="446"/>
        <v>#DIV/0!</v>
      </c>
    </row>
    <row r="9532" spans="2:8" x14ac:dyDescent="0.25">
      <c r="B9532">
        <v>308</v>
      </c>
      <c r="C9532">
        <v>359</v>
      </c>
      <c r="D9532" t="str">
        <f t="shared" si="444"/>
        <v>W kole</v>
      </c>
      <c r="F9532">
        <f>COUNTIF($D$3:D9526,"W kole")</f>
        <v>7462</v>
      </c>
      <c r="G9532" s="2" t="e">
        <f t="shared" si="445"/>
        <v>#DIV/0!</v>
      </c>
      <c r="H9532" t="e">
        <f t="shared" si="446"/>
        <v>#DIV/0!</v>
      </c>
    </row>
    <row r="9533" spans="2:8" x14ac:dyDescent="0.25">
      <c r="B9533">
        <v>37</v>
      </c>
      <c r="C9533">
        <v>339</v>
      </c>
      <c r="D9533" t="str">
        <f t="shared" si="444"/>
        <v>Poza</v>
      </c>
      <c r="F9533">
        <f>COUNTIF($D$3:D9527,"W kole")</f>
        <v>7463</v>
      </c>
      <c r="G9533" s="2" t="e">
        <f t="shared" si="445"/>
        <v>#DIV/0!</v>
      </c>
      <c r="H9533" t="e">
        <f t="shared" si="446"/>
        <v>#DIV/0!</v>
      </c>
    </row>
    <row r="9534" spans="2:8" x14ac:dyDescent="0.25">
      <c r="B9534">
        <v>328</v>
      </c>
      <c r="C9534">
        <v>286</v>
      </c>
      <c r="D9534" t="str">
        <f t="shared" si="444"/>
        <v>W kole</v>
      </c>
      <c r="F9534">
        <f>COUNTIF($D$3:D9528,"W kole")</f>
        <v>7464</v>
      </c>
      <c r="G9534" s="2" t="e">
        <f t="shared" si="445"/>
        <v>#DIV/0!</v>
      </c>
      <c r="H9534" t="e">
        <f t="shared" si="446"/>
        <v>#DIV/0!</v>
      </c>
    </row>
    <row r="9535" spans="2:8" x14ac:dyDescent="0.25">
      <c r="B9535">
        <v>50</v>
      </c>
      <c r="C9535">
        <v>173</v>
      </c>
      <c r="D9535" t="str">
        <f t="shared" si="444"/>
        <v>W kole</v>
      </c>
      <c r="F9535">
        <f>COUNTIF($D$3:D9529,"W kole")</f>
        <v>7465</v>
      </c>
      <c r="G9535" s="2" t="e">
        <f t="shared" si="445"/>
        <v>#DIV/0!</v>
      </c>
      <c r="H9535" t="e">
        <f t="shared" si="446"/>
        <v>#DIV/0!</v>
      </c>
    </row>
    <row r="9536" spans="2:8" x14ac:dyDescent="0.25">
      <c r="B9536">
        <v>12</v>
      </c>
      <c r="C9536">
        <v>156</v>
      </c>
      <c r="D9536" t="str">
        <f t="shared" si="444"/>
        <v>W kole</v>
      </c>
      <c r="F9536">
        <f>COUNTIF($D$3:D9530,"W kole")</f>
        <v>7465</v>
      </c>
      <c r="G9536" s="2" t="e">
        <f t="shared" si="445"/>
        <v>#DIV/0!</v>
      </c>
      <c r="H9536" t="e">
        <f t="shared" si="446"/>
        <v>#DIV/0!</v>
      </c>
    </row>
    <row r="9537" spans="2:8" x14ac:dyDescent="0.25">
      <c r="B9537">
        <v>140</v>
      </c>
      <c r="C9537">
        <v>102</v>
      </c>
      <c r="D9537" t="str">
        <f t="shared" si="444"/>
        <v>W kole</v>
      </c>
      <c r="F9537">
        <f>COUNTIF($D$3:D9531,"W kole")</f>
        <v>7466</v>
      </c>
      <c r="G9537" s="2" t="e">
        <f t="shared" si="445"/>
        <v>#DIV/0!</v>
      </c>
      <c r="H9537" t="e">
        <f t="shared" si="446"/>
        <v>#DIV/0!</v>
      </c>
    </row>
    <row r="9538" spans="2:8" x14ac:dyDescent="0.25">
      <c r="B9538">
        <v>106</v>
      </c>
      <c r="C9538">
        <v>325</v>
      </c>
      <c r="D9538" t="str">
        <f t="shared" si="444"/>
        <v>W kole</v>
      </c>
      <c r="F9538">
        <f>COUNTIF($D$3:D9532,"W kole")</f>
        <v>7467</v>
      </c>
      <c r="G9538" s="2" t="e">
        <f t="shared" si="445"/>
        <v>#DIV/0!</v>
      </c>
      <c r="H9538" t="e">
        <f t="shared" si="446"/>
        <v>#DIV/0!</v>
      </c>
    </row>
    <row r="9539" spans="2:8" x14ac:dyDescent="0.25">
      <c r="B9539">
        <v>344</v>
      </c>
      <c r="C9539">
        <v>39</v>
      </c>
      <c r="D9539" t="str">
        <f t="shared" si="444"/>
        <v>Poza</v>
      </c>
      <c r="F9539">
        <f>COUNTIF($D$3:D9533,"W kole")</f>
        <v>7467</v>
      </c>
      <c r="G9539" s="2" t="e">
        <f t="shared" si="445"/>
        <v>#DIV/0!</v>
      </c>
      <c r="H9539" t="e">
        <f t="shared" si="446"/>
        <v>#DIV/0!</v>
      </c>
    </row>
    <row r="9540" spans="2:8" x14ac:dyDescent="0.25">
      <c r="B9540">
        <v>388</v>
      </c>
      <c r="C9540">
        <v>2</v>
      </c>
      <c r="D9540" t="str">
        <f t="shared" ref="D9540:D9603" si="447">IF((B9540-$T$5) * (B9540-$T$5) + (C9540-$U$5) * (C9540-$U$5) = ($V$5*$V$5), "Na brzegu", IF((B9540-$T$5) * (B9540-$T$5) + (C9540-$U$5) * (C9540-$U$5) &lt; ($V$5*$V$5), "W kole", "Poza"))</f>
        <v>Poza</v>
      </c>
      <c r="F9540">
        <f>COUNTIF($D$3:D9534,"W kole")</f>
        <v>7468</v>
      </c>
      <c r="G9540" s="2" t="e">
        <f t="shared" si="445"/>
        <v>#DIV/0!</v>
      </c>
      <c r="H9540" t="e">
        <f t="shared" si="446"/>
        <v>#DIV/0!</v>
      </c>
    </row>
    <row r="9541" spans="2:8" x14ac:dyDescent="0.25">
      <c r="B9541">
        <v>49</v>
      </c>
      <c r="C9541">
        <v>39</v>
      </c>
      <c r="D9541" t="str">
        <f t="shared" si="447"/>
        <v>Poza</v>
      </c>
      <c r="F9541">
        <f>COUNTIF($D$3:D9535,"W kole")</f>
        <v>7469</v>
      </c>
      <c r="G9541" s="2" t="e">
        <f t="shared" si="445"/>
        <v>#DIV/0!</v>
      </c>
      <c r="H9541" t="e">
        <f t="shared" si="446"/>
        <v>#DIV/0!</v>
      </c>
    </row>
    <row r="9542" spans="2:8" x14ac:dyDescent="0.25">
      <c r="B9542">
        <v>307</v>
      </c>
      <c r="C9542">
        <v>38</v>
      </c>
      <c r="D9542" t="str">
        <f t="shared" si="447"/>
        <v>W kole</v>
      </c>
      <c r="F9542">
        <f>COUNTIF($D$3:D9536,"W kole")</f>
        <v>7470</v>
      </c>
      <c r="G9542" s="2" t="e">
        <f t="shared" si="445"/>
        <v>#DIV/0!</v>
      </c>
      <c r="H9542" t="e">
        <f t="shared" si="446"/>
        <v>#DIV/0!</v>
      </c>
    </row>
    <row r="9543" spans="2:8" x14ac:dyDescent="0.25">
      <c r="B9543">
        <v>116</v>
      </c>
      <c r="C9543">
        <v>36</v>
      </c>
      <c r="D9543" t="str">
        <f t="shared" si="447"/>
        <v>W kole</v>
      </c>
      <c r="F9543">
        <f>COUNTIF($D$3:D9537,"W kole")</f>
        <v>7471</v>
      </c>
      <c r="G9543" s="2" t="e">
        <f t="shared" si="445"/>
        <v>#DIV/0!</v>
      </c>
      <c r="H9543" t="e">
        <f t="shared" si="446"/>
        <v>#DIV/0!</v>
      </c>
    </row>
    <row r="9544" spans="2:8" x14ac:dyDescent="0.25">
      <c r="B9544">
        <v>217</v>
      </c>
      <c r="C9544">
        <v>79</v>
      </c>
      <c r="D9544" t="str">
        <f t="shared" si="447"/>
        <v>W kole</v>
      </c>
      <c r="F9544">
        <f>COUNTIF($D$3:D9538,"W kole")</f>
        <v>7472</v>
      </c>
      <c r="G9544" s="2" t="e">
        <f t="shared" si="445"/>
        <v>#DIV/0!</v>
      </c>
      <c r="H9544" t="e">
        <f t="shared" si="446"/>
        <v>#DIV/0!</v>
      </c>
    </row>
    <row r="9545" spans="2:8" x14ac:dyDescent="0.25">
      <c r="B9545">
        <v>212</v>
      </c>
      <c r="C9545">
        <v>171</v>
      </c>
      <c r="D9545" t="str">
        <f t="shared" si="447"/>
        <v>W kole</v>
      </c>
      <c r="F9545">
        <f>COUNTIF($D$3:D9539,"W kole")</f>
        <v>7472</v>
      </c>
      <c r="G9545" s="2" t="e">
        <f t="shared" si="445"/>
        <v>#DIV/0!</v>
      </c>
      <c r="H9545" t="e">
        <f t="shared" si="446"/>
        <v>#DIV/0!</v>
      </c>
    </row>
    <row r="9546" spans="2:8" x14ac:dyDescent="0.25">
      <c r="B9546">
        <v>184</v>
      </c>
      <c r="C9546">
        <v>105</v>
      </c>
      <c r="D9546" t="str">
        <f t="shared" si="447"/>
        <v>W kole</v>
      </c>
      <c r="F9546">
        <f>COUNTIF($D$3:D9540,"W kole")</f>
        <v>7472</v>
      </c>
      <c r="G9546" s="2" t="e">
        <f t="shared" ref="G9546:G9609" si="448">(F9546*$R$5)/(E9546*$Q$5)</f>
        <v>#DIV/0!</v>
      </c>
      <c r="H9546" t="e">
        <f t="shared" ref="H9546:H9609" si="449">ABS(PI()-G9546)</f>
        <v>#DIV/0!</v>
      </c>
    </row>
    <row r="9547" spans="2:8" x14ac:dyDescent="0.25">
      <c r="B9547">
        <v>382</v>
      </c>
      <c r="C9547">
        <v>81</v>
      </c>
      <c r="D9547" t="str">
        <f t="shared" si="447"/>
        <v>Poza</v>
      </c>
      <c r="F9547">
        <f>COUNTIF($D$3:D9541,"W kole")</f>
        <v>7472</v>
      </c>
      <c r="G9547" s="2" t="e">
        <f t="shared" si="448"/>
        <v>#DIV/0!</v>
      </c>
      <c r="H9547" t="e">
        <f t="shared" si="449"/>
        <v>#DIV/0!</v>
      </c>
    </row>
    <row r="9548" spans="2:8" x14ac:dyDescent="0.25">
      <c r="B9548">
        <v>387</v>
      </c>
      <c r="C9548">
        <v>136</v>
      </c>
      <c r="D9548" t="str">
        <f t="shared" si="447"/>
        <v>W kole</v>
      </c>
      <c r="F9548">
        <f>COUNTIF($D$3:D9542,"W kole")</f>
        <v>7473</v>
      </c>
      <c r="G9548" s="2" t="e">
        <f t="shared" si="448"/>
        <v>#DIV/0!</v>
      </c>
      <c r="H9548" t="e">
        <f t="shared" si="449"/>
        <v>#DIV/0!</v>
      </c>
    </row>
    <row r="9549" spans="2:8" x14ac:dyDescent="0.25">
      <c r="B9549">
        <v>255</v>
      </c>
      <c r="C9549">
        <v>360</v>
      </c>
      <c r="D9549" t="str">
        <f t="shared" si="447"/>
        <v>W kole</v>
      </c>
      <c r="F9549">
        <f>COUNTIF($D$3:D9543,"W kole")</f>
        <v>7474</v>
      </c>
      <c r="G9549" s="2" t="e">
        <f t="shared" si="448"/>
        <v>#DIV/0!</v>
      </c>
      <c r="H9549" t="e">
        <f t="shared" si="449"/>
        <v>#DIV/0!</v>
      </c>
    </row>
    <row r="9550" spans="2:8" x14ac:dyDescent="0.25">
      <c r="B9550">
        <v>53</v>
      </c>
      <c r="C9550">
        <v>179</v>
      </c>
      <c r="D9550" t="str">
        <f t="shared" si="447"/>
        <v>W kole</v>
      </c>
      <c r="F9550">
        <f>COUNTIF($D$3:D9544,"W kole")</f>
        <v>7475</v>
      </c>
      <c r="G9550" s="2" t="e">
        <f t="shared" si="448"/>
        <v>#DIV/0!</v>
      </c>
      <c r="H9550" t="e">
        <f t="shared" si="449"/>
        <v>#DIV/0!</v>
      </c>
    </row>
    <row r="9551" spans="2:8" x14ac:dyDescent="0.25">
      <c r="B9551">
        <v>83</v>
      </c>
      <c r="C9551">
        <v>77</v>
      </c>
      <c r="D9551" t="str">
        <f t="shared" si="447"/>
        <v>W kole</v>
      </c>
      <c r="F9551">
        <f>COUNTIF($D$3:D9545,"W kole")</f>
        <v>7476</v>
      </c>
      <c r="G9551" s="2" t="e">
        <f t="shared" si="448"/>
        <v>#DIV/0!</v>
      </c>
      <c r="H9551" t="e">
        <f t="shared" si="449"/>
        <v>#DIV/0!</v>
      </c>
    </row>
    <row r="9552" spans="2:8" x14ac:dyDescent="0.25">
      <c r="B9552">
        <v>372</v>
      </c>
      <c r="C9552">
        <v>67</v>
      </c>
      <c r="D9552" t="str">
        <f t="shared" si="447"/>
        <v>Poza</v>
      </c>
      <c r="F9552">
        <f>COUNTIF($D$3:D9546,"W kole")</f>
        <v>7477</v>
      </c>
      <c r="G9552" s="2" t="e">
        <f t="shared" si="448"/>
        <v>#DIV/0!</v>
      </c>
      <c r="H9552" t="e">
        <f t="shared" si="449"/>
        <v>#DIV/0!</v>
      </c>
    </row>
    <row r="9553" spans="2:8" x14ac:dyDescent="0.25">
      <c r="B9553">
        <v>86</v>
      </c>
      <c r="C9553">
        <v>34</v>
      </c>
      <c r="D9553" t="str">
        <f t="shared" si="447"/>
        <v>Poza</v>
      </c>
      <c r="F9553">
        <f>COUNTIF($D$3:D9547,"W kole")</f>
        <v>7477</v>
      </c>
      <c r="G9553" s="2" t="e">
        <f t="shared" si="448"/>
        <v>#DIV/0!</v>
      </c>
      <c r="H9553" t="e">
        <f t="shared" si="449"/>
        <v>#DIV/0!</v>
      </c>
    </row>
    <row r="9554" spans="2:8" x14ac:dyDescent="0.25">
      <c r="B9554">
        <v>201</v>
      </c>
      <c r="C9554">
        <v>253</v>
      </c>
      <c r="D9554" t="str">
        <f t="shared" si="447"/>
        <v>W kole</v>
      </c>
      <c r="F9554">
        <f>COUNTIF($D$3:D9548,"W kole")</f>
        <v>7478</v>
      </c>
      <c r="G9554" s="2" t="e">
        <f t="shared" si="448"/>
        <v>#DIV/0!</v>
      </c>
      <c r="H9554" t="e">
        <f t="shared" si="449"/>
        <v>#DIV/0!</v>
      </c>
    </row>
    <row r="9555" spans="2:8" x14ac:dyDescent="0.25">
      <c r="B9555">
        <v>275</v>
      </c>
      <c r="C9555">
        <v>120</v>
      </c>
      <c r="D9555" t="str">
        <f t="shared" si="447"/>
        <v>W kole</v>
      </c>
      <c r="F9555">
        <f>COUNTIF($D$3:D9549,"W kole")</f>
        <v>7479</v>
      </c>
      <c r="G9555" s="2" t="e">
        <f t="shared" si="448"/>
        <v>#DIV/0!</v>
      </c>
      <c r="H9555" t="e">
        <f t="shared" si="449"/>
        <v>#DIV/0!</v>
      </c>
    </row>
    <row r="9556" spans="2:8" x14ac:dyDescent="0.25">
      <c r="B9556">
        <v>263</v>
      </c>
      <c r="C9556">
        <v>223</v>
      </c>
      <c r="D9556" t="str">
        <f t="shared" si="447"/>
        <v>W kole</v>
      </c>
      <c r="F9556">
        <f>COUNTIF($D$3:D9550,"W kole")</f>
        <v>7480</v>
      </c>
      <c r="G9556" s="2" t="e">
        <f t="shared" si="448"/>
        <v>#DIV/0!</v>
      </c>
      <c r="H9556" t="e">
        <f t="shared" si="449"/>
        <v>#DIV/0!</v>
      </c>
    </row>
    <row r="9557" spans="2:8" x14ac:dyDescent="0.25">
      <c r="B9557">
        <v>353</v>
      </c>
      <c r="C9557">
        <v>391</v>
      </c>
      <c r="D9557" t="str">
        <f t="shared" si="447"/>
        <v>Poza</v>
      </c>
      <c r="F9557">
        <f>COUNTIF($D$3:D9551,"W kole")</f>
        <v>7481</v>
      </c>
      <c r="G9557" s="2" t="e">
        <f t="shared" si="448"/>
        <v>#DIV/0!</v>
      </c>
      <c r="H9557" t="e">
        <f t="shared" si="449"/>
        <v>#DIV/0!</v>
      </c>
    </row>
    <row r="9558" spans="2:8" x14ac:dyDescent="0.25">
      <c r="B9558">
        <v>135</v>
      </c>
      <c r="C9558">
        <v>13</v>
      </c>
      <c r="D9558" t="str">
        <f t="shared" si="447"/>
        <v>W kole</v>
      </c>
      <c r="F9558">
        <f>COUNTIF($D$3:D9552,"W kole")</f>
        <v>7481</v>
      </c>
      <c r="G9558" s="2" t="e">
        <f t="shared" si="448"/>
        <v>#DIV/0!</v>
      </c>
      <c r="H9558" t="e">
        <f t="shared" si="449"/>
        <v>#DIV/0!</v>
      </c>
    </row>
    <row r="9559" spans="2:8" x14ac:dyDescent="0.25">
      <c r="B9559">
        <v>242</v>
      </c>
      <c r="C9559">
        <v>351</v>
      </c>
      <c r="D9559" t="str">
        <f t="shared" si="447"/>
        <v>W kole</v>
      </c>
      <c r="F9559">
        <f>COUNTIF($D$3:D9553,"W kole")</f>
        <v>7481</v>
      </c>
      <c r="G9559" s="2" t="e">
        <f t="shared" si="448"/>
        <v>#DIV/0!</v>
      </c>
      <c r="H9559" t="e">
        <f t="shared" si="449"/>
        <v>#DIV/0!</v>
      </c>
    </row>
    <row r="9560" spans="2:8" x14ac:dyDescent="0.25">
      <c r="B9560">
        <v>329</v>
      </c>
      <c r="C9560">
        <v>369</v>
      </c>
      <c r="D9560" t="str">
        <f t="shared" si="447"/>
        <v>Poza</v>
      </c>
      <c r="F9560">
        <f>COUNTIF($D$3:D9554,"W kole")</f>
        <v>7482</v>
      </c>
      <c r="G9560" s="2" t="e">
        <f t="shared" si="448"/>
        <v>#DIV/0!</v>
      </c>
      <c r="H9560" t="e">
        <f t="shared" si="449"/>
        <v>#DIV/0!</v>
      </c>
    </row>
    <row r="9561" spans="2:8" x14ac:dyDescent="0.25">
      <c r="B9561">
        <v>253</v>
      </c>
      <c r="C9561">
        <v>157</v>
      </c>
      <c r="D9561" t="str">
        <f t="shared" si="447"/>
        <v>W kole</v>
      </c>
      <c r="F9561">
        <f>COUNTIF($D$3:D9555,"W kole")</f>
        <v>7483</v>
      </c>
      <c r="G9561" s="2" t="e">
        <f t="shared" si="448"/>
        <v>#DIV/0!</v>
      </c>
      <c r="H9561" t="e">
        <f t="shared" si="449"/>
        <v>#DIV/0!</v>
      </c>
    </row>
    <row r="9562" spans="2:8" x14ac:dyDescent="0.25">
      <c r="B9562">
        <v>347</v>
      </c>
      <c r="C9562">
        <v>154</v>
      </c>
      <c r="D9562" t="str">
        <f t="shared" si="447"/>
        <v>W kole</v>
      </c>
      <c r="F9562">
        <f>COUNTIF($D$3:D9556,"W kole")</f>
        <v>7484</v>
      </c>
      <c r="G9562" s="2" t="e">
        <f t="shared" si="448"/>
        <v>#DIV/0!</v>
      </c>
      <c r="H9562" t="e">
        <f t="shared" si="449"/>
        <v>#DIV/0!</v>
      </c>
    </row>
    <row r="9563" spans="2:8" x14ac:dyDescent="0.25">
      <c r="B9563">
        <v>316</v>
      </c>
      <c r="C9563">
        <v>180</v>
      </c>
      <c r="D9563" t="str">
        <f t="shared" si="447"/>
        <v>W kole</v>
      </c>
      <c r="F9563">
        <f>COUNTIF($D$3:D9557,"W kole")</f>
        <v>7484</v>
      </c>
      <c r="G9563" s="2" t="e">
        <f t="shared" si="448"/>
        <v>#DIV/0!</v>
      </c>
      <c r="H9563" t="e">
        <f t="shared" si="449"/>
        <v>#DIV/0!</v>
      </c>
    </row>
    <row r="9564" spans="2:8" x14ac:dyDescent="0.25">
      <c r="B9564">
        <v>261</v>
      </c>
      <c r="C9564">
        <v>157</v>
      </c>
      <c r="D9564" t="str">
        <f t="shared" si="447"/>
        <v>W kole</v>
      </c>
      <c r="F9564">
        <f>COUNTIF($D$3:D9558,"W kole")</f>
        <v>7485</v>
      </c>
      <c r="G9564" s="2" t="e">
        <f t="shared" si="448"/>
        <v>#DIV/0!</v>
      </c>
      <c r="H9564" t="e">
        <f t="shared" si="449"/>
        <v>#DIV/0!</v>
      </c>
    </row>
    <row r="9565" spans="2:8" x14ac:dyDescent="0.25">
      <c r="B9565">
        <v>322</v>
      </c>
      <c r="C9565">
        <v>245</v>
      </c>
      <c r="D9565" t="str">
        <f t="shared" si="447"/>
        <v>W kole</v>
      </c>
      <c r="F9565">
        <f>COUNTIF($D$3:D9559,"W kole")</f>
        <v>7486</v>
      </c>
      <c r="G9565" s="2" t="e">
        <f t="shared" si="448"/>
        <v>#DIV/0!</v>
      </c>
      <c r="H9565" t="e">
        <f t="shared" si="449"/>
        <v>#DIV/0!</v>
      </c>
    </row>
    <row r="9566" spans="2:8" x14ac:dyDescent="0.25">
      <c r="B9566">
        <v>359</v>
      </c>
      <c r="C9566">
        <v>95</v>
      </c>
      <c r="D9566" t="str">
        <f t="shared" si="447"/>
        <v>W kole</v>
      </c>
      <c r="F9566">
        <f>COUNTIF($D$3:D9560,"W kole")</f>
        <v>7486</v>
      </c>
      <c r="G9566" s="2" t="e">
        <f t="shared" si="448"/>
        <v>#DIV/0!</v>
      </c>
      <c r="H9566" t="e">
        <f t="shared" si="449"/>
        <v>#DIV/0!</v>
      </c>
    </row>
    <row r="9567" spans="2:8" x14ac:dyDescent="0.25">
      <c r="B9567">
        <v>340</v>
      </c>
      <c r="C9567">
        <v>368</v>
      </c>
      <c r="D9567" t="str">
        <f t="shared" si="447"/>
        <v>Poza</v>
      </c>
      <c r="F9567">
        <f>COUNTIF($D$3:D9561,"W kole")</f>
        <v>7487</v>
      </c>
      <c r="G9567" s="2" t="e">
        <f t="shared" si="448"/>
        <v>#DIV/0!</v>
      </c>
      <c r="H9567" t="e">
        <f t="shared" si="449"/>
        <v>#DIV/0!</v>
      </c>
    </row>
    <row r="9568" spans="2:8" x14ac:dyDescent="0.25">
      <c r="B9568">
        <v>284</v>
      </c>
      <c r="C9568">
        <v>348</v>
      </c>
      <c r="D9568" t="str">
        <f t="shared" si="447"/>
        <v>W kole</v>
      </c>
      <c r="F9568">
        <f>COUNTIF($D$3:D9562,"W kole")</f>
        <v>7488</v>
      </c>
      <c r="G9568" s="2" t="e">
        <f t="shared" si="448"/>
        <v>#DIV/0!</v>
      </c>
      <c r="H9568" t="e">
        <f t="shared" si="449"/>
        <v>#DIV/0!</v>
      </c>
    </row>
    <row r="9569" spans="2:8" x14ac:dyDescent="0.25">
      <c r="B9569">
        <v>132</v>
      </c>
      <c r="C9569">
        <v>360</v>
      </c>
      <c r="D9569" t="str">
        <f t="shared" si="447"/>
        <v>W kole</v>
      </c>
      <c r="F9569">
        <f>COUNTIF($D$3:D9563,"W kole")</f>
        <v>7489</v>
      </c>
      <c r="G9569" s="2" t="e">
        <f t="shared" si="448"/>
        <v>#DIV/0!</v>
      </c>
      <c r="H9569" t="e">
        <f t="shared" si="449"/>
        <v>#DIV/0!</v>
      </c>
    </row>
    <row r="9570" spans="2:8" x14ac:dyDescent="0.25">
      <c r="B9570">
        <v>341</v>
      </c>
      <c r="C9570">
        <v>169</v>
      </c>
      <c r="D9570" t="str">
        <f t="shared" si="447"/>
        <v>W kole</v>
      </c>
      <c r="F9570">
        <f>COUNTIF($D$3:D9564,"W kole")</f>
        <v>7490</v>
      </c>
      <c r="G9570" s="2" t="e">
        <f t="shared" si="448"/>
        <v>#DIV/0!</v>
      </c>
      <c r="H9570" t="e">
        <f t="shared" si="449"/>
        <v>#DIV/0!</v>
      </c>
    </row>
    <row r="9571" spans="2:8" x14ac:dyDescent="0.25">
      <c r="B9571">
        <v>69</v>
      </c>
      <c r="C9571">
        <v>253</v>
      </c>
      <c r="D9571" t="str">
        <f t="shared" si="447"/>
        <v>W kole</v>
      </c>
      <c r="F9571">
        <f>COUNTIF($D$3:D9565,"W kole")</f>
        <v>7491</v>
      </c>
      <c r="G9571" s="2" t="e">
        <f t="shared" si="448"/>
        <v>#DIV/0!</v>
      </c>
      <c r="H9571" t="e">
        <f t="shared" si="449"/>
        <v>#DIV/0!</v>
      </c>
    </row>
    <row r="9572" spans="2:8" x14ac:dyDescent="0.25">
      <c r="B9572">
        <v>168</v>
      </c>
      <c r="C9572">
        <v>250</v>
      </c>
      <c r="D9572" t="str">
        <f t="shared" si="447"/>
        <v>W kole</v>
      </c>
      <c r="F9572">
        <f>COUNTIF($D$3:D9566,"W kole")</f>
        <v>7492</v>
      </c>
      <c r="G9572" s="2" t="e">
        <f t="shared" si="448"/>
        <v>#DIV/0!</v>
      </c>
      <c r="H9572" t="e">
        <f t="shared" si="449"/>
        <v>#DIV/0!</v>
      </c>
    </row>
    <row r="9573" spans="2:8" x14ac:dyDescent="0.25">
      <c r="B9573">
        <v>118</v>
      </c>
      <c r="C9573">
        <v>344</v>
      </c>
      <c r="D9573" t="str">
        <f t="shared" si="447"/>
        <v>W kole</v>
      </c>
      <c r="F9573">
        <f>COUNTIF($D$3:D9567,"W kole")</f>
        <v>7492</v>
      </c>
      <c r="G9573" s="2" t="e">
        <f t="shared" si="448"/>
        <v>#DIV/0!</v>
      </c>
      <c r="H9573" t="e">
        <f t="shared" si="449"/>
        <v>#DIV/0!</v>
      </c>
    </row>
    <row r="9574" spans="2:8" x14ac:dyDescent="0.25">
      <c r="B9574">
        <v>212</v>
      </c>
      <c r="C9574">
        <v>259</v>
      </c>
      <c r="D9574" t="str">
        <f t="shared" si="447"/>
        <v>W kole</v>
      </c>
      <c r="F9574">
        <f>COUNTIF($D$3:D9568,"W kole")</f>
        <v>7493</v>
      </c>
      <c r="G9574" s="2" t="e">
        <f t="shared" si="448"/>
        <v>#DIV/0!</v>
      </c>
      <c r="H9574" t="e">
        <f t="shared" si="449"/>
        <v>#DIV/0!</v>
      </c>
    </row>
    <row r="9575" spans="2:8" x14ac:dyDescent="0.25">
      <c r="B9575">
        <v>395</v>
      </c>
      <c r="C9575">
        <v>217</v>
      </c>
      <c r="D9575" t="str">
        <f t="shared" si="447"/>
        <v>W kole</v>
      </c>
      <c r="F9575">
        <f>COUNTIF($D$3:D9569,"W kole")</f>
        <v>7494</v>
      </c>
      <c r="G9575" s="2" t="e">
        <f t="shared" si="448"/>
        <v>#DIV/0!</v>
      </c>
      <c r="H9575" t="e">
        <f t="shared" si="449"/>
        <v>#DIV/0!</v>
      </c>
    </row>
    <row r="9576" spans="2:8" x14ac:dyDescent="0.25">
      <c r="B9576">
        <v>196</v>
      </c>
      <c r="C9576">
        <v>170</v>
      </c>
      <c r="D9576" t="str">
        <f t="shared" si="447"/>
        <v>W kole</v>
      </c>
      <c r="F9576">
        <f>COUNTIF($D$3:D9570,"W kole")</f>
        <v>7495</v>
      </c>
      <c r="G9576" s="2" t="e">
        <f t="shared" si="448"/>
        <v>#DIV/0!</v>
      </c>
      <c r="H9576" t="e">
        <f t="shared" si="449"/>
        <v>#DIV/0!</v>
      </c>
    </row>
    <row r="9577" spans="2:8" x14ac:dyDescent="0.25">
      <c r="B9577">
        <v>330</v>
      </c>
      <c r="C9577">
        <v>70</v>
      </c>
      <c r="D9577" t="str">
        <f t="shared" si="447"/>
        <v>W kole</v>
      </c>
      <c r="F9577">
        <f>COUNTIF($D$3:D9571,"W kole")</f>
        <v>7496</v>
      </c>
      <c r="G9577" s="2" t="e">
        <f t="shared" si="448"/>
        <v>#DIV/0!</v>
      </c>
      <c r="H9577" t="e">
        <f t="shared" si="449"/>
        <v>#DIV/0!</v>
      </c>
    </row>
    <row r="9578" spans="2:8" x14ac:dyDescent="0.25">
      <c r="B9578">
        <v>214</v>
      </c>
      <c r="C9578">
        <v>33</v>
      </c>
      <c r="D9578" t="str">
        <f t="shared" si="447"/>
        <v>W kole</v>
      </c>
      <c r="F9578">
        <f>COUNTIF($D$3:D9572,"W kole")</f>
        <v>7497</v>
      </c>
      <c r="G9578" s="2" t="e">
        <f t="shared" si="448"/>
        <v>#DIV/0!</v>
      </c>
      <c r="H9578" t="e">
        <f t="shared" si="449"/>
        <v>#DIV/0!</v>
      </c>
    </row>
    <row r="9579" spans="2:8" x14ac:dyDescent="0.25">
      <c r="B9579">
        <v>114</v>
      </c>
      <c r="C9579">
        <v>313</v>
      </c>
      <c r="D9579" t="str">
        <f t="shared" si="447"/>
        <v>W kole</v>
      </c>
      <c r="F9579">
        <f>COUNTIF($D$3:D9573,"W kole")</f>
        <v>7498</v>
      </c>
      <c r="G9579" s="2" t="e">
        <f t="shared" si="448"/>
        <v>#DIV/0!</v>
      </c>
      <c r="H9579" t="e">
        <f t="shared" si="449"/>
        <v>#DIV/0!</v>
      </c>
    </row>
    <row r="9580" spans="2:8" x14ac:dyDescent="0.25">
      <c r="B9580">
        <v>386</v>
      </c>
      <c r="C9580">
        <v>178</v>
      </c>
      <c r="D9580" t="str">
        <f t="shared" si="447"/>
        <v>W kole</v>
      </c>
      <c r="F9580">
        <f>COUNTIF($D$3:D9574,"W kole")</f>
        <v>7499</v>
      </c>
      <c r="G9580" s="2" t="e">
        <f t="shared" si="448"/>
        <v>#DIV/0!</v>
      </c>
      <c r="H9580" t="e">
        <f t="shared" si="449"/>
        <v>#DIV/0!</v>
      </c>
    </row>
    <row r="9581" spans="2:8" x14ac:dyDescent="0.25">
      <c r="B9581">
        <v>163</v>
      </c>
      <c r="C9581">
        <v>210</v>
      </c>
      <c r="D9581" t="str">
        <f t="shared" si="447"/>
        <v>W kole</v>
      </c>
      <c r="F9581">
        <f>COUNTIF($D$3:D9575,"W kole")</f>
        <v>7500</v>
      </c>
      <c r="G9581" s="2" t="e">
        <f t="shared" si="448"/>
        <v>#DIV/0!</v>
      </c>
      <c r="H9581" t="e">
        <f t="shared" si="449"/>
        <v>#DIV/0!</v>
      </c>
    </row>
    <row r="9582" spans="2:8" x14ac:dyDescent="0.25">
      <c r="B9582">
        <v>380</v>
      </c>
      <c r="C9582">
        <v>184</v>
      </c>
      <c r="D9582" t="str">
        <f t="shared" si="447"/>
        <v>W kole</v>
      </c>
      <c r="F9582">
        <f>COUNTIF($D$3:D9576,"W kole")</f>
        <v>7501</v>
      </c>
      <c r="G9582" s="2" t="e">
        <f t="shared" si="448"/>
        <v>#DIV/0!</v>
      </c>
      <c r="H9582" t="e">
        <f t="shared" si="449"/>
        <v>#DIV/0!</v>
      </c>
    </row>
    <row r="9583" spans="2:8" x14ac:dyDescent="0.25">
      <c r="B9583">
        <v>208</v>
      </c>
      <c r="C9583">
        <v>257</v>
      </c>
      <c r="D9583" t="str">
        <f t="shared" si="447"/>
        <v>W kole</v>
      </c>
      <c r="F9583">
        <f>COUNTIF($D$3:D9577,"W kole")</f>
        <v>7502</v>
      </c>
      <c r="G9583" s="2" t="e">
        <f t="shared" si="448"/>
        <v>#DIV/0!</v>
      </c>
      <c r="H9583" t="e">
        <f t="shared" si="449"/>
        <v>#DIV/0!</v>
      </c>
    </row>
    <row r="9584" spans="2:8" x14ac:dyDescent="0.25">
      <c r="B9584">
        <v>370</v>
      </c>
      <c r="C9584">
        <v>26</v>
      </c>
      <c r="D9584" t="str">
        <f t="shared" si="447"/>
        <v>Poza</v>
      </c>
      <c r="F9584">
        <f>COUNTIF($D$3:D9578,"W kole")</f>
        <v>7503</v>
      </c>
      <c r="G9584" s="2" t="e">
        <f t="shared" si="448"/>
        <v>#DIV/0!</v>
      </c>
      <c r="H9584" t="e">
        <f t="shared" si="449"/>
        <v>#DIV/0!</v>
      </c>
    </row>
    <row r="9585" spans="2:8" x14ac:dyDescent="0.25">
      <c r="B9585">
        <v>169</v>
      </c>
      <c r="C9585">
        <v>248</v>
      </c>
      <c r="D9585" t="str">
        <f t="shared" si="447"/>
        <v>W kole</v>
      </c>
      <c r="F9585">
        <f>COUNTIF($D$3:D9579,"W kole")</f>
        <v>7504</v>
      </c>
      <c r="G9585" s="2" t="e">
        <f t="shared" si="448"/>
        <v>#DIV/0!</v>
      </c>
      <c r="H9585" t="e">
        <f t="shared" si="449"/>
        <v>#DIV/0!</v>
      </c>
    </row>
    <row r="9586" spans="2:8" x14ac:dyDescent="0.25">
      <c r="B9586">
        <v>103</v>
      </c>
      <c r="C9586">
        <v>176</v>
      </c>
      <c r="D9586" t="str">
        <f t="shared" si="447"/>
        <v>W kole</v>
      </c>
      <c r="F9586">
        <f>COUNTIF($D$3:D9580,"W kole")</f>
        <v>7505</v>
      </c>
      <c r="G9586" s="2" t="e">
        <f t="shared" si="448"/>
        <v>#DIV/0!</v>
      </c>
      <c r="H9586" t="e">
        <f t="shared" si="449"/>
        <v>#DIV/0!</v>
      </c>
    </row>
    <row r="9587" spans="2:8" x14ac:dyDescent="0.25">
      <c r="B9587">
        <v>255</v>
      </c>
      <c r="C9587">
        <v>178</v>
      </c>
      <c r="D9587" t="str">
        <f t="shared" si="447"/>
        <v>W kole</v>
      </c>
      <c r="F9587">
        <f>COUNTIF($D$3:D9581,"W kole")</f>
        <v>7506</v>
      </c>
      <c r="G9587" s="2" t="e">
        <f t="shared" si="448"/>
        <v>#DIV/0!</v>
      </c>
      <c r="H9587" t="e">
        <f t="shared" si="449"/>
        <v>#DIV/0!</v>
      </c>
    </row>
    <row r="9588" spans="2:8" x14ac:dyDescent="0.25">
      <c r="B9588">
        <v>337</v>
      </c>
      <c r="C9588">
        <v>278</v>
      </c>
      <c r="D9588" t="str">
        <f t="shared" si="447"/>
        <v>W kole</v>
      </c>
      <c r="F9588">
        <f>COUNTIF($D$3:D9582,"W kole")</f>
        <v>7507</v>
      </c>
      <c r="G9588" s="2" t="e">
        <f t="shared" si="448"/>
        <v>#DIV/0!</v>
      </c>
      <c r="H9588" t="e">
        <f t="shared" si="449"/>
        <v>#DIV/0!</v>
      </c>
    </row>
    <row r="9589" spans="2:8" x14ac:dyDescent="0.25">
      <c r="B9589">
        <v>304</v>
      </c>
      <c r="C9589">
        <v>107</v>
      </c>
      <c r="D9589" t="str">
        <f t="shared" si="447"/>
        <v>W kole</v>
      </c>
      <c r="F9589">
        <f>COUNTIF($D$3:D9583,"W kole")</f>
        <v>7508</v>
      </c>
      <c r="G9589" s="2" t="e">
        <f t="shared" si="448"/>
        <v>#DIV/0!</v>
      </c>
      <c r="H9589" t="e">
        <f t="shared" si="449"/>
        <v>#DIV/0!</v>
      </c>
    </row>
    <row r="9590" spans="2:8" x14ac:dyDescent="0.25">
      <c r="B9590">
        <v>370</v>
      </c>
      <c r="C9590">
        <v>183</v>
      </c>
      <c r="D9590" t="str">
        <f t="shared" si="447"/>
        <v>W kole</v>
      </c>
      <c r="F9590">
        <f>COUNTIF($D$3:D9584,"W kole")</f>
        <v>7508</v>
      </c>
      <c r="G9590" s="2" t="e">
        <f t="shared" si="448"/>
        <v>#DIV/0!</v>
      </c>
      <c r="H9590" t="e">
        <f t="shared" si="449"/>
        <v>#DIV/0!</v>
      </c>
    </row>
    <row r="9591" spans="2:8" x14ac:dyDescent="0.25">
      <c r="B9591">
        <v>226</v>
      </c>
      <c r="C9591">
        <v>197</v>
      </c>
      <c r="D9591" t="str">
        <f t="shared" si="447"/>
        <v>W kole</v>
      </c>
      <c r="F9591">
        <f>COUNTIF($D$3:D9585,"W kole")</f>
        <v>7509</v>
      </c>
      <c r="G9591" s="2" t="e">
        <f t="shared" si="448"/>
        <v>#DIV/0!</v>
      </c>
      <c r="H9591" t="e">
        <f t="shared" si="449"/>
        <v>#DIV/0!</v>
      </c>
    </row>
    <row r="9592" spans="2:8" x14ac:dyDescent="0.25">
      <c r="B9592">
        <v>167</v>
      </c>
      <c r="C9592">
        <v>297</v>
      </c>
      <c r="D9592" t="str">
        <f t="shared" si="447"/>
        <v>W kole</v>
      </c>
      <c r="F9592">
        <f>COUNTIF($D$3:D9586,"W kole")</f>
        <v>7510</v>
      </c>
      <c r="G9592" s="2" t="e">
        <f t="shared" si="448"/>
        <v>#DIV/0!</v>
      </c>
      <c r="H9592" t="e">
        <f t="shared" si="449"/>
        <v>#DIV/0!</v>
      </c>
    </row>
    <row r="9593" spans="2:8" x14ac:dyDescent="0.25">
      <c r="B9593">
        <v>296</v>
      </c>
      <c r="C9593">
        <v>148</v>
      </c>
      <c r="D9593" t="str">
        <f t="shared" si="447"/>
        <v>W kole</v>
      </c>
      <c r="F9593">
        <f>COUNTIF($D$3:D9587,"W kole")</f>
        <v>7511</v>
      </c>
      <c r="G9593" s="2" t="e">
        <f t="shared" si="448"/>
        <v>#DIV/0!</v>
      </c>
      <c r="H9593" t="e">
        <f t="shared" si="449"/>
        <v>#DIV/0!</v>
      </c>
    </row>
    <row r="9594" spans="2:8" x14ac:dyDescent="0.25">
      <c r="B9594">
        <v>88</v>
      </c>
      <c r="C9594">
        <v>23</v>
      </c>
      <c r="D9594" t="str">
        <f t="shared" si="447"/>
        <v>Poza</v>
      </c>
      <c r="F9594">
        <f>COUNTIF($D$3:D9588,"W kole")</f>
        <v>7512</v>
      </c>
      <c r="G9594" s="2" t="e">
        <f t="shared" si="448"/>
        <v>#DIV/0!</v>
      </c>
      <c r="H9594" t="e">
        <f t="shared" si="449"/>
        <v>#DIV/0!</v>
      </c>
    </row>
    <row r="9595" spans="2:8" x14ac:dyDescent="0.25">
      <c r="B9595">
        <v>4</v>
      </c>
      <c r="C9595">
        <v>197</v>
      </c>
      <c r="D9595" t="str">
        <f t="shared" si="447"/>
        <v>W kole</v>
      </c>
      <c r="F9595">
        <f>COUNTIF($D$3:D9589,"W kole")</f>
        <v>7513</v>
      </c>
      <c r="G9595" s="2" t="e">
        <f t="shared" si="448"/>
        <v>#DIV/0!</v>
      </c>
      <c r="H9595" t="e">
        <f t="shared" si="449"/>
        <v>#DIV/0!</v>
      </c>
    </row>
    <row r="9596" spans="2:8" x14ac:dyDescent="0.25">
      <c r="B9596">
        <v>330</v>
      </c>
      <c r="C9596">
        <v>203</v>
      </c>
      <c r="D9596" t="str">
        <f t="shared" si="447"/>
        <v>W kole</v>
      </c>
      <c r="F9596">
        <f>COUNTIF($D$3:D9590,"W kole")</f>
        <v>7514</v>
      </c>
      <c r="G9596" s="2" t="e">
        <f t="shared" si="448"/>
        <v>#DIV/0!</v>
      </c>
      <c r="H9596" t="e">
        <f t="shared" si="449"/>
        <v>#DIV/0!</v>
      </c>
    </row>
    <row r="9597" spans="2:8" x14ac:dyDescent="0.25">
      <c r="B9597">
        <v>122</v>
      </c>
      <c r="C9597">
        <v>366</v>
      </c>
      <c r="D9597" t="str">
        <f t="shared" si="447"/>
        <v>W kole</v>
      </c>
      <c r="F9597">
        <f>COUNTIF($D$3:D9591,"W kole")</f>
        <v>7515</v>
      </c>
      <c r="G9597" s="2" t="e">
        <f t="shared" si="448"/>
        <v>#DIV/0!</v>
      </c>
      <c r="H9597" t="e">
        <f t="shared" si="449"/>
        <v>#DIV/0!</v>
      </c>
    </row>
    <row r="9598" spans="2:8" x14ac:dyDescent="0.25">
      <c r="B9598">
        <v>109</v>
      </c>
      <c r="C9598">
        <v>40</v>
      </c>
      <c r="D9598" t="str">
        <f t="shared" si="447"/>
        <v>W kole</v>
      </c>
      <c r="F9598">
        <f>COUNTIF($D$3:D9592,"W kole")</f>
        <v>7516</v>
      </c>
      <c r="G9598" s="2" t="e">
        <f t="shared" si="448"/>
        <v>#DIV/0!</v>
      </c>
      <c r="H9598" t="e">
        <f t="shared" si="449"/>
        <v>#DIV/0!</v>
      </c>
    </row>
    <row r="9599" spans="2:8" x14ac:dyDescent="0.25">
      <c r="B9599">
        <v>58</v>
      </c>
      <c r="C9599">
        <v>223</v>
      </c>
      <c r="D9599" t="str">
        <f t="shared" si="447"/>
        <v>W kole</v>
      </c>
      <c r="F9599">
        <f>COUNTIF($D$3:D9593,"W kole")</f>
        <v>7517</v>
      </c>
      <c r="G9599" s="2" t="e">
        <f t="shared" si="448"/>
        <v>#DIV/0!</v>
      </c>
      <c r="H9599" t="e">
        <f t="shared" si="449"/>
        <v>#DIV/0!</v>
      </c>
    </row>
    <row r="9600" spans="2:8" x14ac:dyDescent="0.25">
      <c r="B9600">
        <v>140</v>
      </c>
      <c r="C9600">
        <v>103</v>
      </c>
      <c r="D9600" t="str">
        <f t="shared" si="447"/>
        <v>W kole</v>
      </c>
      <c r="F9600">
        <f>COUNTIF($D$3:D9594,"W kole")</f>
        <v>7517</v>
      </c>
      <c r="G9600" s="2" t="e">
        <f t="shared" si="448"/>
        <v>#DIV/0!</v>
      </c>
      <c r="H9600" t="e">
        <f t="shared" si="449"/>
        <v>#DIV/0!</v>
      </c>
    </row>
    <row r="9601" spans="2:8" x14ac:dyDescent="0.25">
      <c r="B9601">
        <v>118</v>
      </c>
      <c r="C9601">
        <v>126</v>
      </c>
      <c r="D9601" t="str">
        <f t="shared" si="447"/>
        <v>W kole</v>
      </c>
      <c r="F9601">
        <f>COUNTIF($D$3:D9595,"W kole")</f>
        <v>7518</v>
      </c>
      <c r="G9601" s="2" t="e">
        <f t="shared" si="448"/>
        <v>#DIV/0!</v>
      </c>
      <c r="H9601" t="e">
        <f t="shared" si="449"/>
        <v>#DIV/0!</v>
      </c>
    </row>
    <row r="9602" spans="2:8" x14ac:dyDescent="0.25">
      <c r="B9602">
        <v>75</v>
      </c>
      <c r="C9602">
        <v>71</v>
      </c>
      <c r="D9602" t="str">
        <f t="shared" si="447"/>
        <v>W kole</v>
      </c>
      <c r="F9602">
        <f>COUNTIF($D$3:D9596,"W kole")</f>
        <v>7519</v>
      </c>
      <c r="G9602" s="2" t="e">
        <f t="shared" si="448"/>
        <v>#DIV/0!</v>
      </c>
      <c r="H9602" t="e">
        <f t="shared" si="449"/>
        <v>#DIV/0!</v>
      </c>
    </row>
    <row r="9603" spans="2:8" x14ac:dyDescent="0.25">
      <c r="B9603">
        <v>48</v>
      </c>
      <c r="C9603">
        <v>17</v>
      </c>
      <c r="D9603" t="str">
        <f t="shared" si="447"/>
        <v>Poza</v>
      </c>
      <c r="F9603">
        <f>COUNTIF($D$3:D9597,"W kole")</f>
        <v>7520</v>
      </c>
      <c r="G9603" s="2" t="e">
        <f t="shared" si="448"/>
        <v>#DIV/0!</v>
      </c>
      <c r="H9603" t="e">
        <f t="shared" si="449"/>
        <v>#DIV/0!</v>
      </c>
    </row>
    <row r="9604" spans="2:8" x14ac:dyDescent="0.25">
      <c r="B9604">
        <v>230</v>
      </c>
      <c r="C9604">
        <v>227</v>
      </c>
      <c r="D9604" t="str">
        <f t="shared" ref="D9604:D9667" si="450">IF((B9604-$T$5) * (B9604-$T$5) + (C9604-$U$5) * (C9604-$U$5) = ($V$5*$V$5), "Na brzegu", IF((B9604-$T$5) * (B9604-$T$5) + (C9604-$U$5) * (C9604-$U$5) &lt; ($V$5*$V$5), "W kole", "Poza"))</f>
        <v>W kole</v>
      </c>
      <c r="F9604">
        <f>COUNTIF($D$3:D9598,"W kole")</f>
        <v>7521</v>
      </c>
      <c r="G9604" s="2" t="e">
        <f t="shared" si="448"/>
        <v>#DIV/0!</v>
      </c>
      <c r="H9604" t="e">
        <f t="shared" si="449"/>
        <v>#DIV/0!</v>
      </c>
    </row>
    <row r="9605" spans="2:8" x14ac:dyDescent="0.25">
      <c r="B9605">
        <v>189</v>
      </c>
      <c r="C9605">
        <v>301</v>
      </c>
      <c r="D9605" t="str">
        <f t="shared" si="450"/>
        <v>W kole</v>
      </c>
      <c r="F9605">
        <f>COUNTIF($D$3:D9599,"W kole")</f>
        <v>7522</v>
      </c>
      <c r="G9605" s="2" t="e">
        <f t="shared" si="448"/>
        <v>#DIV/0!</v>
      </c>
      <c r="H9605" t="e">
        <f t="shared" si="449"/>
        <v>#DIV/0!</v>
      </c>
    </row>
    <row r="9606" spans="2:8" x14ac:dyDescent="0.25">
      <c r="B9606">
        <v>355</v>
      </c>
      <c r="C9606">
        <v>331</v>
      </c>
      <c r="D9606" t="str">
        <f t="shared" si="450"/>
        <v>Poza</v>
      </c>
      <c r="F9606">
        <f>COUNTIF($D$3:D9600,"W kole")</f>
        <v>7523</v>
      </c>
      <c r="G9606" s="2" t="e">
        <f t="shared" si="448"/>
        <v>#DIV/0!</v>
      </c>
      <c r="H9606" t="e">
        <f t="shared" si="449"/>
        <v>#DIV/0!</v>
      </c>
    </row>
    <row r="9607" spans="2:8" x14ac:dyDescent="0.25">
      <c r="B9607">
        <v>42</v>
      </c>
      <c r="C9607">
        <v>100</v>
      </c>
      <c r="D9607" t="str">
        <f t="shared" si="450"/>
        <v>W kole</v>
      </c>
      <c r="F9607">
        <f>COUNTIF($D$3:D9601,"W kole")</f>
        <v>7524</v>
      </c>
      <c r="G9607" s="2" t="e">
        <f t="shared" si="448"/>
        <v>#DIV/0!</v>
      </c>
      <c r="H9607" t="e">
        <f t="shared" si="449"/>
        <v>#DIV/0!</v>
      </c>
    </row>
    <row r="9608" spans="2:8" x14ac:dyDescent="0.25">
      <c r="B9608">
        <v>155</v>
      </c>
      <c r="C9608">
        <v>60</v>
      </c>
      <c r="D9608" t="str">
        <f t="shared" si="450"/>
        <v>W kole</v>
      </c>
      <c r="F9608">
        <f>COUNTIF($D$3:D9602,"W kole")</f>
        <v>7525</v>
      </c>
      <c r="G9608" s="2" t="e">
        <f t="shared" si="448"/>
        <v>#DIV/0!</v>
      </c>
      <c r="H9608" t="e">
        <f t="shared" si="449"/>
        <v>#DIV/0!</v>
      </c>
    </row>
    <row r="9609" spans="2:8" x14ac:dyDescent="0.25">
      <c r="B9609">
        <v>31</v>
      </c>
      <c r="C9609">
        <v>328</v>
      </c>
      <c r="D9609" t="str">
        <f t="shared" si="450"/>
        <v>Poza</v>
      </c>
      <c r="F9609">
        <f>COUNTIF($D$3:D9603,"W kole")</f>
        <v>7525</v>
      </c>
      <c r="G9609" s="2" t="e">
        <f t="shared" si="448"/>
        <v>#DIV/0!</v>
      </c>
      <c r="H9609" t="e">
        <f t="shared" si="449"/>
        <v>#DIV/0!</v>
      </c>
    </row>
    <row r="9610" spans="2:8" x14ac:dyDescent="0.25">
      <c r="B9610">
        <v>142</v>
      </c>
      <c r="C9610">
        <v>234</v>
      </c>
      <c r="D9610" t="str">
        <f t="shared" si="450"/>
        <v>W kole</v>
      </c>
      <c r="F9610">
        <f>COUNTIF($D$3:D9604,"W kole")</f>
        <v>7526</v>
      </c>
      <c r="G9610" s="2" t="e">
        <f t="shared" ref="G9610:G9673" si="451">(F9610*$R$5)/(E9610*$Q$5)</f>
        <v>#DIV/0!</v>
      </c>
      <c r="H9610" t="e">
        <f t="shared" ref="H9610:H9673" si="452">ABS(PI()-G9610)</f>
        <v>#DIV/0!</v>
      </c>
    </row>
    <row r="9611" spans="2:8" x14ac:dyDescent="0.25">
      <c r="B9611">
        <v>133</v>
      </c>
      <c r="C9611">
        <v>148</v>
      </c>
      <c r="D9611" t="str">
        <f t="shared" si="450"/>
        <v>W kole</v>
      </c>
      <c r="F9611">
        <f>COUNTIF($D$3:D9605,"W kole")</f>
        <v>7527</v>
      </c>
      <c r="G9611" s="2" t="e">
        <f t="shared" si="451"/>
        <v>#DIV/0!</v>
      </c>
      <c r="H9611" t="e">
        <f t="shared" si="452"/>
        <v>#DIV/0!</v>
      </c>
    </row>
    <row r="9612" spans="2:8" x14ac:dyDescent="0.25">
      <c r="B9612">
        <v>282</v>
      </c>
      <c r="C9612">
        <v>24</v>
      </c>
      <c r="D9612" t="str">
        <f t="shared" si="450"/>
        <v>W kole</v>
      </c>
      <c r="F9612">
        <f>COUNTIF($D$3:D9606,"W kole")</f>
        <v>7527</v>
      </c>
      <c r="G9612" s="2" t="e">
        <f t="shared" si="451"/>
        <v>#DIV/0!</v>
      </c>
      <c r="H9612" t="e">
        <f t="shared" si="452"/>
        <v>#DIV/0!</v>
      </c>
    </row>
    <row r="9613" spans="2:8" x14ac:dyDescent="0.25">
      <c r="B9613">
        <v>356</v>
      </c>
      <c r="C9613">
        <v>100</v>
      </c>
      <c r="D9613" t="str">
        <f t="shared" si="450"/>
        <v>W kole</v>
      </c>
      <c r="F9613">
        <f>COUNTIF($D$3:D9607,"W kole")</f>
        <v>7528</v>
      </c>
      <c r="G9613" s="2" t="e">
        <f t="shared" si="451"/>
        <v>#DIV/0!</v>
      </c>
      <c r="H9613" t="e">
        <f t="shared" si="452"/>
        <v>#DIV/0!</v>
      </c>
    </row>
    <row r="9614" spans="2:8" x14ac:dyDescent="0.25">
      <c r="B9614">
        <v>120</v>
      </c>
      <c r="C9614">
        <v>337</v>
      </c>
      <c r="D9614" t="str">
        <f t="shared" si="450"/>
        <v>W kole</v>
      </c>
      <c r="F9614">
        <f>COUNTIF($D$3:D9608,"W kole")</f>
        <v>7529</v>
      </c>
      <c r="G9614" s="2" t="e">
        <f t="shared" si="451"/>
        <v>#DIV/0!</v>
      </c>
      <c r="H9614" t="e">
        <f t="shared" si="452"/>
        <v>#DIV/0!</v>
      </c>
    </row>
    <row r="9615" spans="2:8" x14ac:dyDescent="0.25">
      <c r="B9615">
        <v>238</v>
      </c>
      <c r="C9615">
        <v>137</v>
      </c>
      <c r="D9615" t="str">
        <f t="shared" si="450"/>
        <v>W kole</v>
      </c>
      <c r="F9615">
        <f>COUNTIF($D$3:D9609,"W kole")</f>
        <v>7529</v>
      </c>
      <c r="G9615" s="2" t="e">
        <f t="shared" si="451"/>
        <v>#DIV/0!</v>
      </c>
      <c r="H9615" t="e">
        <f t="shared" si="452"/>
        <v>#DIV/0!</v>
      </c>
    </row>
    <row r="9616" spans="2:8" x14ac:dyDescent="0.25">
      <c r="B9616">
        <v>303</v>
      </c>
      <c r="C9616">
        <v>349</v>
      </c>
      <c r="D9616" t="str">
        <f t="shared" si="450"/>
        <v>W kole</v>
      </c>
      <c r="F9616">
        <f>COUNTIF($D$3:D9610,"W kole")</f>
        <v>7530</v>
      </c>
      <c r="G9616" s="2" t="e">
        <f t="shared" si="451"/>
        <v>#DIV/0!</v>
      </c>
      <c r="H9616" t="e">
        <f t="shared" si="452"/>
        <v>#DIV/0!</v>
      </c>
    </row>
    <row r="9617" spans="2:8" x14ac:dyDescent="0.25">
      <c r="B9617">
        <v>204</v>
      </c>
      <c r="C9617">
        <v>4</v>
      </c>
      <c r="D9617" t="str">
        <f t="shared" si="450"/>
        <v>W kole</v>
      </c>
      <c r="F9617">
        <f>COUNTIF($D$3:D9611,"W kole")</f>
        <v>7531</v>
      </c>
      <c r="G9617" s="2" t="e">
        <f t="shared" si="451"/>
        <v>#DIV/0!</v>
      </c>
      <c r="H9617" t="e">
        <f t="shared" si="452"/>
        <v>#DIV/0!</v>
      </c>
    </row>
    <row r="9618" spans="2:8" x14ac:dyDescent="0.25">
      <c r="B9618">
        <v>228</v>
      </c>
      <c r="C9618">
        <v>15</v>
      </c>
      <c r="D9618" t="str">
        <f t="shared" si="450"/>
        <v>W kole</v>
      </c>
      <c r="F9618">
        <f>COUNTIF($D$3:D9612,"W kole")</f>
        <v>7532</v>
      </c>
      <c r="G9618" s="2" t="e">
        <f t="shared" si="451"/>
        <v>#DIV/0!</v>
      </c>
      <c r="H9618" t="e">
        <f t="shared" si="452"/>
        <v>#DIV/0!</v>
      </c>
    </row>
    <row r="9619" spans="2:8" x14ac:dyDescent="0.25">
      <c r="B9619">
        <v>228</v>
      </c>
      <c r="C9619">
        <v>185</v>
      </c>
      <c r="D9619" t="str">
        <f t="shared" si="450"/>
        <v>W kole</v>
      </c>
      <c r="F9619">
        <f>COUNTIF($D$3:D9613,"W kole")</f>
        <v>7533</v>
      </c>
      <c r="G9619" s="2" t="e">
        <f t="shared" si="451"/>
        <v>#DIV/0!</v>
      </c>
      <c r="H9619" t="e">
        <f t="shared" si="452"/>
        <v>#DIV/0!</v>
      </c>
    </row>
    <row r="9620" spans="2:8" x14ac:dyDescent="0.25">
      <c r="B9620">
        <v>17</v>
      </c>
      <c r="C9620">
        <v>400</v>
      </c>
      <c r="D9620" t="str">
        <f t="shared" si="450"/>
        <v>Poza</v>
      </c>
      <c r="F9620">
        <f>COUNTIF($D$3:D9614,"W kole")</f>
        <v>7534</v>
      </c>
      <c r="G9620" s="2" t="e">
        <f t="shared" si="451"/>
        <v>#DIV/0!</v>
      </c>
      <c r="H9620" t="e">
        <f t="shared" si="452"/>
        <v>#DIV/0!</v>
      </c>
    </row>
    <row r="9621" spans="2:8" x14ac:dyDescent="0.25">
      <c r="B9621">
        <v>272</v>
      </c>
      <c r="C9621">
        <v>357</v>
      </c>
      <c r="D9621" t="str">
        <f t="shared" si="450"/>
        <v>W kole</v>
      </c>
      <c r="F9621">
        <f>COUNTIF($D$3:D9615,"W kole")</f>
        <v>7535</v>
      </c>
      <c r="G9621" s="2" t="e">
        <f t="shared" si="451"/>
        <v>#DIV/0!</v>
      </c>
      <c r="H9621" t="e">
        <f t="shared" si="452"/>
        <v>#DIV/0!</v>
      </c>
    </row>
    <row r="9622" spans="2:8" x14ac:dyDescent="0.25">
      <c r="B9622">
        <v>41</v>
      </c>
      <c r="C9622">
        <v>244</v>
      </c>
      <c r="D9622" t="str">
        <f t="shared" si="450"/>
        <v>W kole</v>
      </c>
      <c r="F9622">
        <f>COUNTIF($D$3:D9616,"W kole")</f>
        <v>7536</v>
      </c>
      <c r="G9622" s="2" t="e">
        <f t="shared" si="451"/>
        <v>#DIV/0!</v>
      </c>
      <c r="H9622" t="e">
        <f t="shared" si="452"/>
        <v>#DIV/0!</v>
      </c>
    </row>
    <row r="9623" spans="2:8" x14ac:dyDescent="0.25">
      <c r="B9623">
        <v>130</v>
      </c>
      <c r="C9623">
        <v>272</v>
      </c>
      <c r="D9623" t="str">
        <f t="shared" si="450"/>
        <v>W kole</v>
      </c>
      <c r="F9623">
        <f>COUNTIF($D$3:D9617,"W kole")</f>
        <v>7537</v>
      </c>
      <c r="G9623" s="2" t="e">
        <f t="shared" si="451"/>
        <v>#DIV/0!</v>
      </c>
      <c r="H9623" t="e">
        <f t="shared" si="452"/>
        <v>#DIV/0!</v>
      </c>
    </row>
    <row r="9624" spans="2:8" x14ac:dyDescent="0.25">
      <c r="B9624">
        <v>171</v>
      </c>
      <c r="C9624">
        <v>252</v>
      </c>
      <c r="D9624" t="str">
        <f t="shared" si="450"/>
        <v>W kole</v>
      </c>
      <c r="F9624">
        <f>COUNTIF($D$3:D9618,"W kole")</f>
        <v>7538</v>
      </c>
      <c r="G9624" s="2" t="e">
        <f t="shared" si="451"/>
        <v>#DIV/0!</v>
      </c>
      <c r="H9624" t="e">
        <f t="shared" si="452"/>
        <v>#DIV/0!</v>
      </c>
    </row>
    <row r="9625" spans="2:8" x14ac:dyDescent="0.25">
      <c r="B9625">
        <v>73</v>
      </c>
      <c r="C9625">
        <v>24</v>
      </c>
      <c r="D9625" t="str">
        <f t="shared" si="450"/>
        <v>Poza</v>
      </c>
      <c r="F9625">
        <f>COUNTIF($D$3:D9619,"W kole")</f>
        <v>7539</v>
      </c>
      <c r="G9625" s="2" t="e">
        <f t="shared" si="451"/>
        <v>#DIV/0!</v>
      </c>
      <c r="H9625" t="e">
        <f t="shared" si="452"/>
        <v>#DIV/0!</v>
      </c>
    </row>
    <row r="9626" spans="2:8" x14ac:dyDescent="0.25">
      <c r="B9626">
        <v>231</v>
      </c>
      <c r="C9626">
        <v>83</v>
      </c>
      <c r="D9626" t="str">
        <f t="shared" si="450"/>
        <v>W kole</v>
      </c>
      <c r="F9626">
        <f>COUNTIF($D$3:D9620,"W kole")</f>
        <v>7539</v>
      </c>
      <c r="G9626" s="2" t="e">
        <f t="shared" si="451"/>
        <v>#DIV/0!</v>
      </c>
      <c r="H9626" t="e">
        <f t="shared" si="452"/>
        <v>#DIV/0!</v>
      </c>
    </row>
    <row r="9627" spans="2:8" x14ac:dyDescent="0.25">
      <c r="B9627">
        <v>375</v>
      </c>
      <c r="C9627">
        <v>287</v>
      </c>
      <c r="D9627" t="str">
        <f t="shared" si="450"/>
        <v>W kole</v>
      </c>
      <c r="F9627">
        <f>COUNTIF($D$3:D9621,"W kole")</f>
        <v>7540</v>
      </c>
      <c r="G9627" s="2" t="e">
        <f t="shared" si="451"/>
        <v>#DIV/0!</v>
      </c>
      <c r="H9627" t="e">
        <f t="shared" si="452"/>
        <v>#DIV/0!</v>
      </c>
    </row>
    <row r="9628" spans="2:8" x14ac:dyDescent="0.25">
      <c r="B9628">
        <v>4</v>
      </c>
      <c r="C9628">
        <v>363</v>
      </c>
      <c r="D9628" t="str">
        <f t="shared" si="450"/>
        <v>Poza</v>
      </c>
      <c r="F9628">
        <f>COUNTIF($D$3:D9622,"W kole")</f>
        <v>7541</v>
      </c>
      <c r="G9628" s="2" t="e">
        <f t="shared" si="451"/>
        <v>#DIV/0!</v>
      </c>
      <c r="H9628" t="e">
        <f t="shared" si="452"/>
        <v>#DIV/0!</v>
      </c>
    </row>
    <row r="9629" spans="2:8" x14ac:dyDescent="0.25">
      <c r="B9629">
        <v>97</v>
      </c>
      <c r="C9629">
        <v>151</v>
      </c>
      <c r="D9629" t="str">
        <f t="shared" si="450"/>
        <v>W kole</v>
      </c>
      <c r="F9629">
        <f>COUNTIF($D$3:D9623,"W kole")</f>
        <v>7542</v>
      </c>
      <c r="G9629" s="2" t="e">
        <f t="shared" si="451"/>
        <v>#DIV/0!</v>
      </c>
      <c r="H9629" t="e">
        <f t="shared" si="452"/>
        <v>#DIV/0!</v>
      </c>
    </row>
    <row r="9630" spans="2:8" x14ac:dyDescent="0.25">
      <c r="B9630">
        <v>257</v>
      </c>
      <c r="C9630">
        <v>364</v>
      </c>
      <c r="D9630" t="str">
        <f t="shared" si="450"/>
        <v>W kole</v>
      </c>
      <c r="F9630">
        <f>COUNTIF($D$3:D9624,"W kole")</f>
        <v>7543</v>
      </c>
      <c r="G9630" s="2" t="e">
        <f t="shared" si="451"/>
        <v>#DIV/0!</v>
      </c>
      <c r="H9630" t="e">
        <f t="shared" si="452"/>
        <v>#DIV/0!</v>
      </c>
    </row>
    <row r="9631" spans="2:8" x14ac:dyDescent="0.25">
      <c r="B9631">
        <v>185</v>
      </c>
      <c r="C9631">
        <v>182</v>
      </c>
      <c r="D9631" t="str">
        <f t="shared" si="450"/>
        <v>W kole</v>
      </c>
      <c r="F9631">
        <f>COUNTIF($D$3:D9625,"W kole")</f>
        <v>7543</v>
      </c>
      <c r="G9631" s="2" t="e">
        <f t="shared" si="451"/>
        <v>#DIV/0!</v>
      </c>
      <c r="H9631" t="e">
        <f t="shared" si="452"/>
        <v>#DIV/0!</v>
      </c>
    </row>
    <row r="9632" spans="2:8" x14ac:dyDescent="0.25">
      <c r="B9632">
        <v>317</v>
      </c>
      <c r="C9632">
        <v>374</v>
      </c>
      <c r="D9632" t="str">
        <f t="shared" si="450"/>
        <v>Poza</v>
      </c>
      <c r="F9632">
        <f>COUNTIF($D$3:D9626,"W kole")</f>
        <v>7544</v>
      </c>
      <c r="G9632" s="2" t="e">
        <f t="shared" si="451"/>
        <v>#DIV/0!</v>
      </c>
      <c r="H9632" t="e">
        <f t="shared" si="452"/>
        <v>#DIV/0!</v>
      </c>
    </row>
    <row r="9633" spans="2:8" x14ac:dyDescent="0.25">
      <c r="B9633">
        <v>195</v>
      </c>
      <c r="C9633">
        <v>255</v>
      </c>
      <c r="D9633" t="str">
        <f t="shared" si="450"/>
        <v>W kole</v>
      </c>
      <c r="F9633">
        <f>COUNTIF($D$3:D9627,"W kole")</f>
        <v>7545</v>
      </c>
      <c r="G9633" s="2" t="e">
        <f t="shared" si="451"/>
        <v>#DIV/0!</v>
      </c>
      <c r="H9633" t="e">
        <f t="shared" si="452"/>
        <v>#DIV/0!</v>
      </c>
    </row>
    <row r="9634" spans="2:8" x14ac:dyDescent="0.25">
      <c r="B9634">
        <v>130</v>
      </c>
      <c r="C9634">
        <v>294</v>
      </c>
      <c r="D9634" t="str">
        <f t="shared" si="450"/>
        <v>W kole</v>
      </c>
      <c r="F9634">
        <f>COUNTIF($D$3:D9628,"W kole")</f>
        <v>7545</v>
      </c>
      <c r="G9634" s="2" t="e">
        <f t="shared" si="451"/>
        <v>#DIV/0!</v>
      </c>
      <c r="H9634" t="e">
        <f t="shared" si="452"/>
        <v>#DIV/0!</v>
      </c>
    </row>
    <row r="9635" spans="2:8" x14ac:dyDescent="0.25">
      <c r="B9635">
        <v>45</v>
      </c>
      <c r="C9635">
        <v>302</v>
      </c>
      <c r="D9635" t="str">
        <f t="shared" si="450"/>
        <v>W kole</v>
      </c>
      <c r="F9635">
        <f>COUNTIF($D$3:D9629,"W kole")</f>
        <v>7546</v>
      </c>
      <c r="G9635" s="2" t="e">
        <f t="shared" si="451"/>
        <v>#DIV/0!</v>
      </c>
      <c r="H9635" t="e">
        <f t="shared" si="452"/>
        <v>#DIV/0!</v>
      </c>
    </row>
    <row r="9636" spans="2:8" x14ac:dyDescent="0.25">
      <c r="B9636">
        <v>384</v>
      </c>
      <c r="C9636">
        <v>325</v>
      </c>
      <c r="D9636" t="str">
        <f t="shared" si="450"/>
        <v>Poza</v>
      </c>
      <c r="F9636">
        <f>COUNTIF($D$3:D9630,"W kole")</f>
        <v>7547</v>
      </c>
      <c r="G9636" s="2" t="e">
        <f t="shared" si="451"/>
        <v>#DIV/0!</v>
      </c>
      <c r="H9636" t="e">
        <f t="shared" si="452"/>
        <v>#DIV/0!</v>
      </c>
    </row>
    <row r="9637" spans="2:8" x14ac:dyDescent="0.25">
      <c r="B9637">
        <v>309</v>
      </c>
      <c r="C9637">
        <v>80</v>
      </c>
      <c r="D9637" t="str">
        <f t="shared" si="450"/>
        <v>W kole</v>
      </c>
      <c r="F9637">
        <f>COUNTIF($D$3:D9631,"W kole")</f>
        <v>7548</v>
      </c>
      <c r="G9637" s="2" t="e">
        <f t="shared" si="451"/>
        <v>#DIV/0!</v>
      </c>
      <c r="H9637" t="e">
        <f t="shared" si="452"/>
        <v>#DIV/0!</v>
      </c>
    </row>
    <row r="9638" spans="2:8" x14ac:dyDescent="0.25">
      <c r="B9638">
        <v>249</v>
      </c>
      <c r="C9638">
        <v>301</v>
      </c>
      <c r="D9638" t="str">
        <f t="shared" si="450"/>
        <v>W kole</v>
      </c>
      <c r="F9638">
        <f>COUNTIF($D$3:D9632,"W kole")</f>
        <v>7548</v>
      </c>
      <c r="G9638" s="2" t="e">
        <f t="shared" si="451"/>
        <v>#DIV/0!</v>
      </c>
      <c r="H9638" t="e">
        <f t="shared" si="452"/>
        <v>#DIV/0!</v>
      </c>
    </row>
    <row r="9639" spans="2:8" x14ac:dyDescent="0.25">
      <c r="B9639">
        <v>63</v>
      </c>
      <c r="C9639">
        <v>368</v>
      </c>
      <c r="D9639" t="str">
        <f t="shared" si="450"/>
        <v>Poza</v>
      </c>
      <c r="F9639">
        <f>COUNTIF($D$3:D9633,"W kole")</f>
        <v>7549</v>
      </c>
      <c r="G9639" s="2" t="e">
        <f t="shared" si="451"/>
        <v>#DIV/0!</v>
      </c>
      <c r="H9639" t="e">
        <f t="shared" si="452"/>
        <v>#DIV/0!</v>
      </c>
    </row>
    <row r="9640" spans="2:8" x14ac:dyDescent="0.25">
      <c r="B9640">
        <v>255</v>
      </c>
      <c r="C9640">
        <v>140</v>
      </c>
      <c r="D9640" t="str">
        <f t="shared" si="450"/>
        <v>W kole</v>
      </c>
      <c r="F9640">
        <f>COUNTIF($D$3:D9634,"W kole")</f>
        <v>7550</v>
      </c>
      <c r="G9640" s="2" t="e">
        <f t="shared" si="451"/>
        <v>#DIV/0!</v>
      </c>
      <c r="H9640" t="e">
        <f t="shared" si="452"/>
        <v>#DIV/0!</v>
      </c>
    </row>
    <row r="9641" spans="2:8" x14ac:dyDescent="0.25">
      <c r="B9641">
        <v>363</v>
      </c>
      <c r="C9641">
        <v>96</v>
      </c>
      <c r="D9641" t="str">
        <f t="shared" si="450"/>
        <v>W kole</v>
      </c>
      <c r="F9641">
        <f>COUNTIF($D$3:D9635,"W kole")</f>
        <v>7551</v>
      </c>
      <c r="G9641" s="2" t="e">
        <f t="shared" si="451"/>
        <v>#DIV/0!</v>
      </c>
      <c r="H9641" t="e">
        <f t="shared" si="452"/>
        <v>#DIV/0!</v>
      </c>
    </row>
    <row r="9642" spans="2:8" x14ac:dyDescent="0.25">
      <c r="B9642">
        <v>287</v>
      </c>
      <c r="C9642">
        <v>71</v>
      </c>
      <c r="D9642" t="str">
        <f t="shared" si="450"/>
        <v>W kole</v>
      </c>
      <c r="F9642">
        <f>COUNTIF($D$3:D9636,"W kole")</f>
        <v>7551</v>
      </c>
      <c r="G9642" s="2" t="e">
        <f t="shared" si="451"/>
        <v>#DIV/0!</v>
      </c>
      <c r="H9642" t="e">
        <f t="shared" si="452"/>
        <v>#DIV/0!</v>
      </c>
    </row>
    <row r="9643" spans="2:8" x14ac:dyDescent="0.25">
      <c r="B9643">
        <v>70</v>
      </c>
      <c r="C9643">
        <v>119</v>
      </c>
      <c r="D9643" t="str">
        <f t="shared" si="450"/>
        <v>W kole</v>
      </c>
      <c r="F9643">
        <f>COUNTIF($D$3:D9637,"W kole")</f>
        <v>7552</v>
      </c>
      <c r="G9643" s="2" t="e">
        <f t="shared" si="451"/>
        <v>#DIV/0!</v>
      </c>
      <c r="H9643" t="e">
        <f t="shared" si="452"/>
        <v>#DIV/0!</v>
      </c>
    </row>
    <row r="9644" spans="2:8" x14ac:dyDescent="0.25">
      <c r="B9644">
        <v>3</v>
      </c>
      <c r="C9644">
        <v>45</v>
      </c>
      <c r="D9644" t="str">
        <f t="shared" si="450"/>
        <v>Poza</v>
      </c>
      <c r="F9644">
        <f>COUNTIF($D$3:D9638,"W kole")</f>
        <v>7553</v>
      </c>
      <c r="G9644" s="2" t="e">
        <f t="shared" si="451"/>
        <v>#DIV/0!</v>
      </c>
      <c r="H9644" t="e">
        <f t="shared" si="452"/>
        <v>#DIV/0!</v>
      </c>
    </row>
    <row r="9645" spans="2:8" x14ac:dyDescent="0.25">
      <c r="B9645">
        <v>306</v>
      </c>
      <c r="C9645">
        <v>111</v>
      </c>
      <c r="D9645" t="str">
        <f t="shared" si="450"/>
        <v>W kole</v>
      </c>
      <c r="F9645">
        <f>COUNTIF($D$3:D9639,"W kole")</f>
        <v>7553</v>
      </c>
      <c r="G9645" s="2" t="e">
        <f t="shared" si="451"/>
        <v>#DIV/0!</v>
      </c>
      <c r="H9645" t="e">
        <f t="shared" si="452"/>
        <v>#DIV/0!</v>
      </c>
    </row>
    <row r="9646" spans="2:8" x14ac:dyDescent="0.25">
      <c r="B9646">
        <v>396</v>
      </c>
      <c r="C9646">
        <v>27</v>
      </c>
      <c r="D9646" t="str">
        <f t="shared" si="450"/>
        <v>Poza</v>
      </c>
      <c r="F9646">
        <f>COUNTIF($D$3:D9640,"W kole")</f>
        <v>7554</v>
      </c>
      <c r="G9646" s="2" t="e">
        <f t="shared" si="451"/>
        <v>#DIV/0!</v>
      </c>
      <c r="H9646" t="e">
        <f t="shared" si="452"/>
        <v>#DIV/0!</v>
      </c>
    </row>
    <row r="9647" spans="2:8" x14ac:dyDescent="0.25">
      <c r="B9647">
        <v>211</v>
      </c>
      <c r="C9647">
        <v>149</v>
      </c>
      <c r="D9647" t="str">
        <f t="shared" si="450"/>
        <v>W kole</v>
      </c>
      <c r="F9647">
        <f>COUNTIF($D$3:D9641,"W kole")</f>
        <v>7555</v>
      </c>
      <c r="G9647" s="2" t="e">
        <f t="shared" si="451"/>
        <v>#DIV/0!</v>
      </c>
      <c r="H9647" t="e">
        <f t="shared" si="452"/>
        <v>#DIV/0!</v>
      </c>
    </row>
    <row r="9648" spans="2:8" x14ac:dyDescent="0.25">
      <c r="B9648">
        <v>190</v>
      </c>
      <c r="C9648">
        <v>59</v>
      </c>
      <c r="D9648" t="str">
        <f t="shared" si="450"/>
        <v>W kole</v>
      </c>
      <c r="F9648">
        <f>COUNTIF($D$3:D9642,"W kole")</f>
        <v>7556</v>
      </c>
      <c r="G9648" s="2" t="e">
        <f t="shared" si="451"/>
        <v>#DIV/0!</v>
      </c>
      <c r="H9648" t="e">
        <f t="shared" si="452"/>
        <v>#DIV/0!</v>
      </c>
    </row>
    <row r="9649" spans="2:8" x14ac:dyDescent="0.25">
      <c r="B9649">
        <v>186</v>
      </c>
      <c r="C9649">
        <v>10</v>
      </c>
      <c r="D9649" t="str">
        <f t="shared" si="450"/>
        <v>W kole</v>
      </c>
      <c r="F9649">
        <f>COUNTIF($D$3:D9643,"W kole")</f>
        <v>7557</v>
      </c>
      <c r="G9649" s="2" t="e">
        <f t="shared" si="451"/>
        <v>#DIV/0!</v>
      </c>
      <c r="H9649" t="e">
        <f t="shared" si="452"/>
        <v>#DIV/0!</v>
      </c>
    </row>
    <row r="9650" spans="2:8" x14ac:dyDescent="0.25">
      <c r="B9650">
        <v>383</v>
      </c>
      <c r="C9650">
        <v>343</v>
      </c>
      <c r="D9650" t="str">
        <f t="shared" si="450"/>
        <v>Poza</v>
      </c>
      <c r="F9650">
        <f>COUNTIF($D$3:D9644,"W kole")</f>
        <v>7557</v>
      </c>
      <c r="G9650" s="2" t="e">
        <f t="shared" si="451"/>
        <v>#DIV/0!</v>
      </c>
      <c r="H9650" t="e">
        <f t="shared" si="452"/>
        <v>#DIV/0!</v>
      </c>
    </row>
    <row r="9651" spans="2:8" x14ac:dyDescent="0.25">
      <c r="B9651">
        <v>252</v>
      </c>
      <c r="C9651">
        <v>34</v>
      </c>
      <c r="D9651" t="str">
        <f t="shared" si="450"/>
        <v>W kole</v>
      </c>
      <c r="F9651">
        <f>COUNTIF($D$3:D9645,"W kole")</f>
        <v>7558</v>
      </c>
      <c r="G9651" s="2" t="e">
        <f t="shared" si="451"/>
        <v>#DIV/0!</v>
      </c>
      <c r="H9651" t="e">
        <f t="shared" si="452"/>
        <v>#DIV/0!</v>
      </c>
    </row>
    <row r="9652" spans="2:8" x14ac:dyDescent="0.25">
      <c r="B9652">
        <v>179</v>
      </c>
      <c r="C9652">
        <v>63</v>
      </c>
      <c r="D9652" t="str">
        <f t="shared" si="450"/>
        <v>W kole</v>
      </c>
      <c r="F9652">
        <f>COUNTIF($D$3:D9646,"W kole")</f>
        <v>7558</v>
      </c>
      <c r="G9652" s="2" t="e">
        <f t="shared" si="451"/>
        <v>#DIV/0!</v>
      </c>
      <c r="H9652" t="e">
        <f t="shared" si="452"/>
        <v>#DIV/0!</v>
      </c>
    </row>
    <row r="9653" spans="2:8" x14ac:dyDescent="0.25">
      <c r="B9653">
        <v>235</v>
      </c>
      <c r="C9653">
        <v>80</v>
      </c>
      <c r="D9653" t="str">
        <f t="shared" si="450"/>
        <v>W kole</v>
      </c>
      <c r="F9653">
        <f>COUNTIF($D$3:D9647,"W kole")</f>
        <v>7559</v>
      </c>
      <c r="G9653" s="2" t="e">
        <f t="shared" si="451"/>
        <v>#DIV/0!</v>
      </c>
      <c r="H9653" t="e">
        <f t="shared" si="452"/>
        <v>#DIV/0!</v>
      </c>
    </row>
    <row r="9654" spans="2:8" x14ac:dyDescent="0.25">
      <c r="B9654">
        <v>43</v>
      </c>
      <c r="C9654">
        <v>253</v>
      </c>
      <c r="D9654" t="str">
        <f t="shared" si="450"/>
        <v>W kole</v>
      </c>
      <c r="F9654">
        <f>COUNTIF($D$3:D9648,"W kole")</f>
        <v>7560</v>
      </c>
      <c r="G9654" s="2" t="e">
        <f t="shared" si="451"/>
        <v>#DIV/0!</v>
      </c>
      <c r="H9654" t="e">
        <f t="shared" si="452"/>
        <v>#DIV/0!</v>
      </c>
    </row>
    <row r="9655" spans="2:8" x14ac:dyDescent="0.25">
      <c r="B9655">
        <v>347</v>
      </c>
      <c r="C9655">
        <v>324</v>
      </c>
      <c r="D9655" t="str">
        <f t="shared" si="450"/>
        <v>W kole</v>
      </c>
      <c r="F9655">
        <f>COUNTIF($D$3:D9649,"W kole")</f>
        <v>7561</v>
      </c>
      <c r="G9655" s="2" t="e">
        <f t="shared" si="451"/>
        <v>#DIV/0!</v>
      </c>
      <c r="H9655" t="e">
        <f t="shared" si="452"/>
        <v>#DIV/0!</v>
      </c>
    </row>
    <row r="9656" spans="2:8" x14ac:dyDescent="0.25">
      <c r="B9656">
        <v>343</v>
      </c>
      <c r="C9656">
        <v>215</v>
      </c>
      <c r="D9656" t="str">
        <f t="shared" si="450"/>
        <v>W kole</v>
      </c>
      <c r="F9656">
        <f>COUNTIF($D$3:D9650,"W kole")</f>
        <v>7561</v>
      </c>
      <c r="G9656" s="2" t="e">
        <f t="shared" si="451"/>
        <v>#DIV/0!</v>
      </c>
      <c r="H9656" t="e">
        <f t="shared" si="452"/>
        <v>#DIV/0!</v>
      </c>
    </row>
    <row r="9657" spans="2:8" x14ac:dyDescent="0.25">
      <c r="B9657">
        <v>256</v>
      </c>
      <c r="C9657">
        <v>67</v>
      </c>
      <c r="D9657" t="str">
        <f t="shared" si="450"/>
        <v>W kole</v>
      </c>
      <c r="F9657">
        <f>COUNTIF($D$3:D9651,"W kole")</f>
        <v>7562</v>
      </c>
      <c r="G9657" s="2" t="e">
        <f t="shared" si="451"/>
        <v>#DIV/0!</v>
      </c>
      <c r="H9657" t="e">
        <f t="shared" si="452"/>
        <v>#DIV/0!</v>
      </c>
    </row>
    <row r="9658" spans="2:8" x14ac:dyDescent="0.25">
      <c r="B9658">
        <v>260</v>
      </c>
      <c r="C9658">
        <v>128</v>
      </c>
      <c r="D9658" t="str">
        <f t="shared" si="450"/>
        <v>W kole</v>
      </c>
      <c r="F9658">
        <f>COUNTIF($D$3:D9652,"W kole")</f>
        <v>7563</v>
      </c>
      <c r="G9658" s="2" t="e">
        <f t="shared" si="451"/>
        <v>#DIV/0!</v>
      </c>
      <c r="H9658" t="e">
        <f t="shared" si="452"/>
        <v>#DIV/0!</v>
      </c>
    </row>
    <row r="9659" spans="2:8" x14ac:dyDescent="0.25">
      <c r="B9659">
        <v>345</v>
      </c>
      <c r="C9659">
        <v>283</v>
      </c>
      <c r="D9659" t="str">
        <f t="shared" si="450"/>
        <v>W kole</v>
      </c>
      <c r="F9659">
        <f>COUNTIF($D$3:D9653,"W kole")</f>
        <v>7564</v>
      </c>
      <c r="G9659" s="2" t="e">
        <f t="shared" si="451"/>
        <v>#DIV/0!</v>
      </c>
      <c r="H9659" t="e">
        <f t="shared" si="452"/>
        <v>#DIV/0!</v>
      </c>
    </row>
    <row r="9660" spans="2:8" x14ac:dyDescent="0.25">
      <c r="B9660">
        <v>109</v>
      </c>
      <c r="C9660">
        <v>268</v>
      </c>
      <c r="D9660" t="str">
        <f t="shared" si="450"/>
        <v>W kole</v>
      </c>
      <c r="F9660">
        <f>COUNTIF($D$3:D9654,"W kole")</f>
        <v>7565</v>
      </c>
      <c r="G9660" s="2" t="e">
        <f t="shared" si="451"/>
        <v>#DIV/0!</v>
      </c>
      <c r="H9660" t="e">
        <f t="shared" si="452"/>
        <v>#DIV/0!</v>
      </c>
    </row>
    <row r="9661" spans="2:8" x14ac:dyDescent="0.25">
      <c r="B9661">
        <v>222</v>
      </c>
      <c r="C9661">
        <v>169</v>
      </c>
      <c r="D9661" t="str">
        <f t="shared" si="450"/>
        <v>W kole</v>
      </c>
      <c r="F9661">
        <f>COUNTIF($D$3:D9655,"W kole")</f>
        <v>7566</v>
      </c>
      <c r="G9661" s="2" t="e">
        <f t="shared" si="451"/>
        <v>#DIV/0!</v>
      </c>
      <c r="H9661" t="e">
        <f t="shared" si="452"/>
        <v>#DIV/0!</v>
      </c>
    </row>
    <row r="9662" spans="2:8" x14ac:dyDescent="0.25">
      <c r="B9662">
        <v>169</v>
      </c>
      <c r="C9662">
        <v>198</v>
      </c>
      <c r="D9662" t="str">
        <f t="shared" si="450"/>
        <v>W kole</v>
      </c>
      <c r="F9662">
        <f>COUNTIF($D$3:D9656,"W kole")</f>
        <v>7567</v>
      </c>
      <c r="G9662" s="2" t="e">
        <f t="shared" si="451"/>
        <v>#DIV/0!</v>
      </c>
      <c r="H9662" t="e">
        <f t="shared" si="452"/>
        <v>#DIV/0!</v>
      </c>
    </row>
    <row r="9663" spans="2:8" x14ac:dyDescent="0.25">
      <c r="B9663">
        <v>62</v>
      </c>
      <c r="C9663">
        <v>166</v>
      </c>
      <c r="D9663" t="str">
        <f t="shared" si="450"/>
        <v>W kole</v>
      </c>
      <c r="F9663">
        <f>COUNTIF($D$3:D9657,"W kole")</f>
        <v>7568</v>
      </c>
      <c r="G9663" s="2" t="e">
        <f t="shared" si="451"/>
        <v>#DIV/0!</v>
      </c>
      <c r="H9663" t="e">
        <f t="shared" si="452"/>
        <v>#DIV/0!</v>
      </c>
    </row>
    <row r="9664" spans="2:8" x14ac:dyDescent="0.25">
      <c r="B9664">
        <v>195</v>
      </c>
      <c r="C9664">
        <v>188</v>
      </c>
      <c r="D9664" t="str">
        <f t="shared" si="450"/>
        <v>W kole</v>
      </c>
      <c r="F9664">
        <f>COUNTIF($D$3:D9658,"W kole")</f>
        <v>7569</v>
      </c>
      <c r="G9664" s="2" t="e">
        <f t="shared" si="451"/>
        <v>#DIV/0!</v>
      </c>
      <c r="H9664" t="e">
        <f t="shared" si="452"/>
        <v>#DIV/0!</v>
      </c>
    </row>
    <row r="9665" spans="2:8" x14ac:dyDescent="0.25">
      <c r="B9665">
        <v>61</v>
      </c>
      <c r="C9665">
        <v>143</v>
      </c>
      <c r="D9665" t="str">
        <f t="shared" si="450"/>
        <v>W kole</v>
      </c>
      <c r="F9665">
        <f>COUNTIF($D$3:D9659,"W kole")</f>
        <v>7570</v>
      </c>
      <c r="G9665" s="2" t="e">
        <f t="shared" si="451"/>
        <v>#DIV/0!</v>
      </c>
      <c r="H9665" t="e">
        <f t="shared" si="452"/>
        <v>#DIV/0!</v>
      </c>
    </row>
    <row r="9666" spans="2:8" x14ac:dyDescent="0.25">
      <c r="B9666">
        <v>85</v>
      </c>
      <c r="C9666">
        <v>207</v>
      </c>
      <c r="D9666" t="str">
        <f t="shared" si="450"/>
        <v>W kole</v>
      </c>
      <c r="F9666">
        <f>COUNTIF($D$3:D9660,"W kole")</f>
        <v>7571</v>
      </c>
      <c r="G9666" s="2" t="e">
        <f t="shared" si="451"/>
        <v>#DIV/0!</v>
      </c>
      <c r="H9666" t="e">
        <f t="shared" si="452"/>
        <v>#DIV/0!</v>
      </c>
    </row>
    <row r="9667" spans="2:8" x14ac:dyDescent="0.25">
      <c r="B9667">
        <v>65</v>
      </c>
      <c r="C9667">
        <v>113</v>
      </c>
      <c r="D9667" t="str">
        <f t="shared" si="450"/>
        <v>W kole</v>
      </c>
      <c r="F9667">
        <f>COUNTIF($D$3:D9661,"W kole")</f>
        <v>7572</v>
      </c>
      <c r="G9667" s="2" t="e">
        <f t="shared" si="451"/>
        <v>#DIV/0!</v>
      </c>
      <c r="H9667" t="e">
        <f t="shared" si="452"/>
        <v>#DIV/0!</v>
      </c>
    </row>
    <row r="9668" spans="2:8" x14ac:dyDescent="0.25">
      <c r="B9668">
        <v>243</v>
      </c>
      <c r="C9668">
        <v>342</v>
      </c>
      <c r="D9668" t="str">
        <f t="shared" ref="D9668:D9731" si="453">IF((B9668-$T$5) * (B9668-$T$5) + (C9668-$U$5) * (C9668-$U$5) = ($V$5*$V$5), "Na brzegu", IF((B9668-$T$5) * (B9668-$T$5) + (C9668-$U$5) * (C9668-$U$5) &lt; ($V$5*$V$5), "W kole", "Poza"))</f>
        <v>W kole</v>
      </c>
      <c r="F9668">
        <f>COUNTIF($D$3:D9662,"W kole")</f>
        <v>7573</v>
      </c>
      <c r="G9668" s="2" t="e">
        <f t="shared" si="451"/>
        <v>#DIV/0!</v>
      </c>
      <c r="H9668" t="e">
        <f t="shared" si="452"/>
        <v>#DIV/0!</v>
      </c>
    </row>
    <row r="9669" spans="2:8" x14ac:dyDescent="0.25">
      <c r="B9669">
        <v>234</v>
      </c>
      <c r="C9669">
        <v>95</v>
      </c>
      <c r="D9669" t="str">
        <f t="shared" si="453"/>
        <v>W kole</v>
      </c>
      <c r="F9669">
        <f>COUNTIF($D$3:D9663,"W kole")</f>
        <v>7574</v>
      </c>
      <c r="G9669" s="2" t="e">
        <f t="shared" si="451"/>
        <v>#DIV/0!</v>
      </c>
      <c r="H9669" t="e">
        <f t="shared" si="452"/>
        <v>#DIV/0!</v>
      </c>
    </row>
    <row r="9670" spans="2:8" x14ac:dyDescent="0.25">
      <c r="B9670">
        <v>252</v>
      </c>
      <c r="C9670">
        <v>264</v>
      </c>
      <c r="D9670" t="str">
        <f t="shared" si="453"/>
        <v>W kole</v>
      </c>
      <c r="F9670">
        <f>COUNTIF($D$3:D9664,"W kole")</f>
        <v>7575</v>
      </c>
      <c r="G9670" s="2" t="e">
        <f t="shared" si="451"/>
        <v>#DIV/0!</v>
      </c>
      <c r="H9670" t="e">
        <f t="shared" si="452"/>
        <v>#DIV/0!</v>
      </c>
    </row>
    <row r="9671" spans="2:8" x14ac:dyDescent="0.25">
      <c r="B9671">
        <v>173</v>
      </c>
      <c r="C9671">
        <v>341</v>
      </c>
      <c r="D9671" t="str">
        <f t="shared" si="453"/>
        <v>W kole</v>
      </c>
      <c r="F9671">
        <f>COUNTIF($D$3:D9665,"W kole")</f>
        <v>7576</v>
      </c>
      <c r="G9671" s="2" t="e">
        <f t="shared" si="451"/>
        <v>#DIV/0!</v>
      </c>
      <c r="H9671" t="e">
        <f t="shared" si="452"/>
        <v>#DIV/0!</v>
      </c>
    </row>
    <row r="9672" spans="2:8" x14ac:dyDescent="0.25">
      <c r="B9672">
        <v>266</v>
      </c>
      <c r="C9672">
        <v>29</v>
      </c>
      <c r="D9672" t="str">
        <f t="shared" si="453"/>
        <v>W kole</v>
      </c>
      <c r="F9672">
        <f>COUNTIF($D$3:D9666,"W kole")</f>
        <v>7577</v>
      </c>
      <c r="G9672" s="2" t="e">
        <f t="shared" si="451"/>
        <v>#DIV/0!</v>
      </c>
      <c r="H9672" t="e">
        <f t="shared" si="452"/>
        <v>#DIV/0!</v>
      </c>
    </row>
    <row r="9673" spans="2:8" x14ac:dyDescent="0.25">
      <c r="B9673">
        <v>63</v>
      </c>
      <c r="C9673">
        <v>172</v>
      </c>
      <c r="D9673" t="str">
        <f t="shared" si="453"/>
        <v>W kole</v>
      </c>
      <c r="F9673">
        <f>COUNTIF($D$3:D9667,"W kole")</f>
        <v>7578</v>
      </c>
      <c r="G9673" s="2" t="e">
        <f t="shared" si="451"/>
        <v>#DIV/0!</v>
      </c>
      <c r="H9673" t="e">
        <f t="shared" si="452"/>
        <v>#DIV/0!</v>
      </c>
    </row>
    <row r="9674" spans="2:8" x14ac:dyDescent="0.25">
      <c r="B9674">
        <v>127</v>
      </c>
      <c r="C9674">
        <v>364</v>
      </c>
      <c r="D9674" t="str">
        <f t="shared" si="453"/>
        <v>W kole</v>
      </c>
      <c r="F9674">
        <f>COUNTIF($D$3:D9668,"W kole")</f>
        <v>7579</v>
      </c>
      <c r="G9674" s="2" t="e">
        <f t="shared" ref="G9674:G9737" si="454">(F9674*$R$5)/(E9674*$Q$5)</f>
        <v>#DIV/0!</v>
      </c>
      <c r="H9674" t="e">
        <f t="shared" ref="H9674:H9737" si="455">ABS(PI()-G9674)</f>
        <v>#DIV/0!</v>
      </c>
    </row>
    <row r="9675" spans="2:8" x14ac:dyDescent="0.25">
      <c r="B9675">
        <v>92</v>
      </c>
      <c r="C9675">
        <v>266</v>
      </c>
      <c r="D9675" t="str">
        <f t="shared" si="453"/>
        <v>W kole</v>
      </c>
      <c r="F9675">
        <f>COUNTIF($D$3:D9669,"W kole")</f>
        <v>7580</v>
      </c>
      <c r="G9675" s="2" t="e">
        <f t="shared" si="454"/>
        <v>#DIV/0!</v>
      </c>
      <c r="H9675" t="e">
        <f t="shared" si="455"/>
        <v>#DIV/0!</v>
      </c>
    </row>
    <row r="9676" spans="2:8" x14ac:dyDescent="0.25">
      <c r="B9676">
        <v>48</v>
      </c>
      <c r="C9676">
        <v>341</v>
      </c>
      <c r="D9676" t="str">
        <f t="shared" si="453"/>
        <v>Poza</v>
      </c>
      <c r="F9676">
        <f>COUNTIF($D$3:D9670,"W kole")</f>
        <v>7581</v>
      </c>
      <c r="G9676" s="2" t="e">
        <f t="shared" si="454"/>
        <v>#DIV/0!</v>
      </c>
      <c r="H9676" t="e">
        <f t="shared" si="455"/>
        <v>#DIV/0!</v>
      </c>
    </row>
    <row r="9677" spans="2:8" x14ac:dyDescent="0.25">
      <c r="B9677">
        <v>213</v>
      </c>
      <c r="C9677">
        <v>314</v>
      </c>
      <c r="D9677" t="str">
        <f t="shared" si="453"/>
        <v>W kole</v>
      </c>
      <c r="F9677">
        <f>COUNTIF($D$3:D9671,"W kole")</f>
        <v>7582</v>
      </c>
      <c r="G9677" s="2" t="e">
        <f t="shared" si="454"/>
        <v>#DIV/0!</v>
      </c>
      <c r="H9677" t="e">
        <f t="shared" si="455"/>
        <v>#DIV/0!</v>
      </c>
    </row>
    <row r="9678" spans="2:8" x14ac:dyDescent="0.25">
      <c r="B9678">
        <v>318</v>
      </c>
      <c r="C9678">
        <v>309</v>
      </c>
      <c r="D9678" t="str">
        <f t="shared" si="453"/>
        <v>W kole</v>
      </c>
      <c r="F9678">
        <f>COUNTIF($D$3:D9672,"W kole")</f>
        <v>7583</v>
      </c>
      <c r="G9678" s="2" t="e">
        <f t="shared" si="454"/>
        <v>#DIV/0!</v>
      </c>
      <c r="H9678" t="e">
        <f t="shared" si="455"/>
        <v>#DIV/0!</v>
      </c>
    </row>
    <row r="9679" spans="2:8" x14ac:dyDescent="0.25">
      <c r="B9679">
        <v>106</v>
      </c>
      <c r="C9679">
        <v>296</v>
      </c>
      <c r="D9679" t="str">
        <f t="shared" si="453"/>
        <v>W kole</v>
      </c>
      <c r="F9679">
        <f>COUNTIF($D$3:D9673,"W kole")</f>
        <v>7584</v>
      </c>
      <c r="G9679" s="2" t="e">
        <f t="shared" si="454"/>
        <v>#DIV/0!</v>
      </c>
      <c r="H9679" t="e">
        <f t="shared" si="455"/>
        <v>#DIV/0!</v>
      </c>
    </row>
    <row r="9680" spans="2:8" x14ac:dyDescent="0.25">
      <c r="B9680">
        <v>389</v>
      </c>
      <c r="C9680">
        <v>141</v>
      </c>
      <c r="D9680" t="str">
        <f t="shared" si="453"/>
        <v>W kole</v>
      </c>
      <c r="F9680">
        <f>COUNTIF($D$3:D9674,"W kole")</f>
        <v>7585</v>
      </c>
      <c r="G9680" s="2" t="e">
        <f t="shared" si="454"/>
        <v>#DIV/0!</v>
      </c>
      <c r="H9680" t="e">
        <f t="shared" si="455"/>
        <v>#DIV/0!</v>
      </c>
    </row>
    <row r="9681" spans="2:8" x14ac:dyDescent="0.25">
      <c r="B9681">
        <v>355</v>
      </c>
      <c r="C9681">
        <v>77</v>
      </c>
      <c r="D9681" t="str">
        <f t="shared" si="453"/>
        <v>W kole</v>
      </c>
      <c r="F9681">
        <f>COUNTIF($D$3:D9675,"W kole")</f>
        <v>7586</v>
      </c>
      <c r="G9681" s="2" t="e">
        <f t="shared" si="454"/>
        <v>#DIV/0!</v>
      </c>
      <c r="H9681" t="e">
        <f t="shared" si="455"/>
        <v>#DIV/0!</v>
      </c>
    </row>
    <row r="9682" spans="2:8" x14ac:dyDescent="0.25">
      <c r="B9682">
        <v>71</v>
      </c>
      <c r="C9682">
        <v>27</v>
      </c>
      <c r="D9682" t="str">
        <f t="shared" si="453"/>
        <v>Poza</v>
      </c>
      <c r="F9682">
        <f>COUNTIF($D$3:D9676,"W kole")</f>
        <v>7586</v>
      </c>
      <c r="G9682" s="2" t="e">
        <f t="shared" si="454"/>
        <v>#DIV/0!</v>
      </c>
      <c r="H9682" t="e">
        <f t="shared" si="455"/>
        <v>#DIV/0!</v>
      </c>
    </row>
    <row r="9683" spans="2:8" x14ac:dyDescent="0.25">
      <c r="B9683">
        <v>122</v>
      </c>
      <c r="C9683">
        <v>356</v>
      </c>
      <c r="D9683" t="str">
        <f t="shared" si="453"/>
        <v>W kole</v>
      </c>
      <c r="F9683">
        <f>COUNTIF($D$3:D9677,"W kole")</f>
        <v>7587</v>
      </c>
      <c r="G9683" s="2" t="e">
        <f t="shared" si="454"/>
        <v>#DIV/0!</v>
      </c>
      <c r="H9683" t="e">
        <f t="shared" si="455"/>
        <v>#DIV/0!</v>
      </c>
    </row>
    <row r="9684" spans="2:8" x14ac:dyDescent="0.25">
      <c r="B9684">
        <v>342</v>
      </c>
      <c r="C9684">
        <v>214</v>
      </c>
      <c r="D9684" t="str">
        <f t="shared" si="453"/>
        <v>W kole</v>
      </c>
      <c r="F9684">
        <f>COUNTIF($D$3:D9678,"W kole")</f>
        <v>7588</v>
      </c>
      <c r="G9684" s="2" t="e">
        <f t="shared" si="454"/>
        <v>#DIV/0!</v>
      </c>
      <c r="H9684" t="e">
        <f t="shared" si="455"/>
        <v>#DIV/0!</v>
      </c>
    </row>
    <row r="9685" spans="2:8" x14ac:dyDescent="0.25">
      <c r="B9685">
        <v>337</v>
      </c>
      <c r="C9685">
        <v>107</v>
      </c>
      <c r="D9685" t="str">
        <f t="shared" si="453"/>
        <v>W kole</v>
      </c>
      <c r="F9685">
        <f>COUNTIF($D$3:D9679,"W kole")</f>
        <v>7589</v>
      </c>
      <c r="G9685" s="2" t="e">
        <f t="shared" si="454"/>
        <v>#DIV/0!</v>
      </c>
      <c r="H9685" t="e">
        <f t="shared" si="455"/>
        <v>#DIV/0!</v>
      </c>
    </row>
    <row r="9686" spans="2:8" x14ac:dyDescent="0.25">
      <c r="B9686">
        <v>71</v>
      </c>
      <c r="C9686">
        <v>226</v>
      </c>
      <c r="D9686" t="str">
        <f t="shared" si="453"/>
        <v>W kole</v>
      </c>
      <c r="F9686">
        <f>COUNTIF($D$3:D9680,"W kole")</f>
        <v>7590</v>
      </c>
      <c r="G9686" s="2" t="e">
        <f t="shared" si="454"/>
        <v>#DIV/0!</v>
      </c>
      <c r="H9686" t="e">
        <f t="shared" si="455"/>
        <v>#DIV/0!</v>
      </c>
    </row>
    <row r="9687" spans="2:8" x14ac:dyDescent="0.25">
      <c r="B9687">
        <v>70</v>
      </c>
      <c r="C9687">
        <v>159</v>
      </c>
      <c r="D9687" t="str">
        <f t="shared" si="453"/>
        <v>W kole</v>
      </c>
      <c r="F9687">
        <f>COUNTIF($D$3:D9681,"W kole")</f>
        <v>7591</v>
      </c>
      <c r="G9687" s="2" t="e">
        <f t="shared" si="454"/>
        <v>#DIV/0!</v>
      </c>
      <c r="H9687" t="e">
        <f t="shared" si="455"/>
        <v>#DIV/0!</v>
      </c>
    </row>
    <row r="9688" spans="2:8" x14ac:dyDescent="0.25">
      <c r="B9688">
        <v>33</v>
      </c>
      <c r="C9688">
        <v>283</v>
      </c>
      <c r="D9688" t="str">
        <f t="shared" si="453"/>
        <v>W kole</v>
      </c>
      <c r="F9688">
        <f>COUNTIF($D$3:D9682,"W kole")</f>
        <v>7591</v>
      </c>
      <c r="G9688" s="2" t="e">
        <f t="shared" si="454"/>
        <v>#DIV/0!</v>
      </c>
      <c r="H9688" t="e">
        <f t="shared" si="455"/>
        <v>#DIV/0!</v>
      </c>
    </row>
    <row r="9689" spans="2:8" x14ac:dyDescent="0.25">
      <c r="B9689">
        <v>47</v>
      </c>
      <c r="C9689">
        <v>316</v>
      </c>
      <c r="D9689" t="str">
        <f t="shared" si="453"/>
        <v>W kole</v>
      </c>
      <c r="F9689">
        <f>COUNTIF($D$3:D9683,"W kole")</f>
        <v>7592</v>
      </c>
      <c r="G9689" s="2" t="e">
        <f t="shared" si="454"/>
        <v>#DIV/0!</v>
      </c>
      <c r="H9689" t="e">
        <f t="shared" si="455"/>
        <v>#DIV/0!</v>
      </c>
    </row>
    <row r="9690" spans="2:8" x14ac:dyDescent="0.25">
      <c r="B9690">
        <v>127</v>
      </c>
      <c r="C9690">
        <v>393</v>
      </c>
      <c r="D9690" t="str">
        <f t="shared" si="453"/>
        <v>Poza</v>
      </c>
      <c r="F9690">
        <f>COUNTIF($D$3:D9684,"W kole")</f>
        <v>7593</v>
      </c>
      <c r="G9690" s="2" t="e">
        <f t="shared" si="454"/>
        <v>#DIV/0!</v>
      </c>
      <c r="H9690" t="e">
        <f t="shared" si="455"/>
        <v>#DIV/0!</v>
      </c>
    </row>
    <row r="9691" spans="2:8" x14ac:dyDescent="0.25">
      <c r="B9691">
        <v>193</v>
      </c>
      <c r="C9691">
        <v>219</v>
      </c>
      <c r="D9691" t="str">
        <f t="shared" si="453"/>
        <v>W kole</v>
      </c>
      <c r="F9691">
        <f>COUNTIF($D$3:D9685,"W kole")</f>
        <v>7594</v>
      </c>
      <c r="G9691" s="2" t="e">
        <f t="shared" si="454"/>
        <v>#DIV/0!</v>
      </c>
      <c r="H9691" t="e">
        <f t="shared" si="455"/>
        <v>#DIV/0!</v>
      </c>
    </row>
    <row r="9692" spans="2:8" x14ac:dyDescent="0.25">
      <c r="B9692">
        <v>226</v>
      </c>
      <c r="C9692">
        <v>335</v>
      </c>
      <c r="D9692" t="str">
        <f t="shared" si="453"/>
        <v>W kole</v>
      </c>
      <c r="F9692">
        <f>COUNTIF($D$3:D9686,"W kole")</f>
        <v>7595</v>
      </c>
      <c r="G9692" s="2" t="e">
        <f t="shared" si="454"/>
        <v>#DIV/0!</v>
      </c>
      <c r="H9692" t="e">
        <f t="shared" si="455"/>
        <v>#DIV/0!</v>
      </c>
    </row>
    <row r="9693" spans="2:8" x14ac:dyDescent="0.25">
      <c r="B9693">
        <v>328</v>
      </c>
      <c r="C9693">
        <v>19</v>
      </c>
      <c r="D9693" t="str">
        <f t="shared" si="453"/>
        <v>Poza</v>
      </c>
      <c r="F9693">
        <f>COUNTIF($D$3:D9687,"W kole")</f>
        <v>7596</v>
      </c>
      <c r="G9693" s="2" t="e">
        <f t="shared" si="454"/>
        <v>#DIV/0!</v>
      </c>
      <c r="H9693" t="e">
        <f t="shared" si="455"/>
        <v>#DIV/0!</v>
      </c>
    </row>
    <row r="9694" spans="2:8" x14ac:dyDescent="0.25">
      <c r="B9694">
        <v>214</v>
      </c>
      <c r="C9694">
        <v>365</v>
      </c>
      <c r="D9694" t="str">
        <f t="shared" si="453"/>
        <v>W kole</v>
      </c>
      <c r="F9694">
        <f>COUNTIF($D$3:D9688,"W kole")</f>
        <v>7597</v>
      </c>
      <c r="G9694" s="2" t="e">
        <f t="shared" si="454"/>
        <v>#DIV/0!</v>
      </c>
      <c r="H9694" t="e">
        <f t="shared" si="455"/>
        <v>#DIV/0!</v>
      </c>
    </row>
    <row r="9695" spans="2:8" x14ac:dyDescent="0.25">
      <c r="B9695">
        <v>276</v>
      </c>
      <c r="C9695">
        <v>187</v>
      </c>
      <c r="D9695" t="str">
        <f t="shared" si="453"/>
        <v>W kole</v>
      </c>
      <c r="F9695">
        <f>COUNTIF($D$3:D9689,"W kole")</f>
        <v>7598</v>
      </c>
      <c r="G9695" s="2" t="e">
        <f t="shared" si="454"/>
        <v>#DIV/0!</v>
      </c>
      <c r="H9695" t="e">
        <f t="shared" si="455"/>
        <v>#DIV/0!</v>
      </c>
    </row>
    <row r="9696" spans="2:8" x14ac:dyDescent="0.25">
      <c r="B9696">
        <v>306</v>
      </c>
      <c r="C9696">
        <v>152</v>
      </c>
      <c r="D9696" t="str">
        <f t="shared" si="453"/>
        <v>W kole</v>
      </c>
      <c r="F9696">
        <f>COUNTIF($D$3:D9690,"W kole")</f>
        <v>7598</v>
      </c>
      <c r="G9696" s="2" t="e">
        <f t="shared" si="454"/>
        <v>#DIV/0!</v>
      </c>
      <c r="H9696" t="e">
        <f t="shared" si="455"/>
        <v>#DIV/0!</v>
      </c>
    </row>
    <row r="9697" spans="2:8" x14ac:dyDescent="0.25">
      <c r="B9697">
        <v>285</v>
      </c>
      <c r="C9697">
        <v>122</v>
      </c>
      <c r="D9697" t="str">
        <f t="shared" si="453"/>
        <v>W kole</v>
      </c>
      <c r="F9697">
        <f>COUNTIF($D$3:D9691,"W kole")</f>
        <v>7599</v>
      </c>
      <c r="G9697" s="2" t="e">
        <f t="shared" si="454"/>
        <v>#DIV/0!</v>
      </c>
      <c r="H9697" t="e">
        <f t="shared" si="455"/>
        <v>#DIV/0!</v>
      </c>
    </row>
    <row r="9698" spans="2:8" x14ac:dyDescent="0.25">
      <c r="B9698">
        <v>199</v>
      </c>
      <c r="C9698">
        <v>379</v>
      </c>
      <c r="D9698" t="str">
        <f t="shared" si="453"/>
        <v>W kole</v>
      </c>
      <c r="F9698">
        <f>COUNTIF($D$3:D9692,"W kole")</f>
        <v>7600</v>
      </c>
      <c r="G9698" s="2" t="e">
        <f t="shared" si="454"/>
        <v>#DIV/0!</v>
      </c>
      <c r="H9698" t="e">
        <f t="shared" si="455"/>
        <v>#DIV/0!</v>
      </c>
    </row>
    <row r="9699" spans="2:8" x14ac:dyDescent="0.25">
      <c r="B9699">
        <v>303</v>
      </c>
      <c r="C9699">
        <v>326</v>
      </c>
      <c r="D9699" t="str">
        <f t="shared" si="453"/>
        <v>W kole</v>
      </c>
      <c r="F9699">
        <f>COUNTIF($D$3:D9693,"W kole")</f>
        <v>7600</v>
      </c>
      <c r="G9699" s="2" t="e">
        <f t="shared" si="454"/>
        <v>#DIV/0!</v>
      </c>
      <c r="H9699" t="e">
        <f t="shared" si="455"/>
        <v>#DIV/0!</v>
      </c>
    </row>
    <row r="9700" spans="2:8" x14ac:dyDescent="0.25">
      <c r="B9700">
        <v>112</v>
      </c>
      <c r="C9700">
        <v>6</v>
      </c>
      <c r="D9700" t="str">
        <f t="shared" si="453"/>
        <v>Poza</v>
      </c>
      <c r="F9700">
        <f>COUNTIF($D$3:D9694,"W kole")</f>
        <v>7601</v>
      </c>
      <c r="G9700" s="2" t="e">
        <f t="shared" si="454"/>
        <v>#DIV/0!</v>
      </c>
      <c r="H9700" t="e">
        <f t="shared" si="455"/>
        <v>#DIV/0!</v>
      </c>
    </row>
    <row r="9701" spans="2:8" x14ac:dyDescent="0.25">
      <c r="B9701">
        <v>92</v>
      </c>
      <c r="C9701">
        <v>310</v>
      </c>
      <c r="D9701" t="str">
        <f t="shared" si="453"/>
        <v>W kole</v>
      </c>
      <c r="F9701">
        <f>COUNTIF($D$3:D9695,"W kole")</f>
        <v>7602</v>
      </c>
      <c r="G9701" s="2" t="e">
        <f t="shared" si="454"/>
        <v>#DIV/0!</v>
      </c>
      <c r="H9701" t="e">
        <f t="shared" si="455"/>
        <v>#DIV/0!</v>
      </c>
    </row>
    <row r="9702" spans="2:8" x14ac:dyDescent="0.25">
      <c r="B9702">
        <v>257</v>
      </c>
      <c r="C9702">
        <v>329</v>
      </c>
      <c r="D9702" t="str">
        <f t="shared" si="453"/>
        <v>W kole</v>
      </c>
      <c r="F9702">
        <f>COUNTIF($D$3:D9696,"W kole")</f>
        <v>7603</v>
      </c>
      <c r="G9702" s="2" t="e">
        <f t="shared" si="454"/>
        <v>#DIV/0!</v>
      </c>
      <c r="H9702" t="e">
        <f t="shared" si="455"/>
        <v>#DIV/0!</v>
      </c>
    </row>
    <row r="9703" spans="2:8" x14ac:dyDescent="0.25">
      <c r="B9703">
        <v>237</v>
      </c>
      <c r="C9703">
        <v>378</v>
      </c>
      <c r="D9703" t="str">
        <f t="shared" si="453"/>
        <v>W kole</v>
      </c>
      <c r="F9703">
        <f>COUNTIF($D$3:D9697,"W kole")</f>
        <v>7604</v>
      </c>
      <c r="G9703" s="2" t="e">
        <f t="shared" si="454"/>
        <v>#DIV/0!</v>
      </c>
      <c r="H9703" t="e">
        <f t="shared" si="455"/>
        <v>#DIV/0!</v>
      </c>
    </row>
    <row r="9704" spans="2:8" x14ac:dyDescent="0.25">
      <c r="B9704">
        <v>201</v>
      </c>
      <c r="C9704">
        <v>24</v>
      </c>
      <c r="D9704" t="str">
        <f t="shared" si="453"/>
        <v>W kole</v>
      </c>
      <c r="F9704">
        <f>COUNTIF($D$3:D9698,"W kole")</f>
        <v>7605</v>
      </c>
      <c r="G9704" s="2" t="e">
        <f t="shared" si="454"/>
        <v>#DIV/0!</v>
      </c>
      <c r="H9704" t="e">
        <f t="shared" si="455"/>
        <v>#DIV/0!</v>
      </c>
    </row>
    <row r="9705" spans="2:8" x14ac:dyDescent="0.25">
      <c r="B9705">
        <v>257</v>
      </c>
      <c r="C9705">
        <v>321</v>
      </c>
      <c r="D9705" t="str">
        <f t="shared" si="453"/>
        <v>W kole</v>
      </c>
      <c r="F9705">
        <f>COUNTIF($D$3:D9699,"W kole")</f>
        <v>7606</v>
      </c>
      <c r="G9705" s="2" t="e">
        <f t="shared" si="454"/>
        <v>#DIV/0!</v>
      </c>
      <c r="H9705" t="e">
        <f t="shared" si="455"/>
        <v>#DIV/0!</v>
      </c>
    </row>
    <row r="9706" spans="2:8" x14ac:dyDescent="0.25">
      <c r="B9706">
        <v>222</v>
      </c>
      <c r="C9706">
        <v>44</v>
      </c>
      <c r="D9706" t="str">
        <f t="shared" si="453"/>
        <v>W kole</v>
      </c>
      <c r="F9706">
        <f>COUNTIF($D$3:D9700,"W kole")</f>
        <v>7606</v>
      </c>
      <c r="G9706" s="2" t="e">
        <f t="shared" si="454"/>
        <v>#DIV/0!</v>
      </c>
      <c r="H9706" t="e">
        <f t="shared" si="455"/>
        <v>#DIV/0!</v>
      </c>
    </row>
    <row r="9707" spans="2:8" x14ac:dyDescent="0.25">
      <c r="B9707">
        <v>389</v>
      </c>
      <c r="C9707">
        <v>16</v>
      </c>
      <c r="D9707" t="str">
        <f t="shared" si="453"/>
        <v>Poza</v>
      </c>
      <c r="F9707">
        <f>COUNTIF($D$3:D9701,"W kole")</f>
        <v>7607</v>
      </c>
      <c r="G9707" s="2" t="e">
        <f t="shared" si="454"/>
        <v>#DIV/0!</v>
      </c>
      <c r="H9707" t="e">
        <f t="shared" si="455"/>
        <v>#DIV/0!</v>
      </c>
    </row>
    <row r="9708" spans="2:8" x14ac:dyDescent="0.25">
      <c r="B9708">
        <v>40</v>
      </c>
      <c r="C9708">
        <v>146</v>
      </c>
      <c r="D9708" t="str">
        <f t="shared" si="453"/>
        <v>W kole</v>
      </c>
      <c r="F9708">
        <f>COUNTIF($D$3:D9702,"W kole")</f>
        <v>7608</v>
      </c>
      <c r="G9708" s="2" t="e">
        <f t="shared" si="454"/>
        <v>#DIV/0!</v>
      </c>
      <c r="H9708" t="e">
        <f t="shared" si="455"/>
        <v>#DIV/0!</v>
      </c>
    </row>
    <row r="9709" spans="2:8" x14ac:dyDescent="0.25">
      <c r="B9709">
        <v>160</v>
      </c>
      <c r="C9709">
        <v>287</v>
      </c>
      <c r="D9709" t="str">
        <f t="shared" si="453"/>
        <v>W kole</v>
      </c>
      <c r="F9709">
        <f>COUNTIF($D$3:D9703,"W kole")</f>
        <v>7609</v>
      </c>
      <c r="G9709" s="2" t="e">
        <f t="shared" si="454"/>
        <v>#DIV/0!</v>
      </c>
      <c r="H9709" t="e">
        <f t="shared" si="455"/>
        <v>#DIV/0!</v>
      </c>
    </row>
    <row r="9710" spans="2:8" x14ac:dyDescent="0.25">
      <c r="B9710">
        <v>92</v>
      </c>
      <c r="C9710">
        <v>39</v>
      </c>
      <c r="D9710" t="str">
        <f t="shared" si="453"/>
        <v>W kole</v>
      </c>
      <c r="F9710">
        <f>COUNTIF($D$3:D9704,"W kole")</f>
        <v>7610</v>
      </c>
      <c r="G9710" s="2" t="e">
        <f t="shared" si="454"/>
        <v>#DIV/0!</v>
      </c>
      <c r="H9710" t="e">
        <f t="shared" si="455"/>
        <v>#DIV/0!</v>
      </c>
    </row>
    <row r="9711" spans="2:8" x14ac:dyDescent="0.25">
      <c r="B9711">
        <v>18</v>
      </c>
      <c r="C9711">
        <v>58</v>
      </c>
      <c r="D9711" t="str">
        <f t="shared" si="453"/>
        <v>Poza</v>
      </c>
      <c r="F9711">
        <f>COUNTIF($D$3:D9705,"W kole")</f>
        <v>7611</v>
      </c>
      <c r="G9711" s="2" t="e">
        <f t="shared" si="454"/>
        <v>#DIV/0!</v>
      </c>
      <c r="H9711" t="e">
        <f t="shared" si="455"/>
        <v>#DIV/0!</v>
      </c>
    </row>
    <row r="9712" spans="2:8" x14ac:dyDescent="0.25">
      <c r="B9712">
        <v>226</v>
      </c>
      <c r="C9712">
        <v>201</v>
      </c>
      <c r="D9712" t="str">
        <f t="shared" si="453"/>
        <v>W kole</v>
      </c>
      <c r="F9712">
        <f>COUNTIF($D$3:D9706,"W kole")</f>
        <v>7612</v>
      </c>
      <c r="G9712" s="2" t="e">
        <f t="shared" si="454"/>
        <v>#DIV/0!</v>
      </c>
      <c r="H9712" t="e">
        <f t="shared" si="455"/>
        <v>#DIV/0!</v>
      </c>
    </row>
    <row r="9713" spans="2:8" x14ac:dyDescent="0.25">
      <c r="B9713">
        <v>103</v>
      </c>
      <c r="C9713">
        <v>286</v>
      </c>
      <c r="D9713" t="str">
        <f t="shared" si="453"/>
        <v>W kole</v>
      </c>
      <c r="F9713">
        <f>COUNTIF($D$3:D9707,"W kole")</f>
        <v>7612</v>
      </c>
      <c r="G9713" s="2" t="e">
        <f t="shared" si="454"/>
        <v>#DIV/0!</v>
      </c>
      <c r="H9713" t="e">
        <f t="shared" si="455"/>
        <v>#DIV/0!</v>
      </c>
    </row>
    <row r="9714" spans="2:8" x14ac:dyDescent="0.25">
      <c r="B9714">
        <v>260</v>
      </c>
      <c r="C9714">
        <v>100</v>
      </c>
      <c r="D9714" t="str">
        <f t="shared" si="453"/>
        <v>W kole</v>
      </c>
      <c r="F9714">
        <f>COUNTIF($D$3:D9708,"W kole")</f>
        <v>7613</v>
      </c>
      <c r="G9714" s="2" t="e">
        <f t="shared" si="454"/>
        <v>#DIV/0!</v>
      </c>
      <c r="H9714" t="e">
        <f t="shared" si="455"/>
        <v>#DIV/0!</v>
      </c>
    </row>
    <row r="9715" spans="2:8" x14ac:dyDescent="0.25">
      <c r="B9715">
        <v>258</v>
      </c>
      <c r="C9715">
        <v>157</v>
      </c>
      <c r="D9715" t="str">
        <f t="shared" si="453"/>
        <v>W kole</v>
      </c>
      <c r="F9715">
        <f>COUNTIF($D$3:D9709,"W kole")</f>
        <v>7614</v>
      </c>
      <c r="G9715" s="2" t="e">
        <f t="shared" si="454"/>
        <v>#DIV/0!</v>
      </c>
      <c r="H9715" t="e">
        <f t="shared" si="455"/>
        <v>#DIV/0!</v>
      </c>
    </row>
    <row r="9716" spans="2:8" x14ac:dyDescent="0.25">
      <c r="B9716">
        <v>120</v>
      </c>
      <c r="C9716">
        <v>36</v>
      </c>
      <c r="D9716" t="str">
        <f t="shared" si="453"/>
        <v>W kole</v>
      </c>
      <c r="F9716">
        <f>COUNTIF($D$3:D9710,"W kole")</f>
        <v>7615</v>
      </c>
      <c r="G9716" s="2" t="e">
        <f t="shared" si="454"/>
        <v>#DIV/0!</v>
      </c>
      <c r="H9716" t="e">
        <f t="shared" si="455"/>
        <v>#DIV/0!</v>
      </c>
    </row>
    <row r="9717" spans="2:8" x14ac:dyDescent="0.25">
      <c r="B9717">
        <v>335</v>
      </c>
      <c r="C9717">
        <v>341</v>
      </c>
      <c r="D9717" t="str">
        <f t="shared" si="453"/>
        <v>W kole</v>
      </c>
      <c r="F9717">
        <f>COUNTIF($D$3:D9711,"W kole")</f>
        <v>7615</v>
      </c>
      <c r="G9717" s="2" t="e">
        <f t="shared" si="454"/>
        <v>#DIV/0!</v>
      </c>
      <c r="H9717" t="e">
        <f t="shared" si="455"/>
        <v>#DIV/0!</v>
      </c>
    </row>
    <row r="9718" spans="2:8" x14ac:dyDescent="0.25">
      <c r="B9718">
        <v>354</v>
      </c>
      <c r="C9718">
        <v>188</v>
      </c>
      <c r="D9718" t="str">
        <f t="shared" si="453"/>
        <v>W kole</v>
      </c>
      <c r="F9718">
        <f>COUNTIF($D$3:D9712,"W kole")</f>
        <v>7616</v>
      </c>
      <c r="G9718" s="2" t="e">
        <f t="shared" si="454"/>
        <v>#DIV/0!</v>
      </c>
      <c r="H9718" t="e">
        <f t="shared" si="455"/>
        <v>#DIV/0!</v>
      </c>
    </row>
    <row r="9719" spans="2:8" x14ac:dyDescent="0.25">
      <c r="B9719">
        <v>93</v>
      </c>
      <c r="C9719">
        <v>266</v>
      </c>
      <c r="D9719" t="str">
        <f t="shared" si="453"/>
        <v>W kole</v>
      </c>
      <c r="F9719">
        <f>COUNTIF($D$3:D9713,"W kole")</f>
        <v>7617</v>
      </c>
      <c r="G9719" s="2" t="e">
        <f t="shared" si="454"/>
        <v>#DIV/0!</v>
      </c>
      <c r="H9719" t="e">
        <f t="shared" si="455"/>
        <v>#DIV/0!</v>
      </c>
    </row>
    <row r="9720" spans="2:8" x14ac:dyDescent="0.25">
      <c r="B9720">
        <v>346</v>
      </c>
      <c r="C9720">
        <v>307</v>
      </c>
      <c r="D9720" t="str">
        <f t="shared" si="453"/>
        <v>W kole</v>
      </c>
      <c r="F9720">
        <f>COUNTIF($D$3:D9714,"W kole")</f>
        <v>7618</v>
      </c>
      <c r="G9720" s="2" t="e">
        <f t="shared" si="454"/>
        <v>#DIV/0!</v>
      </c>
      <c r="H9720" t="e">
        <f t="shared" si="455"/>
        <v>#DIV/0!</v>
      </c>
    </row>
    <row r="9721" spans="2:8" x14ac:dyDescent="0.25">
      <c r="B9721">
        <v>220</v>
      </c>
      <c r="C9721">
        <v>190</v>
      </c>
      <c r="D9721" t="str">
        <f t="shared" si="453"/>
        <v>W kole</v>
      </c>
      <c r="F9721">
        <f>COUNTIF($D$3:D9715,"W kole")</f>
        <v>7619</v>
      </c>
      <c r="G9721" s="2" t="e">
        <f t="shared" si="454"/>
        <v>#DIV/0!</v>
      </c>
      <c r="H9721" t="e">
        <f t="shared" si="455"/>
        <v>#DIV/0!</v>
      </c>
    </row>
    <row r="9722" spans="2:8" x14ac:dyDescent="0.25">
      <c r="B9722">
        <v>259</v>
      </c>
      <c r="C9722">
        <v>266</v>
      </c>
      <c r="D9722" t="str">
        <f t="shared" si="453"/>
        <v>W kole</v>
      </c>
      <c r="F9722">
        <f>COUNTIF($D$3:D9716,"W kole")</f>
        <v>7620</v>
      </c>
      <c r="G9722" s="2" t="e">
        <f t="shared" si="454"/>
        <v>#DIV/0!</v>
      </c>
      <c r="H9722" t="e">
        <f t="shared" si="455"/>
        <v>#DIV/0!</v>
      </c>
    </row>
    <row r="9723" spans="2:8" x14ac:dyDescent="0.25">
      <c r="B9723">
        <v>146</v>
      </c>
      <c r="C9723">
        <v>204</v>
      </c>
      <c r="D9723" t="str">
        <f t="shared" si="453"/>
        <v>W kole</v>
      </c>
      <c r="F9723">
        <f>COUNTIF($D$3:D9717,"W kole")</f>
        <v>7621</v>
      </c>
      <c r="G9723" s="2" t="e">
        <f t="shared" si="454"/>
        <v>#DIV/0!</v>
      </c>
      <c r="H9723" t="e">
        <f t="shared" si="455"/>
        <v>#DIV/0!</v>
      </c>
    </row>
    <row r="9724" spans="2:8" x14ac:dyDescent="0.25">
      <c r="B9724">
        <v>332</v>
      </c>
      <c r="C9724">
        <v>316</v>
      </c>
      <c r="D9724" t="str">
        <f t="shared" si="453"/>
        <v>W kole</v>
      </c>
      <c r="F9724">
        <f>COUNTIF($D$3:D9718,"W kole")</f>
        <v>7622</v>
      </c>
      <c r="G9724" s="2" t="e">
        <f t="shared" si="454"/>
        <v>#DIV/0!</v>
      </c>
      <c r="H9724" t="e">
        <f t="shared" si="455"/>
        <v>#DIV/0!</v>
      </c>
    </row>
    <row r="9725" spans="2:8" x14ac:dyDescent="0.25">
      <c r="B9725">
        <v>193</v>
      </c>
      <c r="C9725">
        <v>58</v>
      </c>
      <c r="D9725" t="str">
        <f t="shared" si="453"/>
        <v>W kole</v>
      </c>
      <c r="F9725">
        <f>COUNTIF($D$3:D9719,"W kole")</f>
        <v>7623</v>
      </c>
      <c r="G9725" s="2" t="e">
        <f t="shared" si="454"/>
        <v>#DIV/0!</v>
      </c>
      <c r="H9725" t="e">
        <f t="shared" si="455"/>
        <v>#DIV/0!</v>
      </c>
    </row>
    <row r="9726" spans="2:8" x14ac:dyDescent="0.25">
      <c r="B9726">
        <v>157</v>
      </c>
      <c r="C9726">
        <v>67</v>
      </c>
      <c r="D9726" t="str">
        <f t="shared" si="453"/>
        <v>W kole</v>
      </c>
      <c r="F9726">
        <f>COUNTIF($D$3:D9720,"W kole")</f>
        <v>7624</v>
      </c>
      <c r="G9726" s="2" t="e">
        <f t="shared" si="454"/>
        <v>#DIV/0!</v>
      </c>
      <c r="H9726" t="e">
        <f t="shared" si="455"/>
        <v>#DIV/0!</v>
      </c>
    </row>
    <row r="9727" spans="2:8" x14ac:dyDescent="0.25">
      <c r="B9727">
        <v>217</v>
      </c>
      <c r="C9727">
        <v>360</v>
      </c>
      <c r="D9727" t="str">
        <f t="shared" si="453"/>
        <v>W kole</v>
      </c>
      <c r="F9727">
        <f>COUNTIF($D$3:D9721,"W kole")</f>
        <v>7625</v>
      </c>
      <c r="G9727" s="2" t="e">
        <f t="shared" si="454"/>
        <v>#DIV/0!</v>
      </c>
      <c r="H9727" t="e">
        <f t="shared" si="455"/>
        <v>#DIV/0!</v>
      </c>
    </row>
    <row r="9728" spans="2:8" x14ac:dyDescent="0.25">
      <c r="B9728">
        <v>346</v>
      </c>
      <c r="C9728">
        <v>12</v>
      </c>
      <c r="D9728" t="str">
        <f t="shared" si="453"/>
        <v>Poza</v>
      </c>
      <c r="F9728">
        <f>COUNTIF($D$3:D9722,"W kole")</f>
        <v>7626</v>
      </c>
      <c r="G9728" s="2" t="e">
        <f t="shared" si="454"/>
        <v>#DIV/0!</v>
      </c>
      <c r="H9728" t="e">
        <f t="shared" si="455"/>
        <v>#DIV/0!</v>
      </c>
    </row>
    <row r="9729" spans="2:8" x14ac:dyDescent="0.25">
      <c r="B9729">
        <v>244</v>
      </c>
      <c r="C9729">
        <v>357</v>
      </c>
      <c r="D9729" t="str">
        <f t="shared" si="453"/>
        <v>W kole</v>
      </c>
      <c r="F9729">
        <f>COUNTIF($D$3:D9723,"W kole")</f>
        <v>7627</v>
      </c>
      <c r="G9729" s="2" t="e">
        <f t="shared" si="454"/>
        <v>#DIV/0!</v>
      </c>
      <c r="H9729" t="e">
        <f t="shared" si="455"/>
        <v>#DIV/0!</v>
      </c>
    </row>
    <row r="9730" spans="2:8" x14ac:dyDescent="0.25">
      <c r="B9730">
        <v>318</v>
      </c>
      <c r="C9730">
        <v>49</v>
      </c>
      <c r="D9730" t="str">
        <f t="shared" si="453"/>
        <v>W kole</v>
      </c>
      <c r="F9730">
        <f>COUNTIF($D$3:D9724,"W kole")</f>
        <v>7628</v>
      </c>
      <c r="G9730" s="2" t="e">
        <f t="shared" si="454"/>
        <v>#DIV/0!</v>
      </c>
      <c r="H9730" t="e">
        <f t="shared" si="455"/>
        <v>#DIV/0!</v>
      </c>
    </row>
    <row r="9731" spans="2:8" x14ac:dyDescent="0.25">
      <c r="B9731">
        <v>287</v>
      </c>
      <c r="C9731">
        <v>16</v>
      </c>
      <c r="D9731" t="str">
        <f t="shared" si="453"/>
        <v>Poza</v>
      </c>
      <c r="F9731">
        <f>COUNTIF($D$3:D9725,"W kole")</f>
        <v>7629</v>
      </c>
      <c r="G9731" s="2" t="e">
        <f t="shared" si="454"/>
        <v>#DIV/0!</v>
      </c>
      <c r="H9731" t="e">
        <f t="shared" si="455"/>
        <v>#DIV/0!</v>
      </c>
    </row>
    <row r="9732" spans="2:8" x14ac:dyDescent="0.25">
      <c r="B9732">
        <v>352</v>
      </c>
      <c r="C9732">
        <v>151</v>
      </c>
      <c r="D9732" t="str">
        <f t="shared" ref="D9732:D9795" si="456">IF((B9732-$T$5) * (B9732-$T$5) + (C9732-$U$5) * (C9732-$U$5) = ($V$5*$V$5), "Na brzegu", IF((B9732-$T$5) * (B9732-$T$5) + (C9732-$U$5) * (C9732-$U$5) &lt; ($V$5*$V$5), "W kole", "Poza"))</f>
        <v>W kole</v>
      </c>
      <c r="F9732">
        <f>COUNTIF($D$3:D9726,"W kole")</f>
        <v>7630</v>
      </c>
      <c r="G9732" s="2" t="e">
        <f t="shared" si="454"/>
        <v>#DIV/0!</v>
      </c>
      <c r="H9732" t="e">
        <f t="shared" si="455"/>
        <v>#DIV/0!</v>
      </c>
    </row>
    <row r="9733" spans="2:8" x14ac:dyDescent="0.25">
      <c r="B9733">
        <v>221</v>
      </c>
      <c r="C9733">
        <v>20</v>
      </c>
      <c r="D9733" t="str">
        <f t="shared" si="456"/>
        <v>W kole</v>
      </c>
      <c r="F9733">
        <f>COUNTIF($D$3:D9727,"W kole")</f>
        <v>7631</v>
      </c>
      <c r="G9733" s="2" t="e">
        <f t="shared" si="454"/>
        <v>#DIV/0!</v>
      </c>
      <c r="H9733" t="e">
        <f t="shared" si="455"/>
        <v>#DIV/0!</v>
      </c>
    </row>
    <row r="9734" spans="2:8" x14ac:dyDescent="0.25">
      <c r="B9734">
        <v>385</v>
      </c>
      <c r="C9734">
        <v>14</v>
      </c>
      <c r="D9734" t="str">
        <f t="shared" si="456"/>
        <v>Poza</v>
      </c>
      <c r="F9734">
        <f>COUNTIF($D$3:D9728,"W kole")</f>
        <v>7631</v>
      </c>
      <c r="G9734" s="2" t="e">
        <f t="shared" si="454"/>
        <v>#DIV/0!</v>
      </c>
      <c r="H9734" t="e">
        <f t="shared" si="455"/>
        <v>#DIV/0!</v>
      </c>
    </row>
    <row r="9735" spans="2:8" x14ac:dyDescent="0.25">
      <c r="B9735">
        <v>125</v>
      </c>
      <c r="C9735">
        <v>97</v>
      </c>
      <c r="D9735" t="str">
        <f t="shared" si="456"/>
        <v>W kole</v>
      </c>
      <c r="F9735">
        <f>COUNTIF($D$3:D9729,"W kole")</f>
        <v>7632</v>
      </c>
      <c r="G9735" s="2" t="e">
        <f t="shared" si="454"/>
        <v>#DIV/0!</v>
      </c>
      <c r="H9735" t="e">
        <f t="shared" si="455"/>
        <v>#DIV/0!</v>
      </c>
    </row>
    <row r="9736" spans="2:8" x14ac:dyDescent="0.25">
      <c r="B9736">
        <v>100</v>
      </c>
      <c r="C9736">
        <v>60</v>
      </c>
      <c r="D9736" t="str">
        <f t="shared" si="456"/>
        <v>W kole</v>
      </c>
      <c r="F9736">
        <f>COUNTIF($D$3:D9730,"W kole")</f>
        <v>7633</v>
      </c>
      <c r="G9736" s="2" t="e">
        <f t="shared" si="454"/>
        <v>#DIV/0!</v>
      </c>
      <c r="H9736" t="e">
        <f t="shared" si="455"/>
        <v>#DIV/0!</v>
      </c>
    </row>
    <row r="9737" spans="2:8" x14ac:dyDescent="0.25">
      <c r="B9737">
        <v>332</v>
      </c>
      <c r="C9737">
        <v>314</v>
      </c>
      <c r="D9737" t="str">
        <f t="shared" si="456"/>
        <v>W kole</v>
      </c>
      <c r="F9737">
        <f>COUNTIF($D$3:D9731,"W kole")</f>
        <v>7633</v>
      </c>
      <c r="G9737" s="2" t="e">
        <f t="shared" si="454"/>
        <v>#DIV/0!</v>
      </c>
      <c r="H9737" t="e">
        <f t="shared" si="455"/>
        <v>#DIV/0!</v>
      </c>
    </row>
    <row r="9738" spans="2:8" x14ac:dyDescent="0.25">
      <c r="B9738">
        <v>157</v>
      </c>
      <c r="C9738">
        <v>360</v>
      </c>
      <c r="D9738" t="str">
        <f t="shared" si="456"/>
        <v>W kole</v>
      </c>
      <c r="F9738">
        <f>COUNTIF($D$3:D9732,"W kole")</f>
        <v>7634</v>
      </c>
      <c r="G9738" s="2" t="e">
        <f t="shared" ref="G9738:G9801" si="457">(F9738*$R$5)/(E9738*$Q$5)</f>
        <v>#DIV/0!</v>
      </c>
      <c r="H9738" t="e">
        <f t="shared" ref="H9738:H9801" si="458">ABS(PI()-G9738)</f>
        <v>#DIV/0!</v>
      </c>
    </row>
    <row r="9739" spans="2:8" x14ac:dyDescent="0.25">
      <c r="B9739">
        <v>293</v>
      </c>
      <c r="C9739">
        <v>110</v>
      </c>
      <c r="D9739" t="str">
        <f t="shared" si="456"/>
        <v>W kole</v>
      </c>
      <c r="F9739">
        <f>COUNTIF($D$3:D9733,"W kole")</f>
        <v>7635</v>
      </c>
      <c r="G9739" s="2" t="e">
        <f t="shared" si="457"/>
        <v>#DIV/0!</v>
      </c>
      <c r="H9739" t="e">
        <f t="shared" si="458"/>
        <v>#DIV/0!</v>
      </c>
    </row>
    <row r="9740" spans="2:8" x14ac:dyDescent="0.25">
      <c r="B9740">
        <v>250</v>
      </c>
      <c r="C9740">
        <v>127</v>
      </c>
      <c r="D9740" t="str">
        <f t="shared" si="456"/>
        <v>W kole</v>
      </c>
      <c r="F9740">
        <f>COUNTIF($D$3:D9734,"W kole")</f>
        <v>7635</v>
      </c>
      <c r="G9740" s="2" t="e">
        <f t="shared" si="457"/>
        <v>#DIV/0!</v>
      </c>
      <c r="H9740" t="e">
        <f t="shared" si="458"/>
        <v>#DIV/0!</v>
      </c>
    </row>
    <row r="9741" spans="2:8" x14ac:dyDescent="0.25">
      <c r="B9741">
        <v>231</v>
      </c>
      <c r="C9741">
        <v>144</v>
      </c>
      <c r="D9741" t="str">
        <f t="shared" si="456"/>
        <v>W kole</v>
      </c>
      <c r="F9741">
        <f>COUNTIF($D$3:D9735,"W kole")</f>
        <v>7636</v>
      </c>
      <c r="G9741" s="2" t="e">
        <f t="shared" si="457"/>
        <v>#DIV/0!</v>
      </c>
      <c r="H9741" t="e">
        <f t="shared" si="458"/>
        <v>#DIV/0!</v>
      </c>
    </row>
    <row r="9742" spans="2:8" x14ac:dyDescent="0.25">
      <c r="B9742">
        <v>225</v>
      </c>
      <c r="C9742">
        <v>149</v>
      </c>
      <c r="D9742" t="str">
        <f t="shared" si="456"/>
        <v>W kole</v>
      </c>
      <c r="F9742">
        <f>COUNTIF($D$3:D9736,"W kole")</f>
        <v>7637</v>
      </c>
      <c r="G9742" s="2" t="e">
        <f t="shared" si="457"/>
        <v>#DIV/0!</v>
      </c>
      <c r="H9742" t="e">
        <f t="shared" si="458"/>
        <v>#DIV/0!</v>
      </c>
    </row>
    <row r="9743" spans="2:8" x14ac:dyDescent="0.25">
      <c r="B9743">
        <v>162</v>
      </c>
      <c r="C9743">
        <v>28</v>
      </c>
      <c r="D9743" t="str">
        <f t="shared" si="456"/>
        <v>W kole</v>
      </c>
      <c r="F9743">
        <f>COUNTIF($D$3:D9737,"W kole")</f>
        <v>7638</v>
      </c>
      <c r="G9743" s="2" t="e">
        <f t="shared" si="457"/>
        <v>#DIV/0!</v>
      </c>
      <c r="H9743" t="e">
        <f t="shared" si="458"/>
        <v>#DIV/0!</v>
      </c>
    </row>
    <row r="9744" spans="2:8" x14ac:dyDescent="0.25">
      <c r="B9744">
        <v>153</v>
      </c>
      <c r="C9744">
        <v>395</v>
      </c>
      <c r="D9744" t="str">
        <f t="shared" si="456"/>
        <v>Poza</v>
      </c>
      <c r="F9744">
        <f>COUNTIF($D$3:D9738,"W kole")</f>
        <v>7639</v>
      </c>
      <c r="G9744" s="2" t="e">
        <f t="shared" si="457"/>
        <v>#DIV/0!</v>
      </c>
      <c r="H9744" t="e">
        <f t="shared" si="458"/>
        <v>#DIV/0!</v>
      </c>
    </row>
    <row r="9745" spans="2:8" x14ac:dyDescent="0.25">
      <c r="B9745">
        <v>245</v>
      </c>
      <c r="C9745">
        <v>121</v>
      </c>
      <c r="D9745" t="str">
        <f t="shared" si="456"/>
        <v>W kole</v>
      </c>
      <c r="F9745">
        <f>COUNTIF($D$3:D9739,"W kole")</f>
        <v>7640</v>
      </c>
      <c r="G9745" s="2" t="e">
        <f t="shared" si="457"/>
        <v>#DIV/0!</v>
      </c>
      <c r="H9745" t="e">
        <f t="shared" si="458"/>
        <v>#DIV/0!</v>
      </c>
    </row>
    <row r="9746" spans="2:8" x14ac:dyDescent="0.25">
      <c r="B9746">
        <v>187</v>
      </c>
      <c r="C9746">
        <v>104</v>
      </c>
      <c r="D9746" t="str">
        <f t="shared" si="456"/>
        <v>W kole</v>
      </c>
      <c r="F9746">
        <f>COUNTIF($D$3:D9740,"W kole")</f>
        <v>7641</v>
      </c>
      <c r="G9746" s="2" t="e">
        <f t="shared" si="457"/>
        <v>#DIV/0!</v>
      </c>
      <c r="H9746" t="e">
        <f t="shared" si="458"/>
        <v>#DIV/0!</v>
      </c>
    </row>
    <row r="9747" spans="2:8" x14ac:dyDescent="0.25">
      <c r="B9747">
        <v>170</v>
      </c>
      <c r="C9747">
        <v>200</v>
      </c>
      <c r="D9747" t="str">
        <f t="shared" si="456"/>
        <v>W kole</v>
      </c>
      <c r="F9747">
        <f>COUNTIF($D$3:D9741,"W kole")</f>
        <v>7642</v>
      </c>
      <c r="G9747" s="2" t="e">
        <f t="shared" si="457"/>
        <v>#DIV/0!</v>
      </c>
      <c r="H9747" t="e">
        <f t="shared" si="458"/>
        <v>#DIV/0!</v>
      </c>
    </row>
    <row r="9748" spans="2:8" x14ac:dyDescent="0.25">
      <c r="B9748">
        <v>59</v>
      </c>
      <c r="C9748">
        <v>267</v>
      </c>
      <c r="D9748" t="str">
        <f t="shared" si="456"/>
        <v>W kole</v>
      </c>
      <c r="F9748">
        <f>COUNTIF($D$3:D9742,"W kole")</f>
        <v>7643</v>
      </c>
      <c r="G9748" s="2" t="e">
        <f t="shared" si="457"/>
        <v>#DIV/0!</v>
      </c>
      <c r="H9748" t="e">
        <f t="shared" si="458"/>
        <v>#DIV/0!</v>
      </c>
    </row>
    <row r="9749" spans="2:8" x14ac:dyDescent="0.25">
      <c r="B9749">
        <v>209</v>
      </c>
      <c r="C9749">
        <v>280</v>
      </c>
      <c r="D9749" t="str">
        <f t="shared" si="456"/>
        <v>W kole</v>
      </c>
      <c r="F9749">
        <f>COUNTIF($D$3:D9743,"W kole")</f>
        <v>7644</v>
      </c>
      <c r="G9749" s="2" t="e">
        <f t="shared" si="457"/>
        <v>#DIV/0!</v>
      </c>
      <c r="H9749" t="e">
        <f t="shared" si="458"/>
        <v>#DIV/0!</v>
      </c>
    </row>
    <row r="9750" spans="2:8" x14ac:dyDescent="0.25">
      <c r="B9750">
        <v>253</v>
      </c>
      <c r="C9750">
        <v>342</v>
      </c>
      <c r="D9750" t="str">
        <f t="shared" si="456"/>
        <v>W kole</v>
      </c>
      <c r="F9750">
        <f>COUNTIF($D$3:D9744,"W kole")</f>
        <v>7644</v>
      </c>
      <c r="G9750" s="2" t="e">
        <f t="shared" si="457"/>
        <v>#DIV/0!</v>
      </c>
      <c r="H9750" t="e">
        <f t="shared" si="458"/>
        <v>#DIV/0!</v>
      </c>
    </row>
    <row r="9751" spans="2:8" x14ac:dyDescent="0.25">
      <c r="B9751">
        <v>43</v>
      </c>
      <c r="C9751">
        <v>217</v>
      </c>
      <c r="D9751" t="str">
        <f t="shared" si="456"/>
        <v>W kole</v>
      </c>
      <c r="F9751">
        <f>COUNTIF($D$3:D9745,"W kole")</f>
        <v>7645</v>
      </c>
      <c r="G9751" s="2" t="e">
        <f t="shared" si="457"/>
        <v>#DIV/0!</v>
      </c>
      <c r="H9751" t="e">
        <f t="shared" si="458"/>
        <v>#DIV/0!</v>
      </c>
    </row>
    <row r="9752" spans="2:8" x14ac:dyDescent="0.25">
      <c r="B9752">
        <v>331</v>
      </c>
      <c r="C9752">
        <v>81</v>
      </c>
      <c r="D9752" t="str">
        <f t="shared" si="456"/>
        <v>W kole</v>
      </c>
      <c r="F9752">
        <f>COUNTIF($D$3:D9746,"W kole")</f>
        <v>7646</v>
      </c>
      <c r="G9752" s="2" t="e">
        <f t="shared" si="457"/>
        <v>#DIV/0!</v>
      </c>
      <c r="H9752" t="e">
        <f t="shared" si="458"/>
        <v>#DIV/0!</v>
      </c>
    </row>
    <row r="9753" spans="2:8" x14ac:dyDescent="0.25">
      <c r="B9753">
        <v>330</v>
      </c>
      <c r="C9753">
        <v>346</v>
      </c>
      <c r="D9753" t="str">
        <f t="shared" si="456"/>
        <v>W kole</v>
      </c>
      <c r="F9753">
        <f>COUNTIF($D$3:D9747,"W kole")</f>
        <v>7647</v>
      </c>
      <c r="G9753" s="2" t="e">
        <f t="shared" si="457"/>
        <v>#DIV/0!</v>
      </c>
      <c r="H9753" t="e">
        <f t="shared" si="458"/>
        <v>#DIV/0!</v>
      </c>
    </row>
    <row r="9754" spans="2:8" x14ac:dyDescent="0.25">
      <c r="B9754">
        <v>298</v>
      </c>
      <c r="C9754">
        <v>46</v>
      </c>
      <c r="D9754" t="str">
        <f t="shared" si="456"/>
        <v>W kole</v>
      </c>
      <c r="F9754">
        <f>COUNTIF($D$3:D9748,"W kole")</f>
        <v>7648</v>
      </c>
      <c r="G9754" s="2" t="e">
        <f t="shared" si="457"/>
        <v>#DIV/0!</v>
      </c>
      <c r="H9754" t="e">
        <f t="shared" si="458"/>
        <v>#DIV/0!</v>
      </c>
    </row>
    <row r="9755" spans="2:8" x14ac:dyDescent="0.25">
      <c r="B9755">
        <v>293</v>
      </c>
      <c r="C9755">
        <v>34</v>
      </c>
      <c r="D9755" t="str">
        <f t="shared" si="456"/>
        <v>W kole</v>
      </c>
      <c r="F9755">
        <f>COUNTIF($D$3:D9749,"W kole")</f>
        <v>7649</v>
      </c>
      <c r="G9755" s="2" t="e">
        <f t="shared" si="457"/>
        <v>#DIV/0!</v>
      </c>
      <c r="H9755" t="e">
        <f t="shared" si="458"/>
        <v>#DIV/0!</v>
      </c>
    </row>
    <row r="9756" spans="2:8" x14ac:dyDescent="0.25">
      <c r="B9756">
        <v>228</v>
      </c>
      <c r="C9756">
        <v>266</v>
      </c>
      <c r="D9756" t="str">
        <f t="shared" si="456"/>
        <v>W kole</v>
      </c>
      <c r="F9756">
        <f>COUNTIF($D$3:D9750,"W kole")</f>
        <v>7650</v>
      </c>
      <c r="G9756" s="2" t="e">
        <f t="shared" si="457"/>
        <v>#DIV/0!</v>
      </c>
      <c r="H9756" t="e">
        <f t="shared" si="458"/>
        <v>#DIV/0!</v>
      </c>
    </row>
    <row r="9757" spans="2:8" x14ac:dyDescent="0.25">
      <c r="B9757">
        <v>201</v>
      </c>
      <c r="C9757">
        <v>224</v>
      </c>
      <c r="D9757" t="str">
        <f t="shared" si="456"/>
        <v>W kole</v>
      </c>
      <c r="F9757">
        <f>COUNTIF($D$3:D9751,"W kole")</f>
        <v>7651</v>
      </c>
      <c r="G9757" s="2" t="e">
        <f t="shared" si="457"/>
        <v>#DIV/0!</v>
      </c>
      <c r="H9757" t="e">
        <f t="shared" si="458"/>
        <v>#DIV/0!</v>
      </c>
    </row>
    <row r="9758" spans="2:8" x14ac:dyDescent="0.25">
      <c r="B9758">
        <v>78</v>
      </c>
      <c r="C9758">
        <v>26</v>
      </c>
      <c r="D9758" t="str">
        <f t="shared" si="456"/>
        <v>Poza</v>
      </c>
      <c r="F9758">
        <f>COUNTIF($D$3:D9752,"W kole")</f>
        <v>7652</v>
      </c>
      <c r="G9758" s="2" t="e">
        <f t="shared" si="457"/>
        <v>#DIV/0!</v>
      </c>
      <c r="H9758" t="e">
        <f t="shared" si="458"/>
        <v>#DIV/0!</v>
      </c>
    </row>
    <row r="9759" spans="2:8" x14ac:dyDescent="0.25">
      <c r="B9759">
        <v>280</v>
      </c>
      <c r="C9759">
        <v>4</v>
      </c>
      <c r="D9759" t="str">
        <f t="shared" si="456"/>
        <v>Poza</v>
      </c>
      <c r="F9759">
        <f>COUNTIF($D$3:D9753,"W kole")</f>
        <v>7653</v>
      </c>
      <c r="G9759" s="2" t="e">
        <f t="shared" si="457"/>
        <v>#DIV/0!</v>
      </c>
      <c r="H9759" t="e">
        <f t="shared" si="458"/>
        <v>#DIV/0!</v>
      </c>
    </row>
    <row r="9760" spans="2:8" x14ac:dyDescent="0.25">
      <c r="B9760">
        <v>270</v>
      </c>
      <c r="C9760">
        <v>14</v>
      </c>
      <c r="D9760" t="str">
        <f t="shared" si="456"/>
        <v>W kole</v>
      </c>
      <c r="F9760">
        <f>COUNTIF($D$3:D9754,"W kole")</f>
        <v>7654</v>
      </c>
      <c r="G9760" s="2" t="e">
        <f t="shared" si="457"/>
        <v>#DIV/0!</v>
      </c>
      <c r="H9760" t="e">
        <f t="shared" si="458"/>
        <v>#DIV/0!</v>
      </c>
    </row>
    <row r="9761" spans="2:8" x14ac:dyDescent="0.25">
      <c r="B9761">
        <v>233</v>
      </c>
      <c r="C9761">
        <v>105</v>
      </c>
      <c r="D9761" t="str">
        <f t="shared" si="456"/>
        <v>W kole</v>
      </c>
      <c r="F9761">
        <f>COUNTIF($D$3:D9755,"W kole")</f>
        <v>7655</v>
      </c>
      <c r="G9761" s="2" t="e">
        <f t="shared" si="457"/>
        <v>#DIV/0!</v>
      </c>
      <c r="H9761" t="e">
        <f t="shared" si="458"/>
        <v>#DIV/0!</v>
      </c>
    </row>
    <row r="9762" spans="2:8" x14ac:dyDescent="0.25">
      <c r="B9762">
        <v>35</v>
      </c>
      <c r="C9762">
        <v>355</v>
      </c>
      <c r="D9762" t="str">
        <f t="shared" si="456"/>
        <v>Poza</v>
      </c>
      <c r="F9762">
        <f>COUNTIF($D$3:D9756,"W kole")</f>
        <v>7656</v>
      </c>
      <c r="G9762" s="2" t="e">
        <f t="shared" si="457"/>
        <v>#DIV/0!</v>
      </c>
      <c r="H9762" t="e">
        <f t="shared" si="458"/>
        <v>#DIV/0!</v>
      </c>
    </row>
    <row r="9763" spans="2:8" x14ac:dyDescent="0.25">
      <c r="B9763">
        <v>287</v>
      </c>
      <c r="C9763">
        <v>360</v>
      </c>
      <c r="D9763" t="str">
        <f t="shared" si="456"/>
        <v>W kole</v>
      </c>
      <c r="F9763">
        <f>COUNTIF($D$3:D9757,"W kole")</f>
        <v>7657</v>
      </c>
      <c r="G9763" s="2" t="e">
        <f t="shared" si="457"/>
        <v>#DIV/0!</v>
      </c>
      <c r="H9763" t="e">
        <f t="shared" si="458"/>
        <v>#DIV/0!</v>
      </c>
    </row>
    <row r="9764" spans="2:8" x14ac:dyDescent="0.25">
      <c r="B9764">
        <v>394</v>
      </c>
      <c r="C9764">
        <v>193</v>
      </c>
      <c r="D9764" t="str">
        <f t="shared" si="456"/>
        <v>W kole</v>
      </c>
      <c r="F9764">
        <f>COUNTIF($D$3:D9758,"W kole")</f>
        <v>7657</v>
      </c>
      <c r="G9764" s="2" t="e">
        <f t="shared" si="457"/>
        <v>#DIV/0!</v>
      </c>
      <c r="H9764" t="e">
        <f t="shared" si="458"/>
        <v>#DIV/0!</v>
      </c>
    </row>
    <row r="9765" spans="2:8" x14ac:dyDescent="0.25">
      <c r="B9765">
        <v>233</v>
      </c>
      <c r="C9765">
        <v>370</v>
      </c>
      <c r="D9765" t="str">
        <f t="shared" si="456"/>
        <v>W kole</v>
      </c>
      <c r="F9765">
        <f>COUNTIF($D$3:D9759,"W kole")</f>
        <v>7657</v>
      </c>
      <c r="G9765" s="2" t="e">
        <f t="shared" si="457"/>
        <v>#DIV/0!</v>
      </c>
      <c r="H9765" t="e">
        <f t="shared" si="458"/>
        <v>#DIV/0!</v>
      </c>
    </row>
    <row r="9766" spans="2:8" x14ac:dyDescent="0.25">
      <c r="B9766">
        <v>28</v>
      </c>
      <c r="C9766">
        <v>183</v>
      </c>
      <c r="D9766" t="str">
        <f t="shared" si="456"/>
        <v>W kole</v>
      </c>
      <c r="F9766">
        <f>COUNTIF($D$3:D9760,"W kole")</f>
        <v>7658</v>
      </c>
      <c r="G9766" s="2" t="e">
        <f t="shared" si="457"/>
        <v>#DIV/0!</v>
      </c>
      <c r="H9766" t="e">
        <f t="shared" si="458"/>
        <v>#DIV/0!</v>
      </c>
    </row>
    <row r="9767" spans="2:8" x14ac:dyDescent="0.25">
      <c r="B9767">
        <v>326</v>
      </c>
      <c r="C9767">
        <v>201</v>
      </c>
      <c r="D9767" t="str">
        <f t="shared" si="456"/>
        <v>W kole</v>
      </c>
      <c r="F9767">
        <f>COUNTIF($D$3:D9761,"W kole")</f>
        <v>7659</v>
      </c>
      <c r="G9767" s="2" t="e">
        <f t="shared" si="457"/>
        <v>#DIV/0!</v>
      </c>
      <c r="H9767" t="e">
        <f t="shared" si="458"/>
        <v>#DIV/0!</v>
      </c>
    </row>
    <row r="9768" spans="2:8" x14ac:dyDescent="0.25">
      <c r="B9768">
        <v>8</v>
      </c>
      <c r="C9768">
        <v>141</v>
      </c>
      <c r="D9768" t="str">
        <f t="shared" si="456"/>
        <v>Poza</v>
      </c>
      <c r="F9768">
        <f>COUNTIF($D$3:D9762,"W kole")</f>
        <v>7659</v>
      </c>
      <c r="G9768" s="2" t="e">
        <f t="shared" si="457"/>
        <v>#DIV/0!</v>
      </c>
      <c r="H9768" t="e">
        <f t="shared" si="458"/>
        <v>#DIV/0!</v>
      </c>
    </row>
    <row r="9769" spans="2:8" x14ac:dyDescent="0.25">
      <c r="B9769">
        <v>196</v>
      </c>
      <c r="C9769">
        <v>103</v>
      </c>
      <c r="D9769" t="str">
        <f t="shared" si="456"/>
        <v>W kole</v>
      </c>
      <c r="F9769">
        <f>COUNTIF($D$3:D9763,"W kole")</f>
        <v>7660</v>
      </c>
      <c r="G9769" s="2" t="e">
        <f t="shared" si="457"/>
        <v>#DIV/0!</v>
      </c>
      <c r="H9769" t="e">
        <f t="shared" si="458"/>
        <v>#DIV/0!</v>
      </c>
    </row>
    <row r="9770" spans="2:8" x14ac:dyDescent="0.25">
      <c r="B9770">
        <v>182</v>
      </c>
      <c r="C9770">
        <v>363</v>
      </c>
      <c r="D9770" t="str">
        <f t="shared" si="456"/>
        <v>W kole</v>
      </c>
      <c r="F9770">
        <f>COUNTIF($D$3:D9764,"W kole")</f>
        <v>7661</v>
      </c>
      <c r="G9770" s="2" t="e">
        <f t="shared" si="457"/>
        <v>#DIV/0!</v>
      </c>
      <c r="H9770" t="e">
        <f t="shared" si="458"/>
        <v>#DIV/0!</v>
      </c>
    </row>
    <row r="9771" spans="2:8" x14ac:dyDescent="0.25">
      <c r="B9771">
        <v>167</v>
      </c>
      <c r="C9771">
        <v>250</v>
      </c>
      <c r="D9771" t="str">
        <f t="shared" si="456"/>
        <v>W kole</v>
      </c>
      <c r="F9771">
        <f>COUNTIF($D$3:D9765,"W kole")</f>
        <v>7662</v>
      </c>
      <c r="G9771" s="2" t="e">
        <f t="shared" si="457"/>
        <v>#DIV/0!</v>
      </c>
      <c r="H9771" t="e">
        <f t="shared" si="458"/>
        <v>#DIV/0!</v>
      </c>
    </row>
    <row r="9772" spans="2:8" x14ac:dyDescent="0.25">
      <c r="B9772">
        <v>250</v>
      </c>
      <c r="C9772">
        <v>121</v>
      </c>
      <c r="D9772" t="str">
        <f t="shared" si="456"/>
        <v>W kole</v>
      </c>
      <c r="F9772">
        <f>COUNTIF($D$3:D9766,"W kole")</f>
        <v>7663</v>
      </c>
      <c r="G9772" s="2" t="e">
        <f t="shared" si="457"/>
        <v>#DIV/0!</v>
      </c>
      <c r="H9772" t="e">
        <f t="shared" si="458"/>
        <v>#DIV/0!</v>
      </c>
    </row>
    <row r="9773" spans="2:8" x14ac:dyDescent="0.25">
      <c r="B9773">
        <v>106</v>
      </c>
      <c r="C9773">
        <v>338</v>
      </c>
      <c r="D9773" t="str">
        <f t="shared" si="456"/>
        <v>W kole</v>
      </c>
      <c r="F9773">
        <f>COUNTIF($D$3:D9767,"W kole")</f>
        <v>7664</v>
      </c>
      <c r="G9773" s="2" t="e">
        <f t="shared" si="457"/>
        <v>#DIV/0!</v>
      </c>
      <c r="H9773" t="e">
        <f t="shared" si="458"/>
        <v>#DIV/0!</v>
      </c>
    </row>
    <row r="9774" spans="2:8" x14ac:dyDescent="0.25">
      <c r="B9774">
        <v>125</v>
      </c>
      <c r="C9774">
        <v>165</v>
      </c>
      <c r="D9774" t="str">
        <f t="shared" si="456"/>
        <v>W kole</v>
      </c>
      <c r="F9774">
        <f>COUNTIF($D$3:D9768,"W kole")</f>
        <v>7664</v>
      </c>
      <c r="G9774" s="2" t="e">
        <f t="shared" si="457"/>
        <v>#DIV/0!</v>
      </c>
      <c r="H9774" t="e">
        <f t="shared" si="458"/>
        <v>#DIV/0!</v>
      </c>
    </row>
    <row r="9775" spans="2:8" x14ac:dyDescent="0.25">
      <c r="B9775">
        <v>13</v>
      </c>
      <c r="C9775">
        <v>29</v>
      </c>
      <c r="D9775" t="str">
        <f t="shared" si="456"/>
        <v>Poza</v>
      </c>
      <c r="F9775">
        <f>COUNTIF($D$3:D9769,"W kole")</f>
        <v>7665</v>
      </c>
      <c r="G9775" s="2" t="e">
        <f t="shared" si="457"/>
        <v>#DIV/0!</v>
      </c>
      <c r="H9775" t="e">
        <f t="shared" si="458"/>
        <v>#DIV/0!</v>
      </c>
    </row>
    <row r="9776" spans="2:8" x14ac:dyDescent="0.25">
      <c r="B9776">
        <v>66</v>
      </c>
      <c r="C9776">
        <v>103</v>
      </c>
      <c r="D9776" t="str">
        <f t="shared" si="456"/>
        <v>W kole</v>
      </c>
      <c r="F9776">
        <f>COUNTIF($D$3:D9770,"W kole")</f>
        <v>7666</v>
      </c>
      <c r="G9776" s="2" t="e">
        <f t="shared" si="457"/>
        <v>#DIV/0!</v>
      </c>
      <c r="H9776" t="e">
        <f t="shared" si="458"/>
        <v>#DIV/0!</v>
      </c>
    </row>
    <row r="9777" spans="2:8" x14ac:dyDescent="0.25">
      <c r="B9777">
        <v>185</v>
      </c>
      <c r="C9777">
        <v>308</v>
      </c>
      <c r="D9777" t="str">
        <f t="shared" si="456"/>
        <v>W kole</v>
      </c>
      <c r="F9777">
        <f>COUNTIF($D$3:D9771,"W kole")</f>
        <v>7667</v>
      </c>
      <c r="G9777" s="2" t="e">
        <f t="shared" si="457"/>
        <v>#DIV/0!</v>
      </c>
      <c r="H9777" t="e">
        <f t="shared" si="458"/>
        <v>#DIV/0!</v>
      </c>
    </row>
    <row r="9778" spans="2:8" x14ac:dyDescent="0.25">
      <c r="B9778">
        <v>253</v>
      </c>
      <c r="C9778">
        <v>21</v>
      </c>
      <c r="D9778" t="str">
        <f t="shared" si="456"/>
        <v>W kole</v>
      </c>
      <c r="F9778">
        <f>COUNTIF($D$3:D9772,"W kole")</f>
        <v>7668</v>
      </c>
      <c r="G9778" s="2" t="e">
        <f t="shared" si="457"/>
        <v>#DIV/0!</v>
      </c>
      <c r="H9778" t="e">
        <f t="shared" si="458"/>
        <v>#DIV/0!</v>
      </c>
    </row>
    <row r="9779" spans="2:8" x14ac:dyDescent="0.25">
      <c r="B9779">
        <v>96</v>
      </c>
      <c r="C9779">
        <v>284</v>
      </c>
      <c r="D9779" t="str">
        <f t="shared" si="456"/>
        <v>W kole</v>
      </c>
      <c r="F9779">
        <f>COUNTIF($D$3:D9773,"W kole")</f>
        <v>7669</v>
      </c>
      <c r="G9779" s="2" t="e">
        <f t="shared" si="457"/>
        <v>#DIV/0!</v>
      </c>
      <c r="H9779" t="e">
        <f t="shared" si="458"/>
        <v>#DIV/0!</v>
      </c>
    </row>
    <row r="9780" spans="2:8" x14ac:dyDescent="0.25">
      <c r="B9780">
        <v>121</v>
      </c>
      <c r="C9780">
        <v>91</v>
      </c>
      <c r="D9780" t="str">
        <f t="shared" si="456"/>
        <v>W kole</v>
      </c>
      <c r="F9780">
        <f>COUNTIF($D$3:D9774,"W kole")</f>
        <v>7670</v>
      </c>
      <c r="G9780" s="2" t="e">
        <f t="shared" si="457"/>
        <v>#DIV/0!</v>
      </c>
      <c r="H9780" t="e">
        <f t="shared" si="458"/>
        <v>#DIV/0!</v>
      </c>
    </row>
    <row r="9781" spans="2:8" x14ac:dyDescent="0.25">
      <c r="B9781">
        <v>332</v>
      </c>
      <c r="C9781">
        <v>346</v>
      </c>
      <c r="D9781" t="str">
        <f t="shared" si="456"/>
        <v>W kole</v>
      </c>
      <c r="F9781">
        <f>COUNTIF($D$3:D9775,"W kole")</f>
        <v>7670</v>
      </c>
      <c r="G9781" s="2" t="e">
        <f t="shared" si="457"/>
        <v>#DIV/0!</v>
      </c>
      <c r="H9781" t="e">
        <f t="shared" si="458"/>
        <v>#DIV/0!</v>
      </c>
    </row>
    <row r="9782" spans="2:8" x14ac:dyDescent="0.25">
      <c r="B9782">
        <v>184</v>
      </c>
      <c r="C9782">
        <v>142</v>
      </c>
      <c r="D9782" t="str">
        <f t="shared" si="456"/>
        <v>W kole</v>
      </c>
      <c r="F9782">
        <f>COUNTIF($D$3:D9776,"W kole")</f>
        <v>7671</v>
      </c>
      <c r="G9782" s="2" t="e">
        <f t="shared" si="457"/>
        <v>#DIV/0!</v>
      </c>
      <c r="H9782" t="e">
        <f t="shared" si="458"/>
        <v>#DIV/0!</v>
      </c>
    </row>
    <row r="9783" spans="2:8" x14ac:dyDescent="0.25">
      <c r="B9783">
        <v>312</v>
      </c>
      <c r="C9783">
        <v>154</v>
      </c>
      <c r="D9783" t="str">
        <f t="shared" si="456"/>
        <v>W kole</v>
      </c>
      <c r="F9783">
        <f>COUNTIF($D$3:D9777,"W kole")</f>
        <v>7672</v>
      </c>
      <c r="G9783" s="2" t="e">
        <f t="shared" si="457"/>
        <v>#DIV/0!</v>
      </c>
      <c r="H9783" t="e">
        <f t="shared" si="458"/>
        <v>#DIV/0!</v>
      </c>
    </row>
    <row r="9784" spans="2:8" x14ac:dyDescent="0.25">
      <c r="B9784">
        <v>84</v>
      </c>
      <c r="C9784">
        <v>359</v>
      </c>
      <c r="D9784" t="str">
        <f t="shared" si="456"/>
        <v>W kole</v>
      </c>
      <c r="F9784">
        <f>COUNTIF($D$3:D9778,"W kole")</f>
        <v>7673</v>
      </c>
      <c r="G9784" s="2" t="e">
        <f t="shared" si="457"/>
        <v>#DIV/0!</v>
      </c>
      <c r="H9784" t="e">
        <f t="shared" si="458"/>
        <v>#DIV/0!</v>
      </c>
    </row>
    <row r="9785" spans="2:8" x14ac:dyDescent="0.25">
      <c r="B9785">
        <v>70</v>
      </c>
      <c r="C9785">
        <v>139</v>
      </c>
      <c r="D9785" t="str">
        <f t="shared" si="456"/>
        <v>W kole</v>
      </c>
      <c r="F9785">
        <f>COUNTIF($D$3:D9779,"W kole")</f>
        <v>7674</v>
      </c>
      <c r="G9785" s="2" t="e">
        <f t="shared" si="457"/>
        <v>#DIV/0!</v>
      </c>
      <c r="H9785" t="e">
        <f t="shared" si="458"/>
        <v>#DIV/0!</v>
      </c>
    </row>
    <row r="9786" spans="2:8" x14ac:dyDescent="0.25">
      <c r="B9786">
        <v>25</v>
      </c>
      <c r="C9786">
        <v>222</v>
      </c>
      <c r="D9786" t="str">
        <f t="shared" si="456"/>
        <v>W kole</v>
      </c>
      <c r="F9786">
        <f>COUNTIF($D$3:D9780,"W kole")</f>
        <v>7675</v>
      </c>
      <c r="G9786" s="2" t="e">
        <f t="shared" si="457"/>
        <v>#DIV/0!</v>
      </c>
      <c r="H9786" t="e">
        <f t="shared" si="458"/>
        <v>#DIV/0!</v>
      </c>
    </row>
    <row r="9787" spans="2:8" x14ac:dyDescent="0.25">
      <c r="B9787">
        <v>281</v>
      </c>
      <c r="C9787">
        <v>209</v>
      </c>
      <c r="D9787" t="str">
        <f t="shared" si="456"/>
        <v>W kole</v>
      </c>
      <c r="F9787">
        <f>COUNTIF($D$3:D9781,"W kole")</f>
        <v>7676</v>
      </c>
      <c r="G9787" s="2" t="e">
        <f t="shared" si="457"/>
        <v>#DIV/0!</v>
      </c>
      <c r="H9787" t="e">
        <f t="shared" si="458"/>
        <v>#DIV/0!</v>
      </c>
    </row>
    <row r="9788" spans="2:8" x14ac:dyDescent="0.25">
      <c r="B9788">
        <v>259</v>
      </c>
      <c r="C9788">
        <v>325</v>
      </c>
      <c r="D9788" t="str">
        <f t="shared" si="456"/>
        <v>W kole</v>
      </c>
      <c r="F9788">
        <f>COUNTIF($D$3:D9782,"W kole")</f>
        <v>7677</v>
      </c>
      <c r="G9788" s="2" t="e">
        <f t="shared" si="457"/>
        <v>#DIV/0!</v>
      </c>
      <c r="H9788" t="e">
        <f t="shared" si="458"/>
        <v>#DIV/0!</v>
      </c>
    </row>
    <row r="9789" spans="2:8" x14ac:dyDescent="0.25">
      <c r="B9789">
        <v>156</v>
      </c>
      <c r="C9789">
        <v>320</v>
      </c>
      <c r="D9789" t="str">
        <f t="shared" si="456"/>
        <v>W kole</v>
      </c>
      <c r="F9789">
        <f>COUNTIF($D$3:D9783,"W kole")</f>
        <v>7678</v>
      </c>
      <c r="G9789" s="2" t="e">
        <f t="shared" si="457"/>
        <v>#DIV/0!</v>
      </c>
      <c r="H9789" t="e">
        <f t="shared" si="458"/>
        <v>#DIV/0!</v>
      </c>
    </row>
    <row r="9790" spans="2:8" x14ac:dyDescent="0.25">
      <c r="B9790">
        <v>8</v>
      </c>
      <c r="C9790">
        <v>373</v>
      </c>
      <c r="D9790" t="str">
        <f t="shared" si="456"/>
        <v>Poza</v>
      </c>
      <c r="F9790">
        <f>COUNTIF($D$3:D9784,"W kole")</f>
        <v>7679</v>
      </c>
      <c r="G9790" s="2" t="e">
        <f t="shared" si="457"/>
        <v>#DIV/0!</v>
      </c>
      <c r="H9790" t="e">
        <f t="shared" si="458"/>
        <v>#DIV/0!</v>
      </c>
    </row>
    <row r="9791" spans="2:8" x14ac:dyDescent="0.25">
      <c r="B9791">
        <v>200</v>
      </c>
      <c r="C9791">
        <v>262</v>
      </c>
      <c r="D9791" t="str">
        <f t="shared" si="456"/>
        <v>W kole</v>
      </c>
      <c r="F9791">
        <f>COUNTIF($D$3:D9785,"W kole")</f>
        <v>7680</v>
      </c>
      <c r="G9791" s="2" t="e">
        <f t="shared" si="457"/>
        <v>#DIV/0!</v>
      </c>
      <c r="H9791" t="e">
        <f t="shared" si="458"/>
        <v>#DIV/0!</v>
      </c>
    </row>
    <row r="9792" spans="2:8" x14ac:dyDescent="0.25">
      <c r="B9792">
        <v>225</v>
      </c>
      <c r="C9792">
        <v>74</v>
      </c>
      <c r="D9792" t="str">
        <f t="shared" si="456"/>
        <v>W kole</v>
      </c>
      <c r="F9792">
        <f>COUNTIF($D$3:D9786,"W kole")</f>
        <v>7681</v>
      </c>
      <c r="G9792" s="2" t="e">
        <f t="shared" si="457"/>
        <v>#DIV/0!</v>
      </c>
      <c r="H9792" t="e">
        <f t="shared" si="458"/>
        <v>#DIV/0!</v>
      </c>
    </row>
    <row r="9793" spans="2:8" x14ac:dyDescent="0.25">
      <c r="B9793">
        <v>330</v>
      </c>
      <c r="C9793">
        <v>306</v>
      </c>
      <c r="D9793" t="str">
        <f t="shared" si="456"/>
        <v>W kole</v>
      </c>
      <c r="F9793">
        <f>COUNTIF($D$3:D9787,"W kole")</f>
        <v>7682</v>
      </c>
      <c r="G9793" s="2" t="e">
        <f t="shared" si="457"/>
        <v>#DIV/0!</v>
      </c>
      <c r="H9793" t="e">
        <f t="shared" si="458"/>
        <v>#DIV/0!</v>
      </c>
    </row>
    <row r="9794" spans="2:8" x14ac:dyDescent="0.25">
      <c r="B9794">
        <v>328</v>
      </c>
      <c r="C9794">
        <v>83</v>
      </c>
      <c r="D9794" t="str">
        <f t="shared" si="456"/>
        <v>W kole</v>
      </c>
      <c r="F9794">
        <f>COUNTIF($D$3:D9788,"W kole")</f>
        <v>7683</v>
      </c>
      <c r="G9794" s="2" t="e">
        <f t="shared" si="457"/>
        <v>#DIV/0!</v>
      </c>
      <c r="H9794" t="e">
        <f t="shared" si="458"/>
        <v>#DIV/0!</v>
      </c>
    </row>
    <row r="9795" spans="2:8" x14ac:dyDescent="0.25">
      <c r="B9795">
        <v>29</v>
      </c>
      <c r="C9795">
        <v>237</v>
      </c>
      <c r="D9795" t="str">
        <f t="shared" si="456"/>
        <v>W kole</v>
      </c>
      <c r="F9795">
        <f>COUNTIF($D$3:D9789,"W kole")</f>
        <v>7684</v>
      </c>
      <c r="G9795" s="2" t="e">
        <f t="shared" si="457"/>
        <v>#DIV/0!</v>
      </c>
      <c r="H9795" t="e">
        <f t="shared" si="458"/>
        <v>#DIV/0!</v>
      </c>
    </row>
    <row r="9796" spans="2:8" x14ac:dyDescent="0.25">
      <c r="B9796">
        <v>314</v>
      </c>
      <c r="C9796">
        <v>113</v>
      </c>
      <c r="D9796" t="str">
        <f t="shared" ref="D9796:D9859" si="459">IF((B9796-$T$5) * (B9796-$T$5) + (C9796-$U$5) * (C9796-$U$5) = ($V$5*$V$5), "Na brzegu", IF((B9796-$T$5) * (B9796-$T$5) + (C9796-$U$5) * (C9796-$U$5) &lt; ($V$5*$V$5), "W kole", "Poza"))</f>
        <v>W kole</v>
      </c>
      <c r="F9796">
        <f>COUNTIF($D$3:D9790,"W kole")</f>
        <v>7684</v>
      </c>
      <c r="G9796" s="2" t="e">
        <f t="shared" si="457"/>
        <v>#DIV/0!</v>
      </c>
      <c r="H9796" t="e">
        <f t="shared" si="458"/>
        <v>#DIV/0!</v>
      </c>
    </row>
    <row r="9797" spans="2:8" x14ac:dyDescent="0.25">
      <c r="B9797">
        <v>350</v>
      </c>
      <c r="C9797">
        <v>134</v>
      </c>
      <c r="D9797" t="str">
        <f t="shared" si="459"/>
        <v>W kole</v>
      </c>
      <c r="F9797">
        <f>COUNTIF($D$3:D9791,"W kole")</f>
        <v>7685</v>
      </c>
      <c r="G9797" s="2" t="e">
        <f t="shared" si="457"/>
        <v>#DIV/0!</v>
      </c>
      <c r="H9797" t="e">
        <f t="shared" si="458"/>
        <v>#DIV/0!</v>
      </c>
    </row>
    <row r="9798" spans="2:8" x14ac:dyDescent="0.25">
      <c r="B9798">
        <v>58</v>
      </c>
      <c r="C9798">
        <v>215</v>
      </c>
      <c r="D9798" t="str">
        <f t="shared" si="459"/>
        <v>W kole</v>
      </c>
      <c r="F9798">
        <f>COUNTIF($D$3:D9792,"W kole")</f>
        <v>7686</v>
      </c>
      <c r="G9798" s="2" t="e">
        <f t="shared" si="457"/>
        <v>#DIV/0!</v>
      </c>
      <c r="H9798" t="e">
        <f t="shared" si="458"/>
        <v>#DIV/0!</v>
      </c>
    </row>
    <row r="9799" spans="2:8" x14ac:dyDescent="0.25">
      <c r="B9799">
        <v>361</v>
      </c>
      <c r="C9799">
        <v>258</v>
      </c>
      <c r="D9799" t="str">
        <f t="shared" si="459"/>
        <v>W kole</v>
      </c>
      <c r="F9799">
        <f>COUNTIF($D$3:D9793,"W kole")</f>
        <v>7687</v>
      </c>
      <c r="G9799" s="2" t="e">
        <f t="shared" si="457"/>
        <v>#DIV/0!</v>
      </c>
      <c r="H9799" t="e">
        <f t="shared" si="458"/>
        <v>#DIV/0!</v>
      </c>
    </row>
    <row r="9800" spans="2:8" x14ac:dyDescent="0.25">
      <c r="B9800">
        <v>129</v>
      </c>
      <c r="C9800">
        <v>180</v>
      </c>
      <c r="D9800" t="str">
        <f t="shared" si="459"/>
        <v>W kole</v>
      </c>
      <c r="F9800">
        <f>COUNTIF($D$3:D9794,"W kole")</f>
        <v>7688</v>
      </c>
      <c r="G9800" s="2" t="e">
        <f t="shared" si="457"/>
        <v>#DIV/0!</v>
      </c>
      <c r="H9800" t="e">
        <f t="shared" si="458"/>
        <v>#DIV/0!</v>
      </c>
    </row>
    <row r="9801" spans="2:8" x14ac:dyDescent="0.25">
      <c r="B9801">
        <v>361</v>
      </c>
      <c r="C9801">
        <v>327</v>
      </c>
      <c r="D9801" t="str">
        <f t="shared" si="459"/>
        <v>Poza</v>
      </c>
      <c r="F9801">
        <f>COUNTIF($D$3:D9795,"W kole")</f>
        <v>7689</v>
      </c>
      <c r="G9801" s="2" t="e">
        <f t="shared" si="457"/>
        <v>#DIV/0!</v>
      </c>
      <c r="H9801" t="e">
        <f t="shared" si="458"/>
        <v>#DIV/0!</v>
      </c>
    </row>
    <row r="9802" spans="2:8" x14ac:dyDescent="0.25">
      <c r="B9802">
        <v>19</v>
      </c>
      <c r="C9802">
        <v>275</v>
      </c>
      <c r="D9802" t="str">
        <f t="shared" si="459"/>
        <v>W kole</v>
      </c>
      <c r="F9802">
        <f>COUNTIF($D$3:D9796,"W kole")</f>
        <v>7690</v>
      </c>
      <c r="G9802" s="2" t="e">
        <f t="shared" ref="G9802:G9865" si="460">(F9802*$R$5)/(E9802*$Q$5)</f>
        <v>#DIV/0!</v>
      </c>
      <c r="H9802" t="e">
        <f t="shared" ref="H9802:H9865" si="461">ABS(PI()-G9802)</f>
        <v>#DIV/0!</v>
      </c>
    </row>
    <row r="9803" spans="2:8" x14ac:dyDescent="0.25">
      <c r="B9803">
        <v>41</v>
      </c>
      <c r="C9803">
        <v>103</v>
      </c>
      <c r="D9803" t="str">
        <f t="shared" si="459"/>
        <v>W kole</v>
      </c>
      <c r="F9803">
        <f>COUNTIF($D$3:D9797,"W kole")</f>
        <v>7691</v>
      </c>
      <c r="G9803" s="2" t="e">
        <f t="shared" si="460"/>
        <v>#DIV/0!</v>
      </c>
      <c r="H9803" t="e">
        <f t="shared" si="461"/>
        <v>#DIV/0!</v>
      </c>
    </row>
    <row r="9804" spans="2:8" x14ac:dyDescent="0.25">
      <c r="B9804">
        <v>142</v>
      </c>
      <c r="C9804">
        <v>189</v>
      </c>
      <c r="D9804" t="str">
        <f t="shared" si="459"/>
        <v>W kole</v>
      </c>
      <c r="F9804">
        <f>COUNTIF($D$3:D9798,"W kole")</f>
        <v>7692</v>
      </c>
      <c r="G9804" s="2" t="e">
        <f t="shared" si="460"/>
        <v>#DIV/0!</v>
      </c>
      <c r="H9804" t="e">
        <f t="shared" si="461"/>
        <v>#DIV/0!</v>
      </c>
    </row>
    <row r="9805" spans="2:8" x14ac:dyDescent="0.25">
      <c r="B9805">
        <v>239</v>
      </c>
      <c r="C9805">
        <v>234</v>
      </c>
      <c r="D9805" t="str">
        <f t="shared" si="459"/>
        <v>W kole</v>
      </c>
      <c r="F9805">
        <f>COUNTIF($D$3:D9799,"W kole")</f>
        <v>7693</v>
      </c>
      <c r="G9805" s="2" t="e">
        <f t="shared" si="460"/>
        <v>#DIV/0!</v>
      </c>
      <c r="H9805" t="e">
        <f t="shared" si="461"/>
        <v>#DIV/0!</v>
      </c>
    </row>
    <row r="9806" spans="2:8" x14ac:dyDescent="0.25">
      <c r="B9806">
        <v>132</v>
      </c>
      <c r="C9806">
        <v>142</v>
      </c>
      <c r="D9806" t="str">
        <f t="shared" si="459"/>
        <v>W kole</v>
      </c>
      <c r="F9806">
        <f>COUNTIF($D$3:D9800,"W kole")</f>
        <v>7694</v>
      </c>
      <c r="G9806" s="2" t="e">
        <f t="shared" si="460"/>
        <v>#DIV/0!</v>
      </c>
      <c r="H9806" t="e">
        <f t="shared" si="461"/>
        <v>#DIV/0!</v>
      </c>
    </row>
    <row r="9807" spans="2:8" x14ac:dyDescent="0.25">
      <c r="B9807">
        <v>154</v>
      </c>
      <c r="C9807">
        <v>271</v>
      </c>
      <c r="D9807" t="str">
        <f t="shared" si="459"/>
        <v>W kole</v>
      </c>
      <c r="F9807">
        <f>COUNTIF($D$3:D9801,"W kole")</f>
        <v>7694</v>
      </c>
      <c r="G9807" s="2" t="e">
        <f t="shared" si="460"/>
        <v>#DIV/0!</v>
      </c>
      <c r="H9807" t="e">
        <f t="shared" si="461"/>
        <v>#DIV/0!</v>
      </c>
    </row>
    <row r="9808" spans="2:8" x14ac:dyDescent="0.25">
      <c r="B9808">
        <v>182</v>
      </c>
      <c r="C9808">
        <v>163</v>
      </c>
      <c r="D9808" t="str">
        <f t="shared" si="459"/>
        <v>W kole</v>
      </c>
      <c r="F9808">
        <f>COUNTIF($D$3:D9802,"W kole")</f>
        <v>7695</v>
      </c>
      <c r="G9808" s="2" t="e">
        <f t="shared" si="460"/>
        <v>#DIV/0!</v>
      </c>
      <c r="H9808" t="e">
        <f t="shared" si="461"/>
        <v>#DIV/0!</v>
      </c>
    </row>
    <row r="9809" spans="2:8" x14ac:dyDescent="0.25">
      <c r="B9809">
        <v>81</v>
      </c>
      <c r="C9809">
        <v>43</v>
      </c>
      <c r="D9809" t="str">
        <f t="shared" si="459"/>
        <v>W kole</v>
      </c>
      <c r="F9809">
        <f>COUNTIF($D$3:D9803,"W kole")</f>
        <v>7696</v>
      </c>
      <c r="G9809" s="2" t="e">
        <f t="shared" si="460"/>
        <v>#DIV/0!</v>
      </c>
      <c r="H9809" t="e">
        <f t="shared" si="461"/>
        <v>#DIV/0!</v>
      </c>
    </row>
    <row r="9810" spans="2:8" x14ac:dyDescent="0.25">
      <c r="B9810">
        <v>162</v>
      </c>
      <c r="C9810">
        <v>266</v>
      </c>
      <c r="D9810" t="str">
        <f t="shared" si="459"/>
        <v>W kole</v>
      </c>
      <c r="F9810">
        <f>COUNTIF($D$3:D9804,"W kole")</f>
        <v>7697</v>
      </c>
      <c r="G9810" s="2" t="e">
        <f t="shared" si="460"/>
        <v>#DIV/0!</v>
      </c>
      <c r="H9810" t="e">
        <f t="shared" si="461"/>
        <v>#DIV/0!</v>
      </c>
    </row>
    <row r="9811" spans="2:8" x14ac:dyDescent="0.25">
      <c r="B9811">
        <v>387</v>
      </c>
      <c r="C9811">
        <v>268</v>
      </c>
      <c r="D9811" t="str">
        <f t="shared" si="459"/>
        <v>W kole</v>
      </c>
      <c r="F9811">
        <f>COUNTIF($D$3:D9805,"W kole")</f>
        <v>7698</v>
      </c>
      <c r="G9811" s="2" t="e">
        <f t="shared" si="460"/>
        <v>#DIV/0!</v>
      </c>
      <c r="H9811" t="e">
        <f t="shared" si="461"/>
        <v>#DIV/0!</v>
      </c>
    </row>
    <row r="9812" spans="2:8" x14ac:dyDescent="0.25">
      <c r="B9812">
        <v>222</v>
      </c>
      <c r="C9812">
        <v>351</v>
      </c>
      <c r="D9812" t="str">
        <f t="shared" si="459"/>
        <v>W kole</v>
      </c>
      <c r="F9812">
        <f>COUNTIF($D$3:D9806,"W kole")</f>
        <v>7699</v>
      </c>
      <c r="G9812" s="2" t="e">
        <f t="shared" si="460"/>
        <v>#DIV/0!</v>
      </c>
      <c r="H9812" t="e">
        <f t="shared" si="461"/>
        <v>#DIV/0!</v>
      </c>
    </row>
    <row r="9813" spans="2:8" x14ac:dyDescent="0.25">
      <c r="B9813">
        <v>319</v>
      </c>
      <c r="C9813">
        <v>269</v>
      </c>
      <c r="D9813" t="str">
        <f t="shared" si="459"/>
        <v>W kole</v>
      </c>
      <c r="F9813">
        <f>COUNTIF($D$3:D9807,"W kole")</f>
        <v>7700</v>
      </c>
      <c r="G9813" s="2" t="e">
        <f t="shared" si="460"/>
        <v>#DIV/0!</v>
      </c>
      <c r="H9813" t="e">
        <f t="shared" si="461"/>
        <v>#DIV/0!</v>
      </c>
    </row>
    <row r="9814" spans="2:8" x14ac:dyDescent="0.25">
      <c r="B9814">
        <v>34</v>
      </c>
      <c r="C9814">
        <v>338</v>
      </c>
      <c r="D9814" t="str">
        <f t="shared" si="459"/>
        <v>Poza</v>
      </c>
      <c r="F9814">
        <f>COUNTIF($D$3:D9808,"W kole")</f>
        <v>7701</v>
      </c>
      <c r="G9814" s="2" t="e">
        <f t="shared" si="460"/>
        <v>#DIV/0!</v>
      </c>
      <c r="H9814" t="e">
        <f t="shared" si="461"/>
        <v>#DIV/0!</v>
      </c>
    </row>
    <row r="9815" spans="2:8" x14ac:dyDescent="0.25">
      <c r="B9815">
        <v>7</v>
      </c>
      <c r="C9815">
        <v>202</v>
      </c>
      <c r="D9815" t="str">
        <f t="shared" si="459"/>
        <v>W kole</v>
      </c>
      <c r="F9815">
        <f>COUNTIF($D$3:D9809,"W kole")</f>
        <v>7702</v>
      </c>
      <c r="G9815" s="2" t="e">
        <f t="shared" si="460"/>
        <v>#DIV/0!</v>
      </c>
      <c r="H9815" t="e">
        <f t="shared" si="461"/>
        <v>#DIV/0!</v>
      </c>
    </row>
    <row r="9816" spans="2:8" x14ac:dyDescent="0.25">
      <c r="B9816">
        <v>17</v>
      </c>
      <c r="C9816">
        <v>12</v>
      </c>
      <c r="D9816" t="str">
        <f t="shared" si="459"/>
        <v>Poza</v>
      </c>
      <c r="F9816">
        <f>COUNTIF($D$3:D9810,"W kole")</f>
        <v>7703</v>
      </c>
      <c r="G9816" s="2" t="e">
        <f t="shared" si="460"/>
        <v>#DIV/0!</v>
      </c>
      <c r="H9816" t="e">
        <f t="shared" si="461"/>
        <v>#DIV/0!</v>
      </c>
    </row>
    <row r="9817" spans="2:8" x14ac:dyDescent="0.25">
      <c r="B9817">
        <v>367</v>
      </c>
      <c r="C9817">
        <v>50</v>
      </c>
      <c r="D9817" t="str">
        <f t="shared" si="459"/>
        <v>Poza</v>
      </c>
      <c r="F9817">
        <f>COUNTIF($D$3:D9811,"W kole")</f>
        <v>7704</v>
      </c>
      <c r="G9817" s="2" t="e">
        <f t="shared" si="460"/>
        <v>#DIV/0!</v>
      </c>
      <c r="H9817" t="e">
        <f t="shared" si="461"/>
        <v>#DIV/0!</v>
      </c>
    </row>
    <row r="9818" spans="2:8" x14ac:dyDescent="0.25">
      <c r="B9818">
        <v>224</v>
      </c>
      <c r="C9818">
        <v>340</v>
      </c>
      <c r="D9818" t="str">
        <f t="shared" si="459"/>
        <v>W kole</v>
      </c>
      <c r="F9818">
        <f>COUNTIF($D$3:D9812,"W kole")</f>
        <v>7705</v>
      </c>
      <c r="G9818" s="2" t="e">
        <f t="shared" si="460"/>
        <v>#DIV/0!</v>
      </c>
      <c r="H9818" t="e">
        <f t="shared" si="461"/>
        <v>#DIV/0!</v>
      </c>
    </row>
    <row r="9819" spans="2:8" x14ac:dyDescent="0.25">
      <c r="B9819">
        <v>138</v>
      </c>
      <c r="C9819">
        <v>220</v>
      </c>
      <c r="D9819" t="str">
        <f t="shared" si="459"/>
        <v>W kole</v>
      </c>
      <c r="F9819">
        <f>COUNTIF($D$3:D9813,"W kole")</f>
        <v>7706</v>
      </c>
      <c r="G9819" s="2" t="e">
        <f t="shared" si="460"/>
        <v>#DIV/0!</v>
      </c>
      <c r="H9819" t="e">
        <f t="shared" si="461"/>
        <v>#DIV/0!</v>
      </c>
    </row>
    <row r="9820" spans="2:8" x14ac:dyDescent="0.25">
      <c r="B9820">
        <v>184</v>
      </c>
      <c r="C9820">
        <v>323</v>
      </c>
      <c r="D9820" t="str">
        <f t="shared" si="459"/>
        <v>W kole</v>
      </c>
      <c r="F9820">
        <f>COUNTIF($D$3:D9814,"W kole")</f>
        <v>7706</v>
      </c>
      <c r="G9820" s="2" t="e">
        <f t="shared" si="460"/>
        <v>#DIV/0!</v>
      </c>
      <c r="H9820" t="e">
        <f t="shared" si="461"/>
        <v>#DIV/0!</v>
      </c>
    </row>
    <row r="9821" spans="2:8" x14ac:dyDescent="0.25">
      <c r="B9821">
        <v>129</v>
      </c>
      <c r="C9821">
        <v>129</v>
      </c>
      <c r="D9821" t="str">
        <f t="shared" si="459"/>
        <v>W kole</v>
      </c>
      <c r="F9821">
        <f>COUNTIF($D$3:D9815,"W kole")</f>
        <v>7707</v>
      </c>
      <c r="G9821" s="2" t="e">
        <f t="shared" si="460"/>
        <v>#DIV/0!</v>
      </c>
      <c r="H9821" t="e">
        <f t="shared" si="461"/>
        <v>#DIV/0!</v>
      </c>
    </row>
    <row r="9822" spans="2:8" x14ac:dyDescent="0.25">
      <c r="B9822">
        <v>334</v>
      </c>
      <c r="C9822">
        <v>279</v>
      </c>
      <c r="D9822" t="str">
        <f t="shared" si="459"/>
        <v>W kole</v>
      </c>
      <c r="F9822">
        <f>COUNTIF($D$3:D9816,"W kole")</f>
        <v>7707</v>
      </c>
      <c r="G9822" s="2" t="e">
        <f t="shared" si="460"/>
        <v>#DIV/0!</v>
      </c>
      <c r="H9822" t="e">
        <f t="shared" si="461"/>
        <v>#DIV/0!</v>
      </c>
    </row>
    <row r="9823" spans="2:8" x14ac:dyDescent="0.25">
      <c r="B9823">
        <v>253</v>
      </c>
      <c r="C9823">
        <v>11</v>
      </c>
      <c r="D9823" t="str">
        <f t="shared" si="459"/>
        <v>W kole</v>
      </c>
      <c r="F9823">
        <f>COUNTIF($D$3:D9817,"W kole")</f>
        <v>7707</v>
      </c>
      <c r="G9823" s="2" t="e">
        <f t="shared" si="460"/>
        <v>#DIV/0!</v>
      </c>
      <c r="H9823" t="e">
        <f t="shared" si="461"/>
        <v>#DIV/0!</v>
      </c>
    </row>
    <row r="9824" spans="2:8" x14ac:dyDescent="0.25">
      <c r="B9824">
        <v>57</v>
      </c>
      <c r="C9824">
        <v>144</v>
      </c>
      <c r="D9824" t="str">
        <f t="shared" si="459"/>
        <v>W kole</v>
      </c>
      <c r="F9824">
        <f>COUNTIF($D$3:D9818,"W kole")</f>
        <v>7708</v>
      </c>
      <c r="G9824" s="2" t="e">
        <f t="shared" si="460"/>
        <v>#DIV/0!</v>
      </c>
      <c r="H9824" t="e">
        <f t="shared" si="461"/>
        <v>#DIV/0!</v>
      </c>
    </row>
    <row r="9825" spans="2:8" x14ac:dyDescent="0.25">
      <c r="B9825">
        <v>268</v>
      </c>
      <c r="C9825">
        <v>81</v>
      </c>
      <c r="D9825" t="str">
        <f t="shared" si="459"/>
        <v>W kole</v>
      </c>
      <c r="F9825">
        <f>COUNTIF($D$3:D9819,"W kole")</f>
        <v>7709</v>
      </c>
      <c r="G9825" s="2" t="e">
        <f t="shared" si="460"/>
        <v>#DIV/0!</v>
      </c>
      <c r="H9825" t="e">
        <f t="shared" si="461"/>
        <v>#DIV/0!</v>
      </c>
    </row>
    <row r="9826" spans="2:8" x14ac:dyDescent="0.25">
      <c r="B9826">
        <v>197</v>
      </c>
      <c r="C9826">
        <v>135</v>
      </c>
      <c r="D9826" t="str">
        <f t="shared" si="459"/>
        <v>W kole</v>
      </c>
      <c r="F9826">
        <f>COUNTIF($D$3:D9820,"W kole")</f>
        <v>7710</v>
      </c>
      <c r="G9826" s="2" t="e">
        <f t="shared" si="460"/>
        <v>#DIV/0!</v>
      </c>
      <c r="H9826" t="e">
        <f t="shared" si="461"/>
        <v>#DIV/0!</v>
      </c>
    </row>
    <row r="9827" spans="2:8" x14ac:dyDescent="0.25">
      <c r="B9827">
        <v>352</v>
      </c>
      <c r="C9827">
        <v>31</v>
      </c>
      <c r="D9827" t="str">
        <f t="shared" si="459"/>
        <v>Poza</v>
      </c>
      <c r="F9827">
        <f>COUNTIF($D$3:D9821,"W kole")</f>
        <v>7711</v>
      </c>
      <c r="G9827" s="2" t="e">
        <f t="shared" si="460"/>
        <v>#DIV/0!</v>
      </c>
      <c r="H9827" t="e">
        <f t="shared" si="461"/>
        <v>#DIV/0!</v>
      </c>
    </row>
    <row r="9828" spans="2:8" x14ac:dyDescent="0.25">
      <c r="B9828">
        <v>393</v>
      </c>
      <c r="C9828">
        <v>44</v>
      </c>
      <c r="D9828" t="str">
        <f t="shared" si="459"/>
        <v>Poza</v>
      </c>
      <c r="F9828">
        <f>COUNTIF($D$3:D9822,"W kole")</f>
        <v>7712</v>
      </c>
      <c r="G9828" s="2" t="e">
        <f t="shared" si="460"/>
        <v>#DIV/0!</v>
      </c>
      <c r="H9828" t="e">
        <f t="shared" si="461"/>
        <v>#DIV/0!</v>
      </c>
    </row>
    <row r="9829" spans="2:8" x14ac:dyDescent="0.25">
      <c r="B9829">
        <v>111</v>
      </c>
      <c r="C9829">
        <v>19</v>
      </c>
      <c r="D9829" t="str">
        <f t="shared" si="459"/>
        <v>Poza</v>
      </c>
      <c r="F9829">
        <f>COUNTIF($D$3:D9823,"W kole")</f>
        <v>7713</v>
      </c>
      <c r="G9829" s="2" t="e">
        <f t="shared" si="460"/>
        <v>#DIV/0!</v>
      </c>
      <c r="H9829" t="e">
        <f t="shared" si="461"/>
        <v>#DIV/0!</v>
      </c>
    </row>
    <row r="9830" spans="2:8" x14ac:dyDescent="0.25">
      <c r="B9830">
        <v>346</v>
      </c>
      <c r="C9830">
        <v>308</v>
      </c>
      <c r="D9830" t="str">
        <f t="shared" si="459"/>
        <v>W kole</v>
      </c>
      <c r="F9830">
        <f>COUNTIF($D$3:D9824,"W kole")</f>
        <v>7714</v>
      </c>
      <c r="G9830" s="2" t="e">
        <f t="shared" si="460"/>
        <v>#DIV/0!</v>
      </c>
      <c r="H9830" t="e">
        <f t="shared" si="461"/>
        <v>#DIV/0!</v>
      </c>
    </row>
    <row r="9831" spans="2:8" x14ac:dyDescent="0.25">
      <c r="B9831">
        <v>369</v>
      </c>
      <c r="C9831">
        <v>63</v>
      </c>
      <c r="D9831" t="str">
        <f t="shared" si="459"/>
        <v>Poza</v>
      </c>
      <c r="F9831">
        <f>COUNTIF($D$3:D9825,"W kole")</f>
        <v>7715</v>
      </c>
      <c r="G9831" s="2" t="e">
        <f t="shared" si="460"/>
        <v>#DIV/0!</v>
      </c>
      <c r="H9831" t="e">
        <f t="shared" si="461"/>
        <v>#DIV/0!</v>
      </c>
    </row>
    <row r="9832" spans="2:8" x14ac:dyDescent="0.25">
      <c r="B9832">
        <v>309</v>
      </c>
      <c r="C9832">
        <v>214</v>
      </c>
      <c r="D9832" t="str">
        <f t="shared" si="459"/>
        <v>W kole</v>
      </c>
      <c r="F9832">
        <f>COUNTIF($D$3:D9826,"W kole")</f>
        <v>7716</v>
      </c>
      <c r="G9832" s="2" t="e">
        <f t="shared" si="460"/>
        <v>#DIV/0!</v>
      </c>
      <c r="H9832" t="e">
        <f t="shared" si="461"/>
        <v>#DIV/0!</v>
      </c>
    </row>
    <row r="9833" spans="2:8" x14ac:dyDescent="0.25">
      <c r="B9833">
        <v>107</v>
      </c>
      <c r="C9833">
        <v>326</v>
      </c>
      <c r="D9833" t="str">
        <f t="shared" si="459"/>
        <v>W kole</v>
      </c>
      <c r="F9833">
        <f>COUNTIF($D$3:D9827,"W kole")</f>
        <v>7716</v>
      </c>
      <c r="G9833" s="2" t="e">
        <f t="shared" si="460"/>
        <v>#DIV/0!</v>
      </c>
      <c r="H9833" t="e">
        <f t="shared" si="461"/>
        <v>#DIV/0!</v>
      </c>
    </row>
    <row r="9834" spans="2:8" x14ac:dyDescent="0.25">
      <c r="B9834">
        <v>289</v>
      </c>
      <c r="C9834">
        <v>289</v>
      </c>
      <c r="D9834" t="str">
        <f t="shared" si="459"/>
        <v>W kole</v>
      </c>
      <c r="F9834">
        <f>COUNTIF($D$3:D9828,"W kole")</f>
        <v>7716</v>
      </c>
      <c r="G9834" s="2" t="e">
        <f t="shared" si="460"/>
        <v>#DIV/0!</v>
      </c>
      <c r="H9834" t="e">
        <f t="shared" si="461"/>
        <v>#DIV/0!</v>
      </c>
    </row>
    <row r="9835" spans="2:8" x14ac:dyDescent="0.25">
      <c r="B9835">
        <v>282</v>
      </c>
      <c r="C9835">
        <v>225</v>
      </c>
      <c r="D9835" t="str">
        <f t="shared" si="459"/>
        <v>W kole</v>
      </c>
      <c r="F9835">
        <f>COUNTIF($D$3:D9829,"W kole")</f>
        <v>7716</v>
      </c>
      <c r="G9835" s="2" t="e">
        <f t="shared" si="460"/>
        <v>#DIV/0!</v>
      </c>
      <c r="H9835" t="e">
        <f t="shared" si="461"/>
        <v>#DIV/0!</v>
      </c>
    </row>
    <row r="9836" spans="2:8" x14ac:dyDescent="0.25">
      <c r="B9836">
        <v>163</v>
      </c>
      <c r="C9836">
        <v>187</v>
      </c>
      <c r="D9836" t="str">
        <f t="shared" si="459"/>
        <v>W kole</v>
      </c>
      <c r="F9836">
        <f>COUNTIF($D$3:D9830,"W kole")</f>
        <v>7717</v>
      </c>
      <c r="G9836" s="2" t="e">
        <f t="shared" si="460"/>
        <v>#DIV/0!</v>
      </c>
      <c r="H9836" t="e">
        <f t="shared" si="461"/>
        <v>#DIV/0!</v>
      </c>
    </row>
    <row r="9837" spans="2:8" x14ac:dyDescent="0.25">
      <c r="B9837">
        <v>261</v>
      </c>
      <c r="C9837">
        <v>165</v>
      </c>
      <c r="D9837" t="str">
        <f t="shared" si="459"/>
        <v>W kole</v>
      </c>
      <c r="F9837">
        <f>COUNTIF($D$3:D9831,"W kole")</f>
        <v>7717</v>
      </c>
      <c r="G9837" s="2" t="e">
        <f t="shared" si="460"/>
        <v>#DIV/0!</v>
      </c>
      <c r="H9837" t="e">
        <f t="shared" si="461"/>
        <v>#DIV/0!</v>
      </c>
    </row>
    <row r="9838" spans="2:8" x14ac:dyDescent="0.25">
      <c r="B9838">
        <v>74</v>
      </c>
      <c r="C9838">
        <v>12</v>
      </c>
      <c r="D9838" t="str">
        <f t="shared" si="459"/>
        <v>Poza</v>
      </c>
      <c r="F9838">
        <f>COUNTIF($D$3:D9832,"W kole")</f>
        <v>7718</v>
      </c>
      <c r="G9838" s="2" t="e">
        <f t="shared" si="460"/>
        <v>#DIV/0!</v>
      </c>
      <c r="H9838" t="e">
        <f t="shared" si="461"/>
        <v>#DIV/0!</v>
      </c>
    </row>
    <row r="9839" spans="2:8" x14ac:dyDescent="0.25">
      <c r="B9839">
        <v>193</v>
      </c>
      <c r="C9839">
        <v>216</v>
      </c>
      <c r="D9839" t="str">
        <f t="shared" si="459"/>
        <v>W kole</v>
      </c>
      <c r="F9839">
        <f>COUNTIF($D$3:D9833,"W kole")</f>
        <v>7719</v>
      </c>
      <c r="G9839" s="2" t="e">
        <f t="shared" si="460"/>
        <v>#DIV/0!</v>
      </c>
      <c r="H9839" t="e">
        <f t="shared" si="461"/>
        <v>#DIV/0!</v>
      </c>
    </row>
    <row r="9840" spans="2:8" x14ac:dyDescent="0.25">
      <c r="B9840">
        <v>244</v>
      </c>
      <c r="C9840">
        <v>149</v>
      </c>
      <c r="D9840" t="str">
        <f t="shared" si="459"/>
        <v>W kole</v>
      </c>
      <c r="F9840">
        <f>COUNTIF($D$3:D9834,"W kole")</f>
        <v>7720</v>
      </c>
      <c r="G9840" s="2" t="e">
        <f t="shared" si="460"/>
        <v>#DIV/0!</v>
      </c>
      <c r="H9840" t="e">
        <f t="shared" si="461"/>
        <v>#DIV/0!</v>
      </c>
    </row>
    <row r="9841" spans="2:8" x14ac:dyDescent="0.25">
      <c r="B9841">
        <v>59</v>
      </c>
      <c r="C9841">
        <v>199</v>
      </c>
      <c r="D9841" t="str">
        <f t="shared" si="459"/>
        <v>W kole</v>
      </c>
      <c r="F9841">
        <f>COUNTIF($D$3:D9835,"W kole")</f>
        <v>7721</v>
      </c>
      <c r="G9841" s="2" t="e">
        <f t="shared" si="460"/>
        <v>#DIV/0!</v>
      </c>
      <c r="H9841" t="e">
        <f t="shared" si="461"/>
        <v>#DIV/0!</v>
      </c>
    </row>
    <row r="9842" spans="2:8" x14ac:dyDescent="0.25">
      <c r="B9842">
        <v>275</v>
      </c>
      <c r="C9842">
        <v>61</v>
      </c>
      <c r="D9842" t="str">
        <f t="shared" si="459"/>
        <v>W kole</v>
      </c>
      <c r="F9842">
        <f>COUNTIF($D$3:D9836,"W kole")</f>
        <v>7722</v>
      </c>
      <c r="G9842" s="2" t="e">
        <f t="shared" si="460"/>
        <v>#DIV/0!</v>
      </c>
      <c r="H9842" t="e">
        <f t="shared" si="461"/>
        <v>#DIV/0!</v>
      </c>
    </row>
    <row r="9843" spans="2:8" x14ac:dyDescent="0.25">
      <c r="B9843">
        <v>213</v>
      </c>
      <c r="C9843">
        <v>57</v>
      </c>
      <c r="D9843" t="str">
        <f t="shared" si="459"/>
        <v>W kole</v>
      </c>
      <c r="F9843">
        <f>COUNTIF($D$3:D9837,"W kole")</f>
        <v>7723</v>
      </c>
      <c r="G9843" s="2" t="e">
        <f t="shared" si="460"/>
        <v>#DIV/0!</v>
      </c>
      <c r="H9843" t="e">
        <f t="shared" si="461"/>
        <v>#DIV/0!</v>
      </c>
    </row>
    <row r="9844" spans="2:8" x14ac:dyDescent="0.25">
      <c r="B9844">
        <v>260</v>
      </c>
      <c r="C9844">
        <v>357</v>
      </c>
      <c r="D9844" t="str">
        <f t="shared" si="459"/>
        <v>W kole</v>
      </c>
      <c r="F9844">
        <f>COUNTIF($D$3:D9838,"W kole")</f>
        <v>7723</v>
      </c>
      <c r="G9844" s="2" t="e">
        <f t="shared" si="460"/>
        <v>#DIV/0!</v>
      </c>
      <c r="H9844" t="e">
        <f t="shared" si="461"/>
        <v>#DIV/0!</v>
      </c>
    </row>
    <row r="9845" spans="2:8" x14ac:dyDescent="0.25">
      <c r="B9845">
        <v>52</v>
      </c>
      <c r="C9845">
        <v>327</v>
      </c>
      <c r="D9845" t="str">
        <f t="shared" si="459"/>
        <v>W kole</v>
      </c>
      <c r="F9845">
        <f>COUNTIF($D$3:D9839,"W kole")</f>
        <v>7724</v>
      </c>
      <c r="G9845" s="2" t="e">
        <f t="shared" si="460"/>
        <v>#DIV/0!</v>
      </c>
      <c r="H9845" t="e">
        <f t="shared" si="461"/>
        <v>#DIV/0!</v>
      </c>
    </row>
    <row r="9846" spans="2:8" x14ac:dyDescent="0.25">
      <c r="B9846">
        <v>324</v>
      </c>
      <c r="C9846">
        <v>131</v>
      </c>
      <c r="D9846" t="str">
        <f t="shared" si="459"/>
        <v>W kole</v>
      </c>
      <c r="F9846">
        <f>COUNTIF($D$3:D9840,"W kole")</f>
        <v>7725</v>
      </c>
      <c r="G9846" s="2" t="e">
        <f t="shared" si="460"/>
        <v>#DIV/0!</v>
      </c>
      <c r="H9846" t="e">
        <f t="shared" si="461"/>
        <v>#DIV/0!</v>
      </c>
    </row>
    <row r="9847" spans="2:8" x14ac:dyDescent="0.25">
      <c r="B9847">
        <v>272</v>
      </c>
      <c r="C9847">
        <v>329</v>
      </c>
      <c r="D9847" t="str">
        <f t="shared" si="459"/>
        <v>W kole</v>
      </c>
      <c r="F9847">
        <f>COUNTIF($D$3:D9841,"W kole")</f>
        <v>7726</v>
      </c>
      <c r="G9847" s="2" t="e">
        <f t="shared" si="460"/>
        <v>#DIV/0!</v>
      </c>
      <c r="H9847" t="e">
        <f t="shared" si="461"/>
        <v>#DIV/0!</v>
      </c>
    </row>
    <row r="9848" spans="2:8" x14ac:dyDescent="0.25">
      <c r="B9848">
        <v>22</v>
      </c>
      <c r="C9848">
        <v>357</v>
      </c>
      <c r="D9848" t="str">
        <f t="shared" si="459"/>
        <v>Poza</v>
      </c>
      <c r="F9848">
        <f>COUNTIF($D$3:D9842,"W kole")</f>
        <v>7727</v>
      </c>
      <c r="G9848" s="2" t="e">
        <f t="shared" si="460"/>
        <v>#DIV/0!</v>
      </c>
      <c r="H9848" t="e">
        <f t="shared" si="461"/>
        <v>#DIV/0!</v>
      </c>
    </row>
    <row r="9849" spans="2:8" x14ac:dyDescent="0.25">
      <c r="B9849">
        <v>366</v>
      </c>
      <c r="C9849">
        <v>41</v>
      </c>
      <c r="D9849" t="str">
        <f t="shared" si="459"/>
        <v>Poza</v>
      </c>
      <c r="F9849">
        <f>COUNTIF($D$3:D9843,"W kole")</f>
        <v>7728</v>
      </c>
      <c r="G9849" s="2" t="e">
        <f t="shared" si="460"/>
        <v>#DIV/0!</v>
      </c>
      <c r="H9849" t="e">
        <f t="shared" si="461"/>
        <v>#DIV/0!</v>
      </c>
    </row>
    <row r="9850" spans="2:8" x14ac:dyDescent="0.25">
      <c r="B9850">
        <v>4</v>
      </c>
      <c r="C9850">
        <v>9</v>
      </c>
      <c r="D9850" t="str">
        <f t="shared" si="459"/>
        <v>Poza</v>
      </c>
      <c r="F9850">
        <f>COUNTIF($D$3:D9844,"W kole")</f>
        <v>7729</v>
      </c>
      <c r="G9850" s="2" t="e">
        <f t="shared" si="460"/>
        <v>#DIV/0!</v>
      </c>
      <c r="H9850" t="e">
        <f t="shared" si="461"/>
        <v>#DIV/0!</v>
      </c>
    </row>
    <row r="9851" spans="2:8" x14ac:dyDescent="0.25">
      <c r="B9851">
        <v>290</v>
      </c>
      <c r="C9851">
        <v>86</v>
      </c>
      <c r="D9851" t="str">
        <f t="shared" si="459"/>
        <v>W kole</v>
      </c>
      <c r="F9851">
        <f>COUNTIF($D$3:D9845,"W kole")</f>
        <v>7730</v>
      </c>
      <c r="G9851" s="2" t="e">
        <f t="shared" si="460"/>
        <v>#DIV/0!</v>
      </c>
      <c r="H9851" t="e">
        <f t="shared" si="461"/>
        <v>#DIV/0!</v>
      </c>
    </row>
    <row r="9852" spans="2:8" x14ac:dyDescent="0.25">
      <c r="B9852">
        <v>185</v>
      </c>
      <c r="C9852">
        <v>245</v>
      </c>
      <c r="D9852" t="str">
        <f t="shared" si="459"/>
        <v>W kole</v>
      </c>
      <c r="F9852">
        <f>COUNTIF($D$3:D9846,"W kole")</f>
        <v>7731</v>
      </c>
      <c r="G9852" s="2" t="e">
        <f t="shared" si="460"/>
        <v>#DIV/0!</v>
      </c>
      <c r="H9852" t="e">
        <f t="shared" si="461"/>
        <v>#DIV/0!</v>
      </c>
    </row>
    <row r="9853" spans="2:8" x14ac:dyDescent="0.25">
      <c r="B9853">
        <v>144</v>
      </c>
      <c r="C9853">
        <v>325</v>
      </c>
      <c r="D9853" t="str">
        <f t="shared" si="459"/>
        <v>W kole</v>
      </c>
      <c r="F9853">
        <f>COUNTIF($D$3:D9847,"W kole")</f>
        <v>7732</v>
      </c>
      <c r="G9853" s="2" t="e">
        <f t="shared" si="460"/>
        <v>#DIV/0!</v>
      </c>
      <c r="H9853" t="e">
        <f t="shared" si="461"/>
        <v>#DIV/0!</v>
      </c>
    </row>
    <row r="9854" spans="2:8" x14ac:dyDescent="0.25">
      <c r="B9854">
        <v>303</v>
      </c>
      <c r="C9854">
        <v>325</v>
      </c>
      <c r="D9854" t="str">
        <f t="shared" si="459"/>
        <v>W kole</v>
      </c>
      <c r="F9854">
        <f>COUNTIF($D$3:D9848,"W kole")</f>
        <v>7732</v>
      </c>
      <c r="G9854" s="2" t="e">
        <f t="shared" si="460"/>
        <v>#DIV/0!</v>
      </c>
      <c r="H9854" t="e">
        <f t="shared" si="461"/>
        <v>#DIV/0!</v>
      </c>
    </row>
    <row r="9855" spans="2:8" x14ac:dyDescent="0.25">
      <c r="B9855">
        <v>209</v>
      </c>
      <c r="C9855">
        <v>383</v>
      </c>
      <c r="D9855" t="str">
        <f t="shared" si="459"/>
        <v>W kole</v>
      </c>
      <c r="F9855">
        <f>COUNTIF($D$3:D9849,"W kole")</f>
        <v>7732</v>
      </c>
      <c r="G9855" s="2" t="e">
        <f t="shared" si="460"/>
        <v>#DIV/0!</v>
      </c>
      <c r="H9855" t="e">
        <f t="shared" si="461"/>
        <v>#DIV/0!</v>
      </c>
    </row>
    <row r="9856" spans="2:8" x14ac:dyDescent="0.25">
      <c r="B9856">
        <v>69</v>
      </c>
      <c r="C9856">
        <v>106</v>
      </c>
      <c r="D9856" t="str">
        <f t="shared" si="459"/>
        <v>W kole</v>
      </c>
      <c r="F9856">
        <f>COUNTIF($D$3:D9850,"W kole")</f>
        <v>7732</v>
      </c>
      <c r="G9856" s="2" t="e">
        <f t="shared" si="460"/>
        <v>#DIV/0!</v>
      </c>
      <c r="H9856" t="e">
        <f t="shared" si="461"/>
        <v>#DIV/0!</v>
      </c>
    </row>
    <row r="9857" spans="2:8" x14ac:dyDescent="0.25">
      <c r="B9857">
        <v>27</v>
      </c>
      <c r="C9857">
        <v>369</v>
      </c>
      <c r="D9857" t="str">
        <f t="shared" si="459"/>
        <v>Poza</v>
      </c>
      <c r="F9857">
        <f>COUNTIF($D$3:D9851,"W kole")</f>
        <v>7733</v>
      </c>
      <c r="G9857" s="2" t="e">
        <f t="shared" si="460"/>
        <v>#DIV/0!</v>
      </c>
      <c r="H9857" t="e">
        <f t="shared" si="461"/>
        <v>#DIV/0!</v>
      </c>
    </row>
    <row r="9858" spans="2:8" x14ac:dyDescent="0.25">
      <c r="B9858">
        <v>277</v>
      </c>
      <c r="C9858">
        <v>309</v>
      </c>
      <c r="D9858" t="str">
        <f t="shared" si="459"/>
        <v>W kole</v>
      </c>
      <c r="F9858">
        <f>COUNTIF($D$3:D9852,"W kole")</f>
        <v>7734</v>
      </c>
      <c r="G9858" s="2" t="e">
        <f t="shared" si="460"/>
        <v>#DIV/0!</v>
      </c>
      <c r="H9858" t="e">
        <f t="shared" si="461"/>
        <v>#DIV/0!</v>
      </c>
    </row>
    <row r="9859" spans="2:8" x14ac:dyDescent="0.25">
      <c r="B9859">
        <v>185</v>
      </c>
      <c r="C9859">
        <v>61</v>
      </c>
      <c r="D9859" t="str">
        <f t="shared" si="459"/>
        <v>W kole</v>
      </c>
      <c r="F9859">
        <f>COUNTIF($D$3:D9853,"W kole")</f>
        <v>7735</v>
      </c>
      <c r="G9859" s="2" t="e">
        <f t="shared" si="460"/>
        <v>#DIV/0!</v>
      </c>
      <c r="H9859" t="e">
        <f t="shared" si="461"/>
        <v>#DIV/0!</v>
      </c>
    </row>
    <row r="9860" spans="2:8" x14ac:dyDescent="0.25">
      <c r="B9860">
        <v>373</v>
      </c>
      <c r="C9860">
        <v>75</v>
      </c>
      <c r="D9860" t="str">
        <f t="shared" ref="D9860:D9923" si="462">IF((B9860-$T$5) * (B9860-$T$5) + (C9860-$U$5) * (C9860-$U$5) = ($V$5*$V$5), "Na brzegu", IF((B9860-$T$5) * (B9860-$T$5) + (C9860-$U$5) * (C9860-$U$5) &lt; ($V$5*$V$5), "W kole", "Poza"))</f>
        <v>Poza</v>
      </c>
      <c r="F9860">
        <f>COUNTIF($D$3:D9854,"W kole")</f>
        <v>7736</v>
      </c>
      <c r="G9860" s="2" t="e">
        <f t="shared" si="460"/>
        <v>#DIV/0!</v>
      </c>
      <c r="H9860" t="e">
        <f t="shared" si="461"/>
        <v>#DIV/0!</v>
      </c>
    </row>
    <row r="9861" spans="2:8" x14ac:dyDescent="0.25">
      <c r="B9861">
        <v>342</v>
      </c>
      <c r="C9861">
        <v>350</v>
      </c>
      <c r="D9861" t="str">
        <f t="shared" si="462"/>
        <v>Poza</v>
      </c>
      <c r="F9861">
        <f>COUNTIF($D$3:D9855,"W kole")</f>
        <v>7737</v>
      </c>
      <c r="G9861" s="2" t="e">
        <f t="shared" si="460"/>
        <v>#DIV/0!</v>
      </c>
      <c r="H9861" t="e">
        <f t="shared" si="461"/>
        <v>#DIV/0!</v>
      </c>
    </row>
    <row r="9862" spans="2:8" x14ac:dyDescent="0.25">
      <c r="B9862">
        <v>208</v>
      </c>
      <c r="C9862">
        <v>166</v>
      </c>
      <c r="D9862" t="str">
        <f t="shared" si="462"/>
        <v>W kole</v>
      </c>
      <c r="F9862">
        <f>COUNTIF($D$3:D9856,"W kole")</f>
        <v>7738</v>
      </c>
      <c r="G9862" s="2" t="e">
        <f t="shared" si="460"/>
        <v>#DIV/0!</v>
      </c>
      <c r="H9862" t="e">
        <f t="shared" si="461"/>
        <v>#DIV/0!</v>
      </c>
    </row>
    <row r="9863" spans="2:8" x14ac:dyDescent="0.25">
      <c r="B9863">
        <v>138</v>
      </c>
      <c r="C9863">
        <v>224</v>
      </c>
      <c r="D9863" t="str">
        <f t="shared" si="462"/>
        <v>W kole</v>
      </c>
      <c r="F9863">
        <f>COUNTIF($D$3:D9857,"W kole")</f>
        <v>7738</v>
      </c>
      <c r="G9863" s="2" t="e">
        <f t="shared" si="460"/>
        <v>#DIV/0!</v>
      </c>
      <c r="H9863" t="e">
        <f t="shared" si="461"/>
        <v>#DIV/0!</v>
      </c>
    </row>
    <row r="9864" spans="2:8" x14ac:dyDescent="0.25">
      <c r="B9864">
        <v>20</v>
      </c>
      <c r="C9864">
        <v>315</v>
      </c>
      <c r="D9864" t="str">
        <f t="shared" si="462"/>
        <v>Poza</v>
      </c>
      <c r="F9864">
        <f>COUNTIF($D$3:D9858,"W kole")</f>
        <v>7739</v>
      </c>
      <c r="G9864" s="2" t="e">
        <f t="shared" si="460"/>
        <v>#DIV/0!</v>
      </c>
      <c r="H9864" t="e">
        <f t="shared" si="461"/>
        <v>#DIV/0!</v>
      </c>
    </row>
    <row r="9865" spans="2:8" x14ac:dyDescent="0.25">
      <c r="B9865">
        <v>140</v>
      </c>
      <c r="C9865">
        <v>282</v>
      </c>
      <c r="D9865" t="str">
        <f t="shared" si="462"/>
        <v>W kole</v>
      </c>
      <c r="F9865">
        <f>COUNTIF($D$3:D9859,"W kole")</f>
        <v>7740</v>
      </c>
      <c r="G9865" s="2" t="e">
        <f t="shared" si="460"/>
        <v>#DIV/0!</v>
      </c>
      <c r="H9865" t="e">
        <f t="shared" si="461"/>
        <v>#DIV/0!</v>
      </c>
    </row>
    <row r="9866" spans="2:8" x14ac:dyDescent="0.25">
      <c r="B9866">
        <v>327</v>
      </c>
      <c r="C9866">
        <v>61</v>
      </c>
      <c r="D9866" t="str">
        <f t="shared" si="462"/>
        <v>W kole</v>
      </c>
      <c r="F9866">
        <f>COUNTIF($D$3:D9860,"W kole")</f>
        <v>7740</v>
      </c>
      <c r="G9866" s="2" t="e">
        <f t="shared" ref="G9866:G9929" si="463">(F9866*$R$5)/(E9866*$Q$5)</f>
        <v>#DIV/0!</v>
      </c>
      <c r="H9866" t="e">
        <f t="shared" ref="H9866:H9929" si="464">ABS(PI()-G9866)</f>
        <v>#DIV/0!</v>
      </c>
    </row>
    <row r="9867" spans="2:8" x14ac:dyDescent="0.25">
      <c r="B9867">
        <v>376</v>
      </c>
      <c r="C9867">
        <v>232</v>
      </c>
      <c r="D9867" t="str">
        <f t="shared" si="462"/>
        <v>W kole</v>
      </c>
      <c r="F9867">
        <f>COUNTIF($D$3:D9861,"W kole")</f>
        <v>7740</v>
      </c>
      <c r="G9867" s="2" t="e">
        <f t="shared" si="463"/>
        <v>#DIV/0!</v>
      </c>
      <c r="H9867" t="e">
        <f t="shared" si="464"/>
        <v>#DIV/0!</v>
      </c>
    </row>
    <row r="9868" spans="2:8" x14ac:dyDescent="0.25">
      <c r="B9868">
        <v>73</v>
      </c>
      <c r="C9868">
        <v>107</v>
      </c>
      <c r="D9868" t="str">
        <f t="shared" si="462"/>
        <v>W kole</v>
      </c>
      <c r="F9868">
        <f>COUNTIF($D$3:D9862,"W kole")</f>
        <v>7741</v>
      </c>
      <c r="G9868" s="2" t="e">
        <f t="shared" si="463"/>
        <v>#DIV/0!</v>
      </c>
      <c r="H9868" t="e">
        <f t="shared" si="464"/>
        <v>#DIV/0!</v>
      </c>
    </row>
    <row r="9869" spans="2:8" x14ac:dyDescent="0.25">
      <c r="B9869">
        <v>263</v>
      </c>
      <c r="C9869">
        <v>351</v>
      </c>
      <c r="D9869" t="str">
        <f t="shared" si="462"/>
        <v>W kole</v>
      </c>
      <c r="F9869">
        <f>COUNTIF($D$3:D9863,"W kole")</f>
        <v>7742</v>
      </c>
      <c r="G9869" s="2" t="e">
        <f t="shared" si="463"/>
        <v>#DIV/0!</v>
      </c>
      <c r="H9869" t="e">
        <f t="shared" si="464"/>
        <v>#DIV/0!</v>
      </c>
    </row>
    <row r="9870" spans="2:8" x14ac:dyDescent="0.25">
      <c r="B9870">
        <v>147</v>
      </c>
      <c r="C9870">
        <v>240</v>
      </c>
      <c r="D9870" t="str">
        <f t="shared" si="462"/>
        <v>W kole</v>
      </c>
      <c r="F9870">
        <f>COUNTIF($D$3:D9864,"W kole")</f>
        <v>7742</v>
      </c>
      <c r="G9870" s="2" t="e">
        <f t="shared" si="463"/>
        <v>#DIV/0!</v>
      </c>
      <c r="H9870" t="e">
        <f t="shared" si="464"/>
        <v>#DIV/0!</v>
      </c>
    </row>
    <row r="9871" spans="2:8" x14ac:dyDescent="0.25">
      <c r="B9871">
        <v>264</v>
      </c>
      <c r="C9871">
        <v>243</v>
      </c>
      <c r="D9871" t="str">
        <f t="shared" si="462"/>
        <v>W kole</v>
      </c>
      <c r="F9871">
        <f>COUNTIF($D$3:D9865,"W kole")</f>
        <v>7743</v>
      </c>
      <c r="G9871" s="2" t="e">
        <f t="shared" si="463"/>
        <v>#DIV/0!</v>
      </c>
      <c r="H9871" t="e">
        <f t="shared" si="464"/>
        <v>#DIV/0!</v>
      </c>
    </row>
    <row r="9872" spans="2:8" x14ac:dyDescent="0.25">
      <c r="B9872">
        <v>233</v>
      </c>
      <c r="C9872">
        <v>127</v>
      </c>
      <c r="D9872" t="str">
        <f t="shared" si="462"/>
        <v>W kole</v>
      </c>
      <c r="F9872">
        <f>COUNTIF($D$3:D9866,"W kole")</f>
        <v>7744</v>
      </c>
      <c r="G9872" s="2" t="e">
        <f t="shared" si="463"/>
        <v>#DIV/0!</v>
      </c>
      <c r="H9872" t="e">
        <f t="shared" si="464"/>
        <v>#DIV/0!</v>
      </c>
    </row>
    <row r="9873" spans="2:8" x14ac:dyDescent="0.25">
      <c r="B9873">
        <v>170</v>
      </c>
      <c r="C9873">
        <v>6</v>
      </c>
      <c r="D9873" t="str">
        <f t="shared" si="462"/>
        <v>W kole</v>
      </c>
      <c r="F9873">
        <f>COUNTIF($D$3:D9867,"W kole")</f>
        <v>7745</v>
      </c>
      <c r="G9873" s="2" t="e">
        <f t="shared" si="463"/>
        <v>#DIV/0!</v>
      </c>
      <c r="H9873" t="e">
        <f t="shared" si="464"/>
        <v>#DIV/0!</v>
      </c>
    </row>
    <row r="9874" spans="2:8" x14ac:dyDescent="0.25">
      <c r="B9874">
        <v>354</v>
      </c>
      <c r="C9874">
        <v>305</v>
      </c>
      <c r="D9874" t="str">
        <f t="shared" si="462"/>
        <v>W kole</v>
      </c>
      <c r="F9874">
        <f>COUNTIF($D$3:D9868,"W kole")</f>
        <v>7746</v>
      </c>
      <c r="G9874" s="2" t="e">
        <f t="shared" si="463"/>
        <v>#DIV/0!</v>
      </c>
      <c r="H9874" t="e">
        <f t="shared" si="464"/>
        <v>#DIV/0!</v>
      </c>
    </row>
    <row r="9875" spans="2:8" x14ac:dyDescent="0.25">
      <c r="B9875">
        <v>199</v>
      </c>
      <c r="C9875">
        <v>113</v>
      </c>
      <c r="D9875" t="str">
        <f t="shared" si="462"/>
        <v>W kole</v>
      </c>
      <c r="F9875">
        <f>COUNTIF($D$3:D9869,"W kole")</f>
        <v>7747</v>
      </c>
      <c r="G9875" s="2" t="e">
        <f t="shared" si="463"/>
        <v>#DIV/0!</v>
      </c>
      <c r="H9875" t="e">
        <f t="shared" si="464"/>
        <v>#DIV/0!</v>
      </c>
    </row>
    <row r="9876" spans="2:8" x14ac:dyDescent="0.25">
      <c r="B9876">
        <v>182</v>
      </c>
      <c r="C9876">
        <v>79</v>
      </c>
      <c r="D9876" t="str">
        <f t="shared" si="462"/>
        <v>W kole</v>
      </c>
      <c r="F9876">
        <f>COUNTIF($D$3:D9870,"W kole")</f>
        <v>7748</v>
      </c>
      <c r="G9876" s="2" t="e">
        <f t="shared" si="463"/>
        <v>#DIV/0!</v>
      </c>
      <c r="H9876" t="e">
        <f t="shared" si="464"/>
        <v>#DIV/0!</v>
      </c>
    </row>
    <row r="9877" spans="2:8" x14ac:dyDescent="0.25">
      <c r="B9877">
        <v>269</v>
      </c>
      <c r="C9877">
        <v>39</v>
      </c>
      <c r="D9877" t="str">
        <f t="shared" si="462"/>
        <v>W kole</v>
      </c>
      <c r="F9877">
        <f>COUNTIF($D$3:D9871,"W kole")</f>
        <v>7749</v>
      </c>
      <c r="G9877" s="2" t="e">
        <f t="shared" si="463"/>
        <v>#DIV/0!</v>
      </c>
      <c r="H9877" t="e">
        <f t="shared" si="464"/>
        <v>#DIV/0!</v>
      </c>
    </row>
    <row r="9878" spans="2:8" x14ac:dyDescent="0.25">
      <c r="B9878">
        <v>89</v>
      </c>
      <c r="C9878">
        <v>249</v>
      </c>
      <c r="D9878" t="str">
        <f t="shared" si="462"/>
        <v>W kole</v>
      </c>
      <c r="F9878">
        <f>COUNTIF($D$3:D9872,"W kole")</f>
        <v>7750</v>
      </c>
      <c r="G9878" s="2" t="e">
        <f t="shared" si="463"/>
        <v>#DIV/0!</v>
      </c>
      <c r="H9878" t="e">
        <f t="shared" si="464"/>
        <v>#DIV/0!</v>
      </c>
    </row>
    <row r="9879" spans="2:8" x14ac:dyDescent="0.25">
      <c r="B9879">
        <v>164</v>
      </c>
      <c r="C9879">
        <v>108</v>
      </c>
      <c r="D9879" t="str">
        <f t="shared" si="462"/>
        <v>W kole</v>
      </c>
      <c r="F9879">
        <f>COUNTIF($D$3:D9873,"W kole")</f>
        <v>7751</v>
      </c>
      <c r="G9879" s="2" t="e">
        <f t="shared" si="463"/>
        <v>#DIV/0!</v>
      </c>
      <c r="H9879" t="e">
        <f t="shared" si="464"/>
        <v>#DIV/0!</v>
      </c>
    </row>
    <row r="9880" spans="2:8" x14ac:dyDescent="0.25">
      <c r="B9880">
        <v>377</v>
      </c>
      <c r="C9880">
        <v>382</v>
      </c>
      <c r="D9880" t="str">
        <f t="shared" si="462"/>
        <v>Poza</v>
      </c>
      <c r="F9880">
        <f>COUNTIF($D$3:D9874,"W kole")</f>
        <v>7752</v>
      </c>
      <c r="G9880" s="2" t="e">
        <f t="shared" si="463"/>
        <v>#DIV/0!</v>
      </c>
      <c r="H9880" t="e">
        <f t="shared" si="464"/>
        <v>#DIV/0!</v>
      </c>
    </row>
    <row r="9881" spans="2:8" x14ac:dyDescent="0.25">
      <c r="B9881">
        <v>91</v>
      </c>
      <c r="C9881">
        <v>269</v>
      </c>
      <c r="D9881" t="str">
        <f t="shared" si="462"/>
        <v>W kole</v>
      </c>
      <c r="F9881">
        <f>COUNTIF($D$3:D9875,"W kole")</f>
        <v>7753</v>
      </c>
      <c r="G9881" s="2" t="e">
        <f t="shared" si="463"/>
        <v>#DIV/0!</v>
      </c>
      <c r="H9881" t="e">
        <f t="shared" si="464"/>
        <v>#DIV/0!</v>
      </c>
    </row>
    <row r="9882" spans="2:8" x14ac:dyDescent="0.25">
      <c r="B9882">
        <v>165</v>
      </c>
      <c r="C9882">
        <v>238</v>
      </c>
      <c r="D9882" t="str">
        <f t="shared" si="462"/>
        <v>W kole</v>
      </c>
      <c r="F9882">
        <f>COUNTIF($D$3:D9876,"W kole")</f>
        <v>7754</v>
      </c>
      <c r="G9882" s="2" t="e">
        <f t="shared" si="463"/>
        <v>#DIV/0!</v>
      </c>
      <c r="H9882" t="e">
        <f t="shared" si="464"/>
        <v>#DIV/0!</v>
      </c>
    </row>
    <row r="9883" spans="2:8" x14ac:dyDescent="0.25">
      <c r="B9883">
        <v>130</v>
      </c>
      <c r="C9883">
        <v>101</v>
      </c>
      <c r="D9883" t="str">
        <f t="shared" si="462"/>
        <v>W kole</v>
      </c>
      <c r="F9883">
        <f>COUNTIF($D$3:D9877,"W kole")</f>
        <v>7755</v>
      </c>
      <c r="G9883" s="2" t="e">
        <f t="shared" si="463"/>
        <v>#DIV/0!</v>
      </c>
      <c r="H9883" t="e">
        <f t="shared" si="464"/>
        <v>#DIV/0!</v>
      </c>
    </row>
    <row r="9884" spans="2:8" x14ac:dyDescent="0.25">
      <c r="B9884">
        <v>141</v>
      </c>
      <c r="C9884">
        <v>251</v>
      </c>
      <c r="D9884" t="str">
        <f t="shared" si="462"/>
        <v>W kole</v>
      </c>
      <c r="F9884">
        <f>COUNTIF($D$3:D9878,"W kole")</f>
        <v>7756</v>
      </c>
      <c r="G9884" s="2" t="e">
        <f t="shared" si="463"/>
        <v>#DIV/0!</v>
      </c>
      <c r="H9884" t="e">
        <f t="shared" si="464"/>
        <v>#DIV/0!</v>
      </c>
    </row>
    <row r="9885" spans="2:8" x14ac:dyDescent="0.25">
      <c r="B9885">
        <v>76</v>
      </c>
      <c r="C9885">
        <v>158</v>
      </c>
      <c r="D9885" t="str">
        <f t="shared" si="462"/>
        <v>W kole</v>
      </c>
      <c r="F9885">
        <f>COUNTIF($D$3:D9879,"W kole")</f>
        <v>7757</v>
      </c>
      <c r="G9885" s="2" t="e">
        <f t="shared" si="463"/>
        <v>#DIV/0!</v>
      </c>
      <c r="H9885" t="e">
        <f t="shared" si="464"/>
        <v>#DIV/0!</v>
      </c>
    </row>
    <row r="9886" spans="2:8" x14ac:dyDescent="0.25">
      <c r="B9886">
        <v>112</v>
      </c>
      <c r="C9886">
        <v>399</v>
      </c>
      <c r="D9886" t="str">
        <f t="shared" si="462"/>
        <v>Poza</v>
      </c>
      <c r="F9886">
        <f>COUNTIF($D$3:D9880,"W kole")</f>
        <v>7757</v>
      </c>
      <c r="G9886" s="2" t="e">
        <f t="shared" si="463"/>
        <v>#DIV/0!</v>
      </c>
      <c r="H9886" t="e">
        <f t="shared" si="464"/>
        <v>#DIV/0!</v>
      </c>
    </row>
    <row r="9887" spans="2:8" x14ac:dyDescent="0.25">
      <c r="B9887">
        <v>42</v>
      </c>
      <c r="C9887">
        <v>134</v>
      </c>
      <c r="D9887" t="str">
        <f t="shared" si="462"/>
        <v>W kole</v>
      </c>
      <c r="F9887">
        <f>COUNTIF($D$3:D9881,"W kole")</f>
        <v>7758</v>
      </c>
      <c r="G9887" s="2" t="e">
        <f t="shared" si="463"/>
        <v>#DIV/0!</v>
      </c>
      <c r="H9887" t="e">
        <f t="shared" si="464"/>
        <v>#DIV/0!</v>
      </c>
    </row>
    <row r="9888" spans="2:8" x14ac:dyDescent="0.25">
      <c r="B9888">
        <v>354</v>
      </c>
      <c r="C9888">
        <v>222</v>
      </c>
      <c r="D9888" t="str">
        <f t="shared" si="462"/>
        <v>W kole</v>
      </c>
      <c r="F9888">
        <f>COUNTIF($D$3:D9882,"W kole")</f>
        <v>7759</v>
      </c>
      <c r="G9888" s="2" t="e">
        <f t="shared" si="463"/>
        <v>#DIV/0!</v>
      </c>
      <c r="H9888" t="e">
        <f t="shared" si="464"/>
        <v>#DIV/0!</v>
      </c>
    </row>
    <row r="9889" spans="2:8" x14ac:dyDescent="0.25">
      <c r="B9889">
        <v>256</v>
      </c>
      <c r="C9889">
        <v>371</v>
      </c>
      <c r="D9889" t="str">
        <f t="shared" si="462"/>
        <v>W kole</v>
      </c>
      <c r="F9889">
        <f>COUNTIF($D$3:D9883,"W kole")</f>
        <v>7760</v>
      </c>
      <c r="G9889" s="2" t="e">
        <f t="shared" si="463"/>
        <v>#DIV/0!</v>
      </c>
      <c r="H9889" t="e">
        <f t="shared" si="464"/>
        <v>#DIV/0!</v>
      </c>
    </row>
    <row r="9890" spans="2:8" x14ac:dyDescent="0.25">
      <c r="B9890">
        <v>259</v>
      </c>
      <c r="C9890">
        <v>81</v>
      </c>
      <c r="D9890" t="str">
        <f t="shared" si="462"/>
        <v>W kole</v>
      </c>
      <c r="F9890">
        <f>COUNTIF($D$3:D9884,"W kole")</f>
        <v>7761</v>
      </c>
      <c r="G9890" s="2" t="e">
        <f t="shared" si="463"/>
        <v>#DIV/0!</v>
      </c>
      <c r="H9890" t="e">
        <f t="shared" si="464"/>
        <v>#DIV/0!</v>
      </c>
    </row>
    <row r="9891" spans="2:8" x14ac:dyDescent="0.25">
      <c r="B9891">
        <v>7</v>
      </c>
      <c r="C9891">
        <v>214</v>
      </c>
      <c r="D9891" t="str">
        <f t="shared" si="462"/>
        <v>W kole</v>
      </c>
      <c r="F9891">
        <f>COUNTIF($D$3:D9885,"W kole")</f>
        <v>7762</v>
      </c>
      <c r="G9891" s="2" t="e">
        <f t="shared" si="463"/>
        <v>#DIV/0!</v>
      </c>
      <c r="H9891" t="e">
        <f t="shared" si="464"/>
        <v>#DIV/0!</v>
      </c>
    </row>
    <row r="9892" spans="2:8" x14ac:dyDescent="0.25">
      <c r="B9892">
        <v>65</v>
      </c>
      <c r="C9892">
        <v>176</v>
      </c>
      <c r="D9892" t="str">
        <f t="shared" si="462"/>
        <v>W kole</v>
      </c>
      <c r="F9892">
        <f>COUNTIF($D$3:D9886,"W kole")</f>
        <v>7762</v>
      </c>
      <c r="G9892" s="2" t="e">
        <f t="shared" si="463"/>
        <v>#DIV/0!</v>
      </c>
      <c r="H9892" t="e">
        <f t="shared" si="464"/>
        <v>#DIV/0!</v>
      </c>
    </row>
    <row r="9893" spans="2:8" x14ac:dyDescent="0.25">
      <c r="B9893">
        <v>327</v>
      </c>
      <c r="C9893">
        <v>369</v>
      </c>
      <c r="D9893" t="str">
        <f t="shared" si="462"/>
        <v>Poza</v>
      </c>
      <c r="F9893">
        <f>COUNTIF($D$3:D9887,"W kole")</f>
        <v>7763</v>
      </c>
      <c r="G9893" s="2" t="e">
        <f t="shared" si="463"/>
        <v>#DIV/0!</v>
      </c>
      <c r="H9893" t="e">
        <f t="shared" si="464"/>
        <v>#DIV/0!</v>
      </c>
    </row>
    <row r="9894" spans="2:8" x14ac:dyDescent="0.25">
      <c r="B9894">
        <v>137</v>
      </c>
      <c r="C9894">
        <v>189</v>
      </c>
      <c r="D9894" t="str">
        <f t="shared" si="462"/>
        <v>W kole</v>
      </c>
      <c r="F9894">
        <f>COUNTIF($D$3:D9888,"W kole")</f>
        <v>7764</v>
      </c>
      <c r="G9894" s="2" t="e">
        <f t="shared" si="463"/>
        <v>#DIV/0!</v>
      </c>
      <c r="H9894" t="e">
        <f t="shared" si="464"/>
        <v>#DIV/0!</v>
      </c>
    </row>
    <row r="9895" spans="2:8" x14ac:dyDescent="0.25">
      <c r="B9895">
        <v>250</v>
      </c>
      <c r="C9895">
        <v>10</v>
      </c>
      <c r="D9895" t="str">
        <f t="shared" si="462"/>
        <v>W kole</v>
      </c>
      <c r="F9895">
        <f>COUNTIF($D$3:D9889,"W kole")</f>
        <v>7765</v>
      </c>
      <c r="G9895" s="2" t="e">
        <f t="shared" si="463"/>
        <v>#DIV/0!</v>
      </c>
      <c r="H9895" t="e">
        <f t="shared" si="464"/>
        <v>#DIV/0!</v>
      </c>
    </row>
    <row r="9896" spans="2:8" x14ac:dyDescent="0.25">
      <c r="B9896">
        <v>76</v>
      </c>
      <c r="C9896">
        <v>64</v>
      </c>
      <c r="D9896" t="str">
        <f t="shared" si="462"/>
        <v>W kole</v>
      </c>
      <c r="F9896">
        <f>COUNTIF($D$3:D9890,"W kole")</f>
        <v>7766</v>
      </c>
      <c r="G9896" s="2" t="e">
        <f t="shared" si="463"/>
        <v>#DIV/0!</v>
      </c>
      <c r="H9896" t="e">
        <f t="shared" si="464"/>
        <v>#DIV/0!</v>
      </c>
    </row>
    <row r="9897" spans="2:8" x14ac:dyDescent="0.25">
      <c r="B9897">
        <v>397</v>
      </c>
      <c r="C9897">
        <v>12</v>
      </c>
      <c r="D9897" t="str">
        <f t="shared" si="462"/>
        <v>Poza</v>
      </c>
      <c r="F9897">
        <f>COUNTIF($D$3:D9891,"W kole")</f>
        <v>7767</v>
      </c>
      <c r="G9897" s="2" t="e">
        <f t="shared" si="463"/>
        <v>#DIV/0!</v>
      </c>
      <c r="H9897" t="e">
        <f t="shared" si="464"/>
        <v>#DIV/0!</v>
      </c>
    </row>
    <row r="9898" spans="2:8" x14ac:dyDescent="0.25">
      <c r="B9898">
        <v>15</v>
      </c>
      <c r="C9898">
        <v>228</v>
      </c>
      <c r="D9898" t="str">
        <f t="shared" si="462"/>
        <v>W kole</v>
      </c>
      <c r="F9898">
        <f>COUNTIF($D$3:D9892,"W kole")</f>
        <v>7768</v>
      </c>
      <c r="G9898" s="2" t="e">
        <f t="shared" si="463"/>
        <v>#DIV/0!</v>
      </c>
      <c r="H9898" t="e">
        <f t="shared" si="464"/>
        <v>#DIV/0!</v>
      </c>
    </row>
    <row r="9899" spans="2:8" x14ac:dyDescent="0.25">
      <c r="B9899">
        <v>237</v>
      </c>
      <c r="C9899">
        <v>260</v>
      </c>
      <c r="D9899" t="str">
        <f t="shared" si="462"/>
        <v>W kole</v>
      </c>
      <c r="F9899">
        <f>COUNTIF($D$3:D9893,"W kole")</f>
        <v>7768</v>
      </c>
      <c r="G9899" s="2" t="e">
        <f t="shared" si="463"/>
        <v>#DIV/0!</v>
      </c>
      <c r="H9899" t="e">
        <f t="shared" si="464"/>
        <v>#DIV/0!</v>
      </c>
    </row>
    <row r="9900" spans="2:8" x14ac:dyDescent="0.25">
      <c r="B9900">
        <v>127</v>
      </c>
      <c r="C9900">
        <v>261</v>
      </c>
      <c r="D9900" t="str">
        <f t="shared" si="462"/>
        <v>W kole</v>
      </c>
      <c r="F9900">
        <f>COUNTIF($D$3:D9894,"W kole")</f>
        <v>7769</v>
      </c>
      <c r="G9900" s="2" t="e">
        <f t="shared" si="463"/>
        <v>#DIV/0!</v>
      </c>
      <c r="H9900" t="e">
        <f t="shared" si="464"/>
        <v>#DIV/0!</v>
      </c>
    </row>
    <row r="9901" spans="2:8" x14ac:dyDescent="0.25">
      <c r="B9901">
        <v>93</v>
      </c>
      <c r="C9901">
        <v>152</v>
      </c>
      <c r="D9901" t="str">
        <f t="shared" si="462"/>
        <v>W kole</v>
      </c>
      <c r="F9901">
        <f>COUNTIF($D$3:D9895,"W kole")</f>
        <v>7770</v>
      </c>
      <c r="G9901" s="2" t="e">
        <f t="shared" si="463"/>
        <v>#DIV/0!</v>
      </c>
      <c r="H9901" t="e">
        <f t="shared" si="464"/>
        <v>#DIV/0!</v>
      </c>
    </row>
    <row r="9902" spans="2:8" x14ac:dyDescent="0.25">
      <c r="B9902">
        <v>151</v>
      </c>
      <c r="C9902">
        <v>71</v>
      </c>
      <c r="D9902" t="str">
        <f t="shared" si="462"/>
        <v>W kole</v>
      </c>
      <c r="F9902">
        <f>COUNTIF($D$3:D9896,"W kole")</f>
        <v>7771</v>
      </c>
      <c r="G9902" s="2" t="e">
        <f t="shared" si="463"/>
        <v>#DIV/0!</v>
      </c>
      <c r="H9902" t="e">
        <f t="shared" si="464"/>
        <v>#DIV/0!</v>
      </c>
    </row>
    <row r="9903" spans="2:8" x14ac:dyDescent="0.25">
      <c r="B9903">
        <v>144</v>
      </c>
      <c r="C9903">
        <v>219</v>
      </c>
      <c r="D9903" t="str">
        <f t="shared" si="462"/>
        <v>W kole</v>
      </c>
      <c r="F9903">
        <f>COUNTIF($D$3:D9897,"W kole")</f>
        <v>7771</v>
      </c>
      <c r="G9903" s="2" t="e">
        <f t="shared" si="463"/>
        <v>#DIV/0!</v>
      </c>
      <c r="H9903" t="e">
        <f t="shared" si="464"/>
        <v>#DIV/0!</v>
      </c>
    </row>
    <row r="9904" spans="2:8" x14ac:dyDescent="0.25">
      <c r="B9904">
        <v>166</v>
      </c>
      <c r="C9904">
        <v>231</v>
      </c>
      <c r="D9904" t="str">
        <f t="shared" si="462"/>
        <v>W kole</v>
      </c>
      <c r="F9904">
        <f>COUNTIF($D$3:D9898,"W kole")</f>
        <v>7772</v>
      </c>
      <c r="G9904" s="2" t="e">
        <f t="shared" si="463"/>
        <v>#DIV/0!</v>
      </c>
      <c r="H9904" t="e">
        <f t="shared" si="464"/>
        <v>#DIV/0!</v>
      </c>
    </row>
    <row r="9905" spans="2:8" x14ac:dyDescent="0.25">
      <c r="B9905">
        <v>0</v>
      </c>
      <c r="C9905">
        <v>119</v>
      </c>
      <c r="D9905" t="str">
        <f t="shared" si="462"/>
        <v>Poza</v>
      </c>
      <c r="F9905">
        <f>COUNTIF($D$3:D9899,"W kole")</f>
        <v>7773</v>
      </c>
      <c r="G9905" s="2" t="e">
        <f t="shared" si="463"/>
        <v>#DIV/0!</v>
      </c>
      <c r="H9905" t="e">
        <f t="shared" si="464"/>
        <v>#DIV/0!</v>
      </c>
    </row>
    <row r="9906" spans="2:8" x14ac:dyDescent="0.25">
      <c r="B9906">
        <v>60</v>
      </c>
      <c r="C9906">
        <v>311</v>
      </c>
      <c r="D9906" t="str">
        <f t="shared" si="462"/>
        <v>W kole</v>
      </c>
      <c r="F9906">
        <f>COUNTIF($D$3:D9900,"W kole")</f>
        <v>7774</v>
      </c>
      <c r="G9906" s="2" t="e">
        <f t="shared" si="463"/>
        <v>#DIV/0!</v>
      </c>
      <c r="H9906" t="e">
        <f t="shared" si="464"/>
        <v>#DIV/0!</v>
      </c>
    </row>
    <row r="9907" spans="2:8" x14ac:dyDescent="0.25">
      <c r="B9907">
        <v>264</v>
      </c>
      <c r="C9907">
        <v>236</v>
      </c>
      <c r="D9907" t="str">
        <f t="shared" si="462"/>
        <v>W kole</v>
      </c>
      <c r="F9907">
        <f>COUNTIF($D$3:D9901,"W kole")</f>
        <v>7775</v>
      </c>
      <c r="G9907" s="2" t="e">
        <f t="shared" si="463"/>
        <v>#DIV/0!</v>
      </c>
      <c r="H9907" t="e">
        <f t="shared" si="464"/>
        <v>#DIV/0!</v>
      </c>
    </row>
    <row r="9908" spans="2:8" x14ac:dyDescent="0.25">
      <c r="B9908">
        <v>110</v>
      </c>
      <c r="C9908">
        <v>337</v>
      </c>
      <c r="D9908" t="str">
        <f t="shared" si="462"/>
        <v>W kole</v>
      </c>
      <c r="F9908">
        <f>COUNTIF($D$3:D9902,"W kole")</f>
        <v>7776</v>
      </c>
      <c r="G9908" s="2" t="e">
        <f t="shared" si="463"/>
        <v>#DIV/0!</v>
      </c>
      <c r="H9908" t="e">
        <f t="shared" si="464"/>
        <v>#DIV/0!</v>
      </c>
    </row>
    <row r="9909" spans="2:8" x14ac:dyDescent="0.25">
      <c r="B9909">
        <v>240</v>
      </c>
      <c r="C9909">
        <v>333</v>
      </c>
      <c r="D9909" t="str">
        <f t="shared" si="462"/>
        <v>W kole</v>
      </c>
      <c r="F9909">
        <f>COUNTIF($D$3:D9903,"W kole")</f>
        <v>7777</v>
      </c>
      <c r="G9909" s="2" t="e">
        <f t="shared" si="463"/>
        <v>#DIV/0!</v>
      </c>
      <c r="H9909" t="e">
        <f t="shared" si="464"/>
        <v>#DIV/0!</v>
      </c>
    </row>
    <row r="9910" spans="2:8" x14ac:dyDescent="0.25">
      <c r="B9910">
        <v>240</v>
      </c>
      <c r="C9910">
        <v>245</v>
      </c>
      <c r="D9910" t="str">
        <f t="shared" si="462"/>
        <v>W kole</v>
      </c>
      <c r="F9910">
        <f>COUNTIF($D$3:D9904,"W kole")</f>
        <v>7778</v>
      </c>
      <c r="G9910" s="2" t="e">
        <f t="shared" si="463"/>
        <v>#DIV/0!</v>
      </c>
      <c r="H9910" t="e">
        <f t="shared" si="464"/>
        <v>#DIV/0!</v>
      </c>
    </row>
    <row r="9911" spans="2:8" x14ac:dyDescent="0.25">
      <c r="B9911">
        <v>399</v>
      </c>
      <c r="C9911">
        <v>43</v>
      </c>
      <c r="D9911" t="str">
        <f t="shared" si="462"/>
        <v>Poza</v>
      </c>
      <c r="F9911">
        <f>COUNTIF($D$3:D9905,"W kole")</f>
        <v>7778</v>
      </c>
      <c r="G9911" s="2" t="e">
        <f t="shared" si="463"/>
        <v>#DIV/0!</v>
      </c>
      <c r="H9911" t="e">
        <f t="shared" si="464"/>
        <v>#DIV/0!</v>
      </c>
    </row>
    <row r="9912" spans="2:8" x14ac:dyDescent="0.25">
      <c r="B9912">
        <v>47</v>
      </c>
      <c r="C9912">
        <v>51</v>
      </c>
      <c r="D9912" t="str">
        <f t="shared" si="462"/>
        <v>Poza</v>
      </c>
      <c r="F9912">
        <f>COUNTIF($D$3:D9906,"W kole")</f>
        <v>7779</v>
      </c>
      <c r="G9912" s="2" t="e">
        <f t="shared" si="463"/>
        <v>#DIV/0!</v>
      </c>
      <c r="H9912" t="e">
        <f t="shared" si="464"/>
        <v>#DIV/0!</v>
      </c>
    </row>
    <row r="9913" spans="2:8" x14ac:dyDescent="0.25">
      <c r="B9913">
        <v>273</v>
      </c>
      <c r="C9913">
        <v>220</v>
      </c>
      <c r="D9913" t="str">
        <f t="shared" si="462"/>
        <v>W kole</v>
      </c>
      <c r="F9913">
        <f>COUNTIF($D$3:D9907,"W kole")</f>
        <v>7780</v>
      </c>
      <c r="G9913" s="2" t="e">
        <f t="shared" si="463"/>
        <v>#DIV/0!</v>
      </c>
      <c r="H9913" t="e">
        <f t="shared" si="464"/>
        <v>#DIV/0!</v>
      </c>
    </row>
    <row r="9914" spans="2:8" x14ac:dyDescent="0.25">
      <c r="B9914">
        <v>249</v>
      </c>
      <c r="C9914">
        <v>259</v>
      </c>
      <c r="D9914" t="str">
        <f t="shared" si="462"/>
        <v>W kole</v>
      </c>
      <c r="F9914">
        <f>COUNTIF($D$3:D9908,"W kole")</f>
        <v>7781</v>
      </c>
      <c r="G9914" s="2" t="e">
        <f t="shared" si="463"/>
        <v>#DIV/0!</v>
      </c>
      <c r="H9914" t="e">
        <f t="shared" si="464"/>
        <v>#DIV/0!</v>
      </c>
    </row>
    <row r="9915" spans="2:8" x14ac:dyDescent="0.25">
      <c r="B9915">
        <v>91</v>
      </c>
      <c r="C9915">
        <v>329</v>
      </c>
      <c r="D9915" t="str">
        <f t="shared" si="462"/>
        <v>W kole</v>
      </c>
      <c r="F9915">
        <f>COUNTIF($D$3:D9909,"W kole")</f>
        <v>7782</v>
      </c>
      <c r="G9915" s="2" t="e">
        <f t="shared" si="463"/>
        <v>#DIV/0!</v>
      </c>
      <c r="H9915" t="e">
        <f t="shared" si="464"/>
        <v>#DIV/0!</v>
      </c>
    </row>
    <row r="9916" spans="2:8" x14ac:dyDescent="0.25">
      <c r="B9916">
        <v>219</v>
      </c>
      <c r="C9916">
        <v>76</v>
      </c>
      <c r="D9916" t="str">
        <f t="shared" si="462"/>
        <v>W kole</v>
      </c>
      <c r="F9916">
        <f>COUNTIF($D$3:D9910,"W kole")</f>
        <v>7783</v>
      </c>
      <c r="G9916" s="2" t="e">
        <f t="shared" si="463"/>
        <v>#DIV/0!</v>
      </c>
      <c r="H9916" t="e">
        <f t="shared" si="464"/>
        <v>#DIV/0!</v>
      </c>
    </row>
    <row r="9917" spans="2:8" x14ac:dyDescent="0.25">
      <c r="B9917">
        <v>117</v>
      </c>
      <c r="C9917">
        <v>362</v>
      </c>
      <c r="D9917" t="str">
        <f t="shared" si="462"/>
        <v>W kole</v>
      </c>
      <c r="F9917">
        <f>COUNTIF($D$3:D9911,"W kole")</f>
        <v>7783</v>
      </c>
      <c r="G9917" s="2" t="e">
        <f t="shared" si="463"/>
        <v>#DIV/0!</v>
      </c>
      <c r="H9917" t="e">
        <f t="shared" si="464"/>
        <v>#DIV/0!</v>
      </c>
    </row>
    <row r="9918" spans="2:8" x14ac:dyDescent="0.25">
      <c r="B9918">
        <v>181</v>
      </c>
      <c r="C9918">
        <v>4</v>
      </c>
      <c r="D9918" t="str">
        <f t="shared" si="462"/>
        <v>W kole</v>
      </c>
      <c r="F9918">
        <f>COUNTIF($D$3:D9912,"W kole")</f>
        <v>7783</v>
      </c>
      <c r="G9918" s="2" t="e">
        <f t="shared" si="463"/>
        <v>#DIV/0!</v>
      </c>
      <c r="H9918" t="e">
        <f t="shared" si="464"/>
        <v>#DIV/0!</v>
      </c>
    </row>
    <row r="9919" spans="2:8" x14ac:dyDescent="0.25">
      <c r="B9919">
        <v>217</v>
      </c>
      <c r="C9919">
        <v>259</v>
      </c>
      <c r="D9919" t="str">
        <f t="shared" si="462"/>
        <v>W kole</v>
      </c>
      <c r="F9919">
        <f>COUNTIF($D$3:D9913,"W kole")</f>
        <v>7784</v>
      </c>
      <c r="G9919" s="2" t="e">
        <f t="shared" si="463"/>
        <v>#DIV/0!</v>
      </c>
      <c r="H9919" t="e">
        <f t="shared" si="464"/>
        <v>#DIV/0!</v>
      </c>
    </row>
    <row r="9920" spans="2:8" x14ac:dyDescent="0.25">
      <c r="B9920">
        <v>235</v>
      </c>
      <c r="C9920">
        <v>4</v>
      </c>
      <c r="D9920" t="str">
        <f t="shared" si="462"/>
        <v>W kole</v>
      </c>
      <c r="F9920">
        <f>COUNTIF($D$3:D9914,"W kole")</f>
        <v>7785</v>
      </c>
      <c r="G9920" s="2" t="e">
        <f t="shared" si="463"/>
        <v>#DIV/0!</v>
      </c>
      <c r="H9920" t="e">
        <f t="shared" si="464"/>
        <v>#DIV/0!</v>
      </c>
    </row>
    <row r="9921" spans="2:8" x14ac:dyDescent="0.25">
      <c r="B9921">
        <v>279</v>
      </c>
      <c r="C9921">
        <v>307</v>
      </c>
      <c r="D9921" t="str">
        <f t="shared" si="462"/>
        <v>W kole</v>
      </c>
      <c r="F9921">
        <f>COUNTIF($D$3:D9915,"W kole")</f>
        <v>7786</v>
      </c>
      <c r="G9921" s="2" t="e">
        <f t="shared" si="463"/>
        <v>#DIV/0!</v>
      </c>
      <c r="H9921" t="e">
        <f t="shared" si="464"/>
        <v>#DIV/0!</v>
      </c>
    </row>
    <row r="9922" spans="2:8" x14ac:dyDescent="0.25">
      <c r="B9922">
        <v>293</v>
      </c>
      <c r="C9922">
        <v>124</v>
      </c>
      <c r="D9922" t="str">
        <f t="shared" si="462"/>
        <v>W kole</v>
      </c>
      <c r="F9922">
        <f>COUNTIF($D$3:D9916,"W kole")</f>
        <v>7787</v>
      </c>
      <c r="G9922" s="2" t="e">
        <f t="shared" si="463"/>
        <v>#DIV/0!</v>
      </c>
      <c r="H9922" t="e">
        <f t="shared" si="464"/>
        <v>#DIV/0!</v>
      </c>
    </row>
    <row r="9923" spans="2:8" x14ac:dyDescent="0.25">
      <c r="B9923">
        <v>62</v>
      </c>
      <c r="C9923">
        <v>398</v>
      </c>
      <c r="D9923" t="str">
        <f t="shared" si="462"/>
        <v>Poza</v>
      </c>
      <c r="F9923">
        <f>COUNTIF($D$3:D9917,"W kole")</f>
        <v>7788</v>
      </c>
      <c r="G9923" s="2" t="e">
        <f t="shared" si="463"/>
        <v>#DIV/0!</v>
      </c>
      <c r="H9923" t="e">
        <f t="shared" si="464"/>
        <v>#DIV/0!</v>
      </c>
    </row>
    <row r="9924" spans="2:8" x14ac:dyDescent="0.25">
      <c r="B9924">
        <v>357</v>
      </c>
      <c r="C9924">
        <v>262</v>
      </c>
      <c r="D9924" t="str">
        <f t="shared" ref="D9924:D9987" si="465">IF((B9924-$T$5) * (B9924-$T$5) + (C9924-$U$5) * (C9924-$U$5) = ($V$5*$V$5), "Na brzegu", IF((B9924-$T$5) * (B9924-$T$5) + (C9924-$U$5) * (C9924-$U$5) &lt; ($V$5*$V$5), "W kole", "Poza"))</f>
        <v>W kole</v>
      </c>
      <c r="F9924">
        <f>COUNTIF($D$3:D9918,"W kole")</f>
        <v>7789</v>
      </c>
      <c r="G9924" s="2" t="e">
        <f t="shared" si="463"/>
        <v>#DIV/0!</v>
      </c>
      <c r="H9924" t="e">
        <f t="shared" si="464"/>
        <v>#DIV/0!</v>
      </c>
    </row>
    <row r="9925" spans="2:8" x14ac:dyDescent="0.25">
      <c r="B9925">
        <v>283</v>
      </c>
      <c r="C9925">
        <v>147</v>
      </c>
      <c r="D9925" t="str">
        <f t="shared" si="465"/>
        <v>W kole</v>
      </c>
      <c r="F9925">
        <f>COUNTIF($D$3:D9919,"W kole")</f>
        <v>7790</v>
      </c>
      <c r="G9925" s="2" t="e">
        <f t="shared" si="463"/>
        <v>#DIV/0!</v>
      </c>
      <c r="H9925" t="e">
        <f t="shared" si="464"/>
        <v>#DIV/0!</v>
      </c>
    </row>
    <row r="9926" spans="2:8" x14ac:dyDescent="0.25">
      <c r="B9926">
        <v>87</v>
      </c>
      <c r="C9926">
        <v>351</v>
      </c>
      <c r="D9926" t="str">
        <f t="shared" si="465"/>
        <v>W kole</v>
      </c>
      <c r="F9926">
        <f>COUNTIF($D$3:D9920,"W kole")</f>
        <v>7791</v>
      </c>
      <c r="G9926" s="2" t="e">
        <f t="shared" si="463"/>
        <v>#DIV/0!</v>
      </c>
      <c r="H9926" t="e">
        <f t="shared" si="464"/>
        <v>#DIV/0!</v>
      </c>
    </row>
    <row r="9927" spans="2:8" x14ac:dyDescent="0.25">
      <c r="B9927">
        <v>322</v>
      </c>
      <c r="C9927">
        <v>378</v>
      </c>
      <c r="D9927" t="str">
        <f t="shared" si="465"/>
        <v>Poza</v>
      </c>
      <c r="F9927">
        <f>COUNTIF($D$3:D9921,"W kole")</f>
        <v>7792</v>
      </c>
      <c r="G9927" s="2" t="e">
        <f t="shared" si="463"/>
        <v>#DIV/0!</v>
      </c>
      <c r="H9927" t="e">
        <f t="shared" si="464"/>
        <v>#DIV/0!</v>
      </c>
    </row>
    <row r="9928" spans="2:8" x14ac:dyDescent="0.25">
      <c r="B9928">
        <v>72</v>
      </c>
      <c r="C9928">
        <v>372</v>
      </c>
      <c r="D9928" t="str">
        <f t="shared" si="465"/>
        <v>Poza</v>
      </c>
      <c r="F9928">
        <f>COUNTIF($D$3:D9922,"W kole")</f>
        <v>7793</v>
      </c>
      <c r="G9928" s="2" t="e">
        <f t="shared" si="463"/>
        <v>#DIV/0!</v>
      </c>
      <c r="H9928" t="e">
        <f t="shared" si="464"/>
        <v>#DIV/0!</v>
      </c>
    </row>
    <row r="9929" spans="2:8" x14ac:dyDescent="0.25">
      <c r="B9929">
        <v>136</v>
      </c>
      <c r="C9929">
        <v>90</v>
      </c>
      <c r="D9929" t="str">
        <f t="shared" si="465"/>
        <v>W kole</v>
      </c>
      <c r="F9929">
        <f>COUNTIF($D$3:D9923,"W kole")</f>
        <v>7793</v>
      </c>
      <c r="G9929" s="2" t="e">
        <f t="shared" si="463"/>
        <v>#DIV/0!</v>
      </c>
      <c r="H9929" t="e">
        <f t="shared" si="464"/>
        <v>#DIV/0!</v>
      </c>
    </row>
    <row r="9930" spans="2:8" x14ac:dyDescent="0.25">
      <c r="B9930">
        <v>383</v>
      </c>
      <c r="C9930">
        <v>390</v>
      </c>
      <c r="D9930" t="str">
        <f t="shared" si="465"/>
        <v>Poza</v>
      </c>
      <c r="F9930">
        <f>COUNTIF($D$3:D9924,"W kole")</f>
        <v>7794</v>
      </c>
      <c r="G9930" s="2" t="e">
        <f t="shared" ref="G9930:G9993" si="466">(F9930*$R$5)/(E9930*$Q$5)</f>
        <v>#DIV/0!</v>
      </c>
      <c r="H9930" t="e">
        <f t="shared" ref="H9930:H9993" si="467">ABS(PI()-G9930)</f>
        <v>#DIV/0!</v>
      </c>
    </row>
    <row r="9931" spans="2:8" x14ac:dyDescent="0.25">
      <c r="B9931">
        <v>76</v>
      </c>
      <c r="C9931">
        <v>14</v>
      </c>
      <c r="D9931" t="str">
        <f t="shared" si="465"/>
        <v>Poza</v>
      </c>
      <c r="F9931">
        <f>COUNTIF($D$3:D9925,"W kole")</f>
        <v>7795</v>
      </c>
      <c r="G9931" s="2" t="e">
        <f t="shared" si="466"/>
        <v>#DIV/0!</v>
      </c>
      <c r="H9931" t="e">
        <f t="shared" si="467"/>
        <v>#DIV/0!</v>
      </c>
    </row>
    <row r="9932" spans="2:8" x14ac:dyDescent="0.25">
      <c r="B9932">
        <v>237</v>
      </c>
      <c r="C9932">
        <v>80</v>
      </c>
      <c r="D9932" t="str">
        <f t="shared" si="465"/>
        <v>W kole</v>
      </c>
      <c r="F9932">
        <f>COUNTIF($D$3:D9926,"W kole")</f>
        <v>7796</v>
      </c>
      <c r="G9932" s="2" t="e">
        <f t="shared" si="466"/>
        <v>#DIV/0!</v>
      </c>
      <c r="H9932" t="e">
        <f t="shared" si="467"/>
        <v>#DIV/0!</v>
      </c>
    </row>
    <row r="9933" spans="2:8" x14ac:dyDescent="0.25">
      <c r="B9933">
        <v>351</v>
      </c>
      <c r="C9933">
        <v>269</v>
      </c>
      <c r="D9933" t="str">
        <f t="shared" si="465"/>
        <v>W kole</v>
      </c>
      <c r="F9933">
        <f>COUNTIF($D$3:D9927,"W kole")</f>
        <v>7796</v>
      </c>
      <c r="G9933" s="2" t="e">
        <f t="shared" si="466"/>
        <v>#DIV/0!</v>
      </c>
      <c r="H9933" t="e">
        <f t="shared" si="467"/>
        <v>#DIV/0!</v>
      </c>
    </row>
    <row r="9934" spans="2:8" x14ac:dyDescent="0.25">
      <c r="B9934">
        <v>389</v>
      </c>
      <c r="C9934">
        <v>41</v>
      </c>
      <c r="D9934" t="str">
        <f t="shared" si="465"/>
        <v>Poza</v>
      </c>
      <c r="F9934">
        <f>COUNTIF($D$3:D9928,"W kole")</f>
        <v>7796</v>
      </c>
      <c r="G9934" s="2" t="e">
        <f t="shared" si="466"/>
        <v>#DIV/0!</v>
      </c>
      <c r="H9934" t="e">
        <f t="shared" si="467"/>
        <v>#DIV/0!</v>
      </c>
    </row>
    <row r="9935" spans="2:8" x14ac:dyDescent="0.25">
      <c r="B9935">
        <v>133</v>
      </c>
      <c r="C9935">
        <v>241</v>
      </c>
      <c r="D9935" t="str">
        <f t="shared" si="465"/>
        <v>W kole</v>
      </c>
      <c r="F9935">
        <f>COUNTIF($D$3:D9929,"W kole")</f>
        <v>7797</v>
      </c>
      <c r="G9935" s="2" t="e">
        <f t="shared" si="466"/>
        <v>#DIV/0!</v>
      </c>
      <c r="H9935" t="e">
        <f t="shared" si="467"/>
        <v>#DIV/0!</v>
      </c>
    </row>
    <row r="9936" spans="2:8" x14ac:dyDescent="0.25">
      <c r="B9936">
        <v>58</v>
      </c>
      <c r="C9936">
        <v>246</v>
      </c>
      <c r="D9936" t="str">
        <f t="shared" si="465"/>
        <v>W kole</v>
      </c>
      <c r="F9936">
        <f>COUNTIF($D$3:D9930,"W kole")</f>
        <v>7797</v>
      </c>
      <c r="G9936" s="2" t="e">
        <f t="shared" si="466"/>
        <v>#DIV/0!</v>
      </c>
      <c r="H9936" t="e">
        <f t="shared" si="467"/>
        <v>#DIV/0!</v>
      </c>
    </row>
    <row r="9937" spans="2:8" x14ac:dyDescent="0.25">
      <c r="B9937">
        <v>296</v>
      </c>
      <c r="C9937">
        <v>25</v>
      </c>
      <c r="D9937" t="str">
        <f t="shared" si="465"/>
        <v>W kole</v>
      </c>
      <c r="F9937">
        <f>COUNTIF($D$3:D9931,"W kole")</f>
        <v>7797</v>
      </c>
      <c r="G9937" s="2" t="e">
        <f t="shared" si="466"/>
        <v>#DIV/0!</v>
      </c>
      <c r="H9937" t="e">
        <f t="shared" si="467"/>
        <v>#DIV/0!</v>
      </c>
    </row>
    <row r="9938" spans="2:8" x14ac:dyDescent="0.25">
      <c r="B9938">
        <v>111</v>
      </c>
      <c r="C9938">
        <v>108</v>
      </c>
      <c r="D9938" t="str">
        <f t="shared" si="465"/>
        <v>W kole</v>
      </c>
      <c r="F9938">
        <f>COUNTIF($D$3:D9932,"W kole")</f>
        <v>7798</v>
      </c>
      <c r="G9938" s="2" t="e">
        <f t="shared" si="466"/>
        <v>#DIV/0!</v>
      </c>
      <c r="H9938" t="e">
        <f t="shared" si="467"/>
        <v>#DIV/0!</v>
      </c>
    </row>
    <row r="9939" spans="2:8" x14ac:dyDescent="0.25">
      <c r="B9939">
        <v>193</v>
      </c>
      <c r="C9939">
        <v>133</v>
      </c>
      <c r="D9939" t="str">
        <f t="shared" si="465"/>
        <v>W kole</v>
      </c>
      <c r="F9939">
        <f>COUNTIF($D$3:D9933,"W kole")</f>
        <v>7799</v>
      </c>
      <c r="G9939" s="2" t="e">
        <f t="shared" si="466"/>
        <v>#DIV/0!</v>
      </c>
      <c r="H9939" t="e">
        <f t="shared" si="467"/>
        <v>#DIV/0!</v>
      </c>
    </row>
    <row r="9940" spans="2:8" x14ac:dyDescent="0.25">
      <c r="B9940">
        <v>151</v>
      </c>
      <c r="C9940">
        <v>395</v>
      </c>
      <c r="D9940" t="str">
        <f t="shared" si="465"/>
        <v>Poza</v>
      </c>
      <c r="F9940">
        <f>COUNTIF($D$3:D9934,"W kole")</f>
        <v>7799</v>
      </c>
      <c r="G9940" s="2" t="e">
        <f t="shared" si="466"/>
        <v>#DIV/0!</v>
      </c>
      <c r="H9940" t="e">
        <f t="shared" si="467"/>
        <v>#DIV/0!</v>
      </c>
    </row>
    <row r="9941" spans="2:8" x14ac:dyDescent="0.25">
      <c r="B9941">
        <v>77</v>
      </c>
      <c r="C9941">
        <v>295</v>
      </c>
      <c r="D9941" t="str">
        <f t="shared" si="465"/>
        <v>W kole</v>
      </c>
      <c r="F9941">
        <f>COUNTIF($D$3:D9935,"W kole")</f>
        <v>7800</v>
      </c>
      <c r="G9941" s="2" t="e">
        <f t="shared" si="466"/>
        <v>#DIV/0!</v>
      </c>
      <c r="H9941" t="e">
        <f t="shared" si="467"/>
        <v>#DIV/0!</v>
      </c>
    </row>
    <row r="9942" spans="2:8" x14ac:dyDescent="0.25">
      <c r="B9942">
        <v>65</v>
      </c>
      <c r="C9942">
        <v>356</v>
      </c>
      <c r="D9942" t="str">
        <f t="shared" si="465"/>
        <v>Poza</v>
      </c>
      <c r="F9942">
        <f>COUNTIF($D$3:D9936,"W kole")</f>
        <v>7801</v>
      </c>
      <c r="G9942" s="2" t="e">
        <f t="shared" si="466"/>
        <v>#DIV/0!</v>
      </c>
      <c r="H9942" t="e">
        <f t="shared" si="467"/>
        <v>#DIV/0!</v>
      </c>
    </row>
    <row r="9943" spans="2:8" x14ac:dyDescent="0.25">
      <c r="B9943">
        <v>324</v>
      </c>
      <c r="C9943">
        <v>358</v>
      </c>
      <c r="D9943" t="str">
        <f t="shared" si="465"/>
        <v>Poza</v>
      </c>
      <c r="F9943">
        <f>COUNTIF($D$3:D9937,"W kole")</f>
        <v>7802</v>
      </c>
      <c r="G9943" s="2" t="e">
        <f t="shared" si="466"/>
        <v>#DIV/0!</v>
      </c>
      <c r="H9943" t="e">
        <f t="shared" si="467"/>
        <v>#DIV/0!</v>
      </c>
    </row>
    <row r="9944" spans="2:8" x14ac:dyDescent="0.25">
      <c r="B9944">
        <v>255</v>
      </c>
      <c r="C9944">
        <v>295</v>
      </c>
      <c r="D9944" t="str">
        <f t="shared" si="465"/>
        <v>W kole</v>
      </c>
      <c r="F9944">
        <f>COUNTIF($D$3:D9938,"W kole")</f>
        <v>7803</v>
      </c>
      <c r="G9944" s="2" t="e">
        <f t="shared" si="466"/>
        <v>#DIV/0!</v>
      </c>
      <c r="H9944" t="e">
        <f t="shared" si="467"/>
        <v>#DIV/0!</v>
      </c>
    </row>
    <row r="9945" spans="2:8" x14ac:dyDescent="0.25">
      <c r="B9945">
        <v>156</v>
      </c>
      <c r="C9945">
        <v>24</v>
      </c>
      <c r="D9945" t="str">
        <f t="shared" si="465"/>
        <v>W kole</v>
      </c>
      <c r="F9945">
        <f>COUNTIF($D$3:D9939,"W kole")</f>
        <v>7804</v>
      </c>
      <c r="G9945" s="2" t="e">
        <f t="shared" si="466"/>
        <v>#DIV/0!</v>
      </c>
      <c r="H9945" t="e">
        <f t="shared" si="467"/>
        <v>#DIV/0!</v>
      </c>
    </row>
    <row r="9946" spans="2:8" x14ac:dyDescent="0.25">
      <c r="B9946">
        <v>302</v>
      </c>
      <c r="C9946">
        <v>4</v>
      </c>
      <c r="D9946" t="str">
        <f t="shared" si="465"/>
        <v>Poza</v>
      </c>
      <c r="F9946">
        <f>COUNTIF($D$3:D9940,"W kole")</f>
        <v>7804</v>
      </c>
      <c r="G9946" s="2" t="e">
        <f t="shared" si="466"/>
        <v>#DIV/0!</v>
      </c>
      <c r="H9946" t="e">
        <f t="shared" si="467"/>
        <v>#DIV/0!</v>
      </c>
    </row>
    <row r="9947" spans="2:8" x14ac:dyDescent="0.25">
      <c r="B9947">
        <v>295</v>
      </c>
      <c r="C9947">
        <v>118</v>
      </c>
      <c r="D9947" t="str">
        <f t="shared" si="465"/>
        <v>W kole</v>
      </c>
      <c r="F9947">
        <f>COUNTIF($D$3:D9941,"W kole")</f>
        <v>7805</v>
      </c>
      <c r="G9947" s="2" t="e">
        <f t="shared" si="466"/>
        <v>#DIV/0!</v>
      </c>
      <c r="H9947" t="e">
        <f t="shared" si="467"/>
        <v>#DIV/0!</v>
      </c>
    </row>
    <row r="9948" spans="2:8" x14ac:dyDescent="0.25">
      <c r="B9948">
        <v>180</v>
      </c>
      <c r="C9948">
        <v>269</v>
      </c>
      <c r="D9948" t="str">
        <f t="shared" si="465"/>
        <v>W kole</v>
      </c>
      <c r="F9948">
        <f>COUNTIF($D$3:D9942,"W kole")</f>
        <v>7805</v>
      </c>
      <c r="G9948" s="2" t="e">
        <f t="shared" si="466"/>
        <v>#DIV/0!</v>
      </c>
      <c r="H9948" t="e">
        <f t="shared" si="467"/>
        <v>#DIV/0!</v>
      </c>
    </row>
    <row r="9949" spans="2:8" x14ac:dyDescent="0.25">
      <c r="B9949">
        <v>357</v>
      </c>
      <c r="C9949">
        <v>374</v>
      </c>
      <c r="D9949" t="str">
        <f t="shared" si="465"/>
        <v>Poza</v>
      </c>
      <c r="F9949">
        <f>COUNTIF($D$3:D9943,"W kole")</f>
        <v>7805</v>
      </c>
      <c r="G9949" s="2" t="e">
        <f t="shared" si="466"/>
        <v>#DIV/0!</v>
      </c>
      <c r="H9949" t="e">
        <f t="shared" si="467"/>
        <v>#DIV/0!</v>
      </c>
    </row>
    <row r="9950" spans="2:8" x14ac:dyDescent="0.25">
      <c r="B9950">
        <v>299</v>
      </c>
      <c r="C9950">
        <v>172</v>
      </c>
      <c r="D9950" t="str">
        <f t="shared" si="465"/>
        <v>W kole</v>
      </c>
      <c r="F9950">
        <f>COUNTIF($D$3:D9944,"W kole")</f>
        <v>7806</v>
      </c>
      <c r="G9950" s="2" t="e">
        <f t="shared" si="466"/>
        <v>#DIV/0!</v>
      </c>
      <c r="H9950" t="e">
        <f t="shared" si="467"/>
        <v>#DIV/0!</v>
      </c>
    </row>
    <row r="9951" spans="2:8" x14ac:dyDescent="0.25">
      <c r="B9951">
        <v>41</v>
      </c>
      <c r="C9951">
        <v>321</v>
      </c>
      <c r="D9951" t="str">
        <f t="shared" si="465"/>
        <v>W kole</v>
      </c>
      <c r="F9951">
        <f>COUNTIF($D$3:D9945,"W kole")</f>
        <v>7807</v>
      </c>
      <c r="G9951" s="2" t="e">
        <f t="shared" si="466"/>
        <v>#DIV/0!</v>
      </c>
      <c r="H9951" t="e">
        <f t="shared" si="467"/>
        <v>#DIV/0!</v>
      </c>
    </row>
    <row r="9952" spans="2:8" x14ac:dyDescent="0.25">
      <c r="B9952">
        <v>163</v>
      </c>
      <c r="C9952">
        <v>221</v>
      </c>
      <c r="D9952" t="str">
        <f t="shared" si="465"/>
        <v>W kole</v>
      </c>
      <c r="F9952">
        <f>COUNTIF($D$3:D9946,"W kole")</f>
        <v>7807</v>
      </c>
      <c r="G9952" s="2" t="e">
        <f t="shared" si="466"/>
        <v>#DIV/0!</v>
      </c>
      <c r="H9952" t="e">
        <f t="shared" si="467"/>
        <v>#DIV/0!</v>
      </c>
    </row>
    <row r="9953" spans="2:8" x14ac:dyDescent="0.25">
      <c r="B9953">
        <v>330</v>
      </c>
      <c r="C9953">
        <v>389</v>
      </c>
      <c r="D9953" t="str">
        <f t="shared" si="465"/>
        <v>Poza</v>
      </c>
      <c r="F9953">
        <f>COUNTIF($D$3:D9947,"W kole")</f>
        <v>7808</v>
      </c>
      <c r="G9953" s="2" t="e">
        <f t="shared" si="466"/>
        <v>#DIV/0!</v>
      </c>
      <c r="H9953" t="e">
        <f t="shared" si="467"/>
        <v>#DIV/0!</v>
      </c>
    </row>
    <row r="9954" spans="2:8" x14ac:dyDescent="0.25">
      <c r="B9954">
        <v>84</v>
      </c>
      <c r="C9954">
        <v>387</v>
      </c>
      <c r="D9954" t="str">
        <f t="shared" si="465"/>
        <v>Poza</v>
      </c>
      <c r="F9954">
        <f>COUNTIF($D$3:D9948,"W kole")</f>
        <v>7809</v>
      </c>
      <c r="G9954" s="2" t="e">
        <f t="shared" si="466"/>
        <v>#DIV/0!</v>
      </c>
      <c r="H9954" t="e">
        <f t="shared" si="467"/>
        <v>#DIV/0!</v>
      </c>
    </row>
    <row r="9955" spans="2:8" x14ac:dyDescent="0.25">
      <c r="B9955">
        <v>189</v>
      </c>
      <c r="C9955">
        <v>14</v>
      </c>
      <c r="D9955" t="str">
        <f t="shared" si="465"/>
        <v>W kole</v>
      </c>
      <c r="F9955">
        <f>COUNTIF($D$3:D9949,"W kole")</f>
        <v>7809</v>
      </c>
      <c r="G9955" s="2" t="e">
        <f t="shared" si="466"/>
        <v>#DIV/0!</v>
      </c>
      <c r="H9955" t="e">
        <f t="shared" si="467"/>
        <v>#DIV/0!</v>
      </c>
    </row>
    <row r="9956" spans="2:8" x14ac:dyDescent="0.25">
      <c r="B9956">
        <v>260</v>
      </c>
      <c r="C9956">
        <v>359</v>
      </c>
      <c r="D9956" t="str">
        <f t="shared" si="465"/>
        <v>W kole</v>
      </c>
      <c r="F9956">
        <f>COUNTIF($D$3:D9950,"W kole")</f>
        <v>7810</v>
      </c>
      <c r="G9956" s="2" t="e">
        <f t="shared" si="466"/>
        <v>#DIV/0!</v>
      </c>
      <c r="H9956" t="e">
        <f t="shared" si="467"/>
        <v>#DIV/0!</v>
      </c>
    </row>
    <row r="9957" spans="2:8" x14ac:dyDescent="0.25">
      <c r="B9957">
        <v>351</v>
      </c>
      <c r="C9957">
        <v>283</v>
      </c>
      <c r="D9957" t="str">
        <f t="shared" si="465"/>
        <v>W kole</v>
      </c>
      <c r="F9957">
        <f>COUNTIF($D$3:D9951,"W kole")</f>
        <v>7811</v>
      </c>
      <c r="G9957" s="2" t="e">
        <f t="shared" si="466"/>
        <v>#DIV/0!</v>
      </c>
      <c r="H9957" t="e">
        <f t="shared" si="467"/>
        <v>#DIV/0!</v>
      </c>
    </row>
    <row r="9958" spans="2:8" x14ac:dyDescent="0.25">
      <c r="B9958">
        <v>131</v>
      </c>
      <c r="C9958">
        <v>248</v>
      </c>
      <c r="D9958" t="str">
        <f t="shared" si="465"/>
        <v>W kole</v>
      </c>
      <c r="F9958">
        <f>COUNTIF($D$3:D9952,"W kole")</f>
        <v>7812</v>
      </c>
      <c r="G9958" s="2" t="e">
        <f t="shared" si="466"/>
        <v>#DIV/0!</v>
      </c>
      <c r="H9958" t="e">
        <f t="shared" si="467"/>
        <v>#DIV/0!</v>
      </c>
    </row>
    <row r="9959" spans="2:8" x14ac:dyDescent="0.25">
      <c r="B9959">
        <v>57</v>
      </c>
      <c r="C9959">
        <v>389</v>
      </c>
      <c r="D9959" t="str">
        <f t="shared" si="465"/>
        <v>Poza</v>
      </c>
      <c r="F9959">
        <f>COUNTIF($D$3:D9953,"W kole")</f>
        <v>7812</v>
      </c>
      <c r="G9959" s="2" t="e">
        <f t="shared" si="466"/>
        <v>#DIV/0!</v>
      </c>
      <c r="H9959" t="e">
        <f t="shared" si="467"/>
        <v>#DIV/0!</v>
      </c>
    </row>
    <row r="9960" spans="2:8" x14ac:dyDescent="0.25">
      <c r="B9960">
        <v>284</v>
      </c>
      <c r="C9960">
        <v>106</v>
      </c>
      <c r="D9960" t="str">
        <f t="shared" si="465"/>
        <v>W kole</v>
      </c>
      <c r="F9960">
        <f>COUNTIF($D$3:D9954,"W kole")</f>
        <v>7812</v>
      </c>
      <c r="G9960" s="2" t="e">
        <f t="shared" si="466"/>
        <v>#DIV/0!</v>
      </c>
      <c r="H9960" t="e">
        <f t="shared" si="467"/>
        <v>#DIV/0!</v>
      </c>
    </row>
    <row r="9961" spans="2:8" x14ac:dyDescent="0.25">
      <c r="B9961">
        <v>159</v>
      </c>
      <c r="C9961">
        <v>278</v>
      </c>
      <c r="D9961" t="str">
        <f t="shared" si="465"/>
        <v>W kole</v>
      </c>
      <c r="F9961">
        <f>COUNTIF($D$3:D9955,"W kole")</f>
        <v>7813</v>
      </c>
      <c r="G9961" s="2" t="e">
        <f t="shared" si="466"/>
        <v>#DIV/0!</v>
      </c>
      <c r="H9961" t="e">
        <f t="shared" si="467"/>
        <v>#DIV/0!</v>
      </c>
    </row>
    <row r="9962" spans="2:8" x14ac:dyDescent="0.25">
      <c r="B9962">
        <v>247</v>
      </c>
      <c r="C9962">
        <v>17</v>
      </c>
      <c r="D9962" t="str">
        <f t="shared" si="465"/>
        <v>W kole</v>
      </c>
      <c r="F9962">
        <f>COUNTIF($D$3:D9956,"W kole")</f>
        <v>7814</v>
      </c>
      <c r="G9962" s="2" t="e">
        <f t="shared" si="466"/>
        <v>#DIV/0!</v>
      </c>
      <c r="H9962" t="e">
        <f t="shared" si="467"/>
        <v>#DIV/0!</v>
      </c>
    </row>
    <row r="9963" spans="2:8" x14ac:dyDescent="0.25">
      <c r="B9963">
        <v>119</v>
      </c>
      <c r="C9963">
        <v>369</v>
      </c>
      <c r="D9963" t="str">
        <f t="shared" si="465"/>
        <v>W kole</v>
      </c>
      <c r="F9963">
        <f>COUNTIF($D$3:D9957,"W kole")</f>
        <v>7815</v>
      </c>
      <c r="G9963" s="2" t="e">
        <f t="shared" si="466"/>
        <v>#DIV/0!</v>
      </c>
      <c r="H9963" t="e">
        <f t="shared" si="467"/>
        <v>#DIV/0!</v>
      </c>
    </row>
    <row r="9964" spans="2:8" x14ac:dyDescent="0.25">
      <c r="B9964">
        <v>25</v>
      </c>
      <c r="C9964">
        <v>286</v>
      </c>
      <c r="D9964" t="str">
        <f t="shared" si="465"/>
        <v>W kole</v>
      </c>
      <c r="F9964">
        <f>COUNTIF($D$3:D9958,"W kole")</f>
        <v>7816</v>
      </c>
      <c r="G9964" s="2" t="e">
        <f t="shared" si="466"/>
        <v>#DIV/0!</v>
      </c>
      <c r="H9964" t="e">
        <f t="shared" si="467"/>
        <v>#DIV/0!</v>
      </c>
    </row>
    <row r="9965" spans="2:8" x14ac:dyDescent="0.25">
      <c r="B9965">
        <v>41</v>
      </c>
      <c r="C9965">
        <v>297</v>
      </c>
      <c r="D9965" t="str">
        <f t="shared" si="465"/>
        <v>W kole</v>
      </c>
      <c r="F9965">
        <f>COUNTIF($D$3:D9959,"W kole")</f>
        <v>7816</v>
      </c>
      <c r="G9965" s="2" t="e">
        <f t="shared" si="466"/>
        <v>#DIV/0!</v>
      </c>
      <c r="H9965" t="e">
        <f t="shared" si="467"/>
        <v>#DIV/0!</v>
      </c>
    </row>
    <row r="9966" spans="2:8" x14ac:dyDescent="0.25">
      <c r="B9966">
        <v>121</v>
      </c>
      <c r="C9966">
        <v>31</v>
      </c>
      <c r="D9966" t="str">
        <f t="shared" si="465"/>
        <v>W kole</v>
      </c>
      <c r="F9966">
        <f>COUNTIF($D$3:D9960,"W kole")</f>
        <v>7817</v>
      </c>
      <c r="G9966" s="2" t="e">
        <f t="shared" si="466"/>
        <v>#DIV/0!</v>
      </c>
      <c r="H9966" t="e">
        <f t="shared" si="467"/>
        <v>#DIV/0!</v>
      </c>
    </row>
    <row r="9967" spans="2:8" x14ac:dyDescent="0.25">
      <c r="B9967">
        <v>3</v>
      </c>
      <c r="C9967">
        <v>70</v>
      </c>
      <c r="D9967" t="str">
        <f t="shared" si="465"/>
        <v>Poza</v>
      </c>
      <c r="F9967">
        <f>COUNTIF($D$3:D9961,"W kole")</f>
        <v>7818</v>
      </c>
      <c r="G9967" s="2" t="e">
        <f t="shared" si="466"/>
        <v>#DIV/0!</v>
      </c>
      <c r="H9967" t="e">
        <f t="shared" si="467"/>
        <v>#DIV/0!</v>
      </c>
    </row>
    <row r="9968" spans="2:8" x14ac:dyDescent="0.25">
      <c r="B9968">
        <v>137</v>
      </c>
      <c r="C9968">
        <v>228</v>
      </c>
      <c r="D9968" t="str">
        <f t="shared" si="465"/>
        <v>W kole</v>
      </c>
      <c r="F9968">
        <f>COUNTIF($D$3:D9962,"W kole")</f>
        <v>7819</v>
      </c>
      <c r="G9968" s="2" t="e">
        <f t="shared" si="466"/>
        <v>#DIV/0!</v>
      </c>
      <c r="H9968" t="e">
        <f t="shared" si="467"/>
        <v>#DIV/0!</v>
      </c>
    </row>
    <row r="9969" spans="2:8" x14ac:dyDescent="0.25">
      <c r="B9969">
        <v>357</v>
      </c>
      <c r="C9969">
        <v>220</v>
      </c>
      <c r="D9969" t="str">
        <f t="shared" si="465"/>
        <v>W kole</v>
      </c>
      <c r="F9969">
        <f>COUNTIF($D$3:D9963,"W kole")</f>
        <v>7820</v>
      </c>
      <c r="G9969" s="2" t="e">
        <f t="shared" si="466"/>
        <v>#DIV/0!</v>
      </c>
      <c r="H9969" t="e">
        <f t="shared" si="467"/>
        <v>#DIV/0!</v>
      </c>
    </row>
    <row r="9970" spans="2:8" x14ac:dyDescent="0.25">
      <c r="B9970">
        <v>203</v>
      </c>
      <c r="C9970">
        <v>59</v>
      </c>
      <c r="D9970" t="str">
        <f t="shared" si="465"/>
        <v>W kole</v>
      </c>
      <c r="F9970">
        <f>COUNTIF($D$3:D9964,"W kole")</f>
        <v>7821</v>
      </c>
      <c r="G9970" s="2" t="e">
        <f t="shared" si="466"/>
        <v>#DIV/0!</v>
      </c>
      <c r="H9970" t="e">
        <f t="shared" si="467"/>
        <v>#DIV/0!</v>
      </c>
    </row>
    <row r="9971" spans="2:8" x14ac:dyDescent="0.25">
      <c r="B9971">
        <v>332</v>
      </c>
      <c r="C9971">
        <v>122</v>
      </c>
      <c r="D9971" t="str">
        <f t="shared" si="465"/>
        <v>W kole</v>
      </c>
      <c r="F9971">
        <f>COUNTIF($D$3:D9965,"W kole")</f>
        <v>7822</v>
      </c>
      <c r="G9971" s="2" t="e">
        <f t="shared" si="466"/>
        <v>#DIV/0!</v>
      </c>
      <c r="H9971" t="e">
        <f t="shared" si="467"/>
        <v>#DIV/0!</v>
      </c>
    </row>
    <row r="9972" spans="2:8" x14ac:dyDescent="0.25">
      <c r="B9972">
        <v>121</v>
      </c>
      <c r="C9972">
        <v>329</v>
      </c>
      <c r="D9972" t="str">
        <f t="shared" si="465"/>
        <v>W kole</v>
      </c>
      <c r="F9972">
        <f>COUNTIF($D$3:D9966,"W kole")</f>
        <v>7823</v>
      </c>
      <c r="G9972" s="2" t="e">
        <f t="shared" si="466"/>
        <v>#DIV/0!</v>
      </c>
      <c r="H9972" t="e">
        <f t="shared" si="467"/>
        <v>#DIV/0!</v>
      </c>
    </row>
    <row r="9973" spans="2:8" x14ac:dyDescent="0.25">
      <c r="B9973">
        <v>169</v>
      </c>
      <c r="C9973">
        <v>150</v>
      </c>
      <c r="D9973" t="str">
        <f t="shared" si="465"/>
        <v>W kole</v>
      </c>
      <c r="F9973">
        <f>COUNTIF($D$3:D9967,"W kole")</f>
        <v>7823</v>
      </c>
      <c r="G9973" s="2" t="e">
        <f t="shared" si="466"/>
        <v>#DIV/0!</v>
      </c>
      <c r="H9973" t="e">
        <f t="shared" si="467"/>
        <v>#DIV/0!</v>
      </c>
    </row>
    <row r="9974" spans="2:8" x14ac:dyDescent="0.25">
      <c r="B9974">
        <v>125</v>
      </c>
      <c r="C9974">
        <v>321</v>
      </c>
      <c r="D9974" t="str">
        <f t="shared" si="465"/>
        <v>W kole</v>
      </c>
      <c r="F9974">
        <f>COUNTIF($D$3:D9968,"W kole")</f>
        <v>7824</v>
      </c>
      <c r="G9974" s="2" t="e">
        <f t="shared" si="466"/>
        <v>#DIV/0!</v>
      </c>
      <c r="H9974" t="e">
        <f t="shared" si="467"/>
        <v>#DIV/0!</v>
      </c>
    </row>
    <row r="9975" spans="2:8" x14ac:dyDescent="0.25">
      <c r="B9975">
        <v>398</v>
      </c>
      <c r="C9975">
        <v>164</v>
      </c>
      <c r="D9975" t="str">
        <f t="shared" si="465"/>
        <v>Poza</v>
      </c>
      <c r="F9975">
        <f>COUNTIF($D$3:D9969,"W kole")</f>
        <v>7825</v>
      </c>
      <c r="G9975" s="2" t="e">
        <f t="shared" si="466"/>
        <v>#DIV/0!</v>
      </c>
      <c r="H9975" t="e">
        <f t="shared" si="467"/>
        <v>#DIV/0!</v>
      </c>
    </row>
    <row r="9976" spans="2:8" x14ac:dyDescent="0.25">
      <c r="B9976">
        <v>250</v>
      </c>
      <c r="C9976">
        <v>390</v>
      </c>
      <c r="D9976" t="str">
        <f t="shared" si="465"/>
        <v>W kole</v>
      </c>
      <c r="F9976">
        <f>COUNTIF($D$3:D9970,"W kole")</f>
        <v>7826</v>
      </c>
      <c r="G9976" s="2" t="e">
        <f t="shared" si="466"/>
        <v>#DIV/0!</v>
      </c>
      <c r="H9976" t="e">
        <f t="shared" si="467"/>
        <v>#DIV/0!</v>
      </c>
    </row>
    <row r="9977" spans="2:8" x14ac:dyDescent="0.25">
      <c r="B9977">
        <v>387</v>
      </c>
      <c r="C9977">
        <v>148</v>
      </c>
      <c r="D9977" t="str">
        <f t="shared" si="465"/>
        <v>W kole</v>
      </c>
      <c r="F9977">
        <f>COUNTIF($D$3:D9971,"W kole")</f>
        <v>7827</v>
      </c>
      <c r="G9977" s="2" t="e">
        <f t="shared" si="466"/>
        <v>#DIV/0!</v>
      </c>
      <c r="H9977" t="e">
        <f t="shared" si="467"/>
        <v>#DIV/0!</v>
      </c>
    </row>
    <row r="9978" spans="2:8" x14ac:dyDescent="0.25">
      <c r="B9978">
        <v>396</v>
      </c>
      <c r="C9978">
        <v>175</v>
      </c>
      <c r="D9978" t="str">
        <f t="shared" si="465"/>
        <v>W kole</v>
      </c>
      <c r="F9978">
        <f>COUNTIF($D$3:D9972,"W kole")</f>
        <v>7828</v>
      </c>
      <c r="G9978" s="2" t="e">
        <f t="shared" si="466"/>
        <v>#DIV/0!</v>
      </c>
      <c r="H9978" t="e">
        <f t="shared" si="467"/>
        <v>#DIV/0!</v>
      </c>
    </row>
    <row r="9979" spans="2:8" x14ac:dyDescent="0.25">
      <c r="B9979">
        <v>59</v>
      </c>
      <c r="C9979">
        <v>368</v>
      </c>
      <c r="D9979" t="str">
        <f t="shared" si="465"/>
        <v>Poza</v>
      </c>
      <c r="F9979">
        <f>COUNTIF($D$3:D9973,"W kole")</f>
        <v>7829</v>
      </c>
      <c r="G9979" s="2" t="e">
        <f t="shared" si="466"/>
        <v>#DIV/0!</v>
      </c>
      <c r="H9979" t="e">
        <f t="shared" si="467"/>
        <v>#DIV/0!</v>
      </c>
    </row>
    <row r="9980" spans="2:8" x14ac:dyDescent="0.25">
      <c r="B9980">
        <v>53</v>
      </c>
      <c r="C9980">
        <v>353</v>
      </c>
      <c r="D9980" t="str">
        <f t="shared" si="465"/>
        <v>Poza</v>
      </c>
      <c r="F9980">
        <f>COUNTIF($D$3:D9974,"W kole")</f>
        <v>7830</v>
      </c>
      <c r="G9980" s="2" t="e">
        <f t="shared" si="466"/>
        <v>#DIV/0!</v>
      </c>
      <c r="H9980" t="e">
        <f t="shared" si="467"/>
        <v>#DIV/0!</v>
      </c>
    </row>
    <row r="9981" spans="2:8" x14ac:dyDescent="0.25">
      <c r="B9981">
        <v>125</v>
      </c>
      <c r="C9981">
        <v>370</v>
      </c>
      <c r="D9981" t="str">
        <f t="shared" si="465"/>
        <v>W kole</v>
      </c>
      <c r="F9981">
        <f>COUNTIF($D$3:D9975,"W kole")</f>
        <v>7830</v>
      </c>
      <c r="G9981" s="2" t="e">
        <f t="shared" si="466"/>
        <v>#DIV/0!</v>
      </c>
      <c r="H9981" t="e">
        <f t="shared" si="467"/>
        <v>#DIV/0!</v>
      </c>
    </row>
    <row r="9982" spans="2:8" x14ac:dyDescent="0.25">
      <c r="B9982">
        <v>304</v>
      </c>
      <c r="C9982">
        <v>363</v>
      </c>
      <c r="D9982" t="str">
        <f t="shared" si="465"/>
        <v>W kole</v>
      </c>
      <c r="F9982">
        <f>COUNTIF($D$3:D9976,"W kole")</f>
        <v>7831</v>
      </c>
      <c r="G9982" s="2" t="e">
        <f t="shared" si="466"/>
        <v>#DIV/0!</v>
      </c>
      <c r="H9982" t="e">
        <f t="shared" si="467"/>
        <v>#DIV/0!</v>
      </c>
    </row>
    <row r="9983" spans="2:8" x14ac:dyDescent="0.25">
      <c r="B9983">
        <v>296</v>
      </c>
      <c r="C9983">
        <v>83</v>
      </c>
      <c r="D9983" t="str">
        <f t="shared" si="465"/>
        <v>W kole</v>
      </c>
      <c r="F9983">
        <f>COUNTIF($D$3:D9977,"W kole")</f>
        <v>7832</v>
      </c>
      <c r="G9983" s="2" t="e">
        <f t="shared" si="466"/>
        <v>#DIV/0!</v>
      </c>
      <c r="H9983" t="e">
        <f t="shared" si="467"/>
        <v>#DIV/0!</v>
      </c>
    </row>
    <row r="9984" spans="2:8" x14ac:dyDescent="0.25">
      <c r="B9984">
        <v>90</v>
      </c>
      <c r="C9984">
        <v>76</v>
      </c>
      <c r="D9984" t="str">
        <f t="shared" si="465"/>
        <v>W kole</v>
      </c>
      <c r="F9984">
        <f>COUNTIF($D$3:D9978,"W kole")</f>
        <v>7833</v>
      </c>
      <c r="G9984" s="2" t="e">
        <f t="shared" si="466"/>
        <v>#DIV/0!</v>
      </c>
      <c r="H9984" t="e">
        <f t="shared" si="467"/>
        <v>#DIV/0!</v>
      </c>
    </row>
    <row r="9985" spans="2:8" x14ac:dyDescent="0.25">
      <c r="B9985">
        <v>257</v>
      </c>
      <c r="C9985">
        <v>375</v>
      </c>
      <c r="D9985" t="str">
        <f t="shared" si="465"/>
        <v>W kole</v>
      </c>
      <c r="F9985">
        <f>COUNTIF($D$3:D9979,"W kole")</f>
        <v>7833</v>
      </c>
      <c r="G9985" s="2" t="e">
        <f t="shared" si="466"/>
        <v>#DIV/0!</v>
      </c>
      <c r="H9985" t="e">
        <f t="shared" si="467"/>
        <v>#DIV/0!</v>
      </c>
    </row>
    <row r="9986" spans="2:8" x14ac:dyDescent="0.25">
      <c r="B9986">
        <v>358</v>
      </c>
      <c r="C9986">
        <v>266</v>
      </c>
      <c r="D9986" t="str">
        <f t="shared" si="465"/>
        <v>W kole</v>
      </c>
      <c r="F9986">
        <f>COUNTIF($D$3:D9980,"W kole")</f>
        <v>7833</v>
      </c>
      <c r="G9986" s="2" t="e">
        <f t="shared" si="466"/>
        <v>#DIV/0!</v>
      </c>
      <c r="H9986" t="e">
        <f t="shared" si="467"/>
        <v>#DIV/0!</v>
      </c>
    </row>
    <row r="9987" spans="2:8" x14ac:dyDescent="0.25">
      <c r="B9987">
        <v>121</v>
      </c>
      <c r="C9987">
        <v>121</v>
      </c>
      <c r="D9987" t="str">
        <f t="shared" si="465"/>
        <v>W kole</v>
      </c>
      <c r="F9987">
        <f>COUNTIF($D$3:D9981,"W kole")</f>
        <v>7834</v>
      </c>
      <c r="G9987" s="2" t="e">
        <f t="shared" si="466"/>
        <v>#DIV/0!</v>
      </c>
      <c r="H9987" t="e">
        <f t="shared" si="467"/>
        <v>#DIV/0!</v>
      </c>
    </row>
    <row r="9988" spans="2:8" x14ac:dyDescent="0.25">
      <c r="B9988">
        <v>287</v>
      </c>
      <c r="C9988">
        <v>375</v>
      </c>
      <c r="D9988" t="str">
        <f t="shared" ref="D9988:D10002" si="468">IF((B9988-$T$5) * (B9988-$T$5) + (C9988-$U$5) * (C9988-$U$5) = ($V$5*$V$5), "Na brzegu", IF((B9988-$T$5) * (B9988-$T$5) + (C9988-$U$5) * (C9988-$U$5) &lt; ($V$5*$V$5), "W kole", "Poza"))</f>
        <v>W kole</v>
      </c>
      <c r="F9988">
        <f>COUNTIF($D$3:D9982,"W kole")</f>
        <v>7835</v>
      </c>
      <c r="G9988" s="2" t="e">
        <f t="shared" si="466"/>
        <v>#DIV/0!</v>
      </c>
      <c r="H9988" t="e">
        <f t="shared" si="467"/>
        <v>#DIV/0!</v>
      </c>
    </row>
    <row r="9989" spans="2:8" x14ac:dyDescent="0.25">
      <c r="B9989">
        <v>61</v>
      </c>
      <c r="C9989">
        <v>400</v>
      </c>
      <c r="D9989" t="str">
        <f t="shared" si="468"/>
        <v>Poza</v>
      </c>
      <c r="F9989">
        <f>COUNTIF($D$3:D9983,"W kole")</f>
        <v>7836</v>
      </c>
      <c r="G9989" s="2" t="e">
        <f t="shared" si="466"/>
        <v>#DIV/0!</v>
      </c>
      <c r="H9989" t="e">
        <f t="shared" si="467"/>
        <v>#DIV/0!</v>
      </c>
    </row>
    <row r="9990" spans="2:8" x14ac:dyDescent="0.25">
      <c r="B9990">
        <v>243</v>
      </c>
      <c r="C9990">
        <v>28</v>
      </c>
      <c r="D9990" t="str">
        <f t="shared" si="468"/>
        <v>W kole</v>
      </c>
      <c r="F9990">
        <f>COUNTIF($D$3:D9984,"W kole")</f>
        <v>7837</v>
      </c>
      <c r="G9990" s="2" t="e">
        <f t="shared" si="466"/>
        <v>#DIV/0!</v>
      </c>
      <c r="H9990" t="e">
        <f t="shared" si="467"/>
        <v>#DIV/0!</v>
      </c>
    </row>
    <row r="9991" spans="2:8" x14ac:dyDescent="0.25">
      <c r="B9991">
        <v>72</v>
      </c>
      <c r="C9991">
        <v>340</v>
      </c>
      <c r="D9991" t="str">
        <f t="shared" si="468"/>
        <v>W kole</v>
      </c>
      <c r="F9991">
        <f>COUNTIF($D$3:D9985,"W kole")</f>
        <v>7838</v>
      </c>
      <c r="G9991" s="2" t="e">
        <f t="shared" si="466"/>
        <v>#DIV/0!</v>
      </c>
      <c r="H9991" t="e">
        <f t="shared" si="467"/>
        <v>#DIV/0!</v>
      </c>
    </row>
    <row r="9992" spans="2:8" x14ac:dyDescent="0.25">
      <c r="B9992">
        <v>200</v>
      </c>
      <c r="C9992">
        <v>286</v>
      </c>
      <c r="D9992" t="str">
        <f t="shared" si="468"/>
        <v>W kole</v>
      </c>
      <c r="F9992">
        <f>COUNTIF($D$3:D9986,"W kole")</f>
        <v>7839</v>
      </c>
      <c r="G9992" s="2" t="e">
        <f t="shared" si="466"/>
        <v>#DIV/0!</v>
      </c>
      <c r="H9992" t="e">
        <f t="shared" si="467"/>
        <v>#DIV/0!</v>
      </c>
    </row>
    <row r="9993" spans="2:8" x14ac:dyDescent="0.25">
      <c r="B9993">
        <v>343</v>
      </c>
      <c r="C9993">
        <v>169</v>
      </c>
      <c r="D9993" t="str">
        <f t="shared" si="468"/>
        <v>W kole</v>
      </c>
      <c r="F9993">
        <f>COUNTIF($D$3:D9987,"W kole")</f>
        <v>7840</v>
      </c>
      <c r="G9993" s="2" t="e">
        <f t="shared" si="466"/>
        <v>#DIV/0!</v>
      </c>
      <c r="H9993" t="e">
        <f t="shared" si="467"/>
        <v>#DIV/0!</v>
      </c>
    </row>
    <row r="9994" spans="2:8" x14ac:dyDescent="0.25">
      <c r="B9994">
        <v>386</v>
      </c>
      <c r="C9994">
        <v>18</v>
      </c>
      <c r="D9994" t="str">
        <f t="shared" si="468"/>
        <v>Poza</v>
      </c>
      <c r="F9994">
        <f>COUNTIF($D$3:D9988,"W kole")</f>
        <v>7841</v>
      </c>
      <c r="G9994" s="2" t="e">
        <f t="shared" ref="G9994:G10002" si="469">(F9994*$R$5)/(E9994*$Q$5)</f>
        <v>#DIV/0!</v>
      </c>
      <c r="H9994" t="e">
        <f t="shared" ref="H9994:H10002" si="470">ABS(PI()-G9994)</f>
        <v>#DIV/0!</v>
      </c>
    </row>
    <row r="9995" spans="2:8" x14ac:dyDescent="0.25">
      <c r="B9995">
        <v>53</v>
      </c>
      <c r="C9995">
        <v>155</v>
      </c>
      <c r="D9995" t="str">
        <f t="shared" si="468"/>
        <v>W kole</v>
      </c>
      <c r="F9995">
        <f>COUNTIF($D$3:D9989,"W kole")</f>
        <v>7841</v>
      </c>
      <c r="G9995" s="2" t="e">
        <f t="shared" si="469"/>
        <v>#DIV/0!</v>
      </c>
      <c r="H9995" t="e">
        <f t="shared" si="470"/>
        <v>#DIV/0!</v>
      </c>
    </row>
    <row r="9996" spans="2:8" x14ac:dyDescent="0.25">
      <c r="B9996">
        <v>379</v>
      </c>
      <c r="C9996">
        <v>126</v>
      </c>
      <c r="D9996" t="str">
        <f t="shared" si="468"/>
        <v>W kole</v>
      </c>
      <c r="F9996">
        <f>COUNTIF($D$3:D9990,"W kole")</f>
        <v>7842</v>
      </c>
      <c r="G9996" s="2" t="e">
        <f t="shared" si="469"/>
        <v>#DIV/0!</v>
      </c>
      <c r="H9996" t="e">
        <f t="shared" si="470"/>
        <v>#DIV/0!</v>
      </c>
    </row>
    <row r="9997" spans="2:8" x14ac:dyDescent="0.25">
      <c r="B9997">
        <v>156</v>
      </c>
      <c r="C9997">
        <v>389</v>
      </c>
      <c r="D9997" t="str">
        <f t="shared" si="468"/>
        <v>W kole</v>
      </c>
      <c r="F9997">
        <f>COUNTIF($D$3:D9991,"W kole")</f>
        <v>7843</v>
      </c>
      <c r="G9997" s="2" t="e">
        <f t="shared" si="469"/>
        <v>#DIV/0!</v>
      </c>
      <c r="H9997" t="e">
        <f t="shared" si="470"/>
        <v>#DIV/0!</v>
      </c>
    </row>
    <row r="9998" spans="2:8" x14ac:dyDescent="0.25">
      <c r="B9998">
        <v>312</v>
      </c>
      <c r="C9998">
        <v>169</v>
      </c>
      <c r="D9998" t="str">
        <f t="shared" si="468"/>
        <v>W kole</v>
      </c>
      <c r="F9998">
        <f>COUNTIF($D$3:D9992,"W kole")</f>
        <v>7844</v>
      </c>
      <c r="G9998" s="2" t="e">
        <f t="shared" si="469"/>
        <v>#DIV/0!</v>
      </c>
      <c r="H9998" t="e">
        <f t="shared" si="470"/>
        <v>#DIV/0!</v>
      </c>
    </row>
    <row r="9999" spans="2:8" x14ac:dyDescent="0.25">
      <c r="B9999">
        <v>116</v>
      </c>
      <c r="C9999">
        <v>11</v>
      </c>
      <c r="D9999" t="str">
        <f t="shared" si="468"/>
        <v>Poza</v>
      </c>
      <c r="F9999">
        <f>COUNTIF($D$3:D9993,"W kole")</f>
        <v>7845</v>
      </c>
      <c r="G9999" s="2" t="e">
        <f t="shared" si="469"/>
        <v>#DIV/0!</v>
      </c>
      <c r="H9999" t="e">
        <f t="shared" si="470"/>
        <v>#DIV/0!</v>
      </c>
    </row>
    <row r="10000" spans="2:8" x14ac:dyDescent="0.25">
      <c r="B10000">
        <v>377</v>
      </c>
      <c r="C10000">
        <v>127</v>
      </c>
      <c r="D10000" t="str">
        <f t="shared" si="468"/>
        <v>W kole</v>
      </c>
      <c r="F10000">
        <f>COUNTIF($D$3:D9994,"W kole")</f>
        <v>7845</v>
      </c>
      <c r="G10000" s="2" t="e">
        <f t="shared" si="469"/>
        <v>#DIV/0!</v>
      </c>
      <c r="H10000" t="e">
        <f t="shared" si="470"/>
        <v>#DIV/0!</v>
      </c>
    </row>
    <row r="10001" spans="2:8" x14ac:dyDescent="0.25">
      <c r="B10001">
        <v>193</v>
      </c>
      <c r="C10001">
        <v>45</v>
      </c>
      <c r="D10001" t="str">
        <f t="shared" si="468"/>
        <v>W kole</v>
      </c>
      <c r="F10001">
        <f>COUNTIF($D$3:D9995,"W kole")</f>
        <v>7846</v>
      </c>
      <c r="G10001" s="2" t="e">
        <f t="shared" si="469"/>
        <v>#DIV/0!</v>
      </c>
      <c r="H10001" t="e">
        <f t="shared" si="470"/>
        <v>#DIV/0!</v>
      </c>
    </row>
    <row r="10002" spans="2:8" x14ac:dyDescent="0.25">
      <c r="B10002">
        <v>208</v>
      </c>
      <c r="C10002">
        <v>330</v>
      </c>
      <c r="D10002" t="str">
        <f t="shared" si="468"/>
        <v>W kole</v>
      </c>
      <c r="F10002">
        <f>COUNTIF($D$3:D9996,"W kole")</f>
        <v>7847</v>
      </c>
      <c r="G10002" s="2" t="e">
        <f t="shared" si="469"/>
        <v>#DIV/0!</v>
      </c>
      <c r="H10002" t="e">
        <f t="shared" si="470"/>
        <v>#DIV/0!</v>
      </c>
    </row>
  </sheetData>
  <autoFilter ref="B2:D10002" xr:uid="{00000000-0001-0000-0000-000000000000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2C00E-D887-48C6-BEE2-7A119E93DD46}">
  <dimension ref="A1:AA2164"/>
  <sheetViews>
    <sheetView zoomScale="85" zoomScaleNormal="85" workbookViewId="0">
      <selection activeCell="M20" sqref="M20"/>
    </sheetView>
  </sheetViews>
  <sheetFormatPr defaultRowHeight="15" x14ac:dyDescent="0.25"/>
  <cols>
    <col min="2" max="2" width="10.140625" bestFit="1" customWidth="1"/>
    <col min="3" max="3" width="13.28515625" bestFit="1" customWidth="1"/>
    <col min="4" max="4" width="9.85546875" bestFit="1" customWidth="1"/>
    <col min="5" max="5" width="13.42578125" bestFit="1" customWidth="1"/>
    <col min="6" max="6" width="13.42578125" customWidth="1"/>
    <col min="8" max="8" width="14.42578125" bestFit="1" customWidth="1"/>
    <col min="9" max="10" width="14.42578125" customWidth="1"/>
    <col min="11" max="12" width="9.28515625" customWidth="1"/>
    <col min="13" max="13" width="14" bestFit="1" customWidth="1"/>
    <col min="14" max="14" width="29.28515625" bestFit="1" customWidth="1"/>
    <col min="15" max="15" width="14" customWidth="1"/>
    <col min="16" max="16" width="22.140625" bestFit="1" customWidth="1"/>
    <col min="17" max="17" width="7.140625" bestFit="1" customWidth="1"/>
    <col min="18" max="18" width="5" bestFit="1" customWidth="1"/>
    <col min="19" max="19" width="8.140625" bestFit="1" customWidth="1"/>
    <col min="20" max="21" width="8.5703125" bestFit="1" customWidth="1"/>
    <col min="23" max="23" width="13.28515625" bestFit="1" customWidth="1"/>
  </cols>
  <sheetData>
    <row r="1" spans="1:27" x14ac:dyDescent="0.25">
      <c r="J1" t="s">
        <v>271</v>
      </c>
      <c r="K1" t="s">
        <v>272</v>
      </c>
      <c r="L1" t="s">
        <v>273</v>
      </c>
      <c r="M1" t="s">
        <v>274</v>
      </c>
      <c r="N1" t="s">
        <v>275</v>
      </c>
    </row>
    <row r="2" spans="1:27" x14ac:dyDescent="0.25">
      <c r="A2" t="s">
        <v>260</v>
      </c>
      <c r="B2" t="s">
        <v>17</v>
      </c>
      <c r="C2" t="s">
        <v>18</v>
      </c>
      <c r="D2" t="s">
        <v>19</v>
      </c>
      <c r="E2" t="s">
        <v>265</v>
      </c>
      <c r="F2" t="s">
        <v>269</v>
      </c>
      <c r="G2" t="s">
        <v>266</v>
      </c>
      <c r="H2" t="s">
        <v>268</v>
      </c>
      <c r="I2" t="s">
        <v>270</v>
      </c>
      <c r="J2">
        <v>5000</v>
      </c>
      <c r="K2" s="6">
        <f t="shared" ref="K2:K16" si="0">IF(I2&lt;&gt;I3,IF(J2&lt;5000,5000-J2,0),0)</f>
        <v>0</v>
      </c>
      <c r="L2" s="6" t="str">
        <f t="shared" ref="L2:L16" si="1">LEFT(ROUNDUP(K2,-3),1)</f>
        <v>0</v>
      </c>
      <c r="P2" t="s">
        <v>267</v>
      </c>
      <c r="R2" t="s">
        <v>260</v>
      </c>
      <c r="S2" t="s">
        <v>261</v>
      </c>
      <c r="T2" t="s">
        <v>264</v>
      </c>
      <c r="U2" t="s">
        <v>263</v>
      </c>
      <c r="W2" t="s">
        <v>18</v>
      </c>
      <c r="X2" t="s">
        <v>262</v>
      </c>
    </row>
    <row r="3" spans="1:27" x14ac:dyDescent="0.25">
      <c r="A3">
        <f>YEAR(B3)</f>
        <v>2005</v>
      </c>
      <c r="B3" s="3">
        <v>38353</v>
      </c>
      <c r="C3" s="4" t="s">
        <v>20</v>
      </c>
      <c r="D3">
        <v>10</v>
      </c>
      <c r="E3">
        <f>SUMIF(C3,C3,D3)</f>
        <v>10</v>
      </c>
      <c r="F3" s="5">
        <v>2</v>
      </c>
      <c r="G3" t="str">
        <f>IF(E3&lt;1000,IF(E3&gt;100,0.05,"Brak"),IF(E3&lt;10000,0.1,0.2))</f>
        <v>Brak</v>
      </c>
      <c r="H3">
        <f>IF(G3="Brak",0,G3*D3)</f>
        <v>0</v>
      </c>
      <c r="I3">
        <f>MONTH(B3)</f>
        <v>1</v>
      </c>
      <c r="J3">
        <f>J2-D3+(L3*1000)</f>
        <v>4990</v>
      </c>
      <c r="K3" s="6">
        <f t="shared" si="0"/>
        <v>0</v>
      </c>
      <c r="L3" s="6" t="str">
        <f t="shared" si="1"/>
        <v>0</v>
      </c>
      <c r="M3">
        <f>L3*1000</f>
        <v>0</v>
      </c>
      <c r="N3">
        <f>COUNTIF(M3:M2164,"&gt;=4000")</f>
        <v>14</v>
      </c>
      <c r="P3" s="7">
        <f>SUM(H3:H2164)</f>
        <v>37175.749999999978</v>
      </c>
      <c r="R3">
        <v>2005</v>
      </c>
      <c r="S3" s="5">
        <v>2</v>
      </c>
      <c r="T3" s="6">
        <f>SUMIF(A3:A2164,R3,D3:D2164)</f>
        <v>27016</v>
      </c>
      <c r="U3" s="6">
        <f>S3*T3</f>
        <v>54032</v>
      </c>
      <c r="W3" s="4" t="s">
        <v>29</v>
      </c>
      <c r="X3">
        <f>SUMIF(C3:C2164,W3,D3:D2164)</f>
        <v>26955</v>
      </c>
      <c r="Z3" s="4" t="s">
        <v>29</v>
      </c>
      <c r="AA3">
        <f>SUMIF(C3:C2164,W3,D3:D2164)</f>
        <v>26955</v>
      </c>
    </row>
    <row r="4" spans="1:27" x14ac:dyDescent="0.25">
      <c r="A4">
        <f t="shared" ref="A4:A67" si="2">YEAR(B4)</f>
        <v>2005</v>
      </c>
      <c r="B4" s="3">
        <v>38356</v>
      </c>
      <c r="C4" s="4" t="s">
        <v>21</v>
      </c>
      <c r="D4">
        <v>2</v>
      </c>
      <c r="E4">
        <f>SUMIF(C3,C4,D3)</f>
        <v>0</v>
      </c>
      <c r="F4" s="5">
        <v>2</v>
      </c>
      <c r="G4" t="str">
        <f t="shared" ref="G4:G67" si="3">IF(E4&lt;1000,IF(E4&gt;100,0.05,"Brak"),IF(E4&lt;10000,0.1,0.2))</f>
        <v>Brak</v>
      </c>
      <c r="H4">
        <f t="shared" ref="H4:H67" si="4">IF(G4="Brak",0,G4*D4)</f>
        <v>0</v>
      </c>
      <c r="I4">
        <f t="shared" ref="I4:I67" si="5">MONTH(B4)</f>
        <v>1</v>
      </c>
      <c r="J4">
        <f t="shared" ref="J4:J16" si="6">J3-D4</f>
        <v>4988</v>
      </c>
      <c r="K4" s="6">
        <f t="shared" si="0"/>
        <v>0</v>
      </c>
      <c r="L4" s="6" t="str">
        <f t="shared" si="1"/>
        <v>0</v>
      </c>
      <c r="M4">
        <f t="shared" ref="M4:M67" si="7">L4*1000</f>
        <v>0</v>
      </c>
      <c r="R4">
        <v>2006</v>
      </c>
      <c r="S4" s="5">
        <v>2.0499999999999998</v>
      </c>
      <c r="T4" s="6">
        <f t="shared" ref="T4:T12" si="8">SUMIF(A4:A2165,R4,D4:D2165)</f>
        <v>27226</v>
      </c>
      <c r="U4" s="6">
        <f t="shared" ref="U4:U12" si="9">S4*T4</f>
        <v>55813.299999999996</v>
      </c>
      <c r="W4" s="4" t="s">
        <v>65</v>
      </c>
      <c r="X4">
        <f t="shared" ref="X4:X67" si="10">SUMIF(C4:C2165,W4,D4:D2165)</f>
        <v>26451</v>
      </c>
      <c r="Z4" s="4" t="s">
        <v>65</v>
      </c>
      <c r="AA4">
        <f>SUMIF(C4:C2165,W4,D4:D2165)</f>
        <v>26451</v>
      </c>
    </row>
    <row r="5" spans="1:27" x14ac:dyDescent="0.25">
      <c r="A5">
        <f t="shared" si="2"/>
        <v>2005</v>
      </c>
      <c r="B5" s="3">
        <v>38357</v>
      </c>
      <c r="C5" s="4" t="s">
        <v>22</v>
      </c>
      <c r="D5">
        <v>2</v>
      </c>
      <c r="E5">
        <f>SUMIF($C$3:C4,C5,$D$3:D4)</f>
        <v>0</v>
      </c>
      <c r="F5" s="5">
        <v>2</v>
      </c>
      <c r="G5" t="str">
        <f t="shared" si="3"/>
        <v>Brak</v>
      </c>
      <c r="H5">
        <f t="shared" si="4"/>
        <v>0</v>
      </c>
      <c r="I5">
        <f t="shared" si="5"/>
        <v>1</v>
      </c>
      <c r="J5">
        <f t="shared" si="6"/>
        <v>4986</v>
      </c>
      <c r="K5" s="6">
        <f t="shared" si="0"/>
        <v>0</v>
      </c>
      <c r="L5" s="6" t="str">
        <f t="shared" si="1"/>
        <v>0</v>
      </c>
      <c r="M5">
        <f t="shared" si="7"/>
        <v>0</v>
      </c>
      <c r="R5">
        <v>2007</v>
      </c>
      <c r="S5" s="5">
        <v>2.09</v>
      </c>
      <c r="T5" s="6">
        <f t="shared" si="8"/>
        <v>31720</v>
      </c>
      <c r="U5" s="6">
        <f t="shared" si="9"/>
        <v>66294.799999999988</v>
      </c>
      <c r="W5" s="4" t="s">
        <v>27</v>
      </c>
      <c r="X5">
        <f t="shared" si="10"/>
        <v>27505</v>
      </c>
      <c r="Z5" s="4" t="s">
        <v>27</v>
      </c>
      <c r="AA5">
        <f>SUMIF(C5:C2166,W5,D5:D2166)</f>
        <v>27505</v>
      </c>
    </row>
    <row r="6" spans="1:27" x14ac:dyDescent="0.25">
      <c r="A6">
        <f t="shared" si="2"/>
        <v>2005</v>
      </c>
      <c r="B6" s="3">
        <v>38362</v>
      </c>
      <c r="C6" s="4" t="s">
        <v>23</v>
      </c>
      <c r="D6">
        <v>5</v>
      </c>
      <c r="E6">
        <f>SUMIF($C$3:C5,C6,$D$3:D5)</f>
        <v>0</v>
      </c>
      <c r="F6" s="5">
        <v>2</v>
      </c>
      <c r="G6" t="str">
        <f t="shared" si="3"/>
        <v>Brak</v>
      </c>
      <c r="H6">
        <f t="shared" si="4"/>
        <v>0</v>
      </c>
      <c r="I6">
        <f t="shared" si="5"/>
        <v>1</v>
      </c>
      <c r="J6">
        <f t="shared" si="6"/>
        <v>4981</v>
      </c>
      <c r="K6" s="6">
        <f t="shared" si="0"/>
        <v>0</v>
      </c>
      <c r="L6" s="6" t="str">
        <f t="shared" si="1"/>
        <v>0</v>
      </c>
      <c r="M6">
        <f t="shared" si="7"/>
        <v>0</v>
      </c>
      <c r="R6">
        <v>2008</v>
      </c>
      <c r="S6" s="5">
        <v>2.15</v>
      </c>
      <c r="T6" s="6">
        <f t="shared" si="8"/>
        <v>36523</v>
      </c>
      <c r="U6" s="6">
        <f t="shared" si="9"/>
        <v>78524.45</v>
      </c>
      <c r="W6" s="4" t="s">
        <v>34</v>
      </c>
      <c r="X6">
        <f t="shared" si="10"/>
        <v>23660</v>
      </c>
    </row>
    <row r="7" spans="1:27" x14ac:dyDescent="0.25">
      <c r="A7">
        <f t="shared" si="2"/>
        <v>2005</v>
      </c>
      <c r="B7" s="3">
        <v>38363</v>
      </c>
      <c r="C7" s="4" t="s">
        <v>24</v>
      </c>
      <c r="D7">
        <v>14</v>
      </c>
      <c r="E7">
        <f>SUMIF($C$3:C6,C7,$D$3:D6)</f>
        <v>0</v>
      </c>
      <c r="F7" s="5">
        <v>2</v>
      </c>
      <c r="G7" t="str">
        <f t="shared" si="3"/>
        <v>Brak</v>
      </c>
      <c r="H7">
        <f t="shared" si="4"/>
        <v>0</v>
      </c>
      <c r="I7">
        <f t="shared" si="5"/>
        <v>1</v>
      </c>
      <c r="J7">
        <f t="shared" si="6"/>
        <v>4967</v>
      </c>
      <c r="K7" s="6">
        <f t="shared" si="0"/>
        <v>0</v>
      </c>
      <c r="L7" s="6" t="str">
        <f t="shared" si="1"/>
        <v>0</v>
      </c>
      <c r="M7">
        <f t="shared" si="7"/>
        <v>0</v>
      </c>
      <c r="R7">
        <v>2009</v>
      </c>
      <c r="S7" s="5">
        <v>2.13</v>
      </c>
      <c r="T7" s="6">
        <f t="shared" si="8"/>
        <v>30764</v>
      </c>
      <c r="U7" s="6">
        <f t="shared" si="9"/>
        <v>65527.32</v>
      </c>
      <c r="W7" s="4" t="s">
        <v>42</v>
      </c>
      <c r="X7">
        <f t="shared" si="10"/>
        <v>26025</v>
      </c>
    </row>
    <row r="8" spans="1:27" x14ac:dyDescent="0.25">
      <c r="A8">
        <f t="shared" si="2"/>
        <v>2005</v>
      </c>
      <c r="B8" s="3">
        <v>38365</v>
      </c>
      <c r="C8" s="4" t="s">
        <v>25</v>
      </c>
      <c r="D8">
        <v>436</v>
      </c>
      <c r="E8">
        <f>SUMIF($C$3:C7,C8,$D$3:D7)</f>
        <v>0</v>
      </c>
      <c r="F8" s="5">
        <v>2</v>
      </c>
      <c r="G8" t="str">
        <f t="shared" si="3"/>
        <v>Brak</v>
      </c>
      <c r="H8">
        <f>IF(G8="Brak",0,G8*D8)</f>
        <v>0</v>
      </c>
      <c r="I8">
        <f t="shared" si="5"/>
        <v>1</v>
      </c>
      <c r="J8">
        <f t="shared" si="6"/>
        <v>4531</v>
      </c>
      <c r="K8" s="6">
        <f t="shared" si="0"/>
        <v>0</v>
      </c>
      <c r="L8" s="6" t="str">
        <f t="shared" si="1"/>
        <v>0</v>
      </c>
      <c r="M8">
        <f t="shared" si="7"/>
        <v>0</v>
      </c>
      <c r="R8">
        <v>2010</v>
      </c>
      <c r="S8" s="5">
        <v>2.1</v>
      </c>
      <c r="T8" s="6">
        <f t="shared" si="8"/>
        <v>32521</v>
      </c>
      <c r="U8" s="6">
        <f t="shared" si="9"/>
        <v>68294.100000000006</v>
      </c>
      <c r="W8" s="4" t="s">
        <v>70</v>
      </c>
      <c r="X8">
        <f t="shared" si="10"/>
        <v>22352</v>
      </c>
    </row>
    <row r="9" spans="1:27" x14ac:dyDescent="0.25">
      <c r="A9">
        <f t="shared" si="2"/>
        <v>2005</v>
      </c>
      <c r="B9" s="3">
        <v>38366</v>
      </c>
      <c r="C9" s="4" t="s">
        <v>26</v>
      </c>
      <c r="D9">
        <v>95</v>
      </c>
      <c r="E9">
        <f>SUMIF($C$3:C8,C9,$D$3:D8)</f>
        <v>0</v>
      </c>
      <c r="F9" s="5">
        <v>2</v>
      </c>
      <c r="G9" t="str">
        <f t="shared" si="3"/>
        <v>Brak</v>
      </c>
      <c r="H9">
        <f t="shared" si="4"/>
        <v>0</v>
      </c>
      <c r="I9">
        <f t="shared" si="5"/>
        <v>1</v>
      </c>
      <c r="J9">
        <f t="shared" si="6"/>
        <v>4436</v>
      </c>
      <c r="K9" s="6">
        <f t="shared" si="0"/>
        <v>0</v>
      </c>
      <c r="L9" s="6" t="str">
        <f t="shared" si="1"/>
        <v>0</v>
      </c>
      <c r="M9">
        <f t="shared" si="7"/>
        <v>0</v>
      </c>
      <c r="R9">
        <v>2011</v>
      </c>
      <c r="S9" s="5">
        <v>2.2000000000000002</v>
      </c>
      <c r="T9" s="6">
        <f t="shared" si="8"/>
        <v>23778</v>
      </c>
      <c r="U9" s="6">
        <f t="shared" si="9"/>
        <v>52311.600000000006</v>
      </c>
      <c r="W9" s="4" t="s">
        <v>37</v>
      </c>
      <c r="X9">
        <f t="shared" si="10"/>
        <v>19896</v>
      </c>
    </row>
    <row r="10" spans="1:27" x14ac:dyDescent="0.25">
      <c r="A10">
        <f t="shared" si="2"/>
        <v>2005</v>
      </c>
      <c r="B10" s="3">
        <v>38370</v>
      </c>
      <c r="C10" s="4" t="s">
        <v>27</v>
      </c>
      <c r="D10">
        <v>350</v>
      </c>
      <c r="E10">
        <f>SUMIF($C$3:C9,C10,$D$3:D9)</f>
        <v>0</v>
      </c>
      <c r="F10" s="5">
        <v>2</v>
      </c>
      <c r="G10" t="str">
        <f t="shared" si="3"/>
        <v>Brak</v>
      </c>
      <c r="H10">
        <f t="shared" si="4"/>
        <v>0</v>
      </c>
      <c r="I10">
        <f t="shared" si="5"/>
        <v>1</v>
      </c>
      <c r="J10">
        <f t="shared" si="6"/>
        <v>4086</v>
      </c>
      <c r="K10" s="6">
        <f t="shared" si="0"/>
        <v>0</v>
      </c>
      <c r="L10" s="6" t="str">
        <f t="shared" si="1"/>
        <v>0</v>
      </c>
      <c r="M10">
        <f t="shared" si="7"/>
        <v>0</v>
      </c>
      <c r="R10">
        <v>2012</v>
      </c>
      <c r="S10" s="5">
        <v>2.25</v>
      </c>
      <c r="T10" s="6">
        <f t="shared" si="8"/>
        <v>26976</v>
      </c>
      <c r="U10" s="6">
        <f t="shared" si="9"/>
        <v>60696</v>
      </c>
      <c r="W10" s="4" t="s">
        <v>32</v>
      </c>
      <c r="X10">
        <f t="shared" si="10"/>
        <v>5492</v>
      </c>
    </row>
    <row r="11" spans="1:27" x14ac:dyDescent="0.25">
      <c r="A11">
        <f t="shared" si="2"/>
        <v>2005</v>
      </c>
      <c r="B11" s="3">
        <v>38371</v>
      </c>
      <c r="C11" s="4" t="s">
        <v>27</v>
      </c>
      <c r="D11">
        <v>231</v>
      </c>
      <c r="E11">
        <f>SUMIF($C$3:C10,C11,$D$3:D10)</f>
        <v>350</v>
      </c>
      <c r="F11" s="5">
        <v>2</v>
      </c>
      <c r="G11">
        <f t="shared" si="3"/>
        <v>0.05</v>
      </c>
      <c r="H11">
        <f t="shared" si="4"/>
        <v>11.55</v>
      </c>
      <c r="I11">
        <f t="shared" si="5"/>
        <v>1</v>
      </c>
      <c r="J11">
        <f t="shared" si="6"/>
        <v>3855</v>
      </c>
      <c r="K11" s="6">
        <f t="shared" si="0"/>
        <v>0</v>
      </c>
      <c r="L11" s="6" t="str">
        <f t="shared" si="1"/>
        <v>0</v>
      </c>
      <c r="M11">
        <f t="shared" si="7"/>
        <v>0</v>
      </c>
      <c r="R11">
        <v>2013</v>
      </c>
      <c r="S11" s="5">
        <v>2.2200000000000002</v>
      </c>
      <c r="T11" s="6">
        <f t="shared" si="8"/>
        <v>28419</v>
      </c>
      <c r="U11" s="6">
        <f t="shared" si="9"/>
        <v>63090.180000000008</v>
      </c>
      <c r="W11" s="4" t="s">
        <v>72</v>
      </c>
      <c r="X11">
        <f t="shared" si="10"/>
        <v>5460</v>
      </c>
    </row>
    <row r="12" spans="1:27" x14ac:dyDescent="0.25">
      <c r="A12">
        <f t="shared" si="2"/>
        <v>2005</v>
      </c>
      <c r="B12" s="3">
        <v>38372</v>
      </c>
      <c r="C12" s="4" t="s">
        <v>28</v>
      </c>
      <c r="D12">
        <v>38</v>
      </c>
      <c r="E12">
        <f>SUMIF($C$3:C11,C12,$D$3:D11)</f>
        <v>0</v>
      </c>
      <c r="F12" s="5">
        <v>2</v>
      </c>
      <c r="G12" t="str">
        <f t="shared" si="3"/>
        <v>Brak</v>
      </c>
      <c r="H12">
        <f t="shared" si="4"/>
        <v>0</v>
      </c>
      <c r="I12">
        <f t="shared" si="5"/>
        <v>1</v>
      </c>
      <c r="J12">
        <f t="shared" si="6"/>
        <v>3817</v>
      </c>
      <c r="K12" s="6">
        <f t="shared" si="0"/>
        <v>0</v>
      </c>
      <c r="L12" s="6" t="str">
        <f t="shared" si="1"/>
        <v>0</v>
      </c>
      <c r="M12">
        <f t="shared" si="7"/>
        <v>0</v>
      </c>
      <c r="R12">
        <v>2014</v>
      </c>
      <c r="S12" s="5">
        <v>2.23</v>
      </c>
      <c r="T12" s="6">
        <f t="shared" si="8"/>
        <v>35284</v>
      </c>
      <c r="U12" s="6">
        <f t="shared" si="9"/>
        <v>78683.319999999992</v>
      </c>
      <c r="W12" s="4" t="s">
        <v>122</v>
      </c>
      <c r="X12">
        <f t="shared" si="10"/>
        <v>7904</v>
      </c>
    </row>
    <row r="13" spans="1:27" x14ac:dyDescent="0.25">
      <c r="A13">
        <f t="shared" si="2"/>
        <v>2005</v>
      </c>
      <c r="B13" s="3">
        <v>38374</v>
      </c>
      <c r="C13" s="4" t="s">
        <v>29</v>
      </c>
      <c r="D13">
        <v>440</v>
      </c>
      <c r="E13">
        <f>SUMIF($C$3:C12,C13,$D$3:D12)</f>
        <v>0</v>
      </c>
      <c r="F13" s="5">
        <v>2</v>
      </c>
      <c r="G13" t="str">
        <f t="shared" si="3"/>
        <v>Brak</v>
      </c>
      <c r="H13">
        <f t="shared" si="4"/>
        <v>0</v>
      </c>
      <c r="I13">
        <f t="shared" si="5"/>
        <v>1</v>
      </c>
      <c r="J13">
        <f t="shared" si="6"/>
        <v>3377</v>
      </c>
      <c r="K13" s="6">
        <f t="shared" si="0"/>
        <v>0</v>
      </c>
      <c r="L13" s="6" t="str">
        <f t="shared" si="1"/>
        <v>0</v>
      </c>
      <c r="M13">
        <f t="shared" si="7"/>
        <v>0</v>
      </c>
      <c r="W13" s="4" t="s">
        <v>57</v>
      </c>
      <c r="X13">
        <f t="shared" si="10"/>
        <v>5232</v>
      </c>
    </row>
    <row r="14" spans="1:27" x14ac:dyDescent="0.25">
      <c r="A14">
        <f t="shared" si="2"/>
        <v>2005</v>
      </c>
      <c r="B14" s="3">
        <v>38376</v>
      </c>
      <c r="C14" s="4" t="s">
        <v>30</v>
      </c>
      <c r="D14">
        <v>120</v>
      </c>
      <c r="E14">
        <f>SUMIF($C$3:C13,C14,$D$3:D13)</f>
        <v>0</v>
      </c>
      <c r="F14" s="5">
        <v>2</v>
      </c>
      <c r="G14" t="str">
        <f t="shared" si="3"/>
        <v>Brak</v>
      </c>
      <c r="H14">
        <f t="shared" si="4"/>
        <v>0</v>
      </c>
      <c r="I14">
        <f t="shared" si="5"/>
        <v>1</v>
      </c>
      <c r="J14">
        <f t="shared" si="6"/>
        <v>3257</v>
      </c>
      <c r="K14" s="6">
        <f t="shared" si="0"/>
        <v>0</v>
      </c>
      <c r="L14" s="6" t="str">
        <f t="shared" si="1"/>
        <v>0</v>
      </c>
      <c r="M14">
        <f t="shared" si="7"/>
        <v>0</v>
      </c>
      <c r="W14" s="4" t="s">
        <v>38</v>
      </c>
      <c r="X14">
        <f t="shared" si="10"/>
        <v>5156</v>
      </c>
    </row>
    <row r="15" spans="1:27" x14ac:dyDescent="0.25">
      <c r="A15">
        <f t="shared" si="2"/>
        <v>2005</v>
      </c>
      <c r="B15" s="3">
        <v>38377</v>
      </c>
      <c r="C15" s="4" t="s">
        <v>31</v>
      </c>
      <c r="D15">
        <v>11</v>
      </c>
      <c r="E15">
        <f>SUMIF($C$3:C14,C15,$D$3:D14)</f>
        <v>0</v>
      </c>
      <c r="F15" s="5">
        <v>2</v>
      </c>
      <c r="G15" t="str">
        <f t="shared" si="3"/>
        <v>Brak</v>
      </c>
      <c r="H15">
        <f t="shared" si="4"/>
        <v>0</v>
      </c>
      <c r="I15">
        <f t="shared" si="5"/>
        <v>1</v>
      </c>
      <c r="J15">
        <f t="shared" si="6"/>
        <v>3246</v>
      </c>
      <c r="K15" s="6">
        <f t="shared" si="0"/>
        <v>0</v>
      </c>
      <c r="L15" s="6" t="str">
        <f t="shared" si="1"/>
        <v>0</v>
      </c>
      <c r="M15">
        <f t="shared" si="7"/>
        <v>0</v>
      </c>
      <c r="W15" s="4" t="s">
        <v>50</v>
      </c>
      <c r="X15">
        <f t="shared" si="10"/>
        <v>5120</v>
      </c>
    </row>
    <row r="16" spans="1:27" x14ac:dyDescent="0.25">
      <c r="A16">
        <f t="shared" si="2"/>
        <v>2005</v>
      </c>
      <c r="B16" s="3">
        <v>38378</v>
      </c>
      <c r="C16" s="4" t="s">
        <v>32</v>
      </c>
      <c r="D16">
        <v>36</v>
      </c>
      <c r="E16">
        <f>SUMIF($C$3:C15,C16,$D$3:D15)</f>
        <v>0</v>
      </c>
      <c r="F16" s="5">
        <v>2</v>
      </c>
      <c r="G16" t="str">
        <f t="shared" si="3"/>
        <v>Brak</v>
      </c>
      <c r="H16">
        <f t="shared" si="4"/>
        <v>0</v>
      </c>
      <c r="I16">
        <f t="shared" si="5"/>
        <v>1</v>
      </c>
      <c r="J16">
        <f t="shared" si="6"/>
        <v>3210</v>
      </c>
      <c r="K16" s="6">
        <f t="shared" si="0"/>
        <v>0</v>
      </c>
      <c r="L16" s="6" t="str">
        <f t="shared" si="1"/>
        <v>0</v>
      </c>
      <c r="M16">
        <f t="shared" si="7"/>
        <v>0</v>
      </c>
      <c r="W16" s="4" t="s">
        <v>75</v>
      </c>
      <c r="X16">
        <f t="shared" si="10"/>
        <v>4926</v>
      </c>
    </row>
    <row r="17" spans="1:24" x14ac:dyDescent="0.25">
      <c r="A17">
        <f t="shared" si="2"/>
        <v>2005</v>
      </c>
      <c r="B17" s="3">
        <v>38379</v>
      </c>
      <c r="C17" s="4" t="s">
        <v>30</v>
      </c>
      <c r="D17">
        <v>51</v>
      </c>
      <c r="E17">
        <f>SUMIF($C$3:C16,C17,$D$3:D16)</f>
        <v>120</v>
      </c>
      <c r="F17" s="5">
        <v>2</v>
      </c>
      <c r="G17">
        <f t="shared" si="3"/>
        <v>0.05</v>
      </c>
      <c r="H17">
        <f t="shared" si="4"/>
        <v>2.5500000000000003</v>
      </c>
      <c r="I17">
        <f t="shared" si="5"/>
        <v>1</v>
      </c>
      <c r="J17">
        <f>J16-D17</f>
        <v>3159</v>
      </c>
      <c r="K17" s="6">
        <f>IF(I17&lt;&gt;I18,IF(J17&lt;5000,5000-J17,0),0)</f>
        <v>1841</v>
      </c>
      <c r="L17" s="6" t="str">
        <f>LEFT(ROUNDUP(K17,-3),1)</f>
        <v>2</v>
      </c>
      <c r="M17">
        <f t="shared" si="7"/>
        <v>2000</v>
      </c>
      <c r="W17" s="4" t="s">
        <v>30</v>
      </c>
      <c r="X17">
        <f t="shared" si="10"/>
        <v>4711</v>
      </c>
    </row>
    <row r="18" spans="1:24" x14ac:dyDescent="0.25">
      <c r="A18">
        <f t="shared" si="2"/>
        <v>2005</v>
      </c>
      <c r="B18" s="3">
        <v>38385</v>
      </c>
      <c r="C18" s="4" t="s">
        <v>27</v>
      </c>
      <c r="D18">
        <v>465</v>
      </c>
      <c r="E18">
        <f>SUMIF($C$3:C17,C18,$D$3:D17)</f>
        <v>581</v>
      </c>
      <c r="F18" s="5">
        <v>2</v>
      </c>
      <c r="G18">
        <f t="shared" si="3"/>
        <v>0.05</v>
      </c>
      <c r="H18">
        <f t="shared" si="4"/>
        <v>23.25</v>
      </c>
      <c r="I18">
        <f t="shared" si="5"/>
        <v>2</v>
      </c>
      <c r="J18">
        <f>J17-D18+M17</f>
        <v>4694</v>
      </c>
      <c r="K18" s="6">
        <f t="shared" ref="K18:K81" si="11">IF(I18&lt;&gt;I19,IF(J18&lt;5000,5000-J18,0),0)</f>
        <v>0</v>
      </c>
      <c r="L18" s="6" t="str">
        <f t="shared" ref="L18:L81" si="12">LEFT(ROUNDUP(K18,-3),1)</f>
        <v>0</v>
      </c>
      <c r="M18">
        <f t="shared" si="7"/>
        <v>0</v>
      </c>
      <c r="W18" s="4" t="s">
        <v>39</v>
      </c>
      <c r="X18">
        <f t="shared" si="10"/>
        <v>4784</v>
      </c>
    </row>
    <row r="19" spans="1:24" x14ac:dyDescent="0.25">
      <c r="A19">
        <f t="shared" si="2"/>
        <v>2005</v>
      </c>
      <c r="B19" s="3">
        <v>38386</v>
      </c>
      <c r="C19" s="4" t="s">
        <v>33</v>
      </c>
      <c r="D19">
        <v>8</v>
      </c>
      <c r="E19">
        <f>SUMIF($C$3:C18,C19,$D$3:D18)</f>
        <v>0</v>
      </c>
      <c r="F19" s="5">
        <v>2</v>
      </c>
      <c r="G19" t="str">
        <f t="shared" si="3"/>
        <v>Brak</v>
      </c>
      <c r="H19">
        <f t="shared" si="4"/>
        <v>0</v>
      </c>
      <c r="I19">
        <f t="shared" si="5"/>
        <v>2</v>
      </c>
      <c r="J19">
        <f t="shared" ref="J19:J82" si="13">J18-D19+M18</f>
        <v>4686</v>
      </c>
      <c r="K19" s="6">
        <f t="shared" si="11"/>
        <v>0</v>
      </c>
      <c r="L19" s="6" t="str">
        <f t="shared" si="12"/>
        <v>0</v>
      </c>
      <c r="M19">
        <f t="shared" si="7"/>
        <v>0</v>
      </c>
      <c r="W19" s="4" t="s">
        <v>48</v>
      </c>
      <c r="X19">
        <f t="shared" si="10"/>
        <v>4440</v>
      </c>
    </row>
    <row r="20" spans="1:24" x14ac:dyDescent="0.25">
      <c r="A20">
        <f t="shared" si="2"/>
        <v>2005</v>
      </c>
      <c r="B20" s="3">
        <v>38388</v>
      </c>
      <c r="C20" s="4" t="s">
        <v>34</v>
      </c>
      <c r="D20">
        <v>287</v>
      </c>
      <c r="E20">
        <f>SUMIF($C$3:C19,C20,$D$3:D19)</f>
        <v>0</v>
      </c>
      <c r="F20" s="5">
        <v>2</v>
      </c>
      <c r="G20" t="str">
        <f t="shared" si="3"/>
        <v>Brak</v>
      </c>
      <c r="H20">
        <f t="shared" si="4"/>
        <v>0</v>
      </c>
      <c r="I20">
        <f t="shared" si="5"/>
        <v>2</v>
      </c>
      <c r="J20">
        <f t="shared" si="13"/>
        <v>4399</v>
      </c>
      <c r="K20" s="6">
        <f t="shared" si="11"/>
        <v>0</v>
      </c>
      <c r="L20" s="6" t="str">
        <f t="shared" si="12"/>
        <v>0</v>
      </c>
      <c r="M20">
        <f t="shared" si="7"/>
        <v>0</v>
      </c>
      <c r="W20" s="4" t="s">
        <v>55</v>
      </c>
      <c r="X20">
        <f t="shared" si="10"/>
        <v>4407</v>
      </c>
    </row>
    <row r="21" spans="1:24" x14ac:dyDescent="0.25">
      <c r="A21">
        <f t="shared" si="2"/>
        <v>2005</v>
      </c>
      <c r="B21" s="3">
        <v>38388</v>
      </c>
      <c r="C21" s="4" t="s">
        <v>35</v>
      </c>
      <c r="D21">
        <v>12</v>
      </c>
      <c r="E21">
        <f>SUMIF($C$3:C20,C21,$D$3:D20)</f>
        <v>0</v>
      </c>
      <c r="F21" s="5">
        <v>2</v>
      </c>
      <c r="G21" t="str">
        <f t="shared" si="3"/>
        <v>Brak</v>
      </c>
      <c r="H21">
        <f t="shared" si="4"/>
        <v>0</v>
      </c>
      <c r="I21">
        <f t="shared" si="5"/>
        <v>2</v>
      </c>
      <c r="J21">
        <f t="shared" si="13"/>
        <v>4387</v>
      </c>
      <c r="K21" s="6">
        <f t="shared" si="11"/>
        <v>0</v>
      </c>
      <c r="L21" s="6" t="str">
        <f t="shared" si="12"/>
        <v>0</v>
      </c>
      <c r="M21">
        <f t="shared" si="7"/>
        <v>0</v>
      </c>
      <c r="W21" s="4" t="s">
        <v>26</v>
      </c>
      <c r="X21">
        <f t="shared" si="10"/>
        <v>4214</v>
      </c>
    </row>
    <row r="22" spans="1:24" x14ac:dyDescent="0.25">
      <c r="A22">
        <f t="shared" si="2"/>
        <v>2005</v>
      </c>
      <c r="B22" s="3">
        <v>38393</v>
      </c>
      <c r="C22" s="4" t="s">
        <v>36</v>
      </c>
      <c r="D22">
        <v>6</v>
      </c>
      <c r="E22">
        <f>SUMIF($C$3:C21,C22,$D$3:D21)</f>
        <v>0</v>
      </c>
      <c r="F22" s="5">
        <v>2</v>
      </c>
      <c r="G22" t="str">
        <f t="shared" si="3"/>
        <v>Brak</v>
      </c>
      <c r="H22">
        <f t="shared" si="4"/>
        <v>0</v>
      </c>
      <c r="I22">
        <f t="shared" si="5"/>
        <v>2</v>
      </c>
      <c r="J22">
        <f t="shared" si="13"/>
        <v>4381</v>
      </c>
      <c r="K22" s="6">
        <f t="shared" si="11"/>
        <v>0</v>
      </c>
      <c r="L22" s="6" t="str">
        <f t="shared" si="12"/>
        <v>0</v>
      </c>
      <c r="M22">
        <f t="shared" si="7"/>
        <v>0</v>
      </c>
      <c r="W22" s="4" t="s">
        <v>43</v>
      </c>
      <c r="X22">
        <f t="shared" si="10"/>
        <v>3905</v>
      </c>
    </row>
    <row r="23" spans="1:24" x14ac:dyDescent="0.25">
      <c r="A23">
        <f t="shared" si="2"/>
        <v>2005</v>
      </c>
      <c r="B23" s="3">
        <v>38397</v>
      </c>
      <c r="C23" s="4" t="s">
        <v>37</v>
      </c>
      <c r="D23">
        <v>321</v>
      </c>
      <c r="E23">
        <f>SUMIF($C$3:C22,C23,$D$3:D22)</f>
        <v>0</v>
      </c>
      <c r="F23" s="5">
        <v>2</v>
      </c>
      <c r="G23" t="str">
        <f t="shared" si="3"/>
        <v>Brak</v>
      </c>
      <c r="H23">
        <f t="shared" si="4"/>
        <v>0</v>
      </c>
      <c r="I23">
        <f t="shared" si="5"/>
        <v>2</v>
      </c>
      <c r="J23">
        <f t="shared" si="13"/>
        <v>4060</v>
      </c>
      <c r="K23" s="6">
        <f t="shared" si="11"/>
        <v>0</v>
      </c>
      <c r="L23" s="6" t="str">
        <f t="shared" si="12"/>
        <v>0</v>
      </c>
      <c r="M23">
        <f t="shared" si="7"/>
        <v>0</v>
      </c>
      <c r="W23" s="4" t="s">
        <v>25</v>
      </c>
      <c r="X23">
        <f t="shared" si="10"/>
        <v>10966</v>
      </c>
    </row>
    <row r="24" spans="1:24" x14ac:dyDescent="0.25">
      <c r="A24">
        <f t="shared" si="2"/>
        <v>2005</v>
      </c>
      <c r="B24" s="3">
        <v>38401</v>
      </c>
      <c r="C24" s="4" t="s">
        <v>38</v>
      </c>
      <c r="D24">
        <v>99</v>
      </c>
      <c r="E24">
        <f>SUMIF($C$3:C23,C24,$D$3:D23)</f>
        <v>0</v>
      </c>
      <c r="F24" s="5">
        <v>2</v>
      </c>
      <c r="G24" t="str">
        <f t="shared" si="3"/>
        <v>Brak</v>
      </c>
      <c r="H24">
        <f t="shared" si="4"/>
        <v>0</v>
      </c>
      <c r="I24">
        <f t="shared" si="5"/>
        <v>2</v>
      </c>
      <c r="J24">
        <f t="shared" si="13"/>
        <v>3961</v>
      </c>
      <c r="K24" s="6">
        <f t="shared" si="11"/>
        <v>0</v>
      </c>
      <c r="L24" s="6" t="str">
        <f t="shared" si="12"/>
        <v>0</v>
      </c>
      <c r="M24">
        <f t="shared" si="7"/>
        <v>0</v>
      </c>
      <c r="W24" s="4" t="s">
        <v>28</v>
      </c>
      <c r="X24">
        <f t="shared" si="10"/>
        <v>3797</v>
      </c>
    </row>
    <row r="25" spans="1:24" x14ac:dyDescent="0.25">
      <c r="A25">
        <f t="shared" si="2"/>
        <v>2005</v>
      </c>
      <c r="B25" s="3">
        <v>38401</v>
      </c>
      <c r="C25" s="4" t="s">
        <v>39</v>
      </c>
      <c r="D25">
        <v>91</v>
      </c>
      <c r="E25">
        <f>SUMIF($C$3:C24,C25,$D$3:D24)</f>
        <v>0</v>
      </c>
      <c r="F25" s="5">
        <v>2</v>
      </c>
      <c r="G25" t="str">
        <f t="shared" si="3"/>
        <v>Brak</v>
      </c>
      <c r="H25">
        <f t="shared" si="4"/>
        <v>0</v>
      </c>
      <c r="I25">
        <f t="shared" si="5"/>
        <v>2</v>
      </c>
      <c r="J25">
        <f t="shared" si="13"/>
        <v>3870</v>
      </c>
      <c r="K25" s="6">
        <f t="shared" si="11"/>
        <v>0</v>
      </c>
      <c r="L25" s="6" t="str">
        <f t="shared" si="12"/>
        <v>0</v>
      </c>
      <c r="M25">
        <f t="shared" si="7"/>
        <v>0</v>
      </c>
      <c r="W25" s="4" t="s">
        <v>89</v>
      </c>
      <c r="X25">
        <f t="shared" si="10"/>
        <v>3803</v>
      </c>
    </row>
    <row r="26" spans="1:24" x14ac:dyDescent="0.25">
      <c r="A26">
        <f t="shared" si="2"/>
        <v>2005</v>
      </c>
      <c r="B26" s="3">
        <v>38407</v>
      </c>
      <c r="C26" s="4" t="s">
        <v>34</v>
      </c>
      <c r="D26">
        <v>118</v>
      </c>
      <c r="E26">
        <f>SUMIF($C$3:C25,C26,$D$3:D25)</f>
        <v>287</v>
      </c>
      <c r="F26" s="5">
        <v>2</v>
      </c>
      <c r="G26">
        <f t="shared" si="3"/>
        <v>0.05</v>
      </c>
      <c r="H26">
        <f t="shared" si="4"/>
        <v>5.9</v>
      </c>
      <c r="I26">
        <f t="shared" si="5"/>
        <v>2</v>
      </c>
      <c r="J26">
        <f t="shared" si="13"/>
        <v>3752</v>
      </c>
      <c r="K26" s="6">
        <f t="shared" si="11"/>
        <v>0</v>
      </c>
      <c r="L26" s="6" t="str">
        <f t="shared" si="12"/>
        <v>0</v>
      </c>
      <c r="M26">
        <f t="shared" si="7"/>
        <v>0</v>
      </c>
      <c r="W26" s="4" t="s">
        <v>86</v>
      </c>
      <c r="X26">
        <f t="shared" si="10"/>
        <v>3795</v>
      </c>
    </row>
    <row r="27" spans="1:24" x14ac:dyDescent="0.25">
      <c r="A27">
        <f t="shared" si="2"/>
        <v>2005</v>
      </c>
      <c r="B27" s="3">
        <v>38408</v>
      </c>
      <c r="C27" s="4" t="s">
        <v>40</v>
      </c>
      <c r="D27">
        <v>58</v>
      </c>
      <c r="E27">
        <f>SUMIF($C$3:C26,C27,$D$3:D26)</f>
        <v>0</v>
      </c>
      <c r="F27" s="5">
        <v>2</v>
      </c>
      <c r="G27" t="str">
        <f t="shared" si="3"/>
        <v>Brak</v>
      </c>
      <c r="H27">
        <f t="shared" si="4"/>
        <v>0</v>
      </c>
      <c r="I27">
        <f t="shared" si="5"/>
        <v>2</v>
      </c>
      <c r="J27">
        <f t="shared" si="13"/>
        <v>3694</v>
      </c>
      <c r="K27" s="6">
        <f t="shared" si="11"/>
        <v>0</v>
      </c>
      <c r="L27" s="6" t="str">
        <f t="shared" si="12"/>
        <v>0</v>
      </c>
      <c r="M27">
        <f t="shared" si="7"/>
        <v>0</v>
      </c>
      <c r="W27" s="4" t="s">
        <v>81</v>
      </c>
      <c r="X27">
        <f t="shared" si="10"/>
        <v>3705</v>
      </c>
    </row>
    <row r="28" spans="1:24" x14ac:dyDescent="0.25">
      <c r="A28">
        <f t="shared" si="2"/>
        <v>2005</v>
      </c>
      <c r="B28" s="3">
        <v>38409</v>
      </c>
      <c r="C28" s="4" t="s">
        <v>42</v>
      </c>
      <c r="D28">
        <v>348</v>
      </c>
      <c r="E28">
        <f>SUMIF($C$3:C27,C28,$D$3:D27)</f>
        <v>0</v>
      </c>
      <c r="F28" s="5">
        <v>2</v>
      </c>
      <c r="G28" t="str">
        <f t="shared" si="3"/>
        <v>Brak</v>
      </c>
      <c r="H28">
        <f t="shared" si="4"/>
        <v>0</v>
      </c>
      <c r="I28">
        <f t="shared" si="5"/>
        <v>2</v>
      </c>
      <c r="J28">
        <f t="shared" si="13"/>
        <v>3346</v>
      </c>
      <c r="K28" s="6">
        <f t="shared" si="11"/>
        <v>0</v>
      </c>
      <c r="L28" s="6" t="str">
        <f t="shared" si="12"/>
        <v>0</v>
      </c>
      <c r="M28">
        <f t="shared" si="7"/>
        <v>0</v>
      </c>
      <c r="W28" s="4" t="s">
        <v>91</v>
      </c>
      <c r="X28">
        <f t="shared" si="10"/>
        <v>3185</v>
      </c>
    </row>
    <row r="29" spans="1:24" x14ac:dyDescent="0.25">
      <c r="A29">
        <f t="shared" si="2"/>
        <v>2005</v>
      </c>
      <c r="B29" s="3">
        <v>38409</v>
      </c>
      <c r="C29" s="4" t="s">
        <v>41</v>
      </c>
      <c r="D29">
        <v>16</v>
      </c>
      <c r="E29">
        <f>SUMIF($C$3:C28,C29,$D$3:D28)</f>
        <v>0</v>
      </c>
      <c r="F29" s="5">
        <v>2</v>
      </c>
      <c r="G29" t="str">
        <f t="shared" si="3"/>
        <v>Brak</v>
      </c>
      <c r="H29">
        <f t="shared" si="4"/>
        <v>0</v>
      </c>
      <c r="I29">
        <f t="shared" si="5"/>
        <v>2</v>
      </c>
      <c r="J29">
        <f t="shared" si="13"/>
        <v>3330</v>
      </c>
      <c r="K29" s="6">
        <f t="shared" si="11"/>
        <v>0</v>
      </c>
      <c r="L29" s="6" t="str">
        <f t="shared" si="12"/>
        <v>0</v>
      </c>
      <c r="M29">
        <f t="shared" si="7"/>
        <v>0</v>
      </c>
      <c r="W29" s="4" t="s">
        <v>44</v>
      </c>
      <c r="X29">
        <f t="shared" si="10"/>
        <v>5797</v>
      </c>
    </row>
    <row r="30" spans="1:24" x14ac:dyDescent="0.25">
      <c r="A30">
        <f t="shared" si="2"/>
        <v>2005</v>
      </c>
      <c r="B30" s="3">
        <v>38410</v>
      </c>
      <c r="C30" s="4" t="s">
        <v>42</v>
      </c>
      <c r="D30">
        <v>435</v>
      </c>
      <c r="E30">
        <f>SUMIF($C$3:C29,C30,$D$3:D29)</f>
        <v>348</v>
      </c>
      <c r="F30" s="5">
        <v>2</v>
      </c>
      <c r="G30">
        <f t="shared" si="3"/>
        <v>0.05</v>
      </c>
      <c r="H30">
        <f t="shared" si="4"/>
        <v>21.75</v>
      </c>
      <c r="I30">
        <f t="shared" si="5"/>
        <v>2</v>
      </c>
      <c r="J30">
        <f t="shared" si="13"/>
        <v>2895</v>
      </c>
      <c r="K30" s="6">
        <f t="shared" si="11"/>
        <v>0</v>
      </c>
      <c r="L30" s="6" t="str">
        <f t="shared" si="12"/>
        <v>0</v>
      </c>
      <c r="M30">
        <f t="shared" si="7"/>
        <v>0</v>
      </c>
      <c r="W30" s="4" t="s">
        <v>45</v>
      </c>
      <c r="X30">
        <f t="shared" si="10"/>
        <v>2717</v>
      </c>
    </row>
    <row r="31" spans="1:24" x14ac:dyDescent="0.25">
      <c r="A31">
        <f t="shared" si="2"/>
        <v>2005</v>
      </c>
      <c r="B31" s="3">
        <v>38410</v>
      </c>
      <c r="C31" s="4" t="s">
        <v>25</v>
      </c>
      <c r="D31">
        <v>336</v>
      </c>
      <c r="E31">
        <f>SUMIF($C$3:C30,C31,$D$3:D30)</f>
        <v>436</v>
      </c>
      <c r="F31" s="5">
        <v>2</v>
      </c>
      <c r="G31">
        <f t="shared" si="3"/>
        <v>0.05</v>
      </c>
      <c r="H31">
        <f t="shared" si="4"/>
        <v>16.8</v>
      </c>
      <c r="I31">
        <f t="shared" si="5"/>
        <v>2</v>
      </c>
      <c r="J31">
        <f t="shared" si="13"/>
        <v>2559</v>
      </c>
      <c r="K31" s="6">
        <f t="shared" si="11"/>
        <v>0</v>
      </c>
      <c r="L31" s="6" t="str">
        <f t="shared" si="12"/>
        <v>0</v>
      </c>
      <c r="M31">
        <f t="shared" si="7"/>
        <v>0</v>
      </c>
      <c r="W31" s="4" t="s">
        <v>46</v>
      </c>
      <c r="X31">
        <f t="shared" si="10"/>
        <v>2286</v>
      </c>
    </row>
    <row r="32" spans="1:24" x14ac:dyDescent="0.25">
      <c r="A32">
        <f t="shared" si="2"/>
        <v>2005</v>
      </c>
      <c r="B32" s="3">
        <v>38410</v>
      </c>
      <c r="C32" s="4" t="s">
        <v>43</v>
      </c>
      <c r="D32">
        <v>110</v>
      </c>
      <c r="E32">
        <f>SUMIF($C$3:C31,C32,$D$3:D31)</f>
        <v>0</v>
      </c>
      <c r="F32" s="5">
        <v>2</v>
      </c>
      <c r="G32" t="str">
        <f t="shared" si="3"/>
        <v>Brak</v>
      </c>
      <c r="H32">
        <f t="shared" si="4"/>
        <v>0</v>
      </c>
      <c r="I32">
        <f t="shared" si="5"/>
        <v>2</v>
      </c>
      <c r="J32">
        <f t="shared" si="13"/>
        <v>2449</v>
      </c>
      <c r="K32" s="6">
        <f t="shared" si="11"/>
        <v>2551</v>
      </c>
      <c r="L32" s="6" t="str">
        <f t="shared" si="12"/>
        <v>3</v>
      </c>
      <c r="M32">
        <f t="shared" si="7"/>
        <v>3000</v>
      </c>
      <c r="W32" s="4" t="s">
        <v>98</v>
      </c>
      <c r="X32">
        <f t="shared" si="10"/>
        <v>2123</v>
      </c>
    </row>
    <row r="33" spans="1:24" x14ac:dyDescent="0.25">
      <c r="A33">
        <f t="shared" si="2"/>
        <v>2005</v>
      </c>
      <c r="B33" s="3">
        <v>38412</v>
      </c>
      <c r="C33" s="4" t="s">
        <v>44</v>
      </c>
      <c r="D33">
        <v>204</v>
      </c>
      <c r="E33">
        <f>SUMIF($C$3:C32,C33,$D$3:D32)</f>
        <v>0</v>
      </c>
      <c r="F33" s="5">
        <v>2</v>
      </c>
      <c r="G33" t="str">
        <f t="shared" si="3"/>
        <v>Brak</v>
      </c>
      <c r="H33">
        <f t="shared" si="4"/>
        <v>0</v>
      </c>
      <c r="I33">
        <f t="shared" si="5"/>
        <v>3</v>
      </c>
      <c r="J33">
        <f t="shared" si="13"/>
        <v>5245</v>
      </c>
      <c r="K33" s="6">
        <f t="shared" si="11"/>
        <v>0</v>
      </c>
      <c r="L33" s="6" t="str">
        <f t="shared" si="12"/>
        <v>0</v>
      </c>
      <c r="M33">
        <f t="shared" si="7"/>
        <v>0</v>
      </c>
      <c r="W33" s="4" t="s">
        <v>59</v>
      </c>
      <c r="X33">
        <f t="shared" si="10"/>
        <v>2042</v>
      </c>
    </row>
    <row r="34" spans="1:24" x14ac:dyDescent="0.25">
      <c r="A34">
        <f t="shared" si="2"/>
        <v>2005</v>
      </c>
      <c r="B34" s="3">
        <v>38412</v>
      </c>
      <c r="C34" s="4" t="s">
        <v>38</v>
      </c>
      <c r="D34">
        <v>20</v>
      </c>
      <c r="E34">
        <f>SUMIF($C$3:C33,C34,$D$3:D33)</f>
        <v>99</v>
      </c>
      <c r="F34" s="5">
        <v>2</v>
      </c>
      <c r="G34" t="str">
        <f t="shared" si="3"/>
        <v>Brak</v>
      </c>
      <c r="H34">
        <f t="shared" si="4"/>
        <v>0</v>
      </c>
      <c r="I34">
        <f t="shared" si="5"/>
        <v>3</v>
      </c>
      <c r="J34">
        <f t="shared" si="13"/>
        <v>5225</v>
      </c>
      <c r="K34" s="6">
        <f t="shared" si="11"/>
        <v>0</v>
      </c>
      <c r="L34" s="6" t="str">
        <f t="shared" si="12"/>
        <v>0</v>
      </c>
      <c r="M34">
        <f t="shared" si="7"/>
        <v>0</v>
      </c>
      <c r="W34" s="4" t="s">
        <v>40</v>
      </c>
      <c r="X34">
        <f t="shared" si="10"/>
        <v>1764</v>
      </c>
    </row>
    <row r="35" spans="1:24" x14ac:dyDescent="0.25">
      <c r="A35">
        <f t="shared" si="2"/>
        <v>2005</v>
      </c>
      <c r="B35" s="3">
        <v>38414</v>
      </c>
      <c r="C35" s="4" t="s">
        <v>45</v>
      </c>
      <c r="D35">
        <v>102</v>
      </c>
      <c r="E35">
        <f>SUMIF($C$3:C34,C35,$D$3:D34)</f>
        <v>0</v>
      </c>
      <c r="F35" s="5">
        <v>2</v>
      </c>
      <c r="G35" t="str">
        <f t="shared" si="3"/>
        <v>Brak</v>
      </c>
      <c r="H35">
        <f t="shared" si="4"/>
        <v>0</v>
      </c>
      <c r="I35">
        <f t="shared" si="5"/>
        <v>3</v>
      </c>
      <c r="J35">
        <f t="shared" si="13"/>
        <v>5123</v>
      </c>
      <c r="K35" s="6">
        <f t="shared" si="11"/>
        <v>0</v>
      </c>
      <c r="L35" s="6" t="str">
        <f t="shared" si="12"/>
        <v>0</v>
      </c>
      <c r="M35">
        <f t="shared" si="7"/>
        <v>0</v>
      </c>
      <c r="W35" s="4" t="s">
        <v>51</v>
      </c>
      <c r="X35">
        <f t="shared" si="10"/>
        <v>1737</v>
      </c>
    </row>
    <row r="36" spans="1:24" x14ac:dyDescent="0.25">
      <c r="A36">
        <f t="shared" si="2"/>
        <v>2005</v>
      </c>
      <c r="B36" s="3">
        <v>38416</v>
      </c>
      <c r="C36" s="4" t="s">
        <v>46</v>
      </c>
      <c r="D36">
        <v>48</v>
      </c>
      <c r="E36">
        <f>SUMIF($C$3:C35,C36,$D$3:D35)</f>
        <v>0</v>
      </c>
      <c r="F36" s="5">
        <v>2</v>
      </c>
      <c r="G36" t="str">
        <f t="shared" si="3"/>
        <v>Brak</v>
      </c>
      <c r="H36">
        <f t="shared" si="4"/>
        <v>0</v>
      </c>
      <c r="I36">
        <f t="shared" si="5"/>
        <v>3</v>
      </c>
      <c r="J36">
        <f t="shared" si="13"/>
        <v>5075</v>
      </c>
      <c r="K36" s="6">
        <f t="shared" si="11"/>
        <v>0</v>
      </c>
      <c r="L36" s="6" t="str">
        <f t="shared" si="12"/>
        <v>0</v>
      </c>
      <c r="M36">
        <f t="shared" si="7"/>
        <v>0</v>
      </c>
      <c r="W36" s="4" t="s">
        <v>151</v>
      </c>
      <c r="X36">
        <f t="shared" si="10"/>
        <v>1503</v>
      </c>
    </row>
    <row r="37" spans="1:24" x14ac:dyDescent="0.25">
      <c r="A37">
        <f t="shared" si="2"/>
        <v>2005</v>
      </c>
      <c r="B37" s="3">
        <v>38418</v>
      </c>
      <c r="C37" s="4" t="s">
        <v>42</v>
      </c>
      <c r="D37">
        <v>329</v>
      </c>
      <c r="E37">
        <f>SUMIF($C$3:C36,C37,$D$3:D36)</f>
        <v>783</v>
      </c>
      <c r="F37" s="5">
        <v>2</v>
      </c>
      <c r="G37">
        <f t="shared" si="3"/>
        <v>0.05</v>
      </c>
      <c r="H37">
        <f t="shared" si="4"/>
        <v>16.45</v>
      </c>
      <c r="I37">
        <f t="shared" si="5"/>
        <v>3</v>
      </c>
      <c r="J37">
        <f t="shared" si="13"/>
        <v>4746</v>
      </c>
      <c r="K37" s="6">
        <f t="shared" si="11"/>
        <v>0</v>
      </c>
      <c r="L37" s="6" t="str">
        <f t="shared" si="12"/>
        <v>0</v>
      </c>
      <c r="M37">
        <f t="shared" si="7"/>
        <v>0</v>
      </c>
      <c r="W37" s="4" t="s">
        <v>78</v>
      </c>
      <c r="X37">
        <f t="shared" si="10"/>
        <v>1404</v>
      </c>
    </row>
    <row r="38" spans="1:24" x14ac:dyDescent="0.25">
      <c r="A38">
        <f t="shared" si="2"/>
        <v>2005</v>
      </c>
      <c r="B38" s="3">
        <v>38420</v>
      </c>
      <c r="C38" s="4" t="s">
        <v>47</v>
      </c>
      <c r="D38">
        <v>16</v>
      </c>
      <c r="E38">
        <f>SUMIF($C$3:C37,C38,$D$3:D37)</f>
        <v>0</v>
      </c>
      <c r="F38" s="5">
        <v>2</v>
      </c>
      <c r="G38" t="str">
        <f t="shared" si="3"/>
        <v>Brak</v>
      </c>
      <c r="H38">
        <f t="shared" si="4"/>
        <v>0</v>
      </c>
      <c r="I38">
        <f t="shared" si="5"/>
        <v>3</v>
      </c>
      <c r="J38">
        <f t="shared" si="13"/>
        <v>4730</v>
      </c>
      <c r="K38" s="6">
        <f t="shared" si="11"/>
        <v>0</v>
      </c>
      <c r="L38" s="6" t="str">
        <f t="shared" si="12"/>
        <v>0</v>
      </c>
      <c r="M38">
        <f t="shared" si="7"/>
        <v>0</v>
      </c>
      <c r="W38" s="4" t="s">
        <v>83</v>
      </c>
      <c r="X38">
        <f t="shared" si="10"/>
        <v>1002</v>
      </c>
    </row>
    <row r="39" spans="1:24" x14ac:dyDescent="0.25">
      <c r="A39">
        <f t="shared" si="2"/>
        <v>2005</v>
      </c>
      <c r="B39" s="3">
        <v>38421</v>
      </c>
      <c r="C39" s="4" t="s">
        <v>34</v>
      </c>
      <c r="D39">
        <v>309</v>
      </c>
      <c r="E39">
        <f>SUMIF($C$3:C38,C39,$D$3:D38)</f>
        <v>405</v>
      </c>
      <c r="F39" s="5">
        <v>2</v>
      </c>
      <c r="G39">
        <f t="shared" si="3"/>
        <v>0.05</v>
      </c>
      <c r="H39">
        <f t="shared" si="4"/>
        <v>15.450000000000001</v>
      </c>
      <c r="I39">
        <f t="shared" si="5"/>
        <v>3</v>
      </c>
      <c r="J39">
        <f t="shared" si="13"/>
        <v>4421</v>
      </c>
      <c r="K39" s="6">
        <f t="shared" si="11"/>
        <v>0</v>
      </c>
      <c r="L39" s="6" t="str">
        <f t="shared" si="12"/>
        <v>0</v>
      </c>
      <c r="M39">
        <f t="shared" si="7"/>
        <v>0</v>
      </c>
      <c r="W39" s="4" t="s">
        <v>100</v>
      </c>
      <c r="X39">
        <f t="shared" si="10"/>
        <v>888</v>
      </c>
    </row>
    <row r="40" spans="1:24" x14ac:dyDescent="0.25">
      <c r="A40">
        <f t="shared" si="2"/>
        <v>2005</v>
      </c>
      <c r="B40" s="3">
        <v>38421</v>
      </c>
      <c r="C40" s="4" t="s">
        <v>48</v>
      </c>
      <c r="D40">
        <v>102</v>
      </c>
      <c r="E40">
        <f>SUMIF($C$3:C39,C40,$D$3:D39)</f>
        <v>0</v>
      </c>
      <c r="F40" s="5">
        <v>2</v>
      </c>
      <c r="G40" t="str">
        <f t="shared" si="3"/>
        <v>Brak</v>
      </c>
      <c r="H40">
        <f t="shared" si="4"/>
        <v>0</v>
      </c>
      <c r="I40">
        <f t="shared" si="5"/>
        <v>3</v>
      </c>
      <c r="J40">
        <f t="shared" si="13"/>
        <v>4319</v>
      </c>
      <c r="K40" s="6">
        <f t="shared" si="11"/>
        <v>0</v>
      </c>
      <c r="L40" s="6" t="str">
        <f t="shared" si="12"/>
        <v>0</v>
      </c>
      <c r="M40">
        <f t="shared" si="7"/>
        <v>0</v>
      </c>
      <c r="W40" s="4" t="s">
        <v>140</v>
      </c>
      <c r="X40">
        <f t="shared" si="10"/>
        <v>815</v>
      </c>
    </row>
    <row r="41" spans="1:24" x14ac:dyDescent="0.25">
      <c r="A41">
        <f t="shared" si="2"/>
        <v>2005</v>
      </c>
      <c r="B41" s="3">
        <v>38423</v>
      </c>
      <c r="C41" s="4" t="s">
        <v>25</v>
      </c>
      <c r="D41">
        <v>331</v>
      </c>
      <c r="E41">
        <f>SUMIF($C$3:C40,C41,$D$3:D40)</f>
        <v>772</v>
      </c>
      <c r="F41" s="5">
        <v>2</v>
      </c>
      <c r="G41">
        <f t="shared" si="3"/>
        <v>0.05</v>
      </c>
      <c r="H41">
        <f t="shared" si="4"/>
        <v>16.55</v>
      </c>
      <c r="I41">
        <f t="shared" si="5"/>
        <v>3</v>
      </c>
      <c r="J41">
        <f t="shared" si="13"/>
        <v>3988</v>
      </c>
      <c r="K41" s="6">
        <f t="shared" si="11"/>
        <v>0</v>
      </c>
      <c r="L41" s="6" t="str">
        <f t="shared" si="12"/>
        <v>0</v>
      </c>
      <c r="M41">
        <f t="shared" si="7"/>
        <v>0</v>
      </c>
      <c r="W41" s="4" t="s">
        <v>143</v>
      </c>
      <c r="X41">
        <f t="shared" si="10"/>
        <v>807</v>
      </c>
    </row>
    <row r="42" spans="1:24" x14ac:dyDescent="0.25">
      <c r="A42">
        <f t="shared" si="2"/>
        <v>2005</v>
      </c>
      <c r="B42" s="3">
        <v>38428</v>
      </c>
      <c r="C42" s="4" t="s">
        <v>49</v>
      </c>
      <c r="D42">
        <v>3</v>
      </c>
      <c r="E42">
        <f>SUMIF($C$3:C41,C42,$D$3:D41)</f>
        <v>0</v>
      </c>
      <c r="F42" s="5">
        <v>2</v>
      </c>
      <c r="G42" t="str">
        <f t="shared" si="3"/>
        <v>Brak</v>
      </c>
      <c r="H42">
        <f t="shared" si="4"/>
        <v>0</v>
      </c>
      <c r="I42">
        <f t="shared" si="5"/>
        <v>3</v>
      </c>
      <c r="J42">
        <f t="shared" si="13"/>
        <v>3985</v>
      </c>
      <c r="K42" s="6">
        <f t="shared" si="11"/>
        <v>0</v>
      </c>
      <c r="L42" s="6" t="str">
        <f t="shared" si="12"/>
        <v>0</v>
      </c>
      <c r="M42">
        <f t="shared" si="7"/>
        <v>0</v>
      </c>
      <c r="W42" s="4" t="s">
        <v>193</v>
      </c>
      <c r="X42">
        <f t="shared" si="10"/>
        <v>641</v>
      </c>
    </row>
    <row r="43" spans="1:24" x14ac:dyDescent="0.25">
      <c r="A43">
        <f t="shared" si="2"/>
        <v>2005</v>
      </c>
      <c r="B43" s="3">
        <v>38429</v>
      </c>
      <c r="C43" s="4" t="s">
        <v>51</v>
      </c>
      <c r="D43">
        <v>196</v>
      </c>
      <c r="E43">
        <f>SUMIF($C$3:C42,C43,$D$3:D42)</f>
        <v>0</v>
      </c>
      <c r="F43" s="5">
        <v>2</v>
      </c>
      <c r="G43" t="str">
        <f t="shared" si="3"/>
        <v>Brak</v>
      </c>
      <c r="H43">
        <f t="shared" si="4"/>
        <v>0</v>
      </c>
      <c r="I43">
        <f t="shared" si="5"/>
        <v>3</v>
      </c>
      <c r="J43">
        <f t="shared" si="13"/>
        <v>3789</v>
      </c>
      <c r="K43" s="6">
        <f t="shared" si="11"/>
        <v>0</v>
      </c>
      <c r="L43" s="6" t="str">
        <f t="shared" si="12"/>
        <v>0</v>
      </c>
      <c r="M43">
        <f t="shared" si="7"/>
        <v>0</v>
      </c>
      <c r="W43" s="4" t="s">
        <v>125</v>
      </c>
      <c r="X43">
        <f t="shared" si="10"/>
        <v>79</v>
      </c>
    </row>
    <row r="44" spans="1:24" x14ac:dyDescent="0.25">
      <c r="A44">
        <f t="shared" si="2"/>
        <v>2005</v>
      </c>
      <c r="B44" s="3">
        <v>38429</v>
      </c>
      <c r="C44" s="4" t="s">
        <v>50</v>
      </c>
      <c r="D44">
        <v>76</v>
      </c>
      <c r="E44">
        <f>SUMIF($C$3:C43,C44,$D$3:D43)</f>
        <v>0</v>
      </c>
      <c r="F44" s="5">
        <v>2</v>
      </c>
      <c r="G44" t="str">
        <f t="shared" si="3"/>
        <v>Brak</v>
      </c>
      <c r="H44">
        <f t="shared" si="4"/>
        <v>0</v>
      </c>
      <c r="I44">
        <f t="shared" si="5"/>
        <v>3</v>
      </c>
      <c r="J44">
        <f t="shared" si="13"/>
        <v>3713</v>
      </c>
      <c r="K44" s="6">
        <f t="shared" si="11"/>
        <v>0</v>
      </c>
      <c r="L44" s="6" t="str">
        <f t="shared" si="12"/>
        <v>0</v>
      </c>
      <c r="M44">
        <f t="shared" si="7"/>
        <v>0</v>
      </c>
      <c r="W44" s="4" t="s">
        <v>114</v>
      </c>
      <c r="X44">
        <f t="shared" si="10"/>
        <v>69</v>
      </c>
    </row>
    <row r="45" spans="1:24" x14ac:dyDescent="0.25">
      <c r="A45">
        <f t="shared" si="2"/>
        <v>2005</v>
      </c>
      <c r="B45" s="3">
        <v>38431</v>
      </c>
      <c r="C45" s="4" t="s">
        <v>38</v>
      </c>
      <c r="D45">
        <v>54</v>
      </c>
      <c r="E45">
        <f>SUMIF($C$3:C44,C45,$D$3:D44)</f>
        <v>119</v>
      </c>
      <c r="F45" s="5">
        <v>2</v>
      </c>
      <c r="G45">
        <f t="shared" si="3"/>
        <v>0.05</v>
      </c>
      <c r="H45">
        <f t="shared" si="4"/>
        <v>2.7</v>
      </c>
      <c r="I45">
        <f t="shared" si="5"/>
        <v>3</v>
      </c>
      <c r="J45">
        <f t="shared" si="13"/>
        <v>3659</v>
      </c>
      <c r="K45" s="6">
        <f t="shared" si="11"/>
        <v>0</v>
      </c>
      <c r="L45" s="6" t="str">
        <f t="shared" si="12"/>
        <v>0</v>
      </c>
      <c r="M45">
        <f t="shared" si="7"/>
        <v>0</v>
      </c>
      <c r="W45" s="4" t="s">
        <v>138</v>
      </c>
      <c r="X45">
        <f t="shared" si="10"/>
        <v>69</v>
      </c>
    </row>
    <row r="46" spans="1:24" x14ac:dyDescent="0.25">
      <c r="A46">
        <f t="shared" si="2"/>
        <v>2005</v>
      </c>
      <c r="B46" s="3">
        <v>38435</v>
      </c>
      <c r="C46" s="4" t="s">
        <v>29</v>
      </c>
      <c r="D46">
        <v>277</v>
      </c>
      <c r="E46">
        <f>SUMIF($C$3:C45,C46,$D$3:D45)</f>
        <v>440</v>
      </c>
      <c r="F46" s="5">
        <v>2</v>
      </c>
      <c r="G46">
        <f t="shared" si="3"/>
        <v>0.05</v>
      </c>
      <c r="H46">
        <f t="shared" si="4"/>
        <v>13.850000000000001</v>
      </c>
      <c r="I46">
        <f t="shared" si="5"/>
        <v>3</v>
      </c>
      <c r="J46">
        <f t="shared" si="13"/>
        <v>3382</v>
      </c>
      <c r="K46" s="6">
        <f t="shared" si="11"/>
        <v>0</v>
      </c>
      <c r="L46" s="6" t="str">
        <f t="shared" si="12"/>
        <v>0</v>
      </c>
      <c r="M46">
        <f t="shared" si="7"/>
        <v>0</v>
      </c>
      <c r="W46" s="4" t="s">
        <v>21</v>
      </c>
      <c r="X46">
        <f t="shared" si="10"/>
        <v>67</v>
      </c>
    </row>
    <row r="47" spans="1:24" x14ac:dyDescent="0.25">
      <c r="A47">
        <f t="shared" si="2"/>
        <v>2005</v>
      </c>
      <c r="B47" s="3">
        <v>38437</v>
      </c>
      <c r="C47" s="4" t="s">
        <v>52</v>
      </c>
      <c r="D47">
        <v>7</v>
      </c>
      <c r="E47">
        <f>SUMIF($C$3:C46,C47,$D$3:D46)</f>
        <v>0</v>
      </c>
      <c r="F47" s="5">
        <v>2</v>
      </c>
      <c r="G47" t="str">
        <f t="shared" si="3"/>
        <v>Brak</v>
      </c>
      <c r="H47">
        <f t="shared" si="4"/>
        <v>0</v>
      </c>
      <c r="I47">
        <f t="shared" si="5"/>
        <v>3</v>
      </c>
      <c r="J47">
        <f t="shared" si="13"/>
        <v>3375</v>
      </c>
      <c r="K47" s="6">
        <f t="shared" si="11"/>
        <v>0</v>
      </c>
      <c r="L47" s="6" t="str">
        <f t="shared" si="12"/>
        <v>0</v>
      </c>
      <c r="M47">
        <f t="shared" si="7"/>
        <v>0</v>
      </c>
      <c r="W47" s="4" t="s">
        <v>132</v>
      </c>
      <c r="X47">
        <f t="shared" si="10"/>
        <v>69</v>
      </c>
    </row>
    <row r="48" spans="1:24" x14ac:dyDescent="0.25">
      <c r="A48">
        <f t="shared" si="2"/>
        <v>2005</v>
      </c>
      <c r="B48" s="3">
        <v>38439</v>
      </c>
      <c r="C48" s="4" t="s">
        <v>53</v>
      </c>
      <c r="D48">
        <v>12</v>
      </c>
      <c r="E48">
        <f>SUMIF($C$3:C47,C48,$D$3:D47)</f>
        <v>0</v>
      </c>
      <c r="F48" s="5">
        <v>2</v>
      </c>
      <c r="G48" t="str">
        <f t="shared" si="3"/>
        <v>Brak</v>
      </c>
      <c r="H48">
        <f t="shared" si="4"/>
        <v>0</v>
      </c>
      <c r="I48">
        <f t="shared" si="5"/>
        <v>3</v>
      </c>
      <c r="J48">
        <f t="shared" si="13"/>
        <v>3363</v>
      </c>
      <c r="K48" s="6">
        <f t="shared" si="11"/>
        <v>0</v>
      </c>
      <c r="L48" s="6" t="str">
        <f t="shared" si="12"/>
        <v>0</v>
      </c>
      <c r="M48">
        <f t="shared" si="7"/>
        <v>0</v>
      </c>
      <c r="W48" s="4" t="s">
        <v>169</v>
      </c>
      <c r="X48">
        <f t="shared" si="10"/>
        <v>67</v>
      </c>
    </row>
    <row r="49" spans="1:24" x14ac:dyDescent="0.25">
      <c r="A49">
        <f t="shared" si="2"/>
        <v>2005</v>
      </c>
      <c r="B49" s="3">
        <v>38440</v>
      </c>
      <c r="C49" s="4" t="s">
        <v>54</v>
      </c>
      <c r="D49">
        <v>7</v>
      </c>
      <c r="E49">
        <f>SUMIF($C$3:C48,C49,$D$3:D48)</f>
        <v>0</v>
      </c>
      <c r="F49" s="5">
        <v>2</v>
      </c>
      <c r="G49" t="str">
        <f t="shared" si="3"/>
        <v>Brak</v>
      </c>
      <c r="H49">
        <f t="shared" si="4"/>
        <v>0</v>
      </c>
      <c r="I49">
        <f t="shared" si="5"/>
        <v>3</v>
      </c>
      <c r="J49">
        <f t="shared" si="13"/>
        <v>3356</v>
      </c>
      <c r="K49" s="6">
        <f t="shared" si="11"/>
        <v>0</v>
      </c>
      <c r="L49" s="6" t="str">
        <f t="shared" si="12"/>
        <v>0</v>
      </c>
      <c r="M49">
        <f t="shared" si="7"/>
        <v>0</v>
      </c>
      <c r="W49" s="4" t="s">
        <v>47</v>
      </c>
      <c r="X49">
        <f t="shared" si="10"/>
        <v>50</v>
      </c>
    </row>
    <row r="50" spans="1:24" x14ac:dyDescent="0.25">
      <c r="A50">
        <f t="shared" si="2"/>
        <v>2005</v>
      </c>
      <c r="B50" s="3">
        <v>38442</v>
      </c>
      <c r="C50" s="4" t="s">
        <v>27</v>
      </c>
      <c r="D50">
        <v>416</v>
      </c>
      <c r="E50">
        <f>SUMIF($C$3:C49,C50,$D$3:D49)</f>
        <v>1046</v>
      </c>
      <c r="F50" s="5">
        <v>2</v>
      </c>
      <c r="G50">
        <f t="shared" si="3"/>
        <v>0.1</v>
      </c>
      <c r="H50">
        <f t="shared" si="4"/>
        <v>41.6</v>
      </c>
      <c r="I50">
        <f t="shared" si="5"/>
        <v>3</v>
      </c>
      <c r="J50">
        <f t="shared" si="13"/>
        <v>2940</v>
      </c>
      <c r="K50" s="6">
        <f t="shared" si="11"/>
        <v>2060</v>
      </c>
      <c r="L50" s="6" t="str">
        <f t="shared" si="12"/>
        <v>3</v>
      </c>
      <c r="M50">
        <f t="shared" si="7"/>
        <v>3000</v>
      </c>
      <c r="W50" s="4" t="s">
        <v>156</v>
      </c>
      <c r="X50">
        <f t="shared" si="10"/>
        <v>64</v>
      </c>
    </row>
    <row r="51" spans="1:24" x14ac:dyDescent="0.25">
      <c r="A51">
        <f t="shared" si="2"/>
        <v>2005</v>
      </c>
      <c r="B51" s="3">
        <v>38445</v>
      </c>
      <c r="C51" s="4" t="s">
        <v>27</v>
      </c>
      <c r="D51">
        <v>263</v>
      </c>
      <c r="E51">
        <f>SUMIF($C$3:C50,C51,$D$3:D50)</f>
        <v>1462</v>
      </c>
      <c r="F51" s="5">
        <v>2</v>
      </c>
      <c r="G51">
        <f t="shared" si="3"/>
        <v>0.1</v>
      </c>
      <c r="H51">
        <f t="shared" si="4"/>
        <v>26.3</v>
      </c>
      <c r="I51">
        <f t="shared" si="5"/>
        <v>4</v>
      </c>
      <c r="J51">
        <f t="shared" si="13"/>
        <v>5677</v>
      </c>
      <c r="K51" s="6">
        <f t="shared" si="11"/>
        <v>0</v>
      </c>
      <c r="L51" s="6" t="str">
        <f t="shared" si="12"/>
        <v>0</v>
      </c>
      <c r="M51">
        <f t="shared" si="7"/>
        <v>0</v>
      </c>
      <c r="W51" s="4" t="s">
        <v>133</v>
      </c>
      <c r="X51">
        <f t="shared" si="10"/>
        <v>63</v>
      </c>
    </row>
    <row r="52" spans="1:24" x14ac:dyDescent="0.25">
      <c r="A52">
        <f t="shared" si="2"/>
        <v>2005</v>
      </c>
      <c r="B52" s="3">
        <v>38448</v>
      </c>
      <c r="C52" s="4" t="s">
        <v>21</v>
      </c>
      <c r="D52">
        <v>15</v>
      </c>
      <c r="E52">
        <f>SUMIF($C$3:C51,C52,$D$3:D51)</f>
        <v>2</v>
      </c>
      <c r="F52" s="5">
        <v>2</v>
      </c>
      <c r="G52" t="str">
        <f t="shared" si="3"/>
        <v>Brak</v>
      </c>
      <c r="H52">
        <f t="shared" si="4"/>
        <v>0</v>
      </c>
      <c r="I52">
        <f t="shared" si="5"/>
        <v>4</v>
      </c>
      <c r="J52">
        <f t="shared" si="13"/>
        <v>5662</v>
      </c>
      <c r="K52" s="6">
        <f t="shared" si="11"/>
        <v>0</v>
      </c>
      <c r="L52" s="6" t="str">
        <f t="shared" si="12"/>
        <v>0</v>
      </c>
      <c r="M52">
        <f t="shared" si="7"/>
        <v>0</v>
      </c>
      <c r="W52" s="4" t="s">
        <v>62</v>
      </c>
      <c r="X52">
        <f t="shared" si="10"/>
        <v>63</v>
      </c>
    </row>
    <row r="53" spans="1:24" x14ac:dyDescent="0.25">
      <c r="A53">
        <f t="shared" si="2"/>
        <v>2005</v>
      </c>
      <c r="B53" s="3">
        <v>38452</v>
      </c>
      <c r="C53" s="4" t="s">
        <v>45</v>
      </c>
      <c r="D53">
        <v>194</v>
      </c>
      <c r="E53">
        <f>SUMIF($C$3:C52,C53,$D$3:D52)</f>
        <v>102</v>
      </c>
      <c r="F53" s="5">
        <v>2</v>
      </c>
      <c r="G53">
        <f t="shared" si="3"/>
        <v>0.05</v>
      </c>
      <c r="H53">
        <f t="shared" si="4"/>
        <v>9.7000000000000011</v>
      </c>
      <c r="I53">
        <f t="shared" si="5"/>
        <v>4</v>
      </c>
      <c r="J53">
        <f t="shared" si="13"/>
        <v>5468</v>
      </c>
      <c r="K53" s="6">
        <f t="shared" si="11"/>
        <v>0</v>
      </c>
      <c r="L53" s="6" t="str">
        <f t="shared" si="12"/>
        <v>0</v>
      </c>
      <c r="M53">
        <f t="shared" si="7"/>
        <v>0</v>
      </c>
      <c r="W53" s="4" t="s">
        <v>92</v>
      </c>
      <c r="X53">
        <f t="shared" si="10"/>
        <v>62</v>
      </c>
    </row>
    <row r="54" spans="1:24" x14ac:dyDescent="0.25">
      <c r="A54">
        <f t="shared" si="2"/>
        <v>2005</v>
      </c>
      <c r="B54" s="3">
        <v>38453</v>
      </c>
      <c r="C54" s="4" t="s">
        <v>55</v>
      </c>
      <c r="D54">
        <v>120</v>
      </c>
      <c r="E54">
        <f>SUMIF($C$3:C53,C54,$D$3:D53)</f>
        <v>0</v>
      </c>
      <c r="F54" s="5">
        <v>2</v>
      </c>
      <c r="G54" t="str">
        <f t="shared" si="3"/>
        <v>Brak</v>
      </c>
      <c r="H54">
        <f t="shared" si="4"/>
        <v>0</v>
      </c>
      <c r="I54">
        <f t="shared" si="5"/>
        <v>4</v>
      </c>
      <c r="J54">
        <f t="shared" si="13"/>
        <v>5348</v>
      </c>
      <c r="K54" s="6">
        <f t="shared" si="11"/>
        <v>0</v>
      </c>
      <c r="L54" s="6" t="str">
        <f t="shared" si="12"/>
        <v>0</v>
      </c>
      <c r="M54">
        <f t="shared" si="7"/>
        <v>0</v>
      </c>
      <c r="W54" s="4" t="s">
        <v>20</v>
      </c>
      <c r="X54">
        <f t="shared" si="10"/>
        <v>50</v>
      </c>
    </row>
    <row r="55" spans="1:24" x14ac:dyDescent="0.25">
      <c r="A55">
        <f t="shared" si="2"/>
        <v>2005</v>
      </c>
      <c r="B55" s="3">
        <v>38454</v>
      </c>
      <c r="C55" s="4" t="s">
        <v>27</v>
      </c>
      <c r="D55">
        <v>175</v>
      </c>
      <c r="E55">
        <f>SUMIF($C$3:C54,C55,$D$3:D54)</f>
        <v>1725</v>
      </c>
      <c r="F55" s="5">
        <v>2</v>
      </c>
      <c r="G55">
        <f t="shared" si="3"/>
        <v>0.1</v>
      </c>
      <c r="H55">
        <f t="shared" si="4"/>
        <v>17.5</v>
      </c>
      <c r="I55">
        <f t="shared" si="5"/>
        <v>4</v>
      </c>
      <c r="J55">
        <f t="shared" si="13"/>
        <v>5173</v>
      </c>
      <c r="K55" s="6">
        <f t="shared" si="11"/>
        <v>0</v>
      </c>
      <c r="L55" s="6" t="str">
        <f t="shared" si="12"/>
        <v>0</v>
      </c>
      <c r="M55">
        <f t="shared" si="7"/>
        <v>0</v>
      </c>
      <c r="W55" s="4" t="s">
        <v>76</v>
      </c>
      <c r="X55">
        <f t="shared" si="10"/>
        <v>60</v>
      </c>
    </row>
    <row r="56" spans="1:24" x14ac:dyDescent="0.25">
      <c r="A56">
        <f t="shared" si="2"/>
        <v>2005</v>
      </c>
      <c r="B56" s="3">
        <v>38456</v>
      </c>
      <c r="C56" s="4" t="s">
        <v>56</v>
      </c>
      <c r="D56">
        <v>12</v>
      </c>
      <c r="E56">
        <f>SUMIF($C$3:C55,C56,$D$3:D55)</f>
        <v>0</v>
      </c>
      <c r="F56" s="5">
        <v>2</v>
      </c>
      <c r="G56" t="str">
        <f t="shared" si="3"/>
        <v>Brak</v>
      </c>
      <c r="H56">
        <f t="shared" si="4"/>
        <v>0</v>
      </c>
      <c r="I56">
        <f t="shared" si="5"/>
        <v>4</v>
      </c>
      <c r="J56">
        <f t="shared" si="13"/>
        <v>5161</v>
      </c>
      <c r="K56" s="6">
        <f t="shared" si="11"/>
        <v>0</v>
      </c>
      <c r="L56" s="6" t="str">
        <f t="shared" si="12"/>
        <v>0</v>
      </c>
      <c r="M56">
        <f t="shared" si="7"/>
        <v>0</v>
      </c>
      <c r="W56" s="4" t="s">
        <v>175</v>
      </c>
      <c r="X56">
        <f t="shared" si="10"/>
        <v>60</v>
      </c>
    </row>
    <row r="57" spans="1:24" x14ac:dyDescent="0.25">
      <c r="A57">
        <f t="shared" si="2"/>
        <v>2005</v>
      </c>
      <c r="B57" s="3">
        <v>38457</v>
      </c>
      <c r="C57" s="4" t="s">
        <v>57</v>
      </c>
      <c r="D57">
        <v>174</v>
      </c>
      <c r="E57">
        <f>SUMIF($C$3:C56,C57,$D$3:D56)</f>
        <v>0</v>
      </c>
      <c r="F57" s="5">
        <v>2</v>
      </c>
      <c r="G57" t="str">
        <f t="shared" si="3"/>
        <v>Brak</v>
      </c>
      <c r="H57">
        <f t="shared" si="4"/>
        <v>0</v>
      </c>
      <c r="I57">
        <f t="shared" si="5"/>
        <v>4</v>
      </c>
      <c r="J57">
        <f t="shared" si="13"/>
        <v>4987</v>
      </c>
      <c r="K57" s="6">
        <f t="shared" si="11"/>
        <v>0</v>
      </c>
      <c r="L57" s="6" t="str">
        <f t="shared" si="12"/>
        <v>0</v>
      </c>
      <c r="M57">
        <f t="shared" si="7"/>
        <v>0</v>
      </c>
      <c r="W57" s="4" t="s">
        <v>110</v>
      </c>
      <c r="X57">
        <f t="shared" si="10"/>
        <v>60</v>
      </c>
    </row>
    <row r="58" spans="1:24" x14ac:dyDescent="0.25">
      <c r="A58">
        <f t="shared" si="2"/>
        <v>2005</v>
      </c>
      <c r="B58" s="3">
        <v>38458</v>
      </c>
      <c r="C58" s="4" t="s">
        <v>58</v>
      </c>
      <c r="D58">
        <v>3</v>
      </c>
      <c r="E58">
        <f>SUMIF($C$3:C57,C58,$D$3:D57)</f>
        <v>0</v>
      </c>
      <c r="F58" s="5">
        <v>2</v>
      </c>
      <c r="G58" t="str">
        <f t="shared" si="3"/>
        <v>Brak</v>
      </c>
      <c r="H58">
        <f t="shared" si="4"/>
        <v>0</v>
      </c>
      <c r="I58">
        <f t="shared" si="5"/>
        <v>4</v>
      </c>
      <c r="J58">
        <f t="shared" si="13"/>
        <v>4984</v>
      </c>
      <c r="K58" s="6">
        <f t="shared" si="11"/>
        <v>0</v>
      </c>
      <c r="L58" s="6" t="str">
        <f t="shared" si="12"/>
        <v>0</v>
      </c>
      <c r="M58">
        <f t="shared" si="7"/>
        <v>0</v>
      </c>
      <c r="W58" s="4" t="s">
        <v>190</v>
      </c>
      <c r="X58">
        <f t="shared" si="10"/>
        <v>59</v>
      </c>
    </row>
    <row r="59" spans="1:24" x14ac:dyDescent="0.25">
      <c r="A59">
        <f t="shared" si="2"/>
        <v>2005</v>
      </c>
      <c r="B59" s="3">
        <v>38459</v>
      </c>
      <c r="C59" s="4" t="s">
        <v>59</v>
      </c>
      <c r="D59">
        <v>149</v>
      </c>
      <c r="E59">
        <f>SUMIF($C$3:C58,C59,$D$3:D58)</f>
        <v>0</v>
      </c>
      <c r="F59" s="5">
        <v>2</v>
      </c>
      <c r="G59" t="str">
        <f t="shared" si="3"/>
        <v>Brak</v>
      </c>
      <c r="H59">
        <f t="shared" si="4"/>
        <v>0</v>
      </c>
      <c r="I59">
        <f t="shared" si="5"/>
        <v>4</v>
      </c>
      <c r="J59">
        <f t="shared" si="13"/>
        <v>4835</v>
      </c>
      <c r="K59" s="6">
        <f t="shared" si="11"/>
        <v>0</v>
      </c>
      <c r="L59" s="6" t="str">
        <f t="shared" si="12"/>
        <v>0</v>
      </c>
      <c r="M59">
        <f t="shared" si="7"/>
        <v>0</v>
      </c>
      <c r="W59" s="4" t="s">
        <v>73</v>
      </c>
      <c r="X59">
        <f t="shared" si="10"/>
        <v>59</v>
      </c>
    </row>
    <row r="60" spans="1:24" x14ac:dyDescent="0.25">
      <c r="A60">
        <f t="shared" si="2"/>
        <v>2005</v>
      </c>
      <c r="B60" s="3">
        <v>38460</v>
      </c>
      <c r="C60" s="4" t="s">
        <v>37</v>
      </c>
      <c r="D60">
        <v>492</v>
      </c>
      <c r="E60">
        <f>SUMIF($C$3:C59,C60,$D$3:D59)</f>
        <v>321</v>
      </c>
      <c r="F60" s="5">
        <v>2</v>
      </c>
      <c r="G60">
        <f t="shared" si="3"/>
        <v>0.05</v>
      </c>
      <c r="H60">
        <f t="shared" si="4"/>
        <v>24.6</v>
      </c>
      <c r="I60">
        <f t="shared" si="5"/>
        <v>4</v>
      </c>
      <c r="J60">
        <f t="shared" si="13"/>
        <v>4343</v>
      </c>
      <c r="K60" s="6">
        <f t="shared" si="11"/>
        <v>0</v>
      </c>
      <c r="L60" s="6" t="str">
        <f t="shared" si="12"/>
        <v>0</v>
      </c>
      <c r="M60">
        <f t="shared" si="7"/>
        <v>0</v>
      </c>
      <c r="W60" s="4" t="s">
        <v>195</v>
      </c>
      <c r="X60">
        <f t="shared" si="10"/>
        <v>59</v>
      </c>
    </row>
    <row r="61" spans="1:24" x14ac:dyDescent="0.25">
      <c r="A61">
        <f t="shared" si="2"/>
        <v>2005</v>
      </c>
      <c r="B61" s="3">
        <v>38460</v>
      </c>
      <c r="C61" s="4" t="s">
        <v>60</v>
      </c>
      <c r="D61">
        <v>2</v>
      </c>
      <c r="E61">
        <f>SUMIF($C$3:C60,C61,$D$3:D60)</f>
        <v>0</v>
      </c>
      <c r="F61" s="5">
        <v>2</v>
      </c>
      <c r="G61" t="str">
        <f t="shared" si="3"/>
        <v>Brak</v>
      </c>
      <c r="H61">
        <f t="shared" si="4"/>
        <v>0</v>
      </c>
      <c r="I61">
        <f t="shared" si="5"/>
        <v>4</v>
      </c>
      <c r="J61">
        <f t="shared" si="13"/>
        <v>4341</v>
      </c>
      <c r="K61" s="6">
        <f t="shared" si="11"/>
        <v>0</v>
      </c>
      <c r="L61" s="6" t="str">
        <f t="shared" si="12"/>
        <v>0</v>
      </c>
      <c r="M61">
        <f t="shared" si="7"/>
        <v>0</v>
      </c>
      <c r="W61" s="4" t="s">
        <v>101</v>
      </c>
      <c r="X61">
        <f t="shared" si="10"/>
        <v>58</v>
      </c>
    </row>
    <row r="62" spans="1:24" x14ac:dyDescent="0.25">
      <c r="A62">
        <f t="shared" si="2"/>
        <v>2005</v>
      </c>
      <c r="B62" s="3">
        <v>38461</v>
      </c>
      <c r="C62" s="4" t="s">
        <v>34</v>
      </c>
      <c r="D62">
        <v>298</v>
      </c>
      <c r="E62">
        <f>SUMIF($C$3:C61,C62,$D$3:D61)</f>
        <v>714</v>
      </c>
      <c r="F62" s="5">
        <v>2</v>
      </c>
      <c r="G62">
        <f t="shared" si="3"/>
        <v>0.05</v>
      </c>
      <c r="H62">
        <f t="shared" si="4"/>
        <v>14.9</v>
      </c>
      <c r="I62">
        <f t="shared" si="5"/>
        <v>4</v>
      </c>
      <c r="J62">
        <f t="shared" si="13"/>
        <v>4043</v>
      </c>
      <c r="K62" s="6">
        <f t="shared" si="11"/>
        <v>0</v>
      </c>
      <c r="L62" s="6" t="str">
        <f t="shared" si="12"/>
        <v>0</v>
      </c>
      <c r="M62">
        <f t="shared" si="7"/>
        <v>0</v>
      </c>
      <c r="W62" s="4" t="s">
        <v>64</v>
      </c>
      <c r="X62">
        <f t="shared" si="10"/>
        <v>58</v>
      </c>
    </row>
    <row r="63" spans="1:24" x14ac:dyDescent="0.25">
      <c r="A63">
        <f t="shared" si="2"/>
        <v>2005</v>
      </c>
      <c r="B63" s="3">
        <v>38472</v>
      </c>
      <c r="C63" s="4" t="s">
        <v>37</v>
      </c>
      <c r="D63">
        <v>201</v>
      </c>
      <c r="E63">
        <f>SUMIF($C$3:C62,C63,$D$3:D62)</f>
        <v>813</v>
      </c>
      <c r="F63" s="5">
        <v>2</v>
      </c>
      <c r="G63">
        <f t="shared" si="3"/>
        <v>0.05</v>
      </c>
      <c r="H63">
        <f t="shared" si="4"/>
        <v>10.050000000000001</v>
      </c>
      <c r="I63">
        <f t="shared" si="5"/>
        <v>4</v>
      </c>
      <c r="J63">
        <f t="shared" si="13"/>
        <v>3842</v>
      </c>
      <c r="K63" s="6">
        <f t="shared" si="11"/>
        <v>1158</v>
      </c>
      <c r="L63" s="6" t="str">
        <f t="shared" si="12"/>
        <v>2</v>
      </c>
      <c r="M63">
        <f t="shared" si="7"/>
        <v>2000</v>
      </c>
      <c r="W63" s="4" t="s">
        <v>106</v>
      </c>
      <c r="X63">
        <f t="shared" si="10"/>
        <v>56</v>
      </c>
    </row>
    <row r="64" spans="1:24" x14ac:dyDescent="0.25">
      <c r="A64">
        <f t="shared" si="2"/>
        <v>2005</v>
      </c>
      <c r="B64" s="3">
        <v>38473</v>
      </c>
      <c r="C64" s="4" t="s">
        <v>34</v>
      </c>
      <c r="D64">
        <v>319</v>
      </c>
      <c r="E64">
        <f>SUMIF($C$3:C63,C64,$D$3:D63)</f>
        <v>1012</v>
      </c>
      <c r="F64" s="5">
        <v>2</v>
      </c>
      <c r="G64">
        <f t="shared" si="3"/>
        <v>0.1</v>
      </c>
      <c r="H64">
        <f t="shared" si="4"/>
        <v>31.900000000000002</v>
      </c>
      <c r="I64">
        <f t="shared" si="5"/>
        <v>5</v>
      </c>
      <c r="J64">
        <f t="shared" si="13"/>
        <v>5523</v>
      </c>
      <c r="K64" s="6">
        <f t="shared" si="11"/>
        <v>0</v>
      </c>
      <c r="L64" s="6" t="str">
        <f t="shared" si="12"/>
        <v>0</v>
      </c>
      <c r="M64">
        <f t="shared" si="7"/>
        <v>0</v>
      </c>
      <c r="W64" s="4" t="s">
        <v>99</v>
      </c>
      <c r="X64">
        <f t="shared" si="10"/>
        <v>56</v>
      </c>
    </row>
    <row r="65" spans="1:24" x14ac:dyDescent="0.25">
      <c r="A65">
        <f t="shared" si="2"/>
        <v>2005</v>
      </c>
      <c r="B65" s="3">
        <v>38473</v>
      </c>
      <c r="C65" s="4" t="s">
        <v>61</v>
      </c>
      <c r="D65">
        <v>15</v>
      </c>
      <c r="E65">
        <f>SUMIF($C$3:C64,C65,$D$3:D64)</f>
        <v>0</v>
      </c>
      <c r="F65" s="5">
        <v>2</v>
      </c>
      <c r="G65" t="str">
        <f t="shared" si="3"/>
        <v>Brak</v>
      </c>
      <c r="H65">
        <f t="shared" si="4"/>
        <v>0</v>
      </c>
      <c r="I65">
        <f t="shared" si="5"/>
        <v>5</v>
      </c>
      <c r="J65">
        <f t="shared" si="13"/>
        <v>5508</v>
      </c>
      <c r="K65" s="6">
        <f t="shared" si="11"/>
        <v>0</v>
      </c>
      <c r="L65" s="6" t="str">
        <f t="shared" si="12"/>
        <v>0</v>
      </c>
      <c r="M65">
        <f t="shared" si="7"/>
        <v>0</v>
      </c>
      <c r="W65" s="4" t="s">
        <v>118</v>
      </c>
      <c r="X65">
        <f t="shared" si="10"/>
        <v>55</v>
      </c>
    </row>
    <row r="66" spans="1:24" x14ac:dyDescent="0.25">
      <c r="A66">
        <f t="shared" si="2"/>
        <v>2005</v>
      </c>
      <c r="B66" s="3">
        <v>38474</v>
      </c>
      <c r="C66" s="4" t="s">
        <v>62</v>
      </c>
      <c r="D66">
        <v>9</v>
      </c>
      <c r="E66">
        <f>SUMIF($C$3:C65,C66,$D$3:D65)</f>
        <v>0</v>
      </c>
      <c r="F66" s="5">
        <v>2</v>
      </c>
      <c r="G66" t="str">
        <f t="shared" si="3"/>
        <v>Brak</v>
      </c>
      <c r="H66">
        <f t="shared" si="4"/>
        <v>0</v>
      </c>
      <c r="I66">
        <f t="shared" si="5"/>
        <v>5</v>
      </c>
      <c r="J66">
        <f t="shared" si="13"/>
        <v>5499</v>
      </c>
      <c r="K66" s="6">
        <f t="shared" si="11"/>
        <v>0</v>
      </c>
      <c r="L66" s="6" t="str">
        <f t="shared" si="12"/>
        <v>0</v>
      </c>
      <c r="M66">
        <f t="shared" si="7"/>
        <v>0</v>
      </c>
      <c r="W66" s="4" t="s">
        <v>107</v>
      </c>
      <c r="X66">
        <f t="shared" si="10"/>
        <v>55</v>
      </c>
    </row>
    <row r="67" spans="1:24" x14ac:dyDescent="0.25">
      <c r="A67">
        <f t="shared" si="2"/>
        <v>2005</v>
      </c>
      <c r="B67" s="3">
        <v>38476</v>
      </c>
      <c r="C67" s="4" t="s">
        <v>63</v>
      </c>
      <c r="D67">
        <v>15</v>
      </c>
      <c r="E67">
        <f>SUMIF($C$3:C66,C67,$D$3:D66)</f>
        <v>0</v>
      </c>
      <c r="F67" s="5">
        <v>2</v>
      </c>
      <c r="G67" t="str">
        <f t="shared" si="3"/>
        <v>Brak</v>
      </c>
      <c r="H67">
        <f t="shared" si="4"/>
        <v>0</v>
      </c>
      <c r="I67">
        <f t="shared" si="5"/>
        <v>5</v>
      </c>
      <c r="J67">
        <f t="shared" si="13"/>
        <v>5484</v>
      </c>
      <c r="K67" s="6">
        <f t="shared" si="11"/>
        <v>0</v>
      </c>
      <c r="L67" s="6" t="str">
        <f t="shared" si="12"/>
        <v>0</v>
      </c>
      <c r="M67">
        <f t="shared" si="7"/>
        <v>0</v>
      </c>
      <c r="W67" s="4" t="s">
        <v>90</v>
      </c>
      <c r="X67">
        <f t="shared" si="10"/>
        <v>55</v>
      </c>
    </row>
    <row r="68" spans="1:24" x14ac:dyDescent="0.25">
      <c r="A68">
        <f t="shared" ref="A68:A131" si="14">YEAR(B68)</f>
        <v>2005</v>
      </c>
      <c r="B68" s="3">
        <v>38479</v>
      </c>
      <c r="C68" s="4" t="s">
        <v>42</v>
      </c>
      <c r="D68">
        <v>444</v>
      </c>
      <c r="E68">
        <f>SUMIF($C$3:C67,C68,$D$3:D67)</f>
        <v>1112</v>
      </c>
      <c r="F68" s="5">
        <v>2</v>
      </c>
      <c r="G68">
        <f t="shared" ref="G68:G131" si="15">IF(E68&lt;1000,IF(E68&gt;100,0.05,"Brak"),IF(E68&lt;10000,0.1,0.2))</f>
        <v>0.1</v>
      </c>
      <c r="H68">
        <f t="shared" ref="H68:H131" si="16">IF(G68="Brak",0,G68*D68)</f>
        <v>44.400000000000006</v>
      </c>
      <c r="I68">
        <f t="shared" ref="I68:I131" si="17">MONTH(B68)</f>
        <v>5</v>
      </c>
      <c r="J68">
        <f t="shared" si="13"/>
        <v>5040</v>
      </c>
      <c r="K68" s="6">
        <f t="shared" si="11"/>
        <v>0</v>
      </c>
      <c r="L68" s="6" t="str">
        <f t="shared" si="12"/>
        <v>0</v>
      </c>
      <c r="M68">
        <f t="shared" ref="M68:M131" si="18">L68*1000</f>
        <v>0</v>
      </c>
      <c r="W68" s="4" t="s">
        <v>129</v>
      </c>
      <c r="X68">
        <f t="shared" ref="X68:X131" si="19">SUMIF(C68:C2229,W68,D68:D2229)</f>
        <v>52</v>
      </c>
    </row>
    <row r="69" spans="1:24" x14ac:dyDescent="0.25">
      <c r="A69">
        <f t="shared" si="14"/>
        <v>2005</v>
      </c>
      <c r="B69" s="3">
        <v>38479</v>
      </c>
      <c r="C69" s="4" t="s">
        <v>64</v>
      </c>
      <c r="D69">
        <v>13</v>
      </c>
      <c r="E69">
        <f>SUMIF($C$3:C68,C69,$D$3:D68)</f>
        <v>0</v>
      </c>
      <c r="F69" s="5">
        <v>2</v>
      </c>
      <c r="G69" t="str">
        <f t="shared" si="15"/>
        <v>Brak</v>
      </c>
      <c r="H69">
        <f t="shared" si="16"/>
        <v>0</v>
      </c>
      <c r="I69">
        <f t="shared" si="17"/>
        <v>5</v>
      </c>
      <c r="J69">
        <f t="shared" si="13"/>
        <v>5027</v>
      </c>
      <c r="K69" s="6">
        <f t="shared" si="11"/>
        <v>0</v>
      </c>
      <c r="L69" s="6" t="str">
        <f t="shared" si="12"/>
        <v>0</v>
      </c>
      <c r="M69">
        <f t="shared" si="18"/>
        <v>0</v>
      </c>
      <c r="W69" s="4" t="s">
        <v>102</v>
      </c>
      <c r="X69">
        <f t="shared" si="19"/>
        <v>52</v>
      </c>
    </row>
    <row r="70" spans="1:24" x14ac:dyDescent="0.25">
      <c r="A70">
        <f t="shared" si="14"/>
        <v>2005</v>
      </c>
      <c r="B70" s="3">
        <v>38481</v>
      </c>
      <c r="C70" s="4" t="s">
        <v>65</v>
      </c>
      <c r="D70">
        <v>366</v>
      </c>
      <c r="E70">
        <f>SUMIF($C$3:C69,C70,$D$3:D69)</f>
        <v>0</v>
      </c>
      <c r="F70" s="5">
        <v>2</v>
      </c>
      <c r="G70" t="str">
        <f t="shared" si="15"/>
        <v>Brak</v>
      </c>
      <c r="H70">
        <f t="shared" si="16"/>
        <v>0</v>
      </c>
      <c r="I70">
        <f t="shared" si="17"/>
        <v>5</v>
      </c>
      <c r="J70">
        <f t="shared" si="13"/>
        <v>4661</v>
      </c>
      <c r="K70" s="6">
        <f t="shared" si="11"/>
        <v>0</v>
      </c>
      <c r="L70" s="6" t="str">
        <f t="shared" si="12"/>
        <v>0</v>
      </c>
      <c r="M70">
        <f t="shared" si="18"/>
        <v>0</v>
      </c>
      <c r="W70" s="4" t="s">
        <v>60</v>
      </c>
      <c r="X70">
        <f t="shared" si="19"/>
        <v>48</v>
      </c>
    </row>
    <row r="71" spans="1:24" x14ac:dyDescent="0.25">
      <c r="A71">
        <f t="shared" si="14"/>
        <v>2005</v>
      </c>
      <c r="B71" s="3">
        <v>38492</v>
      </c>
      <c r="C71" s="4" t="s">
        <v>29</v>
      </c>
      <c r="D71">
        <v>259</v>
      </c>
      <c r="E71">
        <f>SUMIF($C$3:C70,C71,$D$3:D70)</f>
        <v>717</v>
      </c>
      <c r="F71" s="5">
        <v>2</v>
      </c>
      <c r="G71">
        <f t="shared" si="15"/>
        <v>0.05</v>
      </c>
      <c r="H71">
        <f t="shared" si="16"/>
        <v>12.950000000000001</v>
      </c>
      <c r="I71">
        <f t="shared" si="17"/>
        <v>5</v>
      </c>
      <c r="J71">
        <f t="shared" si="13"/>
        <v>4402</v>
      </c>
      <c r="K71" s="6">
        <f t="shared" si="11"/>
        <v>0</v>
      </c>
      <c r="L71" s="6" t="str">
        <f t="shared" si="12"/>
        <v>0</v>
      </c>
      <c r="M71">
        <f t="shared" si="18"/>
        <v>0</v>
      </c>
      <c r="W71" s="4" t="s">
        <v>162</v>
      </c>
      <c r="X71">
        <f t="shared" si="19"/>
        <v>50</v>
      </c>
    </row>
    <row r="72" spans="1:24" x14ac:dyDescent="0.25">
      <c r="A72">
        <f t="shared" si="14"/>
        <v>2005</v>
      </c>
      <c r="B72" s="3">
        <v>38493</v>
      </c>
      <c r="C72" s="4" t="s">
        <v>66</v>
      </c>
      <c r="D72">
        <v>16</v>
      </c>
      <c r="E72">
        <f>SUMIF($C$3:C71,C72,$D$3:D71)</f>
        <v>0</v>
      </c>
      <c r="F72" s="5">
        <v>2</v>
      </c>
      <c r="G72" t="str">
        <f t="shared" si="15"/>
        <v>Brak</v>
      </c>
      <c r="H72">
        <f t="shared" si="16"/>
        <v>0</v>
      </c>
      <c r="I72">
        <f t="shared" si="17"/>
        <v>5</v>
      </c>
      <c r="J72">
        <f t="shared" si="13"/>
        <v>4386</v>
      </c>
      <c r="K72" s="6">
        <f t="shared" si="11"/>
        <v>0</v>
      </c>
      <c r="L72" s="6" t="str">
        <f t="shared" si="12"/>
        <v>0</v>
      </c>
      <c r="M72">
        <f t="shared" si="18"/>
        <v>0</v>
      </c>
      <c r="W72" s="4" t="s">
        <v>67</v>
      </c>
      <c r="X72">
        <f t="shared" si="19"/>
        <v>50</v>
      </c>
    </row>
    <row r="73" spans="1:24" x14ac:dyDescent="0.25">
      <c r="A73">
        <f t="shared" si="14"/>
        <v>2005</v>
      </c>
      <c r="B73" s="3">
        <v>38496</v>
      </c>
      <c r="C73" s="4" t="s">
        <v>48</v>
      </c>
      <c r="D73">
        <v>49</v>
      </c>
      <c r="E73">
        <f>SUMIF($C$3:C72,C73,$D$3:D72)</f>
        <v>102</v>
      </c>
      <c r="F73" s="5">
        <v>2</v>
      </c>
      <c r="G73">
        <f t="shared" si="15"/>
        <v>0.05</v>
      </c>
      <c r="H73">
        <f t="shared" si="16"/>
        <v>2.4500000000000002</v>
      </c>
      <c r="I73">
        <f t="shared" si="17"/>
        <v>5</v>
      </c>
      <c r="J73">
        <f t="shared" si="13"/>
        <v>4337</v>
      </c>
      <c r="K73" s="6">
        <f t="shared" si="11"/>
        <v>0</v>
      </c>
      <c r="L73" s="6" t="str">
        <f t="shared" si="12"/>
        <v>0</v>
      </c>
      <c r="M73">
        <f t="shared" si="18"/>
        <v>0</v>
      </c>
      <c r="W73" s="4" t="s">
        <v>166</v>
      </c>
      <c r="X73">
        <f t="shared" si="19"/>
        <v>50</v>
      </c>
    </row>
    <row r="74" spans="1:24" x14ac:dyDescent="0.25">
      <c r="A74">
        <f t="shared" si="14"/>
        <v>2005</v>
      </c>
      <c r="B74" s="3">
        <v>38497</v>
      </c>
      <c r="C74" s="4" t="s">
        <v>42</v>
      </c>
      <c r="D74">
        <v>251</v>
      </c>
      <c r="E74">
        <f>SUMIF($C$3:C73,C74,$D$3:D73)</f>
        <v>1556</v>
      </c>
      <c r="F74" s="5">
        <v>2</v>
      </c>
      <c r="G74">
        <f t="shared" si="15"/>
        <v>0.1</v>
      </c>
      <c r="H74">
        <f t="shared" si="16"/>
        <v>25.1</v>
      </c>
      <c r="I74">
        <f t="shared" si="17"/>
        <v>5</v>
      </c>
      <c r="J74">
        <f t="shared" si="13"/>
        <v>4086</v>
      </c>
      <c r="K74" s="6">
        <f t="shared" si="11"/>
        <v>0</v>
      </c>
      <c r="L74" s="6" t="str">
        <f t="shared" si="12"/>
        <v>0</v>
      </c>
      <c r="M74">
        <f t="shared" si="18"/>
        <v>0</v>
      </c>
      <c r="W74" s="4" t="s">
        <v>146</v>
      </c>
      <c r="X74">
        <f t="shared" si="19"/>
        <v>50</v>
      </c>
    </row>
    <row r="75" spans="1:24" x14ac:dyDescent="0.25">
      <c r="A75">
        <f t="shared" si="14"/>
        <v>2005</v>
      </c>
      <c r="B75" s="3">
        <v>38497</v>
      </c>
      <c r="C75" s="4" t="s">
        <v>67</v>
      </c>
      <c r="D75">
        <v>3</v>
      </c>
      <c r="E75">
        <f>SUMIF($C$3:C74,C75,$D$3:D74)</f>
        <v>0</v>
      </c>
      <c r="F75" s="5">
        <v>2</v>
      </c>
      <c r="G75" t="str">
        <f t="shared" si="15"/>
        <v>Brak</v>
      </c>
      <c r="H75">
        <f t="shared" si="16"/>
        <v>0</v>
      </c>
      <c r="I75">
        <f t="shared" si="17"/>
        <v>5</v>
      </c>
      <c r="J75">
        <f t="shared" si="13"/>
        <v>4083</v>
      </c>
      <c r="K75" s="6">
        <f t="shared" si="11"/>
        <v>0</v>
      </c>
      <c r="L75" s="6" t="str">
        <f t="shared" si="12"/>
        <v>0</v>
      </c>
      <c r="M75">
        <f t="shared" si="18"/>
        <v>0</v>
      </c>
      <c r="W75" s="4" t="s">
        <v>171</v>
      </c>
      <c r="X75">
        <f t="shared" si="19"/>
        <v>50</v>
      </c>
    </row>
    <row r="76" spans="1:24" x14ac:dyDescent="0.25">
      <c r="A76">
        <f t="shared" si="14"/>
        <v>2005</v>
      </c>
      <c r="B76" s="3">
        <v>38499</v>
      </c>
      <c r="C76" s="4" t="s">
        <v>50</v>
      </c>
      <c r="D76">
        <v>179</v>
      </c>
      <c r="E76">
        <f>SUMIF($C$3:C75,C76,$D$3:D75)</f>
        <v>76</v>
      </c>
      <c r="F76" s="5">
        <v>2</v>
      </c>
      <c r="G76" t="str">
        <f t="shared" si="15"/>
        <v>Brak</v>
      </c>
      <c r="H76">
        <f t="shared" si="16"/>
        <v>0</v>
      </c>
      <c r="I76">
        <f t="shared" si="17"/>
        <v>5</v>
      </c>
      <c r="J76">
        <f t="shared" si="13"/>
        <v>3904</v>
      </c>
      <c r="K76" s="6">
        <f t="shared" si="11"/>
        <v>0</v>
      </c>
      <c r="L76" s="6" t="str">
        <f t="shared" si="12"/>
        <v>0</v>
      </c>
      <c r="M76">
        <f t="shared" si="18"/>
        <v>0</v>
      </c>
      <c r="W76" s="4" t="s">
        <v>61</v>
      </c>
      <c r="X76">
        <f t="shared" si="19"/>
        <v>34</v>
      </c>
    </row>
    <row r="77" spans="1:24" x14ac:dyDescent="0.25">
      <c r="A77">
        <f t="shared" si="14"/>
        <v>2005</v>
      </c>
      <c r="B77" s="3">
        <v>38501</v>
      </c>
      <c r="C77" s="4" t="s">
        <v>30</v>
      </c>
      <c r="D77">
        <v>116</v>
      </c>
      <c r="E77">
        <f>SUMIF($C$3:C76,C77,$D$3:D76)</f>
        <v>171</v>
      </c>
      <c r="F77" s="5">
        <v>2</v>
      </c>
      <c r="G77">
        <f t="shared" si="15"/>
        <v>0.05</v>
      </c>
      <c r="H77">
        <f t="shared" si="16"/>
        <v>5.8000000000000007</v>
      </c>
      <c r="I77">
        <f t="shared" si="17"/>
        <v>5</v>
      </c>
      <c r="J77">
        <f t="shared" si="13"/>
        <v>3788</v>
      </c>
      <c r="K77" s="6">
        <f t="shared" si="11"/>
        <v>0</v>
      </c>
      <c r="L77" s="6" t="str">
        <f t="shared" si="12"/>
        <v>0</v>
      </c>
      <c r="M77">
        <f t="shared" si="18"/>
        <v>0</v>
      </c>
      <c r="W77" s="4" t="s">
        <v>164</v>
      </c>
      <c r="X77">
        <f t="shared" si="19"/>
        <v>49</v>
      </c>
    </row>
    <row r="78" spans="1:24" x14ac:dyDescent="0.25">
      <c r="A78">
        <f t="shared" si="14"/>
        <v>2005</v>
      </c>
      <c r="B78" s="3">
        <v>38501</v>
      </c>
      <c r="C78" s="4" t="s">
        <v>68</v>
      </c>
      <c r="D78">
        <v>13</v>
      </c>
      <c r="E78">
        <f>SUMIF($C$3:C77,C78,$D$3:D77)</f>
        <v>0</v>
      </c>
      <c r="F78" s="5">
        <v>2</v>
      </c>
      <c r="G78" t="str">
        <f t="shared" si="15"/>
        <v>Brak</v>
      </c>
      <c r="H78">
        <f t="shared" si="16"/>
        <v>0</v>
      </c>
      <c r="I78">
        <f t="shared" si="17"/>
        <v>5</v>
      </c>
      <c r="J78">
        <f t="shared" si="13"/>
        <v>3775</v>
      </c>
      <c r="K78" s="6">
        <f t="shared" si="11"/>
        <v>0</v>
      </c>
      <c r="L78" s="6" t="str">
        <f t="shared" si="12"/>
        <v>0</v>
      </c>
      <c r="M78">
        <f t="shared" si="18"/>
        <v>0</v>
      </c>
      <c r="W78" s="4" t="s">
        <v>241</v>
      </c>
      <c r="X78">
        <f t="shared" si="19"/>
        <v>49</v>
      </c>
    </row>
    <row r="79" spans="1:24" x14ac:dyDescent="0.25">
      <c r="A79">
        <f t="shared" si="14"/>
        <v>2005</v>
      </c>
      <c r="B79" s="3">
        <v>38503</v>
      </c>
      <c r="C79" s="4" t="s">
        <v>70</v>
      </c>
      <c r="D79">
        <v>253</v>
      </c>
      <c r="E79">
        <f>SUMIF($C$3:C78,C79,$D$3:D78)</f>
        <v>0</v>
      </c>
      <c r="F79" s="5">
        <v>2</v>
      </c>
      <c r="G79" t="str">
        <f t="shared" si="15"/>
        <v>Brak</v>
      </c>
      <c r="H79">
        <f t="shared" si="16"/>
        <v>0</v>
      </c>
      <c r="I79">
        <f t="shared" si="17"/>
        <v>5</v>
      </c>
      <c r="J79">
        <f t="shared" si="13"/>
        <v>3522</v>
      </c>
      <c r="K79" s="6">
        <f t="shared" si="11"/>
        <v>0</v>
      </c>
      <c r="L79" s="6" t="str">
        <f t="shared" si="12"/>
        <v>0</v>
      </c>
      <c r="M79">
        <f t="shared" si="18"/>
        <v>0</v>
      </c>
      <c r="W79" s="4" t="s">
        <v>120</v>
      </c>
      <c r="X79">
        <f t="shared" si="19"/>
        <v>48</v>
      </c>
    </row>
    <row r="80" spans="1:24" x14ac:dyDescent="0.25">
      <c r="A80">
        <f t="shared" si="14"/>
        <v>2005</v>
      </c>
      <c r="B80" s="3">
        <v>38503</v>
      </c>
      <c r="C80" s="4" t="s">
        <v>69</v>
      </c>
      <c r="D80">
        <v>3</v>
      </c>
      <c r="E80">
        <f>SUMIF($C$3:C79,C80,$D$3:D79)</f>
        <v>0</v>
      </c>
      <c r="F80" s="5">
        <v>2</v>
      </c>
      <c r="G80" t="str">
        <f t="shared" si="15"/>
        <v>Brak</v>
      </c>
      <c r="H80">
        <f t="shared" si="16"/>
        <v>0</v>
      </c>
      <c r="I80">
        <f t="shared" si="17"/>
        <v>5</v>
      </c>
      <c r="J80">
        <f t="shared" si="13"/>
        <v>3519</v>
      </c>
      <c r="K80" s="6">
        <f t="shared" si="11"/>
        <v>1481</v>
      </c>
      <c r="L80" s="6" t="str">
        <f t="shared" si="12"/>
        <v>2</v>
      </c>
      <c r="M80">
        <f t="shared" si="18"/>
        <v>2000</v>
      </c>
      <c r="W80" s="4" t="s">
        <v>58</v>
      </c>
      <c r="X80">
        <f t="shared" si="19"/>
        <v>45</v>
      </c>
    </row>
    <row r="81" spans="1:24" x14ac:dyDescent="0.25">
      <c r="A81">
        <f t="shared" si="14"/>
        <v>2005</v>
      </c>
      <c r="B81" s="3">
        <v>38510</v>
      </c>
      <c r="C81" s="4" t="s">
        <v>43</v>
      </c>
      <c r="D81">
        <v>83</v>
      </c>
      <c r="E81">
        <f>SUMIF($C$3:C80,C81,$D$3:D80)</f>
        <v>110</v>
      </c>
      <c r="F81" s="5">
        <v>2</v>
      </c>
      <c r="G81">
        <f t="shared" si="15"/>
        <v>0.05</v>
      </c>
      <c r="H81">
        <f t="shared" si="16"/>
        <v>4.1500000000000004</v>
      </c>
      <c r="I81">
        <f t="shared" si="17"/>
        <v>6</v>
      </c>
      <c r="J81">
        <f t="shared" si="13"/>
        <v>5436</v>
      </c>
      <c r="K81" s="6">
        <f t="shared" si="11"/>
        <v>0</v>
      </c>
      <c r="L81" s="6" t="str">
        <f t="shared" si="12"/>
        <v>0</v>
      </c>
      <c r="M81">
        <f t="shared" si="18"/>
        <v>0</v>
      </c>
      <c r="W81" s="4" t="s">
        <v>77</v>
      </c>
      <c r="X81">
        <f t="shared" si="19"/>
        <v>48</v>
      </c>
    </row>
    <row r="82" spans="1:24" x14ac:dyDescent="0.25">
      <c r="A82">
        <f t="shared" si="14"/>
        <v>2005</v>
      </c>
      <c r="B82" s="3">
        <v>38512</v>
      </c>
      <c r="C82" s="4" t="s">
        <v>38</v>
      </c>
      <c r="D82">
        <v>177</v>
      </c>
      <c r="E82">
        <f>SUMIF($C$3:C81,C82,$D$3:D81)</f>
        <v>173</v>
      </c>
      <c r="F82" s="5">
        <v>2</v>
      </c>
      <c r="G82">
        <f t="shared" si="15"/>
        <v>0.05</v>
      </c>
      <c r="H82">
        <f t="shared" si="16"/>
        <v>8.85</v>
      </c>
      <c r="I82">
        <f t="shared" si="17"/>
        <v>6</v>
      </c>
      <c r="J82">
        <f t="shared" si="13"/>
        <v>5259</v>
      </c>
      <c r="K82" s="6">
        <f t="shared" ref="K82:K145" si="20">IF(I82&lt;&gt;I83,IF(J82&lt;5000,5000-J82,0),0)</f>
        <v>0</v>
      </c>
      <c r="L82" s="6" t="str">
        <f t="shared" ref="L82:L145" si="21">LEFT(ROUNDUP(K82,-3),1)</f>
        <v>0</v>
      </c>
      <c r="M82">
        <f t="shared" si="18"/>
        <v>0</v>
      </c>
      <c r="W82" s="4" t="s">
        <v>242</v>
      </c>
      <c r="X82">
        <f t="shared" si="19"/>
        <v>48</v>
      </c>
    </row>
    <row r="83" spans="1:24" x14ac:dyDescent="0.25">
      <c r="A83">
        <f t="shared" si="14"/>
        <v>2005</v>
      </c>
      <c r="B83" s="3">
        <v>38512</v>
      </c>
      <c r="C83" s="4" t="s">
        <v>71</v>
      </c>
      <c r="D83">
        <v>7</v>
      </c>
      <c r="E83">
        <f>SUMIF($C$3:C82,C83,$D$3:D82)</f>
        <v>0</v>
      </c>
      <c r="F83" s="5">
        <v>2</v>
      </c>
      <c r="G83" t="str">
        <f t="shared" si="15"/>
        <v>Brak</v>
      </c>
      <c r="H83">
        <f t="shared" si="16"/>
        <v>0</v>
      </c>
      <c r="I83">
        <f t="shared" si="17"/>
        <v>6</v>
      </c>
      <c r="J83">
        <f t="shared" ref="J83:J146" si="22">J82-D83+M82</f>
        <v>5252</v>
      </c>
      <c r="K83" s="6">
        <f t="shared" si="20"/>
        <v>0</v>
      </c>
      <c r="L83" s="6" t="str">
        <f t="shared" si="21"/>
        <v>0</v>
      </c>
      <c r="M83">
        <f t="shared" si="18"/>
        <v>0</v>
      </c>
      <c r="W83" s="4" t="s">
        <v>56</v>
      </c>
      <c r="X83">
        <f t="shared" si="19"/>
        <v>36</v>
      </c>
    </row>
    <row r="84" spans="1:24" x14ac:dyDescent="0.25">
      <c r="A84">
        <f t="shared" si="14"/>
        <v>2005</v>
      </c>
      <c r="B84" s="3">
        <v>38513</v>
      </c>
      <c r="C84" s="4" t="s">
        <v>72</v>
      </c>
      <c r="D84">
        <v>46</v>
      </c>
      <c r="E84">
        <f>SUMIF($C$3:C83,C84,$D$3:D83)</f>
        <v>0</v>
      </c>
      <c r="F84" s="5">
        <v>2</v>
      </c>
      <c r="G84" t="str">
        <f t="shared" si="15"/>
        <v>Brak</v>
      </c>
      <c r="H84">
        <f t="shared" si="16"/>
        <v>0</v>
      </c>
      <c r="I84">
        <f t="shared" si="17"/>
        <v>6</v>
      </c>
      <c r="J84">
        <f t="shared" si="22"/>
        <v>5206</v>
      </c>
      <c r="K84" s="6">
        <f t="shared" si="20"/>
        <v>0</v>
      </c>
      <c r="L84" s="6" t="str">
        <f t="shared" si="21"/>
        <v>0</v>
      </c>
      <c r="M84">
        <f t="shared" si="18"/>
        <v>0</v>
      </c>
      <c r="W84" s="4" t="s">
        <v>179</v>
      </c>
      <c r="X84">
        <f t="shared" si="19"/>
        <v>46</v>
      </c>
    </row>
    <row r="85" spans="1:24" x14ac:dyDescent="0.25">
      <c r="A85">
        <f t="shared" si="14"/>
        <v>2005</v>
      </c>
      <c r="B85" s="3">
        <v>38514</v>
      </c>
      <c r="C85" s="4" t="s">
        <v>73</v>
      </c>
      <c r="D85">
        <v>2</v>
      </c>
      <c r="E85">
        <f>SUMIF($C$3:C84,C85,$D$3:D84)</f>
        <v>0</v>
      </c>
      <c r="F85" s="5">
        <v>2</v>
      </c>
      <c r="G85" t="str">
        <f t="shared" si="15"/>
        <v>Brak</v>
      </c>
      <c r="H85">
        <f t="shared" si="16"/>
        <v>0</v>
      </c>
      <c r="I85">
        <f t="shared" si="17"/>
        <v>6</v>
      </c>
      <c r="J85">
        <f t="shared" si="22"/>
        <v>5204</v>
      </c>
      <c r="K85" s="6">
        <f t="shared" si="20"/>
        <v>0</v>
      </c>
      <c r="L85" s="6" t="str">
        <f t="shared" si="21"/>
        <v>0</v>
      </c>
      <c r="M85">
        <f t="shared" si="18"/>
        <v>0</v>
      </c>
      <c r="W85" s="4" t="s">
        <v>80</v>
      </c>
      <c r="X85">
        <f t="shared" si="19"/>
        <v>46</v>
      </c>
    </row>
    <row r="86" spans="1:24" x14ac:dyDescent="0.25">
      <c r="A86">
        <f t="shared" si="14"/>
        <v>2005</v>
      </c>
      <c r="B86" s="3">
        <v>38515</v>
      </c>
      <c r="C86" s="4" t="s">
        <v>23</v>
      </c>
      <c r="D86">
        <v>9</v>
      </c>
      <c r="E86">
        <f>SUMIF($C$3:C85,C86,$D$3:D85)</f>
        <v>5</v>
      </c>
      <c r="F86" s="5">
        <v>2</v>
      </c>
      <c r="G86" t="str">
        <f t="shared" si="15"/>
        <v>Brak</v>
      </c>
      <c r="H86">
        <f t="shared" si="16"/>
        <v>0</v>
      </c>
      <c r="I86">
        <f t="shared" si="17"/>
        <v>6</v>
      </c>
      <c r="J86">
        <f t="shared" si="22"/>
        <v>5195</v>
      </c>
      <c r="K86" s="6">
        <f t="shared" si="20"/>
        <v>0</v>
      </c>
      <c r="L86" s="6" t="str">
        <f t="shared" si="21"/>
        <v>0</v>
      </c>
      <c r="M86">
        <f t="shared" si="18"/>
        <v>0</v>
      </c>
      <c r="W86" s="4" t="s">
        <v>33</v>
      </c>
      <c r="X86">
        <f t="shared" si="19"/>
        <v>36</v>
      </c>
    </row>
    <row r="87" spans="1:24" x14ac:dyDescent="0.25">
      <c r="A87">
        <f t="shared" si="14"/>
        <v>2005</v>
      </c>
      <c r="B87" s="3">
        <v>38517</v>
      </c>
      <c r="C87" s="4" t="s">
        <v>65</v>
      </c>
      <c r="D87">
        <v>425</v>
      </c>
      <c r="E87">
        <f>SUMIF($C$3:C86,C87,$D$3:D86)</f>
        <v>366</v>
      </c>
      <c r="F87" s="5">
        <v>2</v>
      </c>
      <c r="G87">
        <f t="shared" si="15"/>
        <v>0.05</v>
      </c>
      <c r="H87">
        <f t="shared" si="16"/>
        <v>21.25</v>
      </c>
      <c r="I87">
        <f t="shared" si="17"/>
        <v>6</v>
      </c>
      <c r="J87">
        <f t="shared" si="22"/>
        <v>4770</v>
      </c>
      <c r="K87" s="6">
        <f t="shared" si="20"/>
        <v>0</v>
      </c>
      <c r="L87" s="6" t="str">
        <f t="shared" si="21"/>
        <v>0</v>
      </c>
      <c r="M87">
        <f t="shared" si="18"/>
        <v>0</v>
      </c>
      <c r="W87" s="4" t="s">
        <v>128</v>
      </c>
      <c r="X87">
        <f t="shared" si="19"/>
        <v>44</v>
      </c>
    </row>
    <row r="88" spans="1:24" x14ac:dyDescent="0.25">
      <c r="A88">
        <f t="shared" si="14"/>
        <v>2005</v>
      </c>
      <c r="B88" s="3">
        <v>38517</v>
      </c>
      <c r="C88" s="4" t="s">
        <v>75</v>
      </c>
      <c r="D88">
        <v>67</v>
      </c>
      <c r="E88">
        <f>SUMIF($C$3:C87,C88,$D$3:D87)</f>
        <v>0</v>
      </c>
      <c r="F88" s="5">
        <v>2</v>
      </c>
      <c r="G88" t="str">
        <f t="shared" si="15"/>
        <v>Brak</v>
      </c>
      <c r="H88">
        <f t="shared" si="16"/>
        <v>0</v>
      </c>
      <c r="I88">
        <f t="shared" si="17"/>
        <v>6</v>
      </c>
      <c r="J88">
        <f t="shared" si="22"/>
        <v>4703</v>
      </c>
      <c r="K88" s="6">
        <f t="shared" si="20"/>
        <v>0</v>
      </c>
      <c r="L88" s="6" t="str">
        <f t="shared" si="21"/>
        <v>0</v>
      </c>
      <c r="M88">
        <f t="shared" si="18"/>
        <v>0</v>
      </c>
      <c r="W88" s="4" t="s">
        <v>192</v>
      </c>
      <c r="X88">
        <f t="shared" si="19"/>
        <v>44</v>
      </c>
    </row>
    <row r="89" spans="1:24" x14ac:dyDescent="0.25">
      <c r="A89">
        <f t="shared" si="14"/>
        <v>2005</v>
      </c>
      <c r="B89" s="3">
        <v>38517</v>
      </c>
      <c r="C89" s="4" t="s">
        <v>74</v>
      </c>
      <c r="D89">
        <v>3</v>
      </c>
      <c r="E89">
        <f>SUMIF($C$3:C88,C89,$D$3:D88)</f>
        <v>0</v>
      </c>
      <c r="F89" s="5">
        <v>2</v>
      </c>
      <c r="G89" t="str">
        <f t="shared" si="15"/>
        <v>Brak</v>
      </c>
      <c r="H89">
        <f t="shared" si="16"/>
        <v>0</v>
      </c>
      <c r="I89">
        <f t="shared" si="17"/>
        <v>6</v>
      </c>
      <c r="J89">
        <f t="shared" si="22"/>
        <v>4700</v>
      </c>
      <c r="K89" s="6">
        <f t="shared" si="20"/>
        <v>0</v>
      </c>
      <c r="L89" s="6" t="str">
        <f t="shared" si="21"/>
        <v>0</v>
      </c>
      <c r="M89">
        <f t="shared" si="18"/>
        <v>0</v>
      </c>
      <c r="W89" s="4" t="s">
        <v>173</v>
      </c>
      <c r="X89">
        <f t="shared" si="19"/>
        <v>44</v>
      </c>
    </row>
    <row r="90" spans="1:24" x14ac:dyDescent="0.25">
      <c r="A90">
        <f t="shared" si="14"/>
        <v>2005</v>
      </c>
      <c r="B90" s="3">
        <v>38518</v>
      </c>
      <c r="C90" s="4" t="s">
        <v>25</v>
      </c>
      <c r="D90">
        <v>453</v>
      </c>
      <c r="E90">
        <f>SUMIF($C$3:C89,C90,$D$3:D89)</f>
        <v>1103</v>
      </c>
      <c r="F90" s="5">
        <v>2</v>
      </c>
      <c r="G90">
        <f t="shared" si="15"/>
        <v>0.1</v>
      </c>
      <c r="H90">
        <f t="shared" si="16"/>
        <v>45.300000000000004</v>
      </c>
      <c r="I90">
        <f t="shared" si="17"/>
        <v>6</v>
      </c>
      <c r="J90">
        <f t="shared" si="22"/>
        <v>4247</v>
      </c>
      <c r="K90" s="6">
        <f t="shared" si="20"/>
        <v>0</v>
      </c>
      <c r="L90" s="6" t="str">
        <f t="shared" si="21"/>
        <v>0</v>
      </c>
      <c r="M90">
        <f t="shared" si="18"/>
        <v>0</v>
      </c>
      <c r="W90" s="4" t="s">
        <v>117</v>
      </c>
      <c r="X90">
        <f t="shared" si="19"/>
        <v>42</v>
      </c>
    </row>
    <row r="91" spans="1:24" x14ac:dyDescent="0.25">
      <c r="A91">
        <f t="shared" si="14"/>
        <v>2005</v>
      </c>
      <c r="B91" s="3">
        <v>38523</v>
      </c>
      <c r="C91" s="4" t="s">
        <v>42</v>
      </c>
      <c r="D91">
        <v>212</v>
      </c>
      <c r="E91">
        <f>SUMIF($C$3:C90,C91,$D$3:D90)</f>
        <v>1807</v>
      </c>
      <c r="F91" s="5">
        <v>2</v>
      </c>
      <c r="G91">
        <f t="shared" si="15"/>
        <v>0.1</v>
      </c>
      <c r="H91">
        <f t="shared" si="16"/>
        <v>21.200000000000003</v>
      </c>
      <c r="I91">
        <f t="shared" si="17"/>
        <v>6</v>
      </c>
      <c r="J91">
        <f t="shared" si="22"/>
        <v>4035</v>
      </c>
      <c r="K91" s="6">
        <f t="shared" si="20"/>
        <v>0</v>
      </c>
      <c r="L91" s="6" t="str">
        <f t="shared" si="21"/>
        <v>0</v>
      </c>
      <c r="M91">
        <f t="shared" si="18"/>
        <v>0</v>
      </c>
      <c r="W91" s="4" t="s">
        <v>119</v>
      </c>
      <c r="X91">
        <f t="shared" si="19"/>
        <v>41</v>
      </c>
    </row>
    <row r="92" spans="1:24" x14ac:dyDescent="0.25">
      <c r="A92">
        <f t="shared" si="14"/>
        <v>2005</v>
      </c>
      <c r="B92" s="3">
        <v>38525</v>
      </c>
      <c r="C92" s="4" t="s">
        <v>76</v>
      </c>
      <c r="D92">
        <v>19</v>
      </c>
      <c r="E92">
        <f>SUMIF($C$3:C91,C92,$D$3:D91)</f>
        <v>0</v>
      </c>
      <c r="F92" s="5">
        <v>2</v>
      </c>
      <c r="G92" t="str">
        <f t="shared" si="15"/>
        <v>Brak</v>
      </c>
      <c r="H92">
        <f t="shared" si="16"/>
        <v>0</v>
      </c>
      <c r="I92">
        <f t="shared" si="17"/>
        <v>6</v>
      </c>
      <c r="J92">
        <f t="shared" si="22"/>
        <v>4016</v>
      </c>
      <c r="K92" s="6">
        <f t="shared" si="20"/>
        <v>0</v>
      </c>
      <c r="L92" s="6" t="str">
        <f t="shared" si="21"/>
        <v>0</v>
      </c>
      <c r="M92">
        <f t="shared" si="18"/>
        <v>0</v>
      </c>
      <c r="W92" s="4" t="s">
        <v>150</v>
      </c>
      <c r="X92">
        <f t="shared" si="19"/>
        <v>41</v>
      </c>
    </row>
    <row r="93" spans="1:24" x14ac:dyDescent="0.25">
      <c r="A93">
        <f t="shared" si="14"/>
        <v>2005</v>
      </c>
      <c r="B93" s="3">
        <v>38526</v>
      </c>
      <c r="C93" s="4" t="s">
        <v>26</v>
      </c>
      <c r="D93">
        <v>81</v>
      </c>
      <c r="E93">
        <f>SUMIF($C$3:C92,C93,$D$3:D92)</f>
        <v>95</v>
      </c>
      <c r="F93" s="5">
        <v>2</v>
      </c>
      <c r="G93" t="str">
        <f t="shared" si="15"/>
        <v>Brak</v>
      </c>
      <c r="H93">
        <f t="shared" si="16"/>
        <v>0</v>
      </c>
      <c r="I93">
        <f t="shared" si="17"/>
        <v>6</v>
      </c>
      <c r="J93">
        <f t="shared" si="22"/>
        <v>3935</v>
      </c>
      <c r="K93" s="6">
        <f t="shared" si="20"/>
        <v>0</v>
      </c>
      <c r="L93" s="6" t="str">
        <f t="shared" si="21"/>
        <v>0</v>
      </c>
      <c r="M93">
        <f t="shared" si="18"/>
        <v>0</v>
      </c>
      <c r="W93" s="4" t="s">
        <v>160</v>
      </c>
      <c r="X93">
        <f t="shared" si="19"/>
        <v>40</v>
      </c>
    </row>
    <row r="94" spans="1:24" x14ac:dyDescent="0.25">
      <c r="A94">
        <f t="shared" si="14"/>
        <v>2005</v>
      </c>
      <c r="B94" s="3">
        <v>38528</v>
      </c>
      <c r="C94" s="4" t="s">
        <v>77</v>
      </c>
      <c r="D94">
        <v>7</v>
      </c>
      <c r="E94">
        <f>SUMIF($C$3:C93,C94,$D$3:D93)</f>
        <v>0</v>
      </c>
      <c r="F94" s="5">
        <v>2</v>
      </c>
      <c r="G94" t="str">
        <f t="shared" si="15"/>
        <v>Brak</v>
      </c>
      <c r="H94">
        <f t="shared" si="16"/>
        <v>0</v>
      </c>
      <c r="I94">
        <f t="shared" si="17"/>
        <v>6</v>
      </c>
      <c r="J94">
        <f t="shared" si="22"/>
        <v>3928</v>
      </c>
      <c r="K94" s="6">
        <f t="shared" si="20"/>
        <v>0</v>
      </c>
      <c r="L94" s="6" t="str">
        <f t="shared" si="21"/>
        <v>0</v>
      </c>
      <c r="M94">
        <f t="shared" si="18"/>
        <v>0</v>
      </c>
      <c r="W94" s="4" t="s">
        <v>184</v>
      </c>
      <c r="X94">
        <f t="shared" si="19"/>
        <v>39</v>
      </c>
    </row>
    <row r="95" spans="1:24" x14ac:dyDescent="0.25">
      <c r="A95">
        <f t="shared" si="14"/>
        <v>2005</v>
      </c>
      <c r="B95" s="3">
        <v>38529</v>
      </c>
      <c r="C95" s="4" t="s">
        <v>78</v>
      </c>
      <c r="D95">
        <v>179</v>
      </c>
      <c r="E95">
        <f>SUMIF($C$3:C94,C95,$D$3:D94)</f>
        <v>0</v>
      </c>
      <c r="F95" s="5">
        <v>2</v>
      </c>
      <c r="G95" t="str">
        <f t="shared" si="15"/>
        <v>Brak</v>
      </c>
      <c r="H95">
        <f t="shared" si="16"/>
        <v>0</v>
      </c>
      <c r="I95">
        <f t="shared" si="17"/>
        <v>6</v>
      </c>
      <c r="J95">
        <f t="shared" si="22"/>
        <v>3749</v>
      </c>
      <c r="K95" s="6">
        <f t="shared" si="20"/>
        <v>0</v>
      </c>
      <c r="L95" s="6" t="str">
        <f t="shared" si="21"/>
        <v>0</v>
      </c>
      <c r="M95">
        <f t="shared" si="18"/>
        <v>0</v>
      </c>
      <c r="W95" s="4" t="s">
        <v>35</v>
      </c>
      <c r="X95">
        <f t="shared" si="19"/>
        <v>27</v>
      </c>
    </row>
    <row r="96" spans="1:24" x14ac:dyDescent="0.25">
      <c r="A96">
        <f t="shared" si="14"/>
        <v>2005</v>
      </c>
      <c r="B96" s="3">
        <v>38531</v>
      </c>
      <c r="C96" s="4" t="s">
        <v>34</v>
      </c>
      <c r="D96">
        <v>222</v>
      </c>
      <c r="E96">
        <f>SUMIF($C$3:C95,C96,$D$3:D95)</f>
        <v>1331</v>
      </c>
      <c r="F96" s="5">
        <v>2</v>
      </c>
      <c r="G96">
        <f t="shared" si="15"/>
        <v>0.1</v>
      </c>
      <c r="H96">
        <f t="shared" si="16"/>
        <v>22.200000000000003</v>
      </c>
      <c r="I96">
        <f t="shared" si="17"/>
        <v>6</v>
      </c>
      <c r="J96">
        <f t="shared" si="22"/>
        <v>3527</v>
      </c>
      <c r="K96" s="6">
        <f t="shared" si="20"/>
        <v>0</v>
      </c>
      <c r="L96" s="6" t="str">
        <f t="shared" si="21"/>
        <v>0</v>
      </c>
      <c r="M96">
        <f t="shared" si="18"/>
        <v>0</v>
      </c>
      <c r="W96" s="4" t="s">
        <v>157</v>
      </c>
      <c r="X96">
        <f t="shared" si="19"/>
        <v>39</v>
      </c>
    </row>
    <row r="97" spans="1:24" x14ac:dyDescent="0.25">
      <c r="A97">
        <f t="shared" si="14"/>
        <v>2005</v>
      </c>
      <c r="B97" s="3">
        <v>38532</v>
      </c>
      <c r="C97" s="4" t="s">
        <v>79</v>
      </c>
      <c r="D97">
        <v>14</v>
      </c>
      <c r="E97">
        <f>SUMIF($C$3:C96,C97,$D$3:D96)</f>
        <v>0</v>
      </c>
      <c r="F97" s="5">
        <v>2</v>
      </c>
      <c r="G97" t="str">
        <f t="shared" si="15"/>
        <v>Brak</v>
      </c>
      <c r="H97">
        <f t="shared" si="16"/>
        <v>0</v>
      </c>
      <c r="I97">
        <f t="shared" si="17"/>
        <v>6</v>
      </c>
      <c r="J97">
        <f t="shared" si="22"/>
        <v>3513</v>
      </c>
      <c r="K97" s="6">
        <f t="shared" si="20"/>
        <v>1487</v>
      </c>
      <c r="L97" s="6" t="str">
        <f t="shared" si="21"/>
        <v>2</v>
      </c>
      <c r="M97">
        <f t="shared" si="18"/>
        <v>2000</v>
      </c>
      <c r="W97" s="4" t="s">
        <v>188</v>
      </c>
      <c r="X97">
        <f t="shared" si="19"/>
        <v>38</v>
      </c>
    </row>
    <row r="98" spans="1:24" x14ac:dyDescent="0.25">
      <c r="A98">
        <f t="shared" si="14"/>
        <v>2005</v>
      </c>
      <c r="B98" s="3">
        <v>38534</v>
      </c>
      <c r="C98" s="4" t="s">
        <v>80</v>
      </c>
      <c r="D98">
        <v>15</v>
      </c>
      <c r="E98">
        <f>SUMIF($C$3:C97,C98,$D$3:D97)</f>
        <v>0</v>
      </c>
      <c r="F98" s="5">
        <v>2</v>
      </c>
      <c r="G98" t="str">
        <f t="shared" si="15"/>
        <v>Brak</v>
      </c>
      <c r="H98">
        <f t="shared" si="16"/>
        <v>0</v>
      </c>
      <c r="I98">
        <f t="shared" si="17"/>
        <v>7</v>
      </c>
      <c r="J98">
        <f t="shared" si="22"/>
        <v>5498</v>
      </c>
      <c r="K98" s="6">
        <f t="shared" si="20"/>
        <v>0</v>
      </c>
      <c r="L98" s="6" t="str">
        <f t="shared" si="21"/>
        <v>0</v>
      </c>
      <c r="M98">
        <f t="shared" si="18"/>
        <v>0</v>
      </c>
      <c r="W98" s="4" t="s">
        <v>204</v>
      </c>
      <c r="X98">
        <f t="shared" si="19"/>
        <v>38</v>
      </c>
    </row>
    <row r="99" spans="1:24" x14ac:dyDescent="0.25">
      <c r="A99">
        <f t="shared" si="14"/>
        <v>2005</v>
      </c>
      <c r="B99" s="3">
        <v>38536</v>
      </c>
      <c r="C99" s="4" t="s">
        <v>81</v>
      </c>
      <c r="D99">
        <v>97</v>
      </c>
      <c r="E99">
        <f>SUMIF($C$3:C98,C99,$D$3:D98)</f>
        <v>0</v>
      </c>
      <c r="F99" s="5">
        <v>2</v>
      </c>
      <c r="G99" t="str">
        <f t="shared" si="15"/>
        <v>Brak</v>
      </c>
      <c r="H99">
        <f t="shared" si="16"/>
        <v>0</v>
      </c>
      <c r="I99">
        <f t="shared" si="17"/>
        <v>7</v>
      </c>
      <c r="J99">
        <f t="shared" si="22"/>
        <v>5401</v>
      </c>
      <c r="K99" s="6">
        <f t="shared" si="20"/>
        <v>0</v>
      </c>
      <c r="L99" s="6" t="str">
        <f t="shared" si="21"/>
        <v>0</v>
      </c>
      <c r="M99">
        <f t="shared" si="18"/>
        <v>0</v>
      </c>
      <c r="W99" s="4" t="s">
        <v>94</v>
      </c>
      <c r="X99">
        <f t="shared" si="19"/>
        <v>38</v>
      </c>
    </row>
    <row r="100" spans="1:24" x14ac:dyDescent="0.25">
      <c r="A100">
        <f t="shared" si="14"/>
        <v>2005</v>
      </c>
      <c r="B100" s="3">
        <v>38542</v>
      </c>
      <c r="C100" s="4" t="s">
        <v>40</v>
      </c>
      <c r="D100">
        <v>142</v>
      </c>
      <c r="E100">
        <f>SUMIF($C$3:C99,C100,$D$3:D99)</f>
        <v>58</v>
      </c>
      <c r="F100" s="5">
        <v>2</v>
      </c>
      <c r="G100" t="str">
        <f t="shared" si="15"/>
        <v>Brak</v>
      </c>
      <c r="H100">
        <f t="shared" si="16"/>
        <v>0</v>
      </c>
      <c r="I100">
        <f t="shared" si="17"/>
        <v>7</v>
      </c>
      <c r="J100">
        <f t="shared" si="22"/>
        <v>5259</v>
      </c>
      <c r="K100" s="6">
        <f t="shared" si="20"/>
        <v>0</v>
      </c>
      <c r="L100" s="6" t="str">
        <f t="shared" si="21"/>
        <v>0</v>
      </c>
      <c r="M100">
        <f t="shared" si="18"/>
        <v>0</v>
      </c>
      <c r="W100" s="4" t="s">
        <v>36</v>
      </c>
      <c r="X100">
        <f t="shared" si="19"/>
        <v>32</v>
      </c>
    </row>
    <row r="101" spans="1:24" x14ac:dyDescent="0.25">
      <c r="A101">
        <f t="shared" si="14"/>
        <v>2005</v>
      </c>
      <c r="B101" s="3">
        <v>38546</v>
      </c>
      <c r="C101" s="4" t="s">
        <v>34</v>
      </c>
      <c r="D101">
        <v>408</v>
      </c>
      <c r="E101">
        <f>SUMIF($C$3:C100,C101,$D$3:D100)</f>
        <v>1553</v>
      </c>
      <c r="F101" s="5">
        <v>2</v>
      </c>
      <c r="G101">
        <f t="shared" si="15"/>
        <v>0.1</v>
      </c>
      <c r="H101">
        <f t="shared" si="16"/>
        <v>40.800000000000004</v>
      </c>
      <c r="I101">
        <f t="shared" si="17"/>
        <v>7</v>
      </c>
      <c r="J101">
        <f t="shared" si="22"/>
        <v>4851</v>
      </c>
      <c r="K101" s="6">
        <f t="shared" si="20"/>
        <v>0</v>
      </c>
      <c r="L101" s="6" t="str">
        <f t="shared" si="21"/>
        <v>0</v>
      </c>
      <c r="M101">
        <f t="shared" si="18"/>
        <v>0</v>
      </c>
      <c r="W101" s="4" t="s">
        <v>223</v>
      </c>
      <c r="X101">
        <f t="shared" si="19"/>
        <v>37</v>
      </c>
    </row>
    <row r="102" spans="1:24" x14ac:dyDescent="0.25">
      <c r="A102">
        <f t="shared" si="14"/>
        <v>2005</v>
      </c>
      <c r="B102" s="3">
        <v>38546</v>
      </c>
      <c r="C102" s="4" t="s">
        <v>65</v>
      </c>
      <c r="D102">
        <v>214</v>
      </c>
      <c r="E102">
        <f>SUMIF($C$3:C101,C102,$D$3:D101)</f>
        <v>791</v>
      </c>
      <c r="F102" s="5">
        <v>2</v>
      </c>
      <c r="G102">
        <f t="shared" si="15"/>
        <v>0.05</v>
      </c>
      <c r="H102">
        <f t="shared" si="16"/>
        <v>10.700000000000001</v>
      </c>
      <c r="I102">
        <f t="shared" si="17"/>
        <v>7</v>
      </c>
      <c r="J102">
        <f t="shared" si="22"/>
        <v>4637</v>
      </c>
      <c r="K102" s="6">
        <f t="shared" si="20"/>
        <v>0</v>
      </c>
      <c r="L102" s="6" t="str">
        <f t="shared" si="21"/>
        <v>0</v>
      </c>
      <c r="M102">
        <f t="shared" si="18"/>
        <v>0</v>
      </c>
      <c r="W102" s="4" t="s">
        <v>196</v>
      </c>
      <c r="X102">
        <f t="shared" si="19"/>
        <v>37</v>
      </c>
    </row>
    <row r="103" spans="1:24" x14ac:dyDescent="0.25">
      <c r="A103">
        <f t="shared" si="14"/>
        <v>2005</v>
      </c>
      <c r="B103" s="3">
        <v>38547</v>
      </c>
      <c r="C103" s="4" t="s">
        <v>26</v>
      </c>
      <c r="D103">
        <v>173</v>
      </c>
      <c r="E103">
        <f>SUMIF($C$3:C102,C103,$D$3:D102)</f>
        <v>176</v>
      </c>
      <c r="F103" s="5">
        <v>2</v>
      </c>
      <c r="G103">
        <f t="shared" si="15"/>
        <v>0.05</v>
      </c>
      <c r="H103">
        <f t="shared" si="16"/>
        <v>8.65</v>
      </c>
      <c r="I103">
        <f t="shared" si="17"/>
        <v>7</v>
      </c>
      <c r="J103">
        <f t="shared" si="22"/>
        <v>4464</v>
      </c>
      <c r="K103" s="6">
        <f t="shared" si="20"/>
        <v>0</v>
      </c>
      <c r="L103" s="6" t="str">
        <f t="shared" si="21"/>
        <v>0</v>
      </c>
      <c r="M103">
        <f t="shared" si="18"/>
        <v>0</v>
      </c>
      <c r="W103" s="4" t="s">
        <v>88</v>
      </c>
      <c r="X103">
        <f t="shared" si="19"/>
        <v>37</v>
      </c>
    </row>
    <row r="104" spans="1:24" x14ac:dyDescent="0.25">
      <c r="A104">
        <f t="shared" si="14"/>
        <v>2005</v>
      </c>
      <c r="B104" s="3">
        <v>38547</v>
      </c>
      <c r="C104" s="4" t="s">
        <v>32</v>
      </c>
      <c r="D104">
        <v>144</v>
      </c>
      <c r="E104">
        <f>SUMIF($C$3:C103,C104,$D$3:D103)</f>
        <v>36</v>
      </c>
      <c r="F104" s="5">
        <v>2</v>
      </c>
      <c r="G104" t="str">
        <f t="shared" si="15"/>
        <v>Brak</v>
      </c>
      <c r="H104">
        <f t="shared" si="16"/>
        <v>0</v>
      </c>
      <c r="I104">
        <f t="shared" si="17"/>
        <v>7</v>
      </c>
      <c r="J104">
        <f t="shared" si="22"/>
        <v>4320</v>
      </c>
      <c r="K104" s="6">
        <f t="shared" si="20"/>
        <v>0</v>
      </c>
      <c r="L104" s="6" t="str">
        <f t="shared" si="21"/>
        <v>0</v>
      </c>
      <c r="M104">
        <f t="shared" si="18"/>
        <v>0</v>
      </c>
      <c r="W104" s="4" t="s">
        <v>24</v>
      </c>
      <c r="X104">
        <f t="shared" si="19"/>
        <v>23</v>
      </c>
    </row>
    <row r="105" spans="1:24" x14ac:dyDescent="0.25">
      <c r="A105">
        <f t="shared" si="14"/>
        <v>2005</v>
      </c>
      <c r="B105" s="3">
        <v>38549</v>
      </c>
      <c r="C105" s="4" t="s">
        <v>82</v>
      </c>
      <c r="D105">
        <v>15</v>
      </c>
      <c r="E105">
        <f>SUMIF($C$3:C104,C105,$D$3:D104)</f>
        <v>0</v>
      </c>
      <c r="F105" s="5">
        <v>2</v>
      </c>
      <c r="G105" t="str">
        <f t="shared" si="15"/>
        <v>Brak</v>
      </c>
      <c r="H105">
        <f t="shared" si="16"/>
        <v>0</v>
      </c>
      <c r="I105">
        <f t="shared" si="17"/>
        <v>7</v>
      </c>
      <c r="J105">
        <f t="shared" si="22"/>
        <v>4305</v>
      </c>
      <c r="K105" s="6">
        <f t="shared" si="20"/>
        <v>0</v>
      </c>
      <c r="L105" s="6" t="str">
        <f t="shared" si="21"/>
        <v>0</v>
      </c>
      <c r="M105">
        <f t="shared" si="18"/>
        <v>0</v>
      </c>
      <c r="W105" s="4" t="s">
        <v>112</v>
      </c>
      <c r="X105">
        <f t="shared" si="19"/>
        <v>37</v>
      </c>
    </row>
    <row r="106" spans="1:24" x14ac:dyDescent="0.25">
      <c r="A106">
        <f t="shared" si="14"/>
        <v>2005</v>
      </c>
      <c r="B106" s="3">
        <v>38551</v>
      </c>
      <c r="C106" s="4" t="s">
        <v>70</v>
      </c>
      <c r="D106">
        <v>433</v>
      </c>
      <c r="E106">
        <f>SUMIF($C$3:C105,C106,$D$3:D105)</f>
        <v>253</v>
      </c>
      <c r="F106" s="5">
        <v>2</v>
      </c>
      <c r="G106">
        <f t="shared" si="15"/>
        <v>0.05</v>
      </c>
      <c r="H106">
        <f t="shared" si="16"/>
        <v>21.650000000000002</v>
      </c>
      <c r="I106">
        <f t="shared" si="17"/>
        <v>7</v>
      </c>
      <c r="J106">
        <f t="shared" si="22"/>
        <v>3872</v>
      </c>
      <c r="K106" s="6">
        <f t="shared" si="20"/>
        <v>0</v>
      </c>
      <c r="L106" s="6" t="str">
        <f t="shared" si="21"/>
        <v>0</v>
      </c>
      <c r="M106">
        <f t="shared" si="18"/>
        <v>0</v>
      </c>
      <c r="W106" s="4" t="s">
        <v>63</v>
      </c>
      <c r="X106">
        <f t="shared" si="19"/>
        <v>22</v>
      </c>
    </row>
    <row r="107" spans="1:24" x14ac:dyDescent="0.25">
      <c r="A107">
        <f t="shared" si="14"/>
        <v>2005</v>
      </c>
      <c r="B107" s="3">
        <v>38555</v>
      </c>
      <c r="C107" s="4" t="s">
        <v>83</v>
      </c>
      <c r="D107">
        <v>137</v>
      </c>
      <c r="E107">
        <f>SUMIF($C$3:C106,C107,$D$3:D106)</f>
        <v>0</v>
      </c>
      <c r="F107" s="5">
        <v>2</v>
      </c>
      <c r="G107" t="str">
        <f t="shared" si="15"/>
        <v>Brak</v>
      </c>
      <c r="H107">
        <f t="shared" si="16"/>
        <v>0</v>
      </c>
      <c r="I107">
        <f t="shared" si="17"/>
        <v>7</v>
      </c>
      <c r="J107">
        <f t="shared" si="22"/>
        <v>3735</v>
      </c>
      <c r="K107" s="6">
        <f t="shared" si="20"/>
        <v>0</v>
      </c>
      <c r="L107" s="6" t="str">
        <f t="shared" si="21"/>
        <v>0</v>
      </c>
      <c r="M107">
        <f t="shared" si="18"/>
        <v>0</v>
      </c>
      <c r="W107" s="4" t="s">
        <v>68</v>
      </c>
      <c r="X107">
        <f t="shared" si="19"/>
        <v>24</v>
      </c>
    </row>
    <row r="108" spans="1:24" x14ac:dyDescent="0.25">
      <c r="A108">
        <f t="shared" si="14"/>
        <v>2005</v>
      </c>
      <c r="B108" s="3">
        <v>38558</v>
      </c>
      <c r="C108" s="4" t="s">
        <v>29</v>
      </c>
      <c r="D108">
        <v>158</v>
      </c>
      <c r="E108">
        <f>SUMIF($C$3:C107,C108,$D$3:D107)</f>
        <v>976</v>
      </c>
      <c r="F108" s="5">
        <v>2</v>
      </c>
      <c r="G108">
        <f t="shared" si="15"/>
        <v>0.05</v>
      </c>
      <c r="H108">
        <f t="shared" si="16"/>
        <v>7.9</v>
      </c>
      <c r="I108">
        <f t="shared" si="17"/>
        <v>7</v>
      </c>
      <c r="J108">
        <f t="shared" si="22"/>
        <v>3577</v>
      </c>
      <c r="K108" s="6">
        <f t="shared" si="20"/>
        <v>0</v>
      </c>
      <c r="L108" s="6" t="str">
        <f t="shared" si="21"/>
        <v>0</v>
      </c>
      <c r="M108">
        <f t="shared" si="18"/>
        <v>0</v>
      </c>
      <c r="W108" s="4" t="s">
        <v>121</v>
      </c>
      <c r="X108">
        <f t="shared" si="19"/>
        <v>36</v>
      </c>
    </row>
    <row r="109" spans="1:24" x14ac:dyDescent="0.25">
      <c r="A109">
        <f t="shared" si="14"/>
        <v>2005</v>
      </c>
      <c r="B109" s="3">
        <v>38558</v>
      </c>
      <c r="C109" s="4" t="s">
        <v>70</v>
      </c>
      <c r="D109">
        <v>118</v>
      </c>
      <c r="E109">
        <f>SUMIF($C$3:C108,C109,$D$3:D108)</f>
        <v>686</v>
      </c>
      <c r="F109" s="5">
        <v>2</v>
      </c>
      <c r="G109">
        <f t="shared" si="15"/>
        <v>0.05</v>
      </c>
      <c r="H109">
        <f t="shared" si="16"/>
        <v>5.9</v>
      </c>
      <c r="I109">
        <f t="shared" si="17"/>
        <v>7</v>
      </c>
      <c r="J109">
        <f t="shared" si="22"/>
        <v>3459</v>
      </c>
      <c r="K109" s="6">
        <f t="shared" si="20"/>
        <v>0</v>
      </c>
      <c r="L109" s="6" t="str">
        <f t="shared" si="21"/>
        <v>0</v>
      </c>
      <c r="M109">
        <f t="shared" si="18"/>
        <v>0</v>
      </c>
      <c r="W109" s="4" t="s">
        <v>111</v>
      </c>
      <c r="X109">
        <f t="shared" si="19"/>
        <v>36</v>
      </c>
    </row>
    <row r="110" spans="1:24" x14ac:dyDescent="0.25">
      <c r="A110">
        <f t="shared" si="14"/>
        <v>2005</v>
      </c>
      <c r="B110" s="3">
        <v>38559</v>
      </c>
      <c r="C110" s="4" t="s">
        <v>64</v>
      </c>
      <c r="D110">
        <v>13</v>
      </c>
      <c r="E110">
        <f>SUMIF($C$3:C109,C110,$D$3:D109)</f>
        <v>13</v>
      </c>
      <c r="F110" s="5">
        <v>2</v>
      </c>
      <c r="G110" t="str">
        <f t="shared" si="15"/>
        <v>Brak</v>
      </c>
      <c r="H110">
        <f t="shared" si="16"/>
        <v>0</v>
      </c>
      <c r="I110">
        <f t="shared" si="17"/>
        <v>7</v>
      </c>
      <c r="J110">
        <f t="shared" si="22"/>
        <v>3446</v>
      </c>
      <c r="K110" s="6">
        <f t="shared" si="20"/>
        <v>0</v>
      </c>
      <c r="L110" s="6" t="str">
        <f t="shared" si="21"/>
        <v>0</v>
      </c>
      <c r="M110">
        <f t="shared" si="18"/>
        <v>0</v>
      </c>
      <c r="W110" s="4" t="s">
        <v>79</v>
      </c>
      <c r="X110">
        <f t="shared" si="19"/>
        <v>22</v>
      </c>
    </row>
    <row r="111" spans="1:24" x14ac:dyDescent="0.25">
      <c r="A111">
        <f t="shared" si="14"/>
        <v>2005</v>
      </c>
      <c r="B111" s="3">
        <v>38560</v>
      </c>
      <c r="C111" s="4" t="s">
        <v>84</v>
      </c>
      <c r="D111">
        <v>2</v>
      </c>
      <c r="E111">
        <f>SUMIF($C$3:C110,C111,$D$3:D110)</f>
        <v>0</v>
      </c>
      <c r="F111" s="5">
        <v>2</v>
      </c>
      <c r="G111" t="str">
        <f t="shared" si="15"/>
        <v>Brak</v>
      </c>
      <c r="H111">
        <f t="shared" si="16"/>
        <v>0</v>
      </c>
      <c r="I111">
        <f t="shared" si="17"/>
        <v>7</v>
      </c>
      <c r="J111">
        <f t="shared" si="22"/>
        <v>3444</v>
      </c>
      <c r="K111" s="6">
        <f t="shared" si="20"/>
        <v>0</v>
      </c>
      <c r="L111" s="6" t="str">
        <f t="shared" si="21"/>
        <v>0</v>
      </c>
      <c r="M111">
        <f t="shared" si="18"/>
        <v>0</v>
      </c>
      <c r="W111" s="4" t="s">
        <v>74</v>
      </c>
      <c r="X111">
        <f t="shared" si="19"/>
        <v>33</v>
      </c>
    </row>
    <row r="112" spans="1:24" x14ac:dyDescent="0.25">
      <c r="A112">
        <f t="shared" si="14"/>
        <v>2005</v>
      </c>
      <c r="B112" s="3">
        <v>38562</v>
      </c>
      <c r="C112" s="4" t="s">
        <v>70</v>
      </c>
      <c r="D112">
        <v>467</v>
      </c>
      <c r="E112">
        <f>SUMIF($C$3:C111,C112,$D$3:D111)</f>
        <v>804</v>
      </c>
      <c r="F112" s="5">
        <v>2</v>
      </c>
      <c r="G112">
        <f t="shared" si="15"/>
        <v>0.05</v>
      </c>
      <c r="H112">
        <f t="shared" si="16"/>
        <v>23.35</v>
      </c>
      <c r="I112">
        <f t="shared" si="17"/>
        <v>7</v>
      </c>
      <c r="J112">
        <f t="shared" si="22"/>
        <v>2977</v>
      </c>
      <c r="K112" s="6">
        <f t="shared" si="20"/>
        <v>0</v>
      </c>
      <c r="L112" s="6" t="str">
        <f t="shared" si="21"/>
        <v>0</v>
      </c>
      <c r="M112">
        <f t="shared" si="18"/>
        <v>0</v>
      </c>
      <c r="W112" s="4" t="s">
        <v>41</v>
      </c>
      <c r="X112">
        <f t="shared" si="19"/>
        <v>20</v>
      </c>
    </row>
    <row r="113" spans="1:24" x14ac:dyDescent="0.25">
      <c r="A113">
        <f t="shared" si="14"/>
        <v>2005</v>
      </c>
      <c r="B113" s="3">
        <v>38563</v>
      </c>
      <c r="C113" s="4" t="s">
        <v>85</v>
      </c>
      <c r="D113">
        <v>9</v>
      </c>
      <c r="E113">
        <f>SUMIF($C$3:C112,C113,$D$3:D112)</f>
        <v>0</v>
      </c>
      <c r="F113" s="5">
        <v>2</v>
      </c>
      <c r="G113" t="str">
        <f t="shared" si="15"/>
        <v>Brak</v>
      </c>
      <c r="H113">
        <f t="shared" si="16"/>
        <v>0</v>
      </c>
      <c r="I113">
        <f t="shared" si="17"/>
        <v>7</v>
      </c>
      <c r="J113">
        <f t="shared" si="22"/>
        <v>2968</v>
      </c>
      <c r="K113" s="6">
        <f t="shared" si="20"/>
        <v>2032</v>
      </c>
      <c r="L113" s="6" t="str">
        <f t="shared" si="21"/>
        <v>3</v>
      </c>
      <c r="M113">
        <f t="shared" si="18"/>
        <v>3000</v>
      </c>
      <c r="W113" s="4" t="s">
        <v>82</v>
      </c>
      <c r="X113">
        <f t="shared" si="19"/>
        <v>21</v>
      </c>
    </row>
    <row r="114" spans="1:24" x14ac:dyDescent="0.25">
      <c r="A114">
        <f t="shared" si="14"/>
        <v>2005</v>
      </c>
      <c r="B114" s="3">
        <v>38567</v>
      </c>
      <c r="C114" s="4" t="s">
        <v>86</v>
      </c>
      <c r="D114">
        <v>189</v>
      </c>
      <c r="E114">
        <f>SUMIF($C$3:C113,C114,$D$3:D113)</f>
        <v>0</v>
      </c>
      <c r="F114" s="5">
        <v>2</v>
      </c>
      <c r="G114" t="str">
        <f t="shared" si="15"/>
        <v>Brak</v>
      </c>
      <c r="H114">
        <f t="shared" si="16"/>
        <v>0</v>
      </c>
      <c r="I114">
        <f t="shared" si="17"/>
        <v>8</v>
      </c>
      <c r="J114">
        <f t="shared" si="22"/>
        <v>5779</v>
      </c>
      <c r="K114" s="6">
        <f t="shared" si="20"/>
        <v>0</v>
      </c>
      <c r="L114" s="6" t="str">
        <f t="shared" si="21"/>
        <v>0</v>
      </c>
      <c r="M114">
        <f t="shared" si="18"/>
        <v>0</v>
      </c>
      <c r="W114" s="4" t="s">
        <v>136</v>
      </c>
      <c r="X114">
        <f t="shared" si="19"/>
        <v>36</v>
      </c>
    </row>
    <row r="115" spans="1:24" x14ac:dyDescent="0.25">
      <c r="A115">
        <f t="shared" si="14"/>
        <v>2005</v>
      </c>
      <c r="B115" s="3">
        <v>38568</v>
      </c>
      <c r="C115" s="4" t="s">
        <v>87</v>
      </c>
      <c r="D115">
        <v>19</v>
      </c>
      <c r="E115">
        <f>SUMIF($C$3:C114,C115,$D$3:D114)</f>
        <v>0</v>
      </c>
      <c r="F115" s="5">
        <v>2</v>
      </c>
      <c r="G115" t="str">
        <f t="shared" si="15"/>
        <v>Brak</v>
      </c>
      <c r="H115">
        <f t="shared" si="16"/>
        <v>0</v>
      </c>
      <c r="I115">
        <f t="shared" si="17"/>
        <v>8</v>
      </c>
      <c r="J115">
        <f t="shared" si="22"/>
        <v>5760</v>
      </c>
      <c r="K115" s="6">
        <f t="shared" si="20"/>
        <v>0</v>
      </c>
      <c r="L115" s="6" t="str">
        <f t="shared" si="21"/>
        <v>0</v>
      </c>
      <c r="M115">
        <f t="shared" si="18"/>
        <v>0</v>
      </c>
      <c r="W115" s="4" t="s">
        <v>139</v>
      </c>
      <c r="X115">
        <f t="shared" si="19"/>
        <v>36</v>
      </c>
    </row>
    <row r="116" spans="1:24" x14ac:dyDescent="0.25">
      <c r="A116">
        <f t="shared" si="14"/>
        <v>2005</v>
      </c>
      <c r="B116" s="3">
        <v>38569</v>
      </c>
      <c r="C116" s="4" t="s">
        <v>29</v>
      </c>
      <c r="D116">
        <v>172</v>
      </c>
      <c r="E116">
        <f>SUMIF($C$3:C115,C116,$D$3:D115)</f>
        <v>1134</v>
      </c>
      <c r="F116" s="5">
        <v>2</v>
      </c>
      <c r="G116">
        <f t="shared" si="15"/>
        <v>0.1</v>
      </c>
      <c r="H116">
        <f t="shared" si="16"/>
        <v>17.2</v>
      </c>
      <c r="I116">
        <f t="shared" si="17"/>
        <v>8</v>
      </c>
      <c r="J116">
        <f t="shared" si="22"/>
        <v>5588</v>
      </c>
      <c r="K116" s="6">
        <f t="shared" si="20"/>
        <v>0</v>
      </c>
      <c r="L116" s="6" t="str">
        <f t="shared" si="21"/>
        <v>0</v>
      </c>
      <c r="M116">
        <f t="shared" si="18"/>
        <v>0</v>
      </c>
      <c r="W116" s="4" t="s">
        <v>172</v>
      </c>
      <c r="X116">
        <f t="shared" si="19"/>
        <v>36</v>
      </c>
    </row>
    <row r="117" spans="1:24" x14ac:dyDescent="0.25">
      <c r="A117">
        <f t="shared" si="14"/>
        <v>2005</v>
      </c>
      <c r="B117" s="3">
        <v>38570</v>
      </c>
      <c r="C117" s="4" t="s">
        <v>75</v>
      </c>
      <c r="D117">
        <v>84</v>
      </c>
      <c r="E117">
        <f>SUMIF($C$3:C116,C117,$D$3:D116)</f>
        <v>67</v>
      </c>
      <c r="F117" s="5">
        <v>2</v>
      </c>
      <c r="G117" t="str">
        <f t="shared" si="15"/>
        <v>Brak</v>
      </c>
      <c r="H117">
        <f t="shared" si="16"/>
        <v>0</v>
      </c>
      <c r="I117">
        <f t="shared" si="17"/>
        <v>8</v>
      </c>
      <c r="J117">
        <f t="shared" si="22"/>
        <v>5504</v>
      </c>
      <c r="K117" s="6">
        <f t="shared" si="20"/>
        <v>0</v>
      </c>
      <c r="L117" s="6" t="str">
        <f t="shared" si="21"/>
        <v>0</v>
      </c>
      <c r="M117">
        <f t="shared" si="18"/>
        <v>0</v>
      </c>
      <c r="W117" s="4" t="s">
        <v>131</v>
      </c>
      <c r="X117">
        <f t="shared" si="19"/>
        <v>35</v>
      </c>
    </row>
    <row r="118" spans="1:24" x14ac:dyDescent="0.25">
      <c r="A118">
        <f t="shared" si="14"/>
        <v>2005</v>
      </c>
      <c r="B118" s="3">
        <v>38570</v>
      </c>
      <c r="C118" s="4" t="s">
        <v>89</v>
      </c>
      <c r="D118">
        <v>66</v>
      </c>
      <c r="E118">
        <f>SUMIF($C$3:C117,C118,$D$3:D117)</f>
        <v>0</v>
      </c>
      <c r="F118" s="5">
        <v>2</v>
      </c>
      <c r="G118" t="str">
        <f t="shared" si="15"/>
        <v>Brak</v>
      </c>
      <c r="H118">
        <f t="shared" si="16"/>
        <v>0</v>
      </c>
      <c r="I118">
        <f t="shared" si="17"/>
        <v>8</v>
      </c>
      <c r="J118">
        <f t="shared" si="22"/>
        <v>5438</v>
      </c>
      <c r="K118" s="6">
        <f t="shared" si="20"/>
        <v>0</v>
      </c>
      <c r="L118" s="6" t="str">
        <f t="shared" si="21"/>
        <v>0</v>
      </c>
      <c r="M118">
        <f t="shared" si="18"/>
        <v>0</v>
      </c>
      <c r="W118" s="4" t="s">
        <v>113</v>
      </c>
      <c r="X118">
        <f t="shared" si="19"/>
        <v>35</v>
      </c>
    </row>
    <row r="119" spans="1:24" x14ac:dyDescent="0.25">
      <c r="A119">
        <f t="shared" si="14"/>
        <v>2005</v>
      </c>
      <c r="B119" s="3">
        <v>38570</v>
      </c>
      <c r="C119" s="4" t="s">
        <v>88</v>
      </c>
      <c r="D119">
        <v>8</v>
      </c>
      <c r="E119">
        <f>SUMIF($C$3:C118,C119,$D$3:D118)</f>
        <v>0</v>
      </c>
      <c r="F119" s="5">
        <v>2</v>
      </c>
      <c r="G119" t="str">
        <f t="shared" si="15"/>
        <v>Brak</v>
      </c>
      <c r="H119">
        <f t="shared" si="16"/>
        <v>0</v>
      </c>
      <c r="I119">
        <f t="shared" si="17"/>
        <v>8</v>
      </c>
      <c r="J119">
        <f t="shared" si="22"/>
        <v>5430</v>
      </c>
      <c r="K119" s="6">
        <f t="shared" si="20"/>
        <v>0</v>
      </c>
      <c r="L119" s="6" t="str">
        <f t="shared" si="21"/>
        <v>0</v>
      </c>
      <c r="M119">
        <f t="shared" si="18"/>
        <v>0</v>
      </c>
      <c r="W119" s="4" t="s">
        <v>167</v>
      </c>
      <c r="X119">
        <f t="shared" si="19"/>
        <v>35</v>
      </c>
    </row>
    <row r="120" spans="1:24" x14ac:dyDescent="0.25">
      <c r="A120">
        <f t="shared" si="14"/>
        <v>2005</v>
      </c>
      <c r="B120" s="3">
        <v>38571</v>
      </c>
      <c r="C120" s="4" t="s">
        <v>57</v>
      </c>
      <c r="D120">
        <v>35</v>
      </c>
      <c r="E120">
        <f>SUMIF($C$3:C119,C120,$D$3:D119)</f>
        <v>174</v>
      </c>
      <c r="F120" s="5">
        <v>2</v>
      </c>
      <c r="G120">
        <f t="shared" si="15"/>
        <v>0.05</v>
      </c>
      <c r="H120">
        <f t="shared" si="16"/>
        <v>1.75</v>
      </c>
      <c r="I120">
        <f t="shared" si="17"/>
        <v>8</v>
      </c>
      <c r="J120">
        <f t="shared" si="22"/>
        <v>5395</v>
      </c>
      <c r="K120" s="6">
        <f t="shared" si="20"/>
        <v>0</v>
      </c>
      <c r="L120" s="6" t="str">
        <f t="shared" si="21"/>
        <v>0</v>
      </c>
      <c r="M120">
        <f t="shared" si="18"/>
        <v>0</v>
      </c>
      <c r="W120" s="4" t="s">
        <v>87</v>
      </c>
      <c r="X120">
        <f t="shared" si="19"/>
        <v>15</v>
      </c>
    </row>
    <row r="121" spans="1:24" x14ac:dyDescent="0.25">
      <c r="A121">
        <f t="shared" si="14"/>
        <v>2005</v>
      </c>
      <c r="B121" s="3">
        <v>38572</v>
      </c>
      <c r="C121" s="4" t="s">
        <v>50</v>
      </c>
      <c r="D121">
        <v>91</v>
      </c>
      <c r="E121">
        <f>SUMIF($C$3:C120,C121,$D$3:D120)</f>
        <v>255</v>
      </c>
      <c r="F121" s="5">
        <v>2</v>
      </c>
      <c r="G121">
        <f t="shared" si="15"/>
        <v>0.05</v>
      </c>
      <c r="H121">
        <f t="shared" si="16"/>
        <v>4.55</v>
      </c>
      <c r="I121">
        <f t="shared" si="17"/>
        <v>8</v>
      </c>
      <c r="J121">
        <f t="shared" si="22"/>
        <v>5304</v>
      </c>
      <c r="K121" s="6">
        <f t="shared" si="20"/>
        <v>0</v>
      </c>
      <c r="L121" s="6" t="str">
        <f t="shared" si="21"/>
        <v>0</v>
      </c>
      <c r="M121">
        <f t="shared" si="18"/>
        <v>0</v>
      </c>
      <c r="W121" s="4" t="s">
        <v>84</v>
      </c>
      <c r="X121">
        <f t="shared" si="19"/>
        <v>32</v>
      </c>
    </row>
    <row r="122" spans="1:24" x14ac:dyDescent="0.25">
      <c r="A122">
        <f t="shared" si="14"/>
        <v>2005</v>
      </c>
      <c r="B122" s="3">
        <v>38577</v>
      </c>
      <c r="C122" s="4" t="s">
        <v>27</v>
      </c>
      <c r="D122">
        <v>396</v>
      </c>
      <c r="E122">
        <f>SUMIF($C$3:C121,C122,$D$3:D121)</f>
        <v>1900</v>
      </c>
      <c r="F122" s="5">
        <v>2</v>
      </c>
      <c r="G122">
        <f t="shared" si="15"/>
        <v>0.1</v>
      </c>
      <c r="H122">
        <f t="shared" si="16"/>
        <v>39.6</v>
      </c>
      <c r="I122">
        <f t="shared" si="17"/>
        <v>8</v>
      </c>
      <c r="J122">
        <f t="shared" si="22"/>
        <v>4908</v>
      </c>
      <c r="K122" s="6">
        <f t="shared" si="20"/>
        <v>0</v>
      </c>
      <c r="L122" s="6" t="str">
        <f t="shared" si="21"/>
        <v>0</v>
      </c>
      <c r="M122">
        <f t="shared" si="18"/>
        <v>0</v>
      </c>
      <c r="W122" s="4" t="s">
        <v>116</v>
      </c>
      <c r="X122">
        <f t="shared" si="19"/>
        <v>34</v>
      </c>
    </row>
    <row r="123" spans="1:24" x14ac:dyDescent="0.25">
      <c r="A123">
        <f t="shared" si="14"/>
        <v>2005</v>
      </c>
      <c r="B123" s="3">
        <v>38577</v>
      </c>
      <c r="C123" s="4" t="s">
        <v>90</v>
      </c>
      <c r="D123">
        <v>6</v>
      </c>
      <c r="E123">
        <f>SUMIF($C$3:C122,C123,$D$3:D122)</f>
        <v>0</v>
      </c>
      <c r="F123" s="5">
        <v>2</v>
      </c>
      <c r="G123" t="str">
        <f t="shared" si="15"/>
        <v>Brak</v>
      </c>
      <c r="H123">
        <f t="shared" si="16"/>
        <v>0</v>
      </c>
      <c r="I123">
        <f t="shared" si="17"/>
        <v>8</v>
      </c>
      <c r="J123">
        <f t="shared" si="22"/>
        <v>4902</v>
      </c>
      <c r="K123" s="6">
        <f t="shared" si="20"/>
        <v>0</v>
      </c>
      <c r="L123" s="6" t="str">
        <f t="shared" si="21"/>
        <v>0</v>
      </c>
      <c r="M123">
        <f t="shared" si="18"/>
        <v>0</v>
      </c>
      <c r="W123" s="4" t="s">
        <v>230</v>
      </c>
      <c r="X123">
        <f t="shared" si="19"/>
        <v>33</v>
      </c>
    </row>
    <row r="124" spans="1:24" x14ac:dyDescent="0.25">
      <c r="A124">
        <f t="shared" si="14"/>
        <v>2005</v>
      </c>
      <c r="B124" s="3">
        <v>38579</v>
      </c>
      <c r="C124" s="4" t="s">
        <v>48</v>
      </c>
      <c r="D124">
        <v>47</v>
      </c>
      <c r="E124">
        <f>SUMIF($C$3:C123,C124,$D$3:D123)</f>
        <v>151</v>
      </c>
      <c r="F124" s="5">
        <v>2</v>
      </c>
      <c r="G124">
        <f t="shared" si="15"/>
        <v>0.05</v>
      </c>
      <c r="H124">
        <f t="shared" si="16"/>
        <v>2.35</v>
      </c>
      <c r="I124">
        <f t="shared" si="17"/>
        <v>8</v>
      </c>
      <c r="J124">
        <f t="shared" si="22"/>
        <v>4855</v>
      </c>
      <c r="K124" s="6">
        <f t="shared" si="20"/>
        <v>0</v>
      </c>
      <c r="L124" s="6" t="str">
        <f t="shared" si="21"/>
        <v>0</v>
      </c>
      <c r="M124">
        <f t="shared" si="18"/>
        <v>0</v>
      </c>
      <c r="W124" s="4" t="s">
        <v>252</v>
      </c>
      <c r="X124">
        <f t="shared" si="19"/>
        <v>33</v>
      </c>
    </row>
    <row r="125" spans="1:24" x14ac:dyDescent="0.25">
      <c r="A125">
        <f t="shared" si="14"/>
        <v>2005</v>
      </c>
      <c r="B125" s="3">
        <v>38581</v>
      </c>
      <c r="C125" s="4" t="s">
        <v>39</v>
      </c>
      <c r="D125">
        <v>41</v>
      </c>
      <c r="E125">
        <f>SUMIF($C$3:C124,C125,$D$3:D124)</f>
        <v>91</v>
      </c>
      <c r="F125" s="5">
        <v>2</v>
      </c>
      <c r="G125" t="str">
        <f t="shared" si="15"/>
        <v>Brak</v>
      </c>
      <c r="H125">
        <f t="shared" si="16"/>
        <v>0</v>
      </c>
      <c r="I125">
        <f t="shared" si="17"/>
        <v>8</v>
      </c>
      <c r="J125">
        <f t="shared" si="22"/>
        <v>4814</v>
      </c>
      <c r="K125" s="6">
        <f t="shared" si="20"/>
        <v>0</v>
      </c>
      <c r="L125" s="6" t="str">
        <f t="shared" si="21"/>
        <v>0</v>
      </c>
      <c r="M125">
        <f t="shared" si="18"/>
        <v>0</v>
      </c>
      <c r="W125" s="4" t="s">
        <v>203</v>
      </c>
      <c r="X125">
        <f t="shared" si="19"/>
        <v>32</v>
      </c>
    </row>
    <row r="126" spans="1:24" x14ac:dyDescent="0.25">
      <c r="A126">
        <f t="shared" si="14"/>
        <v>2005</v>
      </c>
      <c r="B126" s="3">
        <v>38582</v>
      </c>
      <c r="C126" s="4" t="s">
        <v>91</v>
      </c>
      <c r="D126">
        <v>136</v>
      </c>
      <c r="E126">
        <f>SUMIF($C$3:C125,C126,$D$3:D125)</f>
        <v>0</v>
      </c>
      <c r="F126" s="5">
        <v>2</v>
      </c>
      <c r="G126" t="str">
        <f t="shared" si="15"/>
        <v>Brak</v>
      </c>
      <c r="H126">
        <f t="shared" si="16"/>
        <v>0</v>
      </c>
      <c r="I126">
        <f t="shared" si="17"/>
        <v>8</v>
      </c>
      <c r="J126">
        <f t="shared" si="22"/>
        <v>4678</v>
      </c>
      <c r="K126" s="6">
        <f t="shared" si="20"/>
        <v>0</v>
      </c>
      <c r="L126" s="6" t="str">
        <f t="shared" si="21"/>
        <v>0</v>
      </c>
      <c r="M126">
        <f t="shared" si="18"/>
        <v>0</v>
      </c>
      <c r="W126" s="4" t="s">
        <v>217</v>
      </c>
      <c r="X126">
        <f t="shared" si="19"/>
        <v>32</v>
      </c>
    </row>
    <row r="127" spans="1:24" x14ac:dyDescent="0.25">
      <c r="A127">
        <f t="shared" si="14"/>
        <v>2005</v>
      </c>
      <c r="B127" s="3">
        <v>38583</v>
      </c>
      <c r="C127" s="4" t="s">
        <v>92</v>
      </c>
      <c r="D127">
        <v>16</v>
      </c>
      <c r="E127">
        <f>SUMIF($C$3:C126,C127,$D$3:D126)</f>
        <v>0</v>
      </c>
      <c r="F127" s="5">
        <v>2</v>
      </c>
      <c r="G127" t="str">
        <f t="shared" si="15"/>
        <v>Brak</v>
      </c>
      <c r="H127">
        <f t="shared" si="16"/>
        <v>0</v>
      </c>
      <c r="I127">
        <f t="shared" si="17"/>
        <v>8</v>
      </c>
      <c r="J127">
        <f t="shared" si="22"/>
        <v>4662</v>
      </c>
      <c r="K127" s="6">
        <f t="shared" si="20"/>
        <v>0</v>
      </c>
      <c r="L127" s="6" t="str">
        <f t="shared" si="21"/>
        <v>0</v>
      </c>
      <c r="M127">
        <f t="shared" si="18"/>
        <v>0</v>
      </c>
      <c r="W127" s="4" t="s">
        <v>144</v>
      </c>
      <c r="X127">
        <f t="shared" si="19"/>
        <v>32</v>
      </c>
    </row>
    <row r="128" spans="1:24" x14ac:dyDescent="0.25">
      <c r="A128">
        <f t="shared" si="14"/>
        <v>2005</v>
      </c>
      <c r="B128" s="3">
        <v>38585</v>
      </c>
      <c r="C128" s="4" t="s">
        <v>93</v>
      </c>
      <c r="D128">
        <v>18</v>
      </c>
      <c r="E128">
        <f>SUMIF($C$3:C127,C128,$D$3:D127)</f>
        <v>0</v>
      </c>
      <c r="F128" s="5">
        <v>2</v>
      </c>
      <c r="G128" t="str">
        <f t="shared" si="15"/>
        <v>Brak</v>
      </c>
      <c r="H128">
        <f t="shared" si="16"/>
        <v>0</v>
      </c>
      <c r="I128">
        <f t="shared" si="17"/>
        <v>8</v>
      </c>
      <c r="J128">
        <f t="shared" si="22"/>
        <v>4644</v>
      </c>
      <c r="K128" s="6">
        <f t="shared" si="20"/>
        <v>0</v>
      </c>
      <c r="L128" s="6" t="str">
        <f t="shared" si="21"/>
        <v>0</v>
      </c>
      <c r="M128">
        <f t="shared" si="18"/>
        <v>0</v>
      </c>
      <c r="W128" s="4" t="s">
        <v>109</v>
      </c>
      <c r="X128">
        <f t="shared" si="19"/>
        <v>32</v>
      </c>
    </row>
    <row r="129" spans="1:24" x14ac:dyDescent="0.25">
      <c r="A129">
        <f t="shared" si="14"/>
        <v>2005</v>
      </c>
      <c r="B129" s="3">
        <v>38589</v>
      </c>
      <c r="C129" s="4" t="s">
        <v>48</v>
      </c>
      <c r="D129">
        <v>54</v>
      </c>
      <c r="E129">
        <f>SUMIF($C$3:C128,C129,$D$3:D128)</f>
        <v>198</v>
      </c>
      <c r="F129" s="5">
        <v>2</v>
      </c>
      <c r="G129">
        <f t="shared" si="15"/>
        <v>0.05</v>
      </c>
      <c r="H129">
        <f t="shared" si="16"/>
        <v>2.7</v>
      </c>
      <c r="I129">
        <f t="shared" si="17"/>
        <v>8</v>
      </c>
      <c r="J129">
        <f t="shared" si="22"/>
        <v>4590</v>
      </c>
      <c r="K129" s="6">
        <f t="shared" si="20"/>
        <v>0</v>
      </c>
      <c r="L129" s="6" t="str">
        <f t="shared" si="21"/>
        <v>0</v>
      </c>
      <c r="M129">
        <f t="shared" si="18"/>
        <v>0</v>
      </c>
      <c r="W129" s="4" t="s">
        <v>23</v>
      </c>
      <c r="X129">
        <f t="shared" si="19"/>
        <v>18</v>
      </c>
    </row>
    <row r="130" spans="1:24" x14ac:dyDescent="0.25">
      <c r="A130">
        <f t="shared" si="14"/>
        <v>2005</v>
      </c>
      <c r="B130" s="3">
        <v>38589</v>
      </c>
      <c r="C130" s="4" t="s">
        <v>96</v>
      </c>
      <c r="D130">
        <v>16</v>
      </c>
      <c r="E130">
        <f>SUMIF($C$3:C129,C130,$D$3:D129)</f>
        <v>0</v>
      </c>
      <c r="F130" s="5">
        <v>2</v>
      </c>
      <c r="G130" t="str">
        <f t="shared" si="15"/>
        <v>Brak</v>
      </c>
      <c r="H130">
        <f t="shared" si="16"/>
        <v>0</v>
      </c>
      <c r="I130">
        <f t="shared" si="17"/>
        <v>8</v>
      </c>
      <c r="J130">
        <f t="shared" si="22"/>
        <v>4574</v>
      </c>
      <c r="K130" s="6">
        <f t="shared" si="20"/>
        <v>0</v>
      </c>
      <c r="L130" s="6" t="str">
        <f t="shared" si="21"/>
        <v>0</v>
      </c>
      <c r="M130">
        <f t="shared" si="18"/>
        <v>0</v>
      </c>
      <c r="W130" s="4" t="s">
        <v>182</v>
      </c>
      <c r="X130">
        <f t="shared" si="19"/>
        <v>31</v>
      </c>
    </row>
    <row r="131" spans="1:24" x14ac:dyDescent="0.25">
      <c r="A131">
        <f t="shared" si="14"/>
        <v>2005</v>
      </c>
      <c r="B131" s="3">
        <v>38589</v>
      </c>
      <c r="C131" s="4" t="s">
        <v>94</v>
      </c>
      <c r="D131">
        <v>11</v>
      </c>
      <c r="E131">
        <f>SUMIF($C$3:C130,C131,$D$3:D130)</f>
        <v>0</v>
      </c>
      <c r="F131" s="5">
        <v>2</v>
      </c>
      <c r="G131" t="str">
        <f t="shared" si="15"/>
        <v>Brak</v>
      </c>
      <c r="H131">
        <f t="shared" si="16"/>
        <v>0</v>
      </c>
      <c r="I131">
        <f t="shared" si="17"/>
        <v>8</v>
      </c>
      <c r="J131">
        <f t="shared" si="22"/>
        <v>4563</v>
      </c>
      <c r="K131" s="6">
        <f t="shared" si="20"/>
        <v>0</v>
      </c>
      <c r="L131" s="6" t="str">
        <f t="shared" si="21"/>
        <v>0</v>
      </c>
      <c r="M131">
        <f t="shared" si="18"/>
        <v>0</v>
      </c>
      <c r="W131" s="4" t="s">
        <v>176</v>
      </c>
      <c r="X131">
        <f t="shared" si="19"/>
        <v>31</v>
      </c>
    </row>
    <row r="132" spans="1:24" x14ac:dyDescent="0.25">
      <c r="A132">
        <f t="shared" ref="A132:A195" si="23">YEAR(B132)</f>
        <v>2005</v>
      </c>
      <c r="B132" s="3">
        <v>38589</v>
      </c>
      <c r="C132" s="4" t="s">
        <v>95</v>
      </c>
      <c r="D132">
        <v>8</v>
      </c>
      <c r="E132">
        <f>SUMIF($C$3:C131,C132,$D$3:D131)</f>
        <v>0</v>
      </c>
      <c r="F132" s="5">
        <v>2</v>
      </c>
      <c r="G132" t="str">
        <f t="shared" ref="G132:G195" si="24">IF(E132&lt;1000,IF(E132&gt;100,0.05,"Brak"),IF(E132&lt;10000,0.1,0.2))</f>
        <v>Brak</v>
      </c>
      <c r="H132">
        <f t="shared" ref="H132:H195" si="25">IF(G132="Brak",0,G132*D132)</f>
        <v>0</v>
      </c>
      <c r="I132">
        <f t="shared" ref="I132:I195" si="26">MONTH(B132)</f>
        <v>8</v>
      </c>
      <c r="J132">
        <f t="shared" si="22"/>
        <v>4555</v>
      </c>
      <c r="K132" s="6">
        <f t="shared" si="20"/>
        <v>0</v>
      </c>
      <c r="L132" s="6" t="str">
        <f t="shared" si="21"/>
        <v>0</v>
      </c>
      <c r="M132">
        <f t="shared" ref="M132:M195" si="27">L132*1000</f>
        <v>0</v>
      </c>
      <c r="W132" s="4" t="s">
        <v>152</v>
      </c>
      <c r="X132">
        <f t="shared" ref="X132:X195" si="28">SUMIF(C132:C2293,W132,D132:D2293)</f>
        <v>31</v>
      </c>
    </row>
    <row r="133" spans="1:24" x14ac:dyDescent="0.25">
      <c r="A133">
        <f t="shared" si="23"/>
        <v>2005</v>
      </c>
      <c r="B133" s="3">
        <v>38590</v>
      </c>
      <c r="C133" s="4" t="s">
        <v>70</v>
      </c>
      <c r="D133">
        <v>299</v>
      </c>
      <c r="E133">
        <f>SUMIF($C$3:C132,C133,$D$3:D132)</f>
        <v>1271</v>
      </c>
      <c r="F133" s="5">
        <v>2</v>
      </c>
      <c r="G133">
        <f t="shared" si="24"/>
        <v>0.1</v>
      </c>
      <c r="H133">
        <f t="shared" si="25"/>
        <v>29.900000000000002</v>
      </c>
      <c r="I133">
        <f t="shared" si="26"/>
        <v>8</v>
      </c>
      <c r="J133">
        <f t="shared" si="22"/>
        <v>4256</v>
      </c>
      <c r="K133" s="6">
        <f t="shared" si="20"/>
        <v>0</v>
      </c>
      <c r="L133" s="6" t="str">
        <f t="shared" si="21"/>
        <v>0</v>
      </c>
      <c r="M133">
        <f t="shared" si="27"/>
        <v>0</v>
      </c>
      <c r="W133" s="4" t="s">
        <v>105</v>
      </c>
      <c r="X133">
        <f t="shared" si="28"/>
        <v>30</v>
      </c>
    </row>
    <row r="134" spans="1:24" x14ac:dyDescent="0.25">
      <c r="A134">
        <f t="shared" si="23"/>
        <v>2005</v>
      </c>
      <c r="B134" s="3">
        <v>38592</v>
      </c>
      <c r="C134" s="4" t="s">
        <v>89</v>
      </c>
      <c r="D134">
        <v>168</v>
      </c>
      <c r="E134">
        <f>SUMIF($C$3:C133,C134,$D$3:D133)</f>
        <v>66</v>
      </c>
      <c r="F134" s="5">
        <v>2</v>
      </c>
      <c r="G134" t="str">
        <f t="shared" si="24"/>
        <v>Brak</v>
      </c>
      <c r="H134">
        <f t="shared" si="25"/>
        <v>0</v>
      </c>
      <c r="I134">
        <f t="shared" si="26"/>
        <v>8</v>
      </c>
      <c r="J134">
        <f t="shared" si="22"/>
        <v>4088</v>
      </c>
      <c r="K134" s="6">
        <f t="shared" si="20"/>
        <v>0</v>
      </c>
      <c r="L134" s="6" t="str">
        <f t="shared" si="21"/>
        <v>0</v>
      </c>
      <c r="M134">
        <f t="shared" si="27"/>
        <v>0</v>
      </c>
      <c r="W134" s="4" t="s">
        <v>174</v>
      </c>
      <c r="X134">
        <f t="shared" si="28"/>
        <v>30</v>
      </c>
    </row>
    <row r="135" spans="1:24" x14ac:dyDescent="0.25">
      <c r="A135">
        <f t="shared" si="23"/>
        <v>2005</v>
      </c>
      <c r="B135" s="3">
        <v>38593</v>
      </c>
      <c r="C135" s="4" t="s">
        <v>29</v>
      </c>
      <c r="D135">
        <v>106</v>
      </c>
      <c r="E135">
        <f>SUMIF($C$3:C134,C135,$D$3:D134)</f>
        <v>1306</v>
      </c>
      <c r="F135" s="5">
        <v>2</v>
      </c>
      <c r="G135">
        <f t="shared" si="24"/>
        <v>0.1</v>
      </c>
      <c r="H135">
        <f t="shared" si="25"/>
        <v>10.600000000000001</v>
      </c>
      <c r="I135">
        <f t="shared" si="26"/>
        <v>8</v>
      </c>
      <c r="J135">
        <f t="shared" si="22"/>
        <v>3982</v>
      </c>
      <c r="K135" s="6">
        <f t="shared" si="20"/>
        <v>0</v>
      </c>
      <c r="L135" s="6" t="str">
        <f t="shared" si="21"/>
        <v>0</v>
      </c>
      <c r="M135">
        <f t="shared" si="27"/>
        <v>0</v>
      </c>
      <c r="W135" s="4" t="s">
        <v>227</v>
      </c>
      <c r="X135">
        <f t="shared" si="28"/>
        <v>29</v>
      </c>
    </row>
    <row r="136" spans="1:24" x14ac:dyDescent="0.25">
      <c r="A136">
        <f t="shared" si="23"/>
        <v>2005</v>
      </c>
      <c r="B136" s="3">
        <v>38594</v>
      </c>
      <c r="C136" s="4" t="s">
        <v>32</v>
      </c>
      <c r="D136">
        <v>41</v>
      </c>
      <c r="E136">
        <f>SUMIF($C$3:C135,C136,$D$3:D135)</f>
        <v>180</v>
      </c>
      <c r="F136" s="5">
        <v>2</v>
      </c>
      <c r="G136">
        <f t="shared" si="24"/>
        <v>0.05</v>
      </c>
      <c r="H136">
        <f t="shared" si="25"/>
        <v>2.0500000000000003</v>
      </c>
      <c r="I136">
        <f t="shared" si="26"/>
        <v>8</v>
      </c>
      <c r="J136">
        <f t="shared" si="22"/>
        <v>3941</v>
      </c>
      <c r="K136" s="6">
        <f t="shared" si="20"/>
        <v>0</v>
      </c>
      <c r="L136" s="6" t="str">
        <f t="shared" si="21"/>
        <v>0</v>
      </c>
      <c r="M136">
        <f t="shared" si="27"/>
        <v>0</v>
      </c>
      <c r="W136" s="4" t="s">
        <v>191</v>
      </c>
      <c r="X136">
        <f t="shared" si="28"/>
        <v>29</v>
      </c>
    </row>
    <row r="137" spans="1:24" x14ac:dyDescent="0.25">
      <c r="A137">
        <f t="shared" si="23"/>
        <v>2005</v>
      </c>
      <c r="B137" s="3">
        <v>38594</v>
      </c>
      <c r="C137" s="4" t="s">
        <v>59</v>
      </c>
      <c r="D137">
        <v>31</v>
      </c>
      <c r="E137">
        <f>SUMIF($C$3:C136,C137,$D$3:D136)</f>
        <v>149</v>
      </c>
      <c r="F137" s="5">
        <v>2</v>
      </c>
      <c r="G137">
        <f t="shared" si="24"/>
        <v>0.05</v>
      </c>
      <c r="H137">
        <f t="shared" si="25"/>
        <v>1.55</v>
      </c>
      <c r="I137">
        <f t="shared" si="26"/>
        <v>8</v>
      </c>
      <c r="J137">
        <f t="shared" si="22"/>
        <v>3910</v>
      </c>
      <c r="K137" s="6">
        <f t="shared" si="20"/>
        <v>1090</v>
      </c>
      <c r="L137" s="6" t="str">
        <f t="shared" si="21"/>
        <v>2</v>
      </c>
      <c r="M137">
        <f t="shared" si="27"/>
        <v>2000</v>
      </c>
      <c r="W137" s="4" t="s">
        <v>231</v>
      </c>
      <c r="X137">
        <f t="shared" si="28"/>
        <v>29</v>
      </c>
    </row>
    <row r="138" spans="1:24" x14ac:dyDescent="0.25">
      <c r="A138">
        <f t="shared" si="23"/>
        <v>2005</v>
      </c>
      <c r="B138" s="3">
        <v>38596</v>
      </c>
      <c r="C138" s="4" t="s">
        <v>97</v>
      </c>
      <c r="D138">
        <v>8</v>
      </c>
      <c r="E138">
        <f>SUMIF($C$3:C137,C138,$D$3:D137)</f>
        <v>0</v>
      </c>
      <c r="F138" s="5">
        <v>2</v>
      </c>
      <c r="G138" t="str">
        <f t="shared" si="24"/>
        <v>Brak</v>
      </c>
      <c r="H138">
        <f t="shared" si="25"/>
        <v>0</v>
      </c>
      <c r="I138">
        <f t="shared" si="26"/>
        <v>9</v>
      </c>
      <c r="J138">
        <f t="shared" si="22"/>
        <v>5902</v>
      </c>
      <c r="K138" s="6">
        <f t="shared" si="20"/>
        <v>0</v>
      </c>
      <c r="L138" s="6" t="str">
        <f t="shared" si="21"/>
        <v>0</v>
      </c>
      <c r="M138">
        <f t="shared" si="27"/>
        <v>0</v>
      </c>
      <c r="W138" s="4" t="s">
        <v>161</v>
      </c>
      <c r="X138">
        <f t="shared" si="28"/>
        <v>29</v>
      </c>
    </row>
    <row r="139" spans="1:24" x14ac:dyDescent="0.25">
      <c r="A139">
        <f t="shared" si="23"/>
        <v>2005</v>
      </c>
      <c r="B139" s="3">
        <v>38599</v>
      </c>
      <c r="C139" s="4" t="s">
        <v>39</v>
      </c>
      <c r="D139">
        <v>63</v>
      </c>
      <c r="E139">
        <f>SUMIF($C$3:C138,C139,$D$3:D138)</f>
        <v>132</v>
      </c>
      <c r="F139" s="5">
        <v>2</v>
      </c>
      <c r="G139">
        <f t="shared" si="24"/>
        <v>0.05</v>
      </c>
      <c r="H139">
        <f t="shared" si="25"/>
        <v>3.1500000000000004</v>
      </c>
      <c r="I139">
        <f t="shared" si="26"/>
        <v>9</v>
      </c>
      <c r="J139">
        <f t="shared" si="22"/>
        <v>5839</v>
      </c>
      <c r="K139" s="6">
        <f t="shared" si="20"/>
        <v>0</v>
      </c>
      <c r="L139" s="6" t="str">
        <f t="shared" si="21"/>
        <v>0</v>
      </c>
      <c r="M139">
        <f t="shared" si="27"/>
        <v>0</v>
      </c>
      <c r="W139" s="4" t="s">
        <v>201</v>
      </c>
      <c r="X139">
        <f t="shared" si="28"/>
        <v>29</v>
      </c>
    </row>
    <row r="140" spans="1:24" x14ac:dyDescent="0.25">
      <c r="A140">
        <f t="shared" si="23"/>
        <v>2005</v>
      </c>
      <c r="B140" s="3">
        <v>38602</v>
      </c>
      <c r="C140" s="4" t="s">
        <v>25</v>
      </c>
      <c r="D140">
        <v>368</v>
      </c>
      <c r="E140">
        <f>SUMIF($C$3:C139,C140,$D$3:D139)</f>
        <v>1556</v>
      </c>
      <c r="F140" s="5">
        <v>2</v>
      </c>
      <c r="G140">
        <f t="shared" si="24"/>
        <v>0.1</v>
      </c>
      <c r="H140">
        <f t="shared" si="25"/>
        <v>36.800000000000004</v>
      </c>
      <c r="I140">
        <f t="shared" si="26"/>
        <v>9</v>
      </c>
      <c r="J140">
        <f t="shared" si="22"/>
        <v>5471</v>
      </c>
      <c r="K140" s="6">
        <f t="shared" si="20"/>
        <v>0</v>
      </c>
      <c r="L140" s="6" t="str">
        <f t="shared" si="21"/>
        <v>0</v>
      </c>
      <c r="M140">
        <f t="shared" si="27"/>
        <v>0</v>
      </c>
      <c r="W140" s="4" t="s">
        <v>239</v>
      </c>
      <c r="X140">
        <f t="shared" si="28"/>
        <v>29</v>
      </c>
    </row>
    <row r="141" spans="1:24" x14ac:dyDescent="0.25">
      <c r="A141">
        <f t="shared" si="23"/>
        <v>2005</v>
      </c>
      <c r="B141" s="3">
        <v>38603</v>
      </c>
      <c r="C141" s="4" t="s">
        <v>98</v>
      </c>
      <c r="D141">
        <v>106</v>
      </c>
      <c r="E141">
        <f>SUMIF($C$3:C140,C141,$D$3:D140)</f>
        <v>0</v>
      </c>
      <c r="F141" s="5">
        <v>2</v>
      </c>
      <c r="G141" t="str">
        <f t="shared" si="24"/>
        <v>Brak</v>
      </c>
      <c r="H141">
        <f t="shared" si="25"/>
        <v>0</v>
      </c>
      <c r="I141">
        <f t="shared" si="26"/>
        <v>9</v>
      </c>
      <c r="J141">
        <f t="shared" si="22"/>
        <v>5365</v>
      </c>
      <c r="K141" s="6">
        <f t="shared" si="20"/>
        <v>0</v>
      </c>
      <c r="L141" s="6" t="str">
        <f t="shared" si="21"/>
        <v>0</v>
      </c>
      <c r="M141">
        <f t="shared" si="27"/>
        <v>0</v>
      </c>
      <c r="W141" s="4" t="s">
        <v>206</v>
      </c>
      <c r="X141">
        <f t="shared" si="28"/>
        <v>29</v>
      </c>
    </row>
    <row r="142" spans="1:24" x14ac:dyDescent="0.25">
      <c r="A142">
        <f t="shared" si="23"/>
        <v>2005</v>
      </c>
      <c r="B142" s="3">
        <v>38604</v>
      </c>
      <c r="C142" s="4" t="s">
        <v>70</v>
      </c>
      <c r="D142">
        <v>447</v>
      </c>
      <c r="E142">
        <f>SUMIF($C$3:C141,C142,$D$3:D141)</f>
        <v>1570</v>
      </c>
      <c r="F142" s="5">
        <v>2</v>
      </c>
      <c r="G142">
        <f t="shared" si="24"/>
        <v>0.1</v>
      </c>
      <c r="H142">
        <f t="shared" si="25"/>
        <v>44.7</v>
      </c>
      <c r="I142">
        <f t="shared" si="26"/>
        <v>9</v>
      </c>
      <c r="J142">
        <f t="shared" si="22"/>
        <v>4918</v>
      </c>
      <c r="K142" s="6">
        <f t="shared" si="20"/>
        <v>0</v>
      </c>
      <c r="L142" s="6" t="str">
        <f t="shared" si="21"/>
        <v>0</v>
      </c>
      <c r="M142">
        <f t="shared" si="27"/>
        <v>0</v>
      </c>
      <c r="W142" s="4" t="s">
        <v>221</v>
      </c>
      <c r="X142">
        <f t="shared" si="28"/>
        <v>29</v>
      </c>
    </row>
    <row r="143" spans="1:24" x14ac:dyDescent="0.25">
      <c r="A143">
        <f t="shared" si="23"/>
        <v>2005</v>
      </c>
      <c r="B143" s="3">
        <v>38604</v>
      </c>
      <c r="C143" s="4" t="s">
        <v>28</v>
      </c>
      <c r="D143">
        <v>47</v>
      </c>
      <c r="E143">
        <f>SUMIF($C$3:C142,C143,$D$3:D142)</f>
        <v>38</v>
      </c>
      <c r="F143" s="5">
        <v>2</v>
      </c>
      <c r="G143" t="str">
        <f t="shared" si="24"/>
        <v>Brak</v>
      </c>
      <c r="H143">
        <f t="shared" si="25"/>
        <v>0</v>
      </c>
      <c r="I143">
        <f t="shared" si="26"/>
        <v>9</v>
      </c>
      <c r="J143">
        <f t="shared" si="22"/>
        <v>4871</v>
      </c>
      <c r="K143" s="6">
        <f t="shared" si="20"/>
        <v>0</v>
      </c>
      <c r="L143" s="6" t="str">
        <f t="shared" si="21"/>
        <v>0</v>
      </c>
      <c r="M143">
        <f t="shared" si="27"/>
        <v>0</v>
      </c>
      <c r="W143" s="4" t="s">
        <v>135</v>
      </c>
      <c r="X143">
        <f t="shared" si="28"/>
        <v>29</v>
      </c>
    </row>
    <row r="144" spans="1:24" x14ac:dyDescent="0.25">
      <c r="A144">
        <f t="shared" si="23"/>
        <v>2005</v>
      </c>
      <c r="B144" s="3">
        <v>38605</v>
      </c>
      <c r="C144" s="4" t="s">
        <v>89</v>
      </c>
      <c r="D144">
        <v>106</v>
      </c>
      <c r="E144">
        <f>SUMIF($C$3:C143,C144,$D$3:D143)</f>
        <v>234</v>
      </c>
      <c r="F144" s="5">
        <v>2</v>
      </c>
      <c r="G144">
        <f t="shared" si="24"/>
        <v>0.05</v>
      </c>
      <c r="H144">
        <f t="shared" si="25"/>
        <v>5.3000000000000007</v>
      </c>
      <c r="I144">
        <f t="shared" si="26"/>
        <v>9</v>
      </c>
      <c r="J144">
        <f t="shared" si="22"/>
        <v>4765</v>
      </c>
      <c r="K144" s="6">
        <f t="shared" si="20"/>
        <v>0</v>
      </c>
      <c r="L144" s="6" t="str">
        <f t="shared" si="21"/>
        <v>0</v>
      </c>
      <c r="M144">
        <f t="shared" si="27"/>
        <v>0</v>
      </c>
      <c r="W144" s="4" t="s">
        <v>197</v>
      </c>
      <c r="X144">
        <f t="shared" si="28"/>
        <v>29</v>
      </c>
    </row>
    <row r="145" spans="1:24" x14ac:dyDescent="0.25">
      <c r="A145">
        <f t="shared" si="23"/>
        <v>2005</v>
      </c>
      <c r="B145" s="3">
        <v>38606</v>
      </c>
      <c r="C145" s="4" t="s">
        <v>27</v>
      </c>
      <c r="D145">
        <v>147</v>
      </c>
      <c r="E145">
        <f>SUMIF($C$3:C144,C145,$D$3:D144)</f>
        <v>2296</v>
      </c>
      <c r="F145" s="5">
        <v>2</v>
      </c>
      <c r="G145">
        <f t="shared" si="24"/>
        <v>0.1</v>
      </c>
      <c r="H145">
        <f t="shared" si="25"/>
        <v>14.700000000000001</v>
      </c>
      <c r="I145">
        <f t="shared" si="26"/>
        <v>9</v>
      </c>
      <c r="J145">
        <f t="shared" si="22"/>
        <v>4618</v>
      </c>
      <c r="K145" s="6">
        <f t="shared" si="20"/>
        <v>0</v>
      </c>
      <c r="L145" s="6" t="str">
        <f t="shared" si="21"/>
        <v>0</v>
      </c>
      <c r="M145">
        <f t="shared" si="27"/>
        <v>0</v>
      </c>
      <c r="W145" s="4" t="s">
        <v>124</v>
      </c>
      <c r="X145">
        <f t="shared" si="28"/>
        <v>28</v>
      </c>
    </row>
    <row r="146" spans="1:24" x14ac:dyDescent="0.25">
      <c r="A146">
        <f t="shared" si="23"/>
        <v>2005</v>
      </c>
      <c r="B146" s="3">
        <v>38606</v>
      </c>
      <c r="C146" s="4" t="s">
        <v>51</v>
      </c>
      <c r="D146">
        <v>105</v>
      </c>
      <c r="E146">
        <f>SUMIF($C$3:C145,C146,$D$3:D145)</f>
        <v>196</v>
      </c>
      <c r="F146" s="5">
        <v>2</v>
      </c>
      <c r="G146">
        <f t="shared" si="24"/>
        <v>0.05</v>
      </c>
      <c r="H146">
        <f t="shared" si="25"/>
        <v>5.25</v>
      </c>
      <c r="I146">
        <f t="shared" si="26"/>
        <v>9</v>
      </c>
      <c r="J146">
        <f t="shared" si="22"/>
        <v>4513</v>
      </c>
      <c r="K146" s="6">
        <f t="shared" ref="K146:K209" si="29">IF(I146&lt;&gt;I147,IF(J146&lt;5000,5000-J146,0),0)</f>
        <v>0</v>
      </c>
      <c r="L146" s="6" t="str">
        <f t="shared" ref="L146:L209" si="30">LEFT(ROUNDUP(K146,-3),1)</f>
        <v>0</v>
      </c>
      <c r="M146">
        <f t="shared" si="27"/>
        <v>0</v>
      </c>
      <c r="W146" s="4" t="s">
        <v>53</v>
      </c>
      <c r="X146">
        <f t="shared" si="28"/>
        <v>16</v>
      </c>
    </row>
    <row r="147" spans="1:24" x14ac:dyDescent="0.25">
      <c r="A147">
        <f t="shared" si="23"/>
        <v>2005</v>
      </c>
      <c r="B147" s="3">
        <v>38606</v>
      </c>
      <c r="C147" s="4" t="s">
        <v>72</v>
      </c>
      <c r="D147">
        <v>89</v>
      </c>
      <c r="E147">
        <f>SUMIF($C$3:C146,C147,$D$3:D146)</f>
        <v>46</v>
      </c>
      <c r="F147" s="5">
        <v>2</v>
      </c>
      <c r="G147" t="str">
        <f t="shared" si="24"/>
        <v>Brak</v>
      </c>
      <c r="H147">
        <f t="shared" si="25"/>
        <v>0</v>
      </c>
      <c r="I147">
        <f t="shared" si="26"/>
        <v>9</v>
      </c>
      <c r="J147">
        <f t="shared" ref="J147:J210" si="31">J146-D147+M146</f>
        <v>4424</v>
      </c>
      <c r="K147" s="6">
        <f t="shared" si="29"/>
        <v>0</v>
      </c>
      <c r="L147" s="6" t="str">
        <f t="shared" si="30"/>
        <v>0</v>
      </c>
      <c r="M147">
        <f t="shared" si="27"/>
        <v>0</v>
      </c>
      <c r="W147" s="4" t="s">
        <v>202</v>
      </c>
      <c r="X147">
        <f t="shared" si="28"/>
        <v>27</v>
      </c>
    </row>
    <row r="148" spans="1:24" x14ac:dyDescent="0.25">
      <c r="A148">
        <f t="shared" si="23"/>
        <v>2005</v>
      </c>
      <c r="B148" s="3">
        <v>38606</v>
      </c>
      <c r="C148" s="4" t="s">
        <v>99</v>
      </c>
      <c r="D148">
        <v>13</v>
      </c>
      <c r="E148">
        <f>SUMIF($C$3:C147,C148,$D$3:D147)</f>
        <v>0</v>
      </c>
      <c r="F148" s="5">
        <v>2</v>
      </c>
      <c r="G148" t="str">
        <f t="shared" si="24"/>
        <v>Brak</v>
      </c>
      <c r="H148">
        <f t="shared" si="25"/>
        <v>0</v>
      </c>
      <c r="I148">
        <f t="shared" si="26"/>
        <v>9</v>
      </c>
      <c r="J148">
        <f t="shared" si="31"/>
        <v>4411</v>
      </c>
      <c r="K148" s="6">
        <f t="shared" si="29"/>
        <v>0</v>
      </c>
      <c r="L148" s="6" t="str">
        <f t="shared" si="30"/>
        <v>0</v>
      </c>
      <c r="M148">
        <f t="shared" si="27"/>
        <v>0</v>
      </c>
      <c r="W148" s="4" t="s">
        <v>220</v>
      </c>
      <c r="X148">
        <f t="shared" si="28"/>
        <v>27</v>
      </c>
    </row>
    <row r="149" spans="1:24" x14ac:dyDescent="0.25">
      <c r="A149">
        <f t="shared" si="23"/>
        <v>2005</v>
      </c>
      <c r="B149" s="3">
        <v>38608</v>
      </c>
      <c r="C149" s="4" t="s">
        <v>29</v>
      </c>
      <c r="D149">
        <v>309</v>
      </c>
      <c r="E149">
        <f>SUMIF($C$3:C148,C149,$D$3:D148)</f>
        <v>1412</v>
      </c>
      <c r="F149" s="5">
        <v>2</v>
      </c>
      <c r="G149">
        <f t="shared" si="24"/>
        <v>0.1</v>
      </c>
      <c r="H149">
        <f t="shared" si="25"/>
        <v>30.900000000000002</v>
      </c>
      <c r="I149">
        <f t="shared" si="26"/>
        <v>9</v>
      </c>
      <c r="J149">
        <f t="shared" si="31"/>
        <v>4102</v>
      </c>
      <c r="K149" s="6">
        <f t="shared" si="29"/>
        <v>0</v>
      </c>
      <c r="L149" s="6" t="str">
        <f t="shared" si="30"/>
        <v>0</v>
      </c>
      <c r="M149">
        <f t="shared" si="27"/>
        <v>0</v>
      </c>
      <c r="W149" s="4" t="s">
        <v>126</v>
      </c>
      <c r="X149">
        <f t="shared" si="28"/>
        <v>27</v>
      </c>
    </row>
    <row r="150" spans="1:24" x14ac:dyDescent="0.25">
      <c r="A150">
        <f t="shared" si="23"/>
        <v>2005</v>
      </c>
      <c r="B150" s="3">
        <v>38610</v>
      </c>
      <c r="C150" s="4" t="s">
        <v>48</v>
      </c>
      <c r="D150">
        <v>47</v>
      </c>
      <c r="E150">
        <f>SUMIF($C$3:C149,C150,$D$3:D149)</f>
        <v>252</v>
      </c>
      <c r="F150" s="5">
        <v>2</v>
      </c>
      <c r="G150">
        <f t="shared" si="24"/>
        <v>0.05</v>
      </c>
      <c r="H150">
        <f t="shared" si="25"/>
        <v>2.35</v>
      </c>
      <c r="I150">
        <f t="shared" si="26"/>
        <v>9</v>
      </c>
      <c r="J150">
        <f t="shared" si="31"/>
        <v>4055</v>
      </c>
      <c r="K150" s="6">
        <f t="shared" si="29"/>
        <v>0</v>
      </c>
      <c r="L150" s="6" t="str">
        <f t="shared" si="30"/>
        <v>0</v>
      </c>
      <c r="M150">
        <f t="shared" si="27"/>
        <v>0</v>
      </c>
      <c r="W150" s="4" t="s">
        <v>147</v>
      </c>
      <c r="X150">
        <f t="shared" si="28"/>
        <v>26</v>
      </c>
    </row>
    <row r="151" spans="1:24" x14ac:dyDescent="0.25">
      <c r="A151">
        <f t="shared" si="23"/>
        <v>2005</v>
      </c>
      <c r="B151" s="3">
        <v>38612</v>
      </c>
      <c r="C151" s="4" t="s">
        <v>70</v>
      </c>
      <c r="D151">
        <v>404</v>
      </c>
      <c r="E151">
        <f>SUMIF($C$3:C150,C151,$D$3:D150)</f>
        <v>2017</v>
      </c>
      <c r="F151" s="5">
        <v>2</v>
      </c>
      <c r="G151">
        <f t="shared" si="24"/>
        <v>0.1</v>
      </c>
      <c r="H151">
        <f t="shared" si="25"/>
        <v>40.400000000000006</v>
      </c>
      <c r="I151">
        <f t="shared" si="26"/>
        <v>9</v>
      </c>
      <c r="J151">
        <f t="shared" si="31"/>
        <v>3651</v>
      </c>
      <c r="K151" s="6">
        <f t="shared" si="29"/>
        <v>0</v>
      </c>
      <c r="L151" s="6" t="str">
        <f t="shared" si="30"/>
        <v>0</v>
      </c>
      <c r="M151">
        <f t="shared" si="27"/>
        <v>0</v>
      </c>
      <c r="W151" s="4" t="s">
        <v>232</v>
      </c>
      <c r="X151">
        <f t="shared" si="28"/>
        <v>26</v>
      </c>
    </row>
    <row r="152" spans="1:24" x14ac:dyDescent="0.25">
      <c r="A152">
        <f t="shared" si="23"/>
        <v>2005</v>
      </c>
      <c r="B152" s="3">
        <v>38612</v>
      </c>
      <c r="C152" s="4" t="s">
        <v>32</v>
      </c>
      <c r="D152">
        <v>61</v>
      </c>
      <c r="E152">
        <f>SUMIF($C$3:C151,C152,$D$3:D151)</f>
        <v>221</v>
      </c>
      <c r="F152" s="5">
        <v>2</v>
      </c>
      <c r="G152">
        <f t="shared" si="24"/>
        <v>0.05</v>
      </c>
      <c r="H152">
        <f t="shared" si="25"/>
        <v>3.0500000000000003</v>
      </c>
      <c r="I152">
        <f t="shared" si="26"/>
        <v>9</v>
      </c>
      <c r="J152">
        <f t="shared" si="31"/>
        <v>3590</v>
      </c>
      <c r="K152" s="6">
        <f t="shared" si="29"/>
        <v>0</v>
      </c>
      <c r="L152" s="6" t="str">
        <f t="shared" si="30"/>
        <v>0</v>
      </c>
      <c r="M152">
        <f t="shared" si="27"/>
        <v>0</v>
      </c>
      <c r="W152" s="4" t="s">
        <v>142</v>
      </c>
      <c r="X152">
        <f t="shared" si="28"/>
        <v>26</v>
      </c>
    </row>
    <row r="153" spans="1:24" x14ac:dyDescent="0.25">
      <c r="A153">
        <f t="shared" si="23"/>
        <v>2005</v>
      </c>
      <c r="B153" s="3">
        <v>38612</v>
      </c>
      <c r="C153" s="4" t="s">
        <v>100</v>
      </c>
      <c r="D153">
        <v>39</v>
      </c>
      <c r="E153">
        <f>SUMIF($C$3:C152,C153,$D$3:D152)</f>
        <v>0</v>
      </c>
      <c r="F153" s="5">
        <v>2</v>
      </c>
      <c r="G153" t="str">
        <f t="shared" si="24"/>
        <v>Brak</v>
      </c>
      <c r="H153">
        <f t="shared" si="25"/>
        <v>0</v>
      </c>
      <c r="I153">
        <f t="shared" si="26"/>
        <v>9</v>
      </c>
      <c r="J153">
        <f t="shared" si="31"/>
        <v>3551</v>
      </c>
      <c r="K153" s="6">
        <f t="shared" si="29"/>
        <v>0</v>
      </c>
      <c r="L153" s="6" t="str">
        <f t="shared" si="30"/>
        <v>0</v>
      </c>
      <c r="M153">
        <f t="shared" si="27"/>
        <v>0</v>
      </c>
      <c r="W153" s="4" t="s">
        <v>168</v>
      </c>
      <c r="X153">
        <f t="shared" si="28"/>
        <v>26</v>
      </c>
    </row>
    <row r="154" spans="1:24" x14ac:dyDescent="0.25">
      <c r="A154">
        <f t="shared" si="23"/>
        <v>2005</v>
      </c>
      <c r="B154" s="3">
        <v>38615</v>
      </c>
      <c r="C154" s="4" t="s">
        <v>86</v>
      </c>
      <c r="D154">
        <v>89</v>
      </c>
      <c r="E154">
        <f>SUMIF($C$3:C153,C154,$D$3:D153)</f>
        <v>189</v>
      </c>
      <c r="F154" s="5">
        <v>2</v>
      </c>
      <c r="G154">
        <f t="shared" si="24"/>
        <v>0.05</v>
      </c>
      <c r="H154">
        <f t="shared" si="25"/>
        <v>4.45</v>
      </c>
      <c r="I154">
        <f t="shared" si="26"/>
        <v>9</v>
      </c>
      <c r="J154">
        <f t="shared" si="31"/>
        <v>3462</v>
      </c>
      <c r="K154" s="6">
        <f t="shared" si="29"/>
        <v>0</v>
      </c>
      <c r="L154" s="6" t="str">
        <f t="shared" si="30"/>
        <v>0</v>
      </c>
      <c r="M154">
        <f t="shared" si="27"/>
        <v>0</v>
      </c>
      <c r="W154" s="4" t="s">
        <v>95</v>
      </c>
      <c r="X154">
        <f t="shared" si="28"/>
        <v>18</v>
      </c>
    </row>
    <row r="155" spans="1:24" x14ac:dyDescent="0.25">
      <c r="A155">
        <f t="shared" si="23"/>
        <v>2005</v>
      </c>
      <c r="B155" s="3">
        <v>38617</v>
      </c>
      <c r="C155" s="4" t="s">
        <v>43</v>
      </c>
      <c r="D155">
        <v>127</v>
      </c>
      <c r="E155">
        <f>SUMIF($C$3:C154,C155,$D$3:D154)</f>
        <v>193</v>
      </c>
      <c r="F155" s="5">
        <v>2</v>
      </c>
      <c r="G155">
        <f t="shared" si="24"/>
        <v>0.05</v>
      </c>
      <c r="H155">
        <f t="shared" si="25"/>
        <v>6.3500000000000005</v>
      </c>
      <c r="I155">
        <f t="shared" si="26"/>
        <v>9</v>
      </c>
      <c r="J155">
        <f t="shared" si="31"/>
        <v>3335</v>
      </c>
      <c r="K155" s="6">
        <f t="shared" si="29"/>
        <v>0</v>
      </c>
      <c r="L155" s="6" t="str">
        <f t="shared" si="30"/>
        <v>0</v>
      </c>
      <c r="M155">
        <f t="shared" si="27"/>
        <v>0</v>
      </c>
      <c r="W155" s="4" t="s">
        <v>69</v>
      </c>
      <c r="X155">
        <f t="shared" si="28"/>
        <v>23</v>
      </c>
    </row>
    <row r="156" spans="1:24" x14ac:dyDescent="0.25">
      <c r="A156">
        <f t="shared" si="23"/>
        <v>2005</v>
      </c>
      <c r="B156" s="3">
        <v>38620</v>
      </c>
      <c r="C156" s="4" t="s">
        <v>38</v>
      </c>
      <c r="D156">
        <v>81</v>
      </c>
      <c r="E156">
        <f>SUMIF($C$3:C155,C156,$D$3:D155)</f>
        <v>350</v>
      </c>
      <c r="F156" s="5">
        <v>2</v>
      </c>
      <c r="G156">
        <f t="shared" si="24"/>
        <v>0.05</v>
      </c>
      <c r="H156">
        <f t="shared" si="25"/>
        <v>4.05</v>
      </c>
      <c r="I156">
        <f t="shared" si="26"/>
        <v>9</v>
      </c>
      <c r="J156">
        <f t="shared" si="31"/>
        <v>3254</v>
      </c>
      <c r="K156" s="6">
        <f t="shared" si="29"/>
        <v>0</v>
      </c>
      <c r="L156" s="6" t="str">
        <f t="shared" si="30"/>
        <v>0</v>
      </c>
      <c r="M156">
        <f t="shared" si="27"/>
        <v>0</v>
      </c>
      <c r="W156" s="4" t="s">
        <v>181</v>
      </c>
      <c r="X156">
        <f t="shared" si="28"/>
        <v>25</v>
      </c>
    </row>
    <row r="157" spans="1:24" x14ac:dyDescent="0.25">
      <c r="A157">
        <f t="shared" si="23"/>
        <v>2005</v>
      </c>
      <c r="B157" s="3">
        <v>38623</v>
      </c>
      <c r="C157" s="4" t="s">
        <v>65</v>
      </c>
      <c r="D157">
        <v>433</v>
      </c>
      <c r="E157">
        <f>SUMIF($C$3:C156,C157,$D$3:D156)</f>
        <v>1005</v>
      </c>
      <c r="F157" s="5">
        <v>2</v>
      </c>
      <c r="G157">
        <f t="shared" si="24"/>
        <v>0.1</v>
      </c>
      <c r="H157">
        <f t="shared" si="25"/>
        <v>43.300000000000004</v>
      </c>
      <c r="I157">
        <f t="shared" si="26"/>
        <v>9</v>
      </c>
      <c r="J157">
        <f t="shared" si="31"/>
        <v>2821</v>
      </c>
      <c r="K157" s="6">
        <f t="shared" si="29"/>
        <v>0</v>
      </c>
      <c r="L157" s="6" t="str">
        <f t="shared" si="30"/>
        <v>0</v>
      </c>
      <c r="M157">
        <f t="shared" si="27"/>
        <v>0</v>
      </c>
      <c r="W157" s="4" t="s">
        <v>249</v>
      </c>
      <c r="X157">
        <f t="shared" si="28"/>
        <v>25</v>
      </c>
    </row>
    <row r="158" spans="1:24" x14ac:dyDescent="0.25">
      <c r="A158">
        <f t="shared" si="23"/>
        <v>2005</v>
      </c>
      <c r="B158" s="3">
        <v>38623</v>
      </c>
      <c r="C158" s="4" t="s">
        <v>29</v>
      </c>
      <c r="D158">
        <v>284</v>
      </c>
      <c r="E158">
        <f>SUMIF($C$3:C157,C158,$D$3:D157)</f>
        <v>1721</v>
      </c>
      <c r="F158" s="5">
        <v>2</v>
      </c>
      <c r="G158">
        <f t="shared" si="24"/>
        <v>0.1</v>
      </c>
      <c r="H158">
        <f t="shared" si="25"/>
        <v>28.400000000000002</v>
      </c>
      <c r="I158">
        <f t="shared" si="26"/>
        <v>9</v>
      </c>
      <c r="J158">
        <f t="shared" si="31"/>
        <v>2537</v>
      </c>
      <c r="K158" s="6">
        <f t="shared" si="29"/>
        <v>0</v>
      </c>
      <c r="L158" s="6" t="str">
        <f t="shared" si="30"/>
        <v>0</v>
      </c>
      <c r="M158">
        <f t="shared" si="27"/>
        <v>0</v>
      </c>
      <c r="W158" s="4" t="s">
        <v>186</v>
      </c>
      <c r="X158">
        <f t="shared" si="28"/>
        <v>25</v>
      </c>
    </row>
    <row r="159" spans="1:24" x14ac:dyDescent="0.25">
      <c r="A159">
        <f t="shared" si="23"/>
        <v>2005</v>
      </c>
      <c r="B159" s="3">
        <v>38624</v>
      </c>
      <c r="C159" s="4" t="s">
        <v>26</v>
      </c>
      <c r="D159">
        <v>122</v>
      </c>
      <c r="E159">
        <f>SUMIF($C$3:C158,C159,$D$3:D158)</f>
        <v>349</v>
      </c>
      <c r="F159" s="5">
        <v>2</v>
      </c>
      <c r="G159">
        <f t="shared" si="24"/>
        <v>0.05</v>
      </c>
      <c r="H159">
        <f t="shared" si="25"/>
        <v>6.1000000000000005</v>
      </c>
      <c r="I159">
        <f t="shared" si="26"/>
        <v>9</v>
      </c>
      <c r="J159">
        <f t="shared" si="31"/>
        <v>2415</v>
      </c>
      <c r="K159" s="6">
        <f t="shared" si="29"/>
        <v>2585</v>
      </c>
      <c r="L159" s="6" t="str">
        <f t="shared" si="30"/>
        <v>3</v>
      </c>
      <c r="M159">
        <f t="shared" si="27"/>
        <v>3000</v>
      </c>
      <c r="W159" s="4" t="s">
        <v>183</v>
      </c>
      <c r="X159">
        <f t="shared" si="28"/>
        <v>25</v>
      </c>
    </row>
    <row r="160" spans="1:24" x14ac:dyDescent="0.25">
      <c r="A160">
        <f t="shared" si="23"/>
        <v>2005</v>
      </c>
      <c r="B160" s="3">
        <v>38626</v>
      </c>
      <c r="C160" s="4" t="s">
        <v>100</v>
      </c>
      <c r="D160">
        <v>193</v>
      </c>
      <c r="E160">
        <f>SUMIF($C$3:C159,C160,$D$3:D159)</f>
        <v>39</v>
      </c>
      <c r="F160" s="5">
        <v>2</v>
      </c>
      <c r="G160" t="str">
        <f t="shared" si="24"/>
        <v>Brak</v>
      </c>
      <c r="H160">
        <f t="shared" si="25"/>
        <v>0</v>
      </c>
      <c r="I160">
        <f t="shared" si="26"/>
        <v>10</v>
      </c>
      <c r="J160">
        <f t="shared" si="31"/>
        <v>5222</v>
      </c>
      <c r="K160" s="6">
        <f t="shared" si="29"/>
        <v>0</v>
      </c>
      <c r="L160" s="6" t="str">
        <f t="shared" si="30"/>
        <v>0</v>
      </c>
      <c r="M160">
        <f t="shared" si="27"/>
        <v>0</v>
      </c>
      <c r="W160" s="4" t="s">
        <v>71</v>
      </c>
      <c r="X160">
        <f t="shared" si="28"/>
        <v>18</v>
      </c>
    </row>
    <row r="161" spans="1:24" x14ac:dyDescent="0.25">
      <c r="A161">
        <f t="shared" si="23"/>
        <v>2005</v>
      </c>
      <c r="B161" s="3">
        <v>38628</v>
      </c>
      <c r="C161" s="4" t="s">
        <v>48</v>
      </c>
      <c r="D161">
        <v>118</v>
      </c>
      <c r="E161">
        <f>SUMIF($C$3:C160,C161,$D$3:D160)</f>
        <v>299</v>
      </c>
      <c r="F161" s="5">
        <v>2</v>
      </c>
      <c r="G161">
        <f t="shared" si="24"/>
        <v>0.05</v>
      </c>
      <c r="H161">
        <f t="shared" si="25"/>
        <v>5.9</v>
      </c>
      <c r="I161">
        <f t="shared" si="26"/>
        <v>10</v>
      </c>
      <c r="J161">
        <f t="shared" si="31"/>
        <v>5104</v>
      </c>
      <c r="K161" s="6">
        <f t="shared" si="29"/>
        <v>0</v>
      </c>
      <c r="L161" s="6" t="str">
        <f t="shared" si="30"/>
        <v>0</v>
      </c>
      <c r="M161">
        <f t="shared" si="27"/>
        <v>0</v>
      </c>
      <c r="W161" s="4" t="s">
        <v>31</v>
      </c>
      <c r="X161">
        <f t="shared" si="28"/>
        <v>14</v>
      </c>
    </row>
    <row r="162" spans="1:24" x14ac:dyDescent="0.25">
      <c r="A162">
        <f t="shared" si="23"/>
        <v>2005</v>
      </c>
      <c r="B162" s="3">
        <v>38629</v>
      </c>
      <c r="C162" s="4" t="s">
        <v>25</v>
      </c>
      <c r="D162">
        <v>173</v>
      </c>
      <c r="E162">
        <f>SUMIF($C$3:C161,C162,$D$3:D161)</f>
        <v>1924</v>
      </c>
      <c r="F162" s="5">
        <v>2</v>
      </c>
      <c r="G162">
        <f t="shared" si="24"/>
        <v>0.1</v>
      </c>
      <c r="H162">
        <f t="shared" si="25"/>
        <v>17.3</v>
      </c>
      <c r="I162">
        <f t="shared" si="26"/>
        <v>10</v>
      </c>
      <c r="J162">
        <f t="shared" si="31"/>
        <v>4931</v>
      </c>
      <c r="K162" s="6">
        <f t="shared" si="29"/>
        <v>0</v>
      </c>
      <c r="L162" s="6" t="str">
        <f t="shared" si="30"/>
        <v>0</v>
      </c>
      <c r="M162">
        <f t="shared" si="27"/>
        <v>0</v>
      </c>
      <c r="W162" s="4" t="s">
        <v>187</v>
      </c>
      <c r="X162">
        <f t="shared" si="28"/>
        <v>24</v>
      </c>
    </row>
    <row r="163" spans="1:24" x14ac:dyDescent="0.25">
      <c r="A163">
        <f t="shared" si="23"/>
        <v>2005</v>
      </c>
      <c r="B163" s="3">
        <v>38632</v>
      </c>
      <c r="C163" s="4" t="s">
        <v>42</v>
      </c>
      <c r="D163">
        <v>392</v>
      </c>
      <c r="E163">
        <f>SUMIF($C$3:C162,C163,$D$3:D162)</f>
        <v>2019</v>
      </c>
      <c r="F163" s="5">
        <v>2</v>
      </c>
      <c r="G163">
        <f t="shared" si="24"/>
        <v>0.1</v>
      </c>
      <c r="H163">
        <f t="shared" si="25"/>
        <v>39.200000000000003</v>
      </c>
      <c r="I163">
        <f t="shared" si="26"/>
        <v>10</v>
      </c>
      <c r="J163">
        <f t="shared" si="31"/>
        <v>4539</v>
      </c>
      <c r="K163" s="6">
        <f t="shared" si="29"/>
        <v>0</v>
      </c>
      <c r="L163" s="6" t="str">
        <f t="shared" si="30"/>
        <v>0</v>
      </c>
      <c r="M163">
        <f t="shared" si="27"/>
        <v>0</v>
      </c>
      <c r="W163" s="4" t="s">
        <v>228</v>
      </c>
      <c r="X163">
        <f t="shared" si="28"/>
        <v>23</v>
      </c>
    </row>
    <row r="164" spans="1:24" x14ac:dyDescent="0.25">
      <c r="A164">
        <f t="shared" si="23"/>
        <v>2005</v>
      </c>
      <c r="B164" s="3">
        <v>38633</v>
      </c>
      <c r="C164" s="4" t="s">
        <v>36</v>
      </c>
      <c r="D164">
        <v>8</v>
      </c>
      <c r="E164">
        <f>SUMIF($C$3:C163,C164,$D$3:D163)</f>
        <v>6</v>
      </c>
      <c r="F164" s="5">
        <v>2</v>
      </c>
      <c r="G164" t="str">
        <f t="shared" si="24"/>
        <v>Brak</v>
      </c>
      <c r="H164">
        <f t="shared" si="25"/>
        <v>0</v>
      </c>
      <c r="I164">
        <f t="shared" si="26"/>
        <v>10</v>
      </c>
      <c r="J164">
        <f t="shared" si="31"/>
        <v>4531</v>
      </c>
      <c r="K164" s="6">
        <f t="shared" si="29"/>
        <v>0</v>
      </c>
      <c r="L164" s="6" t="str">
        <f t="shared" si="30"/>
        <v>0</v>
      </c>
      <c r="M164">
        <f t="shared" si="27"/>
        <v>0</v>
      </c>
      <c r="W164" s="4" t="s">
        <v>235</v>
      </c>
      <c r="X164">
        <f t="shared" si="28"/>
        <v>23</v>
      </c>
    </row>
    <row r="165" spans="1:24" x14ac:dyDescent="0.25">
      <c r="A165">
        <f t="shared" si="23"/>
        <v>2005</v>
      </c>
      <c r="B165" s="3">
        <v>38638</v>
      </c>
      <c r="C165" s="4" t="s">
        <v>48</v>
      </c>
      <c r="D165">
        <v>132</v>
      </c>
      <c r="E165">
        <f>SUMIF($C$3:C164,C165,$D$3:D164)</f>
        <v>417</v>
      </c>
      <c r="F165" s="5">
        <v>2</v>
      </c>
      <c r="G165">
        <f t="shared" si="24"/>
        <v>0.05</v>
      </c>
      <c r="H165">
        <f t="shared" si="25"/>
        <v>6.6000000000000005</v>
      </c>
      <c r="I165">
        <f t="shared" si="26"/>
        <v>10</v>
      </c>
      <c r="J165">
        <f t="shared" si="31"/>
        <v>4399</v>
      </c>
      <c r="K165" s="6">
        <f t="shared" si="29"/>
        <v>0</v>
      </c>
      <c r="L165" s="6" t="str">
        <f t="shared" si="30"/>
        <v>0</v>
      </c>
      <c r="M165">
        <f t="shared" si="27"/>
        <v>0</v>
      </c>
      <c r="W165" s="4" t="s">
        <v>85</v>
      </c>
      <c r="X165">
        <f t="shared" si="28"/>
        <v>14</v>
      </c>
    </row>
    <row r="166" spans="1:24" x14ac:dyDescent="0.25">
      <c r="A166">
        <f t="shared" si="23"/>
        <v>2005</v>
      </c>
      <c r="B166" s="3">
        <v>38638</v>
      </c>
      <c r="C166" s="4" t="s">
        <v>28</v>
      </c>
      <c r="D166">
        <v>76</v>
      </c>
      <c r="E166">
        <f>SUMIF($C$3:C165,C166,$D$3:D165)</f>
        <v>85</v>
      </c>
      <c r="F166" s="5">
        <v>2</v>
      </c>
      <c r="G166" t="str">
        <f t="shared" si="24"/>
        <v>Brak</v>
      </c>
      <c r="H166">
        <f t="shared" si="25"/>
        <v>0</v>
      </c>
      <c r="I166">
        <f t="shared" si="26"/>
        <v>10</v>
      </c>
      <c r="J166">
        <f t="shared" si="31"/>
        <v>4323</v>
      </c>
      <c r="K166" s="6">
        <f t="shared" si="29"/>
        <v>0</v>
      </c>
      <c r="L166" s="6" t="str">
        <f t="shared" si="30"/>
        <v>0</v>
      </c>
      <c r="M166">
        <f t="shared" si="27"/>
        <v>0</v>
      </c>
      <c r="W166" s="4" t="s">
        <v>153</v>
      </c>
      <c r="X166">
        <f t="shared" si="28"/>
        <v>22</v>
      </c>
    </row>
    <row r="167" spans="1:24" x14ac:dyDescent="0.25">
      <c r="A167">
        <f t="shared" si="23"/>
        <v>2005</v>
      </c>
      <c r="B167" s="3">
        <v>38639</v>
      </c>
      <c r="C167" s="4" t="s">
        <v>101</v>
      </c>
      <c r="D167">
        <v>17</v>
      </c>
      <c r="E167">
        <f>SUMIF($C$3:C166,C167,$D$3:D166)</f>
        <v>0</v>
      </c>
      <c r="F167" s="5">
        <v>2</v>
      </c>
      <c r="G167" t="str">
        <f t="shared" si="24"/>
        <v>Brak</v>
      </c>
      <c r="H167">
        <f t="shared" si="25"/>
        <v>0</v>
      </c>
      <c r="I167">
        <f t="shared" si="26"/>
        <v>10</v>
      </c>
      <c r="J167">
        <f t="shared" si="31"/>
        <v>4306</v>
      </c>
      <c r="K167" s="6">
        <f t="shared" si="29"/>
        <v>0</v>
      </c>
      <c r="L167" s="6" t="str">
        <f t="shared" si="30"/>
        <v>0</v>
      </c>
      <c r="M167">
        <f t="shared" si="27"/>
        <v>0</v>
      </c>
      <c r="W167" s="4" t="s">
        <v>66</v>
      </c>
      <c r="X167">
        <f t="shared" si="28"/>
        <v>6</v>
      </c>
    </row>
    <row r="168" spans="1:24" x14ac:dyDescent="0.25">
      <c r="A168">
        <f t="shared" si="23"/>
        <v>2005</v>
      </c>
      <c r="B168" s="3">
        <v>38640</v>
      </c>
      <c r="C168" s="4" t="s">
        <v>102</v>
      </c>
      <c r="D168">
        <v>17</v>
      </c>
      <c r="E168">
        <f>SUMIF($C$3:C167,C168,$D$3:D167)</f>
        <v>0</v>
      </c>
      <c r="F168" s="5">
        <v>2</v>
      </c>
      <c r="G168" t="str">
        <f t="shared" si="24"/>
        <v>Brak</v>
      </c>
      <c r="H168">
        <f t="shared" si="25"/>
        <v>0</v>
      </c>
      <c r="I168">
        <f t="shared" si="26"/>
        <v>10</v>
      </c>
      <c r="J168">
        <f t="shared" si="31"/>
        <v>4289</v>
      </c>
      <c r="K168" s="6">
        <f t="shared" si="29"/>
        <v>0</v>
      </c>
      <c r="L168" s="6" t="str">
        <f t="shared" si="30"/>
        <v>0</v>
      </c>
      <c r="M168">
        <f t="shared" si="27"/>
        <v>0</v>
      </c>
      <c r="W168" s="4" t="s">
        <v>108</v>
      </c>
      <c r="X168">
        <f t="shared" si="28"/>
        <v>22</v>
      </c>
    </row>
    <row r="169" spans="1:24" x14ac:dyDescent="0.25">
      <c r="A169">
        <f t="shared" si="23"/>
        <v>2005</v>
      </c>
      <c r="B169" s="3">
        <v>38643</v>
      </c>
      <c r="C169" s="4" t="s">
        <v>103</v>
      </c>
      <c r="D169">
        <v>2</v>
      </c>
      <c r="E169">
        <f>SUMIF($C$3:C168,C169,$D$3:D168)</f>
        <v>0</v>
      </c>
      <c r="F169" s="5">
        <v>2</v>
      </c>
      <c r="G169" t="str">
        <f t="shared" si="24"/>
        <v>Brak</v>
      </c>
      <c r="H169">
        <f t="shared" si="25"/>
        <v>0</v>
      </c>
      <c r="I169">
        <f t="shared" si="26"/>
        <v>10</v>
      </c>
      <c r="J169">
        <f t="shared" si="31"/>
        <v>4287</v>
      </c>
      <c r="K169" s="6">
        <f t="shared" si="29"/>
        <v>0</v>
      </c>
      <c r="L169" s="6" t="str">
        <f t="shared" si="30"/>
        <v>0</v>
      </c>
      <c r="M169">
        <f t="shared" si="27"/>
        <v>0</v>
      </c>
      <c r="W169" s="4" t="s">
        <v>97</v>
      </c>
      <c r="X169">
        <f t="shared" si="28"/>
        <v>14</v>
      </c>
    </row>
    <row r="170" spans="1:24" x14ac:dyDescent="0.25">
      <c r="A170">
        <f t="shared" si="23"/>
        <v>2005</v>
      </c>
      <c r="B170" s="3">
        <v>38645</v>
      </c>
      <c r="C170" s="4" t="s">
        <v>39</v>
      </c>
      <c r="D170">
        <v>125</v>
      </c>
      <c r="E170">
        <f>SUMIF($C$3:C169,C170,$D$3:D169)</f>
        <v>195</v>
      </c>
      <c r="F170" s="5">
        <v>2</v>
      </c>
      <c r="G170">
        <f t="shared" si="24"/>
        <v>0.05</v>
      </c>
      <c r="H170">
        <f t="shared" si="25"/>
        <v>6.25</v>
      </c>
      <c r="I170">
        <f t="shared" si="26"/>
        <v>10</v>
      </c>
      <c r="J170">
        <f t="shared" si="31"/>
        <v>4162</v>
      </c>
      <c r="K170" s="6">
        <f t="shared" si="29"/>
        <v>0</v>
      </c>
      <c r="L170" s="6" t="str">
        <f t="shared" si="30"/>
        <v>0</v>
      </c>
      <c r="M170">
        <f t="shared" si="27"/>
        <v>0</v>
      </c>
      <c r="W170" s="4" t="s">
        <v>163</v>
      </c>
      <c r="X170">
        <f t="shared" si="28"/>
        <v>22</v>
      </c>
    </row>
    <row r="171" spans="1:24" x14ac:dyDescent="0.25">
      <c r="A171">
        <f t="shared" si="23"/>
        <v>2005</v>
      </c>
      <c r="B171" s="3">
        <v>38646</v>
      </c>
      <c r="C171" s="4" t="s">
        <v>70</v>
      </c>
      <c r="D171">
        <v>234</v>
      </c>
      <c r="E171">
        <f>SUMIF($C$3:C170,C171,$D$3:D170)</f>
        <v>2421</v>
      </c>
      <c r="F171" s="5">
        <v>2</v>
      </c>
      <c r="G171">
        <f t="shared" si="24"/>
        <v>0.1</v>
      </c>
      <c r="H171">
        <f t="shared" si="25"/>
        <v>23.400000000000002</v>
      </c>
      <c r="I171">
        <f t="shared" si="26"/>
        <v>10</v>
      </c>
      <c r="J171">
        <f t="shared" si="31"/>
        <v>3928</v>
      </c>
      <c r="K171" s="6">
        <f t="shared" si="29"/>
        <v>0</v>
      </c>
      <c r="L171" s="6" t="str">
        <f t="shared" si="30"/>
        <v>0</v>
      </c>
      <c r="M171">
        <f t="shared" si="27"/>
        <v>0</v>
      </c>
      <c r="W171" s="4" t="s">
        <v>226</v>
      </c>
      <c r="X171">
        <f t="shared" si="28"/>
        <v>21</v>
      </c>
    </row>
    <row r="172" spans="1:24" x14ac:dyDescent="0.25">
      <c r="A172">
        <f t="shared" si="23"/>
        <v>2005</v>
      </c>
      <c r="B172" s="3">
        <v>38652</v>
      </c>
      <c r="C172" s="4" t="s">
        <v>89</v>
      </c>
      <c r="D172">
        <v>53</v>
      </c>
      <c r="E172">
        <f>SUMIF($C$3:C171,C172,$D$3:D171)</f>
        <v>340</v>
      </c>
      <c r="F172" s="5">
        <v>2</v>
      </c>
      <c r="G172">
        <f t="shared" si="24"/>
        <v>0.05</v>
      </c>
      <c r="H172">
        <f t="shared" si="25"/>
        <v>2.6500000000000004</v>
      </c>
      <c r="I172">
        <f t="shared" si="26"/>
        <v>10</v>
      </c>
      <c r="J172">
        <f t="shared" si="31"/>
        <v>3875</v>
      </c>
      <c r="K172" s="6">
        <f t="shared" si="29"/>
        <v>0</v>
      </c>
      <c r="L172" s="6" t="str">
        <f t="shared" si="30"/>
        <v>0</v>
      </c>
      <c r="M172">
        <f t="shared" si="27"/>
        <v>0</v>
      </c>
      <c r="W172" s="4" t="s">
        <v>210</v>
      </c>
      <c r="X172">
        <f t="shared" si="28"/>
        <v>21</v>
      </c>
    </row>
    <row r="173" spans="1:24" x14ac:dyDescent="0.25">
      <c r="A173">
        <f t="shared" si="23"/>
        <v>2005</v>
      </c>
      <c r="B173" s="3">
        <v>38653</v>
      </c>
      <c r="C173" s="4" t="s">
        <v>30</v>
      </c>
      <c r="D173">
        <v>177</v>
      </c>
      <c r="E173">
        <f>SUMIF($C$3:C172,C173,$D$3:D172)</f>
        <v>287</v>
      </c>
      <c r="F173" s="5">
        <v>2</v>
      </c>
      <c r="G173">
        <f t="shared" si="24"/>
        <v>0.05</v>
      </c>
      <c r="H173">
        <f t="shared" si="25"/>
        <v>8.85</v>
      </c>
      <c r="I173">
        <f t="shared" si="26"/>
        <v>10</v>
      </c>
      <c r="J173">
        <f t="shared" si="31"/>
        <v>3698</v>
      </c>
      <c r="K173" s="6">
        <f t="shared" si="29"/>
        <v>0</v>
      </c>
      <c r="L173" s="6" t="str">
        <f t="shared" si="30"/>
        <v>0</v>
      </c>
      <c r="M173">
        <f t="shared" si="27"/>
        <v>0</v>
      </c>
      <c r="W173" s="4" t="s">
        <v>127</v>
      </c>
      <c r="X173">
        <f t="shared" si="28"/>
        <v>20</v>
      </c>
    </row>
    <row r="174" spans="1:24" x14ac:dyDescent="0.25">
      <c r="A174">
        <f t="shared" si="23"/>
        <v>2005</v>
      </c>
      <c r="B174" s="3">
        <v>38653</v>
      </c>
      <c r="C174" s="4" t="s">
        <v>57</v>
      </c>
      <c r="D174">
        <v>165</v>
      </c>
      <c r="E174">
        <f>SUMIF($C$3:C173,C174,$D$3:D173)</f>
        <v>209</v>
      </c>
      <c r="F174" s="5">
        <v>2</v>
      </c>
      <c r="G174">
        <f t="shared" si="24"/>
        <v>0.05</v>
      </c>
      <c r="H174">
        <f t="shared" si="25"/>
        <v>8.25</v>
      </c>
      <c r="I174">
        <f t="shared" si="26"/>
        <v>10</v>
      </c>
      <c r="J174">
        <f t="shared" si="31"/>
        <v>3533</v>
      </c>
      <c r="K174" s="6">
        <f t="shared" si="29"/>
        <v>0</v>
      </c>
      <c r="L174" s="6" t="str">
        <f t="shared" si="30"/>
        <v>0</v>
      </c>
      <c r="M174">
        <f t="shared" si="27"/>
        <v>0</v>
      </c>
      <c r="W174" s="4" t="s">
        <v>247</v>
      </c>
      <c r="X174">
        <f t="shared" si="28"/>
        <v>20</v>
      </c>
    </row>
    <row r="175" spans="1:24" x14ac:dyDescent="0.25">
      <c r="A175">
        <f t="shared" si="23"/>
        <v>2005</v>
      </c>
      <c r="B175" s="3">
        <v>38655</v>
      </c>
      <c r="C175" s="4" t="s">
        <v>38</v>
      </c>
      <c r="D175">
        <v>103</v>
      </c>
      <c r="E175">
        <f>SUMIF($C$3:C174,C175,$D$3:D174)</f>
        <v>431</v>
      </c>
      <c r="F175" s="5">
        <v>2</v>
      </c>
      <c r="G175">
        <f t="shared" si="24"/>
        <v>0.05</v>
      </c>
      <c r="H175">
        <f t="shared" si="25"/>
        <v>5.15</v>
      </c>
      <c r="I175">
        <f t="shared" si="26"/>
        <v>10</v>
      </c>
      <c r="J175">
        <f t="shared" si="31"/>
        <v>3430</v>
      </c>
      <c r="K175" s="6">
        <f t="shared" si="29"/>
        <v>1570</v>
      </c>
      <c r="L175" s="6" t="str">
        <f t="shared" si="30"/>
        <v>2</v>
      </c>
      <c r="M175">
        <f t="shared" si="27"/>
        <v>2000</v>
      </c>
      <c r="W175" s="4" t="s">
        <v>250</v>
      </c>
      <c r="X175">
        <f t="shared" si="28"/>
        <v>20</v>
      </c>
    </row>
    <row r="176" spans="1:24" x14ac:dyDescent="0.25">
      <c r="A176">
        <f t="shared" si="23"/>
        <v>2005</v>
      </c>
      <c r="B176" s="3">
        <v>38657</v>
      </c>
      <c r="C176" s="4" t="s">
        <v>29</v>
      </c>
      <c r="D176">
        <v>279</v>
      </c>
      <c r="E176">
        <f>SUMIF($C$3:C175,C176,$D$3:D175)</f>
        <v>2005</v>
      </c>
      <c r="F176" s="5">
        <v>2</v>
      </c>
      <c r="G176">
        <f t="shared" si="24"/>
        <v>0.1</v>
      </c>
      <c r="H176">
        <f t="shared" si="25"/>
        <v>27.900000000000002</v>
      </c>
      <c r="I176">
        <f t="shared" si="26"/>
        <v>11</v>
      </c>
      <c r="J176">
        <f t="shared" si="31"/>
        <v>5151</v>
      </c>
      <c r="K176" s="6">
        <f t="shared" si="29"/>
        <v>0</v>
      </c>
      <c r="L176" s="6" t="str">
        <f t="shared" si="30"/>
        <v>0</v>
      </c>
      <c r="M176">
        <f t="shared" si="27"/>
        <v>0</v>
      </c>
      <c r="W176" s="4" t="s">
        <v>256</v>
      </c>
      <c r="X176">
        <f t="shared" si="28"/>
        <v>20</v>
      </c>
    </row>
    <row r="177" spans="1:24" x14ac:dyDescent="0.25">
      <c r="A177">
        <f t="shared" si="23"/>
        <v>2005</v>
      </c>
      <c r="B177" s="3">
        <v>38657</v>
      </c>
      <c r="C177" s="4" t="s">
        <v>104</v>
      </c>
      <c r="D177">
        <v>2</v>
      </c>
      <c r="E177">
        <f>SUMIF($C$3:C176,C177,$D$3:D176)</f>
        <v>0</v>
      </c>
      <c r="F177" s="5">
        <v>2</v>
      </c>
      <c r="G177" t="str">
        <f t="shared" si="24"/>
        <v>Brak</v>
      </c>
      <c r="H177">
        <f t="shared" si="25"/>
        <v>0</v>
      </c>
      <c r="I177">
        <f t="shared" si="26"/>
        <v>11</v>
      </c>
      <c r="J177">
        <f t="shared" si="31"/>
        <v>5149</v>
      </c>
      <c r="K177" s="6">
        <f t="shared" si="29"/>
        <v>0</v>
      </c>
      <c r="L177" s="6" t="str">
        <f t="shared" si="30"/>
        <v>0</v>
      </c>
      <c r="M177">
        <f t="shared" si="27"/>
        <v>0</v>
      </c>
      <c r="W177" s="4" t="s">
        <v>180</v>
      </c>
      <c r="X177">
        <f t="shared" si="28"/>
        <v>20</v>
      </c>
    </row>
    <row r="178" spans="1:24" x14ac:dyDescent="0.25">
      <c r="A178">
        <f t="shared" si="23"/>
        <v>2005</v>
      </c>
      <c r="B178" s="3">
        <v>38662</v>
      </c>
      <c r="C178" s="4" t="s">
        <v>50</v>
      </c>
      <c r="D178">
        <v>185</v>
      </c>
      <c r="E178">
        <f>SUMIF($C$3:C177,C178,$D$3:D177)</f>
        <v>346</v>
      </c>
      <c r="F178" s="5">
        <v>2</v>
      </c>
      <c r="G178">
        <f t="shared" si="24"/>
        <v>0.05</v>
      </c>
      <c r="H178">
        <f t="shared" si="25"/>
        <v>9.25</v>
      </c>
      <c r="I178">
        <f t="shared" si="26"/>
        <v>11</v>
      </c>
      <c r="J178">
        <f t="shared" si="31"/>
        <v>4964</v>
      </c>
      <c r="K178" s="6">
        <f t="shared" si="29"/>
        <v>0</v>
      </c>
      <c r="L178" s="6" t="str">
        <f t="shared" si="30"/>
        <v>0</v>
      </c>
      <c r="M178">
        <f t="shared" si="27"/>
        <v>0</v>
      </c>
      <c r="W178" s="4" t="s">
        <v>177</v>
      </c>
      <c r="X178">
        <f t="shared" si="28"/>
        <v>20</v>
      </c>
    </row>
    <row r="179" spans="1:24" x14ac:dyDescent="0.25">
      <c r="A179">
        <f t="shared" si="23"/>
        <v>2005</v>
      </c>
      <c r="B179" s="3">
        <v>38663</v>
      </c>
      <c r="C179" s="4" t="s">
        <v>27</v>
      </c>
      <c r="D179">
        <v>434</v>
      </c>
      <c r="E179">
        <f>SUMIF($C$3:C178,C179,$D$3:D178)</f>
        <v>2443</v>
      </c>
      <c r="F179" s="5">
        <v>2</v>
      </c>
      <c r="G179">
        <f t="shared" si="24"/>
        <v>0.1</v>
      </c>
      <c r="H179">
        <f t="shared" si="25"/>
        <v>43.400000000000006</v>
      </c>
      <c r="I179">
        <f t="shared" si="26"/>
        <v>11</v>
      </c>
      <c r="J179">
        <f t="shared" si="31"/>
        <v>4530</v>
      </c>
      <c r="K179" s="6">
        <f t="shared" si="29"/>
        <v>0</v>
      </c>
      <c r="L179" s="6" t="str">
        <f t="shared" si="30"/>
        <v>0</v>
      </c>
      <c r="M179">
        <f t="shared" si="27"/>
        <v>0</v>
      </c>
      <c r="W179" s="4" t="s">
        <v>159</v>
      </c>
      <c r="X179">
        <f t="shared" si="28"/>
        <v>20</v>
      </c>
    </row>
    <row r="180" spans="1:24" x14ac:dyDescent="0.25">
      <c r="A180">
        <f t="shared" si="23"/>
        <v>2005</v>
      </c>
      <c r="B180" s="3">
        <v>38667</v>
      </c>
      <c r="C180" s="4" t="s">
        <v>105</v>
      </c>
      <c r="D180">
        <v>10</v>
      </c>
      <c r="E180">
        <f>SUMIF($C$3:C179,C180,$D$3:D179)</f>
        <v>0</v>
      </c>
      <c r="F180" s="5">
        <v>2</v>
      </c>
      <c r="G180" t="str">
        <f t="shared" si="24"/>
        <v>Brak</v>
      </c>
      <c r="H180">
        <f t="shared" si="25"/>
        <v>0</v>
      </c>
      <c r="I180">
        <f t="shared" si="26"/>
        <v>11</v>
      </c>
      <c r="J180">
        <f t="shared" si="31"/>
        <v>4520</v>
      </c>
      <c r="K180" s="6">
        <f t="shared" si="29"/>
        <v>0</v>
      </c>
      <c r="L180" s="6" t="str">
        <f t="shared" si="30"/>
        <v>0</v>
      </c>
      <c r="M180">
        <f t="shared" si="27"/>
        <v>0</v>
      </c>
      <c r="W180" s="4" t="s">
        <v>248</v>
      </c>
      <c r="X180">
        <f t="shared" si="28"/>
        <v>19</v>
      </c>
    </row>
    <row r="181" spans="1:24" x14ac:dyDescent="0.25">
      <c r="A181">
        <f t="shared" si="23"/>
        <v>2005</v>
      </c>
      <c r="B181" s="3">
        <v>38669</v>
      </c>
      <c r="C181" s="4" t="s">
        <v>106</v>
      </c>
      <c r="D181">
        <v>9</v>
      </c>
      <c r="E181">
        <f>SUMIF($C$3:C180,C181,$D$3:D180)</f>
        <v>0</v>
      </c>
      <c r="F181" s="5">
        <v>2</v>
      </c>
      <c r="G181" t="str">
        <f t="shared" si="24"/>
        <v>Brak</v>
      </c>
      <c r="H181">
        <f t="shared" si="25"/>
        <v>0</v>
      </c>
      <c r="I181">
        <f t="shared" si="26"/>
        <v>11</v>
      </c>
      <c r="J181">
        <f t="shared" si="31"/>
        <v>4511</v>
      </c>
      <c r="K181" s="6">
        <f t="shared" si="29"/>
        <v>0</v>
      </c>
      <c r="L181" s="6" t="str">
        <f t="shared" si="30"/>
        <v>0</v>
      </c>
      <c r="M181">
        <f t="shared" si="27"/>
        <v>0</v>
      </c>
      <c r="W181" s="4" t="s">
        <v>96</v>
      </c>
      <c r="X181">
        <f t="shared" si="28"/>
        <v>3</v>
      </c>
    </row>
    <row r="182" spans="1:24" x14ac:dyDescent="0.25">
      <c r="A182">
        <f t="shared" si="23"/>
        <v>2005</v>
      </c>
      <c r="B182" s="3">
        <v>38670</v>
      </c>
      <c r="C182" s="4" t="s">
        <v>44</v>
      </c>
      <c r="D182">
        <v>383</v>
      </c>
      <c r="E182">
        <f>SUMIF($C$3:C181,C182,$D$3:D181)</f>
        <v>204</v>
      </c>
      <c r="F182" s="5">
        <v>2</v>
      </c>
      <c r="G182">
        <f t="shared" si="24"/>
        <v>0.05</v>
      </c>
      <c r="H182">
        <f t="shared" si="25"/>
        <v>19.150000000000002</v>
      </c>
      <c r="I182">
        <f t="shared" si="26"/>
        <v>11</v>
      </c>
      <c r="J182">
        <f t="shared" si="31"/>
        <v>4128</v>
      </c>
      <c r="K182" s="6">
        <f t="shared" si="29"/>
        <v>0</v>
      </c>
      <c r="L182" s="6" t="str">
        <f t="shared" si="30"/>
        <v>0</v>
      </c>
      <c r="M182">
        <f t="shared" si="27"/>
        <v>0</v>
      </c>
      <c r="W182" s="4" t="s">
        <v>198</v>
      </c>
      <c r="X182">
        <f t="shared" si="28"/>
        <v>19</v>
      </c>
    </row>
    <row r="183" spans="1:24" x14ac:dyDescent="0.25">
      <c r="A183">
        <f t="shared" si="23"/>
        <v>2005</v>
      </c>
      <c r="B183" s="3">
        <v>38670</v>
      </c>
      <c r="C183" s="4" t="s">
        <v>50</v>
      </c>
      <c r="D183">
        <v>189</v>
      </c>
      <c r="E183">
        <f>SUMIF($C$3:C182,C183,$D$3:D182)</f>
        <v>531</v>
      </c>
      <c r="F183" s="5">
        <v>2</v>
      </c>
      <c r="G183">
        <f t="shared" si="24"/>
        <v>0.05</v>
      </c>
      <c r="H183">
        <f t="shared" si="25"/>
        <v>9.4500000000000011</v>
      </c>
      <c r="I183">
        <f t="shared" si="26"/>
        <v>11</v>
      </c>
      <c r="J183">
        <f t="shared" si="31"/>
        <v>3939</v>
      </c>
      <c r="K183" s="6">
        <f t="shared" si="29"/>
        <v>0</v>
      </c>
      <c r="L183" s="6" t="str">
        <f t="shared" si="30"/>
        <v>0</v>
      </c>
      <c r="M183">
        <f t="shared" si="27"/>
        <v>0</v>
      </c>
      <c r="W183" s="4" t="s">
        <v>214</v>
      </c>
      <c r="X183">
        <f t="shared" si="28"/>
        <v>19</v>
      </c>
    </row>
    <row r="184" spans="1:24" x14ac:dyDescent="0.25">
      <c r="A184">
        <f t="shared" si="23"/>
        <v>2005</v>
      </c>
      <c r="B184" s="3">
        <v>38672</v>
      </c>
      <c r="C184" s="4" t="s">
        <v>32</v>
      </c>
      <c r="D184">
        <v>161</v>
      </c>
      <c r="E184">
        <f>SUMIF($C$3:C183,C184,$D$3:D183)</f>
        <v>282</v>
      </c>
      <c r="F184" s="5">
        <v>2</v>
      </c>
      <c r="G184">
        <f t="shared" si="24"/>
        <v>0.05</v>
      </c>
      <c r="H184">
        <f t="shared" si="25"/>
        <v>8.0500000000000007</v>
      </c>
      <c r="I184">
        <f t="shared" si="26"/>
        <v>11</v>
      </c>
      <c r="J184">
        <f t="shared" si="31"/>
        <v>3778</v>
      </c>
      <c r="K184" s="6">
        <f t="shared" si="29"/>
        <v>0</v>
      </c>
      <c r="L184" s="6" t="str">
        <f t="shared" si="30"/>
        <v>0</v>
      </c>
      <c r="M184">
        <f t="shared" si="27"/>
        <v>0</v>
      </c>
      <c r="W184" s="4" t="s">
        <v>104</v>
      </c>
      <c r="X184">
        <f t="shared" si="28"/>
        <v>17</v>
      </c>
    </row>
    <row r="185" spans="1:24" x14ac:dyDescent="0.25">
      <c r="A185">
        <f t="shared" si="23"/>
        <v>2005</v>
      </c>
      <c r="B185" s="3">
        <v>38672</v>
      </c>
      <c r="C185" s="4" t="s">
        <v>83</v>
      </c>
      <c r="D185">
        <v>115</v>
      </c>
      <c r="E185">
        <f>SUMIF($C$3:C184,C185,$D$3:D184)</f>
        <v>137</v>
      </c>
      <c r="F185" s="5">
        <v>2</v>
      </c>
      <c r="G185">
        <f t="shared" si="24"/>
        <v>0.05</v>
      </c>
      <c r="H185">
        <f t="shared" si="25"/>
        <v>5.75</v>
      </c>
      <c r="I185">
        <f t="shared" si="26"/>
        <v>11</v>
      </c>
      <c r="J185">
        <f t="shared" si="31"/>
        <v>3663</v>
      </c>
      <c r="K185" s="6">
        <f t="shared" si="29"/>
        <v>0</v>
      </c>
      <c r="L185" s="6" t="str">
        <f t="shared" si="30"/>
        <v>0</v>
      </c>
      <c r="M185">
        <f t="shared" si="27"/>
        <v>0</v>
      </c>
      <c r="W185" s="4" t="s">
        <v>93</v>
      </c>
      <c r="X185">
        <f t="shared" si="28"/>
        <v>0</v>
      </c>
    </row>
    <row r="186" spans="1:24" x14ac:dyDescent="0.25">
      <c r="A186">
        <f t="shared" si="23"/>
        <v>2005</v>
      </c>
      <c r="B186" s="3">
        <v>38674</v>
      </c>
      <c r="C186" s="4" t="s">
        <v>89</v>
      </c>
      <c r="D186">
        <v>58</v>
      </c>
      <c r="E186">
        <f>SUMIF($C$3:C185,C186,$D$3:D185)</f>
        <v>393</v>
      </c>
      <c r="F186" s="5">
        <v>2</v>
      </c>
      <c r="G186">
        <f t="shared" si="24"/>
        <v>0.05</v>
      </c>
      <c r="H186">
        <f t="shared" si="25"/>
        <v>2.9000000000000004</v>
      </c>
      <c r="I186">
        <f t="shared" si="26"/>
        <v>11</v>
      </c>
      <c r="J186">
        <f t="shared" si="31"/>
        <v>3605</v>
      </c>
      <c r="K186" s="6">
        <f t="shared" si="29"/>
        <v>0</v>
      </c>
      <c r="L186" s="6" t="str">
        <f t="shared" si="30"/>
        <v>0</v>
      </c>
      <c r="M186">
        <f t="shared" si="27"/>
        <v>0</v>
      </c>
      <c r="W186" s="4" t="s">
        <v>236</v>
      </c>
      <c r="X186">
        <f t="shared" si="28"/>
        <v>18</v>
      </c>
    </row>
    <row r="187" spans="1:24" x14ac:dyDescent="0.25">
      <c r="A187">
        <f t="shared" si="23"/>
        <v>2005</v>
      </c>
      <c r="B187" s="3">
        <v>38674</v>
      </c>
      <c r="C187" s="4" t="s">
        <v>107</v>
      </c>
      <c r="D187">
        <v>16</v>
      </c>
      <c r="E187">
        <f>SUMIF($C$3:C186,C187,$D$3:D186)</f>
        <v>0</v>
      </c>
      <c r="F187" s="5">
        <v>2</v>
      </c>
      <c r="G187" t="str">
        <f t="shared" si="24"/>
        <v>Brak</v>
      </c>
      <c r="H187">
        <f t="shared" si="25"/>
        <v>0</v>
      </c>
      <c r="I187">
        <f t="shared" si="26"/>
        <v>11</v>
      </c>
      <c r="J187">
        <f t="shared" si="31"/>
        <v>3589</v>
      </c>
      <c r="K187" s="6">
        <f t="shared" si="29"/>
        <v>0</v>
      </c>
      <c r="L187" s="6" t="str">
        <f t="shared" si="30"/>
        <v>0</v>
      </c>
      <c r="M187">
        <f t="shared" si="27"/>
        <v>0</v>
      </c>
      <c r="W187" s="4" t="s">
        <v>244</v>
      </c>
      <c r="X187">
        <f t="shared" si="28"/>
        <v>18</v>
      </c>
    </row>
    <row r="188" spans="1:24" x14ac:dyDescent="0.25">
      <c r="A188">
        <f t="shared" si="23"/>
        <v>2005</v>
      </c>
      <c r="B188" s="3">
        <v>38675</v>
      </c>
      <c r="C188" s="4" t="s">
        <v>73</v>
      </c>
      <c r="D188">
        <v>17</v>
      </c>
      <c r="E188">
        <f>SUMIF($C$3:C187,C188,$D$3:D187)</f>
        <v>2</v>
      </c>
      <c r="F188" s="5">
        <v>2</v>
      </c>
      <c r="G188" t="str">
        <f t="shared" si="24"/>
        <v>Brak</v>
      </c>
      <c r="H188">
        <f t="shared" si="25"/>
        <v>0</v>
      </c>
      <c r="I188">
        <f t="shared" si="26"/>
        <v>11</v>
      </c>
      <c r="J188">
        <f t="shared" si="31"/>
        <v>3572</v>
      </c>
      <c r="K188" s="6">
        <f t="shared" si="29"/>
        <v>0</v>
      </c>
      <c r="L188" s="6" t="str">
        <f t="shared" si="30"/>
        <v>0</v>
      </c>
      <c r="M188">
        <f t="shared" si="27"/>
        <v>0</v>
      </c>
      <c r="W188" s="4" t="s">
        <v>211</v>
      </c>
      <c r="X188">
        <f t="shared" si="28"/>
        <v>18</v>
      </c>
    </row>
    <row r="189" spans="1:24" x14ac:dyDescent="0.25">
      <c r="A189">
        <f t="shared" si="23"/>
        <v>2005</v>
      </c>
      <c r="B189" s="3">
        <v>38676</v>
      </c>
      <c r="C189" s="4" t="s">
        <v>25</v>
      </c>
      <c r="D189">
        <v>177</v>
      </c>
      <c r="E189">
        <f>SUMIF($C$3:C188,C189,$D$3:D188)</f>
        <v>2097</v>
      </c>
      <c r="F189" s="5">
        <v>2</v>
      </c>
      <c r="G189">
        <f t="shared" si="24"/>
        <v>0.1</v>
      </c>
      <c r="H189">
        <f t="shared" si="25"/>
        <v>17.7</v>
      </c>
      <c r="I189">
        <f t="shared" si="26"/>
        <v>11</v>
      </c>
      <c r="J189">
        <f t="shared" si="31"/>
        <v>3395</v>
      </c>
      <c r="K189" s="6">
        <f t="shared" si="29"/>
        <v>0</v>
      </c>
      <c r="L189" s="6" t="str">
        <f t="shared" si="30"/>
        <v>0</v>
      </c>
      <c r="M189">
        <f t="shared" si="27"/>
        <v>0</v>
      </c>
      <c r="W189" s="4" t="s">
        <v>145</v>
      </c>
      <c r="X189">
        <f t="shared" si="28"/>
        <v>18</v>
      </c>
    </row>
    <row r="190" spans="1:24" x14ac:dyDescent="0.25">
      <c r="A190">
        <f t="shared" si="23"/>
        <v>2005</v>
      </c>
      <c r="B190" s="3">
        <v>38677</v>
      </c>
      <c r="C190" s="4" t="s">
        <v>98</v>
      </c>
      <c r="D190">
        <v>33</v>
      </c>
      <c r="E190">
        <f>SUMIF($C$3:C189,C190,$D$3:D189)</f>
        <v>106</v>
      </c>
      <c r="F190" s="5">
        <v>2</v>
      </c>
      <c r="G190">
        <f t="shared" si="24"/>
        <v>0.05</v>
      </c>
      <c r="H190">
        <f t="shared" si="25"/>
        <v>1.6500000000000001</v>
      </c>
      <c r="I190">
        <f t="shared" si="26"/>
        <v>11</v>
      </c>
      <c r="J190">
        <f t="shared" si="31"/>
        <v>3362</v>
      </c>
      <c r="K190" s="6">
        <f t="shared" si="29"/>
        <v>0</v>
      </c>
      <c r="L190" s="6" t="str">
        <f t="shared" si="30"/>
        <v>0</v>
      </c>
      <c r="M190">
        <f t="shared" si="27"/>
        <v>0</v>
      </c>
      <c r="W190" s="4" t="s">
        <v>130</v>
      </c>
      <c r="X190">
        <f t="shared" si="28"/>
        <v>18</v>
      </c>
    </row>
    <row r="191" spans="1:24" x14ac:dyDescent="0.25">
      <c r="A191">
        <f t="shared" si="23"/>
        <v>2005</v>
      </c>
      <c r="B191" s="3">
        <v>38680</v>
      </c>
      <c r="C191" s="4" t="s">
        <v>38</v>
      </c>
      <c r="D191">
        <v>60</v>
      </c>
      <c r="E191">
        <f>SUMIF($C$3:C190,C191,$D$3:D190)</f>
        <v>534</v>
      </c>
      <c r="F191" s="5">
        <v>2</v>
      </c>
      <c r="G191">
        <f t="shared" si="24"/>
        <v>0.05</v>
      </c>
      <c r="H191">
        <f t="shared" si="25"/>
        <v>3</v>
      </c>
      <c r="I191">
        <f t="shared" si="26"/>
        <v>11</v>
      </c>
      <c r="J191">
        <f t="shared" si="31"/>
        <v>3302</v>
      </c>
      <c r="K191" s="6">
        <f t="shared" si="29"/>
        <v>0</v>
      </c>
      <c r="L191" s="6" t="str">
        <f t="shared" si="30"/>
        <v>0</v>
      </c>
      <c r="M191">
        <f t="shared" si="27"/>
        <v>0</v>
      </c>
      <c r="W191" s="4" t="s">
        <v>212</v>
      </c>
      <c r="X191">
        <f t="shared" si="28"/>
        <v>17</v>
      </c>
    </row>
    <row r="192" spans="1:24" x14ac:dyDescent="0.25">
      <c r="A192">
        <f t="shared" si="23"/>
        <v>2005</v>
      </c>
      <c r="B192" s="3">
        <v>38682</v>
      </c>
      <c r="C192" s="4" t="s">
        <v>108</v>
      </c>
      <c r="D192">
        <v>8</v>
      </c>
      <c r="E192">
        <f>SUMIF($C$3:C191,C192,$D$3:D191)</f>
        <v>0</v>
      </c>
      <c r="F192" s="5">
        <v>2</v>
      </c>
      <c r="G192" t="str">
        <f t="shared" si="24"/>
        <v>Brak</v>
      </c>
      <c r="H192">
        <f t="shared" si="25"/>
        <v>0</v>
      </c>
      <c r="I192">
        <f t="shared" si="26"/>
        <v>11</v>
      </c>
      <c r="J192">
        <f t="shared" si="31"/>
        <v>3294</v>
      </c>
      <c r="K192" s="6">
        <f t="shared" si="29"/>
        <v>1706</v>
      </c>
      <c r="L192" s="6" t="str">
        <f t="shared" si="30"/>
        <v>2</v>
      </c>
      <c r="M192">
        <f t="shared" si="27"/>
        <v>2000</v>
      </c>
      <c r="W192" s="4" t="s">
        <v>199</v>
      </c>
      <c r="X192">
        <f t="shared" si="28"/>
        <v>16</v>
      </c>
    </row>
    <row r="193" spans="1:24" x14ac:dyDescent="0.25">
      <c r="A193">
        <f t="shared" si="23"/>
        <v>2005</v>
      </c>
      <c r="B193" s="3">
        <v>38687</v>
      </c>
      <c r="C193" s="4" t="s">
        <v>29</v>
      </c>
      <c r="D193">
        <v>317</v>
      </c>
      <c r="E193">
        <f>SUMIF($C$3:C192,C193,$D$3:D192)</f>
        <v>2284</v>
      </c>
      <c r="F193" s="5">
        <v>2</v>
      </c>
      <c r="G193">
        <f t="shared" si="24"/>
        <v>0.1</v>
      </c>
      <c r="H193">
        <f t="shared" si="25"/>
        <v>31.700000000000003</v>
      </c>
      <c r="I193">
        <f t="shared" si="26"/>
        <v>12</v>
      </c>
      <c r="J193">
        <f t="shared" si="31"/>
        <v>4977</v>
      </c>
      <c r="K193" s="6">
        <f t="shared" si="29"/>
        <v>0</v>
      </c>
      <c r="L193" s="6" t="str">
        <f t="shared" si="30"/>
        <v>0</v>
      </c>
      <c r="M193">
        <f t="shared" si="27"/>
        <v>0</v>
      </c>
      <c r="W193" s="4" t="s">
        <v>234</v>
      </c>
      <c r="X193">
        <f t="shared" si="28"/>
        <v>16</v>
      </c>
    </row>
    <row r="194" spans="1:24" x14ac:dyDescent="0.25">
      <c r="A194">
        <f t="shared" si="23"/>
        <v>2005</v>
      </c>
      <c r="B194" s="3">
        <v>38689</v>
      </c>
      <c r="C194" s="4" t="s">
        <v>109</v>
      </c>
      <c r="D194">
        <v>3</v>
      </c>
      <c r="E194">
        <f>SUMIF($C$3:C193,C194,$D$3:D193)</f>
        <v>0</v>
      </c>
      <c r="F194" s="5">
        <v>2</v>
      </c>
      <c r="G194" t="str">
        <f t="shared" si="24"/>
        <v>Brak</v>
      </c>
      <c r="H194">
        <f t="shared" si="25"/>
        <v>0</v>
      </c>
      <c r="I194">
        <f t="shared" si="26"/>
        <v>12</v>
      </c>
      <c r="J194">
        <f t="shared" si="31"/>
        <v>4974</v>
      </c>
      <c r="K194" s="6">
        <f t="shared" si="29"/>
        <v>0</v>
      </c>
      <c r="L194" s="6" t="str">
        <f t="shared" si="30"/>
        <v>0</v>
      </c>
      <c r="M194">
        <f t="shared" si="27"/>
        <v>0</v>
      </c>
      <c r="W194" s="4" t="s">
        <v>246</v>
      </c>
      <c r="X194">
        <f t="shared" si="28"/>
        <v>16</v>
      </c>
    </row>
    <row r="195" spans="1:24" x14ac:dyDescent="0.25">
      <c r="A195">
        <f t="shared" si="23"/>
        <v>2005</v>
      </c>
      <c r="B195" s="3">
        <v>38691</v>
      </c>
      <c r="C195" s="4" t="s">
        <v>110</v>
      </c>
      <c r="D195">
        <v>16</v>
      </c>
      <c r="E195">
        <f>SUMIF($C$3:C194,C195,$D$3:D194)</f>
        <v>0</v>
      </c>
      <c r="F195" s="5">
        <v>2</v>
      </c>
      <c r="G195" t="str">
        <f t="shared" si="24"/>
        <v>Brak</v>
      </c>
      <c r="H195">
        <f t="shared" si="25"/>
        <v>0</v>
      </c>
      <c r="I195">
        <f t="shared" si="26"/>
        <v>12</v>
      </c>
      <c r="J195">
        <f t="shared" si="31"/>
        <v>4958</v>
      </c>
      <c r="K195" s="6">
        <f t="shared" si="29"/>
        <v>0</v>
      </c>
      <c r="L195" s="6" t="str">
        <f t="shared" si="30"/>
        <v>0</v>
      </c>
      <c r="M195">
        <f t="shared" si="27"/>
        <v>0</v>
      </c>
      <c r="W195" s="4" t="s">
        <v>219</v>
      </c>
      <c r="X195">
        <f t="shared" si="28"/>
        <v>16</v>
      </c>
    </row>
    <row r="196" spans="1:24" x14ac:dyDescent="0.25">
      <c r="A196">
        <f t="shared" ref="A196:A259" si="32">YEAR(B196)</f>
        <v>2005</v>
      </c>
      <c r="B196" s="3">
        <v>38700</v>
      </c>
      <c r="C196" s="4" t="s">
        <v>85</v>
      </c>
      <c r="D196">
        <v>2</v>
      </c>
      <c r="E196">
        <f>SUMIF($C$3:C195,C196,$D$3:D195)</f>
        <v>9</v>
      </c>
      <c r="F196" s="5">
        <v>2</v>
      </c>
      <c r="G196" t="str">
        <f t="shared" ref="G196:G259" si="33">IF(E196&lt;1000,IF(E196&gt;100,0.05,"Brak"),IF(E196&lt;10000,0.1,0.2))</f>
        <v>Brak</v>
      </c>
      <c r="H196">
        <f t="shared" ref="H196:H259" si="34">IF(G196="Brak",0,G196*D196)</f>
        <v>0</v>
      </c>
      <c r="I196">
        <f t="shared" ref="I196:I259" si="35">MONTH(B196)</f>
        <v>12</v>
      </c>
      <c r="J196">
        <f t="shared" si="31"/>
        <v>4956</v>
      </c>
      <c r="K196" s="6">
        <f t="shared" si="29"/>
        <v>0</v>
      </c>
      <c r="L196" s="6" t="str">
        <f t="shared" si="30"/>
        <v>0</v>
      </c>
      <c r="M196">
        <f t="shared" ref="M196:M259" si="36">L196*1000</f>
        <v>0</v>
      </c>
      <c r="W196" s="4" t="s">
        <v>154</v>
      </c>
      <c r="X196">
        <f t="shared" ref="X196:X242" si="37">SUMIF(C196:C2357,W196,D196:D2357)</f>
        <v>16</v>
      </c>
    </row>
    <row r="197" spans="1:24" x14ac:dyDescent="0.25">
      <c r="A197">
        <f t="shared" si="32"/>
        <v>2005</v>
      </c>
      <c r="B197" s="3">
        <v>38705</v>
      </c>
      <c r="C197" s="4" t="s">
        <v>30</v>
      </c>
      <c r="D197">
        <v>161</v>
      </c>
      <c r="E197">
        <f>SUMIF($C$3:C196,C197,$D$3:D196)</f>
        <v>464</v>
      </c>
      <c r="F197" s="5">
        <v>2</v>
      </c>
      <c r="G197">
        <f t="shared" si="33"/>
        <v>0.05</v>
      </c>
      <c r="H197">
        <f t="shared" si="34"/>
        <v>8.0500000000000007</v>
      </c>
      <c r="I197">
        <f t="shared" si="35"/>
        <v>12</v>
      </c>
      <c r="J197">
        <f t="shared" si="31"/>
        <v>4795</v>
      </c>
      <c r="K197" s="6">
        <f t="shared" si="29"/>
        <v>0</v>
      </c>
      <c r="L197" s="6" t="str">
        <f t="shared" si="30"/>
        <v>0</v>
      </c>
      <c r="M197">
        <f t="shared" si="36"/>
        <v>0</v>
      </c>
      <c r="W197" s="4" t="s">
        <v>207</v>
      </c>
      <c r="X197">
        <f t="shared" si="37"/>
        <v>16</v>
      </c>
    </row>
    <row r="198" spans="1:24" x14ac:dyDescent="0.25">
      <c r="A198">
        <f t="shared" si="32"/>
        <v>2005</v>
      </c>
      <c r="B198" s="3">
        <v>38708</v>
      </c>
      <c r="C198" s="4" t="s">
        <v>57</v>
      </c>
      <c r="D198">
        <v>187</v>
      </c>
      <c r="E198">
        <f>SUMIF($C$3:C197,C198,$D$3:D197)</f>
        <v>374</v>
      </c>
      <c r="F198" s="5">
        <v>2</v>
      </c>
      <c r="G198">
        <f t="shared" si="33"/>
        <v>0.05</v>
      </c>
      <c r="H198">
        <f t="shared" si="34"/>
        <v>9.35</v>
      </c>
      <c r="I198">
        <f t="shared" si="35"/>
        <v>12</v>
      </c>
      <c r="J198">
        <f t="shared" si="31"/>
        <v>4608</v>
      </c>
      <c r="K198" s="6">
        <f t="shared" si="29"/>
        <v>0</v>
      </c>
      <c r="L198" s="6" t="str">
        <f t="shared" si="30"/>
        <v>0</v>
      </c>
      <c r="M198">
        <f t="shared" si="36"/>
        <v>0</v>
      </c>
      <c r="W198" s="4" t="s">
        <v>103</v>
      </c>
      <c r="X198">
        <f t="shared" si="37"/>
        <v>14</v>
      </c>
    </row>
    <row r="199" spans="1:24" x14ac:dyDescent="0.25">
      <c r="A199">
        <f t="shared" si="32"/>
        <v>2005</v>
      </c>
      <c r="B199" s="3">
        <v>38708</v>
      </c>
      <c r="C199" s="4" t="s">
        <v>111</v>
      </c>
      <c r="D199">
        <v>17</v>
      </c>
      <c r="E199">
        <f>SUMIF($C$3:C198,C199,$D$3:D198)</f>
        <v>0</v>
      </c>
      <c r="F199" s="5">
        <v>2</v>
      </c>
      <c r="G199" t="str">
        <f t="shared" si="33"/>
        <v>Brak</v>
      </c>
      <c r="H199">
        <f t="shared" si="34"/>
        <v>0</v>
      </c>
      <c r="I199">
        <f t="shared" si="35"/>
        <v>12</v>
      </c>
      <c r="J199">
        <f t="shared" si="31"/>
        <v>4591</v>
      </c>
      <c r="K199" s="6">
        <f t="shared" si="29"/>
        <v>0</v>
      </c>
      <c r="L199" s="6" t="str">
        <f t="shared" si="30"/>
        <v>0</v>
      </c>
      <c r="M199">
        <f t="shared" si="36"/>
        <v>0</v>
      </c>
      <c r="W199" s="4" t="s">
        <v>224</v>
      </c>
      <c r="X199">
        <f t="shared" si="37"/>
        <v>16</v>
      </c>
    </row>
    <row r="200" spans="1:24" x14ac:dyDescent="0.25">
      <c r="A200">
        <f t="shared" si="32"/>
        <v>2005</v>
      </c>
      <c r="B200" s="3">
        <v>38709</v>
      </c>
      <c r="C200" s="4" t="s">
        <v>112</v>
      </c>
      <c r="D200">
        <v>5</v>
      </c>
      <c r="E200">
        <f>SUMIF($C$3:C199,C200,$D$3:D199)</f>
        <v>0</v>
      </c>
      <c r="F200" s="5">
        <v>2</v>
      </c>
      <c r="G200" t="str">
        <f t="shared" si="33"/>
        <v>Brak</v>
      </c>
      <c r="H200">
        <f t="shared" si="34"/>
        <v>0</v>
      </c>
      <c r="I200">
        <f t="shared" si="35"/>
        <v>12</v>
      </c>
      <c r="J200">
        <f t="shared" si="31"/>
        <v>4586</v>
      </c>
      <c r="K200" s="6">
        <f t="shared" si="29"/>
        <v>0</v>
      </c>
      <c r="L200" s="6" t="str">
        <f t="shared" si="30"/>
        <v>0</v>
      </c>
      <c r="M200">
        <f t="shared" si="36"/>
        <v>0</v>
      </c>
      <c r="W200" s="4" t="s">
        <v>52</v>
      </c>
      <c r="X200">
        <f t="shared" si="37"/>
        <v>9</v>
      </c>
    </row>
    <row r="201" spans="1:24" x14ac:dyDescent="0.25">
      <c r="A201">
        <f t="shared" si="32"/>
        <v>2005</v>
      </c>
      <c r="B201" s="3">
        <v>38711</v>
      </c>
      <c r="C201" s="4" t="s">
        <v>34</v>
      </c>
      <c r="D201">
        <v>225</v>
      </c>
      <c r="E201">
        <f>SUMIF($C$3:C200,C201,$D$3:D200)</f>
        <v>1961</v>
      </c>
      <c r="F201" s="5">
        <v>2</v>
      </c>
      <c r="G201">
        <f t="shared" si="33"/>
        <v>0.1</v>
      </c>
      <c r="H201">
        <f t="shared" si="34"/>
        <v>22.5</v>
      </c>
      <c r="I201">
        <f t="shared" si="35"/>
        <v>12</v>
      </c>
      <c r="J201">
        <f t="shared" si="31"/>
        <v>4361</v>
      </c>
      <c r="K201" s="6">
        <f t="shared" si="29"/>
        <v>0</v>
      </c>
      <c r="L201" s="6" t="str">
        <f t="shared" si="30"/>
        <v>0</v>
      </c>
      <c r="M201">
        <f t="shared" si="36"/>
        <v>0</v>
      </c>
      <c r="W201" s="4" t="s">
        <v>149</v>
      </c>
      <c r="X201">
        <f t="shared" si="37"/>
        <v>16</v>
      </c>
    </row>
    <row r="202" spans="1:24" x14ac:dyDescent="0.25">
      <c r="A202">
        <f t="shared" si="32"/>
        <v>2005</v>
      </c>
      <c r="B202" s="3">
        <v>38711</v>
      </c>
      <c r="C202" s="4" t="s">
        <v>73</v>
      </c>
      <c r="D202">
        <v>10</v>
      </c>
      <c r="E202">
        <f>SUMIF($C$3:C201,C202,$D$3:D201)</f>
        <v>19</v>
      </c>
      <c r="F202" s="5">
        <v>2</v>
      </c>
      <c r="G202" t="str">
        <f t="shared" si="33"/>
        <v>Brak</v>
      </c>
      <c r="H202">
        <f t="shared" si="34"/>
        <v>0</v>
      </c>
      <c r="I202">
        <f t="shared" si="35"/>
        <v>12</v>
      </c>
      <c r="J202">
        <f t="shared" si="31"/>
        <v>4351</v>
      </c>
      <c r="K202" s="6">
        <f t="shared" si="29"/>
        <v>0</v>
      </c>
      <c r="L202" s="6" t="str">
        <f t="shared" si="30"/>
        <v>0</v>
      </c>
      <c r="M202">
        <f t="shared" si="36"/>
        <v>0</v>
      </c>
      <c r="W202" s="4" t="s">
        <v>155</v>
      </c>
      <c r="X202">
        <f t="shared" si="37"/>
        <v>15</v>
      </c>
    </row>
    <row r="203" spans="1:24" x14ac:dyDescent="0.25">
      <c r="A203">
        <f t="shared" si="32"/>
        <v>2005</v>
      </c>
      <c r="B203" s="3">
        <v>38716</v>
      </c>
      <c r="C203" s="4" t="s">
        <v>37</v>
      </c>
      <c r="D203">
        <v>367</v>
      </c>
      <c r="E203">
        <f>SUMIF($C$3:C202,C203,$D$3:D202)</f>
        <v>1014</v>
      </c>
      <c r="F203" s="5">
        <v>2</v>
      </c>
      <c r="G203">
        <f t="shared" si="33"/>
        <v>0.1</v>
      </c>
      <c r="H203">
        <f t="shared" si="34"/>
        <v>36.700000000000003</v>
      </c>
      <c r="I203">
        <f t="shared" si="35"/>
        <v>12</v>
      </c>
      <c r="J203">
        <f t="shared" si="31"/>
        <v>3984</v>
      </c>
      <c r="K203" s="6">
        <f t="shared" si="29"/>
        <v>1016</v>
      </c>
      <c r="L203" s="6" t="str">
        <f t="shared" si="30"/>
        <v>2</v>
      </c>
      <c r="M203">
        <f t="shared" si="36"/>
        <v>2000</v>
      </c>
      <c r="W203" s="4" t="s">
        <v>218</v>
      </c>
      <c r="X203">
        <f t="shared" si="37"/>
        <v>15</v>
      </c>
    </row>
    <row r="204" spans="1:24" x14ac:dyDescent="0.25">
      <c r="A204">
        <f t="shared" si="32"/>
        <v>2006</v>
      </c>
      <c r="B204" s="3">
        <v>38721</v>
      </c>
      <c r="C204" s="4" t="s">
        <v>34</v>
      </c>
      <c r="D204">
        <v>295</v>
      </c>
      <c r="E204">
        <f>SUMIF($C$3:C203,C204,$D$3:D203)</f>
        <v>2186</v>
      </c>
      <c r="F204" s="5">
        <v>2.0499999999999998</v>
      </c>
      <c r="G204">
        <f t="shared" si="33"/>
        <v>0.1</v>
      </c>
      <c r="H204">
        <f t="shared" si="34"/>
        <v>29.5</v>
      </c>
      <c r="I204">
        <f t="shared" si="35"/>
        <v>1</v>
      </c>
      <c r="J204">
        <f t="shared" si="31"/>
        <v>5689</v>
      </c>
      <c r="K204" s="6">
        <f t="shared" si="29"/>
        <v>0</v>
      </c>
      <c r="L204" s="6" t="str">
        <f t="shared" si="30"/>
        <v>0</v>
      </c>
      <c r="M204">
        <f t="shared" si="36"/>
        <v>0</v>
      </c>
      <c r="W204" s="4" t="s">
        <v>253</v>
      </c>
      <c r="X204">
        <f t="shared" si="37"/>
        <v>15</v>
      </c>
    </row>
    <row r="205" spans="1:24" x14ac:dyDescent="0.25">
      <c r="A205">
        <f t="shared" si="32"/>
        <v>2006</v>
      </c>
      <c r="B205" s="3">
        <v>38725</v>
      </c>
      <c r="C205" s="4" t="s">
        <v>75</v>
      </c>
      <c r="D205">
        <v>26</v>
      </c>
      <c r="E205">
        <f>SUMIF($C$3:C204,C205,$D$3:D204)</f>
        <v>151</v>
      </c>
      <c r="F205" s="5">
        <v>2.0499999999999998</v>
      </c>
      <c r="G205">
        <f t="shared" si="33"/>
        <v>0.05</v>
      </c>
      <c r="H205">
        <f t="shared" si="34"/>
        <v>1.3</v>
      </c>
      <c r="I205">
        <f t="shared" si="35"/>
        <v>1</v>
      </c>
      <c r="J205">
        <f t="shared" si="31"/>
        <v>5663</v>
      </c>
      <c r="K205" s="6">
        <f t="shared" si="29"/>
        <v>0</v>
      </c>
      <c r="L205" s="6" t="str">
        <f t="shared" si="30"/>
        <v>0</v>
      </c>
      <c r="M205">
        <f t="shared" si="36"/>
        <v>0</v>
      </c>
      <c r="W205" s="4" t="s">
        <v>194</v>
      </c>
      <c r="X205">
        <f t="shared" si="37"/>
        <v>15</v>
      </c>
    </row>
    <row r="206" spans="1:24" x14ac:dyDescent="0.25">
      <c r="A206">
        <f t="shared" si="32"/>
        <v>2006</v>
      </c>
      <c r="B206" s="3">
        <v>38725</v>
      </c>
      <c r="C206" s="4" t="s">
        <v>113</v>
      </c>
      <c r="D206">
        <v>16</v>
      </c>
      <c r="E206">
        <f>SUMIF($C$3:C205,C206,$D$3:D205)</f>
        <v>0</v>
      </c>
      <c r="F206" s="5">
        <v>2.0499999999999998</v>
      </c>
      <c r="G206" t="str">
        <f t="shared" si="33"/>
        <v>Brak</v>
      </c>
      <c r="H206">
        <f t="shared" si="34"/>
        <v>0</v>
      </c>
      <c r="I206">
        <f t="shared" si="35"/>
        <v>1</v>
      </c>
      <c r="J206">
        <f t="shared" si="31"/>
        <v>5647</v>
      </c>
      <c r="K206" s="6">
        <f t="shared" si="29"/>
        <v>0</v>
      </c>
      <c r="L206" s="6" t="str">
        <f t="shared" si="30"/>
        <v>0</v>
      </c>
      <c r="M206">
        <f t="shared" si="36"/>
        <v>0</v>
      </c>
      <c r="W206" s="4" t="s">
        <v>49</v>
      </c>
      <c r="X206">
        <f t="shared" si="37"/>
        <v>12</v>
      </c>
    </row>
    <row r="207" spans="1:24" x14ac:dyDescent="0.25">
      <c r="A207">
        <f t="shared" si="32"/>
        <v>2006</v>
      </c>
      <c r="B207" s="3">
        <v>38729</v>
      </c>
      <c r="C207" s="4" t="s">
        <v>29</v>
      </c>
      <c r="D207">
        <v>165</v>
      </c>
      <c r="E207">
        <f>SUMIF($C$3:C206,C207,$D$3:D206)</f>
        <v>2601</v>
      </c>
      <c r="F207" s="5">
        <v>2.0499999999999998</v>
      </c>
      <c r="G207">
        <f t="shared" si="33"/>
        <v>0.1</v>
      </c>
      <c r="H207">
        <f t="shared" si="34"/>
        <v>16.5</v>
      </c>
      <c r="I207">
        <f t="shared" si="35"/>
        <v>1</v>
      </c>
      <c r="J207">
        <f t="shared" si="31"/>
        <v>5482</v>
      </c>
      <c r="K207" s="6">
        <f t="shared" si="29"/>
        <v>0</v>
      </c>
      <c r="L207" s="6" t="str">
        <f t="shared" si="30"/>
        <v>0</v>
      </c>
      <c r="M207">
        <f t="shared" si="36"/>
        <v>0</v>
      </c>
      <c r="W207" s="4" t="s">
        <v>251</v>
      </c>
      <c r="X207">
        <f t="shared" si="37"/>
        <v>14</v>
      </c>
    </row>
    <row r="208" spans="1:24" x14ac:dyDescent="0.25">
      <c r="A208">
        <f t="shared" si="32"/>
        <v>2006</v>
      </c>
      <c r="B208" s="3">
        <v>38729</v>
      </c>
      <c r="C208" s="4" t="s">
        <v>114</v>
      </c>
      <c r="D208">
        <v>20</v>
      </c>
      <c r="E208">
        <f>SUMIF($C$3:C207,C208,$D$3:D207)</f>
        <v>0</v>
      </c>
      <c r="F208" s="5">
        <v>2.0499999999999998</v>
      </c>
      <c r="G208" t="str">
        <f t="shared" si="33"/>
        <v>Brak</v>
      </c>
      <c r="H208">
        <f t="shared" si="34"/>
        <v>0</v>
      </c>
      <c r="I208">
        <f t="shared" si="35"/>
        <v>1</v>
      </c>
      <c r="J208">
        <f t="shared" si="31"/>
        <v>5462</v>
      </c>
      <c r="K208" s="6">
        <f t="shared" si="29"/>
        <v>0</v>
      </c>
      <c r="L208" s="6" t="str">
        <f t="shared" si="30"/>
        <v>0</v>
      </c>
      <c r="M208">
        <f t="shared" si="36"/>
        <v>0</v>
      </c>
      <c r="W208" s="4" t="s">
        <v>22</v>
      </c>
      <c r="X208">
        <f t="shared" si="37"/>
        <v>12</v>
      </c>
    </row>
    <row r="209" spans="1:24" x14ac:dyDescent="0.25">
      <c r="A209">
        <f t="shared" si="32"/>
        <v>2006</v>
      </c>
      <c r="B209" s="3">
        <v>38734</v>
      </c>
      <c r="C209" s="4" t="s">
        <v>98</v>
      </c>
      <c r="D209">
        <v>72</v>
      </c>
      <c r="E209">
        <f>SUMIF($C$3:C208,C209,$D$3:D208)</f>
        <v>139</v>
      </c>
      <c r="F209" s="5">
        <v>2.0499999999999998</v>
      </c>
      <c r="G209">
        <f t="shared" si="33"/>
        <v>0.05</v>
      </c>
      <c r="H209">
        <f t="shared" si="34"/>
        <v>3.6</v>
      </c>
      <c r="I209">
        <f t="shared" si="35"/>
        <v>1</v>
      </c>
      <c r="J209">
        <f t="shared" si="31"/>
        <v>5390</v>
      </c>
      <c r="K209" s="6">
        <f t="shared" si="29"/>
        <v>0</v>
      </c>
      <c r="L209" s="6" t="str">
        <f t="shared" si="30"/>
        <v>0</v>
      </c>
      <c r="M209">
        <f t="shared" si="36"/>
        <v>0</v>
      </c>
      <c r="W209" s="4" t="s">
        <v>205</v>
      </c>
      <c r="X209">
        <f t="shared" si="37"/>
        <v>14</v>
      </c>
    </row>
    <row r="210" spans="1:24" x14ac:dyDescent="0.25">
      <c r="A210">
        <f t="shared" si="32"/>
        <v>2006</v>
      </c>
      <c r="B210" s="3">
        <v>38734</v>
      </c>
      <c r="C210" s="4" t="s">
        <v>116</v>
      </c>
      <c r="D210">
        <v>7</v>
      </c>
      <c r="E210">
        <f>SUMIF($C$3:C209,C210,$D$3:D209)</f>
        <v>0</v>
      </c>
      <c r="F210" s="5">
        <v>2.0499999999999998</v>
      </c>
      <c r="G210" t="str">
        <f t="shared" si="33"/>
        <v>Brak</v>
      </c>
      <c r="H210">
        <f t="shared" si="34"/>
        <v>0</v>
      </c>
      <c r="I210">
        <f t="shared" si="35"/>
        <v>1</v>
      </c>
      <c r="J210">
        <f t="shared" si="31"/>
        <v>5383</v>
      </c>
      <c r="K210" s="6">
        <f t="shared" ref="K210:K273" si="38">IF(I210&lt;&gt;I211,IF(J210&lt;5000,5000-J210,0),0)</f>
        <v>0</v>
      </c>
      <c r="L210" s="6" t="str">
        <f t="shared" ref="L210:L273" si="39">LEFT(ROUNDUP(K210,-3),1)</f>
        <v>0</v>
      </c>
      <c r="M210">
        <f t="shared" si="36"/>
        <v>0</v>
      </c>
      <c r="W210" s="4" t="s">
        <v>189</v>
      </c>
      <c r="X210">
        <f t="shared" si="37"/>
        <v>14</v>
      </c>
    </row>
    <row r="211" spans="1:24" x14ac:dyDescent="0.25">
      <c r="A211">
        <f t="shared" si="32"/>
        <v>2006</v>
      </c>
      <c r="B211" s="3">
        <v>38734</v>
      </c>
      <c r="C211" s="4" t="s">
        <v>49</v>
      </c>
      <c r="D211">
        <v>7</v>
      </c>
      <c r="E211">
        <f>SUMIF($C$3:C210,C211,$D$3:D210)</f>
        <v>3</v>
      </c>
      <c r="F211" s="5">
        <v>2.0499999999999998</v>
      </c>
      <c r="G211" t="str">
        <f t="shared" si="33"/>
        <v>Brak</v>
      </c>
      <c r="H211">
        <f t="shared" si="34"/>
        <v>0</v>
      </c>
      <c r="I211">
        <f t="shared" si="35"/>
        <v>1</v>
      </c>
      <c r="J211">
        <f t="shared" ref="J211:J274" si="40">J210-D211+M210</f>
        <v>5376</v>
      </c>
      <c r="K211" s="6">
        <f t="shared" si="38"/>
        <v>0</v>
      </c>
      <c r="L211" s="6" t="str">
        <f t="shared" si="39"/>
        <v>0</v>
      </c>
      <c r="M211">
        <f t="shared" si="36"/>
        <v>0</v>
      </c>
      <c r="W211" s="4" t="s">
        <v>165</v>
      </c>
      <c r="X211">
        <f t="shared" si="37"/>
        <v>14</v>
      </c>
    </row>
    <row r="212" spans="1:24" x14ac:dyDescent="0.25">
      <c r="A212">
        <f t="shared" si="32"/>
        <v>2006</v>
      </c>
      <c r="B212" s="3">
        <v>38734</v>
      </c>
      <c r="C212" s="4" t="s">
        <v>115</v>
      </c>
      <c r="D212">
        <v>2</v>
      </c>
      <c r="E212">
        <f>SUMIF($C$3:C211,C212,$D$3:D211)</f>
        <v>0</v>
      </c>
      <c r="F212" s="5">
        <v>2.0499999999999998</v>
      </c>
      <c r="G212" t="str">
        <f t="shared" si="33"/>
        <v>Brak</v>
      </c>
      <c r="H212">
        <f t="shared" si="34"/>
        <v>0</v>
      </c>
      <c r="I212">
        <f t="shared" si="35"/>
        <v>1</v>
      </c>
      <c r="J212">
        <f t="shared" si="40"/>
        <v>5374</v>
      </c>
      <c r="K212" s="6">
        <f t="shared" si="38"/>
        <v>0</v>
      </c>
      <c r="L212" s="6" t="str">
        <f t="shared" si="39"/>
        <v>0</v>
      </c>
      <c r="M212">
        <f t="shared" si="36"/>
        <v>0</v>
      </c>
      <c r="W212" s="4" t="s">
        <v>233</v>
      </c>
      <c r="X212">
        <f t="shared" si="37"/>
        <v>13</v>
      </c>
    </row>
    <row r="213" spans="1:24" x14ac:dyDescent="0.25">
      <c r="A213">
        <f t="shared" si="32"/>
        <v>2006</v>
      </c>
      <c r="B213" s="3">
        <v>38735</v>
      </c>
      <c r="C213" s="4" t="s">
        <v>91</v>
      </c>
      <c r="D213">
        <v>59</v>
      </c>
      <c r="E213">
        <f>SUMIF($C$3:C212,C213,$D$3:D212)</f>
        <v>136</v>
      </c>
      <c r="F213" s="5">
        <v>2.0499999999999998</v>
      </c>
      <c r="G213">
        <f t="shared" si="33"/>
        <v>0.05</v>
      </c>
      <c r="H213">
        <f t="shared" si="34"/>
        <v>2.95</v>
      </c>
      <c r="I213">
        <f t="shared" si="35"/>
        <v>1</v>
      </c>
      <c r="J213">
        <f t="shared" si="40"/>
        <v>5315</v>
      </c>
      <c r="K213" s="6">
        <f t="shared" si="38"/>
        <v>0</v>
      </c>
      <c r="L213" s="6" t="str">
        <f t="shared" si="39"/>
        <v>0</v>
      </c>
      <c r="M213">
        <f t="shared" si="36"/>
        <v>0</v>
      </c>
      <c r="W213" s="4" t="s">
        <v>178</v>
      </c>
      <c r="X213">
        <f t="shared" si="37"/>
        <v>12</v>
      </c>
    </row>
    <row r="214" spans="1:24" x14ac:dyDescent="0.25">
      <c r="A214">
        <f t="shared" si="32"/>
        <v>2006</v>
      </c>
      <c r="B214" s="3">
        <v>38736</v>
      </c>
      <c r="C214" s="4" t="s">
        <v>65</v>
      </c>
      <c r="D214">
        <v>212</v>
      </c>
      <c r="E214">
        <f>SUMIF($C$3:C213,C214,$D$3:D213)</f>
        <v>1438</v>
      </c>
      <c r="F214" s="5">
        <v>2.0499999999999998</v>
      </c>
      <c r="G214">
        <f t="shared" si="33"/>
        <v>0.1</v>
      </c>
      <c r="H214">
        <f t="shared" si="34"/>
        <v>21.200000000000003</v>
      </c>
      <c r="I214">
        <f t="shared" si="35"/>
        <v>1</v>
      </c>
      <c r="J214">
        <f t="shared" si="40"/>
        <v>5103</v>
      </c>
      <c r="K214" s="6">
        <f t="shared" si="38"/>
        <v>0</v>
      </c>
      <c r="L214" s="6" t="str">
        <f t="shared" si="39"/>
        <v>0</v>
      </c>
      <c r="M214">
        <f t="shared" si="36"/>
        <v>0</v>
      </c>
      <c r="W214" s="4" t="s">
        <v>185</v>
      </c>
      <c r="X214">
        <f t="shared" si="37"/>
        <v>12</v>
      </c>
    </row>
    <row r="215" spans="1:24" x14ac:dyDescent="0.25">
      <c r="A215">
        <f t="shared" si="32"/>
        <v>2006</v>
      </c>
      <c r="B215" s="3">
        <v>38741</v>
      </c>
      <c r="C215" s="4" t="s">
        <v>37</v>
      </c>
      <c r="D215">
        <v>195</v>
      </c>
      <c r="E215">
        <f>SUMIF($C$3:C214,C215,$D$3:D214)</f>
        <v>1381</v>
      </c>
      <c r="F215" s="5">
        <v>2.0499999999999998</v>
      </c>
      <c r="G215">
        <f t="shared" si="33"/>
        <v>0.1</v>
      </c>
      <c r="H215">
        <f t="shared" si="34"/>
        <v>19.5</v>
      </c>
      <c r="I215">
        <f t="shared" si="35"/>
        <v>1</v>
      </c>
      <c r="J215">
        <f t="shared" si="40"/>
        <v>4908</v>
      </c>
      <c r="K215" s="6">
        <f t="shared" si="38"/>
        <v>0</v>
      </c>
      <c r="L215" s="6" t="str">
        <f t="shared" si="39"/>
        <v>0</v>
      </c>
      <c r="M215">
        <f t="shared" si="36"/>
        <v>0</v>
      </c>
      <c r="W215" s="4" t="s">
        <v>141</v>
      </c>
      <c r="X215">
        <f t="shared" si="37"/>
        <v>12</v>
      </c>
    </row>
    <row r="216" spans="1:24" x14ac:dyDescent="0.25">
      <c r="A216">
        <f t="shared" si="32"/>
        <v>2006</v>
      </c>
      <c r="B216" s="3">
        <v>38741</v>
      </c>
      <c r="C216" s="4" t="s">
        <v>77</v>
      </c>
      <c r="D216">
        <v>16</v>
      </c>
      <c r="E216">
        <f>SUMIF($C$3:C215,C216,$D$3:D215)</f>
        <v>7</v>
      </c>
      <c r="F216" s="5">
        <v>2.0499999999999998</v>
      </c>
      <c r="G216" t="str">
        <f t="shared" si="33"/>
        <v>Brak</v>
      </c>
      <c r="H216">
        <f t="shared" si="34"/>
        <v>0</v>
      </c>
      <c r="I216">
        <f t="shared" si="35"/>
        <v>1</v>
      </c>
      <c r="J216">
        <f t="shared" si="40"/>
        <v>4892</v>
      </c>
      <c r="K216" s="6">
        <f t="shared" si="38"/>
        <v>0</v>
      </c>
      <c r="L216" s="6" t="str">
        <f t="shared" si="39"/>
        <v>0</v>
      </c>
      <c r="M216">
        <f t="shared" si="36"/>
        <v>0</v>
      </c>
      <c r="W216" s="4" t="s">
        <v>240</v>
      </c>
      <c r="X216">
        <f t="shared" si="37"/>
        <v>12</v>
      </c>
    </row>
    <row r="217" spans="1:24" x14ac:dyDescent="0.25">
      <c r="A217">
        <f t="shared" si="32"/>
        <v>2006</v>
      </c>
      <c r="B217" s="3">
        <v>38745</v>
      </c>
      <c r="C217" s="4" t="s">
        <v>32</v>
      </c>
      <c r="D217">
        <v>187</v>
      </c>
      <c r="E217">
        <f>SUMIF($C$3:C216,C217,$D$3:D216)</f>
        <v>443</v>
      </c>
      <c r="F217" s="5">
        <v>2.0499999999999998</v>
      </c>
      <c r="G217">
        <f t="shared" si="33"/>
        <v>0.05</v>
      </c>
      <c r="H217">
        <f t="shared" si="34"/>
        <v>9.35</v>
      </c>
      <c r="I217">
        <f t="shared" si="35"/>
        <v>1</v>
      </c>
      <c r="J217">
        <f t="shared" si="40"/>
        <v>4705</v>
      </c>
      <c r="K217" s="6">
        <f t="shared" si="38"/>
        <v>295</v>
      </c>
      <c r="L217" s="6" t="str">
        <f t="shared" si="39"/>
        <v>1</v>
      </c>
      <c r="M217">
        <f t="shared" si="36"/>
        <v>1000</v>
      </c>
      <c r="W217" s="4" t="s">
        <v>225</v>
      </c>
      <c r="X217">
        <f t="shared" si="37"/>
        <v>12</v>
      </c>
    </row>
    <row r="218" spans="1:24" x14ac:dyDescent="0.25">
      <c r="A218">
        <f t="shared" si="32"/>
        <v>2006</v>
      </c>
      <c r="B218" s="3">
        <v>38751</v>
      </c>
      <c r="C218" s="4" t="s">
        <v>37</v>
      </c>
      <c r="D218">
        <v>369</v>
      </c>
      <c r="E218">
        <f>SUMIF($C$3:C217,C218,$D$3:D217)</f>
        <v>1576</v>
      </c>
      <c r="F218" s="5">
        <v>2.0499999999999998</v>
      </c>
      <c r="G218">
        <f t="shared" si="33"/>
        <v>0.1</v>
      </c>
      <c r="H218">
        <f t="shared" si="34"/>
        <v>36.9</v>
      </c>
      <c r="I218">
        <f t="shared" si="35"/>
        <v>2</v>
      </c>
      <c r="J218">
        <f t="shared" si="40"/>
        <v>5336</v>
      </c>
      <c r="K218" s="6">
        <f t="shared" si="38"/>
        <v>0</v>
      </c>
      <c r="L218" s="6" t="str">
        <f t="shared" si="39"/>
        <v>0</v>
      </c>
      <c r="M218">
        <f t="shared" si="36"/>
        <v>0</v>
      </c>
      <c r="W218" s="4" t="s">
        <v>229</v>
      </c>
      <c r="X218">
        <f t="shared" si="37"/>
        <v>12</v>
      </c>
    </row>
    <row r="219" spans="1:24" x14ac:dyDescent="0.25">
      <c r="A219">
        <f t="shared" si="32"/>
        <v>2006</v>
      </c>
      <c r="B219" s="3">
        <v>38754</v>
      </c>
      <c r="C219" s="4" t="s">
        <v>34</v>
      </c>
      <c r="D219">
        <v>453</v>
      </c>
      <c r="E219">
        <f>SUMIF($C$3:C218,C219,$D$3:D218)</f>
        <v>2481</v>
      </c>
      <c r="F219" s="5">
        <v>2.0499999999999998</v>
      </c>
      <c r="G219">
        <f t="shared" si="33"/>
        <v>0.1</v>
      </c>
      <c r="H219">
        <f t="shared" si="34"/>
        <v>45.300000000000004</v>
      </c>
      <c r="I219">
        <f t="shared" si="35"/>
        <v>2</v>
      </c>
      <c r="J219">
        <f t="shared" si="40"/>
        <v>4883</v>
      </c>
      <c r="K219" s="6">
        <f t="shared" si="38"/>
        <v>0</v>
      </c>
      <c r="L219" s="6" t="str">
        <f t="shared" si="39"/>
        <v>0</v>
      </c>
      <c r="M219">
        <f t="shared" si="36"/>
        <v>0</v>
      </c>
      <c r="W219" s="4" t="s">
        <v>208</v>
      </c>
      <c r="X219">
        <f t="shared" si="37"/>
        <v>11</v>
      </c>
    </row>
    <row r="220" spans="1:24" x14ac:dyDescent="0.25">
      <c r="A220">
        <f t="shared" si="32"/>
        <v>2006</v>
      </c>
      <c r="B220" s="3">
        <v>38754</v>
      </c>
      <c r="C220" s="4" t="s">
        <v>42</v>
      </c>
      <c r="D220">
        <v>223</v>
      </c>
      <c r="E220">
        <f>SUMIF($C$3:C219,C220,$D$3:D219)</f>
        <v>2411</v>
      </c>
      <c r="F220" s="5">
        <v>2.0499999999999998</v>
      </c>
      <c r="G220">
        <f t="shared" si="33"/>
        <v>0.1</v>
      </c>
      <c r="H220">
        <f t="shared" si="34"/>
        <v>22.3</v>
      </c>
      <c r="I220">
        <f t="shared" si="35"/>
        <v>2</v>
      </c>
      <c r="J220">
        <f t="shared" si="40"/>
        <v>4660</v>
      </c>
      <c r="K220" s="6">
        <f t="shared" si="38"/>
        <v>0</v>
      </c>
      <c r="L220" s="6" t="str">
        <f t="shared" si="39"/>
        <v>0</v>
      </c>
      <c r="M220">
        <f t="shared" si="36"/>
        <v>0</v>
      </c>
      <c r="W220" s="4" t="s">
        <v>222</v>
      </c>
      <c r="X220">
        <f t="shared" si="37"/>
        <v>11</v>
      </c>
    </row>
    <row r="221" spans="1:24" x14ac:dyDescent="0.25">
      <c r="A221">
        <f t="shared" si="32"/>
        <v>2006</v>
      </c>
      <c r="B221" s="3">
        <v>38754</v>
      </c>
      <c r="C221" s="4" t="s">
        <v>55</v>
      </c>
      <c r="D221">
        <v>190</v>
      </c>
      <c r="E221">
        <f>SUMIF($C$3:C220,C221,$D$3:D220)</f>
        <v>120</v>
      </c>
      <c r="F221" s="5">
        <v>2.0499999999999998</v>
      </c>
      <c r="G221">
        <f t="shared" si="33"/>
        <v>0.05</v>
      </c>
      <c r="H221">
        <f t="shared" si="34"/>
        <v>9.5</v>
      </c>
      <c r="I221">
        <f t="shared" si="35"/>
        <v>2</v>
      </c>
      <c r="J221">
        <f t="shared" si="40"/>
        <v>4470</v>
      </c>
      <c r="K221" s="6">
        <f t="shared" si="38"/>
        <v>0</v>
      </c>
      <c r="L221" s="6" t="str">
        <f t="shared" si="39"/>
        <v>0</v>
      </c>
      <c r="M221">
        <f t="shared" si="36"/>
        <v>0</v>
      </c>
      <c r="W221" s="4" t="s">
        <v>215</v>
      </c>
      <c r="X221">
        <f t="shared" si="37"/>
        <v>11</v>
      </c>
    </row>
    <row r="222" spans="1:24" x14ac:dyDescent="0.25">
      <c r="A222">
        <f t="shared" si="32"/>
        <v>2006</v>
      </c>
      <c r="B222" s="3">
        <v>38755</v>
      </c>
      <c r="C222" s="4" t="s">
        <v>84</v>
      </c>
      <c r="D222">
        <v>1</v>
      </c>
      <c r="E222">
        <f>SUMIF($C$3:C221,C222,$D$3:D221)</f>
        <v>2</v>
      </c>
      <c r="F222" s="5">
        <v>2.0499999999999998</v>
      </c>
      <c r="G222" t="str">
        <f t="shared" si="33"/>
        <v>Brak</v>
      </c>
      <c r="H222">
        <f t="shared" si="34"/>
        <v>0</v>
      </c>
      <c r="I222">
        <f t="shared" si="35"/>
        <v>2</v>
      </c>
      <c r="J222">
        <f t="shared" si="40"/>
        <v>4469</v>
      </c>
      <c r="K222" s="6">
        <f t="shared" si="38"/>
        <v>0</v>
      </c>
      <c r="L222" s="6" t="str">
        <f t="shared" si="39"/>
        <v>0</v>
      </c>
      <c r="M222">
        <f t="shared" si="36"/>
        <v>0</v>
      </c>
      <c r="W222" s="4" t="s">
        <v>158</v>
      </c>
      <c r="X222">
        <f t="shared" si="37"/>
        <v>10</v>
      </c>
    </row>
    <row r="223" spans="1:24" x14ac:dyDescent="0.25">
      <c r="A223">
        <f t="shared" si="32"/>
        <v>2006</v>
      </c>
      <c r="B223" s="3">
        <v>38757</v>
      </c>
      <c r="C223" s="4" t="s">
        <v>37</v>
      </c>
      <c r="D223">
        <v>464</v>
      </c>
      <c r="E223">
        <f>SUMIF($C$3:C222,C223,$D$3:D222)</f>
        <v>1945</v>
      </c>
      <c r="F223" s="5">
        <v>2.0499999999999998</v>
      </c>
      <c r="G223">
        <f t="shared" si="33"/>
        <v>0.1</v>
      </c>
      <c r="H223">
        <f t="shared" si="34"/>
        <v>46.400000000000006</v>
      </c>
      <c r="I223">
        <f t="shared" si="35"/>
        <v>2</v>
      </c>
      <c r="J223">
        <f t="shared" si="40"/>
        <v>4005</v>
      </c>
      <c r="K223" s="6">
        <f t="shared" si="38"/>
        <v>0</v>
      </c>
      <c r="L223" s="6" t="str">
        <f t="shared" si="39"/>
        <v>0</v>
      </c>
      <c r="M223">
        <f t="shared" si="36"/>
        <v>0</v>
      </c>
      <c r="W223" s="4" t="s">
        <v>216</v>
      </c>
      <c r="X223">
        <f t="shared" si="37"/>
        <v>10</v>
      </c>
    </row>
    <row r="224" spans="1:24" x14ac:dyDescent="0.25">
      <c r="A224">
        <f t="shared" si="32"/>
        <v>2006</v>
      </c>
      <c r="B224" s="3">
        <v>38757</v>
      </c>
      <c r="C224" s="4" t="s">
        <v>75</v>
      </c>
      <c r="D224">
        <v>170</v>
      </c>
      <c r="E224">
        <f>SUMIF($C$3:C223,C224,$D$3:D223)</f>
        <v>177</v>
      </c>
      <c r="F224" s="5">
        <v>2.0499999999999998</v>
      </c>
      <c r="G224">
        <f t="shared" si="33"/>
        <v>0.05</v>
      </c>
      <c r="H224">
        <f t="shared" si="34"/>
        <v>8.5</v>
      </c>
      <c r="I224">
        <f t="shared" si="35"/>
        <v>2</v>
      </c>
      <c r="J224">
        <f t="shared" si="40"/>
        <v>3835</v>
      </c>
      <c r="K224" s="6">
        <f t="shared" si="38"/>
        <v>0</v>
      </c>
      <c r="L224" s="6" t="str">
        <f t="shared" si="39"/>
        <v>0</v>
      </c>
      <c r="M224">
        <f t="shared" si="36"/>
        <v>0</v>
      </c>
      <c r="W224" s="4" t="s">
        <v>257</v>
      </c>
      <c r="X224">
        <f t="shared" si="37"/>
        <v>10</v>
      </c>
    </row>
    <row r="225" spans="1:24" x14ac:dyDescent="0.25">
      <c r="A225">
        <f t="shared" si="32"/>
        <v>2006</v>
      </c>
      <c r="B225" s="3">
        <v>38757</v>
      </c>
      <c r="C225" s="4" t="s">
        <v>106</v>
      </c>
      <c r="D225">
        <v>19</v>
      </c>
      <c r="E225">
        <f>SUMIF($C$3:C224,C225,$D$3:D224)</f>
        <v>9</v>
      </c>
      <c r="F225" s="5">
        <v>2.0499999999999998</v>
      </c>
      <c r="G225" t="str">
        <f t="shared" si="33"/>
        <v>Brak</v>
      </c>
      <c r="H225">
        <f t="shared" si="34"/>
        <v>0</v>
      </c>
      <c r="I225">
        <f t="shared" si="35"/>
        <v>2</v>
      </c>
      <c r="J225">
        <f t="shared" si="40"/>
        <v>3816</v>
      </c>
      <c r="K225" s="6">
        <f t="shared" si="38"/>
        <v>0</v>
      </c>
      <c r="L225" s="6" t="str">
        <f t="shared" si="39"/>
        <v>0</v>
      </c>
      <c r="M225">
        <f t="shared" si="36"/>
        <v>0</v>
      </c>
      <c r="W225" s="4" t="s">
        <v>137</v>
      </c>
      <c r="X225">
        <f t="shared" si="37"/>
        <v>9</v>
      </c>
    </row>
    <row r="226" spans="1:24" x14ac:dyDescent="0.25">
      <c r="A226">
        <f t="shared" si="32"/>
        <v>2006</v>
      </c>
      <c r="B226" s="3">
        <v>38761</v>
      </c>
      <c r="C226" s="4" t="s">
        <v>27</v>
      </c>
      <c r="D226">
        <v>230</v>
      </c>
      <c r="E226">
        <f>SUMIF($C$3:C225,C226,$D$3:D225)</f>
        <v>2877</v>
      </c>
      <c r="F226" s="5">
        <v>2.0499999999999998</v>
      </c>
      <c r="G226">
        <f t="shared" si="33"/>
        <v>0.1</v>
      </c>
      <c r="H226">
        <f t="shared" si="34"/>
        <v>23</v>
      </c>
      <c r="I226">
        <f t="shared" si="35"/>
        <v>2</v>
      </c>
      <c r="J226">
        <f t="shared" si="40"/>
        <v>3586</v>
      </c>
      <c r="K226" s="6">
        <f t="shared" si="38"/>
        <v>0</v>
      </c>
      <c r="L226" s="6" t="str">
        <f t="shared" si="39"/>
        <v>0</v>
      </c>
      <c r="M226">
        <f t="shared" si="36"/>
        <v>0</v>
      </c>
      <c r="W226" s="4" t="s">
        <v>209</v>
      </c>
      <c r="X226">
        <f t="shared" si="37"/>
        <v>9</v>
      </c>
    </row>
    <row r="227" spans="1:24" x14ac:dyDescent="0.25">
      <c r="A227">
        <f t="shared" si="32"/>
        <v>2006</v>
      </c>
      <c r="B227" s="3">
        <v>38765</v>
      </c>
      <c r="C227" s="4" t="s">
        <v>29</v>
      </c>
      <c r="D227">
        <v>387</v>
      </c>
      <c r="E227">
        <f>SUMIF($C$3:C226,C227,$D$3:D226)</f>
        <v>2766</v>
      </c>
      <c r="F227" s="5">
        <v>2.0499999999999998</v>
      </c>
      <c r="G227">
        <f t="shared" si="33"/>
        <v>0.1</v>
      </c>
      <c r="H227">
        <f t="shared" si="34"/>
        <v>38.700000000000003</v>
      </c>
      <c r="I227">
        <f t="shared" si="35"/>
        <v>2</v>
      </c>
      <c r="J227">
        <f t="shared" si="40"/>
        <v>3199</v>
      </c>
      <c r="K227" s="6">
        <f t="shared" si="38"/>
        <v>0</v>
      </c>
      <c r="L227" s="6" t="str">
        <f t="shared" si="39"/>
        <v>0</v>
      </c>
      <c r="M227">
        <f t="shared" si="36"/>
        <v>0</v>
      </c>
      <c r="W227" s="4" t="s">
        <v>237</v>
      </c>
      <c r="X227">
        <f t="shared" si="37"/>
        <v>9</v>
      </c>
    </row>
    <row r="228" spans="1:24" x14ac:dyDescent="0.25">
      <c r="A228">
        <f t="shared" si="32"/>
        <v>2006</v>
      </c>
      <c r="B228" s="3">
        <v>38766</v>
      </c>
      <c r="C228" s="4" t="s">
        <v>65</v>
      </c>
      <c r="D228">
        <v>264</v>
      </c>
      <c r="E228">
        <f>SUMIF($C$3:C227,C228,$D$3:D227)</f>
        <v>1650</v>
      </c>
      <c r="F228" s="5">
        <v>2.0499999999999998</v>
      </c>
      <c r="G228">
        <f t="shared" si="33"/>
        <v>0.1</v>
      </c>
      <c r="H228">
        <f t="shared" si="34"/>
        <v>26.400000000000002</v>
      </c>
      <c r="I228">
        <f t="shared" si="35"/>
        <v>2</v>
      </c>
      <c r="J228">
        <f t="shared" si="40"/>
        <v>2935</v>
      </c>
      <c r="K228" s="6">
        <f t="shared" si="38"/>
        <v>0</v>
      </c>
      <c r="L228" s="6" t="str">
        <f t="shared" si="39"/>
        <v>0</v>
      </c>
      <c r="M228">
        <f t="shared" si="36"/>
        <v>0</v>
      </c>
      <c r="W228" s="4" t="s">
        <v>54</v>
      </c>
      <c r="X228">
        <f t="shared" si="37"/>
        <v>2</v>
      </c>
    </row>
    <row r="229" spans="1:24" x14ac:dyDescent="0.25">
      <c r="A229">
        <f t="shared" si="32"/>
        <v>2006</v>
      </c>
      <c r="B229" s="3">
        <v>38767</v>
      </c>
      <c r="C229" s="4" t="s">
        <v>38</v>
      </c>
      <c r="D229">
        <v>163</v>
      </c>
      <c r="E229">
        <f>SUMIF($C$3:C228,C229,$D$3:D228)</f>
        <v>594</v>
      </c>
      <c r="F229" s="5">
        <v>2.0499999999999998</v>
      </c>
      <c r="G229">
        <f t="shared" si="33"/>
        <v>0.05</v>
      </c>
      <c r="H229">
        <f t="shared" si="34"/>
        <v>8.15</v>
      </c>
      <c r="I229">
        <f t="shared" si="35"/>
        <v>2</v>
      </c>
      <c r="J229">
        <f t="shared" si="40"/>
        <v>2772</v>
      </c>
      <c r="K229" s="6">
        <f t="shared" si="38"/>
        <v>0</v>
      </c>
      <c r="L229" s="6" t="str">
        <f t="shared" si="39"/>
        <v>0</v>
      </c>
      <c r="M229">
        <f t="shared" si="36"/>
        <v>0</v>
      </c>
      <c r="W229" s="4" t="s">
        <v>115</v>
      </c>
      <c r="X229">
        <f t="shared" si="37"/>
        <v>6</v>
      </c>
    </row>
    <row r="230" spans="1:24" x14ac:dyDescent="0.25">
      <c r="A230">
        <f t="shared" si="32"/>
        <v>2006</v>
      </c>
      <c r="B230" s="3">
        <v>38768</v>
      </c>
      <c r="C230" s="4" t="s">
        <v>56</v>
      </c>
      <c r="D230">
        <v>14</v>
      </c>
      <c r="E230">
        <f>SUMIF($C$3:C229,C230,$D$3:D229)</f>
        <v>12</v>
      </c>
      <c r="F230" s="5">
        <v>2.0499999999999998</v>
      </c>
      <c r="G230" t="str">
        <f t="shared" si="33"/>
        <v>Brak</v>
      </c>
      <c r="H230">
        <f t="shared" si="34"/>
        <v>0</v>
      </c>
      <c r="I230">
        <f t="shared" si="35"/>
        <v>2</v>
      </c>
      <c r="J230">
        <f t="shared" si="40"/>
        <v>2758</v>
      </c>
      <c r="K230" s="6">
        <f t="shared" si="38"/>
        <v>0</v>
      </c>
      <c r="L230" s="6" t="str">
        <f t="shared" si="39"/>
        <v>0</v>
      </c>
      <c r="M230">
        <f t="shared" si="36"/>
        <v>0</v>
      </c>
      <c r="W230" s="4" t="s">
        <v>254</v>
      </c>
      <c r="X230">
        <f t="shared" si="37"/>
        <v>8</v>
      </c>
    </row>
    <row r="231" spans="1:24" x14ac:dyDescent="0.25">
      <c r="A231">
        <f t="shared" si="32"/>
        <v>2006</v>
      </c>
      <c r="B231" s="3">
        <v>38769</v>
      </c>
      <c r="C231" s="4" t="s">
        <v>91</v>
      </c>
      <c r="D231">
        <v>98</v>
      </c>
      <c r="E231">
        <f>SUMIF($C$3:C230,C231,$D$3:D230)</f>
        <v>195</v>
      </c>
      <c r="F231" s="5">
        <v>2.0499999999999998</v>
      </c>
      <c r="G231">
        <f t="shared" si="33"/>
        <v>0.05</v>
      </c>
      <c r="H231">
        <f t="shared" si="34"/>
        <v>4.9000000000000004</v>
      </c>
      <c r="I231">
        <f t="shared" si="35"/>
        <v>2</v>
      </c>
      <c r="J231">
        <f t="shared" si="40"/>
        <v>2660</v>
      </c>
      <c r="K231" s="6">
        <f t="shared" si="38"/>
        <v>2340</v>
      </c>
      <c r="L231" s="6" t="str">
        <f t="shared" si="39"/>
        <v>3</v>
      </c>
      <c r="M231">
        <f t="shared" si="36"/>
        <v>3000</v>
      </c>
      <c r="W231" s="4" t="s">
        <v>134</v>
      </c>
      <c r="X231">
        <f t="shared" si="37"/>
        <v>7</v>
      </c>
    </row>
    <row r="232" spans="1:24" x14ac:dyDescent="0.25">
      <c r="A232">
        <f t="shared" si="32"/>
        <v>2006</v>
      </c>
      <c r="B232" s="3">
        <v>38780</v>
      </c>
      <c r="C232" s="4" t="s">
        <v>46</v>
      </c>
      <c r="D232">
        <v>80</v>
      </c>
      <c r="E232">
        <f>SUMIF($C$3:C231,C232,$D$3:D231)</f>
        <v>48</v>
      </c>
      <c r="F232" s="5">
        <v>2.0499999999999998</v>
      </c>
      <c r="G232" t="str">
        <f t="shared" si="33"/>
        <v>Brak</v>
      </c>
      <c r="H232">
        <f t="shared" si="34"/>
        <v>0</v>
      </c>
      <c r="I232">
        <f t="shared" si="35"/>
        <v>3</v>
      </c>
      <c r="J232">
        <f t="shared" si="40"/>
        <v>5580</v>
      </c>
      <c r="K232" s="6">
        <f t="shared" si="38"/>
        <v>0</v>
      </c>
      <c r="L232" s="6" t="str">
        <f t="shared" si="39"/>
        <v>0</v>
      </c>
      <c r="M232">
        <f t="shared" si="36"/>
        <v>0</v>
      </c>
      <c r="W232" s="4" t="s">
        <v>238</v>
      </c>
      <c r="X232">
        <f t="shared" si="37"/>
        <v>7</v>
      </c>
    </row>
    <row r="233" spans="1:24" x14ac:dyDescent="0.25">
      <c r="A233">
        <f t="shared" si="32"/>
        <v>2006</v>
      </c>
      <c r="B233" s="3">
        <v>38780</v>
      </c>
      <c r="C233" s="4" t="s">
        <v>117</v>
      </c>
      <c r="D233">
        <v>16</v>
      </c>
      <c r="E233">
        <f>SUMIF($C$3:C232,C233,$D$3:D232)</f>
        <v>0</v>
      </c>
      <c r="F233" s="5">
        <v>2.0499999999999998</v>
      </c>
      <c r="G233" t="str">
        <f t="shared" si="33"/>
        <v>Brak</v>
      </c>
      <c r="H233">
        <f t="shared" si="34"/>
        <v>0</v>
      </c>
      <c r="I233">
        <f t="shared" si="35"/>
        <v>3</v>
      </c>
      <c r="J233">
        <f t="shared" si="40"/>
        <v>5564</v>
      </c>
      <c r="K233" s="6">
        <f t="shared" si="38"/>
        <v>0</v>
      </c>
      <c r="L233" s="6" t="str">
        <f t="shared" si="39"/>
        <v>0</v>
      </c>
      <c r="M233">
        <f t="shared" si="36"/>
        <v>0</v>
      </c>
      <c r="W233" s="4" t="s">
        <v>148</v>
      </c>
      <c r="X233">
        <f t="shared" si="37"/>
        <v>7</v>
      </c>
    </row>
    <row r="234" spans="1:24" x14ac:dyDescent="0.25">
      <c r="A234">
        <f t="shared" si="32"/>
        <v>2006</v>
      </c>
      <c r="B234" s="3">
        <v>38784</v>
      </c>
      <c r="C234" s="4" t="s">
        <v>59</v>
      </c>
      <c r="D234">
        <v>127</v>
      </c>
      <c r="E234">
        <f>SUMIF($C$3:C233,C234,$D$3:D233)</f>
        <v>180</v>
      </c>
      <c r="F234" s="5">
        <v>2.0499999999999998</v>
      </c>
      <c r="G234">
        <f t="shared" si="33"/>
        <v>0.05</v>
      </c>
      <c r="H234">
        <f t="shared" si="34"/>
        <v>6.3500000000000005</v>
      </c>
      <c r="I234">
        <f t="shared" si="35"/>
        <v>3</v>
      </c>
      <c r="J234">
        <f t="shared" si="40"/>
        <v>5437</v>
      </c>
      <c r="K234" s="6">
        <f t="shared" si="38"/>
        <v>0</v>
      </c>
      <c r="L234" s="6" t="str">
        <f t="shared" si="39"/>
        <v>0</v>
      </c>
      <c r="M234">
        <f t="shared" si="36"/>
        <v>0</v>
      </c>
      <c r="W234" s="4" t="s">
        <v>200</v>
      </c>
      <c r="X234">
        <f t="shared" si="37"/>
        <v>7</v>
      </c>
    </row>
    <row r="235" spans="1:24" x14ac:dyDescent="0.25">
      <c r="A235">
        <f t="shared" si="32"/>
        <v>2006</v>
      </c>
      <c r="B235" s="3">
        <v>38786</v>
      </c>
      <c r="C235" s="4" t="s">
        <v>39</v>
      </c>
      <c r="D235">
        <v>170</v>
      </c>
      <c r="E235">
        <f>SUMIF($C$3:C234,C235,$D$3:D234)</f>
        <v>320</v>
      </c>
      <c r="F235" s="5">
        <v>2.0499999999999998</v>
      </c>
      <c r="G235">
        <f t="shared" si="33"/>
        <v>0.05</v>
      </c>
      <c r="H235">
        <f t="shared" si="34"/>
        <v>8.5</v>
      </c>
      <c r="I235">
        <f t="shared" si="35"/>
        <v>3</v>
      </c>
      <c r="J235">
        <f t="shared" si="40"/>
        <v>5267</v>
      </c>
      <c r="K235" s="6">
        <f t="shared" si="38"/>
        <v>0</v>
      </c>
      <c r="L235" s="6" t="str">
        <f t="shared" si="39"/>
        <v>0</v>
      </c>
      <c r="M235">
        <f t="shared" si="36"/>
        <v>0</v>
      </c>
      <c r="W235" s="4" t="s">
        <v>213</v>
      </c>
      <c r="X235">
        <f t="shared" si="37"/>
        <v>6</v>
      </c>
    </row>
    <row r="236" spans="1:24" x14ac:dyDescent="0.25">
      <c r="A236">
        <f t="shared" si="32"/>
        <v>2006</v>
      </c>
      <c r="B236" s="3">
        <v>38787</v>
      </c>
      <c r="C236" s="4" t="s">
        <v>81</v>
      </c>
      <c r="D236">
        <v>28</v>
      </c>
      <c r="E236">
        <f>SUMIF($C$3:C235,C236,$D$3:D235)</f>
        <v>97</v>
      </c>
      <c r="F236" s="5">
        <v>2.0499999999999998</v>
      </c>
      <c r="G236" t="str">
        <f t="shared" si="33"/>
        <v>Brak</v>
      </c>
      <c r="H236">
        <f t="shared" si="34"/>
        <v>0</v>
      </c>
      <c r="I236">
        <f t="shared" si="35"/>
        <v>3</v>
      </c>
      <c r="J236">
        <f t="shared" si="40"/>
        <v>5239</v>
      </c>
      <c r="K236" s="6">
        <f t="shared" si="38"/>
        <v>0</v>
      </c>
      <c r="L236" s="6" t="str">
        <f t="shared" si="39"/>
        <v>0</v>
      </c>
      <c r="M236">
        <f t="shared" si="36"/>
        <v>0</v>
      </c>
      <c r="W236" s="4" t="s">
        <v>258</v>
      </c>
      <c r="X236">
        <f t="shared" si="37"/>
        <v>6</v>
      </c>
    </row>
    <row r="237" spans="1:24" x14ac:dyDescent="0.25">
      <c r="A237">
        <f t="shared" si="32"/>
        <v>2006</v>
      </c>
      <c r="B237" s="3">
        <v>38788</v>
      </c>
      <c r="C237" s="4" t="s">
        <v>118</v>
      </c>
      <c r="D237">
        <v>12</v>
      </c>
      <c r="E237">
        <f>SUMIF($C$3:C236,C237,$D$3:D236)</f>
        <v>0</v>
      </c>
      <c r="F237" s="5">
        <v>2.0499999999999998</v>
      </c>
      <c r="G237" t="str">
        <f t="shared" si="33"/>
        <v>Brak</v>
      </c>
      <c r="H237">
        <f t="shared" si="34"/>
        <v>0</v>
      </c>
      <c r="I237">
        <f t="shared" si="35"/>
        <v>3</v>
      </c>
      <c r="J237">
        <f t="shared" si="40"/>
        <v>5227</v>
      </c>
      <c r="K237" s="6">
        <f t="shared" si="38"/>
        <v>0</v>
      </c>
      <c r="L237" s="6" t="str">
        <f t="shared" si="39"/>
        <v>0</v>
      </c>
      <c r="M237">
        <f t="shared" si="36"/>
        <v>0</v>
      </c>
      <c r="W237" s="4" t="s">
        <v>255</v>
      </c>
      <c r="X237">
        <f t="shared" si="37"/>
        <v>4</v>
      </c>
    </row>
    <row r="238" spans="1:24" x14ac:dyDescent="0.25">
      <c r="A238">
        <f t="shared" si="32"/>
        <v>2006</v>
      </c>
      <c r="B238" s="3">
        <v>38790</v>
      </c>
      <c r="C238" s="4" t="s">
        <v>119</v>
      </c>
      <c r="D238">
        <v>10</v>
      </c>
      <c r="E238">
        <f>SUMIF($C$3:C237,C238,$D$3:D237)</f>
        <v>0</v>
      </c>
      <c r="F238" s="5">
        <v>2.0499999999999998</v>
      </c>
      <c r="G238" t="str">
        <f t="shared" si="33"/>
        <v>Brak</v>
      </c>
      <c r="H238">
        <f t="shared" si="34"/>
        <v>0</v>
      </c>
      <c r="I238">
        <f t="shared" si="35"/>
        <v>3</v>
      </c>
      <c r="J238">
        <f t="shared" si="40"/>
        <v>5217</v>
      </c>
      <c r="K238" s="6">
        <f t="shared" si="38"/>
        <v>0</v>
      </c>
      <c r="L238" s="6" t="str">
        <f t="shared" si="39"/>
        <v>0</v>
      </c>
      <c r="M238">
        <f t="shared" si="36"/>
        <v>0</v>
      </c>
      <c r="W238" s="4" t="s">
        <v>170</v>
      </c>
      <c r="X238">
        <f t="shared" si="37"/>
        <v>4</v>
      </c>
    </row>
    <row r="239" spans="1:24" x14ac:dyDescent="0.25">
      <c r="A239">
        <f t="shared" si="32"/>
        <v>2006</v>
      </c>
      <c r="B239" s="3">
        <v>38791</v>
      </c>
      <c r="C239" s="4" t="s">
        <v>50</v>
      </c>
      <c r="D239">
        <v>65</v>
      </c>
      <c r="E239">
        <f>SUMIF($C$3:C238,C239,$D$3:D238)</f>
        <v>720</v>
      </c>
      <c r="F239" s="5">
        <v>2.0499999999999998</v>
      </c>
      <c r="G239">
        <f t="shared" si="33"/>
        <v>0.05</v>
      </c>
      <c r="H239">
        <f t="shared" si="34"/>
        <v>3.25</v>
      </c>
      <c r="I239">
        <f t="shared" si="35"/>
        <v>3</v>
      </c>
      <c r="J239">
        <f t="shared" si="40"/>
        <v>5152</v>
      </c>
      <c r="K239" s="6">
        <f t="shared" si="38"/>
        <v>0</v>
      </c>
      <c r="L239" s="6" t="str">
        <f t="shared" si="39"/>
        <v>0</v>
      </c>
      <c r="M239">
        <f t="shared" si="36"/>
        <v>0</v>
      </c>
      <c r="W239" s="4" t="s">
        <v>245</v>
      </c>
      <c r="X239">
        <f t="shared" si="37"/>
        <v>3</v>
      </c>
    </row>
    <row r="240" spans="1:24" x14ac:dyDescent="0.25">
      <c r="A240">
        <f t="shared" si="32"/>
        <v>2006</v>
      </c>
      <c r="B240" s="3">
        <v>38792</v>
      </c>
      <c r="C240" s="4" t="s">
        <v>29</v>
      </c>
      <c r="D240">
        <v>262</v>
      </c>
      <c r="E240">
        <f>SUMIF($C$3:C239,C240,$D$3:D239)</f>
        <v>3153</v>
      </c>
      <c r="F240" s="5">
        <v>2.0499999999999998</v>
      </c>
      <c r="G240">
        <f t="shared" si="33"/>
        <v>0.1</v>
      </c>
      <c r="H240">
        <f t="shared" si="34"/>
        <v>26.200000000000003</v>
      </c>
      <c r="I240">
        <f t="shared" si="35"/>
        <v>3</v>
      </c>
      <c r="J240">
        <f t="shared" si="40"/>
        <v>4890</v>
      </c>
      <c r="K240" s="6">
        <f t="shared" si="38"/>
        <v>0</v>
      </c>
      <c r="L240" s="6" t="str">
        <f t="shared" si="39"/>
        <v>0</v>
      </c>
      <c r="M240">
        <f t="shared" si="36"/>
        <v>0</v>
      </c>
      <c r="W240" s="4" t="s">
        <v>123</v>
      </c>
      <c r="X240">
        <f t="shared" si="37"/>
        <v>1</v>
      </c>
    </row>
    <row r="241" spans="1:24" x14ac:dyDescent="0.25">
      <c r="A241">
        <f t="shared" si="32"/>
        <v>2006</v>
      </c>
      <c r="B241" s="3">
        <v>38792</v>
      </c>
      <c r="C241" s="4" t="s">
        <v>121</v>
      </c>
      <c r="D241">
        <v>20</v>
      </c>
      <c r="E241">
        <f>SUMIF($C$3:C240,C241,$D$3:D240)</f>
        <v>0</v>
      </c>
      <c r="F241" s="5">
        <v>2.0499999999999998</v>
      </c>
      <c r="G241" t="str">
        <f t="shared" si="33"/>
        <v>Brak</v>
      </c>
      <c r="H241">
        <f t="shared" si="34"/>
        <v>0</v>
      </c>
      <c r="I241">
        <f t="shared" si="35"/>
        <v>3</v>
      </c>
      <c r="J241">
        <f t="shared" si="40"/>
        <v>4870</v>
      </c>
      <c r="K241" s="6">
        <f t="shared" si="38"/>
        <v>0</v>
      </c>
      <c r="L241" s="6" t="str">
        <f t="shared" si="39"/>
        <v>0</v>
      </c>
      <c r="M241">
        <f t="shared" si="36"/>
        <v>0</v>
      </c>
      <c r="W241" s="4" t="s">
        <v>243</v>
      </c>
      <c r="X241">
        <f t="shared" si="37"/>
        <v>1</v>
      </c>
    </row>
    <row r="242" spans="1:24" x14ac:dyDescent="0.25">
      <c r="A242">
        <f t="shared" si="32"/>
        <v>2006</v>
      </c>
      <c r="B242" s="3">
        <v>38792</v>
      </c>
      <c r="C242" s="4" t="s">
        <v>120</v>
      </c>
      <c r="D242">
        <v>17</v>
      </c>
      <c r="E242">
        <f>SUMIF($C$3:C241,C242,$D$3:D241)</f>
        <v>0</v>
      </c>
      <c r="F242" s="5">
        <v>2.0499999999999998</v>
      </c>
      <c r="G242" t="str">
        <f t="shared" si="33"/>
        <v>Brak</v>
      </c>
      <c r="H242">
        <f t="shared" si="34"/>
        <v>0</v>
      </c>
      <c r="I242">
        <f t="shared" si="35"/>
        <v>3</v>
      </c>
      <c r="J242">
        <f t="shared" si="40"/>
        <v>4853</v>
      </c>
      <c r="K242" s="6">
        <f t="shared" si="38"/>
        <v>0</v>
      </c>
      <c r="L242" s="6" t="str">
        <f t="shared" si="39"/>
        <v>0</v>
      </c>
      <c r="M242">
        <f t="shared" si="36"/>
        <v>0</v>
      </c>
      <c r="W242" s="4" t="s">
        <v>259</v>
      </c>
      <c r="X242">
        <f t="shared" si="37"/>
        <v>1</v>
      </c>
    </row>
    <row r="243" spans="1:24" x14ac:dyDescent="0.25">
      <c r="A243">
        <f t="shared" si="32"/>
        <v>2006</v>
      </c>
      <c r="B243" s="3">
        <v>38801</v>
      </c>
      <c r="C243" s="4" t="s">
        <v>27</v>
      </c>
      <c r="D243">
        <v>224</v>
      </c>
      <c r="E243">
        <f>SUMIF($C$3:C242,C243,$D$3:D242)</f>
        <v>3107</v>
      </c>
      <c r="F243" s="5">
        <v>2.0499999999999998</v>
      </c>
      <c r="G243">
        <f t="shared" si="33"/>
        <v>0.1</v>
      </c>
      <c r="H243">
        <f t="shared" si="34"/>
        <v>22.400000000000002</v>
      </c>
      <c r="I243">
        <f t="shared" si="35"/>
        <v>3</v>
      </c>
      <c r="J243">
        <f t="shared" si="40"/>
        <v>4629</v>
      </c>
      <c r="K243" s="6">
        <f t="shared" si="38"/>
        <v>371</v>
      </c>
      <c r="L243" s="6" t="str">
        <f t="shared" si="39"/>
        <v>1</v>
      </c>
      <c r="M243">
        <f t="shared" si="36"/>
        <v>1000</v>
      </c>
    </row>
    <row r="244" spans="1:24" x14ac:dyDescent="0.25">
      <c r="A244">
        <f t="shared" si="32"/>
        <v>2006</v>
      </c>
      <c r="B244" s="3">
        <v>38808</v>
      </c>
      <c r="C244" s="4" t="s">
        <v>72</v>
      </c>
      <c r="D244">
        <v>199</v>
      </c>
      <c r="E244">
        <f>SUMIF($C$3:C243,C244,$D$3:D243)</f>
        <v>135</v>
      </c>
      <c r="F244" s="5">
        <v>2.0499999999999998</v>
      </c>
      <c r="G244">
        <f t="shared" si="33"/>
        <v>0.05</v>
      </c>
      <c r="H244">
        <f t="shared" si="34"/>
        <v>9.9500000000000011</v>
      </c>
      <c r="I244">
        <f t="shared" si="35"/>
        <v>4</v>
      </c>
      <c r="J244">
        <f t="shared" si="40"/>
        <v>5430</v>
      </c>
      <c r="K244" s="6">
        <f t="shared" si="38"/>
        <v>0</v>
      </c>
      <c r="L244" s="6" t="str">
        <f t="shared" si="39"/>
        <v>0</v>
      </c>
      <c r="M244">
        <f t="shared" si="36"/>
        <v>0</v>
      </c>
    </row>
    <row r="245" spans="1:24" x14ac:dyDescent="0.25">
      <c r="A245">
        <f t="shared" si="32"/>
        <v>2006</v>
      </c>
      <c r="B245" s="3">
        <v>38813</v>
      </c>
      <c r="C245" s="4" t="s">
        <v>50</v>
      </c>
      <c r="D245">
        <v>70</v>
      </c>
      <c r="E245">
        <f>SUMIF($C$3:C244,C245,$D$3:D244)</f>
        <v>785</v>
      </c>
      <c r="F245" s="5">
        <v>2.0499999999999998</v>
      </c>
      <c r="G245">
        <f t="shared" si="33"/>
        <v>0.05</v>
      </c>
      <c r="H245">
        <f t="shared" si="34"/>
        <v>3.5</v>
      </c>
      <c r="I245">
        <f t="shared" si="35"/>
        <v>4</v>
      </c>
      <c r="J245">
        <f t="shared" si="40"/>
        <v>5360</v>
      </c>
      <c r="K245" s="6">
        <f t="shared" si="38"/>
        <v>0</v>
      </c>
      <c r="L245" s="6" t="str">
        <f t="shared" si="39"/>
        <v>0</v>
      </c>
      <c r="M245">
        <f t="shared" si="36"/>
        <v>0</v>
      </c>
    </row>
    <row r="246" spans="1:24" x14ac:dyDescent="0.25">
      <c r="A246">
        <f t="shared" si="32"/>
        <v>2006</v>
      </c>
      <c r="B246" s="3">
        <v>38815</v>
      </c>
      <c r="C246" s="4" t="s">
        <v>122</v>
      </c>
      <c r="D246">
        <v>171</v>
      </c>
      <c r="E246">
        <f>SUMIF($C$3:C245,C246,$D$3:D245)</f>
        <v>0</v>
      </c>
      <c r="F246" s="5">
        <v>2.0499999999999998</v>
      </c>
      <c r="G246" t="str">
        <f t="shared" si="33"/>
        <v>Brak</v>
      </c>
      <c r="H246">
        <f t="shared" si="34"/>
        <v>0</v>
      </c>
      <c r="I246">
        <f t="shared" si="35"/>
        <v>4</v>
      </c>
      <c r="J246">
        <f t="shared" si="40"/>
        <v>5189</v>
      </c>
      <c r="K246" s="6">
        <f t="shared" si="38"/>
        <v>0</v>
      </c>
      <c r="L246" s="6" t="str">
        <f t="shared" si="39"/>
        <v>0</v>
      </c>
      <c r="M246">
        <f t="shared" si="36"/>
        <v>0</v>
      </c>
    </row>
    <row r="247" spans="1:24" x14ac:dyDescent="0.25">
      <c r="A247">
        <f t="shared" si="32"/>
        <v>2006</v>
      </c>
      <c r="B247" s="3">
        <v>38815</v>
      </c>
      <c r="C247" s="4" t="s">
        <v>123</v>
      </c>
      <c r="D247">
        <v>1</v>
      </c>
      <c r="E247">
        <f>SUMIF($C$3:C246,C247,$D$3:D246)</f>
        <v>0</v>
      </c>
      <c r="F247" s="5">
        <v>2.0499999999999998</v>
      </c>
      <c r="G247" t="str">
        <f t="shared" si="33"/>
        <v>Brak</v>
      </c>
      <c r="H247">
        <f t="shared" si="34"/>
        <v>0</v>
      </c>
      <c r="I247">
        <f t="shared" si="35"/>
        <v>4</v>
      </c>
      <c r="J247">
        <f t="shared" si="40"/>
        <v>5188</v>
      </c>
      <c r="K247" s="6">
        <f t="shared" si="38"/>
        <v>0</v>
      </c>
      <c r="L247" s="6" t="str">
        <f t="shared" si="39"/>
        <v>0</v>
      </c>
      <c r="M247">
        <f t="shared" si="36"/>
        <v>0</v>
      </c>
    </row>
    <row r="248" spans="1:24" x14ac:dyDescent="0.25">
      <c r="A248">
        <f t="shared" si="32"/>
        <v>2006</v>
      </c>
      <c r="B248" s="3">
        <v>38817</v>
      </c>
      <c r="C248" s="4" t="s">
        <v>114</v>
      </c>
      <c r="D248">
        <v>13</v>
      </c>
      <c r="E248">
        <f>SUMIF($C$3:C247,C248,$D$3:D247)</f>
        <v>20</v>
      </c>
      <c r="F248" s="5">
        <v>2.0499999999999998</v>
      </c>
      <c r="G248" t="str">
        <f t="shared" si="33"/>
        <v>Brak</v>
      </c>
      <c r="H248">
        <f t="shared" si="34"/>
        <v>0</v>
      </c>
      <c r="I248">
        <f t="shared" si="35"/>
        <v>4</v>
      </c>
      <c r="J248">
        <f t="shared" si="40"/>
        <v>5175</v>
      </c>
      <c r="K248" s="6">
        <f t="shared" si="38"/>
        <v>0</v>
      </c>
      <c r="L248" s="6" t="str">
        <f t="shared" si="39"/>
        <v>0</v>
      </c>
      <c r="M248">
        <f t="shared" si="36"/>
        <v>0</v>
      </c>
    </row>
    <row r="249" spans="1:24" x14ac:dyDescent="0.25">
      <c r="A249">
        <f t="shared" si="32"/>
        <v>2006</v>
      </c>
      <c r="B249" s="3">
        <v>38818</v>
      </c>
      <c r="C249" s="4" t="s">
        <v>29</v>
      </c>
      <c r="D249">
        <v>293</v>
      </c>
      <c r="E249">
        <f>SUMIF($C$3:C248,C249,$D$3:D248)</f>
        <v>3415</v>
      </c>
      <c r="F249" s="5">
        <v>2.0499999999999998</v>
      </c>
      <c r="G249">
        <f t="shared" si="33"/>
        <v>0.1</v>
      </c>
      <c r="H249">
        <f t="shared" si="34"/>
        <v>29.3</v>
      </c>
      <c r="I249">
        <f t="shared" si="35"/>
        <v>4</v>
      </c>
      <c r="J249">
        <f t="shared" si="40"/>
        <v>4882</v>
      </c>
      <c r="K249" s="6">
        <f t="shared" si="38"/>
        <v>0</v>
      </c>
      <c r="L249" s="6" t="str">
        <f t="shared" si="39"/>
        <v>0</v>
      </c>
      <c r="M249">
        <f t="shared" si="36"/>
        <v>0</v>
      </c>
    </row>
    <row r="250" spans="1:24" x14ac:dyDescent="0.25">
      <c r="A250">
        <f t="shared" si="32"/>
        <v>2006</v>
      </c>
      <c r="B250" s="3">
        <v>38818</v>
      </c>
      <c r="C250" s="4" t="s">
        <v>107</v>
      </c>
      <c r="D250">
        <v>11</v>
      </c>
      <c r="E250">
        <f>SUMIF($C$3:C249,C250,$D$3:D249)</f>
        <v>16</v>
      </c>
      <c r="F250" s="5">
        <v>2.0499999999999998</v>
      </c>
      <c r="G250" t="str">
        <f t="shared" si="33"/>
        <v>Brak</v>
      </c>
      <c r="H250">
        <f t="shared" si="34"/>
        <v>0</v>
      </c>
      <c r="I250">
        <f t="shared" si="35"/>
        <v>4</v>
      </c>
      <c r="J250">
        <f t="shared" si="40"/>
        <v>4871</v>
      </c>
      <c r="K250" s="6">
        <f t="shared" si="38"/>
        <v>0</v>
      </c>
      <c r="L250" s="6" t="str">
        <f t="shared" si="39"/>
        <v>0</v>
      </c>
      <c r="M250">
        <f t="shared" si="36"/>
        <v>0</v>
      </c>
    </row>
    <row r="251" spans="1:24" x14ac:dyDescent="0.25">
      <c r="A251">
        <f t="shared" si="32"/>
        <v>2006</v>
      </c>
      <c r="B251" s="3">
        <v>38820</v>
      </c>
      <c r="C251" s="4" t="s">
        <v>70</v>
      </c>
      <c r="D251">
        <v>162</v>
      </c>
      <c r="E251">
        <f>SUMIF($C$3:C250,C251,$D$3:D250)</f>
        <v>2655</v>
      </c>
      <c r="F251" s="5">
        <v>2.0499999999999998</v>
      </c>
      <c r="G251">
        <f t="shared" si="33"/>
        <v>0.1</v>
      </c>
      <c r="H251">
        <f t="shared" si="34"/>
        <v>16.2</v>
      </c>
      <c r="I251">
        <f t="shared" si="35"/>
        <v>4</v>
      </c>
      <c r="J251">
        <f t="shared" si="40"/>
        <v>4709</v>
      </c>
      <c r="K251" s="6">
        <f t="shared" si="38"/>
        <v>0</v>
      </c>
      <c r="L251" s="6" t="str">
        <f t="shared" si="39"/>
        <v>0</v>
      </c>
      <c r="M251">
        <f t="shared" si="36"/>
        <v>0</v>
      </c>
    </row>
    <row r="252" spans="1:24" x14ac:dyDescent="0.25">
      <c r="A252">
        <f t="shared" si="32"/>
        <v>2006</v>
      </c>
      <c r="B252" s="3">
        <v>38821</v>
      </c>
      <c r="C252" s="4" t="s">
        <v>78</v>
      </c>
      <c r="D252">
        <v>187</v>
      </c>
      <c r="E252">
        <f>SUMIF($C$3:C251,C252,$D$3:D251)</f>
        <v>179</v>
      </c>
      <c r="F252" s="5">
        <v>2.0499999999999998</v>
      </c>
      <c r="G252">
        <f t="shared" si="33"/>
        <v>0.05</v>
      </c>
      <c r="H252">
        <f t="shared" si="34"/>
        <v>9.35</v>
      </c>
      <c r="I252">
        <f t="shared" si="35"/>
        <v>4</v>
      </c>
      <c r="J252">
        <f t="shared" si="40"/>
        <v>4522</v>
      </c>
      <c r="K252" s="6">
        <f t="shared" si="38"/>
        <v>0</v>
      </c>
      <c r="L252" s="6" t="str">
        <f t="shared" si="39"/>
        <v>0</v>
      </c>
      <c r="M252">
        <f t="shared" si="36"/>
        <v>0</v>
      </c>
    </row>
    <row r="253" spans="1:24" x14ac:dyDescent="0.25">
      <c r="A253">
        <f t="shared" si="32"/>
        <v>2006</v>
      </c>
      <c r="B253" s="3">
        <v>38822</v>
      </c>
      <c r="C253" s="4" t="s">
        <v>38</v>
      </c>
      <c r="D253">
        <v>192</v>
      </c>
      <c r="E253">
        <f>SUMIF($C$3:C252,C253,$D$3:D252)</f>
        <v>757</v>
      </c>
      <c r="F253" s="5">
        <v>2.0499999999999998</v>
      </c>
      <c r="G253">
        <f t="shared" si="33"/>
        <v>0.05</v>
      </c>
      <c r="H253">
        <f t="shared" si="34"/>
        <v>9.6000000000000014</v>
      </c>
      <c r="I253">
        <f t="shared" si="35"/>
        <v>4</v>
      </c>
      <c r="J253">
        <f t="shared" si="40"/>
        <v>4330</v>
      </c>
      <c r="K253" s="6">
        <f t="shared" si="38"/>
        <v>0</v>
      </c>
      <c r="L253" s="6" t="str">
        <f t="shared" si="39"/>
        <v>0</v>
      </c>
      <c r="M253">
        <f t="shared" si="36"/>
        <v>0</v>
      </c>
    </row>
    <row r="254" spans="1:24" x14ac:dyDescent="0.25">
      <c r="A254">
        <f t="shared" si="32"/>
        <v>2006</v>
      </c>
      <c r="B254" s="3">
        <v>38824</v>
      </c>
      <c r="C254" s="4" t="s">
        <v>44</v>
      </c>
      <c r="D254">
        <v>127</v>
      </c>
      <c r="E254">
        <f>SUMIF($C$3:C253,C254,$D$3:D253)</f>
        <v>587</v>
      </c>
      <c r="F254" s="5">
        <v>2.0499999999999998</v>
      </c>
      <c r="G254">
        <f t="shared" si="33"/>
        <v>0.05</v>
      </c>
      <c r="H254">
        <f t="shared" si="34"/>
        <v>6.3500000000000005</v>
      </c>
      <c r="I254">
        <f t="shared" si="35"/>
        <v>4</v>
      </c>
      <c r="J254">
        <f t="shared" si="40"/>
        <v>4203</v>
      </c>
      <c r="K254" s="6">
        <f t="shared" si="38"/>
        <v>0</v>
      </c>
      <c r="L254" s="6" t="str">
        <f t="shared" si="39"/>
        <v>0</v>
      </c>
      <c r="M254">
        <f t="shared" si="36"/>
        <v>0</v>
      </c>
    </row>
    <row r="255" spans="1:24" x14ac:dyDescent="0.25">
      <c r="A255">
        <f t="shared" si="32"/>
        <v>2006</v>
      </c>
      <c r="B255" s="3">
        <v>38826</v>
      </c>
      <c r="C255" s="4" t="s">
        <v>29</v>
      </c>
      <c r="D255">
        <v>198</v>
      </c>
      <c r="E255">
        <f>SUMIF($C$3:C254,C255,$D$3:D254)</f>
        <v>3708</v>
      </c>
      <c r="F255" s="5">
        <v>2.0499999999999998</v>
      </c>
      <c r="G255">
        <f t="shared" si="33"/>
        <v>0.1</v>
      </c>
      <c r="H255">
        <f t="shared" si="34"/>
        <v>19.8</v>
      </c>
      <c r="I255">
        <f t="shared" si="35"/>
        <v>4</v>
      </c>
      <c r="J255">
        <f t="shared" si="40"/>
        <v>4005</v>
      </c>
      <c r="K255" s="6">
        <f t="shared" si="38"/>
        <v>0</v>
      </c>
      <c r="L255" s="6" t="str">
        <f t="shared" si="39"/>
        <v>0</v>
      </c>
      <c r="M255">
        <f t="shared" si="36"/>
        <v>0</v>
      </c>
    </row>
    <row r="256" spans="1:24" x14ac:dyDescent="0.25">
      <c r="A256">
        <f t="shared" si="32"/>
        <v>2006</v>
      </c>
      <c r="B256" s="3">
        <v>38826</v>
      </c>
      <c r="C256" s="4" t="s">
        <v>38</v>
      </c>
      <c r="D256">
        <v>123</v>
      </c>
      <c r="E256">
        <f>SUMIF($C$3:C255,C256,$D$3:D255)</f>
        <v>949</v>
      </c>
      <c r="F256" s="5">
        <v>2.0499999999999998</v>
      </c>
      <c r="G256">
        <f t="shared" si="33"/>
        <v>0.05</v>
      </c>
      <c r="H256">
        <f t="shared" si="34"/>
        <v>6.15</v>
      </c>
      <c r="I256">
        <f t="shared" si="35"/>
        <v>4</v>
      </c>
      <c r="J256">
        <f t="shared" si="40"/>
        <v>3882</v>
      </c>
      <c r="K256" s="6">
        <f t="shared" si="38"/>
        <v>0</v>
      </c>
      <c r="L256" s="6" t="str">
        <f t="shared" si="39"/>
        <v>0</v>
      </c>
      <c r="M256">
        <f t="shared" si="36"/>
        <v>0</v>
      </c>
    </row>
    <row r="257" spans="1:13" x14ac:dyDescent="0.25">
      <c r="A257">
        <f t="shared" si="32"/>
        <v>2006</v>
      </c>
      <c r="B257" s="3">
        <v>38826</v>
      </c>
      <c r="C257" s="4" t="s">
        <v>37</v>
      </c>
      <c r="D257">
        <v>110</v>
      </c>
      <c r="E257">
        <f>SUMIF($C$3:C256,C257,$D$3:D256)</f>
        <v>2409</v>
      </c>
      <c r="F257" s="5">
        <v>2.0499999999999998</v>
      </c>
      <c r="G257">
        <f t="shared" si="33"/>
        <v>0.1</v>
      </c>
      <c r="H257">
        <f t="shared" si="34"/>
        <v>11</v>
      </c>
      <c r="I257">
        <f t="shared" si="35"/>
        <v>4</v>
      </c>
      <c r="J257">
        <f t="shared" si="40"/>
        <v>3772</v>
      </c>
      <c r="K257" s="6">
        <f t="shared" si="38"/>
        <v>0</v>
      </c>
      <c r="L257" s="6" t="str">
        <f t="shared" si="39"/>
        <v>0</v>
      </c>
      <c r="M257">
        <f t="shared" si="36"/>
        <v>0</v>
      </c>
    </row>
    <row r="258" spans="1:13" x14ac:dyDescent="0.25">
      <c r="A258">
        <f t="shared" si="32"/>
        <v>2006</v>
      </c>
      <c r="B258" s="3">
        <v>38826</v>
      </c>
      <c r="C258" s="4" t="s">
        <v>124</v>
      </c>
      <c r="D258">
        <v>4</v>
      </c>
      <c r="E258">
        <f>SUMIF($C$3:C257,C258,$D$3:D257)</f>
        <v>0</v>
      </c>
      <c r="F258" s="5">
        <v>2.0499999999999998</v>
      </c>
      <c r="G258" t="str">
        <f t="shared" si="33"/>
        <v>Brak</v>
      </c>
      <c r="H258">
        <f t="shared" si="34"/>
        <v>0</v>
      </c>
      <c r="I258">
        <f t="shared" si="35"/>
        <v>4</v>
      </c>
      <c r="J258">
        <f t="shared" si="40"/>
        <v>3768</v>
      </c>
      <c r="K258" s="6">
        <f t="shared" si="38"/>
        <v>0</v>
      </c>
      <c r="L258" s="6" t="str">
        <f t="shared" si="39"/>
        <v>0</v>
      </c>
      <c r="M258">
        <f t="shared" si="36"/>
        <v>0</v>
      </c>
    </row>
    <row r="259" spans="1:13" x14ac:dyDescent="0.25">
      <c r="A259">
        <f t="shared" si="32"/>
        <v>2006</v>
      </c>
      <c r="B259" s="3">
        <v>38827</v>
      </c>
      <c r="C259" s="4" t="s">
        <v>86</v>
      </c>
      <c r="D259">
        <v>159</v>
      </c>
      <c r="E259">
        <f>SUMIF($C$3:C258,C259,$D$3:D258)</f>
        <v>278</v>
      </c>
      <c r="F259" s="5">
        <v>2.0499999999999998</v>
      </c>
      <c r="G259">
        <f t="shared" si="33"/>
        <v>0.05</v>
      </c>
      <c r="H259">
        <f t="shared" si="34"/>
        <v>7.95</v>
      </c>
      <c r="I259">
        <f t="shared" si="35"/>
        <v>4</v>
      </c>
      <c r="J259">
        <f t="shared" si="40"/>
        <v>3609</v>
      </c>
      <c r="K259" s="6">
        <f t="shared" si="38"/>
        <v>0</v>
      </c>
      <c r="L259" s="6" t="str">
        <f t="shared" si="39"/>
        <v>0</v>
      </c>
      <c r="M259">
        <f t="shared" si="36"/>
        <v>0</v>
      </c>
    </row>
    <row r="260" spans="1:13" x14ac:dyDescent="0.25">
      <c r="A260">
        <f t="shared" ref="A260:A323" si="41">YEAR(B260)</f>
        <v>2006</v>
      </c>
      <c r="B260" s="3">
        <v>38828</v>
      </c>
      <c r="C260" s="4" t="s">
        <v>125</v>
      </c>
      <c r="D260">
        <v>19</v>
      </c>
      <c r="E260">
        <f>SUMIF($C$3:C259,C260,$D$3:D259)</f>
        <v>0</v>
      </c>
      <c r="F260" s="5">
        <v>2.0499999999999998</v>
      </c>
      <c r="G260" t="str">
        <f t="shared" ref="G260:G323" si="42">IF(E260&lt;1000,IF(E260&gt;100,0.05,"Brak"),IF(E260&lt;10000,0.1,0.2))</f>
        <v>Brak</v>
      </c>
      <c r="H260">
        <f t="shared" ref="H260:H323" si="43">IF(G260="Brak",0,G260*D260)</f>
        <v>0</v>
      </c>
      <c r="I260">
        <f t="shared" ref="I260:I323" si="44">MONTH(B260)</f>
        <v>4</v>
      </c>
      <c r="J260">
        <f t="shared" si="40"/>
        <v>3590</v>
      </c>
      <c r="K260" s="6">
        <f t="shared" si="38"/>
        <v>0</v>
      </c>
      <c r="L260" s="6" t="str">
        <f t="shared" si="39"/>
        <v>0</v>
      </c>
      <c r="M260">
        <f t="shared" ref="M260:M323" si="45">L260*1000</f>
        <v>0</v>
      </c>
    </row>
    <row r="261" spans="1:13" x14ac:dyDescent="0.25">
      <c r="A261">
        <f t="shared" si="41"/>
        <v>2006</v>
      </c>
      <c r="B261" s="3">
        <v>38834</v>
      </c>
      <c r="C261" s="4" t="s">
        <v>42</v>
      </c>
      <c r="D261">
        <v>289</v>
      </c>
      <c r="E261">
        <f>SUMIF($C$3:C260,C261,$D$3:D260)</f>
        <v>2634</v>
      </c>
      <c r="F261" s="5">
        <v>2.0499999999999998</v>
      </c>
      <c r="G261">
        <f t="shared" si="42"/>
        <v>0.1</v>
      </c>
      <c r="H261">
        <f t="shared" si="43"/>
        <v>28.900000000000002</v>
      </c>
      <c r="I261">
        <f t="shared" si="44"/>
        <v>4</v>
      </c>
      <c r="J261">
        <f t="shared" si="40"/>
        <v>3301</v>
      </c>
      <c r="K261" s="6">
        <f t="shared" si="38"/>
        <v>0</v>
      </c>
      <c r="L261" s="6" t="str">
        <f t="shared" si="39"/>
        <v>0</v>
      </c>
      <c r="M261">
        <f t="shared" si="45"/>
        <v>0</v>
      </c>
    </row>
    <row r="262" spans="1:13" x14ac:dyDescent="0.25">
      <c r="A262">
        <f t="shared" si="41"/>
        <v>2006</v>
      </c>
      <c r="B262" s="3">
        <v>38834</v>
      </c>
      <c r="C262" s="4" t="s">
        <v>43</v>
      </c>
      <c r="D262">
        <v>136</v>
      </c>
      <c r="E262">
        <f>SUMIF($C$3:C261,C262,$D$3:D261)</f>
        <v>320</v>
      </c>
      <c r="F262" s="5">
        <v>2.0499999999999998</v>
      </c>
      <c r="G262">
        <f t="shared" si="42"/>
        <v>0.05</v>
      </c>
      <c r="H262">
        <f t="shared" si="43"/>
        <v>6.8000000000000007</v>
      </c>
      <c r="I262">
        <f t="shared" si="44"/>
        <v>4</v>
      </c>
      <c r="J262">
        <f t="shared" si="40"/>
        <v>3165</v>
      </c>
      <c r="K262" s="6">
        <f t="shared" si="38"/>
        <v>1835</v>
      </c>
      <c r="L262" s="6" t="str">
        <f t="shared" si="39"/>
        <v>2</v>
      </c>
      <c r="M262">
        <f t="shared" si="45"/>
        <v>2000</v>
      </c>
    </row>
    <row r="263" spans="1:13" x14ac:dyDescent="0.25">
      <c r="A263">
        <f t="shared" si="41"/>
        <v>2006</v>
      </c>
      <c r="B263" s="3">
        <v>38845</v>
      </c>
      <c r="C263" s="4" t="s">
        <v>45</v>
      </c>
      <c r="D263">
        <v>41</v>
      </c>
      <c r="E263">
        <f>SUMIF($C$3:C262,C263,$D$3:D262)</f>
        <v>296</v>
      </c>
      <c r="F263" s="5">
        <v>2.0499999999999998</v>
      </c>
      <c r="G263">
        <f t="shared" si="42"/>
        <v>0.05</v>
      </c>
      <c r="H263">
        <f t="shared" si="43"/>
        <v>2.0500000000000003</v>
      </c>
      <c r="I263">
        <f t="shared" si="44"/>
        <v>5</v>
      </c>
      <c r="J263">
        <f t="shared" si="40"/>
        <v>5124</v>
      </c>
      <c r="K263" s="6">
        <f t="shared" si="38"/>
        <v>0</v>
      </c>
      <c r="L263" s="6" t="str">
        <f t="shared" si="39"/>
        <v>0</v>
      </c>
      <c r="M263">
        <f t="shared" si="45"/>
        <v>0</v>
      </c>
    </row>
    <row r="264" spans="1:13" x14ac:dyDescent="0.25">
      <c r="A264">
        <f t="shared" si="41"/>
        <v>2006</v>
      </c>
      <c r="B264" s="3">
        <v>38846</v>
      </c>
      <c r="C264" s="4" t="s">
        <v>65</v>
      </c>
      <c r="D264">
        <v>385</v>
      </c>
      <c r="E264">
        <f>SUMIF($C$3:C263,C264,$D$3:D263)</f>
        <v>1914</v>
      </c>
      <c r="F264" s="5">
        <v>2.0499999999999998</v>
      </c>
      <c r="G264">
        <f t="shared" si="42"/>
        <v>0.1</v>
      </c>
      <c r="H264">
        <f t="shared" si="43"/>
        <v>38.5</v>
      </c>
      <c r="I264">
        <f t="shared" si="44"/>
        <v>5</v>
      </c>
      <c r="J264">
        <f t="shared" si="40"/>
        <v>4739</v>
      </c>
      <c r="K264" s="6">
        <f t="shared" si="38"/>
        <v>0</v>
      </c>
      <c r="L264" s="6" t="str">
        <f t="shared" si="39"/>
        <v>0</v>
      </c>
      <c r="M264">
        <f t="shared" si="45"/>
        <v>0</v>
      </c>
    </row>
    <row r="265" spans="1:13" x14ac:dyDescent="0.25">
      <c r="A265">
        <f t="shared" si="41"/>
        <v>2006</v>
      </c>
      <c r="B265" s="3">
        <v>38847</v>
      </c>
      <c r="C265" s="4" t="s">
        <v>127</v>
      </c>
      <c r="D265">
        <v>20</v>
      </c>
      <c r="E265">
        <f>SUMIF($C$3:C264,C265,$D$3:D264)</f>
        <v>0</v>
      </c>
      <c r="F265" s="5">
        <v>2.0499999999999998</v>
      </c>
      <c r="G265" t="str">
        <f t="shared" si="42"/>
        <v>Brak</v>
      </c>
      <c r="H265">
        <f t="shared" si="43"/>
        <v>0</v>
      </c>
      <c r="I265">
        <f t="shared" si="44"/>
        <v>5</v>
      </c>
      <c r="J265">
        <f t="shared" si="40"/>
        <v>4719</v>
      </c>
      <c r="K265" s="6">
        <f t="shared" si="38"/>
        <v>0</v>
      </c>
      <c r="L265" s="6" t="str">
        <f t="shared" si="39"/>
        <v>0</v>
      </c>
      <c r="M265">
        <f t="shared" si="45"/>
        <v>0</v>
      </c>
    </row>
    <row r="266" spans="1:13" x14ac:dyDescent="0.25">
      <c r="A266">
        <f t="shared" si="41"/>
        <v>2006</v>
      </c>
      <c r="B266" s="3">
        <v>38847</v>
      </c>
      <c r="C266" s="4" t="s">
        <v>126</v>
      </c>
      <c r="D266">
        <v>17</v>
      </c>
      <c r="E266">
        <f>SUMIF($C$3:C265,C266,$D$3:D265)</f>
        <v>0</v>
      </c>
      <c r="F266" s="5">
        <v>2.0499999999999998</v>
      </c>
      <c r="G266" t="str">
        <f t="shared" si="42"/>
        <v>Brak</v>
      </c>
      <c r="H266">
        <f t="shared" si="43"/>
        <v>0</v>
      </c>
      <c r="I266">
        <f t="shared" si="44"/>
        <v>5</v>
      </c>
      <c r="J266">
        <f t="shared" si="40"/>
        <v>4702</v>
      </c>
      <c r="K266" s="6">
        <f t="shared" si="38"/>
        <v>0</v>
      </c>
      <c r="L266" s="6" t="str">
        <f t="shared" si="39"/>
        <v>0</v>
      </c>
      <c r="M266">
        <f t="shared" si="45"/>
        <v>0</v>
      </c>
    </row>
    <row r="267" spans="1:13" x14ac:dyDescent="0.25">
      <c r="A267">
        <f t="shared" si="41"/>
        <v>2006</v>
      </c>
      <c r="B267" s="3">
        <v>38851</v>
      </c>
      <c r="C267" s="4" t="s">
        <v>128</v>
      </c>
      <c r="D267">
        <v>19</v>
      </c>
      <c r="E267">
        <f>SUMIF($C$3:C266,C267,$D$3:D266)</f>
        <v>0</v>
      </c>
      <c r="F267" s="5">
        <v>2.0499999999999998</v>
      </c>
      <c r="G267" t="str">
        <f t="shared" si="42"/>
        <v>Brak</v>
      </c>
      <c r="H267">
        <f t="shared" si="43"/>
        <v>0</v>
      </c>
      <c r="I267">
        <f t="shared" si="44"/>
        <v>5</v>
      </c>
      <c r="J267">
        <f t="shared" si="40"/>
        <v>4683</v>
      </c>
      <c r="K267" s="6">
        <f t="shared" si="38"/>
        <v>0</v>
      </c>
      <c r="L267" s="6" t="str">
        <f t="shared" si="39"/>
        <v>0</v>
      </c>
      <c r="M267">
        <f t="shared" si="45"/>
        <v>0</v>
      </c>
    </row>
    <row r="268" spans="1:13" x14ac:dyDescent="0.25">
      <c r="A268">
        <f t="shared" si="41"/>
        <v>2006</v>
      </c>
      <c r="B268" s="3">
        <v>38852</v>
      </c>
      <c r="C268" s="4" t="s">
        <v>63</v>
      </c>
      <c r="D268">
        <v>13</v>
      </c>
      <c r="E268">
        <f>SUMIF($C$3:C267,C268,$D$3:D267)</f>
        <v>15</v>
      </c>
      <c r="F268" s="5">
        <v>2.0499999999999998</v>
      </c>
      <c r="G268" t="str">
        <f t="shared" si="42"/>
        <v>Brak</v>
      </c>
      <c r="H268">
        <f t="shared" si="43"/>
        <v>0</v>
      </c>
      <c r="I268">
        <f t="shared" si="44"/>
        <v>5</v>
      </c>
      <c r="J268">
        <f t="shared" si="40"/>
        <v>4670</v>
      </c>
      <c r="K268" s="6">
        <f t="shared" si="38"/>
        <v>0</v>
      </c>
      <c r="L268" s="6" t="str">
        <f t="shared" si="39"/>
        <v>0</v>
      </c>
      <c r="M268">
        <f t="shared" si="45"/>
        <v>0</v>
      </c>
    </row>
    <row r="269" spans="1:13" x14ac:dyDescent="0.25">
      <c r="A269">
        <f t="shared" si="41"/>
        <v>2006</v>
      </c>
      <c r="B269" s="3">
        <v>38853</v>
      </c>
      <c r="C269" s="4" t="s">
        <v>117</v>
      </c>
      <c r="D269">
        <v>13</v>
      </c>
      <c r="E269">
        <f>SUMIF($C$3:C268,C269,$D$3:D268)</f>
        <v>16</v>
      </c>
      <c r="F269" s="5">
        <v>2.0499999999999998</v>
      </c>
      <c r="G269" t="str">
        <f t="shared" si="42"/>
        <v>Brak</v>
      </c>
      <c r="H269">
        <f t="shared" si="43"/>
        <v>0</v>
      </c>
      <c r="I269">
        <f t="shared" si="44"/>
        <v>5</v>
      </c>
      <c r="J269">
        <f t="shared" si="40"/>
        <v>4657</v>
      </c>
      <c r="K269" s="6">
        <f t="shared" si="38"/>
        <v>0</v>
      </c>
      <c r="L269" s="6" t="str">
        <f t="shared" si="39"/>
        <v>0</v>
      </c>
      <c r="M269">
        <f t="shared" si="45"/>
        <v>0</v>
      </c>
    </row>
    <row r="270" spans="1:13" x14ac:dyDescent="0.25">
      <c r="A270">
        <f t="shared" si="41"/>
        <v>2006</v>
      </c>
      <c r="B270" s="3">
        <v>38855</v>
      </c>
      <c r="C270" s="4" t="s">
        <v>100</v>
      </c>
      <c r="D270">
        <v>168</v>
      </c>
      <c r="E270">
        <f>SUMIF($C$3:C269,C270,$D$3:D269)</f>
        <v>232</v>
      </c>
      <c r="F270" s="5">
        <v>2.0499999999999998</v>
      </c>
      <c r="G270">
        <f t="shared" si="42"/>
        <v>0.05</v>
      </c>
      <c r="H270">
        <f t="shared" si="43"/>
        <v>8.4</v>
      </c>
      <c r="I270">
        <f t="shared" si="44"/>
        <v>5</v>
      </c>
      <c r="J270">
        <f t="shared" si="40"/>
        <v>4489</v>
      </c>
      <c r="K270" s="6">
        <f t="shared" si="38"/>
        <v>0</v>
      </c>
      <c r="L270" s="6" t="str">
        <f t="shared" si="39"/>
        <v>0</v>
      </c>
      <c r="M270">
        <f t="shared" si="45"/>
        <v>0</v>
      </c>
    </row>
    <row r="271" spans="1:13" x14ac:dyDescent="0.25">
      <c r="A271">
        <f t="shared" si="41"/>
        <v>2006</v>
      </c>
      <c r="B271" s="3">
        <v>38855</v>
      </c>
      <c r="C271" s="4" t="s">
        <v>34</v>
      </c>
      <c r="D271">
        <v>131</v>
      </c>
      <c r="E271">
        <f>SUMIF($C$3:C270,C271,$D$3:D270)</f>
        <v>2934</v>
      </c>
      <c r="F271" s="5">
        <v>2.0499999999999998</v>
      </c>
      <c r="G271">
        <f t="shared" si="42"/>
        <v>0.1</v>
      </c>
      <c r="H271">
        <f t="shared" si="43"/>
        <v>13.100000000000001</v>
      </c>
      <c r="I271">
        <f t="shared" si="44"/>
        <v>5</v>
      </c>
      <c r="J271">
        <f t="shared" si="40"/>
        <v>4358</v>
      </c>
      <c r="K271" s="6">
        <f t="shared" si="38"/>
        <v>0</v>
      </c>
      <c r="L271" s="6" t="str">
        <f t="shared" si="39"/>
        <v>0</v>
      </c>
      <c r="M271">
        <f t="shared" si="45"/>
        <v>0</v>
      </c>
    </row>
    <row r="272" spans="1:13" x14ac:dyDescent="0.25">
      <c r="A272">
        <f t="shared" si="41"/>
        <v>2006</v>
      </c>
      <c r="B272" s="3">
        <v>38855</v>
      </c>
      <c r="C272" s="4" t="s">
        <v>129</v>
      </c>
      <c r="D272">
        <v>18</v>
      </c>
      <c r="E272">
        <f>SUMIF($C$3:C271,C272,$D$3:D271)</f>
        <v>0</v>
      </c>
      <c r="F272" s="5">
        <v>2.0499999999999998</v>
      </c>
      <c r="G272" t="str">
        <f t="shared" si="42"/>
        <v>Brak</v>
      </c>
      <c r="H272">
        <f t="shared" si="43"/>
        <v>0</v>
      </c>
      <c r="I272">
        <f t="shared" si="44"/>
        <v>5</v>
      </c>
      <c r="J272">
        <f t="shared" si="40"/>
        <v>4340</v>
      </c>
      <c r="K272" s="6">
        <f t="shared" si="38"/>
        <v>0</v>
      </c>
      <c r="L272" s="6" t="str">
        <f t="shared" si="39"/>
        <v>0</v>
      </c>
      <c r="M272">
        <f t="shared" si="45"/>
        <v>0</v>
      </c>
    </row>
    <row r="273" spans="1:13" x14ac:dyDescent="0.25">
      <c r="A273">
        <f t="shared" si="41"/>
        <v>2006</v>
      </c>
      <c r="B273" s="3">
        <v>38856</v>
      </c>
      <c r="C273" s="4" t="s">
        <v>42</v>
      </c>
      <c r="D273">
        <v>187</v>
      </c>
      <c r="E273">
        <f>SUMIF($C$3:C272,C273,$D$3:D272)</f>
        <v>2923</v>
      </c>
      <c r="F273" s="5">
        <v>2.0499999999999998</v>
      </c>
      <c r="G273">
        <f t="shared" si="42"/>
        <v>0.1</v>
      </c>
      <c r="H273">
        <f t="shared" si="43"/>
        <v>18.7</v>
      </c>
      <c r="I273">
        <f t="shared" si="44"/>
        <v>5</v>
      </c>
      <c r="J273">
        <f t="shared" si="40"/>
        <v>4153</v>
      </c>
      <c r="K273" s="6">
        <f t="shared" si="38"/>
        <v>0</v>
      </c>
      <c r="L273" s="6" t="str">
        <f t="shared" si="39"/>
        <v>0</v>
      </c>
      <c r="M273">
        <f t="shared" si="45"/>
        <v>0</v>
      </c>
    </row>
    <row r="274" spans="1:13" x14ac:dyDescent="0.25">
      <c r="A274">
        <f t="shared" si="41"/>
        <v>2006</v>
      </c>
      <c r="B274" s="3">
        <v>38857</v>
      </c>
      <c r="C274" s="4" t="s">
        <v>44</v>
      </c>
      <c r="D274">
        <v>412</v>
      </c>
      <c r="E274">
        <f>SUMIF($C$3:C273,C274,$D$3:D273)</f>
        <v>714</v>
      </c>
      <c r="F274" s="5">
        <v>2.0499999999999998</v>
      </c>
      <c r="G274">
        <f t="shared" si="42"/>
        <v>0.05</v>
      </c>
      <c r="H274">
        <f t="shared" si="43"/>
        <v>20.6</v>
      </c>
      <c r="I274">
        <f t="shared" si="44"/>
        <v>5</v>
      </c>
      <c r="J274">
        <f t="shared" si="40"/>
        <v>3741</v>
      </c>
      <c r="K274" s="6">
        <f t="shared" ref="K274:K337" si="46">IF(I274&lt;&gt;I275,IF(J274&lt;5000,5000-J274,0),0)</f>
        <v>0</v>
      </c>
      <c r="L274" s="6" t="str">
        <f t="shared" ref="L274:L337" si="47">LEFT(ROUNDUP(K274,-3),1)</f>
        <v>0</v>
      </c>
      <c r="M274">
        <f t="shared" si="45"/>
        <v>0</v>
      </c>
    </row>
    <row r="275" spans="1:13" x14ac:dyDescent="0.25">
      <c r="A275">
        <f t="shared" si="41"/>
        <v>2006</v>
      </c>
      <c r="B275" s="3">
        <v>38859</v>
      </c>
      <c r="C275" s="4" t="s">
        <v>26</v>
      </c>
      <c r="D275">
        <v>40</v>
      </c>
      <c r="E275">
        <f>SUMIF($C$3:C274,C275,$D$3:D274)</f>
        <v>471</v>
      </c>
      <c r="F275" s="5">
        <v>2.0499999999999998</v>
      </c>
      <c r="G275">
        <f t="shared" si="42"/>
        <v>0.05</v>
      </c>
      <c r="H275">
        <f t="shared" si="43"/>
        <v>2</v>
      </c>
      <c r="I275">
        <f t="shared" si="44"/>
        <v>5</v>
      </c>
      <c r="J275">
        <f t="shared" ref="J275:J338" si="48">J274-D275+M274</f>
        <v>3701</v>
      </c>
      <c r="K275" s="6">
        <f t="shared" si="46"/>
        <v>0</v>
      </c>
      <c r="L275" s="6" t="str">
        <f t="shared" si="47"/>
        <v>0</v>
      </c>
      <c r="M275">
        <f t="shared" si="45"/>
        <v>0</v>
      </c>
    </row>
    <row r="276" spans="1:13" x14ac:dyDescent="0.25">
      <c r="A276">
        <f t="shared" si="41"/>
        <v>2006</v>
      </c>
      <c r="B276" s="3">
        <v>38860</v>
      </c>
      <c r="C276" s="4" t="s">
        <v>57</v>
      </c>
      <c r="D276">
        <v>166</v>
      </c>
      <c r="E276">
        <f>SUMIF($C$3:C275,C276,$D$3:D275)</f>
        <v>561</v>
      </c>
      <c r="F276" s="5">
        <v>2.0499999999999998</v>
      </c>
      <c r="G276">
        <f t="shared" si="42"/>
        <v>0.05</v>
      </c>
      <c r="H276">
        <f t="shared" si="43"/>
        <v>8.3000000000000007</v>
      </c>
      <c r="I276">
        <f t="shared" si="44"/>
        <v>5</v>
      </c>
      <c r="J276">
        <f t="shared" si="48"/>
        <v>3535</v>
      </c>
      <c r="K276" s="6">
        <f t="shared" si="46"/>
        <v>0</v>
      </c>
      <c r="L276" s="6" t="str">
        <f t="shared" si="47"/>
        <v>0</v>
      </c>
      <c r="M276">
        <f t="shared" si="45"/>
        <v>0</v>
      </c>
    </row>
    <row r="277" spans="1:13" x14ac:dyDescent="0.25">
      <c r="A277">
        <f t="shared" si="41"/>
        <v>2006</v>
      </c>
      <c r="B277" s="3">
        <v>38861</v>
      </c>
      <c r="C277" s="4" t="s">
        <v>86</v>
      </c>
      <c r="D277">
        <v>173</v>
      </c>
      <c r="E277">
        <f>SUMIF($C$3:C276,C277,$D$3:D276)</f>
        <v>437</v>
      </c>
      <c r="F277" s="5">
        <v>2.0499999999999998</v>
      </c>
      <c r="G277">
        <f t="shared" si="42"/>
        <v>0.05</v>
      </c>
      <c r="H277">
        <f t="shared" si="43"/>
        <v>8.65</v>
      </c>
      <c r="I277">
        <f t="shared" si="44"/>
        <v>5</v>
      </c>
      <c r="J277">
        <f t="shared" si="48"/>
        <v>3362</v>
      </c>
      <c r="K277" s="6">
        <f t="shared" si="46"/>
        <v>0</v>
      </c>
      <c r="L277" s="6" t="str">
        <f t="shared" si="47"/>
        <v>0</v>
      </c>
      <c r="M277">
        <f t="shared" si="45"/>
        <v>0</v>
      </c>
    </row>
    <row r="278" spans="1:13" x14ac:dyDescent="0.25">
      <c r="A278">
        <f t="shared" si="41"/>
        <v>2006</v>
      </c>
      <c r="B278" s="3">
        <v>38862</v>
      </c>
      <c r="C278" s="4" t="s">
        <v>131</v>
      </c>
      <c r="D278">
        <v>18</v>
      </c>
      <c r="E278">
        <f>SUMIF($C$3:C277,C278,$D$3:D277)</f>
        <v>0</v>
      </c>
      <c r="F278" s="5">
        <v>2.0499999999999998</v>
      </c>
      <c r="G278" t="str">
        <f t="shared" si="42"/>
        <v>Brak</v>
      </c>
      <c r="H278">
        <f t="shared" si="43"/>
        <v>0</v>
      </c>
      <c r="I278">
        <f t="shared" si="44"/>
        <v>5</v>
      </c>
      <c r="J278">
        <f t="shared" si="48"/>
        <v>3344</v>
      </c>
      <c r="K278" s="6">
        <f t="shared" si="46"/>
        <v>0</v>
      </c>
      <c r="L278" s="6" t="str">
        <f t="shared" si="47"/>
        <v>0</v>
      </c>
      <c r="M278">
        <f t="shared" si="45"/>
        <v>0</v>
      </c>
    </row>
    <row r="279" spans="1:13" x14ac:dyDescent="0.25">
      <c r="A279">
        <f t="shared" si="41"/>
        <v>2006</v>
      </c>
      <c r="B279" s="3">
        <v>38862</v>
      </c>
      <c r="C279" s="4" t="s">
        <v>130</v>
      </c>
      <c r="D279">
        <v>2</v>
      </c>
      <c r="E279">
        <f>SUMIF($C$3:C278,C279,$D$3:D278)</f>
        <v>0</v>
      </c>
      <c r="F279" s="5">
        <v>2.0499999999999998</v>
      </c>
      <c r="G279" t="str">
        <f t="shared" si="42"/>
        <v>Brak</v>
      </c>
      <c r="H279">
        <f t="shared" si="43"/>
        <v>0</v>
      </c>
      <c r="I279">
        <f t="shared" si="44"/>
        <v>5</v>
      </c>
      <c r="J279">
        <f t="shared" si="48"/>
        <v>3342</v>
      </c>
      <c r="K279" s="6">
        <f t="shared" si="46"/>
        <v>0</v>
      </c>
      <c r="L279" s="6" t="str">
        <f t="shared" si="47"/>
        <v>0</v>
      </c>
      <c r="M279">
        <f t="shared" si="45"/>
        <v>0</v>
      </c>
    </row>
    <row r="280" spans="1:13" x14ac:dyDescent="0.25">
      <c r="A280">
        <f t="shared" si="41"/>
        <v>2006</v>
      </c>
      <c r="B280" s="3">
        <v>38863</v>
      </c>
      <c r="C280" s="4" t="s">
        <v>132</v>
      </c>
      <c r="D280">
        <v>15</v>
      </c>
      <c r="E280">
        <f>SUMIF($C$3:C279,C280,$D$3:D279)</f>
        <v>0</v>
      </c>
      <c r="F280" s="5">
        <v>2.0499999999999998</v>
      </c>
      <c r="G280" t="str">
        <f t="shared" si="42"/>
        <v>Brak</v>
      </c>
      <c r="H280">
        <f t="shared" si="43"/>
        <v>0</v>
      </c>
      <c r="I280">
        <f t="shared" si="44"/>
        <v>5</v>
      </c>
      <c r="J280">
        <f t="shared" si="48"/>
        <v>3327</v>
      </c>
      <c r="K280" s="6">
        <f t="shared" si="46"/>
        <v>0</v>
      </c>
      <c r="L280" s="6" t="str">
        <f t="shared" si="47"/>
        <v>0</v>
      </c>
      <c r="M280">
        <f t="shared" si="45"/>
        <v>0</v>
      </c>
    </row>
    <row r="281" spans="1:13" x14ac:dyDescent="0.25">
      <c r="A281">
        <f t="shared" si="41"/>
        <v>2006</v>
      </c>
      <c r="B281" s="3">
        <v>38864</v>
      </c>
      <c r="C281" s="4" t="s">
        <v>122</v>
      </c>
      <c r="D281">
        <v>243</v>
      </c>
      <c r="E281">
        <f>SUMIF($C$3:C280,C281,$D$3:D280)</f>
        <v>171</v>
      </c>
      <c r="F281" s="5">
        <v>2.0499999999999998</v>
      </c>
      <c r="G281">
        <f t="shared" si="42"/>
        <v>0.05</v>
      </c>
      <c r="H281">
        <f t="shared" si="43"/>
        <v>12.15</v>
      </c>
      <c r="I281">
        <f t="shared" si="44"/>
        <v>5</v>
      </c>
      <c r="J281">
        <f t="shared" si="48"/>
        <v>3084</v>
      </c>
      <c r="K281" s="6">
        <f t="shared" si="46"/>
        <v>0</v>
      </c>
      <c r="L281" s="6" t="str">
        <f t="shared" si="47"/>
        <v>0</v>
      </c>
      <c r="M281">
        <f t="shared" si="45"/>
        <v>0</v>
      </c>
    </row>
    <row r="282" spans="1:13" x14ac:dyDescent="0.25">
      <c r="A282">
        <f t="shared" si="41"/>
        <v>2006</v>
      </c>
      <c r="B282" s="3">
        <v>38865</v>
      </c>
      <c r="C282" s="4" t="s">
        <v>37</v>
      </c>
      <c r="D282">
        <v>460</v>
      </c>
      <c r="E282">
        <f>SUMIF($C$3:C281,C282,$D$3:D281)</f>
        <v>2519</v>
      </c>
      <c r="F282" s="5">
        <v>2.0499999999999998</v>
      </c>
      <c r="G282">
        <f t="shared" si="42"/>
        <v>0.1</v>
      </c>
      <c r="H282">
        <f t="shared" si="43"/>
        <v>46</v>
      </c>
      <c r="I282">
        <f t="shared" si="44"/>
        <v>5</v>
      </c>
      <c r="J282">
        <f t="shared" si="48"/>
        <v>2624</v>
      </c>
      <c r="K282" s="6">
        <f t="shared" si="46"/>
        <v>0</v>
      </c>
      <c r="L282" s="6" t="str">
        <f t="shared" si="47"/>
        <v>0</v>
      </c>
      <c r="M282">
        <f t="shared" si="45"/>
        <v>0</v>
      </c>
    </row>
    <row r="283" spans="1:13" x14ac:dyDescent="0.25">
      <c r="A283">
        <f t="shared" si="41"/>
        <v>2006</v>
      </c>
      <c r="B283" s="3">
        <v>38865</v>
      </c>
      <c r="C283" s="4" t="s">
        <v>133</v>
      </c>
      <c r="D283">
        <v>8</v>
      </c>
      <c r="E283">
        <f>SUMIF($C$3:C282,C283,$D$3:D282)</f>
        <v>0</v>
      </c>
      <c r="F283" s="5">
        <v>2.0499999999999998</v>
      </c>
      <c r="G283" t="str">
        <f t="shared" si="42"/>
        <v>Brak</v>
      </c>
      <c r="H283">
        <f t="shared" si="43"/>
        <v>0</v>
      </c>
      <c r="I283">
        <f t="shared" si="44"/>
        <v>5</v>
      </c>
      <c r="J283">
        <f t="shared" si="48"/>
        <v>2616</v>
      </c>
      <c r="K283" s="6">
        <f t="shared" si="46"/>
        <v>0</v>
      </c>
      <c r="L283" s="6" t="str">
        <f t="shared" si="47"/>
        <v>0</v>
      </c>
      <c r="M283">
        <f t="shared" si="45"/>
        <v>0</v>
      </c>
    </row>
    <row r="284" spans="1:13" x14ac:dyDescent="0.25">
      <c r="A284">
        <f t="shared" si="41"/>
        <v>2006</v>
      </c>
      <c r="B284" s="3">
        <v>38866</v>
      </c>
      <c r="C284" s="4" t="s">
        <v>28</v>
      </c>
      <c r="D284">
        <v>150</v>
      </c>
      <c r="E284">
        <f>SUMIF($C$3:C283,C284,$D$3:D283)</f>
        <v>161</v>
      </c>
      <c r="F284" s="5">
        <v>2.0499999999999998</v>
      </c>
      <c r="G284">
        <f t="shared" si="42"/>
        <v>0.05</v>
      </c>
      <c r="H284">
        <f t="shared" si="43"/>
        <v>7.5</v>
      </c>
      <c r="I284">
        <f t="shared" si="44"/>
        <v>5</v>
      </c>
      <c r="J284">
        <f t="shared" si="48"/>
        <v>2466</v>
      </c>
      <c r="K284" s="6">
        <f t="shared" si="46"/>
        <v>0</v>
      </c>
      <c r="L284" s="6" t="str">
        <f t="shared" si="47"/>
        <v>0</v>
      </c>
      <c r="M284">
        <f t="shared" si="45"/>
        <v>0</v>
      </c>
    </row>
    <row r="285" spans="1:13" x14ac:dyDescent="0.25">
      <c r="A285">
        <f t="shared" si="41"/>
        <v>2006</v>
      </c>
      <c r="B285" s="3">
        <v>38867</v>
      </c>
      <c r="C285" s="4" t="s">
        <v>29</v>
      </c>
      <c r="D285">
        <v>217</v>
      </c>
      <c r="E285">
        <f>SUMIF($C$3:C284,C285,$D$3:D284)</f>
        <v>3906</v>
      </c>
      <c r="F285" s="5">
        <v>2.0499999999999998</v>
      </c>
      <c r="G285">
        <f t="shared" si="42"/>
        <v>0.1</v>
      </c>
      <c r="H285">
        <f t="shared" si="43"/>
        <v>21.700000000000003</v>
      </c>
      <c r="I285">
        <f t="shared" si="44"/>
        <v>5</v>
      </c>
      <c r="J285">
        <f t="shared" si="48"/>
        <v>2249</v>
      </c>
      <c r="K285" s="6">
        <f t="shared" si="46"/>
        <v>0</v>
      </c>
      <c r="L285" s="6" t="str">
        <f t="shared" si="47"/>
        <v>0</v>
      </c>
      <c r="M285">
        <f t="shared" si="45"/>
        <v>0</v>
      </c>
    </row>
    <row r="286" spans="1:13" x14ac:dyDescent="0.25">
      <c r="A286">
        <f t="shared" si="41"/>
        <v>2006</v>
      </c>
      <c r="B286" s="3">
        <v>38867</v>
      </c>
      <c r="C286" s="4" t="s">
        <v>72</v>
      </c>
      <c r="D286">
        <v>72</v>
      </c>
      <c r="E286">
        <f>SUMIF($C$3:C285,C286,$D$3:D285)</f>
        <v>334</v>
      </c>
      <c r="F286" s="5">
        <v>2.0499999999999998</v>
      </c>
      <c r="G286">
        <f t="shared" si="42"/>
        <v>0.05</v>
      </c>
      <c r="H286">
        <f t="shared" si="43"/>
        <v>3.6</v>
      </c>
      <c r="I286">
        <f t="shared" si="44"/>
        <v>5</v>
      </c>
      <c r="J286">
        <f t="shared" si="48"/>
        <v>2177</v>
      </c>
      <c r="K286" s="6">
        <f t="shared" si="46"/>
        <v>2823</v>
      </c>
      <c r="L286" s="6" t="str">
        <f t="shared" si="47"/>
        <v>3</v>
      </c>
      <c r="M286">
        <f t="shared" si="45"/>
        <v>3000</v>
      </c>
    </row>
    <row r="287" spans="1:13" x14ac:dyDescent="0.25">
      <c r="A287">
        <f t="shared" si="41"/>
        <v>2006</v>
      </c>
      <c r="B287" s="3">
        <v>38870</v>
      </c>
      <c r="C287" s="4" t="s">
        <v>65</v>
      </c>
      <c r="D287">
        <v>429</v>
      </c>
      <c r="E287">
        <f>SUMIF($C$3:C286,C287,$D$3:D286)</f>
        <v>2299</v>
      </c>
      <c r="F287" s="5">
        <v>2.0499999999999998</v>
      </c>
      <c r="G287">
        <f t="shared" si="42"/>
        <v>0.1</v>
      </c>
      <c r="H287">
        <f t="shared" si="43"/>
        <v>42.900000000000006</v>
      </c>
      <c r="I287">
        <f t="shared" si="44"/>
        <v>6</v>
      </c>
      <c r="J287">
        <f t="shared" si="48"/>
        <v>4748</v>
      </c>
      <c r="K287" s="6">
        <f t="shared" si="46"/>
        <v>0</v>
      </c>
      <c r="L287" s="6" t="str">
        <f t="shared" si="47"/>
        <v>0</v>
      </c>
      <c r="M287">
        <f t="shared" si="45"/>
        <v>0</v>
      </c>
    </row>
    <row r="288" spans="1:13" x14ac:dyDescent="0.25">
      <c r="A288">
        <f t="shared" si="41"/>
        <v>2006</v>
      </c>
      <c r="B288" s="3">
        <v>38870</v>
      </c>
      <c r="C288" s="4" t="s">
        <v>59</v>
      </c>
      <c r="D288">
        <v>164</v>
      </c>
      <c r="E288">
        <f>SUMIF($C$3:C287,C288,$D$3:D287)</f>
        <v>307</v>
      </c>
      <c r="F288" s="5">
        <v>2.0499999999999998</v>
      </c>
      <c r="G288">
        <f t="shared" si="42"/>
        <v>0.05</v>
      </c>
      <c r="H288">
        <f t="shared" si="43"/>
        <v>8.2000000000000011</v>
      </c>
      <c r="I288">
        <f t="shared" si="44"/>
        <v>6</v>
      </c>
      <c r="J288">
        <f t="shared" si="48"/>
        <v>4584</v>
      </c>
      <c r="K288" s="6">
        <f t="shared" si="46"/>
        <v>0</v>
      </c>
      <c r="L288" s="6" t="str">
        <f t="shared" si="47"/>
        <v>0</v>
      </c>
      <c r="M288">
        <f t="shared" si="45"/>
        <v>0</v>
      </c>
    </row>
    <row r="289" spans="1:13" x14ac:dyDescent="0.25">
      <c r="A289">
        <f t="shared" si="41"/>
        <v>2006</v>
      </c>
      <c r="B289" s="3">
        <v>38875</v>
      </c>
      <c r="C289" s="4" t="s">
        <v>28</v>
      </c>
      <c r="D289">
        <v>63</v>
      </c>
      <c r="E289">
        <f>SUMIF($C$3:C288,C289,$D$3:D288)</f>
        <v>311</v>
      </c>
      <c r="F289" s="5">
        <v>2.0499999999999998</v>
      </c>
      <c r="G289">
        <f t="shared" si="42"/>
        <v>0.05</v>
      </c>
      <c r="H289">
        <f t="shared" si="43"/>
        <v>3.1500000000000004</v>
      </c>
      <c r="I289">
        <f t="shared" si="44"/>
        <v>6</v>
      </c>
      <c r="J289">
        <f t="shared" si="48"/>
        <v>4521</v>
      </c>
      <c r="K289" s="6">
        <f t="shared" si="46"/>
        <v>0</v>
      </c>
      <c r="L289" s="6" t="str">
        <f t="shared" si="47"/>
        <v>0</v>
      </c>
      <c r="M289">
        <f t="shared" si="45"/>
        <v>0</v>
      </c>
    </row>
    <row r="290" spans="1:13" x14ac:dyDescent="0.25">
      <c r="A290">
        <f t="shared" si="41"/>
        <v>2006</v>
      </c>
      <c r="B290" s="3">
        <v>38878</v>
      </c>
      <c r="C290" s="4" t="s">
        <v>50</v>
      </c>
      <c r="D290">
        <v>106</v>
      </c>
      <c r="E290">
        <f>SUMIF($C$3:C289,C290,$D$3:D289)</f>
        <v>855</v>
      </c>
      <c r="F290" s="5">
        <v>2.0499999999999998</v>
      </c>
      <c r="G290">
        <f t="shared" si="42"/>
        <v>0.05</v>
      </c>
      <c r="H290">
        <f t="shared" si="43"/>
        <v>5.3000000000000007</v>
      </c>
      <c r="I290">
        <f t="shared" si="44"/>
        <v>6</v>
      </c>
      <c r="J290">
        <f t="shared" si="48"/>
        <v>4415</v>
      </c>
      <c r="K290" s="6">
        <f t="shared" si="46"/>
        <v>0</v>
      </c>
      <c r="L290" s="6" t="str">
        <f t="shared" si="47"/>
        <v>0</v>
      </c>
      <c r="M290">
        <f t="shared" si="45"/>
        <v>0</v>
      </c>
    </row>
    <row r="291" spans="1:13" x14ac:dyDescent="0.25">
      <c r="A291">
        <f t="shared" si="41"/>
        <v>2006</v>
      </c>
      <c r="B291" s="3">
        <v>38886</v>
      </c>
      <c r="C291" s="4" t="s">
        <v>42</v>
      </c>
      <c r="D291">
        <v>136</v>
      </c>
      <c r="E291">
        <f>SUMIF($C$3:C290,C291,$D$3:D290)</f>
        <v>3110</v>
      </c>
      <c r="F291" s="5">
        <v>2.0499999999999998</v>
      </c>
      <c r="G291">
        <f t="shared" si="42"/>
        <v>0.1</v>
      </c>
      <c r="H291">
        <f t="shared" si="43"/>
        <v>13.600000000000001</v>
      </c>
      <c r="I291">
        <f t="shared" si="44"/>
        <v>6</v>
      </c>
      <c r="J291">
        <f t="shared" si="48"/>
        <v>4279</v>
      </c>
      <c r="K291" s="6">
        <f t="shared" si="46"/>
        <v>0</v>
      </c>
      <c r="L291" s="6" t="str">
        <f t="shared" si="47"/>
        <v>0</v>
      </c>
      <c r="M291">
        <f t="shared" si="45"/>
        <v>0</v>
      </c>
    </row>
    <row r="292" spans="1:13" x14ac:dyDescent="0.25">
      <c r="A292">
        <f t="shared" si="41"/>
        <v>2006</v>
      </c>
      <c r="B292" s="3">
        <v>38887</v>
      </c>
      <c r="C292" s="4" t="s">
        <v>134</v>
      </c>
      <c r="D292">
        <v>7</v>
      </c>
      <c r="E292">
        <f>SUMIF($C$3:C291,C292,$D$3:D291)</f>
        <v>0</v>
      </c>
      <c r="F292" s="5">
        <v>2.0499999999999998</v>
      </c>
      <c r="G292" t="str">
        <f t="shared" si="42"/>
        <v>Brak</v>
      </c>
      <c r="H292">
        <f t="shared" si="43"/>
        <v>0</v>
      </c>
      <c r="I292">
        <f t="shared" si="44"/>
        <v>6</v>
      </c>
      <c r="J292">
        <f t="shared" si="48"/>
        <v>4272</v>
      </c>
      <c r="K292" s="6">
        <f t="shared" si="46"/>
        <v>0</v>
      </c>
      <c r="L292" s="6" t="str">
        <f t="shared" si="47"/>
        <v>0</v>
      </c>
      <c r="M292">
        <f t="shared" si="45"/>
        <v>0</v>
      </c>
    </row>
    <row r="293" spans="1:13" x14ac:dyDescent="0.25">
      <c r="A293">
        <f t="shared" si="41"/>
        <v>2006</v>
      </c>
      <c r="B293" s="3">
        <v>38896</v>
      </c>
      <c r="C293" s="4" t="s">
        <v>32</v>
      </c>
      <c r="D293">
        <v>114</v>
      </c>
      <c r="E293">
        <f>SUMIF($C$3:C292,C293,$D$3:D292)</f>
        <v>630</v>
      </c>
      <c r="F293" s="5">
        <v>2.0499999999999998</v>
      </c>
      <c r="G293">
        <f t="shared" si="42"/>
        <v>0.05</v>
      </c>
      <c r="H293">
        <f t="shared" si="43"/>
        <v>5.7</v>
      </c>
      <c r="I293">
        <f t="shared" si="44"/>
        <v>6</v>
      </c>
      <c r="J293">
        <f t="shared" si="48"/>
        <v>4158</v>
      </c>
      <c r="K293" s="6">
        <f t="shared" si="46"/>
        <v>0</v>
      </c>
      <c r="L293" s="6" t="str">
        <f t="shared" si="47"/>
        <v>0</v>
      </c>
      <c r="M293">
        <f t="shared" si="45"/>
        <v>0</v>
      </c>
    </row>
    <row r="294" spans="1:13" x14ac:dyDescent="0.25">
      <c r="A294">
        <f t="shared" si="41"/>
        <v>2006</v>
      </c>
      <c r="B294" s="3">
        <v>38896</v>
      </c>
      <c r="C294" s="4" t="s">
        <v>135</v>
      </c>
      <c r="D294">
        <v>12</v>
      </c>
      <c r="E294">
        <f>SUMIF($C$3:C293,C294,$D$3:D293)</f>
        <v>0</v>
      </c>
      <c r="F294" s="5">
        <v>2.0499999999999998</v>
      </c>
      <c r="G294" t="str">
        <f t="shared" si="42"/>
        <v>Brak</v>
      </c>
      <c r="H294">
        <f t="shared" si="43"/>
        <v>0</v>
      </c>
      <c r="I294">
        <f t="shared" si="44"/>
        <v>6</v>
      </c>
      <c r="J294">
        <f t="shared" si="48"/>
        <v>4146</v>
      </c>
      <c r="K294" s="6">
        <f t="shared" si="46"/>
        <v>854</v>
      </c>
      <c r="L294" s="6" t="str">
        <f t="shared" si="47"/>
        <v>1</v>
      </c>
      <c r="M294">
        <f t="shared" si="45"/>
        <v>1000</v>
      </c>
    </row>
    <row r="295" spans="1:13" x14ac:dyDescent="0.25">
      <c r="A295">
        <f t="shared" si="41"/>
        <v>2006</v>
      </c>
      <c r="B295" s="3">
        <v>38902</v>
      </c>
      <c r="C295" s="4" t="s">
        <v>29</v>
      </c>
      <c r="D295">
        <v>443</v>
      </c>
      <c r="E295">
        <f>SUMIF($C$3:C294,C295,$D$3:D294)</f>
        <v>4123</v>
      </c>
      <c r="F295" s="5">
        <v>2.0499999999999998</v>
      </c>
      <c r="G295">
        <f t="shared" si="42"/>
        <v>0.1</v>
      </c>
      <c r="H295">
        <f t="shared" si="43"/>
        <v>44.300000000000004</v>
      </c>
      <c r="I295">
        <f t="shared" si="44"/>
        <v>7</v>
      </c>
      <c r="J295">
        <f t="shared" si="48"/>
        <v>4703</v>
      </c>
      <c r="K295" s="6">
        <f t="shared" si="46"/>
        <v>0</v>
      </c>
      <c r="L295" s="6" t="str">
        <f t="shared" si="47"/>
        <v>0</v>
      </c>
      <c r="M295">
        <f t="shared" si="45"/>
        <v>0</v>
      </c>
    </row>
    <row r="296" spans="1:13" x14ac:dyDescent="0.25">
      <c r="A296">
        <f t="shared" si="41"/>
        <v>2006</v>
      </c>
      <c r="B296" s="3">
        <v>38904</v>
      </c>
      <c r="C296" s="4" t="s">
        <v>72</v>
      </c>
      <c r="D296">
        <v>73</v>
      </c>
      <c r="E296">
        <f>SUMIF($C$3:C295,C296,$D$3:D295)</f>
        <v>406</v>
      </c>
      <c r="F296" s="5">
        <v>2.0499999999999998</v>
      </c>
      <c r="G296">
        <f t="shared" si="42"/>
        <v>0.05</v>
      </c>
      <c r="H296">
        <f t="shared" si="43"/>
        <v>3.6500000000000004</v>
      </c>
      <c r="I296">
        <f t="shared" si="44"/>
        <v>7</v>
      </c>
      <c r="J296">
        <f t="shared" si="48"/>
        <v>4630</v>
      </c>
      <c r="K296" s="6">
        <f t="shared" si="46"/>
        <v>0</v>
      </c>
      <c r="L296" s="6" t="str">
        <f t="shared" si="47"/>
        <v>0</v>
      </c>
      <c r="M296">
        <f t="shared" si="45"/>
        <v>0</v>
      </c>
    </row>
    <row r="297" spans="1:13" x14ac:dyDescent="0.25">
      <c r="A297">
        <f t="shared" si="41"/>
        <v>2006</v>
      </c>
      <c r="B297" s="3">
        <v>38907</v>
      </c>
      <c r="C297" s="4" t="s">
        <v>136</v>
      </c>
      <c r="D297">
        <v>15</v>
      </c>
      <c r="E297">
        <f>SUMIF($C$3:C296,C297,$D$3:D296)</f>
        <v>0</v>
      </c>
      <c r="F297" s="5">
        <v>2.0499999999999998</v>
      </c>
      <c r="G297" t="str">
        <f t="shared" si="42"/>
        <v>Brak</v>
      </c>
      <c r="H297">
        <f t="shared" si="43"/>
        <v>0</v>
      </c>
      <c r="I297">
        <f t="shared" si="44"/>
        <v>7</v>
      </c>
      <c r="J297">
        <f t="shared" si="48"/>
        <v>4615</v>
      </c>
      <c r="K297" s="6">
        <f t="shared" si="46"/>
        <v>0</v>
      </c>
      <c r="L297" s="6" t="str">
        <f t="shared" si="47"/>
        <v>0</v>
      </c>
      <c r="M297">
        <f t="shared" si="45"/>
        <v>0</v>
      </c>
    </row>
    <row r="298" spans="1:13" x14ac:dyDescent="0.25">
      <c r="A298">
        <f t="shared" si="41"/>
        <v>2006</v>
      </c>
      <c r="B298" s="3">
        <v>38907</v>
      </c>
      <c r="C298" s="4" t="s">
        <v>137</v>
      </c>
      <c r="D298">
        <v>9</v>
      </c>
      <c r="E298">
        <f>SUMIF($C$3:C297,C298,$D$3:D297)</f>
        <v>0</v>
      </c>
      <c r="F298" s="5">
        <v>2.0499999999999998</v>
      </c>
      <c r="G298" t="str">
        <f t="shared" si="42"/>
        <v>Brak</v>
      </c>
      <c r="H298">
        <f t="shared" si="43"/>
        <v>0</v>
      </c>
      <c r="I298">
        <f t="shared" si="44"/>
        <v>7</v>
      </c>
      <c r="J298">
        <f t="shared" si="48"/>
        <v>4606</v>
      </c>
      <c r="K298" s="6">
        <f t="shared" si="46"/>
        <v>0</v>
      </c>
      <c r="L298" s="6" t="str">
        <f t="shared" si="47"/>
        <v>0</v>
      </c>
      <c r="M298">
        <f t="shared" si="45"/>
        <v>0</v>
      </c>
    </row>
    <row r="299" spans="1:13" x14ac:dyDescent="0.25">
      <c r="A299">
        <f t="shared" si="41"/>
        <v>2006</v>
      </c>
      <c r="B299" s="3">
        <v>38908</v>
      </c>
      <c r="C299" s="4" t="s">
        <v>138</v>
      </c>
      <c r="D299">
        <v>20</v>
      </c>
      <c r="E299">
        <f>SUMIF($C$3:C298,C299,$D$3:D298)</f>
        <v>0</v>
      </c>
      <c r="F299" s="5">
        <v>2.0499999999999998</v>
      </c>
      <c r="G299" t="str">
        <f t="shared" si="42"/>
        <v>Brak</v>
      </c>
      <c r="H299">
        <f t="shared" si="43"/>
        <v>0</v>
      </c>
      <c r="I299">
        <f t="shared" si="44"/>
        <v>7</v>
      </c>
      <c r="J299">
        <f t="shared" si="48"/>
        <v>4586</v>
      </c>
      <c r="K299" s="6">
        <f t="shared" si="46"/>
        <v>0</v>
      </c>
      <c r="L299" s="6" t="str">
        <f t="shared" si="47"/>
        <v>0</v>
      </c>
      <c r="M299">
        <f t="shared" si="45"/>
        <v>0</v>
      </c>
    </row>
    <row r="300" spans="1:13" x14ac:dyDescent="0.25">
      <c r="A300">
        <f t="shared" si="41"/>
        <v>2006</v>
      </c>
      <c r="B300" s="3">
        <v>38910</v>
      </c>
      <c r="C300" s="4" t="s">
        <v>139</v>
      </c>
      <c r="D300">
        <v>9</v>
      </c>
      <c r="E300">
        <f>SUMIF($C$3:C299,C300,$D$3:D299)</f>
        <v>0</v>
      </c>
      <c r="F300" s="5">
        <v>2.0499999999999998</v>
      </c>
      <c r="G300" t="str">
        <f t="shared" si="42"/>
        <v>Brak</v>
      </c>
      <c r="H300">
        <f t="shared" si="43"/>
        <v>0</v>
      </c>
      <c r="I300">
        <f t="shared" si="44"/>
        <v>7</v>
      </c>
      <c r="J300">
        <f t="shared" si="48"/>
        <v>4577</v>
      </c>
      <c r="K300" s="6">
        <f t="shared" si="46"/>
        <v>0</v>
      </c>
      <c r="L300" s="6" t="str">
        <f t="shared" si="47"/>
        <v>0</v>
      </c>
      <c r="M300">
        <f t="shared" si="45"/>
        <v>0</v>
      </c>
    </row>
    <row r="301" spans="1:13" x14ac:dyDescent="0.25">
      <c r="A301">
        <f t="shared" si="41"/>
        <v>2006</v>
      </c>
      <c r="B301" s="3">
        <v>38911</v>
      </c>
      <c r="C301" s="4" t="s">
        <v>27</v>
      </c>
      <c r="D301">
        <v>139</v>
      </c>
      <c r="E301">
        <f>SUMIF($C$3:C300,C301,$D$3:D300)</f>
        <v>3331</v>
      </c>
      <c r="F301" s="5">
        <v>2.0499999999999998</v>
      </c>
      <c r="G301">
        <f t="shared" si="42"/>
        <v>0.1</v>
      </c>
      <c r="H301">
        <f t="shared" si="43"/>
        <v>13.9</v>
      </c>
      <c r="I301">
        <f t="shared" si="44"/>
        <v>7</v>
      </c>
      <c r="J301">
        <f t="shared" si="48"/>
        <v>4438</v>
      </c>
      <c r="K301" s="6">
        <f t="shared" si="46"/>
        <v>0</v>
      </c>
      <c r="L301" s="6" t="str">
        <f t="shared" si="47"/>
        <v>0</v>
      </c>
      <c r="M301">
        <f t="shared" si="45"/>
        <v>0</v>
      </c>
    </row>
    <row r="302" spans="1:13" x14ac:dyDescent="0.25">
      <c r="A302">
        <f t="shared" si="41"/>
        <v>2006</v>
      </c>
      <c r="B302" s="3">
        <v>38911</v>
      </c>
      <c r="C302" s="4" t="s">
        <v>140</v>
      </c>
      <c r="D302">
        <v>88</v>
      </c>
      <c r="E302">
        <f>SUMIF($C$3:C301,C302,$D$3:D301)</f>
        <v>0</v>
      </c>
      <c r="F302" s="5">
        <v>2.0499999999999998</v>
      </c>
      <c r="G302" t="str">
        <f t="shared" si="42"/>
        <v>Brak</v>
      </c>
      <c r="H302">
        <f t="shared" si="43"/>
        <v>0</v>
      </c>
      <c r="I302">
        <f t="shared" si="44"/>
        <v>7</v>
      </c>
      <c r="J302">
        <f t="shared" si="48"/>
        <v>4350</v>
      </c>
      <c r="K302" s="6">
        <f t="shared" si="46"/>
        <v>0</v>
      </c>
      <c r="L302" s="6" t="str">
        <f t="shared" si="47"/>
        <v>0</v>
      </c>
      <c r="M302">
        <f t="shared" si="45"/>
        <v>0</v>
      </c>
    </row>
    <row r="303" spans="1:13" x14ac:dyDescent="0.25">
      <c r="A303">
        <f t="shared" si="41"/>
        <v>2006</v>
      </c>
      <c r="B303" s="3">
        <v>38912</v>
      </c>
      <c r="C303" s="4" t="s">
        <v>42</v>
      </c>
      <c r="D303">
        <v>346</v>
      </c>
      <c r="E303">
        <f>SUMIF($C$3:C302,C303,$D$3:D302)</f>
        <v>3246</v>
      </c>
      <c r="F303" s="5">
        <v>2.0499999999999998</v>
      </c>
      <c r="G303">
        <f t="shared" si="42"/>
        <v>0.1</v>
      </c>
      <c r="H303">
        <f t="shared" si="43"/>
        <v>34.6</v>
      </c>
      <c r="I303">
        <f t="shared" si="44"/>
        <v>7</v>
      </c>
      <c r="J303">
        <f t="shared" si="48"/>
        <v>4004</v>
      </c>
      <c r="K303" s="6">
        <f t="shared" si="46"/>
        <v>0</v>
      </c>
      <c r="L303" s="6" t="str">
        <f t="shared" si="47"/>
        <v>0</v>
      </c>
      <c r="M303">
        <f t="shared" si="45"/>
        <v>0</v>
      </c>
    </row>
    <row r="304" spans="1:13" x14ac:dyDescent="0.25">
      <c r="A304">
        <f t="shared" si="41"/>
        <v>2006</v>
      </c>
      <c r="B304" s="3">
        <v>38918</v>
      </c>
      <c r="C304" s="4" t="s">
        <v>29</v>
      </c>
      <c r="D304">
        <v>323</v>
      </c>
      <c r="E304">
        <f>SUMIF($C$3:C303,C304,$D$3:D303)</f>
        <v>4566</v>
      </c>
      <c r="F304" s="5">
        <v>2.0499999999999998</v>
      </c>
      <c r="G304">
        <f t="shared" si="42"/>
        <v>0.1</v>
      </c>
      <c r="H304">
        <f t="shared" si="43"/>
        <v>32.300000000000004</v>
      </c>
      <c r="I304">
        <f t="shared" si="44"/>
        <v>7</v>
      </c>
      <c r="J304">
        <f t="shared" si="48"/>
        <v>3681</v>
      </c>
      <c r="K304" s="6">
        <f t="shared" si="46"/>
        <v>0</v>
      </c>
      <c r="L304" s="6" t="str">
        <f t="shared" si="47"/>
        <v>0</v>
      </c>
      <c r="M304">
        <f t="shared" si="45"/>
        <v>0</v>
      </c>
    </row>
    <row r="305" spans="1:13" x14ac:dyDescent="0.25">
      <c r="A305">
        <f t="shared" si="41"/>
        <v>2006</v>
      </c>
      <c r="B305" s="3">
        <v>38918</v>
      </c>
      <c r="C305" s="4" t="s">
        <v>142</v>
      </c>
      <c r="D305">
        <v>9</v>
      </c>
      <c r="E305">
        <f>SUMIF($C$3:C304,C305,$D$3:D304)</f>
        <v>0</v>
      </c>
      <c r="F305" s="5">
        <v>2.0499999999999998</v>
      </c>
      <c r="G305" t="str">
        <f t="shared" si="42"/>
        <v>Brak</v>
      </c>
      <c r="H305">
        <f t="shared" si="43"/>
        <v>0</v>
      </c>
      <c r="I305">
        <f t="shared" si="44"/>
        <v>7</v>
      </c>
      <c r="J305">
        <f t="shared" si="48"/>
        <v>3672</v>
      </c>
      <c r="K305" s="6">
        <f t="shared" si="46"/>
        <v>0</v>
      </c>
      <c r="L305" s="6" t="str">
        <f t="shared" si="47"/>
        <v>0</v>
      </c>
      <c r="M305">
        <f t="shared" si="45"/>
        <v>0</v>
      </c>
    </row>
    <row r="306" spans="1:13" x14ac:dyDescent="0.25">
      <c r="A306">
        <f t="shared" si="41"/>
        <v>2006</v>
      </c>
      <c r="B306" s="3">
        <v>38918</v>
      </c>
      <c r="C306" s="4" t="s">
        <v>141</v>
      </c>
      <c r="D306">
        <v>3</v>
      </c>
      <c r="E306">
        <f>SUMIF($C$3:C305,C306,$D$3:D305)</f>
        <v>0</v>
      </c>
      <c r="F306" s="5">
        <v>2.0499999999999998</v>
      </c>
      <c r="G306" t="str">
        <f t="shared" si="42"/>
        <v>Brak</v>
      </c>
      <c r="H306">
        <f t="shared" si="43"/>
        <v>0</v>
      </c>
      <c r="I306">
        <f t="shared" si="44"/>
        <v>7</v>
      </c>
      <c r="J306">
        <f t="shared" si="48"/>
        <v>3669</v>
      </c>
      <c r="K306" s="6">
        <f t="shared" si="46"/>
        <v>0</v>
      </c>
      <c r="L306" s="6" t="str">
        <f t="shared" si="47"/>
        <v>0</v>
      </c>
      <c r="M306">
        <f t="shared" si="45"/>
        <v>0</v>
      </c>
    </row>
    <row r="307" spans="1:13" x14ac:dyDescent="0.25">
      <c r="A307">
        <f t="shared" si="41"/>
        <v>2006</v>
      </c>
      <c r="B307" s="3">
        <v>38919</v>
      </c>
      <c r="C307" s="4" t="s">
        <v>122</v>
      </c>
      <c r="D307">
        <v>382</v>
      </c>
      <c r="E307">
        <f>SUMIF($C$3:C306,C307,$D$3:D306)</f>
        <v>414</v>
      </c>
      <c r="F307" s="5">
        <v>2.0499999999999998</v>
      </c>
      <c r="G307">
        <f t="shared" si="42"/>
        <v>0.05</v>
      </c>
      <c r="H307">
        <f t="shared" si="43"/>
        <v>19.100000000000001</v>
      </c>
      <c r="I307">
        <f t="shared" si="44"/>
        <v>7</v>
      </c>
      <c r="J307">
        <f t="shared" si="48"/>
        <v>3287</v>
      </c>
      <c r="K307" s="6">
        <f t="shared" si="46"/>
        <v>0</v>
      </c>
      <c r="L307" s="6" t="str">
        <f t="shared" si="47"/>
        <v>0</v>
      </c>
      <c r="M307">
        <f t="shared" si="45"/>
        <v>0</v>
      </c>
    </row>
    <row r="308" spans="1:13" x14ac:dyDescent="0.25">
      <c r="A308">
        <f t="shared" si="41"/>
        <v>2006</v>
      </c>
      <c r="B308" s="3">
        <v>38923</v>
      </c>
      <c r="C308" s="4" t="s">
        <v>37</v>
      </c>
      <c r="D308">
        <v>296</v>
      </c>
      <c r="E308">
        <f>SUMIF($C$3:C307,C308,$D$3:D307)</f>
        <v>2979</v>
      </c>
      <c r="F308" s="5">
        <v>2.0499999999999998</v>
      </c>
      <c r="G308">
        <f t="shared" si="42"/>
        <v>0.1</v>
      </c>
      <c r="H308">
        <f t="shared" si="43"/>
        <v>29.6</v>
      </c>
      <c r="I308">
        <f t="shared" si="44"/>
        <v>7</v>
      </c>
      <c r="J308">
        <f t="shared" si="48"/>
        <v>2991</v>
      </c>
      <c r="K308" s="6">
        <f t="shared" si="46"/>
        <v>0</v>
      </c>
      <c r="L308" s="6" t="str">
        <f t="shared" si="47"/>
        <v>0</v>
      </c>
      <c r="M308">
        <f t="shared" si="45"/>
        <v>0</v>
      </c>
    </row>
    <row r="309" spans="1:13" x14ac:dyDescent="0.25">
      <c r="A309">
        <f t="shared" si="41"/>
        <v>2006</v>
      </c>
      <c r="B309" s="3">
        <v>38924</v>
      </c>
      <c r="C309" s="4" t="s">
        <v>45</v>
      </c>
      <c r="D309">
        <v>157</v>
      </c>
      <c r="E309">
        <f>SUMIF($C$3:C308,C309,$D$3:D308)</f>
        <v>337</v>
      </c>
      <c r="F309" s="5">
        <v>2.0499999999999998</v>
      </c>
      <c r="G309">
        <f t="shared" si="42"/>
        <v>0.05</v>
      </c>
      <c r="H309">
        <f t="shared" si="43"/>
        <v>7.8500000000000005</v>
      </c>
      <c r="I309">
        <f t="shared" si="44"/>
        <v>7</v>
      </c>
      <c r="J309">
        <f t="shared" si="48"/>
        <v>2834</v>
      </c>
      <c r="K309" s="6">
        <f t="shared" si="46"/>
        <v>0</v>
      </c>
      <c r="L309" s="6" t="str">
        <f t="shared" si="47"/>
        <v>0</v>
      </c>
      <c r="M309">
        <f t="shared" si="45"/>
        <v>0</v>
      </c>
    </row>
    <row r="310" spans="1:13" x14ac:dyDescent="0.25">
      <c r="A310">
        <f t="shared" si="41"/>
        <v>2006</v>
      </c>
      <c r="B310" s="3">
        <v>38924</v>
      </c>
      <c r="C310" s="4" t="s">
        <v>25</v>
      </c>
      <c r="D310">
        <v>121</v>
      </c>
      <c r="E310">
        <f>SUMIF($C$3:C309,C310,$D$3:D309)</f>
        <v>2274</v>
      </c>
      <c r="F310" s="5">
        <v>2.0499999999999998</v>
      </c>
      <c r="G310">
        <f t="shared" si="42"/>
        <v>0.1</v>
      </c>
      <c r="H310">
        <f t="shared" si="43"/>
        <v>12.100000000000001</v>
      </c>
      <c r="I310">
        <f t="shared" si="44"/>
        <v>7</v>
      </c>
      <c r="J310">
        <f t="shared" si="48"/>
        <v>2713</v>
      </c>
      <c r="K310" s="6">
        <f t="shared" si="46"/>
        <v>0</v>
      </c>
      <c r="L310" s="6" t="str">
        <f t="shared" si="47"/>
        <v>0</v>
      </c>
      <c r="M310">
        <f t="shared" si="45"/>
        <v>0</v>
      </c>
    </row>
    <row r="311" spans="1:13" x14ac:dyDescent="0.25">
      <c r="A311">
        <f t="shared" si="41"/>
        <v>2006</v>
      </c>
      <c r="B311" s="3">
        <v>38926</v>
      </c>
      <c r="C311" s="4" t="s">
        <v>29</v>
      </c>
      <c r="D311">
        <v>497</v>
      </c>
      <c r="E311">
        <f>SUMIF($C$3:C310,C311,$D$3:D310)</f>
        <v>4889</v>
      </c>
      <c r="F311" s="5">
        <v>2.0499999999999998</v>
      </c>
      <c r="G311">
        <f t="shared" si="42"/>
        <v>0.1</v>
      </c>
      <c r="H311">
        <f t="shared" si="43"/>
        <v>49.7</v>
      </c>
      <c r="I311">
        <f t="shared" si="44"/>
        <v>7</v>
      </c>
      <c r="J311">
        <f t="shared" si="48"/>
        <v>2216</v>
      </c>
      <c r="K311" s="6">
        <f t="shared" si="46"/>
        <v>0</v>
      </c>
      <c r="L311" s="6" t="str">
        <f t="shared" si="47"/>
        <v>0</v>
      </c>
      <c r="M311">
        <f t="shared" si="45"/>
        <v>0</v>
      </c>
    </row>
    <row r="312" spans="1:13" x14ac:dyDescent="0.25">
      <c r="A312">
        <f t="shared" si="41"/>
        <v>2006</v>
      </c>
      <c r="B312" s="3">
        <v>38927</v>
      </c>
      <c r="C312" s="4" t="s">
        <v>29</v>
      </c>
      <c r="D312">
        <v>103</v>
      </c>
      <c r="E312">
        <f>SUMIF($C$3:C311,C312,$D$3:D311)</f>
        <v>5386</v>
      </c>
      <c r="F312" s="5">
        <v>2.0499999999999998</v>
      </c>
      <c r="G312">
        <f t="shared" si="42"/>
        <v>0.1</v>
      </c>
      <c r="H312">
        <f t="shared" si="43"/>
        <v>10.3</v>
      </c>
      <c r="I312">
        <f t="shared" si="44"/>
        <v>7</v>
      </c>
      <c r="J312">
        <f t="shared" si="48"/>
        <v>2113</v>
      </c>
      <c r="K312" s="6">
        <f t="shared" si="46"/>
        <v>0</v>
      </c>
      <c r="L312" s="6" t="str">
        <f t="shared" si="47"/>
        <v>0</v>
      </c>
      <c r="M312">
        <f t="shared" si="45"/>
        <v>0</v>
      </c>
    </row>
    <row r="313" spans="1:13" x14ac:dyDescent="0.25">
      <c r="A313">
        <f t="shared" si="41"/>
        <v>2006</v>
      </c>
      <c r="B313" s="3">
        <v>38928</v>
      </c>
      <c r="C313" s="4" t="s">
        <v>50</v>
      </c>
      <c r="D313">
        <v>142</v>
      </c>
      <c r="E313">
        <f>SUMIF($C$3:C312,C313,$D$3:D312)</f>
        <v>961</v>
      </c>
      <c r="F313" s="5">
        <v>2.0499999999999998</v>
      </c>
      <c r="G313">
        <f t="shared" si="42"/>
        <v>0.05</v>
      </c>
      <c r="H313">
        <f t="shared" si="43"/>
        <v>7.1000000000000005</v>
      </c>
      <c r="I313">
        <f t="shared" si="44"/>
        <v>7</v>
      </c>
      <c r="J313">
        <f t="shared" si="48"/>
        <v>1971</v>
      </c>
      <c r="K313" s="6">
        <f t="shared" si="46"/>
        <v>0</v>
      </c>
      <c r="L313" s="6" t="str">
        <f t="shared" si="47"/>
        <v>0</v>
      </c>
      <c r="M313">
        <f t="shared" si="45"/>
        <v>0</v>
      </c>
    </row>
    <row r="314" spans="1:13" x14ac:dyDescent="0.25">
      <c r="A314">
        <f t="shared" si="41"/>
        <v>2006</v>
      </c>
      <c r="B314" s="3">
        <v>38929</v>
      </c>
      <c r="C314" s="4" t="s">
        <v>43</v>
      </c>
      <c r="D314">
        <v>144</v>
      </c>
      <c r="E314">
        <f>SUMIF($C$3:C313,C314,$D$3:D313)</f>
        <v>456</v>
      </c>
      <c r="F314" s="5">
        <v>2.0499999999999998</v>
      </c>
      <c r="G314">
        <f t="shared" si="42"/>
        <v>0.05</v>
      </c>
      <c r="H314">
        <f t="shared" si="43"/>
        <v>7.2</v>
      </c>
      <c r="I314">
        <f t="shared" si="44"/>
        <v>7</v>
      </c>
      <c r="J314">
        <f t="shared" si="48"/>
        <v>1827</v>
      </c>
      <c r="K314" s="6">
        <f t="shared" si="46"/>
        <v>3173</v>
      </c>
      <c r="L314" s="6" t="str">
        <f t="shared" si="47"/>
        <v>4</v>
      </c>
      <c r="M314">
        <f t="shared" si="45"/>
        <v>4000</v>
      </c>
    </row>
    <row r="315" spans="1:13" x14ac:dyDescent="0.25">
      <c r="A315">
        <f t="shared" si="41"/>
        <v>2006</v>
      </c>
      <c r="B315" s="3">
        <v>38931</v>
      </c>
      <c r="C315" s="4" t="s">
        <v>120</v>
      </c>
      <c r="D315">
        <v>8</v>
      </c>
      <c r="E315">
        <f>SUMIF($C$3:C314,C315,$D$3:D314)</f>
        <v>17</v>
      </c>
      <c r="F315" s="5">
        <v>2.0499999999999998</v>
      </c>
      <c r="G315" t="str">
        <f t="shared" si="42"/>
        <v>Brak</v>
      </c>
      <c r="H315">
        <f t="shared" si="43"/>
        <v>0</v>
      </c>
      <c r="I315">
        <f t="shared" si="44"/>
        <v>8</v>
      </c>
      <c r="J315">
        <f t="shared" si="48"/>
        <v>5819</v>
      </c>
      <c r="K315" s="6">
        <f t="shared" si="46"/>
        <v>0</v>
      </c>
      <c r="L315" s="6" t="str">
        <f t="shared" si="47"/>
        <v>0</v>
      </c>
      <c r="M315">
        <f t="shared" si="45"/>
        <v>0</v>
      </c>
    </row>
    <row r="316" spans="1:13" x14ac:dyDescent="0.25">
      <c r="A316">
        <f t="shared" si="41"/>
        <v>2006</v>
      </c>
      <c r="B316" s="3">
        <v>38936</v>
      </c>
      <c r="C316" s="4" t="s">
        <v>75</v>
      </c>
      <c r="D316">
        <v>172</v>
      </c>
      <c r="E316">
        <f>SUMIF($C$3:C315,C316,$D$3:D315)</f>
        <v>347</v>
      </c>
      <c r="F316" s="5">
        <v>2.0499999999999998</v>
      </c>
      <c r="G316">
        <f t="shared" si="42"/>
        <v>0.05</v>
      </c>
      <c r="H316">
        <f t="shared" si="43"/>
        <v>8.6</v>
      </c>
      <c r="I316">
        <f t="shared" si="44"/>
        <v>8</v>
      </c>
      <c r="J316">
        <f t="shared" si="48"/>
        <v>5647</v>
      </c>
      <c r="K316" s="6">
        <f t="shared" si="46"/>
        <v>0</v>
      </c>
      <c r="L316" s="6" t="str">
        <f t="shared" si="47"/>
        <v>0</v>
      </c>
      <c r="M316">
        <f t="shared" si="45"/>
        <v>0</v>
      </c>
    </row>
    <row r="317" spans="1:13" x14ac:dyDescent="0.25">
      <c r="A317">
        <f t="shared" si="41"/>
        <v>2006</v>
      </c>
      <c r="B317" s="3">
        <v>38940</v>
      </c>
      <c r="C317" s="4" t="s">
        <v>27</v>
      </c>
      <c r="D317">
        <v>290</v>
      </c>
      <c r="E317">
        <f>SUMIF($C$3:C316,C317,$D$3:D316)</f>
        <v>3470</v>
      </c>
      <c r="F317" s="5">
        <v>2.0499999999999998</v>
      </c>
      <c r="G317">
        <f t="shared" si="42"/>
        <v>0.1</v>
      </c>
      <c r="H317">
        <f t="shared" si="43"/>
        <v>29</v>
      </c>
      <c r="I317">
        <f t="shared" si="44"/>
        <v>8</v>
      </c>
      <c r="J317">
        <f t="shared" si="48"/>
        <v>5357</v>
      </c>
      <c r="K317" s="6">
        <f t="shared" si="46"/>
        <v>0</v>
      </c>
      <c r="L317" s="6" t="str">
        <f t="shared" si="47"/>
        <v>0</v>
      </c>
      <c r="M317">
        <f t="shared" si="45"/>
        <v>0</v>
      </c>
    </row>
    <row r="318" spans="1:13" x14ac:dyDescent="0.25">
      <c r="A318">
        <f t="shared" si="41"/>
        <v>2006</v>
      </c>
      <c r="B318" s="3">
        <v>38942</v>
      </c>
      <c r="C318" s="4" t="s">
        <v>34</v>
      </c>
      <c r="D318">
        <v>422</v>
      </c>
      <c r="E318">
        <f>SUMIF($C$3:C317,C318,$D$3:D317)</f>
        <v>3065</v>
      </c>
      <c r="F318" s="5">
        <v>2.0499999999999998</v>
      </c>
      <c r="G318">
        <f t="shared" si="42"/>
        <v>0.1</v>
      </c>
      <c r="H318">
        <f t="shared" si="43"/>
        <v>42.2</v>
      </c>
      <c r="I318">
        <f t="shared" si="44"/>
        <v>8</v>
      </c>
      <c r="J318">
        <f t="shared" si="48"/>
        <v>4935</v>
      </c>
      <c r="K318" s="6">
        <f t="shared" si="46"/>
        <v>0</v>
      </c>
      <c r="L318" s="6" t="str">
        <f t="shared" si="47"/>
        <v>0</v>
      </c>
      <c r="M318">
        <f t="shared" si="45"/>
        <v>0</v>
      </c>
    </row>
    <row r="319" spans="1:13" x14ac:dyDescent="0.25">
      <c r="A319">
        <f t="shared" si="41"/>
        <v>2006</v>
      </c>
      <c r="B319" s="3">
        <v>38945</v>
      </c>
      <c r="C319" s="4" t="s">
        <v>129</v>
      </c>
      <c r="D319">
        <v>12</v>
      </c>
      <c r="E319">
        <f>SUMIF($C$3:C318,C319,$D$3:D318)</f>
        <v>18</v>
      </c>
      <c r="F319" s="5">
        <v>2.0499999999999998</v>
      </c>
      <c r="G319" t="str">
        <f t="shared" si="42"/>
        <v>Brak</v>
      </c>
      <c r="H319">
        <f t="shared" si="43"/>
        <v>0</v>
      </c>
      <c r="I319">
        <f t="shared" si="44"/>
        <v>8</v>
      </c>
      <c r="J319">
        <f t="shared" si="48"/>
        <v>4923</v>
      </c>
      <c r="K319" s="6">
        <f t="shared" si="46"/>
        <v>0</v>
      </c>
      <c r="L319" s="6" t="str">
        <f t="shared" si="47"/>
        <v>0</v>
      </c>
      <c r="M319">
        <f t="shared" si="45"/>
        <v>0</v>
      </c>
    </row>
    <row r="320" spans="1:13" x14ac:dyDescent="0.25">
      <c r="A320">
        <f t="shared" si="41"/>
        <v>2006</v>
      </c>
      <c r="B320" s="3">
        <v>38948</v>
      </c>
      <c r="C320" s="4" t="s">
        <v>75</v>
      </c>
      <c r="D320">
        <v>104</v>
      </c>
      <c r="E320">
        <f>SUMIF($C$3:C319,C320,$D$3:D319)</f>
        <v>519</v>
      </c>
      <c r="F320" s="5">
        <v>2.0499999999999998</v>
      </c>
      <c r="G320">
        <f t="shared" si="42"/>
        <v>0.05</v>
      </c>
      <c r="H320">
        <f t="shared" si="43"/>
        <v>5.2</v>
      </c>
      <c r="I320">
        <f t="shared" si="44"/>
        <v>8</v>
      </c>
      <c r="J320">
        <f t="shared" si="48"/>
        <v>4819</v>
      </c>
      <c r="K320" s="6">
        <f t="shared" si="46"/>
        <v>0</v>
      </c>
      <c r="L320" s="6" t="str">
        <f t="shared" si="47"/>
        <v>0</v>
      </c>
      <c r="M320">
        <f t="shared" si="45"/>
        <v>0</v>
      </c>
    </row>
    <row r="321" spans="1:13" x14ac:dyDescent="0.25">
      <c r="A321">
        <f t="shared" si="41"/>
        <v>2006</v>
      </c>
      <c r="B321" s="3">
        <v>38949</v>
      </c>
      <c r="C321" s="4" t="s">
        <v>55</v>
      </c>
      <c r="D321">
        <v>97</v>
      </c>
      <c r="E321">
        <f>SUMIF($C$3:C320,C321,$D$3:D320)</f>
        <v>310</v>
      </c>
      <c r="F321" s="5">
        <v>2.0499999999999998</v>
      </c>
      <c r="G321">
        <f t="shared" si="42"/>
        <v>0.05</v>
      </c>
      <c r="H321">
        <f t="shared" si="43"/>
        <v>4.8500000000000005</v>
      </c>
      <c r="I321">
        <f t="shared" si="44"/>
        <v>8</v>
      </c>
      <c r="J321">
        <f t="shared" si="48"/>
        <v>4722</v>
      </c>
      <c r="K321" s="6">
        <f t="shared" si="46"/>
        <v>0</v>
      </c>
      <c r="L321" s="6" t="str">
        <f t="shared" si="47"/>
        <v>0</v>
      </c>
      <c r="M321">
        <f t="shared" si="45"/>
        <v>0</v>
      </c>
    </row>
    <row r="322" spans="1:13" x14ac:dyDescent="0.25">
      <c r="A322">
        <f t="shared" si="41"/>
        <v>2006</v>
      </c>
      <c r="B322" s="3">
        <v>38950</v>
      </c>
      <c r="C322" s="4" t="s">
        <v>46</v>
      </c>
      <c r="D322">
        <v>179</v>
      </c>
      <c r="E322">
        <f>SUMIF($C$3:C321,C322,$D$3:D321)</f>
        <v>128</v>
      </c>
      <c r="F322" s="5">
        <v>2.0499999999999998</v>
      </c>
      <c r="G322">
        <f t="shared" si="42"/>
        <v>0.05</v>
      </c>
      <c r="H322">
        <f t="shared" si="43"/>
        <v>8.9500000000000011</v>
      </c>
      <c r="I322">
        <f t="shared" si="44"/>
        <v>8</v>
      </c>
      <c r="J322">
        <f t="shared" si="48"/>
        <v>4543</v>
      </c>
      <c r="K322" s="6">
        <f t="shared" si="46"/>
        <v>0</v>
      </c>
      <c r="L322" s="6" t="str">
        <f t="shared" si="47"/>
        <v>0</v>
      </c>
      <c r="M322">
        <f t="shared" si="45"/>
        <v>0</v>
      </c>
    </row>
    <row r="323" spans="1:13" x14ac:dyDescent="0.25">
      <c r="A323">
        <f t="shared" si="41"/>
        <v>2006</v>
      </c>
      <c r="B323" s="3">
        <v>38953</v>
      </c>
      <c r="C323" s="4" t="s">
        <v>70</v>
      </c>
      <c r="D323">
        <v>256</v>
      </c>
      <c r="E323">
        <f>SUMIF($C$3:C322,C323,$D$3:D322)</f>
        <v>2817</v>
      </c>
      <c r="F323" s="5">
        <v>2.0499999999999998</v>
      </c>
      <c r="G323">
        <f t="shared" si="42"/>
        <v>0.1</v>
      </c>
      <c r="H323">
        <f t="shared" si="43"/>
        <v>25.6</v>
      </c>
      <c r="I323">
        <f t="shared" si="44"/>
        <v>8</v>
      </c>
      <c r="J323">
        <f t="shared" si="48"/>
        <v>4287</v>
      </c>
      <c r="K323" s="6">
        <f t="shared" si="46"/>
        <v>0</v>
      </c>
      <c r="L323" s="6" t="str">
        <f t="shared" si="47"/>
        <v>0</v>
      </c>
      <c r="M323">
        <f t="shared" si="45"/>
        <v>0</v>
      </c>
    </row>
    <row r="324" spans="1:13" x14ac:dyDescent="0.25">
      <c r="A324">
        <f t="shared" ref="A324:A387" si="49">YEAR(B324)</f>
        <v>2006</v>
      </c>
      <c r="B324" s="3">
        <v>38954</v>
      </c>
      <c r="C324" s="4" t="s">
        <v>133</v>
      </c>
      <c r="D324">
        <v>20</v>
      </c>
      <c r="E324">
        <f>SUMIF($C$3:C323,C324,$D$3:D323)</f>
        <v>8</v>
      </c>
      <c r="F324" s="5">
        <v>2.0499999999999998</v>
      </c>
      <c r="G324" t="str">
        <f t="shared" ref="G324:G387" si="50">IF(E324&lt;1000,IF(E324&gt;100,0.05,"Brak"),IF(E324&lt;10000,0.1,0.2))</f>
        <v>Brak</v>
      </c>
      <c r="H324">
        <f t="shared" ref="H324:H387" si="51">IF(G324="Brak",0,G324*D324)</f>
        <v>0</v>
      </c>
      <c r="I324">
        <f t="shared" ref="I324:I387" si="52">MONTH(B324)</f>
        <v>8</v>
      </c>
      <c r="J324">
        <f t="shared" si="48"/>
        <v>4267</v>
      </c>
      <c r="K324" s="6">
        <f t="shared" si="46"/>
        <v>0</v>
      </c>
      <c r="L324" s="6" t="str">
        <f t="shared" si="47"/>
        <v>0</v>
      </c>
      <c r="M324">
        <f t="shared" ref="M324:M387" si="53">L324*1000</f>
        <v>0</v>
      </c>
    </row>
    <row r="325" spans="1:13" x14ac:dyDescent="0.25">
      <c r="A325">
        <f t="shared" si="49"/>
        <v>2006</v>
      </c>
      <c r="B325" s="3">
        <v>38954</v>
      </c>
      <c r="C325" s="4" t="s">
        <v>125</v>
      </c>
      <c r="D325">
        <v>10</v>
      </c>
      <c r="E325">
        <f>SUMIF($C$3:C324,C325,$D$3:D324)</f>
        <v>19</v>
      </c>
      <c r="F325" s="5">
        <v>2.0499999999999998</v>
      </c>
      <c r="G325" t="str">
        <f t="shared" si="50"/>
        <v>Brak</v>
      </c>
      <c r="H325">
        <f t="shared" si="51"/>
        <v>0</v>
      </c>
      <c r="I325">
        <f t="shared" si="52"/>
        <v>8</v>
      </c>
      <c r="J325">
        <f t="shared" si="48"/>
        <v>4257</v>
      </c>
      <c r="K325" s="6">
        <f t="shared" si="46"/>
        <v>0</v>
      </c>
      <c r="L325" s="6" t="str">
        <f t="shared" si="47"/>
        <v>0</v>
      </c>
      <c r="M325">
        <f t="shared" si="53"/>
        <v>0</v>
      </c>
    </row>
    <row r="326" spans="1:13" x14ac:dyDescent="0.25">
      <c r="A326">
        <f t="shared" si="49"/>
        <v>2006</v>
      </c>
      <c r="B326" s="3">
        <v>38955</v>
      </c>
      <c r="C326" s="4" t="s">
        <v>27</v>
      </c>
      <c r="D326">
        <v>407</v>
      </c>
      <c r="E326">
        <f>SUMIF($C$3:C325,C326,$D$3:D325)</f>
        <v>3760</v>
      </c>
      <c r="F326" s="5">
        <v>2.0499999999999998</v>
      </c>
      <c r="G326">
        <f t="shared" si="50"/>
        <v>0.1</v>
      </c>
      <c r="H326">
        <f t="shared" si="51"/>
        <v>40.700000000000003</v>
      </c>
      <c r="I326">
        <f t="shared" si="52"/>
        <v>8</v>
      </c>
      <c r="J326">
        <f t="shared" si="48"/>
        <v>3850</v>
      </c>
      <c r="K326" s="6">
        <f t="shared" si="46"/>
        <v>0</v>
      </c>
      <c r="L326" s="6" t="str">
        <f t="shared" si="47"/>
        <v>0</v>
      </c>
      <c r="M326">
        <f t="shared" si="53"/>
        <v>0</v>
      </c>
    </row>
    <row r="327" spans="1:13" x14ac:dyDescent="0.25">
      <c r="A327">
        <f t="shared" si="49"/>
        <v>2006</v>
      </c>
      <c r="B327" s="3">
        <v>38956</v>
      </c>
      <c r="C327" s="4" t="s">
        <v>42</v>
      </c>
      <c r="D327">
        <v>297</v>
      </c>
      <c r="E327">
        <f>SUMIF($C$3:C326,C327,$D$3:D326)</f>
        <v>3592</v>
      </c>
      <c r="F327" s="5">
        <v>2.0499999999999998</v>
      </c>
      <c r="G327">
        <f t="shared" si="50"/>
        <v>0.1</v>
      </c>
      <c r="H327">
        <f t="shared" si="51"/>
        <v>29.700000000000003</v>
      </c>
      <c r="I327">
        <f t="shared" si="52"/>
        <v>8</v>
      </c>
      <c r="J327">
        <f t="shared" si="48"/>
        <v>3553</v>
      </c>
      <c r="K327" s="6">
        <f t="shared" si="46"/>
        <v>0</v>
      </c>
      <c r="L327" s="6" t="str">
        <f t="shared" si="47"/>
        <v>0</v>
      </c>
      <c r="M327">
        <f t="shared" si="53"/>
        <v>0</v>
      </c>
    </row>
    <row r="328" spans="1:13" x14ac:dyDescent="0.25">
      <c r="A328">
        <f t="shared" si="49"/>
        <v>2006</v>
      </c>
      <c r="B328" s="3">
        <v>38956</v>
      </c>
      <c r="C328" s="4" t="s">
        <v>91</v>
      </c>
      <c r="D328">
        <v>133</v>
      </c>
      <c r="E328">
        <f>SUMIF($C$3:C327,C328,$D$3:D327)</f>
        <v>293</v>
      </c>
      <c r="F328" s="5">
        <v>2.0499999999999998</v>
      </c>
      <c r="G328">
        <f t="shared" si="50"/>
        <v>0.05</v>
      </c>
      <c r="H328">
        <f t="shared" si="51"/>
        <v>6.65</v>
      </c>
      <c r="I328">
        <f t="shared" si="52"/>
        <v>8</v>
      </c>
      <c r="J328">
        <f t="shared" si="48"/>
        <v>3420</v>
      </c>
      <c r="K328" s="6">
        <f t="shared" si="46"/>
        <v>0</v>
      </c>
      <c r="L328" s="6" t="str">
        <f t="shared" si="47"/>
        <v>0</v>
      </c>
      <c r="M328">
        <f t="shared" si="53"/>
        <v>0</v>
      </c>
    </row>
    <row r="329" spans="1:13" x14ac:dyDescent="0.25">
      <c r="A329">
        <f t="shared" si="49"/>
        <v>2006</v>
      </c>
      <c r="B329" s="3">
        <v>38956</v>
      </c>
      <c r="C329" s="4" t="s">
        <v>55</v>
      </c>
      <c r="D329">
        <v>33</v>
      </c>
      <c r="E329">
        <f>SUMIF($C$3:C328,C329,$D$3:D328)</f>
        <v>407</v>
      </c>
      <c r="F329" s="5">
        <v>2.0499999999999998</v>
      </c>
      <c r="G329">
        <f t="shared" si="50"/>
        <v>0.05</v>
      </c>
      <c r="H329">
        <f t="shared" si="51"/>
        <v>1.6500000000000001</v>
      </c>
      <c r="I329">
        <f t="shared" si="52"/>
        <v>8</v>
      </c>
      <c r="J329">
        <f t="shared" si="48"/>
        <v>3387</v>
      </c>
      <c r="K329" s="6">
        <f t="shared" si="46"/>
        <v>0</v>
      </c>
      <c r="L329" s="6" t="str">
        <f t="shared" si="47"/>
        <v>0</v>
      </c>
      <c r="M329">
        <f t="shared" si="53"/>
        <v>0</v>
      </c>
    </row>
    <row r="330" spans="1:13" x14ac:dyDescent="0.25">
      <c r="A330">
        <f t="shared" si="49"/>
        <v>2006</v>
      </c>
      <c r="B330" s="3">
        <v>38959</v>
      </c>
      <c r="C330" s="4" t="s">
        <v>34</v>
      </c>
      <c r="D330">
        <v>220</v>
      </c>
      <c r="E330">
        <f>SUMIF($C$3:C329,C330,$D$3:D329)</f>
        <v>3487</v>
      </c>
      <c r="F330" s="5">
        <v>2.0499999999999998</v>
      </c>
      <c r="G330">
        <f t="shared" si="50"/>
        <v>0.1</v>
      </c>
      <c r="H330">
        <f t="shared" si="51"/>
        <v>22</v>
      </c>
      <c r="I330">
        <f t="shared" si="52"/>
        <v>8</v>
      </c>
      <c r="J330">
        <f t="shared" si="48"/>
        <v>3167</v>
      </c>
      <c r="K330" s="6">
        <f t="shared" si="46"/>
        <v>0</v>
      </c>
      <c r="L330" s="6" t="str">
        <f t="shared" si="47"/>
        <v>0</v>
      </c>
      <c r="M330">
        <f t="shared" si="53"/>
        <v>0</v>
      </c>
    </row>
    <row r="331" spans="1:13" x14ac:dyDescent="0.25">
      <c r="A331">
        <f t="shared" si="49"/>
        <v>2006</v>
      </c>
      <c r="B331" s="3">
        <v>38959</v>
      </c>
      <c r="C331" s="4" t="s">
        <v>48</v>
      </c>
      <c r="D331">
        <v>114</v>
      </c>
      <c r="E331">
        <f>SUMIF($C$3:C330,C331,$D$3:D330)</f>
        <v>549</v>
      </c>
      <c r="F331" s="5">
        <v>2.0499999999999998</v>
      </c>
      <c r="G331">
        <f t="shared" si="50"/>
        <v>0.05</v>
      </c>
      <c r="H331">
        <f t="shared" si="51"/>
        <v>5.7</v>
      </c>
      <c r="I331">
        <f t="shared" si="52"/>
        <v>8</v>
      </c>
      <c r="J331">
        <f t="shared" si="48"/>
        <v>3053</v>
      </c>
      <c r="K331" s="6">
        <f t="shared" si="46"/>
        <v>1947</v>
      </c>
      <c r="L331" s="6" t="str">
        <f t="shared" si="47"/>
        <v>2</v>
      </c>
      <c r="M331">
        <f t="shared" si="53"/>
        <v>2000</v>
      </c>
    </row>
    <row r="332" spans="1:13" x14ac:dyDescent="0.25">
      <c r="A332">
        <f t="shared" si="49"/>
        <v>2006</v>
      </c>
      <c r="B332" s="3">
        <v>38962</v>
      </c>
      <c r="C332" s="4" t="s">
        <v>28</v>
      </c>
      <c r="D332">
        <v>130</v>
      </c>
      <c r="E332">
        <f>SUMIF($C$3:C331,C332,$D$3:D331)</f>
        <v>374</v>
      </c>
      <c r="F332" s="5">
        <v>2.0499999999999998</v>
      </c>
      <c r="G332">
        <f t="shared" si="50"/>
        <v>0.05</v>
      </c>
      <c r="H332">
        <f t="shared" si="51"/>
        <v>6.5</v>
      </c>
      <c r="I332">
        <f t="shared" si="52"/>
        <v>9</v>
      </c>
      <c r="J332">
        <f t="shared" si="48"/>
        <v>4923</v>
      </c>
      <c r="K332" s="6">
        <f t="shared" si="46"/>
        <v>0</v>
      </c>
      <c r="L332" s="6" t="str">
        <f t="shared" si="47"/>
        <v>0</v>
      </c>
      <c r="M332">
        <f t="shared" si="53"/>
        <v>0</v>
      </c>
    </row>
    <row r="333" spans="1:13" x14ac:dyDescent="0.25">
      <c r="A333">
        <f t="shared" si="49"/>
        <v>2006</v>
      </c>
      <c r="B333" s="3">
        <v>38962</v>
      </c>
      <c r="C333" s="4" t="s">
        <v>50</v>
      </c>
      <c r="D333">
        <v>52</v>
      </c>
      <c r="E333">
        <f>SUMIF($C$3:C332,C333,$D$3:D332)</f>
        <v>1103</v>
      </c>
      <c r="F333" s="5">
        <v>2.0499999999999998</v>
      </c>
      <c r="G333">
        <f t="shared" si="50"/>
        <v>0.1</v>
      </c>
      <c r="H333">
        <f t="shared" si="51"/>
        <v>5.2</v>
      </c>
      <c r="I333">
        <f t="shared" si="52"/>
        <v>9</v>
      </c>
      <c r="J333">
        <f t="shared" si="48"/>
        <v>4871</v>
      </c>
      <c r="K333" s="6">
        <f t="shared" si="46"/>
        <v>0</v>
      </c>
      <c r="L333" s="6" t="str">
        <f t="shared" si="47"/>
        <v>0</v>
      </c>
      <c r="M333">
        <f t="shared" si="53"/>
        <v>0</v>
      </c>
    </row>
    <row r="334" spans="1:13" x14ac:dyDescent="0.25">
      <c r="A334">
        <f t="shared" si="49"/>
        <v>2006</v>
      </c>
      <c r="B334" s="3">
        <v>38962</v>
      </c>
      <c r="C334" s="4" t="s">
        <v>48</v>
      </c>
      <c r="D334">
        <v>33</v>
      </c>
      <c r="E334">
        <f>SUMIF($C$3:C333,C334,$D$3:D333)</f>
        <v>663</v>
      </c>
      <c r="F334" s="5">
        <v>2.0499999999999998</v>
      </c>
      <c r="G334">
        <f t="shared" si="50"/>
        <v>0.05</v>
      </c>
      <c r="H334">
        <f t="shared" si="51"/>
        <v>1.6500000000000001</v>
      </c>
      <c r="I334">
        <f t="shared" si="52"/>
        <v>9</v>
      </c>
      <c r="J334">
        <f t="shared" si="48"/>
        <v>4838</v>
      </c>
      <c r="K334" s="6">
        <f t="shared" si="46"/>
        <v>0</v>
      </c>
      <c r="L334" s="6" t="str">
        <f t="shared" si="47"/>
        <v>0</v>
      </c>
      <c r="M334">
        <f t="shared" si="53"/>
        <v>0</v>
      </c>
    </row>
    <row r="335" spans="1:13" x14ac:dyDescent="0.25">
      <c r="A335">
        <f t="shared" si="49"/>
        <v>2006</v>
      </c>
      <c r="B335" s="3">
        <v>38963</v>
      </c>
      <c r="C335" s="4" t="s">
        <v>81</v>
      </c>
      <c r="D335">
        <v>57</v>
      </c>
      <c r="E335">
        <f>SUMIF($C$3:C334,C335,$D$3:D334)</f>
        <v>125</v>
      </c>
      <c r="F335" s="5">
        <v>2.0499999999999998</v>
      </c>
      <c r="G335">
        <f t="shared" si="50"/>
        <v>0.05</v>
      </c>
      <c r="H335">
        <f t="shared" si="51"/>
        <v>2.85</v>
      </c>
      <c r="I335">
        <f t="shared" si="52"/>
        <v>9</v>
      </c>
      <c r="J335">
        <f t="shared" si="48"/>
        <v>4781</v>
      </c>
      <c r="K335" s="6">
        <f t="shared" si="46"/>
        <v>0</v>
      </c>
      <c r="L335" s="6" t="str">
        <f t="shared" si="47"/>
        <v>0</v>
      </c>
      <c r="M335">
        <f t="shared" si="53"/>
        <v>0</v>
      </c>
    </row>
    <row r="336" spans="1:13" x14ac:dyDescent="0.25">
      <c r="A336">
        <f t="shared" si="49"/>
        <v>2006</v>
      </c>
      <c r="B336" s="3">
        <v>38965</v>
      </c>
      <c r="C336" s="4" t="s">
        <v>27</v>
      </c>
      <c r="D336">
        <v>255</v>
      </c>
      <c r="E336">
        <f>SUMIF($C$3:C335,C336,$D$3:D335)</f>
        <v>4167</v>
      </c>
      <c r="F336" s="5">
        <v>2.0499999999999998</v>
      </c>
      <c r="G336">
        <f t="shared" si="50"/>
        <v>0.1</v>
      </c>
      <c r="H336">
        <f t="shared" si="51"/>
        <v>25.5</v>
      </c>
      <c r="I336">
        <f t="shared" si="52"/>
        <v>9</v>
      </c>
      <c r="J336">
        <f t="shared" si="48"/>
        <v>4526</v>
      </c>
      <c r="K336" s="6">
        <f t="shared" si="46"/>
        <v>0</v>
      </c>
      <c r="L336" s="6" t="str">
        <f t="shared" si="47"/>
        <v>0</v>
      </c>
      <c r="M336">
        <f t="shared" si="53"/>
        <v>0</v>
      </c>
    </row>
    <row r="337" spans="1:13" x14ac:dyDescent="0.25">
      <c r="A337">
        <f t="shared" si="49"/>
        <v>2006</v>
      </c>
      <c r="B337" s="3">
        <v>38965</v>
      </c>
      <c r="C337" s="4" t="s">
        <v>143</v>
      </c>
      <c r="D337">
        <v>190</v>
      </c>
      <c r="E337">
        <f>SUMIF($C$3:C336,C337,$D$3:D336)</f>
        <v>0</v>
      </c>
      <c r="F337" s="5">
        <v>2.0499999999999998</v>
      </c>
      <c r="G337" t="str">
        <f t="shared" si="50"/>
        <v>Brak</v>
      </c>
      <c r="H337">
        <f t="shared" si="51"/>
        <v>0</v>
      </c>
      <c r="I337">
        <f t="shared" si="52"/>
        <v>9</v>
      </c>
      <c r="J337">
        <f t="shared" si="48"/>
        <v>4336</v>
      </c>
      <c r="K337" s="6">
        <f t="shared" si="46"/>
        <v>0</v>
      </c>
      <c r="L337" s="6" t="str">
        <f t="shared" si="47"/>
        <v>0</v>
      </c>
      <c r="M337">
        <f t="shared" si="53"/>
        <v>0</v>
      </c>
    </row>
    <row r="338" spans="1:13" x14ac:dyDescent="0.25">
      <c r="A338">
        <f t="shared" si="49"/>
        <v>2006</v>
      </c>
      <c r="B338" s="3">
        <v>38965</v>
      </c>
      <c r="C338" s="4" t="s">
        <v>104</v>
      </c>
      <c r="D338">
        <v>8</v>
      </c>
      <c r="E338">
        <f>SUMIF($C$3:C337,C338,$D$3:D337)</f>
        <v>2</v>
      </c>
      <c r="F338" s="5">
        <v>2.0499999999999998</v>
      </c>
      <c r="G338" t="str">
        <f t="shared" si="50"/>
        <v>Brak</v>
      </c>
      <c r="H338">
        <f t="shared" si="51"/>
        <v>0</v>
      </c>
      <c r="I338">
        <f t="shared" si="52"/>
        <v>9</v>
      </c>
      <c r="J338">
        <f t="shared" si="48"/>
        <v>4328</v>
      </c>
      <c r="K338" s="6">
        <f t="shared" ref="K338:K401" si="54">IF(I338&lt;&gt;I339,IF(J338&lt;5000,5000-J338,0),0)</f>
        <v>0</v>
      </c>
      <c r="L338" s="6" t="str">
        <f t="shared" ref="L338:L401" si="55">LEFT(ROUNDUP(K338,-3),1)</f>
        <v>0</v>
      </c>
      <c r="M338">
        <f t="shared" si="53"/>
        <v>0</v>
      </c>
    </row>
    <row r="339" spans="1:13" x14ac:dyDescent="0.25">
      <c r="A339">
        <f t="shared" si="49"/>
        <v>2006</v>
      </c>
      <c r="B339" s="3">
        <v>38967</v>
      </c>
      <c r="C339" s="4" t="s">
        <v>91</v>
      </c>
      <c r="D339">
        <v>108</v>
      </c>
      <c r="E339">
        <f>SUMIF($C$3:C338,C339,$D$3:D338)</f>
        <v>426</v>
      </c>
      <c r="F339" s="5">
        <v>2.0499999999999998</v>
      </c>
      <c r="G339">
        <f t="shared" si="50"/>
        <v>0.05</v>
      </c>
      <c r="H339">
        <f t="shared" si="51"/>
        <v>5.4</v>
      </c>
      <c r="I339">
        <f t="shared" si="52"/>
        <v>9</v>
      </c>
      <c r="J339">
        <f t="shared" ref="J339:J402" si="56">J338-D339+M338</f>
        <v>4220</v>
      </c>
      <c r="K339" s="6">
        <f t="shared" si="54"/>
        <v>0</v>
      </c>
      <c r="L339" s="6" t="str">
        <f t="shared" si="55"/>
        <v>0</v>
      </c>
      <c r="M339">
        <f t="shared" si="53"/>
        <v>0</v>
      </c>
    </row>
    <row r="340" spans="1:13" x14ac:dyDescent="0.25">
      <c r="A340">
        <f t="shared" si="49"/>
        <v>2006</v>
      </c>
      <c r="B340" s="3">
        <v>38971</v>
      </c>
      <c r="C340" s="4" t="s">
        <v>38</v>
      </c>
      <c r="D340">
        <v>78</v>
      </c>
      <c r="E340">
        <f>SUMIF($C$3:C339,C340,$D$3:D339)</f>
        <v>1072</v>
      </c>
      <c r="F340" s="5">
        <v>2.0499999999999998</v>
      </c>
      <c r="G340">
        <f t="shared" si="50"/>
        <v>0.1</v>
      </c>
      <c r="H340">
        <f t="shared" si="51"/>
        <v>7.8000000000000007</v>
      </c>
      <c r="I340">
        <f t="shared" si="52"/>
        <v>9</v>
      </c>
      <c r="J340">
        <f t="shared" si="56"/>
        <v>4142</v>
      </c>
      <c r="K340" s="6">
        <f t="shared" si="54"/>
        <v>0</v>
      </c>
      <c r="L340" s="6" t="str">
        <f t="shared" si="55"/>
        <v>0</v>
      </c>
      <c r="M340">
        <f t="shared" si="53"/>
        <v>0</v>
      </c>
    </row>
    <row r="341" spans="1:13" x14ac:dyDescent="0.25">
      <c r="A341">
        <f t="shared" si="49"/>
        <v>2006</v>
      </c>
      <c r="B341" s="3">
        <v>38972</v>
      </c>
      <c r="C341" s="4" t="s">
        <v>27</v>
      </c>
      <c r="D341">
        <v>364</v>
      </c>
      <c r="E341">
        <f>SUMIF($C$3:C340,C341,$D$3:D340)</f>
        <v>4422</v>
      </c>
      <c r="F341" s="5">
        <v>2.0499999999999998</v>
      </c>
      <c r="G341">
        <f t="shared" si="50"/>
        <v>0.1</v>
      </c>
      <c r="H341">
        <f t="shared" si="51"/>
        <v>36.4</v>
      </c>
      <c r="I341">
        <f t="shared" si="52"/>
        <v>9</v>
      </c>
      <c r="J341">
        <f t="shared" si="56"/>
        <v>3778</v>
      </c>
      <c r="K341" s="6">
        <f t="shared" si="54"/>
        <v>0</v>
      </c>
      <c r="L341" s="6" t="str">
        <f t="shared" si="55"/>
        <v>0</v>
      </c>
      <c r="M341">
        <f t="shared" si="53"/>
        <v>0</v>
      </c>
    </row>
    <row r="342" spans="1:13" x14ac:dyDescent="0.25">
      <c r="A342">
        <f t="shared" si="49"/>
        <v>2006</v>
      </c>
      <c r="B342" s="3">
        <v>38973</v>
      </c>
      <c r="C342" s="4" t="s">
        <v>86</v>
      </c>
      <c r="D342">
        <v>52</v>
      </c>
      <c r="E342">
        <f>SUMIF($C$3:C341,C342,$D$3:D341)</f>
        <v>610</v>
      </c>
      <c r="F342" s="5">
        <v>2.0499999999999998</v>
      </c>
      <c r="G342">
        <f t="shared" si="50"/>
        <v>0.05</v>
      </c>
      <c r="H342">
        <f t="shared" si="51"/>
        <v>2.6</v>
      </c>
      <c r="I342">
        <f t="shared" si="52"/>
        <v>9</v>
      </c>
      <c r="J342">
        <f t="shared" si="56"/>
        <v>3726</v>
      </c>
      <c r="K342" s="6">
        <f t="shared" si="54"/>
        <v>0</v>
      </c>
      <c r="L342" s="6" t="str">
        <f t="shared" si="55"/>
        <v>0</v>
      </c>
      <c r="M342">
        <f t="shared" si="53"/>
        <v>0</v>
      </c>
    </row>
    <row r="343" spans="1:13" x14ac:dyDescent="0.25">
      <c r="A343">
        <f t="shared" si="49"/>
        <v>2006</v>
      </c>
      <c r="B343" s="3">
        <v>38974</v>
      </c>
      <c r="C343" s="4" t="s">
        <v>122</v>
      </c>
      <c r="D343">
        <v>343</v>
      </c>
      <c r="E343">
        <f>SUMIF($C$3:C342,C343,$D$3:D342)</f>
        <v>796</v>
      </c>
      <c r="F343" s="5">
        <v>2.0499999999999998</v>
      </c>
      <c r="G343">
        <f t="shared" si="50"/>
        <v>0.05</v>
      </c>
      <c r="H343">
        <f t="shared" si="51"/>
        <v>17.150000000000002</v>
      </c>
      <c r="I343">
        <f t="shared" si="52"/>
        <v>9</v>
      </c>
      <c r="J343">
        <f t="shared" si="56"/>
        <v>3383</v>
      </c>
      <c r="K343" s="6">
        <f t="shared" si="54"/>
        <v>0</v>
      </c>
      <c r="L343" s="6" t="str">
        <f t="shared" si="55"/>
        <v>0</v>
      </c>
      <c r="M343">
        <f t="shared" si="53"/>
        <v>0</v>
      </c>
    </row>
    <row r="344" spans="1:13" x14ac:dyDescent="0.25">
      <c r="A344">
        <f t="shared" si="49"/>
        <v>2006</v>
      </c>
      <c r="B344" s="3">
        <v>38976</v>
      </c>
      <c r="C344" s="4" t="s">
        <v>72</v>
      </c>
      <c r="D344">
        <v>197</v>
      </c>
      <c r="E344">
        <f>SUMIF($C$3:C343,C344,$D$3:D343)</f>
        <v>479</v>
      </c>
      <c r="F344" s="5">
        <v>2.0499999999999998</v>
      </c>
      <c r="G344">
        <f t="shared" si="50"/>
        <v>0.05</v>
      </c>
      <c r="H344">
        <f t="shared" si="51"/>
        <v>9.8500000000000014</v>
      </c>
      <c r="I344">
        <f t="shared" si="52"/>
        <v>9</v>
      </c>
      <c r="J344">
        <f t="shared" si="56"/>
        <v>3186</v>
      </c>
      <c r="K344" s="6">
        <f t="shared" si="54"/>
        <v>0</v>
      </c>
      <c r="L344" s="6" t="str">
        <f t="shared" si="55"/>
        <v>0</v>
      </c>
      <c r="M344">
        <f t="shared" si="53"/>
        <v>0</v>
      </c>
    </row>
    <row r="345" spans="1:13" x14ac:dyDescent="0.25">
      <c r="A345">
        <f t="shared" si="49"/>
        <v>2006</v>
      </c>
      <c r="B345" s="3">
        <v>38977</v>
      </c>
      <c r="C345" s="4" t="s">
        <v>144</v>
      </c>
      <c r="D345">
        <v>4</v>
      </c>
      <c r="E345">
        <f>SUMIF($C$3:C344,C345,$D$3:D344)</f>
        <v>0</v>
      </c>
      <c r="F345" s="5">
        <v>2.0499999999999998</v>
      </c>
      <c r="G345" t="str">
        <f t="shared" si="50"/>
        <v>Brak</v>
      </c>
      <c r="H345">
        <f t="shared" si="51"/>
        <v>0</v>
      </c>
      <c r="I345">
        <f t="shared" si="52"/>
        <v>9</v>
      </c>
      <c r="J345">
        <f t="shared" si="56"/>
        <v>3182</v>
      </c>
      <c r="K345" s="6">
        <f t="shared" si="54"/>
        <v>0</v>
      </c>
      <c r="L345" s="6" t="str">
        <f t="shared" si="55"/>
        <v>0</v>
      </c>
      <c r="M345">
        <f t="shared" si="53"/>
        <v>0</v>
      </c>
    </row>
    <row r="346" spans="1:13" x14ac:dyDescent="0.25">
      <c r="A346">
        <f t="shared" si="49"/>
        <v>2006</v>
      </c>
      <c r="B346" s="3">
        <v>38978</v>
      </c>
      <c r="C346" s="4" t="s">
        <v>76</v>
      </c>
      <c r="D346">
        <v>11</v>
      </c>
      <c r="E346">
        <f>SUMIF($C$3:C345,C346,$D$3:D345)</f>
        <v>19</v>
      </c>
      <c r="F346" s="5">
        <v>2.0499999999999998</v>
      </c>
      <c r="G346" t="str">
        <f t="shared" si="50"/>
        <v>Brak</v>
      </c>
      <c r="H346">
        <f t="shared" si="51"/>
        <v>0</v>
      </c>
      <c r="I346">
        <f t="shared" si="52"/>
        <v>9</v>
      </c>
      <c r="J346">
        <f t="shared" si="56"/>
        <v>3171</v>
      </c>
      <c r="K346" s="6">
        <f t="shared" si="54"/>
        <v>0</v>
      </c>
      <c r="L346" s="6" t="str">
        <f t="shared" si="55"/>
        <v>0</v>
      </c>
      <c r="M346">
        <f t="shared" si="53"/>
        <v>0</v>
      </c>
    </row>
    <row r="347" spans="1:13" x14ac:dyDescent="0.25">
      <c r="A347">
        <f t="shared" si="49"/>
        <v>2006</v>
      </c>
      <c r="B347" s="3">
        <v>38978</v>
      </c>
      <c r="C347" s="4" t="s">
        <v>92</v>
      </c>
      <c r="D347">
        <v>10</v>
      </c>
      <c r="E347">
        <f>SUMIF($C$3:C346,C347,$D$3:D346)</f>
        <v>16</v>
      </c>
      <c r="F347" s="5">
        <v>2.0499999999999998</v>
      </c>
      <c r="G347" t="str">
        <f t="shared" si="50"/>
        <v>Brak</v>
      </c>
      <c r="H347">
        <f t="shared" si="51"/>
        <v>0</v>
      </c>
      <c r="I347">
        <f t="shared" si="52"/>
        <v>9</v>
      </c>
      <c r="J347">
        <f t="shared" si="56"/>
        <v>3161</v>
      </c>
      <c r="K347" s="6">
        <f t="shared" si="54"/>
        <v>0</v>
      </c>
      <c r="L347" s="6" t="str">
        <f t="shared" si="55"/>
        <v>0</v>
      </c>
      <c r="M347">
        <f t="shared" si="53"/>
        <v>0</v>
      </c>
    </row>
    <row r="348" spans="1:13" x14ac:dyDescent="0.25">
      <c r="A348">
        <f t="shared" si="49"/>
        <v>2006</v>
      </c>
      <c r="B348" s="3">
        <v>38978</v>
      </c>
      <c r="C348" s="4" t="s">
        <v>145</v>
      </c>
      <c r="D348">
        <v>8</v>
      </c>
      <c r="E348">
        <f>SUMIF($C$3:C347,C348,$D$3:D347)</f>
        <v>0</v>
      </c>
      <c r="F348" s="5">
        <v>2.0499999999999998</v>
      </c>
      <c r="G348" t="str">
        <f t="shared" si="50"/>
        <v>Brak</v>
      </c>
      <c r="H348">
        <f t="shared" si="51"/>
        <v>0</v>
      </c>
      <c r="I348">
        <f t="shared" si="52"/>
        <v>9</v>
      </c>
      <c r="J348">
        <f t="shared" si="56"/>
        <v>3153</v>
      </c>
      <c r="K348" s="6">
        <f t="shared" si="54"/>
        <v>0</v>
      </c>
      <c r="L348" s="6" t="str">
        <f t="shared" si="55"/>
        <v>0</v>
      </c>
      <c r="M348">
        <f t="shared" si="53"/>
        <v>0</v>
      </c>
    </row>
    <row r="349" spans="1:13" x14ac:dyDescent="0.25">
      <c r="A349">
        <f t="shared" si="49"/>
        <v>2006</v>
      </c>
      <c r="B349" s="3">
        <v>38981</v>
      </c>
      <c r="C349" s="4" t="s">
        <v>81</v>
      </c>
      <c r="D349">
        <v>96</v>
      </c>
      <c r="E349">
        <f>SUMIF($C$3:C348,C349,$D$3:D348)</f>
        <v>182</v>
      </c>
      <c r="F349" s="5">
        <v>2.0499999999999998</v>
      </c>
      <c r="G349">
        <f t="shared" si="50"/>
        <v>0.05</v>
      </c>
      <c r="H349">
        <f t="shared" si="51"/>
        <v>4.8000000000000007</v>
      </c>
      <c r="I349">
        <f t="shared" si="52"/>
        <v>9</v>
      </c>
      <c r="J349">
        <f t="shared" si="56"/>
        <v>3057</v>
      </c>
      <c r="K349" s="6">
        <f t="shared" si="54"/>
        <v>0</v>
      </c>
      <c r="L349" s="6" t="str">
        <f t="shared" si="55"/>
        <v>0</v>
      </c>
      <c r="M349">
        <f t="shared" si="53"/>
        <v>0</v>
      </c>
    </row>
    <row r="350" spans="1:13" x14ac:dyDescent="0.25">
      <c r="A350">
        <f t="shared" si="49"/>
        <v>2006</v>
      </c>
      <c r="B350" s="3">
        <v>38981</v>
      </c>
      <c r="C350" s="4" t="s">
        <v>75</v>
      </c>
      <c r="D350">
        <v>30</v>
      </c>
      <c r="E350">
        <f>SUMIF($C$3:C349,C350,$D$3:D349)</f>
        <v>623</v>
      </c>
      <c r="F350" s="5">
        <v>2.0499999999999998</v>
      </c>
      <c r="G350">
        <f t="shared" si="50"/>
        <v>0.05</v>
      </c>
      <c r="H350">
        <f t="shared" si="51"/>
        <v>1.5</v>
      </c>
      <c r="I350">
        <f t="shared" si="52"/>
        <v>9</v>
      </c>
      <c r="J350">
        <f t="shared" si="56"/>
        <v>3027</v>
      </c>
      <c r="K350" s="6">
        <f t="shared" si="54"/>
        <v>0</v>
      </c>
      <c r="L350" s="6" t="str">
        <f t="shared" si="55"/>
        <v>0</v>
      </c>
      <c r="M350">
        <f t="shared" si="53"/>
        <v>0</v>
      </c>
    </row>
    <row r="351" spans="1:13" x14ac:dyDescent="0.25">
      <c r="A351">
        <f t="shared" si="49"/>
        <v>2006</v>
      </c>
      <c r="B351" s="3">
        <v>38982</v>
      </c>
      <c r="C351" s="4" t="s">
        <v>146</v>
      </c>
      <c r="D351">
        <v>17</v>
      </c>
      <c r="E351">
        <f>SUMIF($C$3:C350,C351,$D$3:D350)</f>
        <v>0</v>
      </c>
      <c r="F351" s="5">
        <v>2.0499999999999998</v>
      </c>
      <c r="G351" t="str">
        <f t="shared" si="50"/>
        <v>Brak</v>
      </c>
      <c r="H351">
        <f t="shared" si="51"/>
        <v>0</v>
      </c>
      <c r="I351">
        <f t="shared" si="52"/>
        <v>9</v>
      </c>
      <c r="J351">
        <f t="shared" si="56"/>
        <v>3010</v>
      </c>
      <c r="K351" s="6">
        <f t="shared" si="54"/>
        <v>0</v>
      </c>
      <c r="L351" s="6" t="str">
        <f t="shared" si="55"/>
        <v>0</v>
      </c>
      <c r="M351">
        <f t="shared" si="53"/>
        <v>0</v>
      </c>
    </row>
    <row r="352" spans="1:13" x14ac:dyDescent="0.25">
      <c r="A352">
        <f t="shared" si="49"/>
        <v>2006</v>
      </c>
      <c r="B352" s="3">
        <v>38985</v>
      </c>
      <c r="C352" s="4" t="s">
        <v>32</v>
      </c>
      <c r="D352">
        <v>180</v>
      </c>
      <c r="E352">
        <f>SUMIF($C$3:C351,C352,$D$3:D351)</f>
        <v>744</v>
      </c>
      <c r="F352" s="5">
        <v>2.0499999999999998</v>
      </c>
      <c r="G352">
        <f t="shared" si="50"/>
        <v>0.05</v>
      </c>
      <c r="H352">
        <f t="shared" si="51"/>
        <v>9</v>
      </c>
      <c r="I352">
        <f t="shared" si="52"/>
        <v>9</v>
      </c>
      <c r="J352">
        <f t="shared" si="56"/>
        <v>2830</v>
      </c>
      <c r="K352" s="6">
        <f t="shared" si="54"/>
        <v>0</v>
      </c>
      <c r="L352" s="6" t="str">
        <f t="shared" si="55"/>
        <v>0</v>
      </c>
      <c r="M352">
        <f t="shared" si="53"/>
        <v>0</v>
      </c>
    </row>
    <row r="353" spans="1:13" x14ac:dyDescent="0.25">
      <c r="A353">
        <f t="shared" si="49"/>
        <v>2006</v>
      </c>
      <c r="B353" s="3">
        <v>38985</v>
      </c>
      <c r="C353" s="4" t="s">
        <v>51</v>
      </c>
      <c r="D353">
        <v>94</v>
      </c>
      <c r="E353">
        <f>SUMIF($C$3:C352,C353,$D$3:D352)</f>
        <v>301</v>
      </c>
      <c r="F353" s="5">
        <v>2.0499999999999998</v>
      </c>
      <c r="G353">
        <f t="shared" si="50"/>
        <v>0.05</v>
      </c>
      <c r="H353">
        <f t="shared" si="51"/>
        <v>4.7</v>
      </c>
      <c r="I353">
        <f t="shared" si="52"/>
        <v>9</v>
      </c>
      <c r="J353">
        <f t="shared" si="56"/>
        <v>2736</v>
      </c>
      <c r="K353" s="6">
        <f t="shared" si="54"/>
        <v>0</v>
      </c>
      <c r="L353" s="6" t="str">
        <f t="shared" si="55"/>
        <v>0</v>
      </c>
      <c r="M353">
        <f t="shared" si="53"/>
        <v>0</v>
      </c>
    </row>
    <row r="354" spans="1:13" x14ac:dyDescent="0.25">
      <c r="A354">
        <f t="shared" si="49"/>
        <v>2006</v>
      </c>
      <c r="B354" s="3">
        <v>38985</v>
      </c>
      <c r="C354" s="4" t="s">
        <v>142</v>
      </c>
      <c r="D354">
        <v>17</v>
      </c>
      <c r="E354">
        <f>SUMIF($C$3:C353,C354,$D$3:D353)</f>
        <v>9</v>
      </c>
      <c r="F354" s="5">
        <v>2.0499999999999998</v>
      </c>
      <c r="G354" t="str">
        <f t="shared" si="50"/>
        <v>Brak</v>
      </c>
      <c r="H354">
        <f t="shared" si="51"/>
        <v>0</v>
      </c>
      <c r="I354">
        <f t="shared" si="52"/>
        <v>9</v>
      </c>
      <c r="J354">
        <f t="shared" si="56"/>
        <v>2719</v>
      </c>
      <c r="K354" s="6">
        <f t="shared" si="54"/>
        <v>0</v>
      </c>
      <c r="L354" s="6" t="str">
        <f t="shared" si="55"/>
        <v>0</v>
      </c>
      <c r="M354">
        <f t="shared" si="53"/>
        <v>0</v>
      </c>
    </row>
    <row r="355" spans="1:13" x14ac:dyDescent="0.25">
      <c r="A355">
        <f t="shared" si="49"/>
        <v>2006</v>
      </c>
      <c r="B355" s="3">
        <v>38986</v>
      </c>
      <c r="C355" s="4" t="s">
        <v>59</v>
      </c>
      <c r="D355">
        <v>45</v>
      </c>
      <c r="E355">
        <f>SUMIF($C$3:C354,C355,$D$3:D354)</f>
        <v>471</v>
      </c>
      <c r="F355" s="5">
        <v>2.0499999999999998</v>
      </c>
      <c r="G355">
        <f t="shared" si="50"/>
        <v>0.05</v>
      </c>
      <c r="H355">
        <f t="shared" si="51"/>
        <v>2.25</v>
      </c>
      <c r="I355">
        <f t="shared" si="52"/>
        <v>9</v>
      </c>
      <c r="J355">
        <f t="shared" si="56"/>
        <v>2674</v>
      </c>
      <c r="K355" s="6">
        <f t="shared" si="54"/>
        <v>0</v>
      </c>
      <c r="L355" s="6" t="str">
        <f t="shared" si="55"/>
        <v>0</v>
      </c>
      <c r="M355">
        <f t="shared" si="53"/>
        <v>0</v>
      </c>
    </row>
    <row r="356" spans="1:13" x14ac:dyDescent="0.25">
      <c r="A356">
        <f t="shared" si="49"/>
        <v>2006</v>
      </c>
      <c r="B356" s="3">
        <v>38987</v>
      </c>
      <c r="C356" s="4" t="s">
        <v>27</v>
      </c>
      <c r="D356">
        <v>380</v>
      </c>
      <c r="E356">
        <f>SUMIF($C$3:C355,C356,$D$3:D355)</f>
        <v>4786</v>
      </c>
      <c r="F356" s="5">
        <v>2.0499999999999998</v>
      </c>
      <c r="G356">
        <f t="shared" si="50"/>
        <v>0.1</v>
      </c>
      <c r="H356">
        <f t="shared" si="51"/>
        <v>38</v>
      </c>
      <c r="I356">
        <f t="shared" si="52"/>
        <v>9</v>
      </c>
      <c r="J356">
        <f t="shared" si="56"/>
        <v>2294</v>
      </c>
      <c r="K356" s="6">
        <f t="shared" si="54"/>
        <v>0</v>
      </c>
      <c r="L356" s="6" t="str">
        <f t="shared" si="55"/>
        <v>0</v>
      </c>
      <c r="M356">
        <f t="shared" si="53"/>
        <v>0</v>
      </c>
    </row>
    <row r="357" spans="1:13" x14ac:dyDescent="0.25">
      <c r="A357">
        <f t="shared" si="49"/>
        <v>2006</v>
      </c>
      <c r="B357" s="3">
        <v>38987</v>
      </c>
      <c r="C357" s="4" t="s">
        <v>63</v>
      </c>
      <c r="D357">
        <v>5</v>
      </c>
      <c r="E357">
        <f>SUMIF($C$3:C356,C357,$D$3:D356)</f>
        <v>28</v>
      </c>
      <c r="F357" s="5">
        <v>2.0499999999999998</v>
      </c>
      <c r="G357" t="str">
        <f t="shared" si="50"/>
        <v>Brak</v>
      </c>
      <c r="H357">
        <f t="shared" si="51"/>
        <v>0</v>
      </c>
      <c r="I357">
        <f t="shared" si="52"/>
        <v>9</v>
      </c>
      <c r="J357">
        <f t="shared" si="56"/>
        <v>2289</v>
      </c>
      <c r="K357" s="6">
        <f t="shared" si="54"/>
        <v>2711</v>
      </c>
      <c r="L357" s="6" t="str">
        <f t="shared" si="55"/>
        <v>3</v>
      </c>
      <c r="M357">
        <f t="shared" si="53"/>
        <v>3000</v>
      </c>
    </row>
    <row r="358" spans="1:13" x14ac:dyDescent="0.25">
      <c r="A358">
        <f t="shared" si="49"/>
        <v>2006</v>
      </c>
      <c r="B358" s="3">
        <v>38991</v>
      </c>
      <c r="C358" s="4" t="s">
        <v>57</v>
      </c>
      <c r="D358">
        <v>170</v>
      </c>
      <c r="E358">
        <f>SUMIF($C$3:C357,C358,$D$3:D357)</f>
        <v>727</v>
      </c>
      <c r="F358" s="5">
        <v>2.0499999999999998</v>
      </c>
      <c r="G358">
        <f t="shared" si="50"/>
        <v>0.05</v>
      </c>
      <c r="H358">
        <f t="shared" si="51"/>
        <v>8.5</v>
      </c>
      <c r="I358">
        <f t="shared" si="52"/>
        <v>10</v>
      </c>
      <c r="J358">
        <f t="shared" si="56"/>
        <v>5119</v>
      </c>
      <c r="K358" s="6">
        <f t="shared" si="54"/>
        <v>0</v>
      </c>
      <c r="L358" s="6" t="str">
        <f t="shared" si="55"/>
        <v>0</v>
      </c>
      <c r="M358">
        <f t="shared" si="53"/>
        <v>0</v>
      </c>
    </row>
    <row r="359" spans="1:13" x14ac:dyDescent="0.25">
      <c r="A359">
        <f t="shared" si="49"/>
        <v>2006</v>
      </c>
      <c r="B359" s="3">
        <v>38995</v>
      </c>
      <c r="C359" s="4" t="s">
        <v>65</v>
      </c>
      <c r="D359">
        <v>198</v>
      </c>
      <c r="E359">
        <f>SUMIF($C$3:C358,C359,$D$3:D358)</f>
        <v>2728</v>
      </c>
      <c r="F359" s="5">
        <v>2.0499999999999998</v>
      </c>
      <c r="G359">
        <f t="shared" si="50"/>
        <v>0.1</v>
      </c>
      <c r="H359">
        <f t="shared" si="51"/>
        <v>19.8</v>
      </c>
      <c r="I359">
        <f t="shared" si="52"/>
        <v>10</v>
      </c>
      <c r="J359">
        <f t="shared" si="56"/>
        <v>4921</v>
      </c>
      <c r="K359" s="6">
        <f t="shared" si="54"/>
        <v>0</v>
      </c>
      <c r="L359" s="6" t="str">
        <f t="shared" si="55"/>
        <v>0</v>
      </c>
      <c r="M359">
        <f t="shared" si="53"/>
        <v>0</v>
      </c>
    </row>
    <row r="360" spans="1:13" x14ac:dyDescent="0.25">
      <c r="A360">
        <f t="shared" si="49"/>
        <v>2006</v>
      </c>
      <c r="B360" s="3">
        <v>38998</v>
      </c>
      <c r="C360" s="4" t="s">
        <v>37</v>
      </c>
      <c r="D360">
        <v>283</v>
      </c>
      <c r="E360">
        <f>SUMIF($C$3:C359,C360,$D$3:D359)</f>
        <v>3275</v>
      </c>
      <c r="F360" s="5">
        <v>2.0499999999999998</v>
      </c>
      <c r="G360">
        <f t="shared" si="50"/>
        <v>0.1</v>
      </c>
      <c r="H360">
        <f t="shared" si="51"/>
        <v>28.3</v>
      </c>
      <c r="I360">
        <f t="shared" si="52"/>
        <v>10</v>
      </c>
      <c r="J360">
        <f t="shared" si="56"/>
        <v>4638</v>
      </c>
      <c r="K360" s="6">
        <f t="shared" si="54"/>
        <v>0</v>
      </c>
      <c r="L360" s="6" t="str">
        <f t="shared" si="55"/>
        <v>0</v>
      </c>
      <c r="M360">
        <f t="shared" si="53"/>
        <v>0</v>
      </c>
    </row>
    <row r="361" spans="1:13" x14ac:dyDescent="0.25">
      <c r="A361">
        <f t="shared" si="49"/>
        <v>2006</v>
      </c>
      <c r="B361" s="3">
        <v>39001</v>
      </c>
      <c r="C361" s="4" t="s">
        <v>143</v>
      </c>
      <c r="D361">
        <v>42</v>
      </c>
      <c r="E361">
        <f>SUMIF($C$3:C360,C361,$D$3:D360)</f>
        <v>190</v>
      </c>
      <c r="F361" s="5">
        <v>2.0499999999999998</v>
      </c>
      <c r="G361">
        <f t="shared" si="50"/>
        <v>0.05</v>
      </c>
      <c r="H361">
        <f t="shared" si="51"/>
        <v>2.1</v>
      </c>
      <c r="I361">
        <f t="shared" si="52"/>
        <v>10</v>
      </c>
      <c r="J361">
        <f t="shared" si="56"/>
        <v>4596</v>
      </c>
      <c r="K361" s="6">
        <f t="shared" si="54"/>
        <v>0</v>
      </c>
      <c r="L361" s="6" t="str">
        <f t="shared" si="55"/>
        <v>0</v>
      </c>
      <c r="M361">
        <f t="shared" si="53"/>
        <v>0</v>
      </c>
    </row>
    <row r="362" spans="1:13" x14ac:dyDescent="0.25">
      <c r="A362">
        <f t="shared" si="49"/>
        <v>2006</v>
      </c>
      <c r="B362" s="3">
        <v>39003</v>
      </c>
      <c r="C362" s="4" t="s">
        <v>26</v>
      </c>
      <c r="D362">
        <v>163</v>
      </c>
      <c r="E362">
        <f>SUMIF($C$3:C361,C362,$D$3:D361)</f>
        <v>511</v>
      </c>
      <c r="F362" s="5">
        <v>2.0499999999999998</v>
      </c>
      <c r="G362">
        <f t="shared" si="50"/>
        <v>0.05</v>
      </c>
      <c r="H362">
        <f t="shared" si="51"/>
        <v>8.15</v>
      </c>
      <c r="I362">
        <f t="shared" si="52"/>
        <v>10</v>
      </c>
      <c r="J362">
        <f t="shared" si="56"/>
        <v>4433</v>
      </c>
      <c r="K362" s="6">
        <f t="shared" si="54"/>
        <v>0</v>
      </c>
      <c r="L362" s="6" t="str">
        <f t="shared" si="55"/>
        <v>0</v>
      </c>
      <c r="M362">
        <f t="shared" si="53"/>
        <v>0</v>
      </c>
    </row>
    <row r="363" spans="1:13" x14ac:dyDescent="0.25">
      <c r="A363">
        <f t="shared" si="49"/>
        <v>2006</v>
      </c>
      <c r="B363" s="3">
        <v>39009</v>
      </c>
      <c r="C363" s="4" t="s">
        <v>37</v>
      </c>
      <c r="D363">
        <v>115</v>
      </c>
      <c r="E363">
        <f>SUMIF($C$3:C362,C363,$D$3:D362)</f>
        <v>3558</v>
      </c>
      <c r="F363" s="5">
        <v>2.0499999999999998</v>
      </c>
      <c r="G363">
        <f t="shared" si="50"/>
        <v>0.1</v>
      </c>
      <c r="H363">
        <f t="shared" si="51"/>
        <v>11.5</v>
      </c>
      <c r="I363">
        <f t="shared" si="52"/>
        <v>10</v>
      </c>
      <c r="J363">
        <f t="shared" si="56"/>
        <v>4318</v>
      </c>
      <c r="K363" s="6">
        <f t="shared" si="54"/>
        <v>0</v>
      </c>
      <c r="L363" s="6" t="str">
        <f t="shared" si="55"/>
        <v>0</v>
      </c>
      <c r="M363">
        <f t="shared" si="53"/>
        <v>0</v>
      </c>
    </row>
    <row r="364" spans="1:13" x14ac:dyDescent="0.25">
      <c r="A364">
        <f t="shared" si="49"/>
        <v>2006</v>
      </c>
      <c r="B364" s="3">
        <v>39014</v>
      </c>
      <c r="C364" s="4" t="s">
        <v>91</v>
      </c>
      <c r="D364">
        <v>75</v>
      </c>
      <c r="E364">
        <f>SUMIF($C$3:C363,C364,$D$3:D363)</f>
        <v>534</v>
      </c>
      <c r="F364" s="5">
        <v>2.0499999999999998</v>
      </c>
      <c r="G364">
        <f t="shared" si="50"/>
        <v>0.05</v>
      </c>
      <c r="H364">
        <f t="shared" si="51"/>
        <v>3.75</v>
      </c>
      <c r="I364">
        <f t="shared" si="52"/>
        <v>10</v>
      </c>
      <c r="J364">
        <f t="shared" si="56"/>
        <v>4243</v>
      </c>
      <c r="K364" s="6">
        <f t="shared" si="54"/>
        <v>0</v>
      </c>
      <c r="L364" s="6" t="str">
        <f t="shared" si="55"/>
        <v>0</v>
      </c>
      <c r="M364">
        <f t="shared" si="53"/>
        <v>0</v>
      </c>
    </row>
    <row r="365" spans="1:13" x14ac:dyDescent="0.25">
      <c r="A365">
        <f t="shared" si="49"/>
        <v>2006</v>
      </c>
      <c r="B365" s="3">
        <v>39015</v>
      </c>
      <c r="C365" s="4" t="s">
        <v>65</v>
      </c>
      <c r="D365">
        <v>403</v>
      </c>
      <c r="E365">
        <f>SUMIF($C$3:C364,C365,$D$3:D364)</f>
        <v>2926</v>
      </c>
      <c r="F365" s="5">
        <v>2.0499999999999998</v>
      </c>
      <c r="G365">
        <f t="shared" si="50"/>
        <v>0.1</v>
      </c>
      <c r="H365">
        <f t="shared" si="51"/>
        <v>40.300000000000004</v>
      </c>
      <c r="I365">
        <f t="shared" si="52"/>
        <v>10</v>
      </c>
      <c r="J365">
        <f t="shared" si="56"/>
        <v>3840</v>
      </c>
      <c r="K365" s="6">
        <f t="shared" si="54"/>
        <v>0</v>
      </c>
      <c r="L365" s="6" t="str">
        <f t="shared" si="55"/>
        <v>0</v>
      </c>
      <c r="M365">
        <f t="shared" si="53"/>
        <v>0</v>
      </c>
    </row>
    <row r="366" spans="1:13" x14ac:dyDescent="0.25">
      <c r="A366">
        <f t="shared" si="49"/>
        <v>2006</v>
      </c>
      <c r="B366" s="3">
        <v>39019</v>
      </c>
      <c r="C366" s="4" t="s">
        <v>37</v>
      </c>
      <c r="D366">
        <v>465</v>
      </c>
      <c r="E366">
        <f>SUMIF($C$3:C365,C366,$D$3:D365)</f>
        <v>3673</v>
      </c>
      <c r="F366" s="5">
        <v>2.0499999999999998</v>
      </c>
      <c r="G366">
        <f t="shared" si="50"/>
        <v>0.1</v>
      </c>
      <c r="H366">
        <f t="shared" si="51"/>
        <v>46.5</v>
      </c>
      <c r="I366">
        <f t="shared" si="52"/>
        <v>10</v>
      </c>
      <c r="J366">
        <f t="shared" si="56"/>
        <v>3375</v>
      </c>
      <c r="K366" s="6">
        <f t="shared" si="54"/>
        <v>0</v>
      </c>
      <c r="L366" s="6" t="str">
        <f t="shared" si="55"/>
        <v>0</v>
      </c>
      <c r="M366">
        <f t="shared" si="53"/>
        <v>0</v>
      </c>
    </row>
    <row r="367" spans="1:13" x14ac:dyDescent="0.25">
      <c r="A367">
        <f t="shared" si="49"/>
        <v>2006</v>
      </c>
      <c r="B367" s="3">
        <v>39021</v>
      </c>
      <c r="C367" s="4" t="s">
        <v>26</v>
      </c>
      <c r="D367">
        <v>194</v>
      </c>
      <c r="E367">
        <f>SUMIF($C$3:C366,C367,$D$3:D366)</f>
        <v>674</v>
      </c>
      <c r="F367" s="5">
        <v>2.0499999999999998</v>
      </c>
      <c r="G367">
        <f t="shared" si="50"/>
        <v>0.05</v>
      </c>
      <c r="H367">
        <f t="shared" si="51"/>
        <v>9.7000000000000011</v>
      </c>
      <c r="I367">
        <f t="shared" si="52"/>
        <v>10</v>
      </c>
      <c r="J367">
        <f t="shared" si="56"/>
        <v>3181</v>
      </c>
      <c r="K367" s="6">
        <f t="shared" si="54"/>
        <v>0</v>
      </c>
      <c r="L367" s="6" t="str">
        <f t="shared" si="55"/>
        <v>0</v>
      </c>
      <c r="M367">
        <f t="shared" si="53"/>
        <v>0</v>
      </c>
    </row>
    <row r="368" spans="1:13" x14ac:dyDescent="0.25">
      <c r="A368">
        <f t="shared" si="49"/>
        <v>2006</v>
      </c>
      <c r="B368" s="3">
        <v>39021</v>
      </c>
      <c r="C368" s="4" t="s">
        <v>39</v>
      </c>
      <c r="D368">
        <v>186</v>
      </c>
      <c r="E368">
        <f>SUMIF($C$3:C367,C368,$D$3:D367)</f>
        <v>490</v>
      </c>
      <c r="F368" s="5">
        <v>2.0499999999999998</v>
      </c>
      <c r="G368">
        <f t="shared" si="50"/>
        <v>0.05</v>
      </c>
      <c r="H368">
        <f t="shared" si="51"/>
        <v>9.3000000000000007</v>
      </c>
      <c r="I368">
        <f t="shared" si="52"/>
        <v>10</v>
      </c>
      <c r="J368">
        <f t="shared" si="56"/>
        <v>2995</v>
      </c>
      <c r="K368" s="6">
        <f t="shared" si="54"/>
        <v>0</v>
      </c>
      <c r="L368" s="6" t="str">
        <f t="shared" si="55"/>
        <v>0</v>
      </c>
      <c r="M368">
        <f t="shared" si="53"/>
        <v>0</v>
      </c>
    </row>
    <row r="369" spans="1:13" x14ac:dyDescent="0.25">
      <c r="A369">
        <f t="shared" si="49"/>
        <v>2006</v>
      </c>
      <c r="B369" s="3">
        <v>39021</v>
      </c>
      <c r="C369" s="4" t="s">
        <v>89</v>
      </c>
      <c r="D369">
        <v>122</v>
      </c>
      <c r="E369">
        <f>SUMIF($C$3:C368,C369,$D$3:D368)</f>
        <v>451</v>
      </c>
      <c r="F369" s="5">
        <v>2.0499999999999998</v>
      </c>
      <c r="G369">
        <f t="shared" si="50"/>
        <v>0.05</v>
      </c>
      <c r="H369">
        <f t="shared" si="51"/>
        <v>6.1000000000000005</v>
      </c>
      <c r="I369">
        <f t="shared" si="52"/>
        <v>10</v>
      </c>
      <c r="J369">
        <f t="shared" si="56"/>
        <v>2873</v>
      </c>
      <c r="K369" s="6">
        <f t="shared" si="54"/>
        <v>2127</v>
      </c>
      <c r="L369" s="6" t="str">
        <f t="shared" si="55"/>
        <v>3</v>
      </c>
      <c r="M369">
        <f t="shared" si="53"/>
        <v>3000</v>
      </c>
    </row>
    <row r="370" spans="1:13" x14ac:dyDescent="0.25">
      <c r="A370">
        <f t="shared" si="49"/>
        <v>2006</v>
      </c>
      <c r="B370" s="3">
        <v>39026</v>
      </c>
      <c r="C370" s="4" t="s">
        <v>32</v>
      </c>
      <c r="D370">
        <v>137</v>
      </c>
      <c r="E370">
        <f>SUMIF($C$3:C369,C370,$D$3:D369)</f>
        <v>924</v>
      </c>
      <c r="F370" s="5">
        <v>2.0499999999999998</v>
      </c>
      <c r="G370">
        <f t="shared" si="50"/>
        <v>0.05</v>
      </c>
      <c r="H370">
        <f t="shared" si="51"/>
        <v>6.8500000000000005</v>
      </c>
      <c r="I370">
        <f t="shared" si="52"/>
        <v>11</v>
      </c>
      <c r="J370">
        <f t="shared" si="56"/>
        <v>5736</v>
      </c>
      <c r="K370" s="6">
        <f t="shared" si="54"/>
        <v>0</v>
      </c>
      <c r="L370" s="6" t="str">
        <f t="shared" si="55"/>
        <v>0</v>
      </c>
      <c r="M370">
        <f t="shared" si="53"/>
        <v>0</v>
      </c>
    </row>
    <row r="371" spans="1:13" x14ac:dyDescent="0.25">
      <c r="A371">
        <f t="shared" si="49"/>
        <v>2006</v>
      </c>
      <c r="B371" s="3">
        <v>39029</v>
      </c>
      <c r="C371" s="4" t="s">
        <v>99</v>
      </c>
      <c r="D371">
        <v>10</v>
      </c>
      <c r="E371">
        <f>SUMIF($C$3:C370,C371,$D$3:D370)</f>
        <v>13</v>
      </c>
      <c r="F371" s="5">
        <v>2.0499999999999998</v>
      </c>
      <c r="G371" t="str">
        <f t="shared" si="50"/>
        <v>Brak</v>
      </c>
      <c r="H371">
        <f t="shared" si="51"/>
        <v>0</v>
      </c>
      <c r="I371">
        <f t="shared" si="52"/>
        <v>11</v>
      </c>
      <c r="J371">
        <f t="shared" si="56"/>
        <v>5726</v>
      </c>
      <c r="K371" s="6">
        <f t="shared" si="54"/>
        <v>0</v>
      </c>
      <c r="L371" s="6" t="str">
        <f t="shared" si="55"/>
        <v>0</v>
      </c>
      <c r="M371">
        <f t="shared" si="53"/>
        <v>0</v>
      </c>
    </row>
    <row r="372" spans="1:13" x14ac:dyDescent="0.25">
      <c r="A372">
        <f t="shared" si="49"/>
        <v>2006</v>
      </c>
      <c r="B372" s="3">
        <v>39032</v>
      </c>
      <c r="C372" s="4" t="s">
        <v>70</v>
      </c>
      <c r="D372">
        <v>437</v>
      </c>
      <c r="E372">
        <f>SUMIF($C$3:C371,C372,$D$3:D371)</f>
        <v>3073</v>
      </c>
      <c r="F372" s="5">
        <v>2.0499999999999998</v>
      </c>
      <c r="G372">
        <f t="shared" si="50"/>
        <v>0.1</v>
      </c>
      <c r="H372">
        <f t="shared" si="51"/>
        <v>43.7</v>
      </c>
      <c r="I372">
        <f t="shared" si="52"/>
        <v>11</v>
      </c>
      <c r="J372">
        <f t="shared" si="56"/>
        <v>5289</v>
      </c>
      <c r="K372" s="6">
        <f t="shared" si="54"/>
        <v>0</v>
      </c>
      <c r="L372" s="6" t="str">
        <f t="shared" si="55"/>
        <v>0</v>
      </c>
      <c r="M372">
        <f t="shared" si="53"/>
        <v>0</v>
      </c>
    </row>
    <row r="373" spans="1:13" x14ac:dyDescent="0.25">
      <c r="A373">
        <f t="shared" si="49"/>
        <v>2006</v>
      </c>
      <c r="B373" s="3">
        <v>39034</v>
      </c>
      <c r="C373" s="4" t="s">
        <v>147</v>
      </c>
      <c r="D373">
        <v>20</v>
      </c>
      <c r="E373">
        <f>SUMIF($C$3:C372,C373,$D$3:D372)</f>
        <v>0</v>
      </c>
      <c r="F373" s="5">
        <v>2.0499999999999998</v>
      </c>
      <c r="G373" t="str">
        <f t="shared" si="50"/>
        <v>Brak</v>
      </c>
      <c r="H373">
        <f t="shared" si="51"/>
        <v>0</v>
      </c>
      <c r="I373">
        <f t="shared" si="52"/>
        <v>11</v>
      </c>
      <c r="J373">
        <f t="shared" si="56"/>
        <v>5269</v>
      </c>
      <c r="K373" s="6">
        <f t="shared" si="54"/>
        <v>0</v>
      </c>
      <c r="L373" s="6" t="str">
        <f t="shared" si="55"/>
        <v>0</v>
      </c>
      <c r="M373">
        <f t="shared" si="53"/>
        <v>0</v>
      </c>
    </row>
    <row r="374" spans="1:13" x14ac:dyDescent="0.25">
      <c r="A374">
        <f t="shared" si="49"/>
        <v>2006</v>
      </c>
      <c r="B374" s="3">
        <v>39035</v>
      </c>
      <c r="C374" s="4" t="s">
        <v>34</v>
      </c>
      <c r="D374">
        <v>108</v>
      </c>
      <c r="E374">
        <f>SUMIF($C$3:C373,C374,$D$3:D373)</f>
        <v>3707</v>
      </c>
      <c r="F374" s="5">
        <v>2.0499999999999998</v>
      </c>
      <c r="G374">
        <f t="shared" si="50"/>
        <v>0.1</v>
      </c>
      <c r="H374">
        <f t="shared" si="51"/>
        <v>10.8</v>
      </c>
      <c r="I374">
        <f t="shared" si="52"/>
        <v>11</v>
      </c>
      <c r="J374">
        <f t="shared" si="56"/>
        <v>5161</v>
      </c>
      <c r="K374" s="6">
        <f t="shared" si="54"/>
        <v>0</v>
      </c>
      <c r="L374" s="6" t="str">
        <f t="shared" si="55"/>
        <v>0</v>
      </c>
      <c r="M374">
        <f t="shared" si="53"/>
        <v>0</v>
      </c>
    </row>
    <row r="375" spans="1:13" x14ac:dyDescent="0.25">
      <c r="A375">
        <f t="shared" si="49"/>
        <v>2006</v>
      </c>
      <c r="B375" s="3">
        <v>39040</v>
      </c>
      <c r="C375" s="4" t="s">
        <v>27</v>
      </c>
      <c r="D375">
        <v>426</v>
      </c>
      <c r="E375">
        <f>SUMIF($C$3:C374,C375,$D$3:D374)</f>
        <v>5166</v>
      </c>
      <c r="F375" s="5">
        <v>2.0499999999999998</v>
      </c>
      <c r="G375">
        <f t="shared" si="50"/>
        <v>0.1</v>
      </c>
      <c r="H375">
        <f t="shared" si="51"/>
        <v>42.6</v>
      </c>
      <c r="I375">
        <f t="shared" si="52"/>
        <v>11</v>
      </c>
      <c r="J375">
        <f t="shared" si="56"/>
        <v>4735</v>
      </c>
      <c r="K375" s="6">
        <f t="shared" si="54"/>
        <v>0</v>
      </c>
      <c r="L375" s="6" t="str">
        <f t="shared" si="55"/>
        <v>0</v>
      </c>
      <c r="M375">
        <f t="shared" si="53"/>
        <v>0</v>
      </c>
    </row>
    <row r="376" spans="1:13" x14ac:dyDescent="0.25">
      <c r="A376">
        <f t="shared" si="49"/>
        <v>2006</v>
      </c>
      <c r="B376" s="3">
        <v>39040</v>
      </c>
      <c r="C376" s="4" t="s">
        <v>57</v>
      </c>
      <c r="D376">
        <v>62</v>
      </c>
      <c r="E376">
        <f>SUMIF($C$3:C375,C376,$D$3:D375)</f>
        <v>897</v>
      </c>
      <c r="F376" s="5">
        <v>2.0499999999999998</v>
      </c>
      <c r="G376">
        <f t="shared" si="50"/>
        <v>0.05</v>
      </c>
      <c r="H376">
        <f t="shared" si="51"/>
        <v>3.1</v>
      </c>
      <c r="I376">
        <f t="shared" si="52"/>
        <v>11</v>
      </c>
      <c r="J376">
        <f t="shared" si="56"/>
        <v>4673</v>
      </c>
      <c r="K376" s="6">
        <f t="shared" si="54"/>
        <v>0</v>
      </c>
      <c r="L376" s="6" t="str">
        <f t="shared" si="55"/>
        <v>0</v>
      </c>
      <c r="M376">
        <f t="shared" si="53"/>
        <v>0</v>
      </c>
    </row>
    <row r="377" spans="1:13" x14ac:dyDescent="0.25">
      <c r="A377">
        <f t="shared" si="49"/>
        <v>2006</v>
      </c>
      <c r="B377" s="3">
        <v>39043</v>
      </c>
      <c r="C377" s="4" t="s">
        <v>65</v>
      </c>
      <c r="D377">
        <v>303</v>
      </c>
      <c r="E377">
        <f>SUMIF($C$3:C376,C377,$D$3:D376)</f>
        <v>3329</v>
      </c>
      <c r="F377" s="5">
        <v>2.0499999999999998</v>
      </c>
      <c r="G377">
        <f t="shared" si="50"/>
        <v>0.1</v>
      </c>
      <c r="H377">
        <f t="shared" si="51"/>
        <v>30.3</v>
      </c>
      <c r="I377">
        <f t="shared" si="52"/>
        <v>11</v>
      </c>
      <c r="J377">
        <f t="shared" si="56"/>
        <v>4370</v>
      </c>
      <c r="K377" s="6">
        <f t="shared" si="54"/>
        <v>0</v>
      </c>
      <c r="L377" s="6" t="str">
        <f t="shared" si="55"/>
        <v>0</v>
      </c>
      <c r="M377">
        <f t="shared" si="53"/>
        <v>0</v>
      </c>
    </row>
    <row r="378" spans="1:13" x14ac:dyDescent="0.25">
      <c r="A378">
        <f t="shared" si="49"/>
        <v>2006</v>
      </c>
      <c r="B378" s="3">
        <v>39044</v>
      </c>
      <c r="C378" s="4" t="s">
        <v>20</v>
      </c>
      <c r="D378">
        <v>20</v>
      </c>
      <c r="E378">
        <f>SUMIF($C$3:C377,C378,$D$3:D377)</f>
        <v>10</v>
      </c>
      <c r="F378" s="5">
        <v>2.0499999999999998</v>
      </c>
      <c r="G378" t="str">
        <f t="shared" si="50"/>
        <v>Brak</v>
      </c>
      <c r="H378">
        <f t="shared" si="51"/>
        <v>0</v>
      </c>
      <c r="I378">
        <f t="shared" si="52"/>
        <v>11</v>
      </c>
      <c r="J378">
        <f t="shared" si="56"/>
        <v>4350</v>
      </c>
      <c r="K378" s="6">
        <f t="shared" si="54"/>
        <v>0</v>
      </c>
      <c r="L378" s="6" t="str">
        <f t="shared" si="55"/>
        <v>0</v>
      </c>
      <c r="M378">
        <f t="shared" si="53"/>
        <v>0</v>
      </c>
    </row>
    <row r="379" spans="1:13" x14ac:dyDescent="0.25">
      <c r="A379">
        <f t="shared" si="49"/>
        <v>2006</v>
      </c>
      <c r="B379" s="3">
        <v>39047</v>
      </c>
      <c r="C379" s="4" t="s">
        <v>29</v>
      </c>
      <c r="D379">
        <v>237</v>
      </c>
      <c r="E379">
        <f>SUMIF($C$3:C378,C379,$D$3:D378)</f>
        <v>5489</v>
      </c>
      <c r="F379" s="5">
        <v>2.0499999999999998</v>
      </c>
      <c r="G379">
        <f t="shared" si="50"/>
        <v>0.1</v>
      </c>
      <c r="H379">
        <f t="shared" si="51"/>
        <v>23.700000000000003</v>
      </c>
      <c r="I379">
        <f t="shared" si="52"/>
        <v>11</v>
      </c>
      <c r="J379">
        <f t="shared" si="56"/>
        <v>4113</v>
      </c>
      <c r="K379" s="6">
        <f t="shared" si="54"/>
        <v>0</v>
      </c>
      <c r="L379" s="6" t="str">
        <f t="shared" si="55"/>
        <v>0</v>
      </c>
      <c r="M379">
        <f t="shared" si="53"/>
        <v>0</v>
      </c>
    </row>
    <row r="380" spans="1:13" x14ac:dyDescent="0.25">
      <c r="A380">
        <f t="shared" si="49"/>
        <v>2006</v>
      </c>
      <c r="B380" s="3">
        <v>39048</v>
      </c>
      <c r="C380" s="4" t="s">
        <v>43</v>
      </c>
      <c r="D380">
        <v>151</v>
      </c>
      <c r="E380">
        <f>SUMIF($C$3:C379,C380,$D$3:D379)</f>
        <v>600</v>
      </c>
      <c r="F380" s="5">
        <v>2.0499999999999998</v>
      </c>
      <c r="G380">
        <f t="shared" si="50"/>
        <v>0.05</v>
      </c>
      <c r="H380">
        <f t="shared" si="51"/>
        <v>7.5500000000000007</v>
      </c>
      <c r="I380">
        <f t="shared" si="52"/>
        <v>11</v>
      </c>
      <c r="J380">
        <f t="shared" si="56"/>
        <v>3962</v>
      </c>
      <c r="K380" s="6">
        <f t="shared" si="54"/>
        <v>0</v>
      </c>
      <c r="L380" s="6" t="str">
        <f t="shared" si="55"/>
        <v>0</v>
      </c>
      <c r="M380">
        <f t="shared" si="53"/>
        <v>0</v>
      </c>
    </row>
    <row r="381" spans="1:13" x14ac:dyDescent="0.25">
      <c r="A381">
        <f t="shared" si="49"/>
        <v>2006</v>
      </c>
      <c r="B381" s="3">
        <v>39049</v>
      </c>
      <c r="C381" s="4" t="s">
        <v>148</v>
      </c>
      <c r="D381">
        <v>6</v>
      </c>
      <c r="E381">
        <f>SUMIF($C$3:C380,C381,$D$3:D380)</f>
        <v>0</v>
      </c>
      <c r="F381" s="5">
        <v>2.0499999999999998</v>
      </c>
      <c r="G381" t="str">
        <f t="shared" si="50"/>
        <v>Brak</v>
      </c>
      <c r="H381">
        <f t="shared" si="51"/>
        <v>0</v>
      </c>
      <c r="I381">
        <f t="shared" si="52"/>
        <v>11</v>
      </c>
      <c r="J381">
        <f t="shared" si="56"/>
        <v>3956</v>
      </c>
      <c r="K381" s="6">
        <f t="shared" si="54"/>
        <v>1044</v>
      </c>
      <c r="L381" s="6" t="str">
        <f t="shared" si="55"/>
        <v>2</v>
      </c>
      <c r="M381">
        <f t="shared" si="53"/>
        <v>2000</v>
      </c>
    </row>
    <row r="382" spans="1:13" x14ac:dyDescent="0.25">
      <c r="A382">
        <f t="shared" si="49"/>
        <v>2006</v>
      </c>
      <c r="B382" s="3">
        <v>39052</v>
      </c>
      <c r="C382" s="4" t="s">
        <v>26</v>
      </c>
      <c r="D382">
        <v>124</v>
      </c>
      <c r="E382">
        <f>SUMIF($C$3:C381,C382,$D$3:D381)</f>
        <v>868</v>
      </c>
      <c r="F382" s="5">
        <v>2.0499999999999998</v>
      </c>
      <c r="G382">
        <f t="shared" si="50"/>
        <v>0.05</v>
      </c>
      <c r="H382">
        <f t="shared" si="51"/>
        <v>6.2</v>
      </c>
      <c r="I382">
        <f t="shared" si="52"/>
        <v>12</v>
      </c>
      <c r="J382">
        <f t="shared" si="56"/>
        <v>5832</v>
      </c>
      <c r="K382" s="6">
        <f t="shared" si="54"/>
        <v>0</v>
      </c>
      <c r="L382" s="6" t="str">
        <f t="shared" si="55"/>
        <v>0</v>
      </c>
      <c r="M382">
        <f t="shared" si="53"/>
        <v>0</v>
      </c>
    </row>
    <row r="383" spans="1:13" x14ac:dyDescent="0.25">
      <c r="A383">
        <f t="shared" si="49"/>
        <v>2006</v>
      </c>
      <c r="B383" s="3">
        <v>39054</v>
      </c>
      <c r="C383" s="4" t="s">
        <v>149</v>
      </c>
      <c r="D383">
        <v>7</v>
      </c>
      <c r="E383">
        <f>SUMIF($C$3:C382,C383,$D$3:D382)</f>
        <v>0</v>
      </c>
      <c r="F383" s="5">
        <v>2.0499999999999998</v>
      </c>
      <c r="G383" t="str">
        <f t="shared" si="50"/>
        <v>Brak</v>
      </c>
      <c r="H383">
        <f t="shared" si="51"/>
        <v>0</v>
      </c>
      <c r="I383">
        <f t="shared" si="52"/>
        <v>12</v>
      </c>
      <c r="J383">
        <f t="shared" si="56"/>
        <v>5825</v>
      </c>
      <c r="K383" s="6">
        <f t="shared" si="54"/>
        <v>0</v>
      </c>
      <c r="L383" s="6" t="str">
        <f t="shared" si="55"/>
        <v>0</v>
      </c>
      <c r="M383">
        <f t="shared" si="53"/>
        <v>0</v>
      </c>
    </row>
    <row r="384" spans="1:13" x14ac:dyDescent="0.25">
      <c r="A384">
        <f t="shared" si="49"/>
        <v>2006</v>
      </c>
      <c r="B384" s="3">
        <v>39055</v>
      </c>
      <c r="C384" s="4" t="s">
        <v>150</v>
      </c>
      <c r="D384">
        <v>7</v>
      </c>
      <c r="E384">
        <f>SUMIF($C$3:C383,C384,$D$3:D383)</f>
        <v>0</v>
      </c>
      <c r="F384" s="5">
        <v>2.0499999999999998</v>
      </c>
      <c r="G384" t="str">
        <f t="shared" si="50"/>
        <v>Brak</v>
      </c>
      <c r="H384">
        <f t="shared" si="51"/>
        <v>0</v>
      </c>
      <c r="I384">
        <f t="shared" si="52"/>
        <v>12</v>
      </c>
      <c r="J384">
        <f t="shared" si="56"/>
        <v>5818</v>
      </c>
      <c r="K384" s="6">
        <f t="shared" si="54"/>
        <v>0</v>
      </c>
      <c r="L384" s="6" t="str">
        <f t="shared" si="55"/>
        <v>0</v>
      </c>
      <c r="M384">
        <f t="shared" si="53"/>
        <v>0</v>
      </c>
    </row>
    <row r="385" spans="1:13" x14ac:dyDescent="0.25">
      <c r="A385">
        <f t="shared" si="49"/>
        <v>2006</v>
      </c>
      <c r="B385" s="3">
        <v>39057</v>
      </c>
      <c r="C385" s="4" t="s">
        <v>65</v>
      </c>
      <c r="D385">
        <v>105</v>
      </c>
      <c r="E385">
        <f>SUMIF($C$3:C384,C385,$D$3:D384)</f>
        <v>3632</v>
      </c>
      <c r="F385" s="5">
        <v>2.0499999999999998</v>
      </c>
      <c r="G385">
        <f t="shared" si="50"/>
        <v>0.1</v>
      </c>
      <c r="H385">
        <f t="shared" si="51"/>
        <v>10.5</v>
      </c>
      <c r="I385">
        <f t="shared" si="52"/>
        <v>12</v>
      </c>
      <c r="J385">
        <f t="shared" si="56"/>
        <v>5713</v>
      </c>
      <c r="K385" s="6">
        <f t="shared" si="54"/>
        <v>0</v>
      </c>
      <c r="L385" s="6" t="str">
        <f t="shared" si="55"/>
        <v>0</v>
      </c>
      <c r="M385">
        <f t="shared" si="53"/>
        <v>0</v>
      </c>
    </row>
    <row r="386" spans="1:13" x14ac:dyDescent="0.25">
      <c r="A386">
        <f t="shared" si="49"/>
        <v>2006</v>
      </c>
      <c r="B386" s="3">
        <v>39058</v>
      </c>
      <c r="C386" s="4" t="s">
        <v>151</v>
      </c>
      <c r="D386">
        <v>182</v>
      </c>
      <c r="E386">
        <f>SUMIF($C$3:C385,C386,$D$3:D385)</f>
        <v>0</v>
      </c>
      <c r="F386" s="5">
        <v>2.0499999999999998</v>
      </c>
      <c r="G386" t="str">
        <f t="shared" si="50"/>
        <v>Brak</v>
      </c>
      <c r="H386">
        <f t="shared" si="51"/>
        <v>0</v>
      </c>
      <c r="I386">
        <f t="shared" si="52"/>
        <v>12</v>
      </c>
      <c r="J386">
        <f t="shared" si="56"/>
        <v>5531</v>
      </c>
      <c r="K386" s="6">
        <f t="shared" si="54"/>
        <v>0</v>
      </c>
      <c r="L386" s="6" t="str">
        <f t="shared" si="55"/>
        <v>0</v>
      </c>
      <c r="M386">
        <f t="shared" si="53"/>
        <v>0</v>
      </c>
    </row>
    <row r="387" spans="1:13" x14ac:dyDescent="0.25">
      <c r="A387">
        <f t="shared" si="49"/>
        <v>2006</v>
      </c>
      <c r="B387" s="3">
        <v>39058</v>
      </c>
      <c r="C387" s="4" t="s">
        <v>89</v>
      </c>
      <c r="D387">
        <v>58</v>
      </c>
      <c r="E387">
        <f>SUMIF($C$3:C386,C387,$D$3:D386)</f>
        <v>573</v>
      </c>
      <c r="F387" s="5">
        <v>2.0499999999999998</v>
      </c>
      <c r="G387">
        <f t="shared" si="50"/>
        <v>0.05</v>
      </c>
      <c r="H387">
        <f t="shared" si="51"/>
        <v>2.9000000000000004</v>
      </c>
      <c r="I387">
        <f t="shared" si="52"/>
        <v>12</v>
      </c>
      <c r="J387">
        <f t="shared" si="56"/>
        <v>5473</v>
      </c>
      <c r="K387" s="6">
        <f t="shared" si="54"/>
        <v>0</v>
      </c>
      <c r="L387" s="6" t="str">
        <f t="shared" si="55"/>
        <v>0</v>
      </c>
      <c r="M387">
        <f t="shared" si="53"/>
        <v>0</v>
      </c>
    </row>
    <row r="388" spans="1:13" x14ac:dyDescent="0.25">
      <c r="A388">
        <f t="shared" ref="A388:A451" si="57">YEAR(B388)</f>
        <v>2006</v>
      </c>
      <c r="B388" s="3">
        <v>39060</v>
      </c>
      <c r="C388" s="4" t="s">
        <v>70</v>
      </c>
      <c r="D388">
        <v>163</v>
      </c>
      <c r="E388">
        <f>SUMIF($C$3:C387,C388,$D$3:D387)</f>
        <v>3510</v>
      </c>
      <c r="F388" s="5">
        <v>2.0499999999999998</v>
      </c>
      <c r="G388">
        <f t="shared" ref="G388:G451" si="58">IF(E388&lt;1000,IF(E388&gt;100,0.05,"Brak"),IF(E388&lt;10000,0.1,0.2))</f>
        <v>0.1</v>
      </c>
      <c r="H388">
        <f t="shared" ref="H388:H451" si="59">IF(G388="Brak",0,G388*D388)</f>
        <v>16.3</v>
      </c>
      <c r="I388">
        <f t="shared" ref="I388:I451" si="60">MONTH(B388)</f>
        <v>12</v>
      </c>
      <c r="J388">
        <f t="shared" si="56"/>
        <v>5310</v>
      </c>
      <c r="K388" s="6">
        <f t="shared" si="54"/>
        <v>0</v>
      </c>
      <c r="L388" s="6" t="str">
        <f t="shared" si="55"/>
        <v>0</v>
      </c>
      <c r="M388">
        <f t="shared" ref="M388:M451" si="61">L388*1000</f>
        <v>0</v>
      </c>
    </row>
    <row r="389" spans="1:13" x14ac:dyDescent="0.25">
      <c r="A389">
        <f t="shared" si="57"/>
        <v>2006</v>
      </c>
      <c r="B389" s="3">
        <v>39060</v>
      </c>
      <c r="C389" s="4" t="s">
        <v>152</v>
      </c>
      <c r="D389">
        <v>14</v>
      </c>
      <c r="E389">
        <f>SUMIF($C$3:C388,C389,$D$3:D388)</f>
        <v>0</v>
      </c>
      <c r="F389" s="5">
        <v>2.0499999999999998</v>
      </c>
      <c r="G389" t="str">
        <f t="shared" si="58"/>
        <v>Brak</v>
      </c>
      <c r="H389">
        <f t="shared" si="59"/>
        <v>0</v>
      </c>
      <c r="I389">
        <f t="shared" si="60"/>
        <v>12</v>
      </c>
      <c r="J389">
        <f t="shared" si="56"/>
        <v>5296</v>
      </c>
      <c r="K389" s="6">
        <f t="shared" si="54"/>
        <v>0</v>
      </c>
      <c r="L389" s="6" t="str">
        <f t="shared" si="55"/>
        <v>0</v>
      </c>
      <c r="M389">
        <f t="shared" si="61"/>
        <v>0</v>
      </c>
    </row>
    <row r="390" spans="1:13" x14ac:dyDescent="0.25">
      <c r="A390">
        <f t="shared" si="57"/>
        <v>2006</v>
      </c>
      <c r="B390" s="3">
        <v>39061</v>
      </c>
      <c r="C390" s="4" t="s">
        <v>153</v>
      </c>
      <c r="D390">
        <v>4</v>
      </c>
      <c r="E390">
        <f>SUMIF($C$3:C389,C390,$D$3:D389)</f>
        <v>0</v>
      </c>
      <c r="F390" s="5">
        <v>2.0499999999999998</v>
      </c>
      <c r="G390" t="str">
        <f t="shared" si="58"/>
        <v>Brak</v>
      </c>
      <c r="H390">
        <f t="shared" si="59"/>
        <v>0</v>
      </c>
      <c r="I390">
        <f t="shared" si="60"/>
        <v>12</v>
      </c>
      <c r="J390">
        <f t="shared" si="56"/>
        <v>5292</v>
      </c>
      <c r="K390" s="6">
        <f t="shared" si="54"/>
        <v>0</v>
      </c>
      <c r="L390" s="6" t="str">
        <f t="shared" si="55"/>
        <v>0</v>
      </c>
      <c r="M390">
        <f t="shared" si="61"/>
        <v>0</v>
      </c>
    </row>
    <row r="391" spans="1:13" x14ac:dyDescent="0.25">
      <c r="A391">
        <f t="shared" si="57"/>
        <v>2006</v>
      </c>
      <c r="B391" s="3">
        <v>39062</v>
      </c>
      <c r="C391" s="4" t="s">
        <v>154</v>
      </c>
      <c r="D391">
        <v>13</v>
      </c>
      <c r="E391">
        <f>SUMIF($C$3:C390,C391,$D$3:D390)</f>
        <v>0</v>
      </c>
      <c r="F391" s="5">
        <v>2.0499999999999998</v>
      </c>
      <c r="G391" t="str">
        <f t="shared" si="58"/>
        <v>Brak</v>
      </c>
      <c r="H391">
        <f t="shared" si="59"/>
        <v>0</v>
      </c>
      <c r="I391">
        <f t="shared" si="60"/>
        <v>12</v>
      </c>
      <c r="J391">
        <f t="shared" si="56"/>
        <v>5279</v>
      </c>
      <c r="K391" s="6">
        <f t="shared" si="54"/>
        <v>0</v>
      </c>
      <c r="L391" s="6" t="str">
        <f t="shared" si="55"/>
        <v>0</v>
      </c>
      <c r="M391">
        <f t="shared" si="61"/>
        <v>0</v>
      </c>
    </row>
    <row r="392" spans="1:13" x14ac:dyDescent="0.25">
      <c r="A392">
        <f t="shared" si="57"/>
        <v>2006</v>
      </c>
      <c r="B392" s="3">
        <v>39063</v>
      </c>
      <c r="C392" s="4" t="s">
        <v>27</v>
      </c>
      <c r="D392">
        <v>422</v>
      </c>
      <c r="E392">
        <f>SUMIF($C$3:C391,C392,$D$3:D391)</f>
        <v>5592</v>
      </c>
      <c r="F392" s="5">
        <v>2.0499999999999998</v>
      </c>
      <c r="G392">
        <f t="shared" si="58"/>
        <v>0.1</v>
      </c>
      <c r="H392">
        <f t="shared" si="59"/>
        <v>42.2</v>
      </c>
      <c r="I392">
        <f t="shared" si="60"/>
        <v>12</v>
      </c>
      <c r="J392">
        <f t="shared" si="56"/>
        <v>4857</v>
      </c>
      <c r="K392" s="6">
        <f t="shared" si="54"/>
        <v>0</v>
      </c>
      <c r="L392" s="6" t="str">
        <f t="shared" si="55"/>
        <v>0</v>
      </c>
      <c r="M392">
        <f t="shared" si="61"/>
        <v>0</v>
      </c>
    </row>
    <row r="393" spans="1:13" x14ac:dyDescent="0.25">
      <c r="A393">
        <f t="shared" si="57"/>
        <v>2006</v>
      </c>
      <c r="B393" s="3">
        <v>39064</v>
      </c>
      <c r="C393" s="4" t="s">
        <v>102</v>
      </c>
      <c r="D393">
        <v>6</v>
      </c>
      <c r="E393">
        <f>SUMIF($C$3:C392,C393,$D$3:D392)</f>
        <v>17</v>
      </c>
      <c r="F393" s="5">
        <v>2.0499999999999998</v>
      </c>
      <c r="G393" t="str">
        <f t="shared" si="58"/>
        <v>Brak</v>
      </c>
      <c r="H393">
        <f t="shared" si="59"/>
        <v>0</v>
      </c>
      <c r="I393">
        <f t="shared" si="60"/>
        <v>12</v>
      </c>
      <c r="J393">
        <f t="shared" si="56"/>
        <v>4851</v>
      </c>
      <c r="K393" s="6">
        <f t="shared" si="54"/>
        <v>0</v>
      </c>
      <c r="L393" s="6" t="str">
        <f t="shared" si="55"/>
        <v>0</v>
      </c>
      <c r="M393">
        <f t="shared" si="61"/>
        <v>0</v>
      </c>
    </row>
    <row r="394" spans="1:13" x14ac:dyDescent="0.25">
      <c r="A394">
        <f t="shared" si="57"/>
        <v>2006</v>
      </c>
      <c r="B394" s="3">
        <v>39069</v>
      </c>
      <c r="C394" s="4" t="s">
        <v>155</v>
      </c>
      <c r="D394">
        <v>15</v>
      </c>
      <c r="E394">
        <f>SUMIF($C$3:C393,C394,$D$3:D393)</f>
        <v>0</v>
      </c>
      <c r="F394" s="5">
        <v>2.0499999999999998</v>
      </c>
      <c r="G394" t="str">
        <f t="shared" si="58"/>
        <v>Brak</v>
      </c>
      <c r="H394">
        <f t="shared" si="59"/>
        <v>0</v>
      </c>
      <c r="I394">
        <f t="shared" si="60"/>
        <v>12</v>
      </c>
      <c r="J394">
        <f t="shared" si="56"/>
        <v>4836</v>
      </c>
      <c r="K394" s="6">
        <f t="shared" si="54"/>
        <v>0</v>
      </c>
      <c r="L394" s="6" t="str">
        <f t="shared" si="55"/>
        <v>0</v>
      </c>
      <c r="M394">
        <f t="shared" si="61"/>
        <v>0</v>
      </c>
    </row>
    <row r="395" spans="1:13" x14ac:dyDescent="0.25">
      <c r="A395">
        <f t="shared" si="57"/>
        <v>2006</v>
      </c>
      <c r="B395" s="3">
        <v>39070</v>
      </c>
      <c r="C395" s="4" t="s">
        <v>50</v>
      </c>
      <c r="D395">
        <v>168</v>
      </c>
      <c r="E395">
        <f>SUMIF($C$3:C394,C395,$D$3:D394)</f>
        <v>1155</v>
      </c>
      <c r="F395" s="5">
        <v>2.0499999999999998</v>
      </c>
      <c r="G395">
        <f t="shared" si="58"/>
        <v>0.1</v>
      </c>
      <c r="H395">
        <f t="shared" si="59"/>
        <v>16.8</v>
      </c>
      <c r="I395">
        <f t="shared" si="60"/>
        <v>12</v>
      </c>
      <c r="J395">
        <f t="shared" si="56"/>
        <v>4668</v>
      </c>
      <c r="K395" s="6">
        <f t="shared" si="54"/>
        <v>0</v>
      </c>
      <c r="L395" s="6" t="str">
        <f t="shared" si="55"/>
        <v>0</v>
      </c>
      <c r="M395">
        <f t="shared" si="61"/>
        <v>0</v>
      </c>
    </row>
    <row r="396" spans="1:13" x14ac:dyDescent="0.25">
      <c r="A396">
        <f t="shared" si="57"/>
        <v>2006</v>
      </c>
      <c r="B396" s="3">
        <v>39072</v>
      </c>
      <c r="C396" s="4" t="s">
        <v>70</v>
      </c>
      <c r="D396">
        <v>193</v>
      </c>
      <c r="E396">
        <f>SUMIF($C$3:C395,C396,$D$3:D395)</f>
        <v>3673</v>
      </c>
      <c r="F396" s="5">
        <v>2.0499999999999998</v>
      </c>
      <c r="G396">
        <f t="shared" si="58"/>
        <v>0.1</v>
      </c>
      <c r="H396">
        <f t="shared" si="59"/>
        <v>19.3</v>
      </c>
      <c r="I396">
        <f t="shared" si="60"/>
        <v>12</v>
      </c>
      <c r="J396">
        <f t="shared" si="56"/>
        <v>4475</v>
      </c>
      <c r="K396" s="6">
        <f t="shared" si="54"/>
        <v>0</v>
      </c>
      <c r="L396" s="6" t="str">
        <f t="shared" si="55"/>
        <v>0</v>
      </c>
      <c r="M396">
        <f t="shared" si="61"/>
        <v>0</v>
      </c>
    </row>
    <row r="397" spans="1:13" x14ac:dyDescent="0.25">
      <c r="A397">
        <f t="shared" si="57"/>
        <v>2006</v>
      </c>
      <c r="B397" s="3">
        <v>39078</v>
      </c>
      <c r="C397" s="4" t="s">
        <v>125</v>
      </c>
      <c r="D397">
        <v>15</v>
      </c>
      <c r="E397">
        <f>SUMIF($C$3:C396,C397,$D$3:D396)</f>
        <v>29</v>
      </c>
      <c r="F397" s="5">
        <v>2.0499999999999998</v>
      </c>
      <c r="G397" t="str">
        <f t="shared" si="58"/>
        <v>Brak</v>
      </c>
      <c r="H397">
        <f t="shared" si="59"/>
        <v>0</v>
      </c>
      <c r="I397">
        <f t="shared" si="60"/>
        <v>12</v>
      </c>
      <c r="J397">
        <f t="shared" si="56"/>
        <v>4460</v>
      </c>
      <c r="K397" s="6">
        <f t="shared" si="54"/>
        <v>0</v>
      </c>
      <c r="L397" s="6" t="str">
        <f t="shared" si="55"/>
        <v>0</v>
      </c>
      <c r="M397">
        <f t="shared" si="61"/>
        <v>0</v>
      </c>
    </row>
    <row r="398" spans="1:13" x14ac:dyDescent="0.25">
      <c r="A398">
        <f t="shared" si="57"/>
        <v>2006</v>
      </c>
      <c r="B398" s="3">
        <v>39079</v>
      </c>
      <c r="C398" s="4" t="s">
        <v>43</v>
      </c>
      <c r="D398">
        <v>27</v>
      </c>
      <c r="E398">
        <f>SUMIF($C$3:C397,C398,$D$3:D397)</f>
        <v>751</v>
      </c>
      <c r="F398" s="5">
        <v>2.0499999999999998</v>
      </c>
      <c r="G398">
        <f t="shared" si="58"/>
        <v>0.05</v>
      </c>
      <c r="H398">
        <f t="shared" si="59"/>
        <v>1.35</v>
      </c>
      <c r="I398">
        <f t="shared" si="60"/>
        <v>12</v>
      </c>
      <c r="J398">
        <f t="shared" si="56"/>
        <v>4433</v>
      </c>
      <c r="K398" s="6">
        <f t="shared" si="54"/>
        <v>0</v>
      </c>
      <c r="L398" s="6" t="str">
        <f t="shared" si="55"/>
        <v>0</v>
      </c>
      <c r="M398">
        <f t="shared" si="61"/>
        <v>0</v>
      </c>
    </row>
    <row r="399" spans="1:13" x14ac:dyDescent="0.25">
      <c r="A399">
        <f t="shared" si="57"/>
        <v>2006</v>
      </c>
      <c r="B399" s="3">
        <v>39080</v>
      </c>
      <c r="C399" s="4" t="s">
        <v>43</v>
      </c>
      <c r="D399">
        <v>116</v>
      </c>
      <c r="E399">
        <f>SUMIF($C$3:C398,C399,$D$3:D398)</f>
        <v>778</v>
      </c>
      <c r="F399" s="5">
        <v>2.0499999999999998</v>
      </c>
      <c r="G399">
        <f t="shared" si="58"/>
        <v>0.05</v>
      </c>
      <c r="H399">
        <f t="shared" si="59"/>
        <v>5.8000000000000007</v>
      </c>
      <c r="I399">
        <f t="shared" si="60"/>
        <v>12</v>
      </c>
      <c r="J399">
        <f t="shared" si="56"/>
        <v>4317</v>
      </c>
      <c r="K399" s="6">
        <f t="shared" si="54"/>
        <v>0</v>
      </c>
      <c r="L399" s="6" t="str">
        <f t="shared" si="55"/>
        <v>0</v>
      </c>
      <c r="M399">
        <f t="shared" si="61"/>
        <v>0</v>
      </c>
    </row>
    <row r="400" spans="1:13" x14ac:dyDescent="0.25">
      <c r="A400">
        <f t="shared" si="57"/>
        <v>2006</v>
      </c>
      <c r="B400" s="3">
        <v>39081</v>
      </c>
      <c r="C400" s="4" t="s">
        <v>37</v>
      </c>
      <c r="D400">
        <v>458</v>
      </c>
      <c r="E400">
        <f>SUMIF($C$3:C399,C400,$D$3:D399)</f>
        <v>4138</v>
      </c>
      <c r="F400" s="5">
        <v>2.0499999999999998</v>
      </c>
      <c r="G400">
        <f t="shared" si="58"/>
        <v>0.1</v>
      </c>
      <c r="H400">
        <f t="shared" si="59"/>
        <v>45.800000000000004</v>
      </c>
      <c r="I400">
        <f t="shared" si="60"/>
        <v>12</v>
      </c>
      <c r="J400">
        <f t="shared" si="56"/>
        <v>3859</v>
      </c>
      <c r="K400" s="6">
        <f t="shared" si="54"/>
        <v>0</v>
      </c>
      <c r="L400" s="6" t="str">
        <f t="shared" si="55"/>
        <v>0</v>
      </c>
      <c r="M400">
        <f t="shared" si="61"/>
        <v>0</v>
      </c>
    </row>
    <row r="401" spans="1:13" x14ac:dyDescent="0.25">
      <c r="A401">
        <f t="shared" si="57"/>
        <v>2006</v>
      </c>
      <c r="B401" s="3">
        <v>39081</v>
      </c>
      <c r="C401" s="4" t="s">
        <v>43</v>
      </c>
      <c r="D401">
        <v>61</v>
      </c>
      <c r="E401">
        <f>SUMIF($C$3:C400,C401,$D$3:D400)</f>
        <v>894</v>
      </c>
      <c r="F401" s="5">
        <v>2.0499999999999998</v>
      </c>
      <c r="G401">
        <f t="shared" si="58"/>
        <v>0.05</v>
      </c>
      <c r="H401">
        <f t="shared" si="59"/>
        <v>3.0500000000000003</v>
      </c>
      <c r="I401">
        <f t="shared" si="60"/>
        <v>12</v>
      </c>
      <c r="J401">
        <f t="shared" si="56"/>
        <v>3798</v>
      </c>
      <c r="K401" s="6">
        <f t="shared" si="54"/>
        <v>0</v>
      </c>
      <c r="L401" s="6" t="str">
        <f t="shared" si="55"/>
        <v>0</v>
      </c>
      <c r="M401">
        <f t="shared" si="61"/>
        <v>0</v>
      </c>
    </row>
    <row r="402" spans="1:13" x14ac:dyDescent="0.25">
      <c r="A402">
        <f t="shared" si="57"/>
        <v>2006</v>
      </c>
      <c r="B402" s="3">
        <v>39081</v>
      </c>
      <c r="C402" s="4" t="s">
        <v>81</v>
      </c>
      <c r="D402">
        <v>21</v>
      </c>
      <c r="E402">
        <f>SUMIF($C$3:C401,C402,$D$3:D401)</f>
        <v>278</v>
      </c>
      <c r="F402" s="5">
        <v>2.0499999999999998</v>
      </c>
      <c r="G402">
        <f t="shared" si="58"/>
        <v>0.05</v>
      </c>
      <c r="H402">
        <f t="shared" si="59"/>
        <v>1.05</v>
      </c>
      <c r="I402">
        <f t="shared" si="60"/>
        <v>12</v>
      </c>
      <c r="J402">
        <f t="shared" si="56"/>
        <v>3777</v>
      </c>
      <c r="K402" s="6">
        <f t="shared" ref="K402:K465" si="62">IF(I402&lt;&gt;I403,IF(J402&lt;5000,5000-J402,0),0)</f>
        <v>0</v>
      </c>
      <c r="L402" s="6" t="str">
        <f t="shared" ref="L402:L465" si="63">LEFT(ROUNDUP(K402,-3),1)</f>
        <v>0</v>
      </c>
      <c r="M402">
        <f t="shared" si="61"/>
        <v>0</v>
      </c>
    </row>
    <row r="403" spans="1:13" x14ac:dyDescent="0.25">
      <c r="A403">
        <f t="shared" si="57"/>
        <v>2006</v>
      </c>
      <c r="B403" s="3">
        <v>39082</v>
      </c>
      <c r="C403" s="4" t="s">
        <v>156</v>
      </c>
      <c r="D403">
        <v>19</v>
      </c>
      <c r="E403">
        <f>SUMIF($C$3:C402,C403,$D$3:D402)</f>
        <v>0</v>
      </c>
      <c r="F403" s="5">
        <v>2.0499999999999998</v>
      </c>
      <c r="G403" t="str">
        <f t="shared" si="58"/>
        <v>Brak</v>
      </c>
      <c r="H403">
        <f t="shared" si="59"/>
        <v>0</v>
      </c>
      <c r="I403">
        <f t="shared" si="60"/>
        <v>12</v>
      </c>
      <c r="J403">
        <f t="shared" ref="J403:J466" si="64">J402-D403+M402</f>
        <v>3758</v>
      </c>
      <c r="K403" s="6">
        <f t="shared" si="62"/>
        <v>1242</v>
      </c>
      <c r="L403" s="6" t="str">
        <f t="shared" si="63"/>
        <v>2</v>
      </c>
      <c r="M403">
        <f t="shared" si="61"/>
        <v>2000</v>
      </c>
    </row>
    <row r="404" spans="1:13" x14ac:dyDescent="0.25">
      <c r="A404">
        <f t="shared" si="57"/>
        <v>2007</v>
      </c>
      <c r="B404" s="3">
        <v>39084</v>
      </c>
      <c r="C404" s="4" t="s">
        <v>75</v>
      </c>
      <c r="D404">
        <v>81</v>
      </c>
      <c r="E404">
        <f>SUMIF($C$3:C403,C404,$D$3:D403)</f>
        <v>653</v>
      </c>
      <c r="F404" s="5">
        <v>2.09</v>
      </c>
      <c r="G404">
        <f t="shared" si="58"/>
        <v>0.05</v>
      </c>
      <c r="H404">
        <f t="shared" si="59"/>
        <v>4.05</v>
      </c>
      <c r="I404">
        <f t="shared" si="60"/>
        <v>1</v>
      </c>
      <c r="J404">
        <f t="shared" si="64"/>
        <v>5677</v>
      </c>
      <c r="K404" s="6">
        <f t="shared" si="62"/>
        <v>0</v>
      </c>
      <c r="L404" s="6" t="str">
        <f t="shared" si="63"/>
        <v>0</v>
      </c>
      <c r="M404">
        <f t="shared" si="61"/>
        <v>0</v>
      </c>
    </row>
    <row r="405" spans="1:13" x14ac:dyDescent="0.25">
      <c r="A405">
        <f t="shared" si="57"/>
        <v>2007</v>
      </c>
      <c r="B405" s="3">
        <v>39085</v>
      </c>
      <c r="C405" s="4" t="s">
        <v>38</v>
      </c>
      <c r="D405">
        <v>86</v>
      </c>
      <c r="E405">
        <f>SUMIF($C$3:C404,C405,$D$3:D404)</f>
        <v>1150</v>
      </c>
      <c r="F405" s="5">
        <v>2.09</v>
      </c>
      <c r="G405">
        <f t="shared" si="58"/>
        <v>0.1</v>
      </c>
      <c r="H405">
        <f t="shared" si="59"/>
        <v>8.6</v>
      </c>
      <c r="I405">
        <f t="shared" si="60"/>
        <v>1</v>
      </c>
      <c r="J405">
        <f t="shared" si="64"/>
        <v>5591</v>
      </c>
      <c r="K405" s="6">
        <f t="shared" si="62"/>
        <v>0</v>
      </c>
      <c r="L405" s="6" t="str">
        <f t="shared" si="63"/>
        <v>0</v>
      </c>
      <c r="M405">
        <f t="shared" si="61"/>
        <v>0</v>
      </c>
    </row>
    <row r="406" spans="1:13" x14ac:dyDescent="0.25">
      <c r="A406">
        <f t="shared" si="57"/>
        <v>2007</v>
      </c>
      <c r="B406" s="3">
        <v>39086</v>
      </c>
      <c r="C406" s="4" t="s">
        <v>27</v>
      </c>
      <c r="D406">
        <v>142</v>
      </c>
      <c r="E406">
        <f>SUMIF($C$3:C405,C406,$D$3:D405)</f>
        <v>6014</v>
      </c>
      <c r="F406" s="5">
        <v>2.09</v>
      </c>
      <c r="G406">
        <f t="shared" si="58"/>
        <v>0.1</v>
      </c>
      <c r="H406">
        <f t="shared" si="59"/>
        <v>14.200000000000001</v>
      </c>
      <c r="I406">
        <f t="shared" si="60"/>
        <v>1</v>
      </c>
      <c r="J406">
        <f t="shared" si="64"/>
        <v>5449</v>
      </c>
      <c r="K406" s="6">
        <f t="shared" si="62"/>
        <v>0</v>
      </c>
      <c r="L406" s="6" t="str">
        <f t="shared" si="63"/>
        <v>0</v>
      </c>
      <c r="M406">
        <f t="shared" si="61"/>
        <v>0</v>
      </c>
    </row>
    <row r="407" spans="1:13" x14ac:dyDescent="0.25">
      <c r="A407">
        <f t="shared" si="57"/>
        <v>2007</v>
      </c>
      <c r="B407" s="3">
        <v>39092</v>
      </c>
      <c r="C407" s="4" t="s">
        <v>37</v>
      </c>
      <c r="D407">
        <v>459</v>
      </c>
      <c r="E407">
        <f>SUMIF($C$3:C406,C407,$D$3:D406)</f>
        <v>4596</v>
      </c>
      <c r="F407" s="5">
        <v>2.09</v>
      </c>
      <c r="G407">
        <f t="shared" si="58"/>
        <v>0.1</v>
      </c>
      <c r="H407">
        <f t="shared" si="59"/>
        <v>45.900000000000006</v>
      </c>
      <c r="I407">
        <f t="shared" si="60"/>
        <v>1</v>
      </c>
      <c r="J407">
        <f t="shared" si="64"/>
        <v>4990</v>
      </c>
      <c r="K407" s="6">
        <f t="shared" si="62"/>
        <v>0</v>
      </c>
      <c r="L407" s="6" t="str">
        <f t="shared" si="63"/>
        <v>0</v>
      </c>
      <c r="M407">
        <f t="shared" si="61"/>
        <v>0</v>
      </c>
    </row>
    <row r="408" spans="1:13" x14ac:dyDescent="0.25">
      <c r="A408">
        <f t="shared" si="57"/>
        <v>2007</v>
      </c>
      <c r="B408" s="3">
        <v>39093</v>
      </c>
      <c r="C408" s="4" t="s">
        <v>60</v>
      </c>
      <c r="D408">
        <v>20</v>
      </c>
      <c r="E408">
        <f>SUMIF($C$3:C407,C408,$D$3:D407)</f>
        <v>2</v>
      </c>
      <c r="F408" s="5">
        <v>2.09</v>
      </c>
      <c r="G408" t="str">
        <f t="shared" si="58"/>
        <v>Brak</v>
      </c>
      <c r="H408">
        <f t="shared" si="59"/>
        <v>0</v>
      </c>
      <c r="I408">
        <f t="shared" si="60"/>
        <v>1</v>
      </c>
      <c r="J408">
        <f t="shared" si="64"/>
        <v>4970</v>
      </c>
      <c r="K408" s="6">
        <f t="shared" si="62"/>
        <v>0</v>
      </c>
      <c r="L408" s="6" t="str">
        <f t="shared" si="63"/>
        <v>0</v>
      </c>
      <c r="M408">
        <f t="shared" si="61"/>
        <v>0</v>
      </c>
    </row>
    <row r="409" spans="1:13" x14ac:dyDescent="0.25">
      <c r="A409">
        <f t="shared" si="57"/>
        <v>2007</v>
      </c>
      <c r="B409" s="3">
        <v>39095</v>
      </c>
      <c r="C409" s="4" t="s">
        <v>65</v>
      </c>
      <c r="D409">
        <v>245</v>
      </c>
      <c r="E409">
        <f>SUMIF($C$3:C408,C409,$D$3:D408)</f>
        <v>3737</v>
      </c>
      <c r="F409" s="5">
        <v>2.09</v>
      </c>
      <c r="G409">
        <f t="shared" si="58"/>
        <v>0.1</v>
      </c>
      <c r="H409">
        <f t="shared" si="59"/>
        <v>24.5</v>
      </c>
      <c r="I409">
        <f t="shared" si="60"/>
        <v>1</v>
      </c>
      <c r="J409">
        <f t="shared" si="64"/>
        <v>4725</v>
      </c>
      <c r="K409" s="6">
        <f t="shared" si="62"/>
        <v>0</v>
      </c>
      <c r="L409" s="6" t="str">
        <f t="shared" si="63"/>
        <v>0</v>
      </c>
      <c r="M409">
        <f t="shared" si="61"/>
        <v>0</v>
      </c>
    </row>
    <row r="410" spans="1:13" x14ac:dyDescent="0.25">
      <c r="A410">
        <f t="shared" si="57"/>
        <v>2007</v>
      </c>
      <c r="B410" s="3">
        <v>39095</v>
      </c>
      <c r="C410" s="4" t="s">
        <v>120</v>
      </c>
      <c r="D410">
        <v>19</v>
      </c>
      <c r="E410">
        <f>SUMIF($C$3:C409,C410,$D$3:D409)</f>
        <v>25</v>
      </c>
      <c r="F410" s="5">
        <v>2.09</v>
      </c>
      <c r="G410" t="str">
        <f t="shared" si="58"/>
        <v>Brak</v>
      </c>
      <c r="H410">
        <f t="shared" si="59"/>
        <v>0</v>
      </c>
      <c r="I410">
        <f t="shared" si="60"/>
        <v>1</v>
      </c>
      <c r="J410">
        <f t="shared" si="64"/>
        <v>4706</v>
      </c>
      <c r="K410" s="6">
        <f t="shared" si="62"/>
        <v>0</v>
      </c>
      <c r="L410" s="6" t="str">
        <f t="shared" si="63"/>
        <v>0</v>
      </c>
      <c r="M410">
        <f t="shared" si="61"/>
        <v>0</v>
      </c>
    </row>
    <row r="411" spans="1:13" x14ac:dyDescent="0.25">
      <c r="A411">
        <f t="shared" si="57"/>
        <v>2007</v>
      </c>
      <c r="B411" s="3">
        <v>39096</v>
      </c>
      <c r="C411" s="4" t="s">
        <v>30</v>
      </c>
      <c r="D411">
        <v>159</v>
      </c>
      <c r="E411">
        <f>SUMIF($C$3:C410,C411,$D$3:D410)</f>
        <v>625</v>
      </c>
      <c r="F411" s="5">
        <v>2.09</v>
      </c>
      <c r="G411">
        <f t="shared" si="58"/>
        <v>0.05</v>
      </c>
      <c r="H411">
        <f t="shared" si="59"/>
        <v>7.95</v>
      </c>
      <c r="I411">
        <f t="shared" si="60"/>
        <v>1</v>
      </c>
      <c r="J411">
        <f t="shared" si="64"/>
        <v>4547</v>
      </c>
      <c r="K411" s="6">
        <f t="shared" si="62"/>
        <v>0</v>
      </c>
      <c r="L411" s="6" t="str">
        <f t="shared" si="63"/>
        <v>0</v>
      </c>
      <c r="M411">
        <f t="shared" si="61"/>
        <v>0</v>
      </c>
    </row>
    <row r="412" spans="1:13" x14ac:dyDescent="0.25">
      <c r="A412">
        <f t="shared" si="57"/>
        <v>2007</v>
      </c>
      <c r="B412" s="3">
        <v>39097</v>
      </c>
      <c r="C412" s="4" t="s">
        <v>43</v>
      </c>
      <c r="D412">
        <v>99</v>
      </c>
      <c r="E412">
        <f>SUMIF($C$3:C411,C412,$D$3:D411)</f>
        <v>955</v>
      </c>
      <c r="F412" s="5">
        <v>2.09</v>
      </c>
      <c r="G412">
        <f t="shared" si="58"/>
        <v>0.05</v>
      </c>
      <c r="H412">
        <f t="shared" si="59"/>
        <v>4.95</v>
      </c>
      <c r="I412">
        <f t="shared" si="60"/>
        <v>1</v>
      </c>
      <c r="J412">
        <f t="shared" si="64"/>
        <v>4448</v>
      </c>
      <c r="K412" s="6">
        <f t="shared" si="62"/>
        <v>0</v>
      </c>
      <c r="L412" s="6" t="str">
        <f t="shared" si="63"/>
        <v>0</v>
      </c>
      <c r="M412">
        <f t="shared" si="61"/>
        <v>0</v>
      </c>
    </row>
    <row r="413" spans="1:13" x14ac:dyDescent="0.25">
      <c r="A413">
        <f t="shared" si="57"/>
        <v>2007</v>
      </c>
      <c r="B413" s="3">
        <v>39099</v>
      </c>
      <c r="C413" s="4" t="s">
        <v>42</v>
      </c>
      <c r="D413">
        <v>213</v>
      </c>
      <c r="E413">
        <f>SUMIF($C$3:C412,C413,$D$3:D412)</f>
        <v>3889</v>
      </c>
      <c r="F413" s="5">
        <v>2.09</v>
      </c>
      <c r="G413">
        <f t="shared" si="58"/>
        <v>0.1</v>
      </c>
      <c r="H413">
        <f t="shared" si="59"/>
        <v>21.3</v>
      </c>
      <c r="I413">
        <f t="shared" si="60"/>
        <v>1</v>
      </c>
      <c r="J413">
        <f t="shared" si="64"/>
        <v>4235</v>
      </c>
      <c r="K413" s="6">
        <f t="shared" si="62"/>
        <v>0</v>
      </c>
      <c r="L413" s="6" t="str">
        <f t="shared" si="63"/>
        <v>0</v>
      </c>
      <c r="M413">
        <f t="shared" si="61"/>
        <v>0</v>
      </c>
    </row>
    <row r="414" spans="1:13" x14ac:dyDescent="0.25">
      <c r="A414">
        <f t="shared" si="57"/>
        <v>2007</v>
      </c>
      <c r="B414" s="3">
        <v>39106</v>
      </c>
      <c r="C414" s="4" t="s">
        <v>34</v>
      </c>
      <c r="D414">
        <v>349</v>
      </c>
      <c r="E414">
        <f>SUMIF($C$3:C413,C414,$D$3:D413)</f>
        <v>3815</v>
      </c>
      <c r="F414" s="5">
        <v>2.09</v>
      </c>
      <c r="G414">
        <f t="shared" si="58"/>
        <v>0.1</v>
      </c>
      <c r="H414">
        <f t="shared" si="59"/>
        <v>34.9</v>
      </c>
      <c r="I414">
        <f t="shared" si="60"/>
        <v>1</v>
      </c>
      <c r="J414">
        <f t="shared" si="64"/>
        <v>3886</v>
      </c>
      <c r="K414" s="6">
        <f t="shared" si="62"/>
        <v>0</v>
      </c>
      <c r="L414" s="6" t="str">
        <f t="shared" si="63"/>
        <v>0</v>
      </c>
      <c r="M414">
        <f t="shared" si="61"/>
        <v>0</v>
      </c>
    </row>
    <row r="415" spans="1:13" x14ac:dyDescent="0.25">
      <c r="A415">
        <f t="shared" si="57"/>
        <v>2007</v>
      </c>
      <c r="B415" s="3">
        <v>39109</v>
      </c>
      <c r="C415" s="4" t="s">
        <v>37</v>
      </c>
      <c r="D415">
        <v>114</v>
      </c>
      <c r="E415">
        <f>SUMIF($C$3:C414,C415,$D$3:D414)</f>
        <v>5055</v>
      </c>
      <c r="F415" s="5">
        <v>2.09</v>
      </c>
      <c r="G415">
        <f t="shared" si="58"/>
        <v>0.1</v>
      </c>
      <c r="H415">
        <f t="shared" si="59"/>
        <v>11.4</v>
      </c>
      <c r="I415">
        <f t="shared" si="60"/>
        <v>1</v>
      </c>
      <c r="J415">
        <f t="shared" si="64"/>
        <v>3772</v>
      </c>
      <c r="K415" s="6">
        <f t="shared" si="62"/>
        <v>0</v>
      </c>
      <c r="L415" s="6" t="str">
        <f t="shared" si="63"/>
        <v>0</v>
      </c>
      <c r="M415">
        <f t="shared" si="61"/>
        <v>0</v>
      </c>
    </row>
    <row r="416" spans="1:13" x14ac:dyDescent="0.25">
      <c r="A416">
        <f t="shared" si="57"/>
        <v>2007</v>
      </c>
      <c r="B416" s="3">
        <v>39109</v>
      </c>
      <c r="C416" s="4" t="s">
        <v>47</v>
      </c>
      <c r="D416">
        <v>12</v>
      </c>
      <c r="E416">
        <f>SUMIF($C$3:C415,C416,$D$3:D415)</f>
        <v>16</v>
      </c>
      <c r="F416" s="5">
        <v>2.09</v>
      </c>
      <c r="G416" t="str">
        <f t="shared" si="58"/>
        <v>Brak</v>
      </c>
      <c r="H416">
        <f t="shared" si="59"/>
        <v>0</v>
      </c>
      <c r="I416">
        <f t="shared" si="60"/>
        <v>1</v>
      </c>
      <c r="J416">
        <f t="shared" si="64"/>
        <v>3760</v>
      </c>
      <c r="K416" s="6">
        <f t="shared" si="62"/>
        <v>0</v>
      </c>
      <c r="L416" s="6" t="str">
        <f t="shared" si="63"/>
        <v>0</v>
      </c>
      <c r="M416">
        <f t="shared" si="61"/>
        <v>0</v>
      </c>
    </row>
    <row r="417" spans="1:13" x14ac:dyDescent="0.25">
      <c r="A417">
        <f t="shared" si="57"/>
        <v>2007</v>
      </c>
      <c r="B417" s="3">
        <v>39111</v>
      </c>
      <c r="C417" s="4" t="s">
        <v>119</v>
      </c>
      <c r="D417">
        <v>12</v>
      </c>
      <c r="E417">
        <f>SUMIF($C$3:C416,C417,$D$3:D416)</f>
        <v>10</v>
      </c>
      <c r="F417" s="5">
        <v>2.09</v>
      </c>
      <c r="G417" t="str">
        <f t="shared" si="58"/>
        <v>Brak</v>
      </c>
      <c r="H417">
        <f t="shared" si="59"/>
        <v>0</v>
      </c>
      <c r="I417">
        <f t="shared" si="60"/>
        <v>1</v>
      </c>
      <c r="J417">
        <f t="shared" si="64"/>
        <v>3748</v>
      </c>
      <c r="K417" s="6">
        <f t="shared" si="62"/>
        <v>1252</v>
      </c>
      <c r="L417" s="6" t="str">
        <f t="shared" si="63"/>
        <v>2</v>
      </c>
      <c r="M417">
        <f t="shared" si="61"/>
        <v>2000</v>
      </c>
    </row>
    <row r="418" spans="1:13" x14ac:dyDescent="0.25">
      <c r="A418">
        <f t="shared" si="57"/>
        <v>2007</v>
      </c>
      <c r="B418" s="3">
        <v>39117</v>
      </c>
      <c r="C418" s="4" t="s">
        <v>32</v>
      </c>
      <c r="D418">
        <v>132</v>
      </c>
      <c r="E418">
        <f>SUMIF($C$3:C417,C418,$D$3:D417)</f>
        <v>1061</v>
      </c>
      <c r="F418" s="5">
        <v>2.09</v>
      </c>
      <c r="G418">
        <f t="shared" si="58"/>
        <v>0.1</v>
      </c>
      <c r="H418">
        <f t="shared" si="59"/>
        <v>13.200000000000001</v>
      </c>
      <c r="I418">
        <f t="shared" si="60"/>
        <v>2</v>
      </c>
      <c r="J418">
        <f t="shared" si="64"/>
        <v>5616</v>
      </c>
      <c r="K418" s="6">
        <f t="shared" si="62"/>
        <v>0</v>
      </c>
      <c r="L418" s="6" t="str">
        <f t="shared" si="63"/>
        <v>0</v>
      </c>
      <c r="M418">
        <f t="shared" si="61"/>
        <v>0</v>
      </c>
    </row>
    <row r="419" spans="1:13" x14ac:dyDescent="0.25">
      <c r="A419">
        <f t="shared" si="57"/>
        <v>2007</v>
      </c>
      <c r="B419" s="3">
        <v>39120</v>
      </c>
      <c r="C419" s="4" t="s">
        <v>70</v>
      </c>
      <c r="D419">
        <v>403</v>
      </c>
      <c r="E419">
        <f>SUMIF($C$3:C418,C419,$D$3:D418)</f>
        <v>3866</v>
      </c>
      <c r="F419" s="5">
        <v>2.09</v>
      </c>
      <c r="G419">
        <f t="shared" si="58"/>
        <v>0.1</v>
      </c>
      <c r="H419">
        <f t="shared" si="59"/>
        <v>40.300000000000004</v>
      </c>
      <c r="I419">
        <f t="shared" si="60"/>
        <v>2</v>
      </c>
      <c r="J419">
        <f t="shared" si="64"/>
        <v>5213</v>
      </c>
      <c r="K419" s="6">
        <f t="shared" si="62"/>
        <v>0</v>
      </c>
      <c r="L419" s="6" t="str">
        <f t="shared" si="63"/>
        <v>0</v>
      </c>
      <c r="M419">
        <f t="shared" si="61"/>
        <v>0</v>
      </c>
    </row>
    <row r="420" spans="1:13" x14ac:dyDescent="0.25">
      <c r="A420">
        <f t="shared" si="57"/>
        <v>2007</v>
      </c>
      <c r="B420" s="3">
        <v>39120</v>
      </c>
      <c r="C420" s="4" t="s">
        <v>43</v>
      </c>
      <c r="D420">
        <v>197</v>
      </c>
      <c r="E420">
        <f>SUMIF($C$3:C419,C420,$D$3:D419)</f>
        <v>1054</v>
      </c>
      <c r="F420" s="5">
        <v>2.09</v>
      </c>
      <c r="G420">
        <f t="shared" si="58"/>
        <v>0.1</v>
      </c>
      <c r="H420">
        <f t="shared" si="59"/>
        <v>19.700000000000003</v>
      </c>
      <c r="I420">
        <f t="shared" si="60"/>
        <v>2</v>
      </c>
      <c r="J420">
        <f t="shared" si="64"/>
        <v>5016</v>
      </c>
      <c r="K420" s="6">
        <f t="shared" si="62"/>
        <v>0</v>
      </c>
      <c r="L420" s="6" t="str">
        <f t="shared" si="63"/>
        <v>0</v>
      </c>
      <c r="M420">
        <f t="shared" si="61"/>
        <v>0</v>
      </c>
    </row>
    <row r="421" spans="1:13" x14ac:dyDescent="0.25">
      <c r="A421">
        <f t="shared" si="57"/>
        <v>2007</v>
      </c>
      <c r="B421" s="3">
        <v>39120</v>
      </c>
      <c r="C421" s="4" t="s">
        <v>35</v>
      </c>
      <c r="D421">
        <v>5</v>
      </c>
      <c r="E421">
        <f>SUMIF($C$3:C420,C421,$D$3:D420)</f>
        <v>12</v>
      </c>
      <c r="F421" s="5">
        <v>2.09</v>
      </c>
      <c r="G421" t="str">
        <f t="shared" si="58"/>
        <v>Brak</v>
      </c>
      <c r="H421">
        <f t="shared" si="59"/>
        <v>0</v>
      </c>
      <c r="I421">
        <f t="shared" si="60"/>
        <v>2</v>
      </c>
      <c r="J421">
        <f t="shared" si="64"/>
        <v>5011</v>
      </c>
      <c r="K421" s="6">
        <f t="shared" si="62"/>
        <v>0</v>
      </c>
      <c r="L421" s="6" t="str">
        <f t="shared" si="63"/>
        <v>0</v>
      </c>
      <c r="M421">
        <f t="shared" si="61"/>
        <v>0</v>
      </c>
    </row>
    <row r="422" spans="1:13" x14ac:dyDescent="0.25">
      <c r="A422">
        <f t="shared" si="57"/>
        <v>2007</v>
      </c>
      <c r="B422" s="3">
        <v>39121</v>
      </c>
      <c r="C422" s="4" t="s">
        <v>30</v>
      </c>
      <c r="D422">
        <v>200</v>
      </c>
      <c r="E422">
        <f>SUMIF($C$3:C421,C422,$D$3:D421)</f>
        <v>784</v>
      </c>
      <c r="F422" s="5">
        <v>2.09</v>
      </c>
      <c r="G422">
        <f t="shared" si="58"/>
        <v>0.05</v>
      </c>
      <c r="H422">
        <f t="shared" si="59"/>
        <v>10</v>
      </c>
      <c r="I422">
        <f t="shared" si="60"/>
        <v>2</v>
      </c>
      <c r="J422">
        <f t="shared" si="64"/>
        <v>4811</v>
      </c>
      <c r="K422" s="6">
        <f t="shared" si="62"/>
        <v>0</v>
      </c>
      <c r="L422" s="6" t="str">
        <f t="shared" si="63"/>
        <v>0</v>
      </c>
      <c r="M422">
        <f t="shared" si="61"/>
        <v>0</v>
      </c>
    </row>
    <row r="423" spans="1:13" x14ac:dyDescent="0.25">
      <c r="A423">
        <f t="shared" si="57"/>
        <v>2007</v>
      </c>
      <c r="B423" s="3">
        <v>39124</v>
      </c>
      <c r="C423" s="4" t="s">
        <v>89</v>
      </c>
      <c r="D423">
        <v>23</v>
      </c>
      <c r="E423">
        <f>SUMIF($C$3:C422,C423,$D$3:D422)</f>
        <v>631</v>
      </c>
      <c r="F423" s="5">
        <v>2.09</v>
      </c>
      <c r="G423">
        <f t="shared" si="58"/>
        <v>0.05</v>
      </c>
      <c r="H423">
        <f t="shared" si="59"/>
        <v>1.1500000000000001</v>
      </c>
      <c r="I423">
        <f t="shared" si="60"/>
        <v>2</v>
      </c>
      <c r="J423">
        <f t="shared" si="64"/>
        <v>4788</v>
      </c>
      <c r="K423" s="6">
        <f t="shared" si="62"/>
        <v>0</v>
      </c>
      <c r="L423" s="6" t="str">
        <f t="shared" si="63"/>
        <v>0</v>
      </c>
      <c r="M423">
        <f t="shared" si="61"/>
        <v>0</v>
      </c>
    </row>
    <row r="424" spans="1:13" x14ac:dyDescent="0.25">
      <c r="A424">
        <f t="shared" si="57"/>
        <v>2007</v>
      </c>
      <c r="B424" s="3">
        <v>39131</v>
      </c>
      <c r="C424" s="4" t="s">
        <v>65</v>
      </c>
      <c r="D424">
        <v>337</v>
      </c>
      <c r="E424">
        <f>SUMIF($C$3:C423,C424,$D$3:D423)</f>
        <v>3982</v>
      </c>
      <c r="F424" s="5">
        <v>2.09</v>
      </c>
      <c r="G424">
        <f t="shared" si="58"/>
        <v>0.1</v>
      </c>
      <c r="H424">
        <f t="shared" si="59"/>
        <v>33.700000000000003</v>
      </c>
      <c r="I424">
        <f t="shared" si="60"/>
        <v>2</v>
      </c>
      <c r="J424">
        <f t="shared" si="64"/>
        <v>4451</v>
      </c>
      <c r="K424" s="6">
        <f t="shared" si="62"/>
        <v>0</v>
      </c>
      <c r="L424" s="6" t="str">
        <f t="shared" si="63"/>
        <v>0</v>
      </c>
      <c r="M424">
        <f t="shared" si="61"/>
        <v>0</v>
      </c>
    </row>
    <row r="425" spans="1:13" x14ac:dyDescent="0.25">
      <c r="A425">
        <f t="shared" si="57"/>
        <v>2007</v>
      </c>
      <c r="B425" s="3">
        <v>39132</v>
      </c>
      <c r="C425" s="4" t="s">
        <v>25</v>
      </c>
      <c r="D425">
        <v>500</v>
      </c>
      <c r="E425">
        <f>SUMIF($C$3:C424,C425,$D$3:D424)</f>
        <v>2395</v>
      </c>
      <c r="F425" s="5">
        <v>2.09</v>
      </c>
      <c r="G425">
        <f t="shared" si="58"/>
        <v>0.1</v>
      </c>
      <c r="H425">
        <f t="shared" si="59"/>
        <v>50</v>
      </c>
      <c r="I425">
        <f t="shared" si="60"/>
        <v>2</v>
      </c>
      <c r="J425">
        <f t="shared" si="64"/>
        <v>3951</v>
      </c>
      <c r="K425" s="6">
        <f t="shared" si="62"/>
        <v>0</v>
      </c>
      <c r="L425" s="6" t="str">
        <f t="shared" si="63"/>
        <v>0</v>
      </c>
      <c r="M425">
        <f t="shared" si="61"/>
        <v>0</v>
      </c>
    </row>
    <row r="426" spans="1:13" x14ac:dyDescent="0.25">
      <c r="A426">
        <f t="shared" si="57"/>
        <v>2007</v>
      </c>
      <c r="B426" s="3">
        <v>39132</v>
      </c>
      <c r="C426" s="4" t="s">
        <v>110</v>
      </c>
      <c r="D426">
        <v>9</v>
      </c>
      <c r="E426">
        <f>SUMIF($C$3:C425,C426,$D$3:D425)</f>
        <v>16</v>
      </c>
      <c r="F426" s="5">
        <v>2.09</v>
      </c>
      <c r="G426" t="str">
        <f t="shared" si="58"/>
        <v>Brak</v>
      </c>
      <c r="H426">
        <f t="shared" si="59"/>
        <v>0</v>
      </c>
      <c r="I426">
        <f t="shared" si="60"/>
        <v>2</v>
      </c>
      <c r="J426">
        <f t="shared" si="64"/>
        <v>3942</v>
      </c>
      <c r="K426" s="6">
        <f t="shared" si="62"/>
        <v>0</v>
      </c>
      <c r="L426" s="6" t="str">
        <f t="shared" si="63"/>
        <v>0</v>
      </c>
      <c r="M426">
        <f t="shared" si="61"/>
        <v>0</v>
      </c>
    </row>
    <row r="427" spans="1:13" x14ac:dyDescent="0.25">
      <c r="A427">
        <f t="shared" si="57"/>
        <v>2007</v>
      </c>
      <c r="B427" s="3">
        <v>39134</v>
      </c>
      <c r="C427" s="4" t="s">
        <v>151</v>
      </c>
      <c r="D427">
        <v>39</v>
      </c>
      <c r="E427">
        <f>SUMIF($C$3:C426,C427,$D$3:D426)</f>
        <v>182</v>
      </c>
      <c r="F427" s="5">
        <v>2.09</v>
      </c>
      <c r="G427">
        <f t="shared" si="58"/>
        <v>0.05</v>
      </c>
      <c r="H427">
        <f t="shared" si="59"/>
        <v>1.9500000000000002</v>
      </c>
      <c r="I427">
        <f t="shared" si="60"/>
        <v>2</v>
      </c>
      <c r="J427">
        <f t="shared" si="64"/>
        <v>3903</v>
      </c>
      <c r="K427" s="6">
        <f t="shared" si="62"/>
        <v>0</v>
      </c>
      <c r="L427" s="6" t="str">
        <f t="shared" si="63"/>
        <v>0</v>
      </c>
      <c r="M427">
        <f t="shared" si="61"/>
        <v>0</v>
      </c>
    </row>
    <row r="428" spans="1:13" x14ac:dyDescent="0.25">
      <c r="A428">
        <f t="shared" si="57"/>
        <v>2007</v>
      </c>
      <c r="B428" s="3">
        <v>39139</v>
      </c>
      <c r="C428" s="4" t="s">
        <v>98</v>
      </c>
      <c r="D428">
        <v>156</v>
      </c>
      <c r="E428">
        <f>SUMIF($C$3:C427,C428,$D$3:D427)</f>
        <v>211</v>
      </c>
      <c r="F428" s="5">
        <v>2.09</v>
      </c>
      <c r="G428">
        <f t="shared" si="58"/>
        <v>0.05</v>
      </c>
      <c r="H428">
        <f t="shared" si="59"/>
        <v>7.8000000000000007</v>
      </c>
      <c r="I428">
        <f t="shared" si="60"/>
        <v>2</v>
      </c>
      <c r="J428">
        <f t="shared" si="64"/>
        <v>3747</v>
      </c>
      <c r="K428" s="6">
        <f t="shared" si="62"/>
        <v>0</v>
      </c>
      <c r="L428" s="6" t="str">
        <f t="shared" si="63"/>
        <v>0</v>
      </c>
      <c r="M428">
        <f t="shared" si="61"/>
        <v>0</v>
      </c>
    </row>
    <row r="429" spans="1:13" x14ac:dyDescent="0.25">
      <c r="A429">
        <f t="shared" si="57"/>
        <v>2007</v>
      </c>
      <c r="B429" s="3">
        <v>39140</v>
      </c>
      <c r="C429" s="4" t="s">
        <v>37</v>
      </c>
      <c r="D429">
        <v>258</v>
      </c>
      <c r="E429">
        <f>SUMIF($C$3:C428,C429,$D$3:D428)</f>
        <v>5169</v>
      </c>
      <c r="F429" s="5">
        <v>2.09</v>
      </c>
      <c r="G429">
        <f t="shared" si="58"/>
        <v>0.1</v>
      </c>
      <c r="H429">
        <f t="shared" si="59"/>
        <v>25.8</v>
      </c>
      <c r="I429">
        <f t="shared" si="60"/>
        <v>2</v>
      </c>
      <c r="J429">
        <f t="shared" si="64"/>
        <v>3489</v>
      </c>
      <c r="K429" s="6">
        <f t="shared" si="62"/>
        <v>0</v>
      </c>
      <c r="L429" s="6" t="str">
        <f t="shared" si="63"/>
        <v>0</v>
      </c>
      <c r="M429">
        <f t="shared" si="61"/>
        <v>0</v>
      </c>
    </row>
    <row r="430" spans="1:13" x14ac:dyDescent="0.25">
      <c r="A430">
        <f t="shared" si="57"/>
        <v>2007</v>
      </c>
      <c r="B430" s="3">
        <v>39140</v>
      </c>
      <c r="C430" s="4" t="s">
        <v>114</v>
      </c>
      <c r="D430">
        <v>14</v>
      </c>
      <c r="E430">
        <f>SUMIF($C$3:C429,C430,$D$3:D429)</f>
        <v>33</v>
      </c>
      <c r="F430" s="5">
        <v>2.09</v>
      </c>
      <c r="G430" t="str">
        <f t="shared" si="58"/>
        <v>Brak</v>
      </c>
      <c r="H430">
        <f t="shared" si="59"/>
        <v>0</v>
      </c>
      <c r="I430">
        <f t="shared" si="60"/>
        <v>2</v>
      </c>
      <c r="J430">
        <f t="shared" si="64"/>
        <v>3475</v>
      </c>
      <c r="K430" s="6">
        <f t="shared" si="62"/>
        <v>1525</v>
      </c>
      <c r="L430" s="6" t="str">
        <f t="shared" si="63"/>
        <v>2</v>
      </c>
      <c r="M430">
        <f t="shared" si="61"/>
        <v>2000</v>
      </c>
    </row>
    <row r="431" spans="1:13" x14ac:dyDescent="0.25">
      <c r="A431">
        <f t="shared" si="57"/>
        <v>2007</v>
      </c>
      <c r="B431" s="3">
        <v>39142</v>
      </c>
      <c r="C431" s="4" t="s">
        <v>32</v>
      </c>
      <c r="D431">
        <v>91</v>
      </c>
      <c r="E431">
        <f>SUMIF($C$3:C430,C431,$D$3:D430)</f>
        <v>1193</v>
      </c>
      <c r="F431" s="5">
        <v>2.09</v>
      </c>
      <c r="G431">
        <f t="shared" si="58"/>
        <v>0.1</v>
      </c>
      <c r="H431">
        <f t="shared" si="59"/>
        <v>9.1</v>
      </c>
      <c r="I431">
        <f t="shared" si="60"/>
        <v>3</v>
      </c>
      <c r="J431">
        <f t="shared" si="64"/>
        <v>5384</v>
      </c>
      <c r="K431" s="6">
        <f t="shared" si="62"/>
        <v>0</v>
      </c>
      <c r="L431" s="6" t="str">
        <f t="shared" si="63"/>
        <v>0</v>
      </c>
      <c r="M431">
        <f t="shared" si="61"/>
        <v>0</v>
      </c>
    </row>
    <row r="432" spans="1:13" x14ac:dyDescent="0.25">
      <c r="A432">
        <f t="shared" si="57"/>
        <v>2007</v>
      </c>
      <c r="B432" s="3">
        <v>39149</v>
      </c>
      <c r="C432" s="4" t="s">
        <v>32</v>
      </c>
      <c r="D432">
        <v>68</v>
      </c>
      <c r="E432">
        <f>SUMIF($C$3:C431,C432,$D$3:D431)</f>
        <v>1284</v>
      </c>
      <c r="F432" s="5">
        <v>2.09</v>
      </c>
      <c r="G432">
        <f t="shared" si="58"/>
        <v>0.1</v>
      </c>
      <c r="H432">
        <f t="shared" si="59"/>
        <v>6.8000000000000007</v>
      </c>
      <c r="I432">
        <f t="shared" si="60"/>
        <v>3</v>
      </c>
      <c r="J432">
        <f t="shared" si="64"/>
        <v>5316</v>
      </c>
      <c r="K432" s="6">
        <f t="shared" si="62"/>
        <v>0</v>
      </c>
      <c r="L432" s="6" t="str">
        <f t="shared" si="63"/>
        <v>0</v>
      </c>
      <c r="M432">
        <f t="shared" si="61"/>
        <v>0</v>
      </c>
    </row>
    <row r="433" spans="1:13" x14ac:dyDescent="0.25">
      <c r="A433">
        <f t="shared" si="57"/>
        <v>2007</v>
      </c>
      <c r="B433" s="3">
        <v>39150</v>
      </c>
      <c r="C433" s="4" t="s">
        <v>157</v>
      </c>
      <c r="D433">
        <v>13</v>
      </c>
      <c r="E433">
        <f>SUMIF($C$3:C432,C433,$D$3:D432)</f>
        <v>0</v>
      </c>
      <c r="F433" s="5">
        <v>2.09</v>
      </c>
      <c r="G433" t="str">
        <f t="shared" si="58"/>
        <v>Brak</v>
      </c>
      <c r="H433">
        <f t="shared" si="59"/>
        <v>0</v>
      </c>
      <c r="I433">
        <f t="shared" si="60"/>
        <v>3</v>
      </c>
      <c r="J433">
        <f t="shared" si="64"/>
        <v>5303</v>
      </c>
      <c r="K433" s="6">
        <f t="shared" si="62"/>
        <v>0</v>
      </c>
      <c r="L433" s="6" t="str">
        <f t="shared" si="63"/>
        <v>0</v>
      </c>
      <c r="M433">
        <f t="shared" si="61"/>
        <v>0</v>
      </c>
    </row>
    <row r="434" spans="1:13" x14ac:dyDescent="0.25">
      <c r="A434">
        <f t="shared" si="57"/>
        <v>2007</v>
      </c>
      <c r="B434" s="3">
        <v>39152</v>
      </c>
      <c r="C434" s="4" t="s">
        <v>48</v>
      </c>
      <c r="D434">
        <v>118</v>
      </c>
      <c r="E434">
        <f>SUMIF($C$3:C433,C434,$D$3:D433)</f>
        <v>696</v>
      </c>
      <c r="F434" s="5">
        <v>2.09</v>
      </c>
      <c r="G434">
        <f t="shared" si="58"/>
        <v>0.05</v>
      </c>
      <c r="H434">
        <f t="shared" si="59"/>
        <v>5.9</v>
      </c>
      <c r="I434">
        <f t="shared" si="60"/>
        <v>3</v>
      </c>
      <c r="J434">
        <f t="shared" si="64"/>
        <v>5185</v>
      </c>
      <c r="K434" s="6">
        <f t="shared" si="62"/>
        <v>0</v>
      </c>
      <c r="L434" s="6" t="str">
        <f t="shared" si="63"/>
        <v>0</v>
      </c>
      <c r="M434">
        <f t="shared" si="61"/>
        <v>0</v>
      </c>
    </row>
    <row r="435" spans="1:13" x14ac:dyDescent="0.25">
      <c r="A435">
        <f t="shared" si="57"/>
        <v>2007</v>
      </c>
      <c r="B435" s="3">
        <v>39154</v>
      </c>
      <c r="C435" s="4" t="s">
        <v>45</v>
      </c>
      <c r="D435">
        <v>54</v>
      </c>
      <c r="E435">
        <f>SUMIF($C$3:C434,C435,$D$3:D434)</f>
        <v>494</v>
      </c>
      <c r="F435" s="5">
        <v>2.09</v>
      </c>
      <c r="G435">
        <f t="shared" si="58"/>
        <v>0.05</v>
      </c>
      <c r="H435">
        <f t="shared" si="59"/>
        <v>2.7</v>
      </c>
      <c r="I435">
        <f t="shared" si="60"/>
        <v>3</v>
      </c>
      <c r="J435">
        <f t="shared" si="64"/>
        <v>5131</v>
      </c>
      <c r="K435" s="6">
        <f t="shared" si="62"/>
        <v>0</v>
      </c>
      <c r="L435" s="6" t="str">
        <f t="shared" si="63"/>
        <v>0</v>
      </c>
      <c r="M435">
        <f t="shared" si="61"/>
        <v>0</v>
      </c>
    </row>
    <row r="436" spans="1:13" x14ac:dyDescent="0.25">
      <c r="A436">
        <f t="shared" si="57"/>
        <v>2007</v>
      </c>
      <c r="B436" s="3">
        <v>39158</v>
      </c>
      <c r="C436" s="4" t="s">
        <v>158</v>
      </c>
      <c r="D436">
        <v>10</v>
      </c>
      <c r="E436">
        <f>SUMIF($C$3:C435,C436,$D$3:D435)</f>
        <v>0</v>
      </c>
      <c r="F436" s="5">
        <v>2.09</v>
      </c>
      <c r="G436" t="str">
        <f t="shared" si="58"/>
        <v>Brak</v>
      </c>
      <c r="H436">
        <f t="shared" si="59"/>
        <v>0</v>
      </c>
      <c r="I436">
        <f t="shared" si="60"/>
        <v>3</v>
      </c>
      <c r="J436">
        <f t="shared" si="64"/>
        <v>5121</v>
      </c>
      <c r="K436" s="6">
        <f t="shared" si="62"/>
        <v>0</v>
      </c>
      <c r="L436" s="6" t="str">
        <f t="shared" si="63"/>
        <v>0</v>
      </c>
      <c r="M436">
        <f t="shared" si="61"/>
        <v>0</v>
      </c>
    </row>
    <row r="437" spans="1:13" x14ac:dyDescent="0.25">
      <c r="A437">
        <f t="shared" si="57"/>
        <v>2007</v>
      </c>
      <c r="B437" s="3">
        <v>39162</v>
      </c>
      <c r="C437" s="4" t="s">
        <v>70</v>
      </c>
      <c r="D437">
        <v>339</v>
      </c>
      <c r="E437">
        <f>SUMIF($C$3:C436,C437,$D$3:D436)</f>
        <v>4269</v>
      </c>
      <c r="F437" s="5">
        <v>2.09</v>
      </c>
      <c r="G437">
        <f t="shared" si="58"/>
        <v>0.1</v>
      </c>
      <c r="H437">
        <f t="shared" si="59"/>
        <v>33.9</v>
      </c>
      <c r="I437">
        <f t="shared" si="60"/>
        <v>3</v>
      </c>
      <c r="J437">
        <f t="shared" si="64"/>
        <v>4782</v>
      </c>
      <c r="K437" s="6">
        <f t="shared" si="62"/>
        <v>0</v>
      </c>
      <c r="L437" s="6" t="str">
        <f t="shared" si="63"/>
        <v>0</v>
      </c>
      <c r="M437">
        <f t="shared" si="61"/>
        <v>0</v>
      </c>
    </row>
    <row r="438" spans="1:13" x14ac:dyDescent="0.25">
      <c r="A438">
        <f t="shared" si="57"/>
        <v>2007</v>
      </c>
      <c r="B438" s="3">
        <v>39163</v>
      </c>
      <c r="C438" s="4" t="s">
        <v>50</v>
      </c>
      <c r="D438">
        <v>80</v>
      </c>
      <c r="E438">
        <f>SUMIF($C$3:C437,C438,$D$3:D437)</f>
        <v>1323</v>
      </c>
      <c r="F438" s="5">
        <v>2.09</v>
      </c>
      <c r="G438">
        <f t="shared" si="58"/>
        <v>0.1</v>
      </c>
      <c r="H438">
        <f t="shared" si="59"/>
        <v>8</v>
      </c>
      <c r="I438">
        <f t="shared" si="60"/>
        <v>3</v>
      </c>
      <c r="J438">
        <f t="shared" si="64"/>
        <v>4702</v>
      </c>
      <c r="K438" s="6">
        <f t="shared" si="62"/>
        <v>0</v>
      </c>
      <c r="L438" s="6" t="str">
        <f t="shared" si="63"/>
        <v>0</v>
      </c>
      <c r="M438">
        <f t="shared" si="61"/>
        <v>0</v>
      </c>
    </row>
    <row r="439" spans="1:13" x14ac:dyDescent="0.25">
      <c r="A439">
        <f t="shared" si="57"/>
        <v>2007</v>
      </c>
      <c r="B439" s="3">
        <v>39165</v>
      </c>
      <c r="C439" s="4" t="s">
        <v>42</v>
      </c>
      <c r="D439">
        <v>431</v>
      </c>
      <c r="E439">
        <f>SUMIF($C$3:C438,C439,$D$3:D438)</f>
        <v>4102</v>
      </c>
      <c r="F439" s="5">
        <v>2.09</v>
      </c>
      <c r="G439">
        <f t="shared" si="58"/>
        <v>0.1</v>
      </c>
      <c r="H439">
        <f t="shared" si="59"/>
        <v>43.1</v>
      </c>
      <c r="I439">
        <f t="shared" si="60"/>
        <v>3</v>
      </c>
      <c r="J439">
        <f t="shared" si="64"/>
        <v>4271</v>
      </c>
      <c r="K439" s="6">
        <f t="shared" si="62"/>
        <v>0</v>
      </c>
      <c r="L439" s="6" t="str">
        <f t="shared" si="63"/>
        <v>0</v>
      </c>
      <c r="M439">
        <f t="shared" si="61"/>
        <v>0</v>
      </c>
    </row>
    <row r="440" spans="1:13" x14ac:dyDescent="0.25">
      <c r="A440">
        <f t="shared" si="57"/>
        <v>2007</v>
      </c>
      <c r="B440" s="3">
        <v>39167</v>
      </c>
      <c r="C440" s="4" t="s">
        <v>42</v>
      </c>
      <c r="D440">
        <v>440</v>
      </c>
      <c r="E440">
        <f>SUMIF($C$3:C439,C440,$D$3:D439)</f>
        <v>4533</v>
      </c>
      <c r="F440" s="5">
        <v>2.09</v>
      </c>
      <c r="G440">
        <f t="shared" si="58"/>
        <v>0.1</v>
      </c>
      <c r="H440">
        <f t="shared" si="59"/>
        <v>44</v>
      </c>
      <c r="I440">
        <f t="shared" si="60"/>
        <v>3</v>
      </c>
      <c r="J440">
        <f t="shared" si="64"/>
        <v>3831</v>
      </c>
      <c r="K440" s="6">
        <f t="shared" si="62"/>
        <v>0</v>
      </c>
      <c r="L440" s="6" t="str">
        <f t="shared" si="63"/>
        <v>0</v>
      </c>
      <c r="M440">
        <f t="shared" si="61"/>
        <v>0</v>
      </c>
    </row>
    <row r="441" spans="1:13" x14ac:dyDescent="0.25">
      <c r="A441">
        <f t="shared" si="57"/>
        <v>2007</v>
      </c>
      <c r="B441" s="3">
        <v>39167</v>
      </c>
      <c r="C441" s="4" t="s">
        <v>25</v>
      </c>
      <c r="D441">
        <v>396</v>
      </c>
      <c r="E441">
        <f>SUMIF($C$3:C440,C441,$D$3:D440)</f>
        <v>2895</v>
      </c>
      <c r="F441" s="5">
        <v>2.09</v>
      </c>
      <c r="G441">
        <f t="shared" si="58"/>
        <v>0.1</v>
      </c>
      <c r="H441">
        <f t="shared" si="59"/>
        <v>39.6</v>
      </c>
      <c r="I441">
        <f t="shared" si="60"/>
        <v>3</v>
      </c>
      <c r="J441">
        <f t="shared" si="64"/>
        <v>3435</v>
      </c>
      <c r="K441" s="6">
        <f t="shared" si="62"/>
        <v>0</v>
      </c>
      <c r="L441" s="6" t="str">
        <f t="shared" si="63"/>
        <v>0</v>
      </c>
      <c r="M441">
        <f t="shared" si="61"/>
        <v>0</v>
      </c>
    </row>
    <row r="442" spans="1:13" x14ac:dyDescent="0.25">
      <c r="A442">
        <f t="shared" si="57"/>
        <v>2007</v>
      </c>
      <c r="B442" s="3">
        <v>39167</v>
      </c>
      <c r="C442" s="4" t="s">
        <v>70</v>
      </c>
      <c r="D442">
        <v>268</v>
      </c>
      <c r="E442">
        <f>SUMIF($C$3:C441,C442,$D$3:D441)</f>
        <v>4608</v>
      </c>
      <c r="F442" s="5">
        <v>2.09</v>
      </c>
      <c r="G442">
        <f t="shared" si="58"/>
        <v>0.1</v>
      </c>
      <c r="H442">
        <f t="shared" si="59"/>
        <v>26.8</v>
      </c>
      <c r="I442">
        <f t="shared" si="60"/>
        <v>3</v>
      </c>
      <c r="J442">
        <f t="shared" si="64"/>
        <v>3167</v>
      </c>
      <c r="K442" s="6">
        <f t="shared" si="62"/>
        <v>0</v>
      </c>
      <c r="L442" s="6" t="str">
        <f t="shared" si="63"/>
        <v>0</v>
      </c>
      <c r="M442">
        <f t="shared" si="61"/>
        <v>0</v>
      </c>
    </row>
    <row r="443" spans="1:13" x14ac:dyDescent="0.25">
      <c r="A443">
        <f t="shared" si="57"/>
        <v>2007</v>
      </c>
      <c r="B443" s="3">
        <v>39167</v>
      </c>
      <c r="C443" s="4" t="s">
        <v>38</v>
      </c>
      <c r="D443">
        <v>157</v>
      </c>
      <c r="E443">
        <f>SUMIF($C$3:C442,C443,$D$3:D442)</f>
        <v>1236</v>
      </c>
      <c r="F443" s="5">
        <v>2.09</v>
      </c>
      <c r="G443">
        <f t="shared" si="58"/>
        <v>0.1</v>
      </c>
      <c r="H443">
        <f t="shared" si="59"/>
        <v>15.700000000000001</v>
      </c>
      <c r="I443">
        <f t="shared" si="60"/>
        <v>3</v>
      </c>
      <c r="J443">
        <f t="shared" si="64"/>
        <v>3010</v>
      </c>
      <c r="K443" s="6">
        <f t="shared" si="62"/>
        <v>0</v>
      </c>
      <c r="L443" s="6" t="str">
        <f t="shared" si="63"/>
        <v>0</v>
      </c>
      <c r="M443">
        <f t="shared" si="61"/>
        <v>0</v>
      </c>
    </row>
    <row r="444" spans="1:13" x14ac:dyDescent="0.25">
      <c r="A444">
        <f t="shared" si="57"/>
        <v>2007</v>
      </c>
      <c r="B444" s="3">
        <v>39171</v>
      </c>
      <c r="C444" s="4" t="s">
        <v>32</v>
      </c>
      <c r="D444">
        <v>194</v>
      </c>
      <c r="E444">
        <f>SUMIF($C$3:C443,C444,$D$3:D443)</f>
        <v>1352</v>
      </c>
      <c r="F444" s="5">
        <v>2.09</v>
      </c>
      <c r="G444">
        <f t="shared" si="58"/>
        <v>0.1</v>
      </c>
      <c r="H444">
        <f t="shared" si="59"/>
        <v>19.400000000000002</v>
      </c>
      <c r="I444">
        <f t="shared" si="60"/>
        <v>3</v>
      </c>
      <c r="J444">
        <f t="shared" si="64"/>
        <v>2816</v>
      </c>
      <c r="K444" s="6">
        <f t="shared" si="62"/>
        <v>0</v>
      </c>
      <c r="L444" s="6" t="str">
        <f t="shared" si="63"/>
        <v>0</v>
      </c>
      <c r="M444">
        <f t="shared" si="61"/>
        <v>0</v>
      </c>
    </row>
    <row r="445" spans="1:13" x14ac:dyDescent="0.25">
      <c r="A445">
        <f t="shared" si="57"/>
        <v>2007</v>
      </c>
      <c r="B445" s="3">
        <v>39172</v>
      </c>
      <c r="C445" s="4" t="s">
        <v>59</v>
      </c>
      <c r="D445">
        <v>156</v>
      </c>
      <c r="E445">
        <f>SUMIF($C$3:C444,C445,$D$3:D444)</f>
        <v>516</v>
      </c>
      <c r="F445" s="5">
        <v>2.09</v>
      </c>
      <c r="G445">
        <f t="shared" si="58"/>
        <v>0.05</v>
      </c>
      <c r="H445">
        <f t="shared" si="59"/>
        <v>7.8000000000000007</v>
      </c>
      <c r="I445">
        <f t="shared" si="60"/>
        <v>3</v>
      </c>
      <c r="J445">
        <f t="shared" si="64"/>
        <v>2660</v>
      </c>
      <c r="K445" s="6">
        <f t="shared" si="62"/>
        <v>2340</v>
      </c>
      <c r="L445" s="6" t="str">
        <f t="shared" si="63"/>
        <v>3</v>
      </c>
      <c r="M445">
        <f t="shared" si="61"/>
        <v>3000</v>
      </c>
    </row>
    <row r="446" spans="1:13" x14ac:dyDescent="0.25">
      <c r="A446">
        <f t="shared" si="57"/>
        <v>2007</v>
      </c>
      <c r="B446" s="3">
        <v>39173</v>
      </c>
      <c r="C446" s="4" t="s">
        <v>132</v>
      </c>
      <c r="D446">
        <v>11</v>
      </c>
      <c r="E446">
        <f>SUMIF($C$3:C445,C446,$D$3:D445)</f>
        <v>15</v>
      </c>
      <c r="F446" s="5">
        <v>2.09</v>
      </c>
      <c r="G446" t="str">
        <f t="shared" si="58"/>
        <v>Brak</v>
      </c>
      <c r="H446">
        <f t="shared" si="59"/>
        <v>0</v>
      </c>
      <c r="I446">
        <f t="shared" si="60"/>
        <v>4</v>
      </c>
      <c r="J446">
        <f t="shared" si="64"/>
        <v>5649</v>
      </c>
      <c r="K446" s="6">
        <f t="shared" si="62"/>
        <v>0</v>
      </c>
      <c r="L446" s="6" t="str">
        <f t="shared" si="63"/>
        <v>0</v>
      </c>
      <c r="M446">
        <f t="shared" si="61"/>
        <v>0</v>
      </c>
    </row>
    <row r="447" spans="1:13" x14ac:dyDescent="0.25">
      <c r="A447">
        <f t="shared" si="57"/>
        <v>2007</v>
      </c>
      <c r="B447" s="3">
        <v>39174</v>
      </c>
      <c r="C447" s="4" t="s">
        <v>55</v>
      </c>
      <c r="D447">
        <v>110</v>
      </c>
      <c r="E447">
        <f>SUMIF($C$3:C446,C447,$D$3:D446)</f>
        <v>440</v>
      </c>
      <c r="F447" s="5">
        <v>2.09</v>
      </c>
      <c r="G447">
        <f t="shared" si="58"/>
        <v>0.05</v>
      </c>
      <c r="H447">
        <f t="shared" si="59"/>
        <v>5.5</v>
      </c>
      <c r="I447">
        <f t="shared" si="60"/>
        <v>4</v>
      </c>
      <c r="J447">
        <f t="shared" si="64"/>
        <v>5539</v>
      </c>
      <c r="K447" s="6">
        <f t="shared" si="62"/>
        <v>0</v>
      </c>
      <c r="L447" s="6" t="str">
        <f t="shared" si="63"/>
        <v>0</v>
      </c>
      <c r="M447">
        <f t="shared" si="61"/>
        <v>0</v>
      </c>
    </row>
    <row r="448" spans="1:13" x14ac:dyDescent="0.25">
      <c r="A448">
        <f t="shared" si="57"/>
        <v>2007</v>
      </c>
      <c r="B448" s="3">
        <v>39176</v>
      </c>
      <c r="C448" s="4" t="s">
        <v>159</v>
      </c>
      <c r="D448">
        <v>12</v>
      </c>
      <c r="E448">
        <f>SUMIF($C$3:C447,C448,$D$3:D447)</f>
        <v>0</v>
      </c>
      <c r="F448" s="5">
        <v>2.09</v>
      </c>
      <c r="G448" t="str">
        <f t="shared" si="58"/>
        <v>Brak</v>
      </c>
      <c r="H448">
        <f t="shared" si="59"/>
        <v>0</v>
      </c>
      <c r="I448">
        <f t="shared" si="60"/>
        <v>4</v>
      </c>
      <c r="J448">
        <f t="shared" si="64"/>
        <v>5527</v>
      </c>
      <c r="K448" s="6">
        <f t="shared" si="62"/>
        <v>0</v>
      </c>
      <c r="L448" s="6" t="str">
        <f t="shared" si="63"/>
        <v>0</v>
      </c>
      <c r="M448">
        <f t="shared" si="61"/>
        <v>0</v>
      </c>
    </row>
    <row r="449" spans="1:13" x14ac:dyDescent="0.25">
      <c r="A449">
        <f t="shared" si="57"/>
        <v>2007</v>
      </c>
      <c r="B449" s="3">
        <v>39177</v>
      </c>
      <c r="C449" s="4" t="s">
        <v>25</v>
      </c>
      <c r="D449">
        <v>464</v>
      </c>
      <c r="E449">
        <f>SUMIF($C$3:C448,C449,$D$3:D448)</f>
        <v>3291</v>
      </c>
      <c r="F449" s="5">
        <v>2.09</v>
      </c>
      <c r="G449">
        <f t="shared" si="58"/>
        <v>0.1</v>
      </c>
      <c r="H449">
        <f t="shared" si="59"/>
        <v>46.400000000000006</v>
      </c>
      <c r="I449">
        <f t="shared" si="60"/>
        <v>4</v>
      </c>
      <c r="J449">
        <f t="shared" si="64"/>
        <v>5063</v>
      </c>
      <c r="K449" s="6">
        <f t="shared" si="62"/>
        <v>0</v>
      </c>
      <c r="L449" s="6" t="str">
        <f t="shared" si="63"/>
        <v>0</v>
      </c>
      <c r="M449">
        <f t="shared" si="61"/>
        <v>0</v>
      </c>
    </row>
    <row r="450" spans="1:13" x14ac:dyDescent="0.25">
      <c r="A450">
        <f t="shared" si="57"/>
        <v>2007</v>
      </c>
      <c r="B450" s="3">
        <v>39178</v>
      </c>
      <c r="C450" s="4" t="s">
        <v>86</v>
      </c>
      <c r="D450">
        <v>40</v>
      </c>
      <c r="E450">
        <f>SUMIF($C$3:C449,C450,$D$3:D449)</f>
        <v>662</v>
      </c>
      <c r="F450" s="5">
        <v>2.09</v>
      </c>
      <c r="G450">
        <f t="shared" si="58"/>
        <v>0.05</v>
      </c>
      <c r="H450">
        <f t="shared" si="59"/>
        <v>2</v>
      </c>
      <c r="I450">
        <f t="shared" si="60"/>
        <v>4</v>
      </c>
      <c r="J450">
        <f t="shared" si="64"/>
        <v>5023</v>
      </c>
      <c r="K450" s="6">
        <f t="shared" si="62"/>
        <v>0</v>
      </c>
      <c r="L450" s="6" t="str">
        <f t="shared" si="63"/>
        <v>0</v>
      </c>
      <c r="M450">
        <f t="shared" si="61"/>
        <v>0</v>
      </c>
    </row>
    <row r="451" spans="1:13" x14ac:dyDescent="0.25">
      <c r="A451">
        <f t="shared" si="57"/>
        <v>2007</v>
      </c>
      <c r="B451" s="3">
        <v>39179</v>
      </c>
      <c r="C451" s="4" t="s">
        <v>59</v>
      </c>
      <c r="D451">
        <v>52</v>
      </c>
      <c r="E451">
        <f>SUMIF($C$3:C450,C451,$D$3:D450)</f>
        <v>672</v>
      </c>
      <c r="F451" s="5">
        <v>2.09</v>
      </c>
      <c r="G451">
        <f t="shared" si="58"/>
        <v>0.05</v>
      </c>
      <c r="H451">
        <f t="shared" si="59"/>
        <v>2.6</v>
      </c>
      <c r="I451">
        <f t="shared" si="60"/>
        <v>4</v>
      </c>
      <c r="J451">
        <f t="shared" si="64"/>
        <v>4971</v>
      </c>
      <c r="K451" s="6">
        <f t="shared" si="62"/>
        <v>0</v>
      </c>
      <c r="L451" s="6" t="str">
        <f t="shared" si="63"/>
        <v>0</v>
      </c>
      <c r="M451">
        <f t="shared" si="61"/>
        <v>0</v>
      </c>
    </row>
    <row r="452" spans="1:13" x14ac:dyDescent="0.25">
      <c r="A452">
        <f t="shared" ref="A452:A515" si="65">YEAR(B452)</f>
        <v>2007</v>
      </c>
      <c r="B452" s="3">
        <v>39184</v>
      </c>
      <c r="C452" s="4" t="s">
        <v>95</v>
      </c>
      <c r="D452">
        <v>12</v>
      </c>
      <c r="E452">
        <f>SUMIF($C$3:C451,C452,$D$3:D451)</f>
        <v>8</v>
      </c>
      <c r="F452" s="5">
        <v>2.09</v>
      </c>
      <c r="G452" t="str">
        <f t="shared" ref="G452:G515" si="66">IF(E452&lt;1000,IF(E452&gt;100,0.05,"Brak"),IF(E452&lt;10000,0.1,0.2))</f>
        <v>Brak</v>
      </c>
      <c r="H452">
        <f t="shared" ref="H452:H515" si="67">IF(G452="Brak",0,G452*D452)</f>
        <v>0</v>
      </c>
      <c r="I452">
        <f t="shared" ref="I452:I515" si="68">MONTH(B452)</f>
        <v>4</v>
      </c>
      <c r="J452">
        <f t="shared" si="64"/>
        <v>4959</v>
      </c>
      <c r="K452" s="6">
        <f t="shared" si="62"/>
        <v>0</v>
      </c>
      <c r="L452" s="6" t="str">
        <f t="shared" si="63"/>
        <v>0</v>
      </c>
      <c r="M452">
        <f t="shared" ref="M452:M515" si="69">L452*1000</f>
        <v>0</v>
      </c>
    </row>
    <row r="453" spans="1:13" x14ac:dyDescent="0.25">
      <c r="A453">
        <f t="shared" si="65"/>
        <v>2007</v>
      </c>
      <c r="B453" s="3">
        <v>39186</v>
      </c>
      <c r="C453" s="4" t="s">
        <v>27</v>
      </c>
      <c r="D453">
        <v>412</v>
      </c>
      <c r="E453">
        <f>SUMIF($C$3:C452,C453,$D$3:D452)</f>
        <v>6156</v>
      </c>
      <c r="F453" s="5">
        <v>2.09</v>
      </c>
      <c r="G453">
        <f t="shared" si="66"/>
        <v>0.1</v>
      </c>
      <c r="H453">
        <f t="shared" si="67"/>
        <v>41.2</v>
      </c>
      <c r="I453">
        <f t="shared" si="68"/>
        <v>4</v>
      </c>
      <c r="J453">
        <f t="shared" si="64"/>
        <v>4547</v>
      </c>
      <c r="K453" s="6">
        <f t="shared" si="62"/>
        <v>0</v>
      </c>
      <c r="L453" s="6" t="str">
        <f t="shared" si="63"/>
        <v>0</v>
      </c>
      <c r="M453">
        <f t="shared" si="69"/>
        <v>0</v>
      </c>
    </row>
    <row r="454" spans="1:13" x14ac:dyDescent="0.25">
      <c r="A454">
        <f t="shared" si="65"/>
        <v>2007</v>
      </c>
      <c r="B454" s="3">
        <v>39188</v>
      </c>
      <c r="C454" s="4" t="s">
        <v>27</v>
      </c>
      <c r="D454">
        <v>495</v>
      </c>
      <c r="E454">
        <f>SUMIF($C$3:C453,C454,$D$3:D453)</f>
        <v>6568</v>
      </c>
      <c r="F454" s="5">
        <v>2.09</v>
      </c>
      <c r="G454">
        <f t="shared" si="66"/>
        <v>0.1</v>
      </c>
      <c r="H454">
        <f t="shared" si="67"/>
        <v>49.5</v>
      </c>
      <c r="I454">
        <f t="shared" si="68"/>
        <v>4</v>
      </c>
      <c r="J454">
        <f t="shared" si="64"/>
        <v>4052</v>
      </c>
      <c r="K454" s="6">
        <f t="shared" si="62"/>
        <v>0</v>
      </c>
      <c r="L454" s="6" t="str">
        <f t="shared" si="63"/>
        <v>0</v>
      </c>
      <c r="M454">
        <f t="shared" si="69"/>
        <v>0</v>
      </c>
    </row>
    <row r="455" spans="1:13" x14ac:dyDescent="0.25">
      <c r="A455">
        <f t="shared" si="65"/>
        <v>2007</v>
      </c>
      <c r="B455" s="3">
        <v>39188</v>
      </c>
      <c r="C455" s="4" t="s">
        <v>37</v>
      </c>
      <c r="D455">
        <v>268</v>
      </c>
      <c r="E455">
        <f>SUMIF($C$3:C454,C455,$D$3:D454)</f>
        <v>5427</v>
      </c>
      <c r="F455" s="5">
        <v>2.09</v>
      </c>
      <c r="G455">
        <f t="shared" si="66"/>
        <v>0.1</v>
      </c>
      <c r="H455">
        <f t="shared" si="67"/>
        <v>26.8</v>
      </c>
      <c r="I455">
        <f t="shared" si="68"/>
        <v>4</v>
      </c>
      <c r="J455">
        <f t="shared" si="64"/>
        <v>3784</v>
      </c>
      <c r="K455" s="6">
        <f t="shared" si="62"/>
        <v>0</v>
      </c>
      <c r="L455" s="6" t="str">
        <f t="shared" si="63"/>
        <v>0</v>
      </c>
      <c r="M455">
        <f t="shared" si="69"/>
        <v>0</v>
      </c>
    </row>
    <row r="456" spans="1:13" x14ac:dyDescent="0.25">
      <c r="A456">
        <f t="shared" si="65"/>
        <v>2007</v>
      </c>
      <c r="B456" s="3">
        <v>39188</v>
      </c>
      <c r="C456" s="4" t="s">
        <v>55</v>
      </c>
      <c r="D456">
        <v>30</v>
      </c>
      <c r="E456">
        <f>SUMIF($C$3:C455,C456,$D$3:D455)</f>
        <v>550</v>
      </c>
      <c r="F456" s="5">
        <v>2.09</v>
      </c>
      <c r="G456">
        <f t="shared" si="66"/>
        <v>0.05</v>
      </c>
      <c r="H456">
        <f t="shared" si="67"/>
        <v>1.5</v>
      </c>
      <c r="I456">
        <f t="shared" si="68"/>
        <v>4</v>
      </c>
      <c r="J456">
        <f t="shared" si="64"/>
        <v>3754</v>
      </c>
      <c r="K456" s="6">
        <f t="shared" si="62"/>
        <v>0</v>
      </c>
      <c r="L456" s="6" t="str">
        <f t="shared" si="63"/>
        <v>0</v>
      </c>
      <c r="M456">
        <f t="shared" si="69"/>
        <v>0</v>
      </c>
    </row>
    <row r="457" spans="1:13" x14ac:dyDescent="0.25">
      <c r="A457">
        <f t="shared" si="65"/>
        <v>2007</v>
      </c>
      <c r="B457" s="3">
        <v>39191</v>
      </c>
      <c r="C457" s="4" t="s">
        <v>26</v>
      </c>
      <c r="D457">
        <v>67</v>
      </c>
      <c r="E457">
        <f>SUMIF($C$3:C456,C457,$D$3:D456)</f>
        <v>992</v>
      </c>
      <c r="F457" s="5">
        <v>2.09</v>
      </c>
      <c r="G457">
        <f t="shared" si="66"/>
        <v>0.05</v>
      </c>
      <c r="H457">
        <f t="shared" si="67"/>
        <v>3.35</v>
      </c>
      <c r="I457">
        <f t="shared" si="68"/>
        <v>4</v>
      </c>
      <c r="J457">
        <f t="shared" si="64"/>
        <v>3687</v>
      </c>
      <c r="K457" s="6">
        <f t="shared" si="62"/>
        <v>0</v>
      </c>
      <c r="L457" s="6" t="str">
        <f t="shared" si="63"/>
        <v>0</v>
      </c>
      <c r="M457">
        <f t="shared" si="69"/>
        <v>0</v>
      </c>
    </row>
    <row r="458" spans="1:13" x14ac:dyDescent="0.25">
      <c r="A458">
        <f t="shared" si="65"/>
        <v>2007</v>
      </c>
      <c r="B458" s="3">
        <v>39197</v>
      </c>
      <c r="C458" s="4" t="s">
        <v>34</v>
      </c>
      <c r="D458">
        <v>497</v>
      </c>
      <c r="E458">
        <f>SUMIF($C$3:C457,C458,$D$3:D457)</f>
        <v>4164</v>
      </c>
      <c r="F458" s="5">
        <v>2.09</v>
      </c>
      <c r="G458">
        <f t="shared" si="66"/>
        <v>0.1</v>
      </c>
      <c r="H458">
        <f t="shared" si="67"/>
        <v>49.7</v>
      </c>
      <c r="I458">
        <f t="shared" si="68"/>
        <v>4</v>
      </c>
      <c r="J458">
        <f t="shared" si="64"/>
        <v>3190</v>
      </c>
      <c r="K458" s="6">
        <f t="shared" si="62"/>
        <v>0</v>
      </c>
      <c r="L458" s="6" t="str">
        <f t="shared" si="63"/>
        <v>0</v>
      </c>
      <c r="M458">
        <f t="shared" si="69"/>
        <v>0</v>
      </c>
    </row>
    <row r="459" spans="1:13" x14ac:dyDescent="0.25">
      <c r="A459">
        <f t="shared" si="65"/>
        <v>2007</v>
      </c>
      <c r="B459" s="3">
        <v>39200</v>
      </c>
      <c r="C459" s="4" t="s">
        <v>42</v>
      </c>
      <c r="D459">
        <v>102</v>
      </c>
      <c r="E459">
        <f>SUMIF($C$3:C458,C459,$D$3:D458)</f>
        <v>4973</v>
      </c>
      <c r="F459" s="5">
        <v>2.09</v>
      </c>
      <c r="G459">
        <f t="shared" si="66"/>
        <v>0.1</v>
      </c>
      <c r="H459">
        <f t="shared" si="67"/>
        <v>10.200000000000001</v>
      </c>
      <c r="I459">
        <f t="shared" si="68"/>
        <v>4</v>
      </c>
      <c r="J459">
        <f t="shared" si="64"/>
        <v>3088</v>
      </c>
      <c r="K459" s="6">
        <f t="shared" si="62"/>
        <v>1912</v>
      </c>
      <c r="L459" s="6" t="str">
        <f t="shared" si="63"/>
        <v>2</v>
      </c>
      <c r="M459">
        <f t="shared" si="69"/>
        <v>2000</v>
      </c>
    </row>
    <row r="460" spans="1:13" x14ac:dyDescent="0.25">
      <c r="A460">
        <f t="shared" si="65"/>
        <v>2007</v>
      </c>
      <c r="B460" s="3">
        <v>39203</v>
      </c>
      <c r="C460" s="4" t="s">
        <v>27</v>
      </c>
      <c r="D460">
        <v>322</v>
      </c>
      <c r="E460">
        <f>SUMIF($C$3:C459,C460,$D$3:D459)</f>
        <v>7063</v>
      </c>
      <c r="F460" s="5">
        <v>2.09</v>
      </c>
      <c r="G460">
        <f t="shared" si="66"/>
        <v>0.1</v>
      </c>
      <c r="H460">
        <f t="shared" si="67"/>
        <v>32.200000000000003</v>
      </c>
      <c r="I460">
        <f t="shared" si="68"/>
        <v>5</v>
      </c>
      <c r="J460">
        <f t="shared" si="64"/>
        <v>4766</v>
      </c>
      <c r="K460" s="6">
        <f t="shared" si="62"/>
        <v>0</v>
      </c>
      <c r="L460" s="6" t="str">
        <f t="shared" si="63"/>
        <v>0</v>
      </c>
      <c r="M460">
        <f t="shared" si="69"/>
        <v>0</v>
      </c>
    </row>
    <row r="461" spans="1:13" x14ac:dyDescent="0.25">
      <c r="A461">
        <f t="shared" si="65"/>
        <v>2007</v>
      </c>
      <c r="B461" s="3">
        <v>39204</v>
      </c>
      <c r="C461" s="4" t="s">
        <v>29</v>
      </c>
      <c r="D461">
        <v>297</v>
      </c>
      <c r="E461">
        <f>SUMIF($C$3:C460,C461,$D$3:D460)</f>
        <v>5726</v>
      </c>
      <c r="F461" s="5">
        <v>2.09</v>
      </c>
      <c r="G461">
        <f t="shared" si="66"/>
        <v>0.1</v>
      </c>
      <c r="H461">
        <f t="shared" si="67"/>
        <v>29.700000000000003</v>
      </c>
      <c r="I461">
        <f t="shared" si="68"/>
        <v>5</v>
      </c>
      <c r="J461">
        <f t="shared" si="64"/>
        <v>4469</v>
      </c>
      <c r="K461" s="6">
        <f t="shared" si="62"/>
        <v>0</v>
      </c>
      <c r="L461" s="6" t="str">
        <f t="shared" si="63"/>
        <v>0</v>
      </c>
      <c r="M461">
        <f t="shared" si="69"/>
        <v>0</v>
      </c>
    </row>
    <row r="462" spans="1:13" x14ac:dyDescent="0.25">
      <c r="A462">
        <f t="shared" si="65"/>
        <v>2007</v>
      </c>
      <c r="B462" s="3">
        <v>39206</v>
      </c>
      <c r="C462" s="4" t="s">
        <v>32</v>
      </c>
      <c r="D462">
        <v>179</v>
      </c>
      <c r="E462">
        <f>SUMIF($C$3:C461,C462,$D$3:D461)</f>
        <v>1546</v>
      </c>
      <c r="F462" s="5">
        <v>2.09</v>
      </c>
      <c r="G462">
        <f t="shared" si="66"/>
        <v>0.1</v>
      </c>
      <c r="H462">
        <f t="shared" si="67"/>
        <v>17.900000000000002</v>
      </c>
      <c r="I462">
        <f t="shared" si="68"/>
        <v>5</v>
      </c>
      <c r="J462">
        <f t="shared" si="64"/>
        <v>4290</v>
      </c>
      <c r="K462" s="6">
        <f t="shared" si="62"/>
        <v>0</v>
      </c>
      <c r="L462" s="6" t="str">
        <f t="shared" si="63"/>
        <v>0</v>
      </c>
      <c r="M462">
        <f t="shared" si="69"/>
        <v>0</v>
      </c>
    </row>
    <row r="463" spans="1:13" x14ac:dyDescent="0.25">
      <c r="A463">
        <f t="shared" si="65"/>
        <v>2007</v>
      </c>
      <c r="B463" s="3">
        <v>39208</v>
      </c>
      <c r="C463" s="4" t="s">
        <v>160</v>
      </c>
      <c r="D463">
        <v>15</v>
      </c>
      <c r="E463">
        <f>SUMIF($C$3:C462,C463,$D$3:D462)</f>
        <v>0</v>
      </c>
      <c r="F463" s="5">
        <v>2.09</v>
      </c>
      <c r="G463" t="str">
        <f t="shared" si="66"/>
        <v>Brak</v>
      </c>
      <c r="H463">
        <f t="shared" si="67"/>
        <v>0</v>
      </c>
      <c r="I463">
        <f t="shared" si="68"/>
        <v>5</v>
      </c>
      <c r="J463">
        <f t="shared" si="64"/>
        <v>4275</v>
      </c>
      <c r="K463" s="6">
        <f t="shared" si="62"/>
        <v>0</v>
      </c>
      <c r="L463" s="6" t="str">
        <f t="shared" si="63"/>
        <v>0</v>
      </c>
      <c r="M463">
        <f t="shared" si="69"/>
        <v>0</v>
      </c>
    </row>
    <row r="464" spans="1:13" x14ac:dyDescent="0.25">
      <c r="A464">
        <f t="shared" si="65"/>
        <v>2007</v>
      </c>
      <c r="B464" s="3">
        <v>39210</v>
      </c>
      <c r="C464" s="4" t="s">
        <v>81</v>
      </c>
      <c r="D464">
        <v>65</v>
      </c>
      <c r="E464">
        <f>SUMIF($C$3:C463,C464,$D$3:D463)</f>
        <v>299</v>
      </c>
      <c r="F464" s="5">
        <v>2.09</v>
      </c>
      <c r="G464">
        <f t="shared" si="66"/>
        <v>0.05</v>
      </c>
      <c r="H464">
        <f t="shared" si="67"/>
        <v>3.25</v>
      </c>
      <c r="I464">
        <f t="shared" si="68"/>
        <v>5</v>
      </c>
      <c r="J464">
        <f t="shared" si="64"/>
        <v>4210</v>
      </c>
      <c r="K464" s="6">
        <f t="shared" si="62"/>
        <v>0</v>
      </c>
      <c r="L464" s="6" t="str">
        <f t="shared" si="63"/>
        <v>0</v>
      </c>
      <c r="M464">
        <f t="shared" si="69"/>
        <v>0</v>
      </c>
    </row>
    <row r="465" spans="1:13" x14ac:dyDescent="0.25">
      <c r="A465">
        <f t="shared" si="65"/>
        <v>2007</v>
      </c>
      <c r="B465" s="3">
        <v>39212</v>
      </c>
      <c r="C465" s="4" t="s">
        <v>27</v>
      </c>
      <c r="D465">
        <v>297</v>
      </c>
      <c r="E465">
        <f>SUMIF($C$3:C464,C465,$D$3:D464)</f>
        <v>7385</v>
      </c>
      <c r="F465" s="5">
        <v>2.09</v>
      </c>
      <c r="G465">
        <f t="shared" si="66"/>
        <v>0.1</v>
      </c>
      <c r="H465">
        <f t="shared" si="67"/>
        <v>29.700000000000003</v>
      </c>
      <c r="I465">
        <f t="shared" si="68"/>
        <v>5</v>
      </c>
      <c r="J465">
        <f t="shared" si="64"/>
        <v>3913</v>
      </c>
      <c r="K465" s="6">
        <f t="shared" si="62"/>
        <v>0</v>
      </c>
      <c r="L465" s="6" t="str">
        <f t="shared" si="63"/>
        <v>0</v>
      </c>
      <c r="M465">
        <f t="shared" si="69"/>
        <v>0</v>
      </c>
    </row>
    <row r="466" spans="1:13" x14ac:dyDescent="0.25">
      <c r="A466">
        <f t="shared" si="65"/>
        <v>2007</v>
      </c>
      <c r="B466" s="3">
        <v>39214</v>
      </c>
      <c r="C466" s="4" t="s">
        <v>28</v>
      </c>
      <c r="D466">
        <v>131</v>
      </c>
      <c r="E466">
        <f>SUMIF($C$3:C465,C466,$D$3:D465)</f>
        <v>504</v>
      </c>
      <c r="F466" s="5">
        <v>2.09</v>
      </c>
      <c r="G466">
        <f t="shared" si="66"/>
        <v>0.05</v>
      </c>
      <c r="H466">
        <f t="shared" si="67"/>
        <v>6.5500000000000007</v>
      </c>
      <c r="I466">
        <f t="shared" si="68"/>
        <v>5</v>
      </c>
      <c r="J466">
        <f t="shared" si="64"/>
        <v>3782</v>
      </c>
      <c r="K466" s="6">
        <f t="shared" ref="K466:K529" si="70">IF(I466&lt;&gt;I467,IF(J466&lt;5000,5000-J466,0),0)</f>
        <v>0</v>
      </c>
      <c r="L466" s="6" t="str">
        <f t="shared" ref="L466:L529" si="71">LEFT(ROUNDUP(K466,-3),1)</f>
        <v>0</v>
      </c>
      <c r="M466">
        <f t="shared" si="69"/>
        <v>0</v>
      </c>
    </row>
    <row r="467" spans="1:13" x14ac:dyDescent="0.25">
      <c r="A467">
        <f t="shared" si="65"/>
        <v>2007</v>
      </c>
      <c r="B467" s="3">
        <v>39215</v>
      </c>
      <c r="C467" s="4" t="s">
        <v>38</v>
      </c>
      <c r="D467">
        <v>114</v>
      </c>
      <c r="E467">
        <f>SUMIF($C$3:C466,C467,$D$3:D466)</f>
        <v>1393</v>
      </c>
      <c r="F467" s="5">
        <v>2.09</v>
      </c>
      <c r="G467">
        <f t="shared" si="66"/>
        <v>0.1</v>
      </c>
      <c r="H467">
        <f t="shared" si="67"/>
        <v>11.4</v>
      </c>
      <c r="I467">
        <f t="shared" si="68"/>
        <v>5</v>
      </c>
      <c r="J467">
        <f t="shared" ref="J467:J530" si="72">J466-D467+M466</f>
        <v>3668</v>
      </c>
      <c r="K467" s="6">
        <f t="shared" si="70"/>
        <v>0</v>
      </c>
      <c r="L467" s="6" t="str">
        <f t="shared" si="71"/>
        <v>0</v>
      </c>
      <c r="M467">
        <f t="shared" si="69"/>
        <v>0</v>
      </c>
    </row>
    <row r="468" spans="1:13" x14ac:dyDescent="0.25">
      <c r="A468">
        <f t="shared" si="65"/>
        <v>2007</v>
      </c>
      <c r="B468" s="3">
        <v>39215</v>
      </c>
      <c r="C468" s="4" t="s">
        <v>161</v>
      </c>
      <c r="D468">
        <v>12</v>
      </c>
      <c r="E468">
        <f>SUMIF($C$3:C467,C468,$D$3:D467)</f>
        <v>0</v>
      </c>
      <c r="F468" s="5">
        <v>2.09</v>
      </c>
      <c r="G468" t="str">
        <f t="shared" si="66"/>
        <v>Brak</v>
      </c>
      <c r="H468">
        <f t="shared" si="67"/>
        <v>0</v>
      </c>
      <c r="I468">
        <f t="shared" si="68"/>
        <v>5</v>
      </c>
      <c r="J468">
        <f t="shared" si="72"/>
        <v>3656</v>
      </c>
      <c r="K468" s="6">
        <f t="shared" si="70"/>
        <v>0</v>
      </c>
      <c r="L468" s="6" t="str">
        <f t="shared" si="71"/>
        <v>0</v>
      </c>
      <c r="M468">
        <f t="shared" si="69"/>
        <v>0</v>
      </c>
    </row>
    <row r="469" spans="1:13" x14ac:dyDescent="0.25">
      <c r="A469">
        <f t="shared" si="65"/>
        <v>2007</v>
      </c>
      <c r="B469" s="3">
        <v>39218</v>
      </c>
      <c r="C469" s="4" t="s">
        <v>34</v>
      </c>
      <c r="D469">
        <v>293</v>
      </c>
      <c r="E469">
        <f>SUMIF($C$3:C468,C469,$D$3:D468)</f>
        <v>4661</v>
      </c>
      <c r="F469" s="5">
        <v>2.09</v>
      </c>
      <c r="G469">
        <f t="shared" si="66"/>
        <v>0.1</v>
      </c>
      <c r="H469">
        <f t="shared" si="67"/>
        <v>29.3</v>
      </c>
      <c r="I469">
        <f t="shared" si="68"/>
        <v>5</v>
      </c>
      <c r="J469">
        <f t="shared" si="72"/>
        <v>3363</v>
      </c>
      <c r="K469" s="6">
        <f t="shared" si="70"/>
        <v>0</v>
      </c>
      <c r="L469" s="6" t="str">
        <f t="shared" si="71"/>
        <v>0</v>
      </c>
      <c r="M469">
        <f t="shared" si="69"/>
        <v>0</v>
      </c>
    </row>
    <row r="470" spans="1:13" x14ac:dyDescent="0.25">
      <c r="A470">
        <f t="shared" si="65"/>
        <v>2007</v>
      </c>
      <c r="B470" s="3">
        <v>39220</v>
      </c>
      <c r="C470" s="4" t="s">
        <v>39</v>
      </c>
      <c r="D470">
        <v>186</v>
      </c>
      <c r="E470">
        <f>SUMIF($C$3:C469,C470,$D$3:D469)</f>
        <v>676</v>
      </c>
      <c r="F470" s="5">
        <v>2.09</v>
      </c>
      <c r="G470">
        <f t="shared" si="66"/>
        <v>0.05</v>
      </c>
      <c r="H470">
        <f t="shared" si="67"/>
        <v>9.3000000000000007</v>
      </c>
      <c r="I470">
        <f t="shared" si="68"/>
        <v>5</v>
      </c>
      <c r="J470">
        <f t="shared" si="72"/>
        <v>3177</v>
      </c>
      <c r="K470" s="6">
        <f t="shared" si="70"/>
        <v>0</v>
      </c>
      <c r="L470" s="6" t="str">
        <f t="shared" si="71"/>
        <v>0</v>
      </c>
      <c r="M470">
        <f t="shared" si="69"/>
        <v>0</v>
      </c>
    </row>
    <row r="471" spans="1:13" x14ac:dyDescent="0.25">
      <c r="A471">
        <f t="shared" si="65"/>
        <v>2007</v>
      </c>
      <c r="B471" s="3">
        <v>39220</v>
      </c>
      <c r="C471" s="4" t="s">
        <v>162</v>
      </c>
      <c r="D471">
        <v>18</v>
      </c>
      <c r="E471">
        <f>SUMIF($C$3:C470,C471,$D$3:D470)</f>
        <v>0</v>
      </c>
      <c r="F471" s="5">
        <v>2.09</v>
      </c>
      <c r="G471" t="str">
        <f t="shared" si="66"/>
        <v>Brak</v>
      </c>
      <c r="H471">
        <f t="shared" si="67"/>
        <v>0</v>
      </c>
      <c r="I471">
        <f t="shared" si="68"/>
        <v>5</v>
      </c>
      <c r="J471">
        <f t="shared" si="72"/>
        <v>3159</v>
      </c>
      <c r="K471" s="6">
        <f t="shared" si="70"/>
        <v>0</v>
      </c>
      <c r="L471" s="6" t="str">
        <f t="shared" si="71"/>
        <v>0</v>
      </c>
      <c r="M471">
        <f t="shared" si="69"/>
        <v>0</v>
      </c>
    </row>
    <row r="472" spans="1:13" x14ac:dyDescent="0.25">
      <c r="A472">
        <f t="shared" si="65"/>
        <v>2007</v>
      </c>
      <c r="B472" s="3">
        <v>39223</v>
      </c>
      <c r="C472" s="4" t="s">
        <v>48</v>
      </c>
      <c r="D472">
        <v>119</v>
      </c>
      <c r="E472">
        <f>SUMIF($C$3:C471,C472,$D$3:D471)</f>
        <v>814</v>
      </c>
      <c r="F472" s="5">
        <v>2.09</v>
      </c>
      <c r="G472">
        <f t="shared" si="66"/>
        <v>0.05</v>
      </c>
      <c r="H472">
        <f t="shared" si="67"/>
        <v>5.95</v>
      </c>
      <c r="I472">
        <f t="shared" si="68"/>
        <v>5</v>
      </c>
      <c r="J472">
        <f t="shared" si="72"/>
        <v>3040</v>
      </c>
      <c r="K472" s="6">
        <f t="shared" si="70"/>
        <v>0</v>
      </c>
      <c r="L472" s="6" t="str">
        <f t="shared" si="71"/>
        <v>0</v>
      </c>
      <c r="M472">
        <f t="shared" si="69"/>
        <v>0</v>
      </c>
    </row>
    <row r="473" spans="1:13" x14ac:dyDescent="0.25">
      <c r="A473">
        <f t="shared" si="65"/>
        <v>2007</v>
      </c>
      <c r="B473" s="3">
        <v>39227</v>
      </c>
      <c r="C473" s="4" t="s">
        <v>150</v>
      </c>
      <c r="D473">
        <v>4</v>
      </c>
      <c r="E473">
        <f>SUMIF($C$3:C472,C473,$D$3:D472)</f>
        <v>7</v>
      </c>
      <c r="F473" s="5">
        <v>2.09</v>
      </c>
      <c r="G473" t="str">
        <f t="shared" si="66"/>
        <v>Brak</v>
      </c>
      <c r="H473">
        <f t="shared" si="67"/>
        <v>0</v>
      </c>
      <c r="I473">
        <f t="shared" si="68"/>
        <v>5</v>
      </c>
      <c r="J473">
        <f t="shared" si="72"/>
        <v>3036</v>
      </c>
      <c r="K473" s="6">
        <f t="shared" si="70"/>
        <v>0</v>
      </c>
      <c r="L473" s="6" t="str">
        <f t="shared" si="71"/>
        <v>0</v>
      </c>
      <c r="M473">
        <f t="shared" si="69"/>
        <v>0</v>
      </c>
    </row>
    <row r="474" spans="1:13" x14ac:dyDescent="0.25">
      <c r="A474">
        <f t="shared" si="65"/>
        <v>2007</v>
      </c>
      <c r="B474" s="3">
        <v>39230</v>
      </c>
      <c r="C474" s="4" t="s">
        <v>34</v>
      </c>
      <c r="D474">
        <v>415</v>
      </c>
      <c r="E474">
        <f>SUMIF($C$3:C473,C474,$D$3:D473)</f>
        <v>4954</v>
      </c>
      <c r="F474" s="5">
        <v>2.09</v>
      </c>
      <c r="G474">
        <f t="shared" si="66"/>
        <v>0.1</v>
      </c>
      <c r="H474">
        <f t="shared" si="67"/>
        <v>41.5</v>
      </c>
      <c r="I474">
        <f t="shared" si="68"/>
        <v>5</v>
      </c>
      <c r="J474">
        <f t="shared" si="72"/>
        <v>2621</v>
      </c>
      <c r="K474" s="6">
        <f t="shared" si="70"/>
        <v>0</v>
      </c>
      <c r="L474" s="6" t="str">
        <f t="shared" si="71"/>
        <v>0</v>
      </c>
      <c r="M474">
        <f t="shared" si="69"/>
        <v>0</v>
      </c>
    </row>
    <row r="475" spans="1:13" x14ac:dyDescent="0.25">
      <c r="A475">
        <f t="shared" si="65"/>
        <v>2007</v>
      </c>
      <c r="B475" s="3">
        <v>39230</v>
      </c>
      <c r="C475" s="4" t="s">
        <v>38</v>
      </c>
      <c r="D475">
        <v>159</v>
      </c>
      <c r="E475">
        <f>SUMIF($C$3:C474,C475,$D$3:D474)</f>
        <v>1507</v>
      </c>
      <c r="F475" s="5">
        <v>2.09</v>
      </c>
      <c r="G475">
        <f t="shared" si="66"/>
        <v>0.1</v>
      </c>
      <c r="H475">
        <f t="shared" si="67"/>
        <v>15.9</v>
      </c>
      <c r="I475">
        <f t="shared" si="68"/>
        <v>5</v>
      </c>
      <c r="J475">
        <f t="shared" si="72"/>
        <v>2462</v>
      </c>
      <c r="K475" s="6">
        <f t="shared" si="70"/>
        <v>0</v>
      </c>
      <c r="L475" s="6" t="str">
        <f t="shared" si="71"/>
        <v>0</v>
      </c>
      <c r="M475">
        <f t="shared" si="69"/>
        <v>0</v>
      </c>
    </row>
    <row r="476" spans="1:13" x14ac:dyDescent="0.25">
      <c r="A476">
        <f t="shared" si="65"/>
        <v>2007</v>
      </c>
      <c r="B476" s="3">
        <v>39230</v>
      </c>
      <c r="C476" s="4" t="s">
        <v>33</v>
      </c>
      <c r="D476">
        <v>10</v>
      </c>
      <c r="E476">
        <f>SUMIF($C$3:C475,C476,$D$3:D475)</f>
        <v>8</v>
      </c>
      <c r="F476" s="5">
        <v>2.09</v>
      </c>
      <c r="G476" t="str">
        <f t="shared" si="66"/>
        <v>Brak</v>
      </c>
      <c r="H476">
        <f t="shared" si="67"/>
        <v>0</v>
      </c>
      <c r="I476">
        <f t="shared" si="68"/>
        <v>5</v>
      </c>
      <c r="J476">
        <f t="shared" si="72"/>
        <v>2452</v>
      </c>
      <c r="K476" s="6">
        <f t="shared" si="70"/>
        <v>0</v>
      </c>
      <c r="L476" s="6" t="str">
        <f t="shared" si="71"/>
        <v>0</v>
      </c>
      <c r="M476">
        <f t="shared" si="69"/>
        <v>0</v>
      </c>
    </row>
    <row r="477" spans="1:13" x14ac:dyDescent="0.25">
      <c r="A477">
        <f t="shared" si="65"/>
        <v>2007</v>
      </c>
      <c r="B477" s="3">
        <v>39231</v>
      </c>
      <c r="C477" s="4" t="s">
        <v>37</v>
      </c>
      <c r="D477">
        <v>140</v>
      </c>
      <c r="E477">
        <f>SUMIF($C$3:C476,C477,$D$3:D476)</f>
        <v>5695</v>
      </c>
      <c r="F477" s="5">
        <v>2.09</v>
      </c>
      <c r="G477">
        <f t="shared" si="66"/>
        <v>0.1</v>
      </c>
      <c r="H477">
        <f t="shared" si="67"/>
        <v>14</v>
      </c>
      <c r="I477">
        <f t="shared" si="68"/>
        <v>5</v>
      </c>
      <c r="J477">
        <f t="shared" si="72"/>
        <v>2312</v>
      </c>
      <c r="K477" s="6">
        <f t="shared" si="70"/>
        <v>2688</v>
      </c>
      <c r="L477" s="6" t="str">
        <f t="shared" si="71"/>
        <v>3</v>
      </c>
      <c r="M477">
        <f t="shared" si="69"/>
        <v>3000</v>
      </c>
    </row>
    <row r="478" spans="1:13" x14ac:dyDescent="0.25">
      <c r="A478">
        <f t="shared" si="65"/>
        <v>2007</v>
      </c>
      <c r="B478" s="3">
        <v>39239</v>
      </c>
      <c r="C478" s="4" t="s">
        <v>39</v>
      </c>
      <c r="D478">
        <v>128</v>
      </c>
      <c r="E478">
        <f>SUMIF($C$3:C477,C478,$D$3:D477)</f>
        <v>862</v>
      </c>
      <c r="F478" s="5">
        <v>2.09</v>
      </c>
      <c r="G478">
        <f t="shared" si="66"/>
        <v>0.05</v>
      </c>
      <c r="H478">
        <f t="shared" si="67"/>
        <v>6.4</v>
      </c>
      <c r="I478">
        <f t="shared" si="68"/>
        <v>6</v>
      </c>
      <c r="J478">
        <f t="shared" si="72"/>
        <v>5184</v>
      </c>
      <c r="K478" s="6">
        <f t="shared" si="70"/>
        <v>0</v>
      </c>
      <c r="L478" s="6" t="str">
        <f t="shared" si="71"/>
        <v>0</v>
      </c>
      <c r="M478">
        <f t="shared" si="69"/>
        <v>0</v>
      </c>
    </row>
    <row r="479" spans="1:13" x14ac:dyDescent="0.25">
      <c r="A479">
        <f t="shared" si="65"/>
        <v>2007</v>
      </c>
      <c r="B479" s="3">
        <v>39247</v>
      </c>
      <c r="C479" s="4" t="s">
        <v>37</v>
      </c>
      <c r="D479">
        <v>121</v>
      </c>
      <c r="E479">
        <f>SUMIF($C$3:C478,C479,$D$3:D478)</f>
        <v>5835</v>
      </c>
      <c r="F479" s="5">
        <v>2.09</v>
      </c>
      <c r="G479">
        <f t="shared" si="66"/>
        <v>0.1</v>
      </c>
      <c r="H479">
        <f t="shared" si="67"/>
        <v>12.100000000000001</v>
      </c>
      <c r="I479">
        <f t="shared" si="68"/>
        <v>6</v>
      </c>
      <c r="J479">
        <f t="shared" si="72"/>
        <v>5063</v>
      </c>
      <c r="K479" s="6">
        <f t="shared" si="70"/>
        <v>0</v>
      </c>
      <c r="L479" s="6" t="str">
        <f t="shared" si="71"/>
        <v>0</v>
      </c>
      <c r="M479">
        <f t="shared" si="69"/>
        <v>0</v>
      </c>
    </row>
    <row r="480" spans="1:13" x14ac:dyDescent="0.25">
      <c r="A480">
        <f t="shared" si="65"/>
        <v>2007</v>
      </c>
      <c r="B480" s="3">
        <v>39247</v>
      </c>
      <c r="C480" s="4" t="s">
        <v>163</v>
      </c>
      <c r="D480">
        <v>9</v>
      </c>
      <c r="E480">
        <f>SUMIF($C$3:C479,C480,$D$3:D479)</f>
        <v>0</v>
      </c>
      <c r="F480" s="5">
        <v>2.09</v>
      </c>
      <c r="G480" t="str">
        <f t="shared" si="66"/>
        <v>Brak</v>
      </c>
      <c r="H480">
        <f t="shared" si="67"/>
        <v>0</v>
      </c>
      <c r="I480">
        <f t="shared" si="68"/>
        <v>6</v>
      </c>
      <c r="J480">
        <f t="shared" si="72"/>
        <v>5054</v>
      </c>
      <c r="K480" s="6">
        <f t="shared" si="70"/>
        <v>0</v>
      </c>
      <c r="L480" s="6" t="str">
        <f t="shared" si="71"/>
        <v>0</v>
      </c>
      <c r="M480">
        <f t="shared" si="69"/>
        <v>0</v>
      </c>
    </row>
    <row r="481" spans="1:13" x14ac:dyDescent="0.25">
      <c r="A481">
        <f t="shared" si="65"/>
        <v>2007</v>
      </c>
      <c r="B481" s="3">
        <v>39248</v>
      </c>
      <c r="C481" s="4" t="s">
        <v>34</v>
      </c>
      <c r="D481">
        <v>169</v>
      </c>
      <c r="E481">
        <f>SUMIF($C$3:C480,C481,$D$3:D480)</f>
        <v>5369</v>
      </c>
      <c r="F481" s="5">
        <v>2.09</v>
      </c>
      <c r="G481">
        <f t="shared" si="66"/>
        <v>0.1</v>
      </c>
      <c r="H481">
        <f t="shared" si="67"/>
        <v>16.900000000000002</v>
      </c>
      <c r="I481">
        <f t="shared" si="68"/>
        <v>6</v>
      </c>
      <c r="J481">
        <f t="shared" si="72"/>
        <v>4885</v>
      </c>
      <c r="K481" s="6">
        <f t="shared" si="70"/>
        <v>0</v>
      </c>
      <c r="L481" s="6" t="str">
        <f t="shared" si="71"/>
        <v>0</v>
      </c>
      <c r="M481">
        <f t="shared" si="69"/>
        <v>0</v>
      </c>
    </row>
    <row r="482" spans="1:13" x14ac:dyDescent="0.25">
      <c r="A482">
        <f t="shared" si="65"/>
        <v>2007</v>
      </c>
      <c r="B482" s="3">
        <v>39250</v>
      </c>
      <c r="C482" s="4" t="s">
        <v>75</v>
      </c>
      <c r="D482">
        <v>118</v>
      </c>
      <c r="E482">
        <f>SUMIF($C$3:C481,C482,$D$3:D481)</f>
        <v>734</v>
      </c>
      <c r="F482" s="5">
        <v>2.09</v>
      </c>
      <c r="G482">
        <f t="shared" si="66"/>
        <v>0.05</v>
      </c>
      <c r="H482">
        <f t="shared" si="67"/>
        <v>5.9</v>
      </c>
      <c r="I482">
        <f t="shared" si="68"/>
        <v>6</v>
      </c>
      <c r="J482">
        <f t="shared" si="72"/>
        <v>4767</v>
      </c>
      <c r="K482" s="6">
        <f t="shared" si="70"/>
        <v>0</v>
      </c>
      <c r="L482" s="6" t="str">
        <f t="shared" si="71"/>
        <v>0</v>
      </c>
      <c r="M482">
        <f t="shared" si="69"/>
        <v>0</v>
      </c>
    </row>
    <row r="483" spans="1:13" x14ac:dyDescent="0.25">
      <c r="A483">
        <f t="shared" si="65"/>
        <v>2007</v>
      </c>
      <c r="B483" s="3">
        <v>39250</v>
      </c>
      <c r="C483" s="4" t="s">
        <v>98</v>
      </c>
      <c r="D483">
        <v>37</v>
      </c>
      <c r="E483">
        <f>SUMIF($C$3:C482,C483,$D$3:D482)</f>
        <v>367</v>
      </c>
      <c r="F483" s="5">
        <v>2.09</v>
      </c>
      <c r="G483">
        <f t="shared" si="66"/>
        <v>0.05</v>
      </c>
      <c r="H483">
        <f t="shared" si="67"/>
        <v>1.85</v>
      </c>
      <c r="I483">
        <f t="shared" si="68"/>
        <v>6</v>
      </c>
      <c r="J483">
        <f t="shared" si="72"/>
        <v>4730</v>
      </c>
      <c r="K483" s="6">
        <f t="shared" si="70"/>
        <v>0</v>
      </c>
      <c r="L483" s="6" t="str">
        <f t="shared" si="71"/>
        <v>0</v>
      </c>
      <c r="M483">
        <f t="shared" si="69"/>
        <v>0</v>
      </c>
    </row>
    <row r="484" spans="1:13" x14ac:dyDescent="0.25">
      <c r="A484">
        <f t="shared" si="65"/>
        <v>2007</v>
      </c>
      <c r="B484" s="3">
        <v>39253</v>
      </c>
      <c r="C484" s="4" t="s">
        <v>55</v>
      </c>
      <c r="D484">
        <v>198</v>
      </c>
      <c r="E484">
        <f>SUMIF($C$3:C483,C484,$D$3:D483)</f>
        <v>580</v>
      </c>
      <c r="F484" s="5">
        <v>2.09</v>
      </c>
      <c r="G484">
        <f t="shared" si="66"/>
        <v>0.05</v>
      </c>
      <c r="H484">
        <f t="shared" si="67"/>
        <v>9.9</v>
      </c>
      <c r="I484">
        <f t="shared" si="68"/>
        <v>6</v>
      </c>
      <c r="J484">
        <f t="shared" si="72"/>
        <v>4532</v>
      </c>
      <c r="K484" s="6">
        <f t="shared" si="70"/>
        <v>0</v>
      </c>
      <c r="L484" s="6" t="str">
        <f t="shared" si="71"/>
        <v>0</v>
      </c>
      <c r="M484">
        <f t="shared" si="69"/>
        <v>0</v>
      </c>
    </row>
    <row r="485" spans="1:13" x14ac:dyDescent="0.25">
      <c r="A485">
        <f t="shared" si="65"/>
        <v>2007</v>
      </c>
      <c r="B485" s="3">
        <v>39254</v>
      </c>
      <c r="C485" s="4" t="s">
        <v>48</v>
      </c>
      <c r="D485">
        <v>74</v>
      </c>
      <c r="E485">
        <f>SUMIF($C$3:C484,C485,$D$3:D484)</f>
        <v>933</v>
      </c>
      <c r="F485" s="5">
        <v>2.09</v>
      </c>
      <c r="G485">
        <f t="shared" si="66"/>
        <v>0.05</v>
      </c>
      <c r="H485">
        <f t="shared" si="67"/>
        <v>3.7</v>
      </c>
      <c r="I485">
        <f t="shared" si="68"/>
        <v>6</v>
      </c>
      <c r="J485">
        <f t="shared" si="72"/>
        <v>4458</v>
      </c>
      <c r="K485" s="6">
        <f t="shared" si="70"/>
        <v>0</v>
      </c>
      <c r="L485" s="6" t="str">
        <f t="shared" si="71"/>
        <v>0</v>
      </c>
      <c r="M485">
        <f t="shared" si="69"/>
        <v>0</v>
      </c>
    </row>
    <row r="486" spans="1:13" x14ac:dyDescent="0.25">
      <c r="A486">
        <f t="shared" si="65"/>
        <v>2007</v>
      </c>
      <c r="B486" s="3">
        <v>39259</v>
      </c>
      <c r="C486" s="4" t="s">
        <v>164</v>
      </c>
      <c r="D486">
        <v>18</v>
      </c>
      <c r="E486">
        <f>SUMIF($C$3:C485,C486,$D$3:D485)</f>
        <v>0</v>
      </c>
      <c r="F486" s="5">
        <v>2.09</v>
      </c>
      <c r="G486" t="str">
        <f t="shared" si="66"/>
        <v>Brak</v>
      </c>
      <c r="H486">
        <f t="shared" si="67"/>
        <v>0</v>
      </c>
      <c r="I486">
        <f t="shared" si="68"/>
        <v>6</v>
      </c>
      <c r="J486">
        <f t="shared" si="72"/>
        <v>4440</v>
      </c>
      <c r="K486" s="6">
        <f t="shared" si="70"/>
        <v>0</v>
      </c>
      <c r="L486" s="6" t="str">
        <f t="shared" si="71"/>
        <v>0</v>
      </c>
      <c r="M486">
        <f t="shared" si="69"/>
        <v>0</v>
      </c>
    </row>
    <row r="487" spans="1:13" x14ac:dyDescent="0.25">
      <c r="A487">
        <f t="shared" si="65"/>
        <v>2007</v>
      </c>
      <c r="B487" s="3">
        <v>39263</v>
      </c>
      <c r="C487" s="4" t="s">
        <v>44</v>
      </c>
      <c r="D487">
        <v>291</v>
      </c>
      <c r="E487">
        <f>SUMIF($C$3:C486,C487,$D$3:D486)</f>
        <v>1126</v>
      </c>
      <c r="F487" s="5">
        <v>2.09</v>
      </c>
      <c r="G487">
        <f t="shared" si="66"/>
        <v>0.1</v>
      </c>
      <c r="H487">
        <f t="shared" si="67"/>
        <v>29.1</v>
      </c>
      <c r="I487">
        <f t="shared" si="68"/>
        <v>6</v>
      </c>
      <c r="J487">
        <f t="shared" si="72"/>
        <v>4149</v>
      </c>
      <c r="K487" s="6">
        <f t="shared" si="70"/>
        <v>851</v>
      </c>
      <c r="L487" s="6" t="str">
        <f t="shared" si="71"/>
        <v>1</v>
      </c>
      <c r="M487">
        <f t="shared" si="69"/>
        <v>1000</v>
      </c>
    </row>
    <row r="488" spans="1:13" x14ac:dyDescent="0.25">
      <c r="A488">
        <f t="shared" si="65"/>
        <v>2007</v>
      </c>
      <c r="B488" s="3">
        <v>39270</v>
      </c>
      <c r="C488" s="4" t="s">
        <v>25</v>
      </c>
      <c r="D488">
        <v>354</v>
      </c>
      <c r="E488">
        <f>SUMIF($C$3:C487,C488,$D$3:D487)</f>
        <v>3755</v>
      </c>
      <c r="F488" s="5">
        <v>2.09</v>
      </c>
      <c r="G488">
        <f t="shared" si="66"/>
        <v>0.1</v>
      </c>
      <c r="H488">
        <f t="shared" si="67"/>
        <v>35.4</v>
      </c>
      <c r="I488">
        <f t="shared" si="68"/>
        <v>7</v>
      </c>
      <c r="J488">
        <f t="shared" si="72"/>
        <v>4795</v>
      </c>
      <c r="K488" s="6">
        <f t="shared" si="70"/>
        <v>0</v>
      </c>
      <c r="L488" s="6" t="str">
        <f t="shared" si="71"/>
        <v>0</v>
      </c>
      <c r="M488">
        <f t="shared" si="69"/>
        <v>0</v>
      </c>
    </row>
    <row r="489" spans="1:13" x14ac:dyDescent="0.25">
      <c r="A489">
        <f t="shared" si="65"/>
        <v>2007</v>
      </c>
      <c r="B489" s="3">
        <v>39270</v>
      </c>
      <c r="C489" s="4" t="s">
        <v>29</v>
      </c>
      <c r="D489">
        <v>208</v>
      </c>
      <c r="E489">
        <f>SUMIF($C$3:C488,C489,$D$3:D488)</f>
        <v>6023</v>
      </c>
      <c r="F489" s="5">
        <v>2.09</v>
      </c>
      <c r="G489">
        <f t="shared" si="66"/>
        <v>0.1</v>
      </c>
      <c r="H489">
        <f t="shared" si="67"/>
        <v>20.8</v>
      </c>
      <c r="I489">
        <f t="shared" si="68"/>
        <v>7</v>
      </c>
      <c r="J489">
        <f t="shared" si="72"/>
        <v>4587</v>
      </c>
      <c r="K489" s="6">
        <f t="shared" si="70"/>
        <v>0</v>
      </c>
      <c r="L489" s="6" t="str">
        <f t="shared" si="71"/>
        <v>0</v>
      </c>
      <c r="M489">
        <f t="shared" si="69"/>
        <v>0</v>
      </c>
    </row>
    <row r="490" spans="1:13" x14ac:dyDescent="0.25">
      <c r="A490">
        <f t="shared" si="65"/>
        <v>2007</v>
      </c>
      <c r="B490" s="3">
        <v>39277</v>
      </c>
      <c r="C490" s="4" t="s">
        <v>45</v>
      </c>
      <c r="D490">
        <v>113</v>
      </c>
      <c r="E490">
        <f>SUMIF($C$3:C489,C490,$D$3:D489)</f>
        <v>548</v>
      </c>
      <c r="F490" s="5">
        <v>2.09</v>
      </c>
      <c r="G490">
        <f t="shared" si="66"/>
        <v>0.05</v>
      </c>
      <c r="H490">
        <f t="shared" si="67"/>
        <v>5.65</v>
      </c>
      <c r="I490">
        <f t="shared" si="68"/>
        <v>7</v>
      </c>
      <c r="J490">
        <f t="shared" si="72"/>
        <v>4474</v>
      </c>
      <c r="K490" s="6">
        <f t="shared" si="70"/>
        <v>0</v>
      </c>
      <c r="L490" s="6" t="str">
        <f t="shared" si="71"/>
        <v>0</v>
      </c>
      <c r="M490">
        <f t="shared" si="69"/>
        <v>0</v>
      </c>
    </row>
    <row r="491" spans="1:13" x14ac:dyDescent="0.25">
      <c r="A491">
        <f t="shared" si="65"/>
        <v>2007</v>
      </c>
      <c r="B491" s="3">
        <v>39278</v>
      </c>
      <c r="C491" s="4" t="s">
        <v>65</v>
      </c>
      <c r="D491">
        <v>446</v>
      </c>
      <c r="E491">
        <f>SUMIF($C$3:C490,C491,$D$3:D490)</f>
        <v>4319</v>
      </c>
      <c r="F491" s="5">
        <v>2.09</v>
      </c>
      <c r="G491">
        <f t="shared" si="66"/>
        <v>0.1</v>
      </c>
      <c r="H491">
        <f t="shared" si="67"/>
        <v>44.6</v>
      </c>
      <c r="I491">
        <f t="shared" si="68"/>
        <v>7</v>
      </c>
      <c r="J491">
        <f t="shared" si="72"/>
        <v>4028</v>
      </c>
      <c r="K491" s="6">
        <f t="shared" si="70"/>
        <v>0</v>
      </c>
      <c r="L491" s="6" t="str">
        <f t="shared" si="71"/>
        <v>0</v>
      </c>
      <c r="M491">
        <f t="shared" si="69"/>
        <v>0</v>
      </c>
    </row>
    <row r="492" spans="1:13" x14ac:dyDescent="0.25">
      <c r="A492">
        <f t="shared" si="65"/>
        <v>2007</v>
      </c>
      <c r="B492" s="3">
        <v>39278</v>
      </c>
      <c r="C492" s="4" t="s">
        <v>141</v>
      </c>
      <c r="D492">
        <v>9</v>
      </c>
      <c r="E492">
        <f>SUMIF($C$3:C491,C492,$D$3:D491)</f>
        <v>3</v>
      </c>
      <c r="F492" s="5">
        <v>2.09</v>
      </c>
      <c r="G492" t="str">
        <f t="shared" si="66"/>
        <v>Brak</v>
      </c>
      <c r="H492">
        <f t="shared" si="67"/>
        <v>0</v>
      </c>
      <c r="I492">
        <f t="shared" si="68"/>
        <v>7</v>
      </c>
      <c r="J492">
        <f t="shared" si="72"/>
        <v>4019</v>
      </c>
      <c r="K492" s="6">
        <f t="shared" si="70"/>
        <v>0</v>
      </c>
      <c r="L492" s="6" t="str">
        <f t="shared" si="71"/>
        <v>0</v>
      </c>
      <c r="M492">
        <f t="shared" si="69"/>
        <v>0</v>
      </c>
    </row>
    <row r="493" spans="1:13" x14ac:dyDescent="0.25">
      <c r="A493">
        <f t="shared" si="65"/>
        <v>2007</v>
      </c>
      <c r="B493" s="3">
        <v>39278</v>
      </c>
      <c r="C493" s="4" t="s">
        <v>165</v>
      </c>
      <c r="D493">
        <v>3</v>
      </c>
      <c r="E493">
        <f>SUMIF($C$3:C492,C493,$D$3:D492)</f>
        <v>0</v>
      </c>
      <c r="F493" s="5">
        <v>2.09</v>
      </c>
      <c r="G493" t="str">
        <f t="shared" si="66"/>
        <v>Brak</v>
      </c>
      <c r="H493">
        <f t="shared" si="67"/>
        <v>0</v>
      </c>
      <c r="I493">
        <f t="shared" si="68"/>
        <v>7</v>
      </c>
      <c r="J493">
        <f t="shared" si="72"/>
        <v>4016</v>
      </c>
      <c r="K493" s="6">
        <f t="shared" si="70"/>
        <v>0</v>
      </c>
      <c r="L493" s="6" t="str">
        <f t="shared" si="71"/>
        <v>0</v>
      </c>
      <c r="M493">
        <f t="shared" si="69"/>
        <v>0</v>
      </c>
    </row>
    <row r="494" spans="1:13" x14ac:dyDescent="0.25">
      <c r="A494">
        <f t="shared" si="65"/>
        <v>2007</v>
      </c>
      <c r="B494" s="3">
        <v>39282</v>
      </c>
      <c r="C494" s="4" t="s">
        <v>70</v>
      </c>
      <c r="D494">
        <v>445</v>
      </c>
      <c r="E494">
        <f>SUMIF($C$3:C493,C494,$D$3:D493)</f>
        <v>4876</v>
      </c>
      <c r="F494" s="5">
        <v>2.09</v>
      </c>
      <c r="G494">
        <f t="shared" si="66"/>
        <v>0.1</v>
      </c>
      <c r="H494">
        <f t="shared" si="67"/>
        <v>44.5</v>
      </c>
      <c r="I494">
        <f t="shared" si="68"/>
        <v>7</v>
      </c>
      <c r="J494">
        <f t="shared" si="72"/>
        <v>3571</v>
      </c>
      <c r="K494" s="6">
        <f t="shared" si="70"/>
        <v>0</v>
      </c>
      <c r="L494" s="6" t="str">
        <f t="shared" si="71"/>
        <v>0</v>
      </c>
      <c r="M494">
        <f t="shared" si="69"/>
        <v>0</v>
      </c>
    </row>
    <row r="495" spans="1:13" x14ac:dyDescent="0.25">
      <c r="A495">
        <f t="shared" si="65"/>
        <v>2007</v>
      </c>
      <c r="B495" s="3">
        <v>39283</v>
      </c>
      <c r="C495" s="4" t="s">
        <v>89</v>
      </c>
      <c r="D495">
        <v>47</v>
      </c>
      <c r="E495">
        <f>SUMIF($C$3:C494,C495,$D$3:D494)</f>
        <v>654</v>
      </c>
      <c r="F495" s="5">
        <v>2.09</v>
      </c>
      <c r="G495">
        <f t="shared" si="66"/>
        <v>0.05</v>
      </c>
      <c r="H495">
        <f t="shared" si="67"/>
        <v>2.35</v>
      </c>
      <c r="I495">
        <f t="shared" si="68"/>
        <v>7</v>
      </c>
      <c r="J495">
        <f t="shared" si="72"/>
        <v>3524</v>
      </c>
      <c r="K495" s="6">
        <f t="shared" si="70"/>
        <v>0</v>
      </c>
      <c r="L495" s="6" t="str">
        <f t="shared" si="71"/>
        <v>0</v>
      </c>
      <c r="M495">
        <f t="shared" si="69"/>
        <v>0</v>
      </c>
    </row>
    <row r="496" spans="1:13" x14ac:dyDescent="0.25">
      <c r="A496">
        <f t="shared" si="65"/>
        <v>2007</v>
      </c>
      <c r="B496" s="3">
        <v>39284</v>
      </c>
      <c r="C496" s="4" t="s">
        <v>166</v>
      </c>
      <c r="D496">
        <v>14</v>
      </c>
      <c r="E496">
        <f>SUMIF($C$3:C495,C496,$D$3:D495)</f>
        <v>0</v>
      </c>
      <c r="F496" s="5">
        <v>2.09</v>
      </c>
      <c r="G496" t="str">
        <f t="shared" si="66"/>
        <v>Brak</v>
      </c>
      <c r="H496">
        <f t="shared" si="67"/>
        <v>0</v>
      </c>
      <c r="I496">
        <f t="shared" si="68"/>
        <v>7</v>
      </c>
      <c r="J496">
        <f t="shared" si="72"/>
        <v>3510</v>
      </c>
      <c r="K496" s="6">
        <f t="shared" si="70"/>
        <v>0</v>
      </c>
      <c r="L496" s="6" t="str">
        <f t="shared" si="71"/>
        <v>0</v>
      </c>
      <c r="M496">
        <f t="shared" si="69"/>
        <v>0</v>
      </c>
    </row>
    <row r="497" spans="1:13" x14ac:dyDescent="0.25">
      <c r="A497">
        <f t="shared" si="65"/>
        <v>2007</v>
      </c>
      <c r="B497" s="3">
        <v>39289</v>
      </c>
      <c r="C497" s="4" t="s">
        <v>57</v>
      </c>
      <c r="D497">
        <v>187</v>
      </c>
      <c r="E497">
        <f>SUMIF($C$3:C496,C497,$D$3:D496)</f>
        <v>959</v>
      </c>
      <c r="F497" s="5">
        <v>2.09</v>
      </c>
      <c r="G497">
        <f t="shared" si="66"/>
        <v>0.05</v>
      </c>
      <c r="H497">
        <f t="shared" si="67"/>
        <v>9.35</v>
      </c>
      <c r="I497">
        <f t="shared" si="68"/>
        <v>7</v>
      </c>
      <c r="J497">
        <f t="shared" si="72"/>
        <v>3323</v>
      </c>
      <c r="K497" s="6">
        <f t="shared" si="70"/>
        <v>0</v>
      </c>
      <c r="L497" s="6" t="str">
        <f t="shared" si="71"/>
        <v>0</v>
      </c>
      <c r="M497">
        <f t="shared" si="69"/>
        <v>0</v>
      </c>
    </row>
    <row r="498" spans="1:13" x14ac:dyDescent="0.25">
      <c r="A498">
        <f t="shared" si="65"/>
        <v>2007</v>
      </c>
      <c r="B498" s="3">
        <v>39290</v>
      </c>
      <c r="C498" s="4" t="s">
        <v>65</v>
      </c>
      <c r="D498">
        <v>355</v>
      </c>
      <c r="E498">
        <f>SUMIF($C$3:C497,C498,$D$3:D497)</f>
        <v>4765</v>
      </c>
      <c r="F498" s="5">
        <v>2.09</v>
      </c>
      <c r="G498">
        <f t="shared" si="66"/>
        <v>0.1</v>
      </c>
      <c r="H498">
        <f t="shared" si="67"/>
        <v>35.5</v>
      </c>
      <c r="I498">
        <f t="shared" si="68"/>
        <v>7</v>
      </c>
      <c r="J498">
        <f t="shared" si="72"/>
        <v>2968</v>
      </c>
      <c r="K498" s="6">
        <f t="shared" si="70"/>
        <v>0</v>
      </c>
      <c r="L498" s="6" t="str">
        <f t="shared" si="71"/>
        <v>0</v>
      </c>
      <c r="M498">
        <f t="shared" si="69"/>
        <v>0</v>
      </c>
    </row>
    <row r="499" spans="1:13" x14ac:dyDescent="0.25">
      <c r="A499">
        <f t="shared" si="65"/>
        <v>2007</v>
      </c>
      <c r="B499" s="3">
        <v>39291</v>
      </c>
      <c r="C499" s="4" t="s">
        <v>135</v>
      </c>
      <c r="D499">
        <v>6</v>
      </c>
      <c r="E499">
        <f>SUMIF($C$3:C498,C499,$D$3:D498)</f>
        <v>12</v>
      </c>
      <c r="F499" s="5">
        <v>2.09</v>
      </c>
      <c r="G499" t="str">
        <f t="shared" si="66"/>
        <v>Brak</v>
      </c>
      <c r="H499">
        <f t="shared" si="67"/>
        <v>0</v>
      </c>
      <c r="I499">
        <f t="shared" si="68"/>
        <v>7</v>
      </c>
      <c r="J499">
        <f t="shared" si="72"/>
        <v>2962</v>
      </c>
      <c r="K499" s="6">
        <f t="shared" si="70"/>
        <v>0</v>
      </c>
      <c r="L499" s="6" t="str">
        <f t="shared" si="71"/>
        <v>0</v>
      </c>
      <c r="M499">
        <f t="shared" si="69"/>
        <v>0</v>
      </c>
    </row>
    <row r="500" spans="1:13" x14ac:dyDescent="0.25">
      <c r="A500">
        <f t="shared" si="65"/>
        <v>2007</v>
      </c>
      <c r="B500" s="3">
        <v>39292</v>
      </c>
      <c r="C500" s="4" t="s">
        <v>88</v>
      </c>
      <c r="D500">
        <v>18</v>
      </c>
      <c r="E500">
        <f>SUMIF($C$3:C499,C500,$D$3:D499)</f>
        <v>8</v>
      </c>
      <c r="F500" s="5">
        <v>2.09</v>
      </c>
      <c r="G500" t="str">
        <f t="shared" si="66"/>
        <v>Brak</v>
      </c>
      <c r="H500">
        <f t="shared" si="67"/>
        <v>0</v>
      </c>
      <c r="I500">
        <f t="shared" si="68"/>
        <v>7</v>
      </c>
      <c r="J500">
        <f t="shared" si="72"/>
        <v>2944</v>
      </c>
      <c r="K500" s="6">
        <f t="shared" si="70"/>
        <v>0</v>
      </c>
      <c r="L500" s="6" t="str">
        <f t="shared" si="71"/>
        <v>0</v>
      </c>
      <c r="M500">
        <f t="shared" si="69"/>
        <v>0</v>
      </c>
    </row>
    <row r="501" spans="1:13" x14ac:dyDescent="0.25">
      <c r="A501">
        <f t="shared" si="65"/>
        <v>2007</v>
      </c>
      <c r="B501" s="3">
        <v>39294</v>
      </c>
      <c r="C501" s="4" t="s">
        <v>28</v>
      </c>
      <c r="D501">
        <v>156</v>
      </c>
      <c r="E501">
        <f>SUMIF($C$3:C500,C501,$D$3:D500)</f>
        <v>635</v>
      </c>
      <c r="F501" s="5">
        <v>2.09</v>
      </c>
      <c r="G501">
        <f t="shared" si="66"/>
        <v>0.05</v>
      </c>
      <c r="H501">
        <f t="shared" si="67"/>
        <v>7.8000000000000007</v>
      </c>
      <c r="I501">
        <f t="shared" si="68"/>
        <v>7</v>
      </c>
      <c r="J501">
        <f t="shared" si="72"/>
        <v>2788</v>
      </c>
      <c r="K501" s="6">
        <f t="shared" si="70"/>
        <v>0</v>
      </c>
      <c r="L501" s="6" t="str">
        <f t="shared" si="71"/>
        <v>0</v>
      </c>
      <c r="M501">
        <f t="shared" si="69"/>
        <v>0</v>
      </c>
    </row>
    <row r="502" spans="1:13" x14ac:dyDescent="0.25">
      <c r="A502">
        <f t="shared" si="65"/>
        <v>2007</v>
      </c>
      <c r="B502" s="3">
        <v>39294</v>
      </c>
      <c r="C502" s="4" t="s">
        <v>91</v>
      </c>
      <c r="D502">
        <v>111</v>
      </c>
      <c r="E502">
        <f>SUMIF($C$3:C501,C502,$D$3:D501)</f>
        <v>609</v>
      </c>
      <c r="F502" s="5">
        <v>2.09</v>
      </c>
      <c r="G502">
        <f t="shared" si="66"/>
        <v>0.05</v>
      </c>
      <c r="H502">
        <f t="shared" si="67"/>
        <v>5.5500000000000007</v>
      </c>
      <c r="I502">
        <f t="shared" si="68"/>
        <v>7</v>
      </c>
      <c r="J502">
        <f t="shared" si="72"/>
        <v>2677</v>
      </c>
      <c r="K502" s="6">
        <f t="shared" si="70"/>
        <v>2323</v>
      </c>
      <c r="L502" s="6" t="str">
        <f t="shared" si="71"/>
        <v>3</v>
      </c>
      <c r="M502">
        <f t="shared" si="69"/>
        <v>3000</v>
      </c>
    </row>
    <row r="503" spans="1:13" x14ac:dyDescent="0.25">
      <c r="A503">
        <f t="shared" si="65"/>
        <v>2007</v>
      </c>
      <c r="B503" s="3">
        <v>39295</v>
      </c>
      <c r="C503" s="4" t="s">
        <v>65</v>
      </c>
      <c r="D503">
        <v>396</v>
      </c>
      <c r="E503">
        <f>SUMIF($C$3:C502,C503,$D$3:D502)</f>
        <v>5120</v>
      </c>
      <c r="F503" s="5">
        <v>2.09</v>
      </c>
      <c r="G503">
        <f t="shared" si="66"/>
        <v>0.1</v>
      </c>
      <c r="H503">
        <f t="shared" si="67"/>
        <v>39.6</v>
      </c>
      <c r="I503">
        <f t="shared" si="68"/>
        <v>8</v>
      </c>
      <c r="J503">
        <f t="shared" si="72"/>
        <v>5281</v>
      </c>
      <c r="K503" s="6">
        <f t="shared" si="70"/>
        <v>0</v>
      </c>
      <c r="L503" s="6" t="str">
        <f t="shared" si="71"/>
        <v>0</v>
      </c>
      <c r="M503">
        <f t="shared" si="69"/>
        <v>0</v>
      </c>
    </row>
    <row r="504" spans="1:13" x14ac:dyDescent="0.25">
      <c r="A504">
        <f t="shared" si="65"/>
        <v>2007</v>
      </c>
      <c r="B504" s="3">
        <v>39299</v>
      </c>
      <c r="C504" s="4" t="s">
        <v>80</v>
      </c>
      <c r="D504">
        <v>7</v>
      </c>
      <c r="E504">
        <f>SUMIF($C$3:C503,C504,$D$3:D503)</f>
        <v>15</v>
      </c>
      <c r="F504" s="5">
        <v>2.09</v>
      </c>
      <c r="G504" t="str">
        <f t="shared" si="66"/>
        <v>Brak</v>
      </c>
      <c r="H504">
        <f t="shared" si="67"/>
        <v>0</v>
      </c>
      <c r="I504">
        <f t="shared" si="68"/>
        <v>8</v>
      </c>
      <c r="J504">
        <f t="shared" si="72"/>
        <v>5274</v>
      </c>
      <c r="K504" s="6">
        <f t="shared" si="70"/>
        <v>0</v>
      </c>
      <c r="L504" s="6" t="str">
        <f t="shared" si="71"/>
        <v>0</v>
      </c>
      <c r="M504">
        <f t="shared" si="69"/>
        <v>0</v>
      </c>
    </row>
    <row r="505" spans="1:13" x14ac:dyDescent="0.25">
      <c r="A505">
        <f t="shared" si="65"/>
        <v>2007</v>
      </c>
      <c r="B505" s="3">
        <v>39301</v>
      </c>
      <c r="C505" s="4" t="s">
        <v>75</v>
      </c>
      <c r="D505">
        <v>98</v>
      </c>
      <c r="E505">
        <f>SUMIF($C$3:C504,C505,$D$3:D504)</f>
        <v>852</v>
      </c>
      <c r="F505" s="5">
        <v>2.09</v>
      </c>
      <c r="G505">
        <f t="shared" si="66"/>
        <v>0.05</v>
      </c>
      <c r="H505">
        <f t="shared" si="67"/>
        <v>4.9000000000000004</v>
      </c>
      <c r="I505">
        <f t="shared" si="68"/>
        <v>8</v>
      </c>
      <c r="J505">
        <f t="shared" si="72"/>
        <v>5176</v>
      </c>
      <c r="K505" s="6">
        <f t="shared" si="70"/>
        <v>0</v>
      </c>
      <c r="L505" s="6" t="str">
        <f t="shared" si="71"/>
        <v>0</v>
      </c>
      <c r="M505">
        <f t="shared" si="69"/>
        <v>0</v>
      </c>
    </row>
    <row r="506" spans="1:13" x14ac:dyDescent="0.25">
      <c r="A506">
        <f t="shared" si="65"/>
        <v>2007</v>
      </c>
      <c r="B506" s="3">
        <v>39303</v>
      </c>
      <c r="C506" s="4" t="s">
        <v>65</v>
      </c>
      <c r="D506">
        <v>405</v>
      </c>
      <c r="E506">
        <f>SUMIF($C$3:C505,C506,$D$3:D505)</f>
        <v>5516</v>
      </c>
      <c r="F506" s="5">
        <v>2.09</v>
      </c>
      <c r="G506">
        <f t="shared" si="66"/>
        <v>0.1</v>
      </c>
      <c r="H506">
        <f t="shared" si="67"/>
        <v>40.5</v>
      </c>
      <c r="I506">
        <f t="shared" si="68"/>
        <v>8</v>
      </c>
      <c r="J506">
        <f t="shared" si="72"/>
        <v>4771</v>
      </c>
      <c r="K506" s="6">
        <f t="shared" si="70"/>
        <v>0</v>
      </c>
      <c r="L506" s="6" t="str">
        <f t="shared" si="71"/>
        <v>0</v>
      </c>
      <c r="M506">
        <f t="shared" si="69"/>
        <v>0</v>
      </c>
    </row>
    <row r="507" spans="1:13" x14ac:dyDescent="0.25">
      <c r="A507">
        <f t="shared" si="65"/>
        <v>2007</v>
      </c>
      <c r="B507" s="3">
        <v>39305</v>
      </c>
      <c r="C507" s="4" t="s">
        <v>27</v>
      </c>
      <c r="D507">
        <v>220</v>
      </c>
      <c r="E507">
        <f>SUMIF($C$3:C506,C507,$D$3:D506)</f>
        <v>7682</v>
      </c>
      <c r="F507" s="5">
        <v>2.09</v>
      </c>
      <c r="G507">
        <f t="shared" si="66"/>
        <v>0.1</v>
      </c>
      <c r="H507">
        <f t="shared" si="67"/>
        <v>22</v>
      </c>
      <c r="I507">
        <f t="shared" si="68"/>
        <v>8</v>
      </c>
      <c r="J507">
        <f t="shared" si="72"/>
        <v>4551</v>
      </c>
      <c r="K507" s="6">
        <f t="shared" si="70"/>
        <v>0</v>
      </c>
      <c r="L507" s="6" t="str">
        <f t="shared" si="71"/>
        <v>0</v>
      </c>
      <c r="M507">
        <f t="shared" si="69"/>
        <v>0</v>
      </c>
    </row>
    <row r="508" spans="1:13" x14ac:dyDescent="0.25">
      <c r="A508">
        <f t="shared" si="65"/>
        <v>2007</v>
      </c>
      <c r="B508" s="3">
        <v>39306</v>
      </c>
      <c r="C508" s="4" t="s">
        <v>50</v>
      </c>
      <c r="D508">
        <v>141</v>
      </c>
      <c r="E508">
        <f>SUMIF($C$3:C507,C508,$D$3:D507)</f>
        <v>1403</v>
      </c>
      <c r="F508" s="5">
        <v>2.09</v>
      </c>
      <c r="G508">
        <f t="shared" si="66"/>
        <v>0.1</v>
      </c>
      <c r="H508">
        <f t="shared" si="67"/>
        <v>14.100000000000001</v>
      </c>
      <c r="I508">
        <f t="shared" si="68"/>
        <v>8</v>
      </c>
      <c r="J508">
        <f t="shared" si="72"/>
        <v>4410</v>
      </c>
      <c r="K508" s="6">
        <f t="shared" si="70"/>
        <v>0</v>
      </c>
      <c r="L508" s="6" t="str">
        <f t="shared" si="71"/>
        <v>0</v>
      </c>
      <c r="M508">
        <f t="shared" si="69"/>
        <v>0</v>
      </c>
    </row>
    <row r="509" spans="1:13" x14ac:dyDescent="0.25">
      <c r="A509">
        <f t="shared" si="65"/>
        <v>2007</v>
      </c>
      <c r="B509" s="3">
        <v>39307</v>
      </c>
      <c r="C509" s="4" t="s">
        <v>29</v>
      </c>
      <c r="D509">
        <v>260</v>
      </c>
      <c r="E509">
        <f>SUMIF($C$3:C508,C509,$D$3:D508)</f>
        <v>6231</v>
      </c>
      <c r="F509" s="5">
        <v>2.09</v>
      </c>
      <c r="G509">
        <f t="shared" si="66"/>
        <v>0.1</v>
      </c>
      <c r="H509">
        <f t="shared" si="67"/>
        <v>26</v>
      </c>
      <c r="I509">
        <f t="shared" si="68"/>
        <v>8</v>
      </c>
      <c r="J509">
        <f t="shared" si="72"/>
        <v>4150</v>
      </c>
      <c r="K509" s="6">
        <f t="shared" si="70"/>
        <v>0</v>
      </c>
      <c r="L509" s="6" t="str">
        <f t="shared" si="71"/>
        <v>0</v>
      </c>
      <c r="M509">
        <f t="shared" si="69"/>
        <v>0</v>
      </c>
    </row>
    <row r="510" spans="1:13" x14ac:dyDescent="0.25">
      <c r="A510">
        <f t="shared" si="65"/>
        <v>2007</v>
      </c>
      <c r="B510" s="3">
        <v>39307</v>
      </c>
      <c r="C510" s="4" t="s">
        <v>110</v>
      </c>
      <c r="D510">
        <v>17</v>
      </c>
      <c r="E510">
        <f>SUMIF($C$3:C509,C510,$D$3:D509)</f>
        <v>25</v>
      </c>
      <c r="F510" s="5">
        <v>2.09</v>
      </c>
      <c r="G510" t="str">
        <f t="shared" si="66"/>
        <v>Brak</v>
      </c>
      <c r="H510">
        <f t="shared" si="67"/>
        <v>0</v>
      </c>
      <c r="I510">
        <f t="shared" si="68"/>
        <v>8</v>
      </c>
      <c r="J510">
        <f t="shared" si="72"/>
        <v>4133</v>
      </c>
      <c r="K510" s="6">
        <f t="shared" si="70"/>
        <v>0</v>
      </c>
      <c r="L510" s="6" t="str">
        <f t="shared" si="71"/>
        <v>0</v>
      </c>
      <c r="M510">
        <f t="shared" si="69"/>
        <v>0</v>
      </c>
    </row>
    <row r="511" spans="1:13" x14ac:dyDescent="0.25">
      <c r="A511">
        <f t="shared" si="65"/>
        <v>2007</v>
      </c>
      <c r="B511" s="3">
        <v>39308</v>
      </c>
      <c r="C511" s="4" t="s">
        <v>139</v>
      </c>
      <c r="D511">
        <v>11</v>
      </c>
      <c r="E511">
        <f>SUMIF($C$3:C510,C511,$D$3:D510)</f>
        <v>9</v>
      </c>
      <c r="F511" s="5">
        <v>2.09</v>
      </c>
      <c r="G511" t="str">
        <f t="shared" si="66"/>
        <v>Brak</v>
      </c>
      <c r="H511">
        <f t="shared" si="67"/>
        <v>0</v>
      </c>
      <c r="I511">
        <f t="shared" si="68"/>
        <v>8</v>
      </c>
      <c r="J511">
        <f t="shared" si="72"/>
        <v>4122</v>
      </c>
      <c r="K511" s="6">
        <f t="shared" si="70"/>
        <v>0</v>
      </c>
      <c r="L511" s="6" t="str">
        <f t="shared" si="71"/>
        <v>0</v>
      </c>
      <c r="M511">
        <f t="shared" si="69"/>
        <v>0</v>
      </c>
    </row>
    <row r="512" spans="1:13" x14ac:dyDescent="0.25">
      <c r="A512">
        <f t="shared" si="65"/>
        <v>2007</v>
      </c>
      <c r="B512" s="3">
        <v>39312</v>
      </c>
      <c r="C512" s="4" t="s">
        <v>72</v>
      </c>
      <c r="D512">
        <v>182</v>
      </c>
      <c r="E512">
        <f>SUMIF($C$3:C511,C512,$D$3:D511)</f>
        <v>676</v>
      </c>
      <c r="F512" s="5">
        <v>2.09</v>
      </c>
      <c r="G512">
        <f t="shared" si="66"/>
        <v>0.05</v>
      </c>
      <c r="H512">
        <f t="shared" si="67"/>
        <v>9.1</v>
      </c>
      <c r="I512">
        <f t="shared" si="68"/>
        <v>8</v>
      </c>
      <c r="J512">
        <f t="shared" si="72"/>
        <v>3940</v>
      </c>
      <c r="K512" s="6">
        <f t="shared" si="70"/>
        <v>0</v>
      </c>
      <c r="L512" s="6" t="str">
        <f t="shared" si="71"/>
        <v>0</v>
      </c>
      <c r="M512">
        <f t="shared" si="69"/>
        <v>0</v>
      </c>
    </row>
    <row r="513" spans="1:13" x14ac:dyDescent="0.25">
      <c r="A513">
        <f t="shared" si="65"/>
        <v>2007</v>
      </c>
      <c r="B513" s="3">
        <v>39314</v>
      </c>
      <c r="C513" s="4" t="s">
        <v>57</v>
      </c>
      <c r="D513">
        <v>59</v>
      </c>
      <c r="E513">
        <f>SUMIF($C$3:C512,C513,$D$3:D512)</f>
        <v>1146</v>
      </c>
      <c r="F513" s="5">
        <v>2.09</v>
      </c>
      <c r="G513">
        <f t="shared" si="66"/>
        <v>0.1</v>
      </c>
      <c r="H513">
        <f t="shared" si="67"/>
        <v>5.9</v>
      </c>
      <c r="I513">
        <f t="shared" si="68"/>
        <v>8</v>
      </c>
      <c r="J513">
        <f t="shared" si="72"/>
        <v>3881</v>
      </c>
      <c r="K513" s="6">
        <f t="shared" si="70"/>
        <v>0</v>
      </c>
      <c r="L513" s="6" t="str">
        <f t="shared" si="71"/>
        <v>0</v>
      </c>
      <c r="M513">
        <f t="shared" si="69"/>
        <v>0</v>
      </c>
    </row>
    <row r="514" spans="1:13" x14ac:dyDescent="0.25">
      <c r="A514">
        <f t="shared" si="65"/>
        <v>2007</v>
      </c>
      <c r="B514" s="3">
        <v>39315</v>
      </c>
      <c r="C514" s="4" t="s">
        <v>86</v>
      </c>
      <c r="D514">
        <v>45</v>
      </c>
      <c r="E514">
        <f>SUMIF($C$3:C513,C514,$D$3:D513)</f>
        <v>702</v>
      </c>
      <c r="F514" s="5">
        <v>2.09</v>
      </c>
      <c r="G514">
        <f t="shared" si="66"/>
        <v>0.05</v>
      </c>
      <c r="H514">
        <f t="shared" si="67"/>
        <v>2.25</v>
      </c>
      <c r="I514">
        <f t="shared" si="68"/>
        <v>8</v>
      </c>
      <c r="J514">
        <f t="shared" si="72"/>
        <v>3836</v>
      </c>
      <c r="K514" s="6">
        <f t="shared" si="70"/>
        <v>0</v>
      </c>
      <c r="L514" s="6" t="str">
        <f t="shared" si="71"/>
        <v>0</v>
      </c>
      <c r="M514">
        <f t="shared" si="69"/>
        <v>0</v>
      </c>
    </row>
    <row r="515" spans="1:13" x14ac:dyDescent="0.25">
      <c r="A515">
        <f t="shared" si="65"/>
        <v>2007</v>
      </c>
      <c r="B515" s="3">
        <v>39315</v>
      </c>
      <c r="C515" s="4" t="s">
        <v>96</v>
      </c>
      <c r="D515">
        <v>3</v>
      </c>
      <c r="E515">
        <f>SUMIF($C$3:C514,C515,$D$3:D514)</f>
        <v>16</v>
      </c>
      <c r="F515" s="5">
        <v>2.09</v>
      </c>
      <c r="G515" t="str">
        <f t="shared" si="66"/>
        <v>Brak</v>
      </c>
      <c r="H515">
        <f t="shared" si="67"/>
        <v>0</v>
      </c>
      <c r="I515">
        <f t="shared" si="68"/>
        <v>8</v>
      </c>
      <c r="J515">
        <f t="shared" si="72"/>
        <v>3833</v>
      </c>
      <c r="K515" s="6">
        <f t="shared" si="70"/>
        <v>0</v>
      </c>
      <c r="L515" s="6" t="str">
        <f t="shared" si="71"/>
        <v>0</v>
      </c>
      <c r="M515">
        <f t="shared" si="69"/>
        <v>0</v>
      </c>
    </row>
    <row r="516" spans="1:13" x14ac:dyDescent="0.25">
      <c r="A516">
        <f t="shared" ref="A516:A579" si="73">YEAR(B516)</f>
        <v>2007</v>
      </c>
      <c r="B516" s="3">
        <v>39317</v>
      </c>
      <c r="C516" s="4" t="s">
        <v>42</v>
      </c>
      <c r="D516">
        <v>373</v>
      </c>
      <c r="E516">
        <f>SUMIF($C$3:C515,C516,$D$3:D515)</f>
        <v>5075</v>
      </c>
      <c r="F516" s="5">
        <v>2.09</v>
      </c>
      <c r="G516">
        <f t="shared" ref="G516:G579" si="74">IF(E516&lt;1000,IF(E516&gt;100,0.05,"Brak"),IF(E516&lt;10000,0.1,0.2))</f>
        <v>0.1</v>
      </c>
      <c r="H516">
        <f t="shared" ref="H516:H579" si="75">IF(G516="Brak",0,G516*D516)</f>
        <v>37.300000000000004</v>
      </c>
      <c r="I516">
        <f t="shared" ref="I516:I579" si="76">MONTH(B516)</f>
        <v>8</v>
      </c>
      <c r="J516">
        <f t="shared" si="72"/>
        <v>3460</v>
      </c>
      <c r="K516" s="6">
        <f t="shared" si="70"/>
        <v>0</v>
      </c>
      <c r="L516" s="6" t="str">
        <f t="shared" si="71"/>
        <v>0</v>
      </c>
      <c r="M516">
        <f t="shared" ref="M516:M579" si="77">L516*1000</f>
        <v>0</v>
      </c>
    </row>
    <row r="517" spans="1:13" x14ac:dyDescent="0.25">
      <c r="A517">
        <f t="shared" si="73"/>
        <v>2007</v>
      </c>
      <c r="B517" s="3">
        <v>39317</v>
      </c>
      <c r="C517" s="4" t="s">
        <v>81</v>
      </c>
      <c r="D517">
        <v>52</v>
      </c>
      <c r="E517">
        <f>SUMIF($C$3:C516,C517,$D$3:D516)</f>
        <v>364</v>
      </c>
      <c r="F517" s="5">
        <v>2.09</v>
      </c>
      <c r="G517">
        <f t="shared" si="74"/>
        <v>0.05</v>
      </c>
      <c r="H517">
        <f t="shared" si="75"/>
        <v>2.6</v>
      </c>
      <c r="I517">
        <f t="shared" si="76"/>
        <v>8</v>
      </c>
      <c r="J517">
        <f t="shared" si="72"/>
        <v>3408</v>
      </c>
      <c r="K517" s="6">
        <f t="shared" si="70"/>
        <v>0</v>
      </c>
      <c r="L517" s="6" t="str">
        <f t="shared" si="71"/>
        <v>0</v>
      </c>
      <c r="M517">
        <f t="shared" si="77"/>
        <v>0</v>
      </c>
    </row>
    <row r="518" spans="1:13" x14ac:dyDescent="0.25">
      <c r="A518">
        <f t="shared" si="73"/>
        <v>2007</v>
      </c>
      <c r="B518" s="3">
        <v>39318</v>
      </c>
      <c r="C518" s="4" t="s">
        <v>44</v>
      </c>
      <c r="D518">
        <v>445</v>
      </c>
      <c r="E518">
        <f>SUMIF($C$3:C517,C518,$D$3:D517)</f>
        <v>1417</v>
      </c>
      <c r="F518" s="5">
        <v>2.09</v>
      </c>
      <c r="G518">
        <f t="shared" si="74"/>
        <v>0.1</v>
      </c>
      <c r="H518">
        <f t="shared" si="75"/>
        <v>44.5</v>
      </c>
      <c r="I518">
        <f t="shared" si="76"/>
        <v>8</v>
      </c>
      <c r="J518">
        <f t="shared" si="72"/>
        <v>2963</v>
      </c>
      <c r="K518" s="6">
        <f t="shared" si="70"/>
        <v>0</v>
      </c>
      <c r="L518" s="6" t="str">
        <f t="shared" si="71"/>
        <v>0</v>
      </c>
      <c r="M518">
        <f t="shared" si="77"/>
        <v>0</v>
      </c>
    </row>
    <row r="519" spans="1:13" x14ac:dyDescent="0.25">
      <c r="A519">
        <f t="shared" si="73"/>
        <v>2007</v>
      </c>
      <c r="B519" s="3">
        <v>39318</v>
      </c>
      <c r="C519" s="4" t="s">
        <v>54</v>
      </c>
      <c r="D519">
        <v>2</v>
      </c>
      <c r="E519">
        <f>SUMIF($C$3:C518,C519,$D$3:D518)</f>
        <v>7</v>
      </c>
      <c r="F519" s="5">
        <v>2.09</v>
      </c>
      <c r="G519" t="str">
        <f t="shared" si="74"/>
        <v>Brak</v>
      </c>
      <c r="H519">
        <f t="shared" si="75"/>
        <v>0</v>
      </c>
      <c r="I519">
        <f t="shared" si="76"/>
        <v>8</v>
      </c>
      <c r="J519">
        <f t="shared" si="72"/>
        <v>2961</v>
      </c>
      <c r="K519" s="6">
        <f t="shared" si="70"/>
        <v>0</v>
      </c>
      <c r="L519" s="6" t="str">
        <f t="shared" si="71"/>
        <v>0</v>
      </c>
      <c r="M519">
        <f t="shared" si="77"/>
        <v>0</v>
      </c>
    </row>
    <row r="520" spans="1:13" x14ac:dyDescent="0.25">
      <c r="A520">
        <f t="shared" si="73"/>
        <v>2007</v>
      </c>
      <c r="B520" s="3">
        <v>39319</v>
      </c>
      <c r="C520" s="4" t="s">
        <v>72</v>
      </c>
      <c r="D520">
        <v>93</v>
      </c>
      <c r="E520">
        <f>SUMIF($C$3:C519,C520,$D$3:D519)</f>
        <v>858</v>
      </c>
      <c r="F520" s="5">
        <v>2.09</v>
      </c>
      <c r="G520">
        <f t="shared" si="74"/>
        <v>0.05</v>
      </c>
      <c r="H520">
        <f t="shared" si="75"/>
        <v>4.6500000000000004</v>
      </c>
      <c r="I520">
        <f t="shared" si="76"/>
        <v>8</v>
      </c>
      <c r="J520">
        <f t="shared" si="72"/>
        <v>2868</v>
      </c>
      <c r="K520" s="6">
        <f t="shared" si="70"/>
        <v>0</v>
      </c>
      <c r="L520" s="6" t="str">
        <f t="shared" si="71"/>
        <v>0</v>
      </c>
      <c r="M520">
        <f t="shared" si="77"/>
        <v>0</v>
      </c>
    </row>
    <row r="521" spans="1:13" x14ac:dyDescent="0.25">
      <c r="A521">
        <f t="shared" si="73"/>
        <v>2007</v>
      </c>
      <c r="B521" s="3">
        <v>39324</v>
      </c>
      <c r="C521" s="4" t="s">
        <v>42</v>
      </c>
      <c r="D521">
        <v>329</v>
      </c>
      <c r="E521">
        <f>SUMIF($C$3:C520,C521,$D$3:D520)</f>
        <v>5448</v>
      </c>
      <c r="F521" s="5">
        <v>2.09</v>
      </c>
      <c r="G521">
        <f t="shared" si="74"/>
        <v>0.1</v>
      </c>
      <c r="H521">
        <f t="shared" si="75"/>
        <v>32.9</v>
      </c>
      <c r="I521">
        <f t="shared" si="76"/>
        <v>8</v>
      </c>
      <c r="J521">
        <f t="shared" si="72"/>
        <v>2539</v>
      </c>
      <c r="K521" s="6">
        <f t="shared" si="70"/>
        <v>2461</v>
      </c>
      <c r="L521" s="6" t="str">
        <f t="shared" si="71"/>
        <v>3</v>
      </c>
      <c r="M521">
        <f t="shared" si="77"/>
        <v>3000</v>
      </c>
    </row>
    <row r="522" spans="1:13" x14ac:dyDescent="0.25">
      <c r="A522">
        <f t="shared" si="73"/>
        <v>2007</v>
      </c>
      <c r="B522" s="3">
        <v>39326</v>
      </c>
      <c r="C522" s="4" t="s">
        <v>42</v>
      </c>
      <c r="D522">
        <v>217</v>
      </c>
      <c r="E522">
        <f>SUMIF($C$3:C521,C522,$D$3:D521)</f>
        <v>5777</v>
      </c>
      <c r="F522" s="5">
        <v>2.09</v>
      </c>
      <c r="G522">
        <f t="shared" si="74"/>
        <v>0.1</v>
      </c>
      <c r="H522">
        <f t="shared" si="75"/>
        <v>21.700000000000003</v>
      </c>
      <c r="I522">
        <f t="shared" si="76"/>
        <v>9</v>
      </c>
      <c r="J522">
        <f t="shared" si="72"/>
        <v>5322</v>
      </c>
      <c r="K522" s="6">
        <f t="shared" si="70"/>
        <v>0</v>
      </c>
      <c r="L522" s="6" t="str">
        <f t="shared" si="71"/>
        <v>0</v>
      </c>
      <c r="M522">
        <f t="shared" si="77"/>
        <v>0</v>
      </c>
    </row>
    <row r="523" spans="1:13" x14ac:dyDescent="0.25">
      <c r="A523">
        <f t="shared" si="73"/>
        <v>2007</v>
      </c>
      <c r="B523" s="3">
        <v>39326</v>
      </c>
      <c r="C523" s="4" t="s">
        <v>38</v>
      </c>
      <c r="D523">
        <v>165</v>
      </c>
      <c r="E523">
        <f>SUMIF($C$3:C522,C523,$D$3:D522)</f>
        <v>1666</v>
      </c>
      <c r="F523" s="5">
        <v>2.09</v>
      </c>
      <c r="G523">
        <f t="shared" si="74"/>
        <v>0.1</v>
      </c>
      <c r="H523">
        <f t="shared" si="75"/>
        <v>16.5</v>
      </c>
      <c r="I523">
        <f t="shared" si="76"/>
        <v>9</v>
      </c>
      <c r="J523">
        <f t="shared" si="72"/>
        <v>5157</v>
      </c>
      <c r="K523" s="6">
        <f t="shared" si="70"/>
        <v>0</v>
      </c>
      <c r="L523" s="6" t="str">
        <f t="shared" si="71"/>
        <v>0</v>
      </c>
      <c r="M523">
        <f t="shared" si="77"/>
        <v>0</v>
      </c>
    </row>
    <row r="524" spans="1:13" x14ac:dyDescent="0.25">
      <c r="A524">
        <f t="shared" si="73"/>
        <v>2007</v>
      </c>
      <c r="B524" s="3">
        <v>39327</v>
      </c>
      <c r="C524" s="4" t="s">
        <v>61</v>
      </c>
      <c r="D524">
        <v>20</v>
      </c>
      <c r="E524">
        <f>SUMIF($C$3:C523,C524,$D$3:D523)</f>
        <v>15</v>
      </c>
      <c r="F524" s="5">
        <v>2.09</v>
      </c>
      <c r="G524" t="str">
        <f t="shared" si="74"/>
        <v>Brak</v>
      </c>
      <c r="H524">
        <f t="shared" si="75"/>
        <v>0</v>
      </c>
      <c r="I524">
        <f t="shared" si="76"/>
        <v>9</v>
      </c>
      <c r="J524">
        <f t="shared" si="72"/>
        <v>5137</v>
      </c>
      <c r="K524" s="6">
        <f t="shared" si="70"/>
        <v>0</v>
      </c>
      <c r="L524" s="6" t="str">
        <f t="shared" si="71"/>
        <v>0</v>
      </c>
      <c r="M524">
        <f t="shared" si="77"/>
        <v>0</v>
      </c>
    </row>
    <row r="525" spans="1:13" x14ac:dyDescent="0.25">
      <c r="A525">
        <f t="shared" si="73"/>
        <v>2007</v>
      </c>
      <c r="B525" s="3">
        <v>39328</v>
      </c>
      <c r="C525" s="4" t="s">
        <v>53</v>
      </c>
      <c r="D525">
        <v>11</v>
      </c>
      <c r="E525">
        <f>SUMIF($C$3:C524,C525,$D$3:D524)</f>
        <v>12</v>
      </c>
      <c r="F525" s="5">
        <v>2.09</v>
      </c>
      <c r="G525" t="str">
        <f t="shared" si="74"/>
        <v>Brak</v>
      </c>
      <c r="H525">
        <f t="shared" si="75"/>
        <v>0</v>
      </c>
      <c r="I525">
        <f t="shared" si="76"/>
        <v>9</v>
      </c>
      <c r="J525">
        <f t="shared" si="72"/>
        <v>5126</v>
      </c>
      <c r="K525" s="6">
        <f t="shared" si="70"/>
        <v>0</v>
      </c>
      <c r="L525" s="6" t="str">
        <f t="shared" si="71"/>
        <v>0</v>
      </c>
      <c r="M525">
        <f t="shared" si="77"/>
        <v>0</v>
      </c>
    </row>
    <row r="526" spans="1:13" x14ac:dyDescent="0.25">
      <c r="A526">
        <f t="shared" si="73"/>
        <v>2007</v>
      </c>
      <c r="B526" s="3">
        <v>39329</v>
      </c>
      <c r="C526" s="4" t="s">
        <v>34</v>
      </c>
      <c r="D526">
        <v>294</v>
      </c>
      <c r="E526">
        <f>SUMIF($C$3:C525,C526,$D$3:D525)</f>
        <v>5538</v>
      </c>
      <c r="F526" s="5">
        <v>2.09</v>
      </c>
      <c r="G526">
        <f t="shared" si="74"/>
        <v>0.1</v>
      </c>
      <c r="H526">
        <f t="shared" si="75"/>
        <v>29.400000000000002</v>
      </c>
      <c r="I526">
        <f t="shared" si="76"/>
        <v>9</v>
      </c>
      <c r="J526">
        <f t="shared" si="72"/>
        <v>4832</v>
      </c>
      <c r="K526" s="6">
        <f t="shared" si="70"/>
        <v>0</v>
      </c>
      <c r="L526" s="6" t="str">
        <f t="shared" si="71"/>
        <v>0</v>
      </c>
      <c r="M526">
        <f t="shared" si="77"/>
        <v>0</v>
      </c>
    </row>
    <row r="527" spans="1:13" x14ac:dyDescent="0.25">
      <c r="A527">
        <f t="shared" si="73"/>
        <v>2007</v>
      </c>
      <c r="B527" s="3">
        <v>39331</v>
      </c>
      <c r="C527" s="4" t="s">
        <v>43</v>
      </c>
      <c r="D527">
        <v>186</v>
      </c>
      <c r="E527">
        <f>SUMIF($C$3:C526,C527,$D$3:D526)</f>
        <v>1251</v>
      </c>
      <c r="F527" s="5">
        <v>2.09</v>
      </c>
      <c r="G527">
        <f t="shared" si="74"/>
        <v>0.1</v>
      </c>
      <c r="H527">
        <f t="shared" si="75"/>
        <v>18.600000000000001</v>
      </c>
      <c r="I527">
        <f t="shared" si="76"/>
        <v>9</v>
      </c>
      <c r="J527">
        <f t="shared" si="72"/>
        <v>4646</v>
      </c>
      <c r="K527" s="6">
        <f t="shared" si="70"/>
        <v>0</v>
      </c>
      <c r="L527" s="6" t="str">
        <f t="shared" si="71"/>
        <v>0</v>
      </c>
      <c r="M527">
        <f t="shared" si="77"/>
        <v>0</v>
      </c>
    </row>
    <row r="528" spans="1:13" x14ac:dyDescent="0.25">
      <c r="A528">
        <f t="shared" si="73"/>
        <v>2007</v>
      </c>
      <c r="B528" s="3">
        <v>39331</v>
      </c>
      <c r="C528" s="4" t="s">
        <v>32</v>
      </c>
      <c r="D528">
        <v>82</v>
      </c>
      <c r="E528">
        <f>SUMIF($C$3:C527,C528,$D$3:D527)</f>
        <v>1725</v>
      </c>
      <c r="F528" s="5">
        <v>2.09</v>
      </c>
      <c r="G528">
        <f t="shared" si="74"/>
        <v>0.1</v>
      </c>
      <c r="H528">
        <f t="shared" si="75"/>
        <v>8.2000000000000011</v>
      </c>
      <c r="I528">
        <f t="shared" si="76"/>
        <v>9</v>
      </c>
      <c r="J528">
        <f t="shared" si="72"/>
        <v>4564</v>
      </c>
      <c r="K528" s="6">
        <f t="shared" si="70"/>
        <v>0</v>
      </c>
      <c r="L528" s="6" t="str">
        <f t="shared" si="71"/>
        <v>0</v>
      </c>
      <c r="M528">
        <f t="shared" si="77"/>
        <v>0</v>
      </c>
    </row>
    <row r="529" spans="1:13" x14ac:dyDescent="0.25">
      <c r="A529">
        <f t="shared" si="73"/>
        <v>2007</v>
      </c>
      <c r="B529" s="3">
        <v>39333</v>
      </c>
      <c r="C529" s="4" t="s">
        <v>30</v>
      </c>
      <c r="D529">
        <v>163</v>
      </c>
      <c r="E529">
        <f>SUMIF($C$3:C528,C529,$D$3:D528)</f>
        <v>984</v>
      </c>
      <c r="F529" s="5">
        <v>2.09</v>
      </c>
      <c r="G529">
        <f t="shared" si="74"/>
        <v>0.05</v>
      </c>
      <c r="H529">
        <f t="shared" si="75"/>
        <v>8.15</v>
      </c>
      <c r="I529">
        <f t="shared" si="76"/>
        <v>9</v>
      </c>
      <c r="J529">
        <f t="shared" si="72"/>
        <v>4401</v>
      </c>
      <c r="K529" s="6">
        <f t="shared" si="70"/>
        <v>0</v>
      </c>
      <c r="L529" s="6" t="str">
        <f t="shared" si="71"/>
        <v>0</v>
      </c>
      <c r="M529">
        <f t="shared" si="77"/>
        <v>0</v>
      </c>
    </row>
    <row r="530" spans="1:13" x14ac:dyDescent="0.25">
      <c r="A530">
        <f t="shared" si="73"/>
        <v>2007</v>
      </c>
      <c r="B530" s="3">
        <v>39333</v>
      </c>
      <c r="C530" s="4" t="s">
        <v>50</v>
      </c>
      <c r="D530">
        <v>148</v>
      </c>
      <c r="E530">
        <f>SUMIF($C$3:C529,C530,$D$3:D529)</f>
        <v>1544</v>
      </c>
      <c r="F530" s="5">
        <v>2.09</v>
      </c>
      <c r="G530">
        <f t="shared" si="74"/>
        <v>0.1</v>
      </c>
      <c r="H530">
        <f t="shared" si="75"/>
        <v>14.8</v>
      </c>
      <c r="I530">
        <f t="shared" si="76"/>
        <v>9</v>
      </c>
      <c r="J530">
        <f t="shared" si="72"/>
        <v>4253</v>
      </c>
      <c r="K530" s="6">
        <f t="shared" ref="K530:K593" si="78">IF(I530&lt;&gt;I531,IF(J530&lt;5000,5000-J530,0),0)</f>
        <v>0</v>
      </c>
      <c r="L530" s="6" t="str">
        <f t="shared" ref="L530:L593" si="79">LEFT(ROUNDUP(K530,-3),1)</f>
        <v>0</v>
      </c>
      <c r="M530">
        <f t="shared" si="77"/>
        <v>0</v>
      </c>
    </row>
    <row r="531" spans="1:13" x14ac:dyDescent="0.25">
      <c r="A531">
        <f t="shared" si="73"/>
        <v>2007</v>
      </c>
      <c r="B531" s="3">
        <v>39334</v>
      </c>
      <c r="C531" s="4" t="s">
        <v>60</v>
      </c>
      <c r="D531">
        <v>2</v>
      </c>
      <c r="E531">
        <f>SUMIF($C$3:C530,C531,$D$3:D530)</f>
        <v>22</v>
      </c>
      <c r="F531" s="5">
        <v>2.09</v>
      </c>
      <c r="G531" t="str">
        <f t="shared" si="74"/>
        <v>Brak</v>
      </c>
      <c r="H531">
        <f t="shared" si="75"/>
        <v>0</v>
      </c>
      <c r="I531">
        <f t="shared" si="76"/>
        <v>9</v>
      </c>
      <c r="J531">
        <f t="shared" ref="J531:J594" si="80">J530-D531+M530</f>
        <v>4251</v>
      </c>
      <c r="K531" s="6">
        <f t="shared" si="78"/>
        <v>0</v>
      </c>
      <c r="L531" s="6" t="str">
        <f t="shared" si="79"/>
        <v>0</v>
      </c>
      <c r="M531">
        <f t="shared" si="77"/>
        <v>0</v>
      </c>
    </row>
    <row r="532" spans="1:13" x14ac:dyDescent="0.25">
      <c r="A532">
        <f t="shared" si="73"/>
        <v>2007</v>
      </c>
      <c r="B532" s="3">
        <v>39336</v>
      </c>
      <c r="C532" s="4" t="s">
        <v>42</v>
      </c>
      <c r="D532">
        <v>343</v>
      </c>
      <c r="E532">
        <f>SUMIF($C$3:C531,C532,$D$3:D531)</f>
        <v>5994</v>
      </c>
      <c r="F532" s="5">
        <v>2.09</v>
      </c>
      <c r="G532">
        <f t="shared" si="74"/>
        <v>0.1</v>
      </c>
      <c r="H532">
        <f t="shared" si="75"/>
        <v>34.300000000000004</v>
      </c>
      <c r="I532">
        <f t="shared" si="76"/>
        <v>9</v>
      </c>
      <c r="J532">
        <f t="shared" si="80"/>
        <v>3908</v>
      </c>
      <c r="K532" s="6">
        <f t="shared" si="78"/>
        <v>0</v>
      </c>
      <c r="L532" s="6" t="str">
        <f t="shared" si="79"/>
        <v>0</v>
      </c>
      <c r="M532">
        <f t="shared" si="77"/>
        <v>0</v>
      </c>
    </row>
    <row r="533" spans="1:13" x14ac:dyDescent="0.25">
      <c r="A533">
        <f t="shared" si="73"/>
        <v>2007</v>
      </c>
      <c r="B533" s="3">
        <v>39336</v>
      </c>
      <c r="C533" s="4" t="s">
        <v>91</v>
      </c>
      <c r="D533">
        <v>51</v>
      </c>
      <c r="E533">
        <f>SUMIF($C$3:C532,C533,$D$3:D532)</f>
        <v>720</v>
      </c>
      <c r="F533" s="5">
        <v>2.09</v>
      </c>
      <c r="G533">
        <f t="shared" si="74"/>
        <v>0.05</v>
      </c>
      <c r="H533">
        <f t="shared" si="75"/>
        <v>2.5500000000000003</v>
      </c>
      <c r="I533">
        <f t="shared" si="76"/>
        <v>9</v>
      </c>
      <c r="J533">
        <f t="shared" si="80"/>
        <v>3857</v>
      </c>
      <c r="K533" s="6">
        <f t="shared" si="78"/>
        <v>0</v>
      </c>
      <c r="L533" s="6" t="str">
        <f t="shared" si="79"/>
        <v>0</v>
      </c>
      <c r="M533">
        <f t="shared" si="77"/>
        <v>0</v>
      </c>
    </row>
    <row r="534" spans="1:13" x14ac:dyDescent="0.25">
      <c r="A534">
        <f t="shared" si="73"/>
        <v>2007</v>
      </c>
      <c r="B534" s="3">
        <v>39339</v>
      </c>
      <c r="C534" s="4" t="s">
        <v>30</v>
      </c>
      <c r="D534">
        <v>164</v>
      </c>
      <c r="E534">
        <f>SUMIF($C$3:C533,C534,$D$3:D533)</f>
        <v>1147</v>
      </c>
      <c r="F534" s="5">
        <v>2.09</v>
      </c>
      <c r="G534">
        <f t="shared" si="74"/>
        <v>0.1</v>
      </c>
      <c r="H534">
        <f t="shared" si="75"/>
        <v>16.400000000000002</v>
      </c>
      <c r="I534">
        <f t="shared" si="76"/>
        <v>9</v>
      </c>
      <c r="J534">
        <f t="shared" si="80"/>
        <v>3693</v>
      </c>
      <c r="K534" s="6">
        <f t="shared" si="78"/>
        <v>0</v>
      </c>
      <c r="L534" s="6" t="str">
        <f t="shared" si="79"/>
        <v>0</v>
      </c>
      <c r="M534">
        <f t="shared" si="77"/>
        <v>0</v>
      </c>
    </row>
    <row r="535" spans="1:13" x14ac:dyDescent="0.25">
      <c r="A535">
        <f t="shared" si="73"/>
        <v>2007</v>
      </c>
      <c r="B535" s="3">
        <v>39339</v>
      </c>
      <c r="C535" s="4" t="s">
        <v>24</v>
      </c>
      <c r="D535">
        <v>5</v>
      </c>
      <c r="E535">
        <f>SUMIF($C$3:C534,C535,$D$3:D534)</f>
        <v>14</v>
      </c>
      <c r="F535" s="5">
        <v>2.09</v>
      </c>
      <c r="G535" t="str">
        <f t="shared" si="74"/>
        <v>Brak</v>
      </c>
      <c r="H535">
        <f t="shared" si="75"/>
        <v>0</v>
      </c>
      <c r="I535">
        <f t="shared" si="76"/>
        <v>9</v>
      </c>
      <c r="J535">
        <f t="shared" si="80"/>
        <v>3688</v>
      </c>
      <c r="K535" s="6">
        <f t="shared" si="78"/>
        <v>0</v>
      </c>
      <c r="L535" s="6" t="str">
        <f t="shared" si="79"/>
        <v>0</v>
      </c>
      <c r="M535">
        <f t="shared" si="77"/>
        <v>0</v>
      </c>
    </row>
    <row r="536" spans="1:13" x14ac:dyDescent="0.25">
      <c r="A536">
        <f t="shared" si="73"/>
        <v>2007</v>
      </c>
      <c r="B536" s="3">
        <v>39340</v>
      </c>
      <c r="C536" s="4" t="s">
        <v>29</v>
      </c>
      <c r="D536">
        <v>415</v>
      </c>
      <c r="E536">
        <f>SUMIF($C$3:C535,C536,$D$3:D535)</f>
        <v>6491</v>
      </c>
      <c r="F536" s="5">
        <v>2.09</v>
      </c>
      <c r="G536">
        <f t="shared" si="74"/>
        <v>0.1</v>
      </c>
      <c r="H536">
        <f t="shared" si="75"/>
        <v>41.5</v>
      </c>
      <c r="I536">
        <f t="shared" si="76"/>
        <v>9</v>
      </c>
      <c r="J536">
        <f t="shared" si="80"/>
        <v>3273</v>
      </c>
      <c r="K536" s="6">
        <f t="shared" si="78"/>
        <v>0</v>
      </c>
      <c r="L536" s="6" t="str">
        <f t="shared" si="79"/>
        <v>0</v>
      </c>
      <c r="M536">
        <f t="shared" si="77"/>
        <v>0</v>
      </c>
    </row>
    <row r="537" spans="1:13" x14ac:dyDescent="0.25">
      <c r="A537">
        <f t="shared" si="73"/>
        <v>2007</v>
      </c>
      <c r="B537" s="3">
        <v>39340</v>
      </c>
      <c r="C537" s="4" t="s">
        <v>27</v>
      </c>
      <c r="D537">
        <v>260</v>
      </c>
      <c r="E537">
        <f>SUMIF($C$3:C536,C537,$D$3:D536)</f>
        <v>7902</v>
      </c>
      <c r="F537" s="5">
        <v>2.09</v>
      </c>
      <c r="G537">
        <f t="shared" si="74"/>
        <v>0.1</v>
      </c>
      <c r="H537">
        <f t="shared" si="75"/>
        <v>26</v>
      </c>
      <c r="I537">
        <f t="shared" si="76"/>
        <v>9</v>
      </c>
      <c r="J537">
        <f t="shared" si="80"/>
        <v>3013</v>
      </c>
      <c r="K537" s="6">
        <f t="shared" si="78"/>
        <v>0</v>
      </c>
      <c r="L537" s="6" t="str">
        <f t="shared" si="79"/>
        <v>0</v>
      </c>
      <c r="M537">
        <f t="shared" si="77"/>
        <v>0</v>
      </c>
    </row>
    <row r="538" spans="1:13" x14ac:dyDescent="0.25">
      <c r="A538">
        <f t="shared" si="73"/>
        <v>2007</v>
      </c>
      <c r="B538" s="3">
        <v>39341</v>
      </c>
      <c r="C538" s="4" t="s">
        <v>29</v>
      </c>
      <c r="D538">
        <v>467</v>
      </c>
      <c r="E538">
        <f>SUMIF($C$3:C537,C538,$D$3:D537)</f>
        <v>6906</v>
      </c>
      <c r="F538" s="5">
        <v>2.09</v>
      </c>
      <c r="G538">
        <f t="shared" si="74"/>
        <v>0.1</v>
      </c>
      <c r="H538">
        <f t="shared" si="75"/>
        <v>46.7</v>
      </c>
      <c r="I538">
        <f t="shared" si="76"/>
        <v>9</v>
      </c>
      <c r="J538">
        <f t="shared" si="80"/>
        <v>2546</v>
      </c>
      <c r="K538" s="6">
        <f t="shared" si="78"/>
        <v>0</v>
      </c>
      <c r="L538" s="6" t="str">
        <f t="shared" si="79"/>
        <v>0</v>
      </c>
      <c r="M538">
        <f t="shared" si="77"/>
        <v>0</v>
      </c>
    </row>
    <row r="539" spans="1:13" x14ac:dyDescent="0.25">
      <c r="A539">
        <f t="shared" si="73"/>
        <v>2007</v>
      </c>
      <c r="B539" s="3">
        <v>39341</v>
      </c>
      <c r="C539" s="4" t="s">
        <v>81</v>
      </c>
      <c r="D539">
        <v>43</v>
      </c>
      <c r="E539">
        <f>SUMIF($C$3:C538,C539,$D$3:D538)</f>
        <v>416</v>
      </c>
      <c r="F539" s="5">
        <v>2.09</v>
      </c>
      <c r="G539">
        <f t="shared" si="74"/>
        <v>0.05</v>
      </c>
      <c r="H539">
        <f t="shared" si="75"/>
        <v>2.15</v>
      </c>
      <c r="I539">
        <f t="shared" si="76"/>
        <v>9</v>
      </c>
      <c r="J539">
        <f t="shared" si="80"/>
        <v>2503</v>
      </c>
      <c r="K539" s="6">
        <f t="shared" si="78"/>
        <v>0</v>
      </c>
      <c r="L539" s="6" t="str">
        <f t="shared" si="79"/>
        <v>0</v>
      </c>
      <c r="M539">
        <f t="shared" si="77"/>
        <v>0</v>
      </c>
    </row>
    <row r="540" spans="1:13" x14ac:dyDescent="0.25">
      <c r="A540">
        <f t="shared" si="73"/>
        <v>2007</v>
      </c>
      <c r="B540" s="3">
        <v>39342</v>
      </c>
      <c r="C540" s="4" t="s">
        <v>28</v>
      </c>
      <c r="D540">
        <v>40</v>
      </c>
      <c r="E540">
        <f>SUMIF($C$3:C539,C540,$D$3:D539)</f>
        <v>791</v>
      </c>
      <c r="F540" s="5">
        <v>2.09</v>
      </c>
      <c r="G540">
        <f t="shared" si="74"/>
        <v>0.05</v>
      </c>
      <c r="H540">
        <f t="shared" si="75"/>
        <v>2</v>
      </c>
      <c r="I540">
        <f t="shared" si="76"/>
        <v>9</v>
      </c>
      <c r="J540">
        <f t="shared" si="80"/>
        <v>2463</v>
      </c>
      <c r="K540" s="6">
        <f t="shared" si="78"/>
        <v>0</v>
      </c>
      <c r="L540" s="6" t="str">
        <f t="shared" si="79"/>
        <v>0</v>
      </c>
      <c r="M540">
        <f t="shared" si="77"/>
        <v>0</v>
      </c>
    </row>
    <row r="541" spans="1:13" x14ac:dyDescent="0.25">
      <c r="A541">
        <f t="shared" si="73"/>
        <v>2007</v>
      </c>
      <c r="B541" s="3">
        <v>39344</v>
      </c>
      <c r="C541" s="4" t="s">
        <v>167</v>
      </c>
      <c r="D541">
        <v>10</v>
      </c>
      <c r="E541">
        <f>SUMIF($C$3:C540,C541,$D$3:D540)</f>
        <v>0</v>
      </c>
      <c r="F541" s="5">
        <v>2.09</v>
      </c>
      <c r="G541" t="str">
        <f t="shared" si="74"/>
        <v>Brak</v>
      </c>
      <c r="H541">
        <f t="shared" si="75"/>
        <v>0</v>
      </c>
      <c r="I541">
        <f t="shared" si="76"/>
        <v>9</v>
      </c>
      <c r="J541">
        <f t="shared" si="80"/>
        <v>2453</v>
      </c>
      <c r="K541" s="6">
        <f t="shared" si="78"/>
        <v>0</v>
      </c>
      <c r="L541" s="6" t="str">
        <f t="shared" si="79"/>
        <v>0</v>
      </c>
      <c r="M541">
        <f t="shared" si="77"/>
        <v>0</v>
      </c>
    </row>
    <row r="542" spans="1:13" x14ac:dyDescent="0.25">
      <c r="A542">
        <f t="shared" si="73"/>
        <v>2007</v>
      </c>
      <c r="B542" s="3">
        <v>39345</v>
      </c>
      <c r="C542" s="4" t="s">
        <v>29</v>
      </c>
      <c r="D542">
        <v>197</v>
      </c>
      <c r="E542">
        <f>SUMIF($C$3:C541,C542,$D$3:D541)</f>
        <v>7373</v>
      </c>
      <c r="F542" s="5">
        <v>2.09</v>
      </c>
      <c r="G542">
        <f t="shared" si="74"/>
        <v>0.1</v>
      </c>
      <c r="H542">
        <f t="shared" si="75"/>
        <v>19.700000000000003</v>
      </c>
      <c r="I542">
        <f t="shared" si="76"/>
        <v>9</v>
      </c>
      <c r="J542">
        <f t="shared" si="80"/>
        <v>2256</v>
      </c>
      <c r="K542" s="6">
        <f t="shared" si="78"/>
        <v>0</v>
      </c>
      <c r="L542" s="6" t="str">
        <f t="shared" si="79"/>
        <v>0</v>
      </c>
      <c r="M542">
        <f t="shared" si="77"/>
        <v>0</v>
      </c>
    </row>
    <row r="543" spans="1:13" x14ac:dyDescent="0.25">
      <c r="A543">
        <f t="shared" si="73"/>
        <v>2007</v>
      </c>
      <c r="B543" s="3">
        <v>39348</v>
      </c>
      <c r="C543" s="4" t="s">
        <v>98</v>
      </c>
      <c r="D543">
        <v>145</v>
      </c>
      <c r="E543">
        <f>SUMIF($C$3:C542,C543,$D$3:D542)</f>
        <v>404</v>
      </c>
      <c r="F543" s="5">
        <v>2.09</v>
      </c>
      <c r="G543">
        <f t="shared" si="74"/>
        <v>0.05</v>
      </c>
      <c r="H543">
        <f t="shared" si="75"/>
        <v>7.25</v>
      </c>
      <c r="I543">
        <f t="shared" si="76"/>
        <v>9</v>
      </c>
      <c r="J543">
        <f t="shared" si="80"/>
        <v>2111</v>
      </c>
      <c r="K543" s="6">
        <f t="shared" si="78"/>
        <v>0</v>
      </c>
      <c r="L543" s="6" t="str">
        <f t="shared" si="79"/>
        <v>0</v>
      </c>
      <c r="M543">
        <f t="shared" si="77"/>
        <v>0</v>
      </c>
    </row>
    <row r="544" spans="1:13" x14ac:dyDescent="0.25">
      <c r="A544">
        <f t="shared" si="73"/>
        <v>2007</v>
      </c>
      <c r="B544" s="3">
        <v>39349</v>
      </c>
      <c r="C544" s="4" t="s">
        <v>75</v>
      </c>
      <c r="D544">
        <v>105</v>
      </c>
      <c r="E544">
        <f>SUMIF($C$3:C543,C544,$D$3:D543)</f>
        <v>950</v>
      </c>
      <c r="F544" s="5">
        <v>2.09</v>
      </c>
      <c r="G544">
        <f t="shared" si="74"/>
        <v>0.05</v>
      </c>
      <c r="H544">
        <f t="shared" si="75"/>
        <v>5.25</v>
      </c>
      <c r="I544">
        <f t="shared" si="76"/>
        <v>9</v>
      </c>
      <c r="J544">
        <f t="shared" si="80"/>
        <v>2006</v>
      </c>
      <c r="K544" s="6">
        <f t="shared" si="78"/>
        <v>0</v>
      </c>
      <c r="L544" s="6" t="str">
        <f t="shared" si="79"/>
        <v>0</v>
      </c>
      <c r="M544">
        <f t="shared" si="77"/>
        <v>0</v>
      </c>
    </row>
    <row r="545" spans="1:13" x14ac:dyDescent="0.25">
      <c r="A545">
        <f t="shared" si="73"/>
        <v>2007</v>
      </c>
      <c r="B545" s="3">
        <v>39350</v>
      </c>
      <c r="C545" s="4" t="s">
        <v>140</v>
      </c>
      <c r="D545">
        <v>78</v>
      </c>
      <c r="E545">
        <f>SUMIF($C$3:C544,C545,$D$3:D544)</f>
        <v>88</v>
      </c>
      <c r="F545" s="5">
        <v>2.09</v>
      </c>
      <c r="G545" t="str">
        <f t="shared" si="74"/>
        <v>Brak</v>
      </c>
      <c r="H545">
        <f t="shared" si="75"/>
        <v>0</v>
      </c>
      <c r="I545">
        <f t="shared" si="76"/>
        <v>9</v>
      </c>
      <c r="J545">
        <f t="shared" si="80"/>
        <v>1928</v>
      </c>
      <c r="K545" s="6">
        <f t="shared" si="78"/>
        <v>0</v>
      </c>
      <c r="L545" s="6" t="str">
        <f t="shared" si="79"/>
        <v>0</v>
      </c>
      <c r="M545">
        <f t="shared" si="77"/>
        <v>0</v>
      </c>
    </row>
    <row r="546" spans="1:13" x14ac:dyDescent="0.25">
      <c r="A546">
        <f t="shared" si="73"/>
        <v>2007</v>
      </c>
      <c r="B546" s="3">
        <v>39350</v>
      </c>
      <c r="C546" s="4" t="s">
        <v>57</v>
      </c>
      <c r="D546">
        <v>33</v>
      </c>
      <c r="E546">
        <f>SUMIF($C$3:C545,C546,$D$3:D545)</f>
        <v>1205</v>
      </c>
      <c r="F546" s="5">
        <v>2.09</v>
      </c>
      <c r="G546">
        <f t="shared" si="74"/>
        <v>0.1</v>
      </c>
      <c r="H546">
        <f t="shared" si="75"/>
        <v>3.3000000000000003</v>
      </c>
      <c r="I546">
        <f t="shared" si="76"/>
        <v>9</v>
      </c>
      <c r="J546">
        <f t="shared" si="80"/>
        <v>1895</v>
      </c>
      <c r="K546" s="6">
        <f t="shared" si="78"/>
        <v>0</v>
      </c>
      <c r="L546" s="6" t="str">
        <f t="shared" si="79"/>
        <v>0</v>
      </c>
      <c r="M546">
        <f t="shared" si="77"/>
        <v>0</v>
      </c>
    </row>
    <row r="547" spans="1:13" x14ac:dyDescent="0.25">
      <c r="A547">
        <f t="shared" si="73"/>
        <v>2007</v>
      </c>
      <c r="B547" s="3">
        <v>39351</v>
      </c>
      <c r="C547" s="4" t="s">
        <v>29</v>
      </c>
      <c r="D547">
        <v>466</v>
      </c>
      <c r="E547">
        <f>SUMIF($C$3:C546,C547,$D$3:D546)</f>
        <v>7570</v>
      </c>
      <c r="F547" s="5">
        <v>2.09</v>
      </c>
      <c r="G547">
        <f t="shared" si="74"/>
        <v>0.1</v>
      </c>
      <c r="H547">
        <f t="shared" si="75"/>
        <v>46.6</v>
      </c>
      <c r="I547">
        <f t="shared" si="76"/>
        <v>9</v>
      </c>
      <c r="J547">
        <f t="shared" si="80"/>
        <v>1429</v>
      </c>
      <c r="K547" s="6">
        <f t="shared" si="78"/>
        <v>0</v>
      </c>
      <c r="L547" s="6" t="str">
        <f t="shared" si="79"/>
        <v>0</v>
      </c>
      <c r="M547">
        <f t="shared" si="77"/>
        <v>0</v>
      </c>
    </row>
    <row r="548" spans="1:13" x14ac:dyDescent="0.25">
      <c r="A548">
        <f t="shared" si="73"/>
        <v>2007</v>
      </c>
      <c r="B548" s="3">
        <v>39354</v>
      </c>
      <c r="C548" s="4" t="s">
        <v>65</v>
      </c>
      <c r="D548">
        <v>476</v>
      </c>
      <c r="E548">
        <f>SUMIF($C$3:C547,C548,$D$3:D547)</f>
        <v>5921</v>
      </c>
      <c r="F548" s="5">
        <v>2.09</v>
      </c>
      <c r="G548">
        <f t="shared" si="74"/>
        <v>0.1</v>
      </c>
      <c r="H548">
        <f t="shared" si="75"/>
        <v>47.6</v>
      </c>
      <c r="I548">
        <f t="shared" si="76"/>
        <v>9</v>
      </c>
      <c r="J548">
        <f t="shared" si="80"/>
        <v>953</v>
      </c>
      <c r="K548" s="6">
        <f t="shared" si="78"/>
        <v>4047</v>
      </c>
      <c r="L548" s="6" t="str">
        <f t="shared" si="79"/>
        <v>5</v>
      </c>
      <c r="M548">
        <f t="shared" si="77"/>
        <v>5000</v>
      </c>
    </row>
    <row r="549" spans="1:13" x14ac:dyDescent="0.25">
      <c r="A549">
        <f t="shared" si="73"/>
        <v>2007</v>
      </c>
      <c r="B549" s="3">
        <v>39357</v>
      </c>
      <c r="C549" s="4" t="s">
        <v>39</v>
      </c>
      <c r="D549">
        <v>151</v>
      </c>
      <c r="E549">
        <f>SUMIF($C$3:C548,C549,$D$3:D548)</f>
        <v>990</v>
      </c>
      <c r="F549" s="5">
        <v>2.09</v>
      </c>
      <c r="G549">
        <f t="shared" si="74"/>
        <v>0.05</v>
      </c>
      <c r="H549">
        <f t="shared" si="75"/>
        <v>7.5500000000000007</v>
      </c>
      <c r="I549">
        <f t="shared" si="76"/>
        <v>10</v>
      </c>
      <c r="J549">
        <f t="shared" si="80"/>
        <v>5802</v>
      </c>
      <c r="K549" s="6">
        <f t="shared" si="78"/>
        <v>0</v>
      </c>
      <c r="L549" s="6" t="str">
        <f t="shared" si="79"/>
        <v>0</v>
      </c>
      <c r="M549">
        <f t="shared" si="77"/>
        <v>0</v>
      </c>
    </row>
    <row r="550" spans="1:13" x14ac:dyDescent="0.25">
      <c r="A550">
        <f t="shared" si="73"/>
        <v>2007</v>
      </c>
      <c r="B550" s="3">
        <v>39357</v>
      </c>
      <c r="C550" s="4" t="s">
        <v>168</v>
      </c>
      <c r="D550">
        <v>17</v>
      </c>
      <c r="E550">
        <f>SUMIF($C$3:C549,C550,$D$3:D549)</f>
        <v>0</v>
      </c>
      <c r="F550" s="5">
        <v>2.09</v>
      </c>
      <c r="G550" t="str">
        <f t="shared" si="74"/>
        <v>Brak</v>
      </c>
      <c r="H550">
        <f t="shared" si="75"/>
        <v>0</v>
      </c>
      <c r="I550">
        <f t="shared" si="76"/>
        <v>10</v>
      </c>
      <c r="J550">
        <f t="shared" si="80"/>
        <v>5785</v>
      </c>
      <c r="K550" s="6">
        <f t="shared" si="78"/>
        <v>0</v>
      </c>
      <c r="L550" s="6" t="str">
        <f t="shared" si="79"/>
        <v>0</v>
      </c>
      <c r="M550">
        <f t="shared" si="77"/>
        <v>0</v>
      </c>
    </row>
    <row r="551" spans="1:13" x14ac:dyDescent="0.25">
      <c r="A551">
        <f t="shared" si="73"/>
        <v>2007</v>
      </c>
      <c r="B551" s="3">
        <v>39361</v>
      </c>
      <c r="C551" s="4" t="s">
        <v>169</v>
      </c>
      <c r="D551">
        <v>4</v>
      </c>
      <c r="E551">
        <f>SUMIF($C$3:C550,C551,$D$3:D550)</f>
        <v>0</v>
      </c>
      <c r="F551" s="5">
        <v>2.09</v>
      </c>
      <c r="G551" t="str">
        <f t="shared" si="74"/>
        <v>Brak</v>
      </c>
      <c r="H551">
        <f t="shared" si="75"/>
        <v>0</v>
      </c>
      <c r="I551">
        <f t="shared" si="76"/>
        <v>10</v>
      </c>
      <c r="J551">
        <f t="shared" si="80"/>
        <v>5781</v>
      </c>
      <c r="K551" s="6">
        <f t="shared" si="78"/>
        <v>0</v>
      </c>
      <c r="L551" s="6" t="str">
        <f t="shared" si="79"/>
        <v>0</v>
      </c>
      <c r="M551">
        <f t="shared" si="77"/>
        <v>0</v>
      </c>
    </row>
    <row r="552" spans="1:13" x14ac:dyDescent="0.25">
      <c r="A552">
        <f t="shared" si="73"/>
        <v>2007</v>
      </c>
      <c r="B552" s="3">
        <v>39371</v>
      </c>
      <c r="C552" s="4" t="s">
        <v>44</v>
      </c>
      <c r="D552">
        <v>369</v>
      </c>
      <c r="E552">
        <f>SUMIF($C$3:C551,C552,$D$3:D551)</f>
        <v>1862</v>
      </c>
      <c r="F552" s="5">
        <v>2.09</v>
      </c>
      <c r="G552">
        <f t="shared" si="74"/>
        <v>0.1</v>
      </c>
      <c r="H552">
        <f t="shared" si="75"/>
        <v>36.9</v>
      </c>
      <c r="I552">
        <f t="shared" si="76"/>
        <v>10</v>
      </c>
      <c r="J552">
        <f t="shared" si="80"/>
        <v>5412</v>
      </c>
      <c r="K552" s="6">
        <f t="shared" si="78"/>
        <v>0</v>
      </c>
      <c r="L552" s="6" t="str">
        <f t="shared" si="79"/>
        <v>0</v>
      </c>
      <c r="M552">
        <f t="shared" si="77"/>
        <v>0</v>
      </c>
    </row>
    <row r="553" spans="1:13" x14ac:dyDescent="0.25">
      <c r="A553">
        <f t="shared" si="73"/>
        <v>2007</v>
      </c>
      <c r="B553" s="3">
        <v>39371</v>
      </c>
      <c r="C553" s="4" t="s">
        <v>25</v>
      </c>
      <c r="D553">
        <v>131</v>
      </c>
      <c r="E553">
        <f>SUMIF($C$3:C552,C553,$D$3:D552)</f>
        <v>4109</v>
      </c>
      <c r="F553" s="5">
        <v>2.09</v>
      </c>
      <c r="G553">
        <f t="shared" si="74"/>
        <v>0.1</v>
      </c>
      <c r="H553">
        <f t="shared" si="75"/>
        <v>13.100000000000001</v>
      </c>
      <c r="I553">
        <f t="shared" si="76"/>
        <v>10</v>
      </c>
      <c r="J553">
        <f t="shared" si="80"/>
        <v>5281</v>
      </c>
      <c r="K553" s="6">
        <f t="shared" si="78"/>
        <v>0</v>
      </c>
      <c r="L553" s="6" t="str">
        <f t="shared" si="79"/>
        <v>0</v>
      </c>
      <c r="M553">
        <f t="shared" si="77"/>
        <v>0</v>
      </c>
    </row>
    <row r="554" spans="1:13" x14ac:dyDescent="0.25">
      <c r="A554">
        <f t="shared" si="73"/>
        <v>2007</v>
      </c>
      <c r="B554" s="3">
        <v>39371</v>
      </c>
      <c r="C554" s="4" t="s">
        <v>151</v>
      </c>
      <c r="D554">
        <v>60</v>
      </c>
      <c r="E554">
        <f>SUMIF($C$3:C553,C554,$D$3:D553)</f>
        <v>221</v>
      </c>
      <c r="F554" s="5">
        <v>2.09</v>
      </c>
      <c r="G554">
        <f t="shared" si="74"/>
        <v>0.05</v>
      </c>
      <c r="H554">
        <f t="shared" si="75"/>
        <v>3</v>
      </c>
      <c r="I554">
        <f t="shared" si="76"/>
        <v>10</v>
      </c>
      <c r="J554">
        <f t="shared" si="80"/>
        <v>5221</v>
      </c>
      <c r="K554" s="6">
        <f t="shared" si="78"/>
        <v>0</v>
      </c>
      <c r="L554" s="6" t="str">
        <f t="shared" si="79"/>
        <v>0</v>
      </c>
      <c r="M554">
        <f t="shared" si="77"/>
        <v>0</v>
      </c>
    </row>
    <row r="555" spans="1:13" x14ac:dyDescent="0.25">
      <c r="A555">
        <f t="shared" si="73"/>
        <v>2007</v>
      </c>
      <c r="B555" s="3">
        <v>39375</v>
      </c>
      <c r="C555" s="4" t="s">
        <v>37</v>
      </c>
      <c r="D555">
        <v>405</v>
      </c>
      <c r="E555">
        <f>SUMIF($C$3:C554,C555,$D$3:D554)</f>
        <v>5956</v>
      </c>
      <c r="F555" s="5">
        <v>2.09</v>
      </c>
      <c r="G555">
        <f t="shared" si="74"/>
        <v>0.1</v>
      </c>
      <c r="H555">
        <f t="shared" si="75"/>
        <v>40.5</v>
      </c>
      <c r="I555">
        <f t="shared" si="76"/>
        <v>10</v>
      </c>
      <c r="J555">
        <f t="shared" si="80"/>
        <v>4816</v>
      </c>
      <c r="K555" s="6">
        <f t="shared" si="78"/>
        <v>0</v>
      </c>
      <c r="L555" s="6" t="str">
        <f t="shared" si="79"/>
        <v>0</v>
      </c>
      <c r="M555">
        <f t="shared" si="77"/>
        <v>0</v>
      </c>
    </row>
    <row r="556" spans="1:13" x14ac:dyDescent="0.25">
      <c r="A556">
        <f t="shared" si="73"/>
        <v>2007</v>
      </c>
      <c r="B556" s="3">
        <v>39376</v>
      </c>
      <c r="C556" s="4" t="s">
        <v>41</v>
      </c>
      <c r="D556">
        <v>3</v>
      </c>
      <c r="E556">
        <f>SUMIF($C$3:C555,C556,$D$3:D555)</f>
        <v>16</v>
      </c>
      <c r="F556" s="5">
        <v>2.09</v>
      </c>
      <c r="G556" t="str">
        <f t="shared" si="74"/>
        <v>Brak</v>
      </c>
      <c r="H556">
        <f t="shared" si="75"/>
        <v>0</v>
      </c>
      <c r="I556">
        <f t="shared" si="76"/>
        <v>10</v>
      </c>
      <c r="J556">
        <f t="shared" si="80"/>
        <v>4813</v>
      </c>
      <c r="K556" s="6">
        <f t="shared" si="78"/>
        <v>0</v>
      </c>
      <c r="L556" s="6" t="str">
        <f t="shared" si="79"/>
        <v>0</v>
      </c>
      <c r="M556">
        <f t="shared" si="77"/>
        <v>0</v>
      </c>
    </row>
    <row r="557" spans="1:13" x14ac:dyDescent="0.25">
      <c r="A557">
        <f t="shared" si="73"/>
        <v>2007</v>
      </c>
      <c r="B557" s="3">
        <v>39380</v>
      </c>
      <c r="C557" s="4" t="s">
        <v>98</v>
      </c>
      <c r="D557">
        <v>35</v>
      </c>
      <c r="E557">
        <f>SUMIF($C$3:C556,C557,$D$3:D556)</f>
        <v>549</v>
      </c>
      <c r="F557" s="5">
        <v>2.09</v>
      </c>
      <c r="G557">
        <f t="shared" si="74"/>
        <v>0.05</v>
      </c>
      <c r="H557">
        <f t="shared" si="75"/>
        <v>1.75</v>
      </c>
      <c r="I557">
        <f t="shared" si="76"/>
        <v>10</v>
      </c>
      <c r="J557">
        <f t="shared" si="80"/>
        <v>4778</v>
      </c>
      <c r="K557" s="6">
        <f t="shared" si="78"/>
        <v>0</v>
      </c>
      <c r="L557" s="6" t="str">
        <f t="shared" si="79"/>
        <v>0</v>
      </c>
      <c r="M557">
        <f t="shared" si="77"/>
        <v>0</v>
      </c>
    </row>
    <row r="558" spans="1:13" x14ac:dyDescent="0.25">
      <c r="A558">
        <f t="shared" si="73"/>
        <v>2007</v>
      </c>
      <c r="B558" s="3">
        <v>39382</v>
      </c>
      <c r="C558" s="4" t="s">
        <v>70</v>
      </c>
      <c r="D558">
        <v>444</v>
      </c>
      <c r="E558">
        <f>SUMIF($C$3:C557,C558,$D$3:D557)</f>
        <v>5321</v>
      </c>
      <c r="F558" s="5">
        <v>2.09</v>
      </c>
      <c r="G558">
        <f t="shared" si="74"/>
        <v>0.1</v>
      </c>
      <c r="H558">
        <f t="shared" si="75"/>
        <v>44.400000000000006</v>
      </c>
      <c r="I558">
        <f t="shared" si="76"/>
        <v>10</v>
      </c>
      <c r="J558">
        <f t="shared" si="80"/>
        <v>4334</v>
      </c>
      <c r="K558" s="6">
        <f t="shared" si="78"/>
        <v>0</v>
      </c>
      <c r="L558" s="6" t="str">
        <f t="shared" si="79"/>
        <v>0</v>
      </c>
      <c r="M558">
        <f t="shared" si="77"/>
        <v>0</v>
      </c>
    </row>
    <row r="559" spans="1:13" x14ac:dyDescent="0.25">
      <c r="A559">
        <f t="shared" si="73"/>
        <v>2007</v>
      </c>
      <c r="B559" s="3">
        <v>39382</v>
      </c>
      <c r="C559" s="4" t="s">
        <v>65</v>
      </c>
      <c r="D559">
        <v>424</v>
      </c>
      <c r="E559">
        <f>SUMIF($C$3:C558,C559,$D$3:D558)</f>
        <v>6397</v>
      </c>
      <c r="F559" s="5">
        <v>2.09</v>
      </c>
      <c r="G559">
        <f t="shared" si="74"/>
        <v>0.1</v>
      </c>
      <c r="H559">
        <f t="shared" si="75"/>
        <v>42.400000000000006</v>
      </c>
      <c r="I559">
        <f t="shared" si="76"/>
        <v>10</v>
      </c>
      <c r="J559">
        <f t="shared" si="80"/>
        <v>3910</v>
      </c>
      <c r="K559" s="6">
        <f t="shared" si="78"/>
        <v>0</v>
      </c>
      <c r="L559" s="6" t="str">
        <f t="shared" si="79"/>
        <v>0</v>
      </c>
      <c r="M559">
        <f t="shared" si="77"/>
        <v>0</v>
      </c>
    </row>
    <row r="560" spans="1:13" x14ac:dyDescent="0.25">
      <c r="A560">
        <f t="shared" si="73"/>
        <v>2007</v>
      </c>
      <c r="B560" s="3">
        <v>39382</v>
      </c>
      <c r="C560" s="4" t="s">
        <v>170</v>
      </c>
      <c r="D560">
        <v>2</v>
      </c>
      <c r="E560">
        <f>SUMIF($C$3:C559,C560,$D$3:D559)</f>
        <v>0</v>
      </c>
      <c r="F560" s="5">
        <v>2.09</v>
      </c>
      <c r="G560" t="str">
        <f t="shared" si="74"/>
        <v>Brak</v>
      </c>
      <c r="H560">
        <f t="shared" si="75"/>
        <v>0</v>
      </c>
      <c r="I560">
        <f t="shared" si="76"/>
        <v>10</v>
      </c>
      <c r="J560">
        <f t="shared" si="80"/>
        <v>3908</v>
      </c>
      <c r="K560" s="6">
        <f t="shared" si="78"/>
        <v>0</v>
      </c>
      <c r="L560" s="6" t="str">
        <f t="shared" si="79"/>
        <v>0</v>
      </c>
      <c r="M560">
        <f t="shared" si="77"/>
        <v>0</v>
      </c>
    </row>
    <row r="561" spans="1:13" x14ac:dyDescent="0.25">
      <c r="A561">
        <f t="shared" si="73"/>
        <v>2007</v>
      </c>
      <c r="B561" s="3">
        <v>39385</v>
      </c>
      <c r="C561" s="4" t="s">
        <v>37</v>
      </c>
      <c r="D561">
        <v>480</v>
      </c>
      <c r="E561">
        <f>SUMIF($C$3:C560,C561,$D$3:D560)</f>
        <v>6361</v>
      </c>
      <c r="F561" s="5">
        <v>2.09</v>
      </c>
      <c r="G561">
        <f t="shared" si="74"/>
        <v>0.1</v>
      </c>
      <c r="H561">
        <f t="shared" si="75"/>
        <v>48</v>
      </c>
      <c r="I561">
        <f t="shared" si="76"/>
        <v>10</v>
      </c>
      <c r="J561">
        <f t="shared" si="80"/>
        <v>3428</v>
      </c>
      <c r="K561" s="6">
        <f t="shared" si="78"/>
        <v>0</v>
      </c>
      <c r="L561" s="6" t="str">
        <f t="shared" si="79"/>
        <v>0</v>
      </c>
      <c r="M561">
        <f t="shared" si="77"/>
        <v>0</v>
      </c>
    </row>
    <row r="562" spans="1:13" x14ac:dyDescent="0.25">
      <c r="A562">
        <f t="shared" si="73"/>
        <v>2007</v>
      </c>
      <c r="B562" s="3">
        <v>39386</v>
      </c>
      <c r="C562" s="4" t="s">
        <v>57</v>
      </c>
      <c r="D562">
        <v>65</v>
      </c>
      <c r="E562">
        <f>SUMIF($C$3:C561,C562,$D$3:D561)</f>
        <v>1238</v>
      </c>
      <c r="F562" s="5">
        <v>2.09</v>
      </c>
      <c r="G562">
        <f t="shared" si="74"/>
        <v>0.1</v>
      </c>
      <c r="H562">
        <f t="shared" si="75"/>
        <v>6.5</v>
      </c>
      <c r="I562">
        <f t="shared" si="76"/>
        <v>10</v>
      </c>
      <c r="J562">
        <f t="shared" si="80"/>
        <v>3363</v>
      </c>
      <c r="K562" s="6">
        <f t="shared" si="78"/>
        <v>1637</v>
      </c>
      <c r="L562" s="6" t="str">
        <f t="shared" si="79"/>
        <v>2</v>
      </c>
      <c r="M562">
        <f t="shared" si="77"/>
        <v>2000</v>
      </c>
    </row>
    <row r="563" spans="1:13" x14ac:dyDescent="0.25">
      <c r="A563">
        <f t="shared" si="73"/>
        <v>2007</v>
      </c>
      <c r="B563" s="3">
        <v>39388</v>
      </c>
      <c r="C563" s="4" t="s">
        <v>109</v>
      </c>
      <c r="D563">
        <v>8</v>
      </c>
      <c r="E563">
        <f>SUMIF($C$3:C562,C563,$D$3:D562)</f>
        <v>3</v>
      </c>
      <c r="F563" s="5">
        <v>2.09</v>
      </c>
      <c r="G563" t="str">
        <f t="shared" si="74"/>
        <v>Brak</v>
      </c>
      <c r="H563">
        <f t="shared" si="75"/>
        <v>0</v>
      </c>
      <c r="I563">
        <f t="shared" si="76"/>
        <v>11</v>
      </c>
      <c r="J563">
        <f t="shared" si="80"/>
        <v>5355</v>
      </c>
      <c r="K563" s="6">
        <f t="shared" si="78"/>
        <v>0</v>
      </c>
      <c r="L563" s="6" t="str">
        <f t="shared" si="79"/>
        <v>0</v>
      </c>
      <c r="M563">
        <f t="shared" si="77"/>
        <v>0</v>
      </c>
    </row>
    <row r="564" spans="1:13" x14ac:dyDescent="0.25">
      <c r="A564">
        <f t="shared" si="73"/>
        <v>2007</v>
      </c>
      <c r="B564" s="3">
        <v>39389</v>
      </c>
      <c r="C564" s="4" t="s">
        <v>72</v>
      </c>
      <c r="D564">
        <v>52</v>
      </c>
      <c r="E564">
        <f>SUMIF($C$3:C563,C564,$D$3:D563)</f>
        <v>951</v>
      </c>
      <c r="F564" s="5">
        <v>2.09</v>
      </c>
      <c r="G564">
        <f t="shared" si="74"/>
        <v>0.05</v>
      </c>
      <c r="H564">
        <f t="shared" si="75"/>
        <v>2.6</v>
      </c>
      <c r="I564">
        <f t="shared" si="76"/>
        <v>11</v>
      </c>
      <c r="J564">
        <f t="shared" si="80"/>
        <v>5303</v>
      </c>
      <c r="K564" s="6">
        <f t="shared" si="78"/>
        <v>0</v>
      </c>
      <c r="L564" s="6" t="str">
        <f t="shared" si="79"/>
        <v>0</v>
      </c>
      <c r="M564">
        <f t="shared" si="77"/>
        <v>0</v>
      </c>
    </row>
    <row r="565" spans="1:13" x14ac:dyDescent="0.25">
      <c r="A565">
        <f t="shared" si="73"/>
        <v>2007</v>
      </c>
      <c r="B565" s="3">
        <v>39392</v>
      </c>
      <c r="C565" s="4" t="s">
        <v>60</v>
      </c>
      <c r="D565">
        <v>8</v>
      </c>
      <c r="E565">
        <f>SUMIF($C$3:C564,C565,$D$3:D564)</f>
        <v>24</v>
      </c>
      <c r="F565" s="5">
        <v>2.09</v>
      </c>
      <c r="G565" t="str">
        <f t="shared" si="74"/>
        <v>Brak</v>
      </c>
      <c r="H565">
        <f t="shared" si="75"/>
        <v>0</v>
      </c>
      <c r="I565">
        <f t="shared" si="76"/>
        <v>11</v>
      </c>
      <c r="J565">
        <f t="shared" si="80"/>
        <v>5295</v>
      </c>
      <c r="K565" s="6">
        <f t="shared" si="78"/>
        <v>0</v>
      </c>
      <c r="L565" s="6" t="str">
        <f t="shared" si="79"/>
        <v>0</v>
      </c>
      <c r="M565">
        <f t="shared" si="77"/>
        <v>0</v>
      </c>
    </row>
    <row r="566" spans="1:13" x14ac:dyDescent="0.25">
      <c r="A566">
        <f t="shared" si="73"/>
        <v>2007</v>
      </c>
      <c r="B566" s="3">
        <v>39393</v>
      </c>
      <c r="C566" s="4" t="s">
        <v>27</v>
      </c>
      <c r="D566">
        <v>143</v>
      </c>
      <c r="E566">
        <f>SUMIF($C$3:C565,C566,$D$3:D565)</f>
        <v>8162</v>
      </c>
      <c r="F566" s="5">
        <v>2.09</v>
      </c>
      <c r="G566">
        <f t="shared" si="74"/>
        <v>0.1</v>
      </c>
      <c r="H566">
        <f t="shared" si="75"/>
        <v>14.3</v>
      </c>
      <c r="I566">
        <f t="shared" si="76"/>
        <v>11</v>
      </c>
      <c r="J566">
        <f t="shared" si="80"/>
        <v>5152</v>
      </c>
      <c r="K566" s="6">
        <f t="shared" si="78"/>
        <v>0</v>
      </c>
      <c r="L566" s="6" t="str">
        <f t="shared" si="79"/>
        <v>0</v>
      </c>
      <c r="M566">
        <f t="shared" si="77"/>
        <v>0</v>
      </c>
    </row>
    <row r="567" spans="1:13" x14ac:dyDescent="0.25">
      <c r="A567">
        <f t="shared" si="73"/>
        <v>2007</v>
      </c>
      <c r="B567" s="3">
        <v>39394</v>
      </c>
      <c r="C567" s="4" t="s">
        <v>38</v>
      </c>
      <c r="D567">
        <v>20</v>
      </c>
      <c r="E567">
        <f>SUMIF($C$3:C566,C567,$D$3:D566)</f>
        <v>1831</v>
      </c>
      <c r="F567" s="5">
        <v>2.09</v>
      </c>
      <c r="G567">
        <f t="shared" si="74"/>
        <v>0.1</v>
      </c>
      <c r="H567">
        <f t="shared" si="75"/>
        <v>2</v>
      </c>
      <c r="I567">
        <f t="shared" si="76"/>
        <v>11</v>
      </c>
      <c r="J567">
        <f t="shared" si="80"/>
        <v>5132</v>
      </c>
      <c r="K567" s="6">
        <f t="shared" si="78"/>
        <v>0</v>
      </c>
      <c r="L567" s="6" t="str">
        <f t="shared" si="79"/>
        <v>0</v>
      </c>
      <c r="M567">
        <f t="shared" si="77"/>
        <v>0</v>
      </c>
    </row>
    <row r="568" spans="1:13" x14ac:dyDescent="0.25">
      <c r="A568">
        <f t="shared" si="73"/>
        <v>2007</v>
      </c>
      <c r="B568" s="3">
        <v>39397</v>
      </c>
      <c r="C568" s="4" t="s">
        <v>34</v>
      </c>
      <c r="D568">
        <v>396</v>
      </c>
      <c r="E568">
        <f>SUMIF($C$3:C567,C568,$D$3:D567)</f>
        <v>5832</v>
      </c>
      <c r="F568" s="5">
        <v>2.09</v>
      </c>
      <c r="G568">
        <f t="shared" si="74"/>
        <v>0.1</v>
      </c>
      <c r="H568">
        <f t="shared" si="75"/>
        <v>39.6</v>
      </c>
      <c r="I568">
        <f t="shared" si="76"/>
        <v>11</v>
      </c>
      <c r="J568">
        <f t="shared" si="80"/>
        <v>4736</v>
      </c>
      <c r="K568" s="6">
        <f t="shared" si="78"/>
        <v>0</v>
      </c>
      <c r="L568" s="6" t="str">
        <f t="shared" si="79"/>
        <v>0</v>
      </c>
      <c r="M568">
        <f t="shared" si="77"/>
        <v>0</v>
      </c>
    </row>
    <row r="569" spans="1:13" x14ac:dyDescent="0.25">
      <c r="A569">
        <f t="shared" si="73"/>
        <v>2007</v>
      </c>
      <c r="B569" s="3">
        <v>39398</v>
      </c>
      <c r="C569" s="4" t="s">
        <v>89</v>
      </c>
      <c r="D569">
        <v>168</v>
      </c>
      <c r="E569">
        <f>SUMIF($C$3:C568,C569,$D$3:D568)</f>
        <v>701</v>
      </c>
      <c r="F569" s="5">
        <v>2.09</v>
      </c>
      <c r="G569">
        <f t="shared" si="74"/>
        <v>0.05</v>
      </c>
      <c r="H569">
        <f t="shared" si="75"/>
        <v>8.4</v>
      </c>
      <c r="I569">
        <f t="shared" si="76"/>
        <v>11</v>
      </c>
      <c r="J569">
        <f t="shared" si="80"/>
        <v>4568</v>
      </c>
      <c r="K569" s="6">
        <f t="shared" si="78"/>
        <v>0</v>
      </c>
      <c r="L569" s="6" t="str">
        <f t="shared" si="79"/>
        <v>0</v>
      </c>
      <c r="M569">
        <f t="shared" si="77"/>
        <v>0</v>
      </c>
    </row>
    <row r="570" spans="1:13" x14ac:dyDescent="0.25">
      <c r="A570">
        <f t="shared" si="73"/>
        <v>2007</v>
      </c>
      <c r="B570" s="3">
        <v>39399</v>
      </c>
      <c r="C570" s="4" t="s">
        <v>89</v>
      </c>
      <c r="D570">
        <v>69</v>
      </c>
      <c r="E570">
        <f>SUMIF($C$3:C569,C570,$D$3:D569)</f>
        <v>869</v>
      </c>
      <c r="F570" s="5">
        <v>2.09</v>
      </c>
      <c r="G570">
        <f t="shared" si="74"/>
        <v>0.05</v>
      </c>
      <c r="H570">
        <f t="shared" si="75"/>
        <v>3.45</v>
      </c>
      <c r="I570">
        <f t="shared" si="76"/>
        <v>11</v>
      </c>
      <c r="J570">
        <f t="shared" si="80"/>
        <v>4499</v>
      </c>
      <c r="K570" s="6">
        <f t="shared" si="78"/>
        <v>0</v>
      </c>
      <c r="L570" s="6" t="str">
        <f t="shared" si="79"/>
        <v>0</v>
      </c>
      <c r="M570">
        <f t="shared" si="77"/>
        <v>0</v>
      </c>
    </row>
    <row r="571" spans="1:13" x14ac:dyDescent="0.25">
      <c r="A571">
        <f t="shared" si="73"/>
        <v>2007</v>
      </c>
      <c r="B571" s="3">
        <v>39407</v>
      </c>
      <c r="C571" s="4" t="s">
        <v>50</v>
      </c>
      <c r="D571">
        <v>99</v>
      </c>
      <c r="E571">
        <f>SUMIF($C$3:C570,C571,$D$3:D570)</f>
        <v>1692</v>
      </c>
      <c r="F571" s="5">
        <v>2.09</v>
      </c>
      <c r="G571">
        <f t="shared" si="74"/>
        <v>0.1</v>
      </c>
      <c r="H571">
        <f t="shared" si="75"/>
        <v>9.9</v>
      </c>
      <c r="I571">
        <f t="shared" si="76"/>
        <v>11</v>
      </c>
      <c r="J571">
        <f t="shared" si="80"/>
        <v>4400</v>
      </c>
      <c r="K571" s="6">
        <f t="shared" si="78"/>
        <v>0</v>
      </c>
      <c r="L571" s="6" t="str">
        <f t="shared" si="79"/>
        <v>0</v>
      </c>
      <c r="M571">
        <f t="shared" si="77"/>
        <v>0</v>
      </c>
    </row>
    <row r="572" spans="1:13" x14ac:dyDescent="0.25">
      <c r="A572">
        <f t="shared" si="73"/>
        <v>2007</v>
      </c>
      <c r="B572" s="3">
        <v>39407</v>
      </c>
      <c r="C572" s="4" t="s">
        <v>143</v>
      </c>
      <c r="D572">
        <v>57</v>
      </c>
      <c r="E572">
        <f>SUMIF($C$3:C571,C572,$D$3:D571)</f>
        <v>232</v>
      </c>
      <c r="F572" s="5">
        <v>2.09</v>
      </c>
      <c r="G572">
        <f t="shared" si="74"/>
        <v>0.05</v>
      </c>
      <c r="H572">
        <f t="shared" si="75"/>
        <v>2.85</v>
      </c>
      <c r="I572">
        <f t="shared" si="76"/>
        <v>11</v>
      </c>
      <c r="J572">
        <f t="shared" si="80"/>
        <v>4343</v>
      </c>
      <c r="K572" s="6">
        <f t="shared" si="78"/>
        <v>0</v>
      </c>
      <c r="L572" s="6" t="str">
        <f t="shared" si="79"/>
        <v>0</v>
      </c>
      <c r="M572">
        <f t="shared" si="77"/>
        <v>0</v>
      </c>
    </row>
    <row r="573" spans="1:13" x14ac:dyDescent="0.25">
      <c r="A573">
        <f t="shared" si="73"/>
        <v>2007</v>
      </c>
      <c r="B573" s="3">
        <v>39408</v>
      </c>
      <c r="C573" s="4" t="s">
        <v>26</v>
      </c>
      <c r="D573">
        <v>103</v>
      </c>
      <c r="E573">
        <f>SUMIF($C$3:C572,C573,$D$3:D572)</f>
        <v>1059</v>
      </c>
      <c r="F573" s="5">
        <v>2.09</v>
      </c>
      <c r="G573">
        <f t="shared" si="74"/>
        <v>0.1</v>
      </c>
      <c r="H573">
        <f t="shared" si="75"/>
        <v>10.3</v>
      </c>
      <c r="I573">
        <f t="shared" si="76"/>
        <v>11</v>
      </c>
      <c r="J573">
        <f t="shared" si="80"/>
        <v>4240</v>
      </c>
      <c r="K573" s="6">
        <f t="shared" si="78"/>
        <v>0</v>
      </c>
      <c r="L573" s="6" t="str">
        <f t="shared" si="79"/>
        <v>0</v>
      </c>
      <c r="M573">
        <f t="shared" si="77"/>
        <v>0</v>
      </c>
    </row>
    <row r="574" spans="1:13" x14ac:dyDescent="0.25">
      <c r="A574">
        <f t="shared" si="73"/>
        <v>2007</v>
      </c>
      <c r="B574" s="3">
        <v>39409</v>
      </c>
      <c r="C574" s="4" t="s">
        <v>144</v>
      </c>
      <c r="D574">
        <v>2</v>
      </c>
      <c r="E574">
        <f>SUMIF($C$3:C573,C574,$D$3:D573)</f>
        <v>4</v>
      </c>
      <c r="F574" s="5">
        <v>2.09</v>
      </c>
      <c r="G574" t="str">
        <f t="shared" si="74"/>
        <v>Brak</v>
      </c>
      <c r="H574">
        <f t="shared" si="75"/>
        <v>0</v>
      </c>
      <c r="I574">
        <f t="shared" si="76"/>
        <v>11</v>
      </c>
      <c r="J574">
        <f t="shared" si="80"/>
        <v>4238</v>
      </c>
      <c r="K574" s="6">
        <f t="shared" si="78"/>
        <v>0</v>
      </c>
      <c r="L574" s="6" t="str">
        <f t="shared" si="79"/>
        <v>0</v>
      </c>
      <c r="M574">
        <f t="shared" si="77"/>
        <v>0</v>
      </c>
    </row>
    <row r="575" spans="1:13" x14ac:dyDescent="0.25">
      <c r="A575">
        <f t="shared" si="73"/>
        <v>2007</v>
      </c>
      <c r="B575" s="3">
        <v>39412</v>
      </c>
      <c r="C575" s="4" t="s">
        <v>72</v>
      </c>
      <c r="D575">
        <v>88</v>
      </c>
      <c r="E575">
        <f>SUMIF($C$3:C574,C575,$D$3:D574)</f>
        <v>1003</v>
      </c>
      <c r="F575" s="5">
        <v>2.09</v>
      </c>
      <c r="G575">
        <f t="shared" si="74"/>
        <v>0.1</v>
      </c>
      <c r="H575">
        <f t="shared" si="75"/>
        <v>8.8000000000000007</v>
      </c>
      <c r="I575">
        <f t="shared" si="76"/>
        <v>11</v>
      </c>
      <c r="J575">
        <f t="shared" si="80"/>
        <v>4150</v>
      </c>
      <c r="K575" s="6">
        <f t="shared" si="78"/>
        <v>0</v>
      </c>
      <c r="L575" s="6" t="str">
        <f t="shared" si="79"/>
        <v>0</v>
      </c>
      <c r="M575">
        <f t="shared" si="77"/>
        <v>0</v>
      </c>
    </row>
    <row r="576" spans="1:13" x14ac:dyDescent="0.25">
      <c r="A576">
        <f t="shared" si="73"/>
        <v>2007</v>
      </c>
      <c r="B576" s="3">
        <v>39414</v>
      </c>
      <c r="C576" s="4" t="s">
        <v>27</v>
      </c>
      <c r="D576">
        <v>216</v>
      </c>
      <c r="E576">
        <f>SUMIF($C$3:C575,C576,$D$3:D575)</f>
        <v>8305</v>
      </c>
      <c r="F576" s="5">
        <v>2.09</v>
      </c>
      <c r="G576">
        <f t="shared" si="74"/>
        <v>0.1</v>
      </c>
      <c r="H576">
        <f t="shared" si="75"/>
        <v>21.6</v>
      </c>
      <c r="I576">
        <f t="shared" si="76"/>
        <v>11</v>
      </c>
      <c r="J576">
        <f t="shared" si="80"/>
        <v>3934</v>
      </c>
      <c r="K576" s="6">
        <f t="shared" si="78"/>
        <v>0</v>
      </c>
      <c r="L576" s="6" t="str">
        <f t="shared" si="79"/>
        <v>0</v>
      </c>
      <c r="M576">
        <f t="shared" si="77"/>
        <v>0</v>
      </c>
    </row>
    <row r="577" spans="1:13" x14ac:dyDescent="0.25">
      <c r="A577">
        <f t="shared" si="73"/>
        <v>2007</v>
      </c>
      <c r="B577" s="3">
        <v>39414</v>
      </c>
      <c r="C577" s="4" t="s">
        <v>57</v>
      </c>
      <c r="D577">
        <v>85</v>
      </c>
      <c r="E577">
        <f>SUMIF($C$3:C576,C577,$D$3:D576)</f>
        <v>1303</v>
      </c>
      <c r="F577" s="5">
        <v>2.09</v>
      </c>
      <c r="G577">
        <f t="shared" si="74"/>
        <v>0.1</v>
      </c>
      <c r="H577">
        <f t="shared" si="75"/>
        <v>8.5</v>
      </c>
      <c r="I577">
        <f t="shared" si="76"/>
        <v>11</v>
      </c>
      <c r="J577">
        <f t="shared" si="80"/>
        <v>3849</v>
      </c>
      <c r="K577" s="6">
        <f t="shared" si="78"/>
        <v>0</v>
      </c>
      <c r="L577" s="6" t="str">
        <f t="shared" si="79"/>
        <v>0</v>
      </c>
      <c r="M577">
        <f t="shared" si="77"/>
        <v>0</v>
      </c>
    </row>
    <row r="578" spans="1:13" x14ac:dyDescent="0.25">
      <c r="A578">
        <f t="shared" si="73"/>
        <v>2007</v>
      </c>
      <c r="B578" s="3">
        <v>39416</v>
      </c>
      <c r="C578" s="4" t="s">
        <v>27</v>
      </c>
      <c r="D578">
        <v>140</v>
      </c>
      <c r="E578">
        <f>SUMIF($C$3:C577,C578,$D$3:D577)</f>
        <v>8521</v>
      </c>
      <c r="F578" s="5">
        <v>2.09</v>
      </c>
      <c r="G578">
        <f t="shared" si="74"/>
        <v>0.1</v>
      </c>
      <c r="H578">
        <f t="shared" si="75"/>
        <v>14</v>
      </c>
      <c r="I578">
        <f t="shared" si="76"/>
        <v>11</v>
      </c>
      <c r="J578">
        <f t="shared" si="80"/>
        <v>3709</v>
      </c>
      <c r="K578" s="6">
        <f t="shared" si="78"/>
        <v>1291</v>
      </c>
      <c r="L578" s="6" t="str">
        <f t="shared" si="79"/>
        <v>2</v>
      </c>
      <c r="M578">
        <f t="shared" si="77"/>
        <v>2000</v>
      </c>
    </row>
    <row r="579" spans="1:13" x14ac:dyDescent="0.25">
      <c r="A579">
        <f t="shared" si="73"/>
        <v>2007</v>
      </c>
      <c r="B579" s="3">
        <v>39421</v>
      </c>
      <c r="C579" s="4" t="s">
        <v>70</v>
      </c>
      <c r="D579">
        <v>377</v>
      </c>
      <c r="E579">
        <f>SUMIF($C$3:C578,C579,$D$3:D578)</f>
        <v>5765</v>
      </c>
      <c r="F579" s="5">
        <v>2.09</v>
      </c>
      <c r="G579">
        <f t="shared" si="74"/>
        <v>0.1</v>
      </c>
      <c r="H579">
        <f t="shared" si="75"/>
        <v>37.700000000000003</v>
      </c>
      <c r="I579">
        <f t="shared" si="76"/>
        <v>12</v>
      </c>
      <c r="J579">
        <f t="shared" si="80"/>
        <v>5332</v>
      </c>
      <c r="K579" s="6">
        <f t="shared" si="78"/>
        <v>0</v>
      </c>
      <c r="L579" s="6" t="str">
        <f t="shared" si="79"/>
        <v>0</v>
      </c>
      <c r="M579">
        <f t="shared" si="77"/>
        <v>0</v>
      </c>
    </row>
    <row r="580" spans="1:13" x14ac:dyDescent="0.25">
      <c r="A580">
        <f t="shared" ref="A580:A643" si="81">YEAR(B580)</f>
        <v>2007</v>
      </c>
      <c r="B580" s="3">
        <v>39423</v>
      </c>
      <c r="C580" s="4" t="s">
        <v>55</v>
      </c>
      <c r="D580">
        <v>89</v>
      </c>
      <c r="E580">
        <f>SUMIF($C$3:C579,C580,$D$3:D579)</f>
        <v>778</v>
      </c>
      <c r="F580" s="5">
        <v>2.09</v>
      </c>
      <c r="G580">
        <f t="shared" ref="G580:G643" si="82">IF(E580&lt;1000,IF(E580&gt;100,0.05,"Brak"),IF(E580&lt;10000,0.1,0.2))</f>
        <v>0.05</v>
      </c>
      <c r="H580">
        <f t="shared" ref="H580:H643" si="83">IF(G580="Brak",0,G580*D580)</f>
        <v>4.45</v>
      </c>
      <c r="I580">
        <f t="shared" ref="I580:I643" si="84">MONTH(B580)</f>
        <v>12</v>
      </c>
      <c r="J580">
        <f t="shared" si="80"/>
        <v>5243</v>
      </c>
      <c r="K580" s="6">
        <f t="shared" si="78"/>
        <v>0</v>
      </c>
      <c r="L580" s="6" t="str">
        <f t="shared" si="79"/>
        <v>0</v>
      </c>
      <c r="M580">
        <f t="shared" ref="M580:M643" si="85">L580*1000</f>
        <v>0</v>
      </c>
    </row>
    <row r="581" spans="1:13" x14ac:dyDescent="0.25">
      <c r="A581">
        <f t="shared" si="81"/>
        <v>2007</v>
      </c>
      <c r="B581" s="3">
        <v>39425</v>
      </c>
      <c r="C581" s="4" t="s">
        <v>32</v>
      </c>
      <c r="D581">
        <v>181</v>
      </c>
      <c r="E581">
        <f>SUMIF($C$3:C580,C581,$D$3:D580)</f>
        <v>1807</v>
      </c>
      <c r="F581" s="5">
        <v>2.09</v>
      </c>
      <c r="G581">
        <f t="shared" si="82"/>
        <v>0.1</v>
      </c>
      <c r="H581">
        <f t="shared" si="83"/>
        <v>18.100000000000001</v>
      </c>
      <c r="I581">
        <f t="shared" si="84"/>
        <v>12</v>
      </c>
      <c r="J581">
        <f t="shared" si="80"/>
        <v>5062</v>
      </c>
      <c r="K581" s="6">
        <f t="shared" si="78"/>
        <v>0</v>
      </c>
      <c r="L581" s="6" t="str">
        <f t="shared" si="79"/>
        <v>0</v>
      </c>
      <c r="M581">
        <f t="shared" si="85"/>
        <v>0</v>
      </c>
    </row>
    <row r="582" spans="1:13" x14ac:dyDescent="0.25">
      <c r="A582">
        <f t="shared" si="81"/>
        <v>2007</v>
      </c>
      <c r="B582" s="3">
        <v>39427</v>
      </c>
      <c r="C582" s="4" t="s">
        <v>89</v>
      </c>
      <c r="D582">
        <v>131</v>
      </c>
      <c r="E582">
        <f>SUMIF($C$3:C581,C582,$D$3:D581)</f>
        <v>938</v>
      </c>
      <c r="F582" s="5">
        <v>2.09</v>
      </c>
      <c r="G582">
        <f t="shared" si="82"/>
        <v>0.05</v>
      </c>
      <c r="H582">
        <f t="shared" si="83"/>
        <v>6.5500000000000007</v>
      </c>
      <c r="I582">
        <f t="shared" si="84"/>
        <v>12</v>
      </c>
      <c r="J582">
        <f t="shared" si="80"/>
        <v>4931</v>
      </c>
      <c r="K582" s="6">
        <f t="shared" si="78"/>
        <v>0</v>
      </c>
      <c r="L582" s="6" t="str">
        <f t="shared" si="79"/>
        <v>0</v>
      </c>
      <c r="M582">
        <f t="shared" si="85"/>
        <v>0</v>
      </c>
    </row>
    <row r="583" spans="1:13" x14ac:dyDescent="0.25">
      <c r="A583">
        <f t="shared" si="81"/>
        <v>2007</v>
      </c>
      <c r="B583" s="3">
        <v>39427</v>
      </c>
      <c r="C583" s="4" t="s">
        <v>100</v>
      </c>
      <c r="D583">
        <v>43</v>
      </c>
      <c r="E583">
        <f>SUMIF($C$3:C582,C583,$D$3:D582)</f>
        <v>400</v>
      </c>
      <c r="F583" s="5">
        <v>2.09</v>
      </c>
      <c r="G583">
        <f t="shared" si="82"/>
        <v>0.05</v>
      </c>
      <c r="H583">
        <f t="shared" si="83"/>
        <v>2.15</v>
      </c>
      <c r="I583">
        <f t="shared" si="84"/>
        <v>12</v>
      </c>
      <c r="J583">
        <f t="shared" si="80"/>
        <v>4888</v>
      </c>
      <c r="K583" s="6">
        <f t="shared" si="78"/>
        <v>0</v>
      </c>
      <c r="L583" s="6" t="str">
        <f t="shared" si="79"/>
        <v>0</v>
      </c>
      <c r="M583">
        <f t="shared" si="85"/>
        <v>0</v>
      </c>
    </row>
    <row r="584" spans="1:13" x14ac:dyDescent="0.25">
      <c r="A584">
        <f t="shared" si="81"/>
        <v>2007</v>
      </c>
      <c r="B584" s="3">
        <v>39428</v>
      </c>
      <c r="C584" s="4" t="s">
        <v>98</v>
      </c>
      <c r="D584">
        <v>192</v>
      </c>
      <c r="E584">
        <f>SUMIF($C$3:C583,C584,$D$3:D583)</f>
        <v>584</v>
      </c>
      <c r="F584" s="5">
        <v>2.09</v>
      </c>
      <c r="G584">
        <f t="shared" si="82"/>
        <v>0.05</v>
      </c>
      <c r="H584">
        <f t="shared" si="83"/>
        <v>9.6000000000000014</v>
      </c>
      <c r="I584">
        <f t="shared" si="84"/>
        <v>12</v>
      </c>
      <c r="J584">
        <f t="shared" si="80"/>
        <v>4696</v>
      </c>
      <c r="K584" s="6">
        <f t="shared" si="78"/>
        <v>0</v>
      </c>
      <c r="L584" s="6" t="str">
        <f t="shared" si="79"/>
        <v>0</v>
      </c>
      <c r="M584">
        <f t="shared" si="85"/>
        <v>0</v>
      </c>
    </row>
    <row r="585" spans="1:13" x14ac:dyDescent="0.25">
      <c r="A585">
        <f t="shared" si="81"/>
        <v>2007</v>
      </c>
      <c r="B585" s="3">
        <v>39428</v>
      </c>
      <c r="C585" s="4" t="s">
        <v>50</v>
      </c>
      <c r="D585">
        <v>166</v>
      </c>
      <c r="E585">
        <f>SUMIF($C$3:C584,C585,$D$3:D584)</f>
        <v>1791</v>
      </c>
      <c r="F585" s="5">
        <v>2.09</v>
      </c>
      <c r="G585">
        <f t="shared" si="82"/>
        <v>0.1</v>
      </c>
      <c r="H585">
        <f t="shared" si="83"/>
        <v>16.600000000000001</v>
      </c>
      <c r="I585">
        <f t="shared" si="84"/>
        <v>12</v>
      </c>
      <c r="J585">
        <f t="shared" si="80"/>
        <v>4530</v>
      </c>
      <c r="K585" s="6">
        <f t="shared" si="78"/>
        <v>0</v>
      </c>
      <c r="L585" s="6" t="str">
        <f t="shared" si="79"/>
        <v>0</v>
      </c>
      <c r="M585">
        <f t="shared" si="85"/>
        <v>0</v>
      </c>
    </row>
    <row r="586" spans="1:13" x14ac:dyDescent="0.25">
      <c r="A586">
        <f t="shared" si="81"/>
        <v>2007</v>
      </c>
      <c r="B586" s="3">
        <v>39430</v>
      </c>
      <c r="C586" s="4" t="s">
        <v>36</v>
      </c>
      <c r="D586">
        <v>7</v>
      </c>
      <c r="E586">
        <f>SUMIF($C$3:C585,C586,$D$3:D585)</f>
        <v>14</v>
      </c>
      <c r="F586" s="5">
        <v>2.09</v>
      </c>
      <c r="G586" t="str">
        <f t="shared" si="82"/>
        <v>Brak</v>
      </c>
      <c r="H586">
        <f t="shared" si="83"/>
        <v>0</v>
      </c>
      <c r="I586">
        <f t="shared" si="84"/>
        <v>12</v>
      </c>
      <c r="J586">
        <f t="shared" si="80"/>
        <v>4523</v>
      </c>
      <c r="K586" s="6">
        <f t="shared" si="78"/>
        <v>0</v>
      </c>
      <c r="L586" s="6" t="str">
        <f t="shared" si="79"/>
        <v>0</v>
      </c>
      <c r="M586">
        <f t="shared" si="85"/>
        <v>0</v>
      </c>
    </row>
    <row r="587" spans="1:13" x14ac:dyDescent="0.25">
      <c r="A587">
        <f t="shared" si="81"/>
        <v>2007</v>
      </c>
      <c r="B587" s="3">
        <v>39432</v>
      </c>
      <c r="C587" s="4" t="s">
        <v>39</v>
      </c>
      <c r="D587">
        <v>146</v>
      </c>
      <c r="E587">
        <f>SUMIF($C$3:C586,C587,$D$3:D586)</f>
        <v>1141</v>
      </c>
      <c r="F587" s="5">
        <v>2.09</v>
      </c>
      <c r="G587">
        <f t="shared" si="82"/>
        <v>0.1</v>
      </c>
      <c r="H587">
        <f t="shared" si="83"/>
        <v>14.600000000000001</v>
      </c>
      <c r="I587">
        <f t="shared" si="84"/>
        <v>12</v>
      </c>
      <c r="J587">
        <f t="shared" si="80"/>
        <v>4377</v>
      </c>
      <c r="K587" s="6">
        <f t="shared" si="78"/>
        <v>0</v>
      </c>
      <c r="L587" s="6" t="str">
        <f t="shared" si="79"/>
        <v>0</v>
      </c>
      <c r="M587">
        <f t="shared" si="85"/>
        <v>0</v>
      </c>
    </row>
    <row r="588" spans="1:13" x14ac:dyDescent="0.25">
      <c r="A588">
        <f t="shared" si="81"/>
        <v>2007</v>
      </c>
      <c r="B588" s="3">
        <v>39432</v>
      </c>
      <c r="C588" s="4" t="s">
        <v>73</v>
      </c>
      <c r="D588">
        <v>11</v>
      </c>
      <c r="E588">
        <f>SUMIF($C$3:C587,C588,$D$3:D587)</f>
        <v>29</v>
      </c>
      <c r="F588" s="5">
        <v>2.09</v>
      </c>
      <c r="G588" t="str">
        <f t="shared" si="82"/>
        <v>Brak</v>
      </c>
      <c r="H588">
        <f t="shared" si="83"/>
        <v>0</v>
      </c>
      <c r="I588">
        <f t="shared" si="84"/>
        <v>12</v>
      </c>
      <c r="J588">
        <f t="shared" si="80"/>
        <v>4366</v>
      </c>
      <c r="K588" s="6">
        <f t="shared" si="78"/>
        <v>0</v>
      </c>
      <c r="L588" s="6" t="str">
        <f t="shared" si="79"/>
        <v>0</v>
      </c>
      <c r="M588">
        <f t="shared" si="85"/>
        <v>0</v>
      </c>
    </row>
    <row r="589" spans="1:13" x14ac:dyDescent="0.25">
      <c r="A589">
        <f t="shared" si="81"/>
        <v>2007</v>
      </c>
      <c r="B589" s="3">
        <v>39433</v>
      </c>
      <c r="C589" s="4" t="s">
        <v>65</v>
      </c>
      <c r="D589">
        <v>138</v>
      </c>
      <c r="E589">
        <f>SUMIF($C$3:C588,C589,$D$3:D588)</f>
        <v>6821</v>
      </c>
      <c r="F589" s="5">
        <v>2.09</v>
      </c>
      <c r="G589">
        <f t="shared" si="82"/>
        <v>0.1</v>
      </c>
      <c r="H589">
        <f t="shared" si="83"/>
        <v>13.8</v>
      </c>
      <c r="I589">
        <f t="shared" si="84"/>
        <v>12</v>
      </c>
      <c r="J589">
        <f t="shared" si="80"/>
        <v>4228</v>
      </c>
      <c r="K589" s="6">
        <f t="shared" si="78"/>
        <v>0</v>
      </c>
      <c r="L589" s="6" t="str">
        <f t="shared" si="79"/>
        <v>0</v>
      </c>
      <c r="M589">
        <f t="shared" si="85"/>
        <v>0</v>
      </c>
    </row>
    <row r="590" spans="1:13" x14ac:dyDescent="0.25">
      <c r="A590">
        <f t="shared" si="81"/>
        <v>2007</v>
      </c>
      <c r="B590" s="3">
        <v>39434</v>
      </c>
      <c r="C590" s="4" t="s">
        <v>70</v>
      </c>
      <c r="D590">
        <v>482</v>
      </c>
      <c r="E590">
        <f>SUMIF($C$3:C589,C590,$D$3:D589)</f>
        <v>6142</v>
      </c>
      <c r="F590" s="5">
        <v>2.09</v>
      </c>
      <c r="G590">
        <f t="shared" si="82"/>
        <v>0.1</v>
      </c>
      <c r="H590">
        <f t="shared" si="83"/>
        <v>48.2</v>
      </c>
      <c r="I590">
        <f t="shared" si="84"/>
        <v>12</v>
      </c>
      <c r="J590">
        <f t="shared" si="80"/>
        <v>3746</v>
      </c>
      <c r="K590" s="6">
        <f t="shared" si="78"/>
        <v>0</v>
      </c>
      <c r="L590" s="6" t="str">
        <f t="shared" si="79"/>
        <v>0</v>
      </c>
      <c r="M590">
        <f t="shared" si="85"/>
        <v>0</v>
      </c>
    </row>
    <row r="591" spans="1:13" x14ac:dyDescent="0.25">
      <c r="A591">
        <f t="shared" si="81"/>
        <v>2007</v>
      </c>
      <c r="B591" s="3">
        <v>39434</v>
      </c>
      <c r="C591" s="4" t="s">
        <v>43</v>
      </c>
      <c r="D591">
        <v>138</v>
      </c>
      <c r="E591">
        <f>SUMIF($C$3:C590,C591,$D$3:D590)</f>
        <v>1437</v>
      </c>
      <c r="F591" s="5">
        <v>2.09</v>
      </c>
      <c r="G591">
        <f t="shared" si="82"/>
        <v>0.1</v>
      </c>
      <c r="H591">
        <f t="shared" si="83"/>
        <v>13.8</v>
      </c>
      <c r="I591">
        <f t="shared" si="84"/>
        <v>12</v>
      </c>
      <c r="J591">
        <f t="shared" si="80"/>
        <v>3608</v>
      </c>
      <c r="K591" s="6">
        <f t="shared" si="78"/>
        <v>0</v>
      </c>
      <c r="L591" s="6" t="str">
        <f t="shared" si="79"/>
        <v>0</v>
      </c>
      <c r="M591">
        <f t="shared" si="85"/>
        <v>0</v>
      </c>
    </row>
    <row r="592" spans="1:13" x14ac:dyDescent="0.25">
      <c r="A592">
        <f t="shared" si="81"/>
        <v>2007</v>
      </c>
      <c r="B592" s="3">
        <v>39436</v>
      </c>
      <c r="C592" s="4" t="s">
        <v>70</v>
      </c>
      <c r="D592">
        <v>481</v>
      </c>
      <c r="E592">
        <f>SUMIF($C$3:C591,C592,$D$3:D591)</f>
        <v>6624</v>
      </c>
      <c r="F592" s="5">
        <v>2.09</v>
      </c>
      <c r="G592">
        <f t="shared" si="82"/>
        <v>0.1</v>
      </c>
      <c r="H592">
        <f t="shared" si="83"/>
        <v>48.1</v>
      </c>
      <c r="I592">
        <f t="shared" si="84"/>
        <v>12</v>
      </c>
      <c r="J592">
        <f t="shared" si="80"/>
        <v>3127</v>
      </c>
      <c r="K592" s="6">
        <f t="shared" si="78"/>
        <v>0</v>
      </c>
      <c r="L592" s="6" t="str">
        <f t="shared" si="79"/>
        <v>0</v>
      </c>
      <c r="M592">
        <f t="shared" si="85"/>
        <v>0</v>
      </c>
    </row>
    <row r="593" spans="1:13" x14ac:dyDescent="0.25">
      <c r="A593">
        <f t="shared" si="81"/>
        <v>2007</v>
      </c>
      <c r="B593" s="3">
        <v>39438</v>
      </c>
      <c r="C593" s="4" t="s">
        <v>65</v>
      </c>
      <c r="D593">
        <v>258</v>
      </c>
      <c r="E593">
        <f>SUMIF($C$3:C592,C593,$D$3:D592)</f>
        <v>6959</v>
      </c>
      <c r="F593" s="5">
        <v>2.09</v>
      </c>
      <c r="G593">
        <f t="shared" si="82"/>
        <v>0.1</v>
      </c>
      <c r="H593">
        <f t="shared" si="83"/>
        <v>25.8</v>
      </c>
      <c r="I593">
        <f t="shared" si="84"/>
        <v>12</v>
      </c>
      <c r="J593">
        <f t="shared" si="80"/>
        <v>2869</v>
      </c>
      <c r="K593" s="6">
        <f t="shared" si="78"/>
        <v>0</v>
      </c>
      <c r="L593" s="6" t="str">
        <f t="shared" si="79"/>
        <v>0</v>
      </c>
      <c r="M593">
        <f t="shared" si="85"/>
        <v>0</v>
      </c>
    </row>
    <row r="594" spans="1:13" x14ac:dyDescent="0.25">
      <c r="A594">
        <f t="shared" si="81"/>
        <v>2007</v>
      </c>
      <c r="B594" s="3">
        <v>39440</v>
      </c>
      <c r="C594" s="4" t="s">
        <v>39</v>
      </c>
      <c r="D594">
        <v>100</v>
      </c>
      <c r="E594">
        <f>SUMIF($C$3:C593,C594,$D$3:D593)</f>
        <v>1287</v>
      </c>
      <c r="F594" s="5">
        <v>2.09</v>
      </c>
      <c r="G594">
        <f t="shared" si="82"/>
        <v>0.1</v>
      </c>
      <c r="H594">
        <f t="shared" si="83"/>
        <v>10</v>
      </c>
      <c r="I594">
        <f t="shared" si="84"/>
        <v>12</v>
      </c>
      <c r="J594">
        <f t="shared" si="80"/>
        <v>2769</v>
      </c>
      <c r="K594" s="6">
        <f t="shared" ref="K594:K657" si="86">IF(I594&lt;&gt;I595,IF(J594&lt;5000,5000-J594,0),0)</f>
        <v>0</v>
      </c>
      <c r="L594" s="6" t="str">
        <f t="shared" ref="L594:L657" si="87">LEFT(ROUNDUP(K594,-3),1)</f>
        <v>0</v>
      </c>
      <c r="M594">
        <f t="shared" si="85"/>
        <v>0</v>
      </c>
    </row>
    <row r="595" spans="1:13" x14ac:dyDescent="0.25">
      <c r="A595">
        <f t="shared" si="81"/>
        <v>2007</v>
      </c>
      <c r="B595" s="3">
        <v>39440</v>
      </c>
      <c r="C595" s="4" t="s">
        <v>89</v>
      </c>
      <c r="D595">
        <v>86</v>
      </c>
      <c r="E595">
        <f>SUMIF($C$3:C594,C595,$D$3:D594)</f>
        <v>1069</v>
      </c>
      <c r="F595" s="5">
        <v>2.09</v>
      </c>
      <c r="G595">
        <f t="shared" si="82"/>
        <v>0.1</v>
      </c>
      <c r="H595">
        <f t="shared" si="83"/>
        <v>8.6</v>
      </c>
      <c r="I595">
        <f t="shared" si="84"/>
        <v>12</v>
      </c>
      <c r="J595">
        <f t="shared" ref="J595:J658" si="88">J594-D595+M594</f>
        <v>2683</v>
      </c>
      <c r="K595" s="6">
        <f t="shared" si="86"/>
        <v>0</v>
      </c>
      <c r="L595" s="6" t="str">
        <f t="shared" si="87"/>
        <v>0</v>
      </c>
      <c r="M595">
        <f t="shared" si="85"/>
        <v>0</v>
      </c>
    </row>
    <row r="596" spans="1:13" x14ac:dyDescent="0.25">
      <c r="A596">
        <f t="shared" si="81"/>
        <v>2007</v>
      </c>
      <c r="B596" s="3">
        <v>39443</v>
      </c>
      <c r="C596" s="4" t="s">
        <v>48</v>
      </c>
      <c r="D596">
        <v>165</v>
      </c>
      <c r="E596">
        <f>SUMIF($C$3:C595,C596,$D$3:D595)</f>
        <v>1007</v>
      </c>
      <c r="F596" s="5">
        <v>2.09</v>
      </c>
      <c r="G596">
        <f t="shared" si="82"/>
        <v>0.1</v>
      </c>
      <c r="H596">
        <f t="shared" si="83"/>
        <v>16.5</v>
      </c>
      <c r="I596">
        <f t="shared" si="84"/>
        <v>12</v>
      </c>
      <c r="J596">
        <f t="shared" si="88"/>
        <v>2518</v>
      </c>
      <c r="K596" s="6">
        <f t="shared" si="86"/>
        <v>0</v>
      </c>
      <c r="L596" s="6" t="str">
        <f t="shared" si="87"/>
        <v>0</v>
      </c>
      <c r="M596">
        <f t="shared" si="85"/>
        <v>0</v>
      </c>
    </row>
    <row r="597" spans="1:13" x14ac:dyDescent="0.25">
      <c r="A597">
        <f t="shared" si="81"/>
        <v>2007</v>
      </c>
      <c r="B597" s="3">
        <v>39444</v>
      </c>
      <c r="C597" s="4" t="s">
        <v>120</v>
      </c>
      <c r="D597">
        <v>4</v>
      </c>
      <c r="E597">
        <f>SUMIF($C$3:C596,C597,$D$3:D596)</f>
        <v>44</v>
      </c>
      <c r="F597" s="5">
        <v>2.09</v>
      </c>
      <c r="G597" t="str">
        <f t="shared" si="82"/>
        <v>Brak</v>
      </c>
      <c r="H597">
        <f t="shared" si="83"/>
        <v>0</v>
      </c>
      <c r="I597">
        <f t="shared" si="84"/>
        <v>12</v>
      </c>
      <c r="J597">
        <f t="shared" si="88"/>
        <v>2514</v>
      </c>
      <c r="K597" s="6">
        <f t="shared" si="86"/>
        <v>0</v>
      </c>
      <c r="L597" s="6" t="str">
        <f t="shared" si="87"/>
        <v>0</v>
      </c>
      <c r="M597">
        <f t="shared" si="85"/>
        <v>0</v>
      </c>
    </row>
    <row r="598" spans="1:13" x14ac:dyDescent="0.25">
      <c r="A598">
        <f t="shared" si="81"/>
        <v>2007</v>
      </c>
      <c r="B598" s="3">
        <v>39445</v>
      </c>
      <c r="C598" s="4" t="s">
        <v>43</v>
      </c>
      <c r="D598">
        <v>156</v>
      </c>
      <c r="E598">
        <f>SUMIF($C$3:C597,C598,$D$3:D597)</f>
        <v>1575</v>
      </c>
      <c r="F598" s="5">
        <v>2.09</v>
      </c>
      <c r="G598">
        <f t="shared" si="82"/>
        <v>0.1</v>
      </c>
      <c r="H598">
        <f t="shared" si="83"/>
        <v>15.600000000000001</v>
      </c>
      <c r="I598">
        <f t="shared" si="84"/>
        <v>12</v>
      </c>
      <c r="J598">
        <f t="shared" si="88"/>
        <v>2358</v>
      </c>
      <c r="K598" s="6">
        <f t="shared" si="86"/>
        <v>0</v>
      </c>
      <c r="L598" s="6" t="str">
        <f t="shared" si="87"/>
        <v>0</v>
      </c>
      <c r="M598">
        <f t="shared" si="85"/>
        <v>0</v>
      </c>
    </row>
    <row r="599" spans="1:13" x14ac:dyDescent="0.25">
      <c r="A599">
        <f t="shared" si="81"/>
        <v>2007</v>
      </c>
      <c r="B599" s="3">
        <v>39446</v>
      </c>
      <c r="C599" s="4" t="s">
        <v>65</v>
      </c>
      <c r="D599">
        <v>320</v>
      </c>
      <c r="E599">
        <f>SUMIF($C$3:C598,C599,$D$3:D598)</f>
        <v>7217</v>
      </c>
      <c r="F599">
        <v>2.09</v>
      </c>
      <c r="G599">
        <f t="shared" si="82"/>
        <v>0.1</v>
      </c>
      <c r="H599">
        <f t="shared" si="83"/>
        <v>32</v>
      </c>
      <c r="I599">
        <f t="shared" si="84"/>
        <v>12</v>
      </c>
      <c r="J599">
        <f t="shared" si="88"/>
        <v>2038</v>
      </c>
      <c r="K599" s="6">
        <f t="shared" si="86"/>
        <v>2962</v>
      </c>
      <c r="L599" s="6" t="str">
        <f t="shared" si="87"/>
        <v>3</v>
      </c>
      <c r="M599">
        <f t="shared" si="85"/>
        <v>3000</v>
      </c>
    </row>
    <row r="600" spans="1:13" x14ac:dyDescent="0.25">
      <c r="A600">
        <f t="shared" si="81"/>
        <v>2008</v>
      </c>
      <c r="B600" s="3">
        <v>39448</v>
      </c>
      <c r="C600" s="4" t="s">
        <v>70</v>
      </c>
      <c r="D600">
        <v>438</v>
      </c>
      <c r="E600">
        <f>SUMIF($C$3:C599,C600,$D$3:D599)</f>
        <v>7105</v>
      </c>
      <c r="F600" s="5">
        <v>2.15</v>
      </c>
      <c r="G600">
        <f t="shared" si="82"/>
        <v>0.1</v>
      </c>
      <c r="H600">
        <f t="shared" si="83"/>
        <v>43.800000000000004</v>
      </c>
      <c r="I600">
        <f t="shared" si="84"/>
        <v>1</v>
      </c>
      <c r="J600">
        <f t="shared" si="88"/>
        <v>4600</v>
      </c>
      <c r="K600" s="6">
        <f t="shared" si="86"/>
        <v>0</v>
      </c>
      <c r="L600" s="6" t="str">
        <f t="shared" si="87"/>
        <v>0</v>
      </c>
      <c r="M600">
        <f t="shared" si="85"/>
        <v>0</v>
      </c>
    </row>
    <row r="601" spans="1:13" x14ac:dyDescent="0.25">
      <c r="A601">
        <f t="shared" si="81"/>
        <v>2008</v>
      </c>
      <c r="B601" s="3">
        <v>39448</v>
      </c>
      <c r="C601" s="4" t="s">
        <v>28</v>
      </c>
      <c r="D601">
        <v>81</v>
      </c>
      <c r="E601">
        <f>SUMIF($C$3:C600,C601,$D$3:D600)</f>
        <v>831</v>
      </c>
      <c r="F601" s="5">
        <v>2.15</v>
      </c>
      <c r="G601">
        <f t="shared" si="82"/>
        <v>0.05</v>
      </c>
      <c r="H601">
        <f t="shared" si="83"/>
        <v>4.05</v>
      </c>
      <c r="I601">
        <f t="shared" si="84"/>
        <v>1</v>
      </c>
      <c r="J601">
        <f t="shared" si="88"/>
        <v>4519</v>
      </c>
      <c r="K601" s="6">
        <f t="shared" si="86"/>
        <v>0</v>
      </c>
      <c r="L601" s="6" t="str">
        <f t="shared" si="87"/>
        <v>0</v>
      </c>
      <c r="M601">
        <f t="shared" si="85"/>
        <v>0</v>
      </c>
    </row>
    <row r="602" spans="1:13" x14ac:dyDescent="0.25">
      <c r="A602">
        <f t="shared" si="81"/>
        <v>2008</v>
      </c>
      <c r="B602" s="3">
        <v>39448</v>
      </c>
      <c r="C602" s="4" t="s">
        <v>35</v>
      </c>
      <c r="D602">
        <v>1</v>
      </c>
      <c r="E602">
        <f>SUMIF($C$3:C601,C602,$D$3:D601)</f>
        <v>17</v>
      </c>
      <c r="F602" s="5">
        <v>2.15</v>
      </c>
      <c r="G602" t="str">
        <f t="shared" si="82"/>
        <v>Brak</v>
      </c>
      <c r="H602">
        <f t="shared" si="83"/>
        <v>0</v>
      </c>
      <c r="I602">
        <f t="shared" si="84"/>
        <v>1</v>
      </c>
      <c r="J602">
        <f t="shared" si="88"/>
        <v>4518</v>
      </c>
      <c r="K602" s="6">
        <f t="shared" si="86"/>
        <v>0</v>
      </c>
      <c r="L602" s="6" t="str">
        <f t="shared" si="87"/>
        <v>0</v>
      </c>
      <c r="M602">
        <f t="shared" si="85"/>
        <v>0</v>
      </c>
    </row>
    <row r="603" spans="1:13" x14ac:dyDescent="0.25">
      <c r="A603">
        <f t="shared" si="81"/>
        <v>2008</v>
      </c>
      <c r="B603" s="3">
        <v>39449</v>
      </c>
      <c r="C603" s="4" t="s">
        <v>58</v>
      </c>
      <c r="D603">
        <v>1</v>
      </c>
      <c r="E603">
        <f>SUMIF($C$3:C602,C603,$D$3:D602)</f>
        <v>3</v>
      </c>
      <c r="F603" s="5">
        <v>2.15</v>
      </c>
      <c r="G603" t="str">
        <f t="shared" si="82"/>
        <v>Brak</v>
      </c>
      <c r="H603">
        <f t="shared" si="83"/>
        <v>0</v>
      </c>
      <c r="I603">
        <f t="shared" si="84"/>
        <v>1</v>
      </c>
      <c r="J603">
        <f t="shared" si="88"/>
        <v>4517</v>
      </c>
      <c r="K603" s="6">
        <f t="shared" si="86"/>
        <v>0</v>
      </c>
      <c r="L603" s="6" t="str">
        <f t="shared" si="87"/>
        <v>0</v>
      </c>
      <c r="M603">
        <f t="shared" si="85"/>
        <v>0</v>
      </c>
    </row>
    <row r="604" spans="1:13" x14ac:dyDescent="0.25">
      <c r="A604">
        <f t="shared" si="81"/>
        <v>2008</v>
      </c>
      <c r="B604" s="3">
        <v>39453</v>
      </c>
      <c r="C604" s="4" t="s">
        <v>98</v>
      </c>
      <c r="D604">
        <v>173</v>
      </c>
      <c r="E604">
        <f>SUMIF($C$3:C603,C604,$D$3:D603)</f>
        <v>776</v>
      </c>
      <c r="F604" s="5">
        <v>2.15</v>
      </c>
      <c r="G604">
        <f t="shared" si="82"/>
        <v>0.05</v>
      </c>
      <c r="H604">
        <f t="shared" si="83"/>
        <v>8.65</v>
      </c>
      <c r="I604">
        <f t="shared" si="84"/>
        <v>1</v>
      </c>
      <c r="J604">
        <f t="shared" si="88"/>
        <v>4344</v>
      </c>
      <c r="K604" s="6">
        <f t="shared" si="86"/>
        <v>0</v>
      </c>
      <c r="L604" s="6" t="str">
        <f t="shared" si="87"/>
        <v>0</v>
      </c>
      <c r="M604">
        <f t="shared" si="85"/>
        <v>0</v>
      </c>
    </row>
    <row r="605" spans="1:13" x14ac:dyDescent="0.25">
      <c r="A605">
        <f t="shared" si="81"/>
        <v>2008</v>
      </c>
      <c r="B605" s="3">
        <v>39456</v>
      </c>
      <c r="C605" s="4" t="s">
        <v>44</v>
      </c>
      <c r="D605">
        <v>412</v>
      </c>
      <c r="E605">
        <f>SUMIF($C$3:C604,C605,$D$3:D604)</f>
        <v>2231</v>
      </c>
      <c r="F605" s="5">
        <v>2.15</v>
      </c>
      <c r="G605">
        <f t="shared" si="82"/>
        <v>0.1</v>
      </c>
      <c r="H605">
        <f t="shared" si="83"/>
        <v>41.2</v>
      </c>
      <c r="I605">
        <f t="shared" si="84"/>
        <v>1</v>
      </c>
      <c r="J605">
        <f t="shared" si="88"/>
        <v>3932</v>
      </c>
      <c r="K605" s="6">
        <f t="shared" si="86"/>
        <v>0</v>
      </c>
      <c r="L605" s="6" t="str">
        <f t="shared" si="87"/>
        <v>0</v>
      </c>
      <c r="M605">
        <f t="shared" si="85"/>
        <v>0</v>
      </c>
    </row>
    <row r="606" spans="1:13" x14ac:dyDescent="0.25">
      <c r="A606">
        <f t="shared" si="81"/>
        <v>2008</v>
      </c>
      <c r="B606" s="3">
        <v>39456</v>
      </c>
      <c r="C606" s="4" t="s">
        <v>171</v>
      </c>
      <c r="D606">
        <v>13</v>
      </c>
      <c r="E606">
        <f>SUMIF($C$3:C605,C606,$D$3:D605)</f>
        <v>0</v>
      </c>
      <c r="F606" s="5">
        <v>2.15</v>
      </c>
      <c r="G606" t="str">
        <f t="shared" si="82"/>
        <v>Brak</v>
      </c>
      <c r="H606">
        <f t="shared" si="83"/>
        <v>0</v>
      </c>
      <c r="I606">
        <f t="shared" si="84"/>
        <v>1</v>
      </c>
      <c r="J606">
        <f t="shared" si="88"/>
        <v>3919</v>
      </c>
      <c r="K606" s="6">
        <f t="shared" si="86"/>
        <v>0</v>
      </c>
      <c r="L606" s="6" t="str">
        <f t="shared" si="87"/>
        <v>0</v>
      </c>
      <c r="M606">
        <f t="shared" si="85"/>
        <v>0</v>
      </c>
    </row>
    <row r="607" spans="1:13" x14ac:dyDescent="0.25">
      <c r="A607">
        <f t="shared" si="81"/>
        <v>2008</v>
      </c>
      <c r="B607" s="3">
        <v>39457</v>
      </c>
      <c r="C607" s="4" t="s">
        <v>75</v>
      </c>
      <c r="D607">
        <v>130</v>
      </c>
      <c r="E607">
        <f>SUMIF($C$3:C606,C607,$D$3:D606)</f>
        <v>1055</v>
      </c>
      <c r="F607" s="5">
        <v>2.15</v>
      </c>
      <c r="G607">
        <f t="shared" si="82"/>
        <v>0.1</v>
      </c>
      <c r="H607">
        <f t="shared" si="83"/>
        <v>13</v>
      </c>
      <c r="I607">
        <f t="shared" si="84"/>
        <v>1</v>
      </c>
      <c r="J607">
        <f t="shared" si="88"/>
        <v>3789</v>
      </c>
      <c r="K607" s="6">
        <f t="shared" si="86"/>
        <v>0</v>
      </c>
      <c r="L607" s="6" t="str">
        <f t="shared" si="87"/>
        <v>0</v>
      </c>
      <c r="M607">
        <f t="shared" si="85"/>
        <v>0</v>
      </c>
    </row>
    <row r="608" spans="1:13" x14ac:dyDescent="0.25">
      <c r="A608">
        <f t="shared" si="81"/>
        <v>2008</v>
      </c>
      <c r="B608" s="3">
        <v>39459</v>
      </c>
      <c r="C608" s="4" t="s">
        <v>172</v>
      </c>
      <c r="D608">
        <v>4</v>
      </c>
      <c r="E608">
        <f>SUMIF($C$3:C607,C608,$D$3:D607)</f>
        <v>0</v>
      </c>
      <c r="F608" s="5">
        <v>2.15</v>
      </c>
      <c r="G608" t="str">
        <f t="shared" si="82"/>
        <v>Brak</v>
      </c>
      <c r="H608">
        <f t="shared" si="83"/>
        <v>0</v>
      </c>
      <c r="I608">
        <f t="shared" si="84"/>
        <v>1</v>
      </c>
      <c r="J608">
        <f t="shared" si="88"/>
        <v>3785</v>
      </c>
      <c r="K608" s="6">
        <f t="shared" si="86"/>
        <v>0</v>
      </c>
      <c r="L608" s="6" t="str">
        <f t="shared" si="87"/>
        <v>0</v>
      </c>
      <c r="M608">
        <f t="shared" si="85"/>
        <v>0</v>
      </c>
    </row>
    <row r="609" spans="1:13" x14ac:dyDescent="0.25">
      <c r="A609">
        <f t="shared" si="81"/>
        <v>2008</v>
      </c>
      <c r="B609" s="3">
        <v>39462</v>
      </c>
      <c r="C609" s="4" t="s">
        <v>75</v>
      </c>
      <c r="D609">
        <v>176</v>
      </c>
      <c r="E609">
        <f>SUMIF($C$3:C608,C609,$D$3:D608)</f>
        <v>1185</v>
      </c>
      <c r="F609" s="5">
        <v>2.15</v>
      </c>
      <c r="G609">
        <f t="shared" si="82"/>
        <v>0.1</v>
      </c>
      <c r="H609">
        <f t="shared" si="83"/>
        <v>17.600000000000001</v>
      </c>
      <c r="I609">
        <f t="shared" si="84"/>
        <v>1</v>
      </c>
      <c r="J609">
        <f t="shared" si="88"/>
        <v>3609</v>
      </c>
      <c r="K609" s="6">
        <f t="shared" si="86"/>
        <v>0</v>
      </c>
      <c r="L609" s="6" t="str">
        <f t="shared" si="87"/>
        <v>0</v>
      </c>
      <c r="M609">
        <f t="shared" si="85"/>
        <v>0</v>
      </c>
    </row>
    <row r="610" spans="1:13" x14ac:dyDescent="0.25">
      <c r="A610">
        <f t="shared" si="81"/>
        <v>2008</v>
      </c>
      <c r="B610" s="3">
        <v>39464</v>
      </c>
      <c r="C610" s="4" t="s">
        <v>109</v>
      </c>
      <c r="D610">
        <v>14</v>
      </c>
      <c r="E610">
        <f>SUMIF($C$3:C609,C610,$D$3:D609)</f>
        <v>11</v>
      </c>
      <c r="F610" s="5">
        <v>2.15</v>
      </c>
      <c r="G610" t="str">
        <f t="shared" si="82"/>
        <v>Brak</v>
      </c>
      <c r="H610">
        <f t="shared" si="83"/>
        <v>0</v>
      </c>
      <c r="I610">
        <f t="shared" si="84"/>
        <v>1</v>
      </c>
      <c r="J610">
        <f t="shared" si="88"/>
        <v>3595</v>
      </c>
      <c r="K610" s="6">
        <f t="shared" si="86"/>
        <v>0</v>
      </c>
      <c r="L610" s="6" t="str">
        <f t="shared" si="87"/>
        <v>0</v>
      </c>
      <c r="M610">
        <f t="shared" si="85"/>
        <v>0</v>
      </c>
    </row>
    <row r="611" spans="1:13" x14ac:dyDescent="0.25">
      <c r="A611">
        <f t="shared" si="81"/>
        <v>2008</v>
      </c>
      <c r="B611" s="3">
        <v>39465</v>
      </c>
      <c r="C611" s="4" t="s">
        <v>75</v>
      </c>
      <c r="D611">
        <v>97</v>
      </c>
      <c r="E611">
        <f>SUMIF($C$3:C610,C611,$D$3:D610)</f>
        <v>1361</v>
      </c>
      <c r="F611" s="5">
        <v>2.15</v>
      </c>
      <c r="G611">
        <f t="shared" si="82"/>
        <v>0.1</v>
      </c>
      <c r="H611">
        <f t="shared" si="83"/>
        <v>9.7000000000000011</v>
      </c>
      <c r="I611">
        <f t="shared" si="84"/>
        <v>1</v>
      </c>
      <c r="J611">
        <f t="shared" si="88"/>
        <v>3498</v>
      </c>
      <c r="K611" s="6">
        <f t="shared" si="86"/>
        <v>0</v>
      </c>
      <c r="L611" s="6" t="str">
        <f t="shared" si="87"/>
        <v>0</v>
      </c>
      <c r="M611">
        <f t="shared" si="85"/>
        <v>0</v>
      </c>
    </row>
    <row r="612" spans="1:13" x14ac:dyDescent="0.25">
      <c r="A612">
        <f t="shared" si="81"/>
        <v>2008</v>
      </c>
      <c r="B612" s="3">
        <v>39468</v>
      </c>
      <c r="C612" s="4" t="s">
        <v>81</v>
      </c>
      <c r="D612">
        <v>81</v>
      </c>
      <c r="E612">
        <f>SUMIF($C$3:C611,C612,$D$3:D611)</f>
        <v>459</v>
      </c>
      <c r="F612" s="5">
        <v>2.15</v>
      </c>
      <c r="G612">
        <f t="shared" si="82"/>
        <v>0.05</v>
      </c>
      <c r="H612">
        <f t="shared" si="83"/>
        <v>4.05</v>
      </c>
      <c r="I612">
        <f t="shared" si="84"/>
        <v>1</v>
      </c>
      <c r="J612">
        <f t="shared" si="88"/>
        <v>3417</v>
      </c>
      <c r="K612" s="6">
        <f t="shared" si="86"/>
        <v>0</v>
      </c>
      <c r="L612" s="6" t="str">
        <f t="shared" si="87"/>
        <v>0</v>
      </c>
      <c r="M612">
        <f t="shared" si="85"/>
        <v>0</v>
      </c>
    </row>
    <row r="613" spans="1:13" x14ac:dyDescent="0.25">
      <c r="A613">
        <f t="shared" si="81"/>
        <v>2008</v>
      </c>
      <c r="B613" s="3">
        <v>39469</v>
      </c>
      <c r="C613" s="4" t="s">
        <v>43</v>
      </c>
      <c r="D613">
        <v>179</v>
      </c>
      <c r="E613">
        <f>SUMIF($C$3:C612,C613,$D$3:D612)</f>
        <v>1731</v>
      </c>
      <c r="F613" s="5">
        <v>2.15</v>
      </c>
      <c r="G613">
        <f t="shared" si="82"/>
        <v>0.1</v>
      </c>
      <c r="H613">
        <f t="shared" si="83"/>
        <v>17.900000000000002</v>
      </c>
      <c r="I613">
        <f t="shared" si="84"/>
        <v>1</v>
      </c>
      <c r="J613">
        <f t="shared" si="88"/>
        <v>3238</v>
      </c>
      <c r="K613" s="6">
        <f t="shared" si="86"/>
        <v>0</v>
      </c>
      <c r="L613" s="6" t="str">
        <f t="shared" si="87"/>
        <v>0</v>
      </c>
      <c r="M613">
        <f t="shared" si="85"/>
        <v>0</v>
      </c>
    </row>
    <row r="614" spans="1:13" x14ac:dyDescent="0.25">
      <c r="A614">
        <f t="shared" si="81"/>
        <v>2008</v>
      </c>
      <c r="B614" s="3">
        <v>39470</v>
      </c>
      <c r="C614" s="4" t="s">
        <v>57</v>
      </c>
      <c r="D614">
        <v>132</v>
      </c>
      <c r="E614">
        <f>SUMIF($C$3:C613,C614,$D$3:D613)</f>
        <v>1388</v>
      </c>
      <c r="F614" s="5">
        <v>2.15</v>
      </c>
      <c r="G614">
        <f t="shared" si="82"/>
        <v>0.1</v>
      </c>
      <c r="H614">
        <f t="shared" si="83"/>
        <v>13.200000000000001</v>
      </c>
      <c r="I614">
        <f t="shared" si="84"/>
        <v>1</v>
      </c>
      <c r="J614">
        <f t="shared" si="88"/>
        <v>3106</v>
      </c>
      <c r="K614" s="6">
        <f t="shared" si="86"/>
        <v>0</v>
      </c>
      <c r="L614" s="6" t="str">
        <f t="shared" si="87"/>
        <v>0</v>
      </c>
      <c r="M614">
        <f t="shared" si="85"/>
        <v>0</v>
      </c>
    </row>
    <row r="615" spans="1:13" x14ac:dyDescent="0.25">
      <c r="A615">
        <f t="shared" si="81"/>
        <v>2008</v>
      </c>
      <c r="B615" s="3">
        <v>39470</v>
      </c>
      <c r="C615" s="4" t="s">
        <v>38</v>
      </c>
      <c r="D615">
        <v>100</v>
      </c>
      <c r="E615">
        <f>SUMIF($C$3:C614,C615,$D$3:D614)</f>
        <v>1851</v>
      </c>
      <c r="F615" s="5">
        <v>2.15</v>
      </c>
      <c r="G615">
        <f t="shared" si="82"/>
        <v>0.1</v>
      </c>
      <c r="H615">
        <f t="shared" si="83"/>
        <v>10</v>
      </c>
      <c r="I615">
        <f t="shared" si="84"/>
        <v>1</v>
      </c>
      <c r="J615">
        <f t="shared" si="88"/>
        <v>3006</v>
      </c>
      <c r="K615" s="6">
        <f t="shared" si="86"/>
        <v>0</v>
      </c>
      <c r="L615" s="6" t="str">
        <f t="shared" si="87"/>
        <v>0</v>
      </c>
      <c r="M615">
        <f t="shared" si="85"/>
        <v>0</v>
      </c>
    </row>
    <row r="616" spans="1:13" x14ac:dyDescent="0.25">
      <c r="A616">
        <f t="shared" si="81"/>
        <v>2008</v>
      </c>
      <c r="B616" s="3">
        <v>39470</v>
      </c>
      <c r="C616" s="4" t="s">
        <v>173</v>
      </c>
      <c r="D616">
        <v>5</v>
      </c>
      <c r="E616">
        <f>SUMIF($C$3:C615,C616,$D$3:D615)</f>
        <v>0</v>
      </c>
      <c r="F616" s="5">
        <v>2.15</v>
      </c>
      <c r="G616" t="str">
        <f t="shared" si="82"/>
        <v>Brak</v>
      </c>
      <c r="H616">
        <f t="shared" si="83"/>
        <v>0</v>
      </c>
      <c r="I616">
        <f t="shared" si="84"/>
        <v>1</v>
      </c>
      <c r="J616">
        <f t="shared" si="88"/>
        <v>3001</v>
      </c>
      <c r="K616" s="6">
        <f t="shared" si="86"/>
        <v>0</v>
      </c>
      <c r="L616" s="6" t="str">
        <f t="shared" si="87"/>
        <v>0</v>
      </c>
      <c r="M616">
        <f t="shared" si="85"/>
        <v>0</v>
      </c>
    </row>
    <row r="617" spans="1:13" x14ac:dyDescent="0.25">
      <c r="A617">
        <f t="shared" si="81"/>
        <v>2008</v>
      </c>
      <c r="B617" s="3">
        <v>39474</v>
      </c>
      <c r="C617" s="4" t="s">
        <v>174</v>
      </c>
      <c r="D617">
        <v>6</v>
      </c>
      <c r="E617">
        <f>SUMIF($C$3:C616,C617,$D$3:D616)</f>
        <v>0</v>
      </c>
      <c r="F617" s="5">
        <v>2.15</v>
      </c>
      <c r="G617" t="str">
        <f t="shared" si="82"/>
        <v>Brak</v>
      </c>
      <c r="H617">
        <f t="shared" si="83"/>
        <v>0</v>
      </c>
      <c r="I617">
        <f t="shared" si="84"/>
        <v>1</v>
      </c>
      <c r="J617">
        <f t="shared" si="88"/>
        <v>2995</v>
      </c>
      <c r="K617" s="6">
        <f t="shared" si="86"/>
        <v>2005</v>
      </c>
      <c r="L617" s="6" t="str">
        <f t="shared" si="87"/>
        <v>3</v>
      </c>
      <c r="M617">
        <f t="shared" si="85"/>
        <v>3000</v>
      </c>
    </row>
    <row r="618" spans="1:13" x14ac:dyDescent="0.25">
      <c r="A618">
        <f t="shared" si="81"/>
        <v>2008</v>
      </c>
      <c r="B618" s="3">
        <v>39481</v>
      </c>
      <c r="C618" s="4" t="s">
        <v>44</v>
      </c>
      <c r="D618">
        <v>171</v>
      </c>
      <c r="E618">
        <f>SUMIF($C$3:C617,C618,$D$3:D617)</f>
        <v>2643</v>
      </c>
      <c r="F618" s="5">
        <v>2.15</v>
      </c>
      <c r="G618">
        <f t="shared" si="82"/>
        <v>0.1</v>
      </c>
      <c r="H618">
        <f t="shared" si="83"/>
        <v>17.100000000000001</v>
      </c>
      <c r="I618">
        <f t="shared" si="84"/>
        <v>2</v>
      </c>
      <c r="J618">
        <f t="shared" si="88"/>
        <v>5824</v>
      </c>
      <c r="K618" s="6">
        <f t="shared" si="86"/>
        <v>0</v>
      </c>
      <c r="L618" s="6" t="str">
        <f t="shared" si="87"/>
        <v>0</v>
      </c>
      <c r="M618">
        <f t="shared" si="85"/>
        <v>0</v>
      </c>
    </row>
    <row r="619" spans="1:13" x14ac:dyDescent="0.25">
      <c r="A619">
        <f t="shared" si="81"/>
        <v>2008</v>
      </c>
      <c r="B619" s="3">
        <v>39483</v>
      </c>
      <c r="C619" s="4" t="s">
        <v>34</v>
      </c>
      <c r="D619">
        <v>333</v>
      </c>
      <c r="E619">
        <f>SUMIF($C$3:C618,C619,$D$3:D618)</f>
        <v>6228</v>
      </c>
      <c r="F619" s="5">
        <v>2.15</v>
      </c>
      <c r="G619">
        <f t="shared" si="82"/>
        <v>0.1</v>
      </c>
      <c r="H619">
        <f t="shared" si="83"/>
        <v>33.300000000000004</v>
      </c>
      <c r="I619">
        <f t="shared" si="84"/>
        <v>2</v>
      </c>
      <c r="J619">
        <f t="shared" si="88"/>
        <v>5491</v>
      </c>
      <c r="K619" s="6">
        <f t="shared" si="86"/>
        <v>0</v>
      </c>
      <c r="L619" s="6" t="str">
        <f t="shared" si="87"/>
        <v>0</v>
      </c>
      <c r="M619">
        <f t="shared" si="85"/>
        <v>0</v>
      </c>
    </row>
    <row r="620" spans="1:13" x14ac:dyDescent="0.25">
      <c r="A620">
        <f t="shared" si="81"/>
        <v>2008</v>
      </c>
      <c r="B620" s="3">
        <v>39484</v>
      </c>
      <c r="C620" s="4" t="s">
        <v>44</v>
      </c>
      <c r="D620">
        <v>365</v>
      </c>
      <c r="E620">
        <f>SUMIF($C$3:C619,C620,$D$3:D619)</f>
        <v>2814</v>
      </c>
      <c r="F620" s="5">
        <v>2.15</v>
      </c>
      <c r="G620">
        <f t="shared" si="82"/>
        <v>0.1</v>
      </c>
      <c r="H620">
        <f t="shared" si="83"/>
        <v>36.5</v>
      </c>
      <c r="I620">
        <f t="shared" si="84"/>
        <v>2</v>
      </c>
      <c r="J620">
        <f t="shared" si="88"/>
        <v>5126</v>
      </c>
      <c r="K620" s="6">
        <f t="shared" si="86"/>
        <v>0</v>
      </c>
      <c r="L620" s="6" t="str">
        <f t="shared" si="87"/>
        <v>0</v>
      </c>
      <c r="M620">
        <f t="shared" si="85"/>
        <v>0</v>
      </c>
    </row>
    <row r="621" spans="1:13" x14ac:dyDescent="0.25">
      <c r="A621">
        <f t="shared" si="81"/>
        <v>2008</v>
      </c>
      <c r="B621" s="3">
        <v>39484</v>
      </c>
      <c r="C621" s="4" t="s">
        <v>132</v>
      </c>
      <c r="D621">
        <v>16</v>
      </c>
      <c r="E621">
        <f>SUMIF($C$3:C620,C621,$D$3:D620)</f>
        <v>26</v>
      </c>
      <c r="F621" s="5">
        <v>2.15</v>
      </c>
      <c r="G621" t="str">
        <f t="shared" si="82"/>
        <v>Brak</v>
      </c>
      <c r="H621">
        <f t="shared" si="83"/>
        <v>0</v>
      </c>
      <c r="I621">
        <f t="shared" si="84"/>
        <v>2</v>
      </c>
      <c r="J621">
        <f t="shared" si="88"/>
        <v>5110</v>
      </c>
      <c r="K621" s="6">
        <f t="shared" si="86"/>
        <v>0</v>
      </c>
      <c r="L621" s="6" t="str">
        <f t="shared" si="87"/>
        <v>0</v>
      </c>
      <c r="M621">
        <f t="shared" si="85"/>
        <v>0</v>
      </c>
    </row>
    <row r="622" spans="1:13" x14ac:dyDescent="0.25">
      <c r="A622">
        <f t="shared" si="81"/>
        <v>2008</v>
      </c>
      <c r="B622" s="3">
        <v>39485</v>
      </c>
      <c r="C622" s="4" t="s">
        <v>25</v>
      </c>
      <c r="D622">
        <v>211</v>
      </c>
      <c r="E622">
        <f>SUMIF($C$3:C621,C622,$D$3:D621)</f>
        <v>4240</v>
      </c>
      <c r="F622" s="5">
        <v>2.15</v>
      </c>
      <c r="G622">
        <f t="shared" si="82"/>
        <v>0.1</v>
      </c>
      <c r="H622">
        <f t="shared" si="83"/>
        <v>21.1</v>
      </c>
      <c r="I622">
        <f t="shared" si="84"/>
        <v>2</v>
      </c>
      <c r="J622">
        <f t="shared" si="88"/>
        <v>4899</v>
      </c>
      <c r="K622" s="6">
        <f t="shared" si="86"/>
        <v>0</v>
      </c>
      <c r="L622" s="6" t="str">
        <f t="shared" si="87"/>
        <v>0</v>
      </c>
      <c r="M622">
        <f t="shared" si="85"/>
        <v>0</v>
      </c>
    </row>
    <row r="623" spans="1:13" x14ac:dyDescent="0.25">
      <c r="A623">
        <f t="shared" si="81"/>
        <v>2008</v>
      </c>
      <c r="B623" s="3">
        <v>39489</v>
      </c>
      <c r="C623" s="4" t="s">
        <v>65</v>
      </c>
      <c r="D623">
        <v>196</v>
      </c>
      <c r="E623">
        <f>SUMIF($C$3:C622,C623,$D$3:D622)</f>
        <v>7537</v>
      </c>
      <c r="F623" s="5">
        <v>2.15</v>
      </c>
      <c r="G623">
        <f t="shared" si="82"/>
        <v>0.1</v>
      </c>
      <c r="H623">
        <f t="shared" si="83"/>
        <v>19.600000000000001</v>
      </c>
      <c r="I623">
        <f t="shared" si="84"/>
        <v>2</v>
      </c>
      <c r="J623">
        <f t="shared" si="88"/>
        <v>4703</v>
      </c>
      <c r="K623" s="6">
        <f t="shared" si="86"/>
        <v>0</v>
      </c>
      <c r="L623" s="6" t="str">
        <f t="shared" si="87"/>
        <v>0</v>
      </c>
      <c r="M623">
        <f t="shared" si="85"/>
        <v>0</v>
      </c>
    </row>
    <row r="624" spans="1:13" x14ac:dyDescent="0.25">
      <c r="A624">
        <f t="shared" si="81"/>
        <v>2008</v>
      </c>
      <c r="B624" s="3">
        <v>39490</v>
      </c>
      <c r="C624" s="4" t="s">
        <v>175</v>
      </c>
      <c r="D624">
        <v>11</v>
      </c>
      <c r="E624">
        <f>SUMIF($C$3:C623,C624,$D$3:D623)</f>
        <v>0</v>
      </c>
      <c r="F624" s="5">
        <v>2.15</v>
      </c>
      <c r="G624" t="str">
        <f t="shared" si="82"/>
        <v>Brak</v>
      </c>
      <c r="H624">
        <f t="shared" si="83"/>
        <v>0</v>
      </c>
      <c r="I624">
        <f t="shared" si="84"/>
        <v>2</v>
      </c>
      <c r="J624">
        <f t="shared" si="88"/>
        <v>4692</v>
      </c>
      <c r="K624" s="6">
        <f t="shared" si="86"/>
        <v>0</v>
      </c>
      <c r="L624" s="6" t="str">
        <f t="shared" si="87"/>
        <v>0</v>
      </c>
      <c r="M624">
        <f t="shared" si="85"/>
        <v>0</v>
      </c>
    </row>
    <row r="625" spans="1:13" x14ac:dyDescent="0.25">
      <c r="A625">
        <f t="shared" si="81"/>
        <v>2008</v>
      </c>
      <c r="B625" s="3">
        <v>39491</v>
      </c>
      <c r="C625" s="4" t="s">
        <v>132</v>
      </c>
      <c r="D625">
        <v>17</v>
      </c>
      <c r="E625">
        <f>SUMIF($C$3:C624,C625,$D$3:D624)</f>
        <v>42</v>
      </c>
      <c r="F625" s="5">
        <v>2.15</v>
      </c>
      <c r="G625" t="str">
        <f t="shared" si="82"/>
        <v>Brak</v>
      </c>
      <c r="H625">
        <f t="shared" si="83"/>
        <v>0</v>
      </c>
      <c r="I625">
        <f t="shared" si="84"/>
        <v>2</v>
      </c>
      <c r="J625">
        <f t="shared" si="88"/>
        <v>4675</v>
      </c>
      <c r="K625" s="6">
        <f t="shared" si="86"/>
        <v>0</v>
      </c>
      <c r="L625" s="6" t="str">
        <f t="shared" si="87"/>
        <v>0</v>
      </c>
      <c r="M625">
        <f t="shared" si="85"/>
        <v>0</v>
      </c>
    </row>
    <row r="626" spans="1:13" x14ac:dyDescent="0.25">
      <c r="A626">
        <f t="shared" si="81"/>
        <v>2008</v>
      </c>
      <c r="B626" s="3">
        <v>39494</v>
      </c>
      <c r="C626" s="4" t="s">
        <v>29</v>
      </c>
      <c r="D626">
        <v>103</v>
      </c>
      <c r="E626">
        <f>SUMIF($C$3:C625,C626,$D$3:D625)</f>
        <v>8036</v>
      </c>
      <c r="F626" s="5">
        <v>2.15</v>
      </c>
      <c r="G626">
        <f t="shared" si="82"/>
        <v>0.1</v>
      </c>
      <c r="H626">
        <f t="shared" si="83"/>
        <v>10.3</v>
      </c>
      <c r="I626">
        <f t="shared" si="84"/>
        <v>2</v>
      </c>
      <c r="J626">
        <f t="shared" si="88"/>
        <v>4572</v>
      </c>
      <c r="K626" s="6">
        <f t="shared" si="86"/>
        <v>0</v>
      </c>
      <c r="L626" s="6" t="str">
        <f t="shared" si="87"/>
        <v>0</v>
      </c>
      <c r="M626">
        <f t="shared" si="85"/>
        <v>0</v>
      </c>
    </row>
    <row r="627" spans="1:13" x14ac:dyDescent="0.25">
      <c r="A627">
        <f t="shared" si="81"/>
        <v>2008</v>
      </c>
      <c r="B627" s="3">
        <v>39494</v>
      </c>
      <c r="C627" s="4" t="s">
        <v>86</v>
      </c>
      <c r="D627">
        <v>62</v>
      </c>
      <c r="E627">
        <f>SUMIF($C$3:C626,C627,$D$3:D626)</f>
        <v>747</v>
      </c>
      <c r="F627" s="5">
        <v>2.15</v>
      </c>
      <c r="G627">
        <f t="shared" si="82"/>
        <v>0.05</v>
      </c>
      <c r="H627">
        <f t="shared" si="83"/>
        <v>3.1</v>
      </c>
      <c r="I627">
        <f t="shared" si="84"/>
        <v>2</v>
      </c>
      <c r="J627">
        <f t="shared" si="88"/>
        <v>4510</v>
      </c>
      <c r="K627" s="6">
        <f t="shared" si="86"/>
        <v>0</v>
      </c>
      <c r="L627" s="6" t="str">
        <f t="shared" si="87"/>
        <v>0</v>
      </c>
      <c r="M627">
        <f t="shared" si="85"/>
        <v>0</v>
      </c>
    </row>
    <row r="628" spans="1:13" x14ac:dyDescent="0.25">
      <c r="A628">
        <f t="shared" si="81"/>
        <v>2008</v>
      </c>
      <c r="B628" s="3">
        <v>39494</v>
      </c>
      <c r="C628" s="4" t="s">
        <v>52</v>
      </c>
      <c r="D628">
        <v>9</v>
      </c>
      <c r="E628">
        <f>SUMIF($C$3:C627,C628,$D$3:D627)</f>
        <v>7</v>
      </c>
      <c r="F628" s="5">
        <v>2.15</v>
      </c>
      <c r="G628" t="str">
        <f t="shared" si="82"/>
        <v>Brak</v>
      </c>
      <c r="H628">
        <f t="shared" si="83"/>
        <v>0</v>
      </c>
      <c r="I628">
        <f t="shared" si="84"/>
        <v>2</v>
      </c>
      <c r="J628">
        <f t="shared" si="88"/>
        <v>4501</v>
      </c>
      <c r="K628" s="6">
        <f t="shared" si="86"/>
        <v>0</v>
      </c>
      <c r="L628" s="6" t="str">
        <f t="shared" si="87"/>
        <v>0</v>
      </c>
      <c r="M628">
        <f t="shared" si="85"/>
        <v>0</v>
      </c>
    </row>
    <row r="629" spans="1:13" x14ac:dyDescent="0.25">
      <c r="A629">
        <f t="shared" si="81"/>
        <v>2008</v>
      </c>
      <c r="B629" s="3">
        <v>39495</v>
      </c>
      <c r="C629" s="4" t="s">
        <v>65</v>
      </c>
      <c r="D629">
        <v>452</v>
      </c>
      <c r="E629">
        <f>SUMIF($C$3:C628,C629,$D$3:D628)</f>
        <v>7733</v>
      </c>
      <c r="F629" s="5">
        <v>2.15</v>
      </c>
      <c r="G629">
        <f t="shared" si="82"/>
        <v>0.1</v>
      </c>
      <c r="H629">
        <f t="shared" si="83"/>
        <v>45.2</v>
      </c>
      <c r="I629">
        <f t="shared" si="84"/>
        <v>2</v>
      </c>
      <c r="J629">
        <f t="shared" si="88"/>
        <v>4049</v>
      </c>
      <c r="K629" s="6">
        <f t="shared" si="86"/>
        <v>0</v>
      </c>
      <c r="L629" s="6" t="str">
        <f t="shared" si="87"/>
        <v>0</v>
      </c>
      <c r="M629">
        <f t="shared" si="85"/>
        <v>0</v>
      </c>
    </row>
    <row r="630" spans="1:13" x14ac:dyDescent="0.25">
      <c r="A630">
        <f t="shared" si="81"/>
        <v>2008</v>
      </c>
      <c r="B630" s="3">
        <v>39495</v>
      </c>
      <c r="C630" s="4" t="s">
        <v>176</v>
      </c>
      <c r="D630">
        <v>5</v>
      </c>
      <c r="E630">
        <f>SUMIF($C$3:C629,C630,$D$3:D629)</f>
        <v>0</v>
      </c>
      <c r="F630" s="5">
        <v>2.15</v>
      </c>
      <c r="G630" t="str">
        <f t="shared" si="82"/>
        <v>Brak</v>
      </c>
      <c r="H630">
        <f t="shared" si="83"/>
        <v>0</v>
      </c>
      <c r="I630">
        <f t="shared" si="84"/>
        <v>2</v>
      </c>
      <c r="J630">
        <f t="shared" si="88"/>
        <v>4044</v>
      </c>
      <c r="K630" s="6">
        <f t="shared" si="86"/>
        <v>0</v>
      </c>
      <c r="L630" s="6" t="str">
        <f t="shared" si="87"/>
        <v>0</v>
      </c>
      <c r="M630">
        <f t="shared" si="85"/>
        <v>0</v>
      </c>
    </row>
    <row r="631" spans="1:13" x14ac:dyDescent="0.25">
      <c r="A631">
        <f t="shared" si="81"/>
        <v>2008</v>
      </c>
      <c r="B631" s="3">
        <v>39496</v>
      </c>
      <c r="C631" s="4" t="s">
        <v>177</v>
      </c>
      <c r="D631">
        <v>2</v>
      </c>
      <c r="E631">
        <f>SUMIF($C$3:C630,C631,$D$3:D630)</f>
        <v>0</v>
      </c>
      <c r="F631" s="5">
        <v>2.15</v>
      </c>
      <c r="G631" t="str">
        <f t="shared" si="82"/>
        <v>Brak</v>
      </c>
      <c r="H631">
        <f t="shared" si="83"/>
        <v>0</v>
      </c>
      <c r="I631">
        <f t="shared" si="84"/>
        <v>2</v>
      </c>
      <c r="J631">
        <f t="shared" si="88"/>
        <v>4042</v>
      </c>
      <c r="K631" s="6">
        <f t="shared" si="86"/>
        <v>0</v>
      </c>
      <c r="L631" s="6" t="str">
        <f t="shared" si="87"/>
        <v>0</v>
      </c>
      <c r="M631">
        <f t="shared" si="85"/>
        <v>0</v>
      </c>
    </row>
    <row r="632" spans="1:13" x14ac:dyDescent="0.25">
      <c r="A632">
        <f t="shared" si="81"/>
        <v>2008</v>
      </c>
      <c r="B632" s="3">
        <v>39497</v>
      </c>
      <c r="C632" s="4" t="s">
        <v>70</v>
      </c>
      <c r="D632">
        <v>335</v>
      </c>
      <c r="E632">
        <f>SUMIF($C$3:C631,C632,$D$3:D631)</f>
        <v>7543</v>
      </c>
      <c r="F632" s="5">
        <v>2.15</v>
      </c>
      <c r="G632">
        <f t="shared" si="82"/>
        <v>0.1</v>
      </c>
      <c r="H632">
        <f t="shared" si="83"/>
        <v>33.5</v>
      </c>
      <c r="I632">
        <f t="shared" si="84"/>
        <v>2</v>
      </c>
      <c r="J632">
        <f t="shared" si="88"/>
        <v>3707</v>
      </c>
      <c r="K632" s="6">
        <f t="shared" si="86"/>
        <v>0</v>
      </c>
      <c r="L632" s="6" t="str">
        <f t="shared" si="87"/>
        <v>0</v>
      </c>
      <c r="M632">
        <f t="shared" si="85"/>
        <v>0</v>
      </c>
    </row>
    <row r="633" spans="1:13" x14ac:dyDescent="0.25">
      <c r="A633">
        <f t="shared" si="81"/>
        <v>2008</v>
      </c>
      <c r="B633" s="3">
        <v>39498</v>
      </c>
      <c r="C633" s="4" t="s">
        <v>178</v>
      </c>
      <c r="D633">
        <v>12</v>
      </c>
      <c r="E633">
        <f>SUMIF($C$3:C632,C633,$D$3:D632)</f>
        <v>0</v>
      </c>
      <c r="F633" s="5">
        <v>2.15</v>
      </c>
      <c r="G633" t="str">
        <f t="shared" si="82"/>
        <v>Brak</v>
      </c>
      <c r="H633">
        <f t="shared" si="83"/>
        <v>0</v>
      </c>
      <c r="I633">
        <f t="shared" si="84"/>
        <v>2</v>
      </c>
      <c r="J633">
        <f t="shared" si="88"/>
        <v>3695</v>
      </c>
      <c r="K633" s="6">
        <f t="shared" si="86"/>
        <v>0</v>
      </c>
      <c r="L633" s="6" t="str">
        <f t="shared" si="87"/>
        <v>0</v>
      </c>
      <c r="M633">
        <f t="shared" si="85"/>
        <v>0</v>
      </c>
    </row>
    <row r="634" spans="1:13" x14ac:dyDescent="0.25">
      <c r="A634">
        <f t="shared" si="81"/>
        <v>2008</v>
      </c>
      <c r="B634" s="3">
        <v>39499</v>
      </c>
      <c r="C634" s="4" t="s">
        <v>99</v>
      </c>
      <c r="D634">
        <v>12</v>
      </c>
      <c r="E634">
        <f>SUMIF($C$3:C633,C634,$D$3:D633)</f>
        <v>23</v>
      </c>
      <c r="F634" s="5">
        <v>2.15</v>
      </c>
      <c r="G634" t="str">
        <f t="shared" si="82"/>
        <v>Brak</v>
      </c>
      <c r="H634">
        <f t="shared" si="83"/>
        <v>0</v>
      </c>
      <c r="I634">
        <f t="shared" si="84"/>
        <v>2</v>
      </c>
      <c r="J634">
        <f t="shared" si="88"/>
        <v>3683</v>
      </c>
      <c r="K634" s="6">
        <f t="shared" si="86"/>
        <v>0</v>
      </c>
      <c r="L634" s="6" t="str">
        <f t="shared" si="87"/>
        <v>0</v>
      </c>
      <c r="M634">
        <f t="shared" si="85"/>
        <v>0</v>
      </c>
    </row>
    <row r="635" spans="1:13" x14ac:dyDescent="0.25">
      <c r="A635">
        <f t="shared" si="81"/>
        <v>2008</v>
      </c>
      <c r="B635" s="3">
        <v>39500</v>
      </c>
      <c r="C635" s="4" t="s">
        <v>179</v>
      </c>
      <c r="D635">
        <v>5</v>
      </c>
      <c r="E635">
        <f>SUMIF($C$3:C634,C635,$D$3:D634)</f>
        <v>0</v>
      </c>
      <c r="F635" s="5">
        <v>2.15</v>
      </c>
      <c r="G635" t="str">
        <f t="shared" si="82"/>
        <v>Brak</v>
      </c>
      <c r="H635">
        <f t="shared" si="83"/>
        <v>0</v>
      </c>
      <c r="I635">
        <f t="shared" si="84"/>
        <v>2</v>
      </c>
      <c r="J635">
        <f t="shared" si="88"/>
        <v>3678</v>
      </c>
      <c r="K635" s="6">
        <f t="shared" si="86"/>
        <v>0</v>
      </c>
      <c r="L635" s="6" t="str">
        <f t="shared" si="87"/>
        <v>0</v>
      </c>
      <c r="M635">
        <f t="shared" si="85"/>
        <v>0</v>
      </c>
    </row>
    <row r="636" spans="1:13" x14ac:dyDescent="0.25">
      <c r="A636">
        <f t="shared" si="81"/>
        <v>2008</v>
      </c>
      <c r="B636" s="3">
        <v>39500</v>
      </c>
      <c r="C636" s="4" t="s">
        <v>180</v>
      </c>
      <c r="D636">
        <v>2</v>
      </c>
      <c r="E636">
        <f>SUMIF($C$3:C635,C636,$D$3:D635)</f>
        <v>0</v>
      </c>
      <c r="F636" s="5">
        <v>2.15</v>
      </c>
      <c r="G636" t="str">
        <f t="shared" si="82"/>
        <v>Brak</v>
      </c>
      <c r="H636">
        <f t="shared" si="83"/>
        <v>0</v>
      </c>
      <c r="I636">
        <f t="shared" si="84"/>
        <v>2</v>
      </c>
      <c r="J636">
        <f t="shared" si="88"/>
        <v>3676</v>
      </c>
      <c r="K636" s="6">
        <f t="shared" si="86"/>
        <v>0</v>
      </c>
      <c r="L636" s="6" t="str">
        <f t="shared" si="87"/>
        <v>0</v>
      </c>
      <c r="M636">
        <f t="shared" si="85"/>
        <v>0</v>
      </c>
    </row>
    <row r="637" spans="1:13" x14ac:dyDescent="0.25">
      <c r="A637">
        <f t="shared" si="81"/>
        <v>2008</v>
      </c>
      <c r="B637" s="3">
        <v>39501</v>
      </c>
      <c r="C637" s="4" t="s">
        <v>181</v>
      </c>
      <c r="D637">
        <v>10</v>
      </c>
      <c r="E637">
        <f>SUMIF($C$3:C636,C637,$D$3:D636)</f>
        <v>0</v>
      </c>
      <c r="F637" s="5">
        <v>2.15</v>
      </c>
      <c r="G637" t="str">
        <f t="shared" si="82"/>
        <v>Brak</v>
      </c>
      <c r="H637">
        <f t="shared" si="83"/>
        <v>0</v>
      </c>
      <c r="I637">
        <f t="shared" si="84"/>
        <v>2</v>
      </c>
      <c r="J637">
        <f t="shared" si="88"/>
        <v>3666</v>
      </c>
      <c r="K637" s="6">
        <f t="shared" si="86"/>
        <v>0</v>
      </c>
      <c r="L637" s="6" t="str">
        <f t="shared" si="87"/>
        <v>0</v>
      </c>
      <c r="M637">
        <f t="shared" si="85"/>
        <v>0</v>
      </c>
    </row>
    <row r="638" spans="1:13" x14ac:dyDescent="0.25">
      <c r="A638">
        <f t="shared" si="81"/>
        <v>2008</v>
      </c>
      <c r="B638" s="3">
        <v>39503</v>
      </c>
      <c r="C638" s="4" t="s">
        <v>65</v>
      </c>
      <c r="D638">
        <v>308</v>
      </c>
      <c r="E638">
        <f>SUMIF($C$3:C637,C638,$D$3:D637)</f>
        <v>8185</v>
      </c>
      <c r="F638" s="5">
        <v>2.15</v>
      </c>
      <c r="G638">
        <f t="shared" si="82"/>
        <v>0.1</v>
      </c>
      <c r="H638">
        <f t="shared" si="83"/>
        <v>30.8</v>
      </c>
      <c r="I638">
        <f t="shared" si="84"/>
        <v>2</v>
      </c>
      <c r="J638">
        <f t="shared" si="88"/>
        <v>3358</v>
      </c>
      <c r="K638" s="6">
        <f t="shared" si="86"/>
        <v>0</v>
      </c>
      <c r="L638" s="6" t="str">
        <f t="shared" si="87"/>
        <v>0</v>
      </c>
      <c r="M638">
        <f t="shared" si="85"/>
        <v>0</v>
      </c>
    </row>
    <row r="639" spans="1:13" x14ac:dyDescent="0.25">
      <c r="A639">
        <f t="shared" si="81"/>
        <v>2008</v>
      </c>
      <c r="B639" s="3">
        <v>39505</v>
      </c>
      <c r="C639" s="4" t="s">
        <v>34</v>
      </c>
      <c r="D639">
        <v>446</v>
      </c>
      <c r="E639">
        <f>SUMIF($C$3:C638,C639,$D$3:D638)</f>
        <v>6561</v>
      </c>
      <c r="F639" s="5">
        <v>2.15</v>
      </c>
      <c r="G639">
        <f t="shared" si="82"/>
        <v>0.1</v>
      </c>
      <c r="H639">
        <f t="shared" si="83"/>
        <v>44.6</v>
      </c>
      <c r="I639">
        <f t="shared" si="84"/>
        <v>2</v>
      </c>
      <c r="J639">
        <f t="shared" si="88"/>
        <v>2912</v>
      </c>
      <c r="K639" s="6">
        <f t="shared" si="86"/>
        <v>0</v>
      </c>
      <c r="L639" s="6" t="str">
        <f t="shared" si="87"/>
        <v>0</v>
      </c>
      <c r="M639">
        <f t="shared" si="85"/>
        <v>0</v>
      </c>
    </row>
    <row r="640" spans="1:13" x14ac:dyDescent="0.25">
      <c r="A640">
        <f t="shared" si="81"/>
        <v>2008</v>
      </c>
      <c r="B640" s="3">
        <v>39505</v>
      </c>
      <c r="C640" s="4" t="s">
        <v>139</v>
      </c>
      <c r="D640">
        <v>5</v>
      </c>
      <c r="E640">
        <f>SUMIF($C$3:C639,C640,$D$3:D639)</f>
        <v>20</v>
      </c>
      <c r="F640" s="5">
        <v>2.15</v>
      </c>
      <c r="G640" t="str">
        <f t="shared" si="82"/>
        <v>Brak</v>
      </c>
      <c r="H640">
        <f t="shared" si="83"/>
        <v>0</v>
      </c>
      <c r="I640">
        <f t="shared" si="84"/>
        <v>2</v>
      </c>
      <c r="J640">
        <f t="shared" si="88"/>
        <v>2907</v>
      </c>
      <c r="K640" s="6">
        <f t="shared" si="86"/>
        <v>0</v>
      </c>
      <c r="L640" s="6" t="str">
        <f t="shared" si="87"/>
        <v>0</v>
      </c>
      <c r="M640">
        <f t="shared" si="85"/>
        <v>0</v>
      </c>
    </row>
    <row r="641" spans="1:13" x14ac:dyDescent="0.25">
      <c r="A641">
        <f t="shared" si="81"/>
        <v>2008</v>
      </c>
      <c r="B641" s="3">
        <v>39506</v>
      </c>
      <c r="C641" s="4" t="s">
        <v>27</v>
      </c>
      <c r="D641">
        <v>281</v>
      </c>
      <c r="E641">
        <f>SUMIF($C$3:C640,C641,$D$3:D640)</f>
        <v>8661</v>
      </c>
      <c r="F641" s="5">
        <v>2.15</v>
      </c>
      <c r="G641">
        <f t="shared" si="82"/>
        <v>0.1</v>
      </c>
      <c r="H641">
        <f t="shared" si="83"/>
        <v>28.1</v>
      </c>
      <c r="I641">
        <f t="shared" si="84"/>
        <v>2</v>
      </c>
      <c r="J641">
        <f t="shared" si="88"/>
        <v>2626</v>
      </c>
      <c r="K641" s="6">
        <f t="shared" si="86"/>
        <v>2374</v>
      </c>
      <c r="L641" s="6" t="str">
        <f t="shared" si="87"/>
        <v>3</v>
      </c>
      <c r="M641">
        <f t="shared" si="85"/>
        <v>3000</v>
      </c>
    </row>
    <row r="642" spans="1:13" x14ac:dyDescent="0.25">
      <c r="A642">
        <f t="shared" si="81"/>
        <v>2008</v>
      </c>
      <c r="B642" s="3">
        <v>39510</v>
      </c>
      <c r="C642" s="4" t="s">
        <v>31</v>
      </c>
      <c r="D642">
        <v>6</v>
      </c>
      <c r="E642">
        <f>SUMIF($C$3:C641,C642,$D$3:D641)</f>
        <v>11</v>
      </c>
      <c r="F642" s="5">
        <v>2.15</v>
      </c>
      <c r="G642" t="str">
        <f t="shared" si="82"/>
        <v>Brak</v>
      </c>
      <c r="H642">
        <f t="shared" si="83"/>
        <v>0</v>
      </c>
      <c r="I642">
        <f t="shared" si="84"/>
        <v>3</v>
      </c>
      <c r="J642">
        <f t="shared" si="88"/>
        <v>5620</v>
      </c>
      <c r="K642" s="6">
        <f t="shared" si="86"/>
        <v>0</v>
      </c>
      <c r="L642" s="6" t="str">
        <f t="shared" si="87"/>
        <v>0</v>
      </c>
      <c r="M642">
        <f t="shared" si="85"/>
        <v>0</v>
      </c>
    </row>
    <row r="643" spans="1:13" x14ac:dyDescent="0.25">
      <c r="A643">
        <f t="shared" si="81"/>
        <v>2008</v>
      </c>
      <c r="B643" s="3">
        <v>39511</v>
      </c>
      <c r="C643" s="4" t="s">
        <v>27</v>
      </c>
      <c r="D643">
        <v>409</v>
      </c>
      <c r="E643">
        <f>SUMIF($C$3:C642,C643,$D$3:D642)</f>
        <v>8942</v>
      </c>
      <c r="F643" s="5">
        <v>2.15</v>
      </c>
      <c r="G643">
        <f t="shared" si="82"/>
        <v>0.1</v>
      </c>
      <c r="H643">
        <f t="shared" si="83"/>
        <v>40.900000000000006</v>
      </c>
      <c r="I643">
        <f t="shared" si="84"/>
        <v>3</v>
      </c>
      <c r="J643">
        <f t="shared" si="88"/>
        <v>5211</v>
      </c>
      <c r="K643" s="6">
        <f t="shared" si="86"/>
        <v>0</v>
      </c>
      <c r="L643" s="6" t="str">
        <f t="shared" si="87"/>
        <v>0</v>
      </c>
      <c r="M643">
        <f t="shared" si="85"/>
        <v>0</v>
      </c>
    </row>
    <row r="644" spans="1:13" x14ac:dyDescent="0.25">
      <c r="A644">
        <f t="shared" ref="A644:A707" si="89">YEAR(B644)</f>
        <v>2008</v>
      </c>
      <c r="B644" s="3">
        <v>39511</v>
      </c>
      <c r="C644" s="4" t="s">
        <v>86</v>
      </c>
      <c r="D644">
        <v>191</v>
      </c>
      <c r="E644">
        <f>SUMIF($C$3:C643,C644,$D$3:D643)</f>
        <v>809</v>
      </c>
      <c r="F644" s="5">
        <v>2.15</v>
      </c>
      <c r="G644">
        <f t="shared" ref="G644:G707" si="90">IF(E644&lt;1000,IF(E644&gt;100,0.05,"Brak"),IF(E644&lt;10000,0.1,0.2))</f>
        <v>0.05</v>
      </c>
      <c r="H644">
        <f t="shared" ref="H644:H707" si="91">IF(G644="Brak",0,G644*D644)</f>
        <v>9.5500000000000007</v>
      </c>
      <c r="I644">
        <f t="shared" ref="I644:I707" si="92">MONTH(B644)</f>
        <v>3</v>
      </c>
      <c r="J644">
        <f t="shared" si="88"/>
        <v>5020</v>
      </c>
      <c r="K644" s="6">
        <f t="shared" si="86"/>
        <v>0</v>
      </c>
      <c r="L644" s="6" t="str">
        <f t="shared" si="87"/>
        <v>0</v>
      </c>
      <c r="M644">
        <f t="shared" ref="M644:M707" si="93">L644*1000</f>
        <v>0</v>
      </c>
    </row>
    <row r="645" spans="1:13" x14ac:dyDescent="0.25">
      <c r="A645">
        <f t="shared" si="89"/>
        <v>2008</v>
      </c>
      <c r="B645" s="3">
        <v>39512</v>
      </c>
      <c r="C645" s="4" t="s">
        <v>70</v>
      </c>
      <c r="D645">
        <v>404</v>
      </c>
      <c r="E645">
        <f>SUMIF($C$3:C644,C645,$D$3:D644)</f>
        <v>7878</v>
      </c>
      <c r="F645" s="5">
        <v>2.15</v>
      </c>
      <c r="G645">
        <f t="shared" si="90"/>
        <v>0.1</v>
      </c>
      <c r="H645">
        <f t="shared" si="91"/>
        <v>40.400000000000006</v>
      </c>
      <c r="I645">
        <f t="shared" si="92"/>
        <v>3</v>
      </c>
      <c r="J645">
        <f t="shared" si="88"/>
        <v>4616</v>
      </c>
      <c r="K645" s="6">
        <f t="shared" si="86"/>
        <v>0</v>
      </c>
      <c r="L645" s="6" t="str">
        <f t="shared" si="87"/>
        <v>0</v>
      </c>
      <c r="M645">
        <f t="shared" si="93"/>
        <v>0</v>
      </c>
    </row>
    <row r="646" spans="1:13" x14ac:dyDescent="0.25">
      <c r="A646">
        <f t="shared" si="89"/>
        <v>2008</v>
      </c>
      <c r="B646" s="3">
        <v>39512</v>
      </c>
      <c r="C646" s="4" t="s">
        <v>48</v>
      </c>
      <c r="D646">
        <v>135</v>
      </c>
      <c r="E646">
        <f>SUMIF($C$3:C645,C646,$D$3:D645)</f>
        <v>1172</v>
      </c>
      <c r="F646" s="5">
        <v>2.15</v>
      </c>
      <c r="G646">
        <f t="shared" si="90"/>
        <v>0.1</v>
      </c>
      <c r="H646">
        <f t="shared" si="91"/>
        <v>13.5</v>
      </c>
      <c r="I646">
        <f t="shared" si="92"/>
        <v>3</v>
      </c>
      <c r="J646">
        <f t="shared" si="88"/>
        <v>4481</v>
      </c>
      <c r="K646" s="6">
        <f t="shared" si="86"/>
        <v>0</v>
      </c>
      <c r="L646" s="6" t="str">
        <f t="shared" si="87"/>
        <v>0</v>
      </c>
      <c r="M646">
        <f t="shared" si="93"/>
        <v>0</v>
      </c>
    </row>
    <row r="647" spans="1:13" x14ac:dyDescent="0.25">
      <c r="A647">
        <f t="shared" si="89"/>
        <v>2008</v>
      </c>
      <c r="B647" s="3">
        <v>39512</v>
      </c>
      <c r="C647" s="4" t="s">
        <v>47</v>
      </c>
      <c r="D647">
        <v>20</v>
      </c>
      <c r="E647">
        <f>SUMIF($C$3:C646,C647,$D$3:D646)</f>
        <v>28</v>
      </c>
      <c r="F647" s="5">
        <v>2.15</v>
      </c>
      <c r="G647" t="str">
        <f t="shared" si="90"/>
        <v>Brak</v>
      </c>
      <c r="H647">
        <f t="shared" si="91"/>
        <v>0</v>
      </c>
      <c r="I647">
        <f t="shared" si="92"/>
        <v>3</v>
      </c>
      <c r="J647">
        <f t="shared" si="88"/>
        <v>4461</v>
      </c>
      <c r="K647" s="6">
        <f t="shared" si="86"/>
        <v>0</v>
      </c>
      <c r="L647" s="6" t="str">
        <f t="shared" si="87"/>
        <v>0</v>
      </c>
      <c r="M647">
        <f t="shared" si="93"/>
        <v>0</v>
      </c>
    </row>
    <row r="648" spans="1:13" x14ac:dyDescent="0.25">
      <c r="A648">
        <f t="shared" si="89"/>
        <v>2008</v>
      </c>
      <c r="B648" s="3">
        <v>39514</v>
      </c>
      <c r="C648" s="4" t="s">
        <v>72</v>
      </c>
      <c r="D648">
        <v>129</v>
      </c>
      <c r="E648">
        <f>SUMIF($C$3:C647,C648,$D$3:D647)</f>
        <v>1091</v>
      </c>
      <c r="F648" s="5">
        <v>2.15</v>
      </c>
      <c r="G648">
        <f t="shared" si="90"/>
        <v>0.1</v>
      </c>
      <c r="H648">
        <f t="shared" si="91"/>
        <v>12.9</v>
      </c>
      <c r="I648">
        <f t="shared" si="92"/>
        <v>3</v>
      </c>
      <c r="J648">
        <f t="shared" si="88"/>
        <v>4332</v>
      </c>
      <c r="K648" s="6">
        <f t="shared" si="86"/>
        <v>0</v>
      </c>
      <c r="L648" s="6" t="str">
        <f t="shared" si="87"/>
        <v>0</v>
      </c>
      <c r="M648">
        <f t="shared" si="93"/>
        <v>0</v>
      </c>
    </row>
    <row r="649" spans="1:13" x14ac:dyDescent="0.25">
      <c r="A649">
        <f t="shared" si="89"/>
        <v>2008</v>
      </c>
      <c r="B649" s="3">
        <v>39514</v>
      </c>
      <c r="C649" s="4" t="s">
        <v>78</v>
      </c>
      <c r="D649">
        <v>54</v>
      </c>
      <c r="E649">
        <f>SUMIF($C$3:C648,C649,$D$3:D648)</f>
        <v>366</v>
      </c>
      <c r="F649" s="5">
        <v>2.15</v>
      </c>
      <c r="G649">
        <f t="shared" si="90"/>
        <v>0.05</v>
      </c>
      <c r="H649">
        <f t="shared" si="91"/>
        <v>2.7</v>
      </c>
      <c r="I649">
        <f t="shared" si="92"/>
        <v>3</v>
      </c>
      <c r="J649">
        <f t="shared" si="88"/>
        <v>4278</v>
      </c>
      <c r="K649" s="6">
        <f t="shared" si="86"/>
        <v>0</v>
      </c>
      <c r="L649" s="6" t="str">
        <f t="shared" si="87"/>
        <v>0</v>
      </c>
      <c r="M649">
        <f t="shared" si="93"/>
        <v>0</v>
      </c>
    </row>
    <row r="650" spans="1:13" x14ac:dyDescent="0.25">
      <c r="A650">
        <f t="shared" si="89"/>
        <v>2008</v>
      </c>
      <c r="B650" s="3">
        <v>39517</v>
      </c>
      <c r="C650" s="4" t="s">
        <v>182</v>
      </c>
      <c r="D650">
        <v>11</v>
      </c>
      <c r="E650">
        <f>SUMIF($C$3:C649,C650,$D$3:D649)</f>
        <v>0</v>
      </c>
      <c r="F650" s="5">
        <v>2.15</v>
      </c>
      <c r="G650" t="str">
        <f t="shared" si="90"/>
        <v>Brak</v>
      </c>
      <c r="H650">
        <f t="shared" si="91"/>
        <v>0</v>
      </c>
      <c r="I650">
        <f t="shared" si="92"/>
        <v>3</v>
      </c>
      <c r="J650">
        <f t="shared" si="88"/>
        <v>4267</v>
      </c>
      <c r="K650" s="6">
        <f t="shared" si="86"/>
        <v>0</v>
      </c>
      <c r="L650" s="6" t="str">
        <f t="shared" si="87"/>
        <v>0</v>
      </c>
      <c r="M650">
        <f t="shared" si="93"/>
        <v>0</v>
      </c>
    </row>
    <row r="651" spans="1:13" x14ac:dyDescent="0.25">
      <c r="A651">
        <f t="shared" si="89"/>
        <v>2008</v>
      </c>
      <c r="B651" s="3">
        <v>39518</v>
      </c>
      <c r="C651" s="4" t="s">
        <v>42</v>
      </c>
      <c r="D651">
        <v>383</v>
      </c>
      <c r="E651">
        <f>SUMIF($C$3:C650,C651,$D$3:D650)</f>
        <v>6337</v>
      </c>
      <c r="F651" s="5">
        <v>2.15</v>
      </c>
      <c r="G651">
        <f t="shared" si="90"/>
        <v>0.1</v>
      </c>
      <c r="H651">
        <f t="shared" si="91"/>
        <v>38.300000000000004</v>
      </c>
      <c r="I651">
        <f t="shared" si="92"/>
        <v>3</v>
      </c>
      <c r="J651">
        <f t="shared" si="88"/>
        <v>3884</v>
      </c>
      <c r="K651" s="6">
        <f t="shared" si="86"/>
        <v>0</v>
      </c>
      <c r="L651" s="6" t="str">
        <f t="shared" si="87"/>
        <v>0</v>
      </c>
      <c r="M651">
        <f t="shared" si="93"/>
        <v>0</v>
      </c>
    </row>
    <row r="652" spans="1:13" x14ac:dyDescent="0.25">
      <c r="A652">
        <f t="shared" si="89"/>
        <v>2008</v>
      </c>
      <c r="B652" s="3">
        <v>39519</v>
      </c>
      <c r="C652" s="4" t="s">
        <v>30</v>
      </c>
      <c r="D652">
        <v>46</v>
      </c>
      <c r="E652">
        <f>SUMIF($C$3:C651,C652,$D$3:D651)</f>
        <v>1311</v>
      </c>
      <c r="F652" s="5">
        <v>2.15</v>
      </c>
      <c r="G652">
        <f t="shared" si="90"/>
        <v>0.1</v>
      </c>
      <c r="H652">
        <f t="shared" si="91"/>
        <v>4.6000000000000005</v>
      </c>
      <c r="I652">
        <f t="shared" si="92"/>
        <v>3</v>
      </c>
      <c r="J652">
        <f t="shared" si="88"/>
        <v>3838</v>
      </c>
      <c r="K652" s="6">
        <f t="shared" si="86"/>
        <v>0</v>
      </c>
      <c r="L652" s="6" t="str">
        <f t="shared" si="87"/>
        <v>0</v>
      </c>
      <c r="M652">
        <f t="shared" si="93"/>
        <v>0</v>
      </c>
    </row>
    <row r="653" spans="1:13" x14ac:dyDescent="0.25">
      <c r="A653">
        <f t="shared" si="89"/>
        <v>2008</v>
      </c>
      <c r="B653" s="3">
        <v>39520</v>
      </c>
      <c r="C653" s="4" t="s">
        <v>151</v>
      </c>
      <c r="D653">
        <v>61</v>
      </c>
      <c r="E653">
        <f>SUMIF($C$3:C652,C653,$D$3:D652)</f>
        <v>281</v>
      </c>
      <c r="F653" s="5">
        <v>2.15</v>
      </c>
      <c r="G653">
        <f t="shared" si="90"/>
        <v>0.05</v>
      </c>
      <c r="H653">
        <f t="shared" si="91"/>
        <v>3.0500000000000003</v>
      </c>
      <c r="I653">
        <f t="shared" si="92"/>
        <v>3</v>
      </c>
      <c r="J653">
        <f t="shared" si="88"/>
        <v>3777</v>
      </c>
      <c r="K653" s="6">
        <f t="shared" si="86"/>
        <v>0</v>
      </c>
      <c r="L653" s="6" t="str">
        <f t="shared" si="87"/>
        <v>0</v>
      </c>
      <c r="M653">
        <f t="shared" si="93"/>
        <v>0</v>
      </c>
    </row>
    <row r="654" spans="1:13" x14ac:dyDescent="0.25">
      <c r="A654">
        <f t="shared" si="89"/>
        <v>2008</v>
      </c>
      <c r="B654" s="3">
        <v>39522</v>
      </c>
      <c r="C654" s="4" t="s">
        <v>48</v>
      </c>
      <c r="D654">
        <v>166</v>
      </c>
      <c r="E654">
        <f>SUMIF($C$3:C653,C654,$D$3:D653)</f>
        <v>1307</v>
      </c>
      <c r="F654" s="5">
        <v>2.15</v>
      </c>
      <c r="G654">
        <f t="shared" si="90"/>
        <v>0.1</v>
      </c>
      <c r="H654">
        <f t="shared" si="91"/>
        <v>16.600000000000001</v>
      </c>
      <c r="I654">
        <f t="shared" si="92"/>
        <v>3</v>
      </c>
      <c r="J654">
        <f t="shared" si="88"/>
        <v>3611</v>
      </c>
      <c r="K654" s="6">
        <f t="shared" si="86"/>
        <v>0</v>
      </c>
      <c r="L654" s="6" t="str">
        <f t="shared" si="87"/>
        <v>0</v>
      </c>
      <c r="M654">
        <f t="shared" si="93"/>
        <v>0</v>
      </c>
    </row>
    <row r="655" spans="1:13" x14ac:dyDescent="0.25">
      <c r="A655">
        <f t="shared" si="89"/>
        <v>2008</v>
      </c>
      <c r="B655" s="3">
        <v>39523</v>
      </c>
      <c r="C655" s="4" t="s">
        <v>89</v>
      </c>
      <c r="D655">
        <v>91</v>
      </c>
      <c r="E655">
        <f>SUMIF($C$3:C654,C655,$D$3:D654)</f>
        <v>1155</v>
      </c>
      <c r="F655" s="5">
        <v>2.15</v>
      </c>
      <c r="G655">
        <f t="shared" si="90"/>
        <v>0.1</v>
      </c>
      <c r="H655">
        <f t="shared" si="91"/>
        <v>9.1</v>
      </c>
      <c r="I655">
        <f t="shared" si="92"/>
        <v>3</v>
      </c>
      <c r="J655">
        <f t="shared" si="88"/>
        <v>3520</v>
      </c>
      <c r="K655" s="6">
        <f t="shared" si="86"/>
        <v>0</v>
      </c>
      <c r="L655" s="6" t="str">
        <f t="shared" si="87"/>
        <v>0</v>
      </c>
      <c r="M655">
        <f t="shared" si="93"/>
        <v>0</v>
      </c>
    </row>
    <row r="656" spans="1:13" x14ac:dyDescent="0.25">
      <c r="A656">
        <f t="shared" si="89"/>
        <v>2008</v>
      </c>
      <c r="B656" s="3">
        <v>39524</v>
      </c>
      <c r="C656" s="4" t="s">
        <v>183</v>
      </c>
      <c r="D656">
        <v>10</v>
      </c>
      <c r="E656">
        <f>SUMIF($C$3:C655,C656,$D$3:D655)</f>
        <v>0</v>
      </c>
      <c r="F656" s="5">
        <v>2.15</v>
      </c>
      <c r="G656" t="str">
        <f t="shared" si="90"/>
        <v>Brak</v>
      </c>
      <c r="H656">
        <f t="shared" si="91"/>
        <v>0</v>
      </c>
      <c r="I656">
        <f t="shared" si="92"/>
        <v>3</v>
      </c>
      <c r="J656">
        <f t="shared" si="88"/>
        <v>3510</v>
      </c>
      <c r="K656" s="6">
        <f t="shared" si="86"/>
        <v>0</v>
      </c>
      <c r="L656" s="6" t="str">
        <f t="shared" si="87"/>
        <v>0</v>
      </c>
      <c r="M656">
        <f t="shared" si="93"/>
        <v>0</v>
      </c>
    </row>
    <row r="657" spans="1:13" x14ac:dyDescent="0.25">
      <c r="A657">
        <f t="shared" si="89"/>
        <v>2008</v>
      </c>
      <c r="B657" s="3">
        <v>39526</v>
      </c>
      <c r="C657" s="4" t="s">
        <v>184</v>
      </c>
      <c r="D657">
        <v>19</v>
      </c>
      <c r="E657">
        <f>SUMIF($C$3:C656,C657,$D$3:D656)</f>
        <v>0</v>
      </c>
      <c r="F657" s="5">
        <v>2.15</v>
      </c>
      <c r="G657" t="str">
        <f t="shared" si="90"/>
        <v>Brak</v>
      </c>
      <c r="H657">
        <f t="shared" si="91"/>
        <v>0</v>
      </c>
      <c r="I657">
        <f t="shared" si="92"/>
        <v>3</v>
      </c>
      <c r="J657">
        <f t="shared" si="88"/>
        <v>3491</v>
      </c>
      <c r="K657" s="6">
        <f t="shared" si="86"/>
        <v>0</v>
      </c>
      <c r="L657" s="6" t="str">
        <f t="shared" si="87"/>
        <v>0</v>
      </c>
      <c r="M657">
        <f t="shared" si="93"/>
        <v>0</v>
      </c>
    </row>
    <row r="658" spans="1:13" x14ac:dyDescent="0.25">
      <c r="A658">
        <f t="shared" si="89"/>
        <v>2008</v>
      </c>
      <c r="B658" s="3">
        <v>39526</v>
      </c>
      <c r="C658" s="4" t="s">
        <v>185</v>
      </c>
      <c r="D658">
        <v>2</v>
      </c>
      <c r="E658">
        <f>SUMIF($C$3:C657,C658,$D$3:D657)</f>
        <v>0</v>
      </c>
      <c r="F658" s="5">
        <v>2.15</v>
      </c>
      <c r="G658" t="str">
        <f t="shared" si="90"/>
        <v>Brak</v>
      </c>
      <c r="H658">
        <f t="shared" si="91"/>
        <v>0</v>
      </c>
      <c r="I658">
        <f t="shared" si="92"/>
        <v>3</v>
      </c>
      <c r="J658">
        <f t="shared" si="88"/>
        <v>3489</v>
      </c>
      <c r="K658" s="6">
        <f t="shared" ref="K658:K721" si="94">IF(I658&lt;&gt;I659,IF(J658&lt;5000,5000-J658,0),0)</f>
        <v>0</v>
      </c>
      <c r="L658" s="6" t="str">
        <f t="shared" ref="L658:L721" si="95">LEFT(ROUNDUP(K658,-3),1)</f>
        <v>0</v>
      </c>
      <c r="M658">
        <f t="shared" si="93"/>
        <v>0</v>
      </c>
    </row>
    <row r="659" spans="1:13" x14ac:dyDescent="0.25">
      <c r="A659">
        <f t="shared" si="89"/>
        <v>2008</v>
      </c>
      <c r="B659" s="3">
        <v>39527</v>
      </c>
      <c r="C659" s="4" t="s">
        <v>122</v>
      </c>
      <c r="D659">
        <v>298</v>
      </c>
      <c r="E659">
        <f>SUMIF($C$3:C658,C659,$D$3:D658)</f>
        <v>1139</v>
      </c>
      <c r="F659" s="5">
        <v>2.15</v>
      </c>
      <c r="G659">
        <f t="shared" si="90"/>
        <v>0.1</v>
      </c>
      <c r="H659">
        <f t="shared" si="91"/>
        <v>29.8</v>
      </c>
      <c r="I659">
        <f t="shared" si="92"/>
        <v>3</v>
      </c>
      <c r="J659">
        <f t="shared" ref="J659:J722" si="96">J658-D659+M658</f>
        <v>3191</v>
      </c>
      <c r="K659" s="6">
        <f t="shared" si="94"/>
        <v>0</v>
      </c>
      <c r="L659" s="6" t="str">
        <f t="shared" si="95"/>
        <v>0</v>
      </c>
      <c r="M659">
        <f t="shared" si="93"/>
        <v>0</v>
      </c>
    </row>
    <row r="660" spans="1:13" x14ac:dyDescent="0.25">
      <c r="A660">
        <f t="shared" si="89"/>
        <v>2008</v>
      </c>
      <c r="B660" s="3">
        <v>39527</v>
      </c>
      <c r="C660" s="4" t="s">
        <v>42</v>
      </c>
      <c r="D660">
        <v>248</v>
      </c>
      <c r="E660">
        <f>SUMIF($C$3:C659,C660,$D$3:D659)</f>
        <v>6720</v>
      </c>
      <c r="F660" s="5">
        <v>2.15</v>
      </c>
      <c r="G660">
        <f t="shared" si="90"/>
        <v>0.1</v>
      </c>
      <c r="H660">
        <f t="shared" si="91"/>
        <v>24.8</v>
      </c>
      <c r="I660">
        <f t="shared" si="92"/>
        <v>3</v>
      </c>
      <c r="J660">
        <f t="shared" si="96"/>
        <v>2943</v>
      </c>
      <c r="K660" s="6">
        <f t="shared" si="94"/>
        <v>0</v>
      </c>
      <c r="L660" s="6" t="str">
        <f t="shared" si="95"/>
        <v>0</v>
      </c>
      <c r="M660">
        <f t="shared" si="93"/>
        <v>0</v>
      </c>
    </row>
    <row r="661" spans="1:13" x14ac:dyDescent="0.25">
      <c r="A661">
        <f t="shared" si="89"/>
        <v>2008</v>
      </c>
      <c r="B661" s="3">
        <v>39527</v>
      </c>
      <c r="C661" s="4" t="s">
        <v>55</v>
      </c>
      <c r="D661">
        <v>125</v>
      </c>
      <c r="E661">
        <f>SUMIF($C$3:C660,C661,$D$3:D660)</f>
        <v>867</v>
      </c>
      <c r="F661" s="5">
        <v>2.15</v>
      </c>
      <c r="G661">
        <f t="shared" si="90"/>
        <v>0.05</v>
      </c>
      <c r="H661">
        <f t="shared" si="91"/>
        <v>6.25</v>
      </c>
      <c r="I661">
        <f t="shared" si="92"/>
        <v>3</v>
      </c>
      <c r="J661">
        <f t="shared" si="96"/>
        <v>2818</v>
      </c>
      <c r="K661" s="6">
        <f t="shared" si="94"/>
        <v>0</v>
      </c>
      <c r="L661" s="6" t="str">
        <f t="shared" si="95"/>
        <v>0</v>
      </c>
      <c r="M661">
        <f t="shared" si="93"/>
        <v>0</v>
      </c>
    </row>
    <row r="662" spans="1:13" x14ac:dyDescent="0.25">
      <c r="A662">
        <f t="shared" si="89"/>
        <v>2008</v>
      </c>
      <c r="B662" s="3">
        <v>39528</v>
      </c>
      <c r="C662" s="4" t="s">
        <v>42</v>
      </c>
      <c r="D662">
        <v>406</v>
      </c>
      <c r="E662">
        <f>SUMIF($C$3:C661,C662,$D$3:D661)</f>
        <v>6968</v>
      </c>
      <c r="F662" s="5">
        <v>2.15</v>
      </c>
      <c r="G662">
        <f t="shared" si="90"/>
        <v>0.1</v>
      </c>
      <c r="H662">
        <f t="shared" si="91"/>
        <v>40.6</v>
      </c>
      <c r="I662">
        <f t="shared" si="92"/>
        <v>3</v>
      </c>
      <c r="J662">
        <f t="shared" si="96"/>
        <v>2412</v>
      </c>
      <c r="K662" s="6">
        <f t="shared" si="94"/>
        <v>0</v>
      </c>
      <c r="L662" s="6" t="str">
        <f t="shared" si="95"/>
        <v>0</v>
      </c>
      <c r="M662">
        <f t="shared" si="93"/>
        <v>0</v>
      </c>
    </row>
    <row r="663" spans="1:13" x14ac:dyDescent="0.25">
      <c r="A663">
        <f t="shared" si="89"/>
        <v>2008</v>
      </c>
      <c r="B663" s="3">
        <v>39529</v>
      </c>
      <c r="C663" s="4" t="s">
        <v>39</v>
      </c>
      <c r="D663">
        <v>46</v>
      </c>
      <c r="E663">
        <f>SUMIF($C$3:C662,C663,$D$3:D662)</f>
        <v>1387</v>
      </c>
      <c r="F663" s="5">
        <v>2.15</v>
      </c>
      <c r="G663">
        <f t="shared" si="90"/>
        <v>0.1</v>
      </c>
      <c r="H663">
        <f t="shared" si="91"/>
        <v>4.6000000000000005</v>
      </c>
      <c r="I663">
        <f t="shared" si="92"/>
        <v>3</v>
      </c>
      <c r="J663">
        <f t="shared" si="96"/>
        <v>2366</v>
      </c>
      <c r="K663" s="6">
        <f t="shared" si="94"/>
        <v>0</v>
      </c>
      <c r="L663" s="6" t="str">
        <f t="shared" si="95"/>
        <v>0</v>
      </c>
      <c r="M663">
        <f t="shared" si="93"/>
        <v>0</v>
      </c>
    </row>
    <row r="664" spans="1:13" x14ac:dyDescent="0.25">
      <c r="A664">
        <f t="shared" si="89"/>
        <v>2008</v>
      </c>
      <c r="B664" s="3">
        <v>39530</v>
      </c>
      <c r="C664" s="4" t="s">
        <v>89</v>
      </c>
      <c r="D664">
        <v>106</v>
      </c>
      <c r="E664">
        <f>SUMIF($C$3:C663,C664,$D$3:D663)</f>
        <v>1246</v>
      </c>
      <c r="F664" s="5">
        <v>2.15</v>
      </c>
      <c r="G664">
        <f t="shared" si="90"/>
        <v>0.1</v>
      </c>
      <c r="H664">
        <f t="shared" si="91"/>
        <v>10.600000000000001</v>
      </c>
      <c r="I664">
        <f t="shared" si="92"/>
        <v>3</v>
      </c>
      <c r="J664">
        <f t="shared" si="96"/>
        <v>2260</v>
      </c>
      <c r="K664" s="6">
        <f t="shared" si="94"/>
        <v>0</v>
      </c>
      <c r="L664" s="6" t="str">
        <f t="shared" si="95"/>
        <v>0</v>
      </c>
      <c r="M664">
        <f t="shared" si="93"/>
        <v>0</v>
      </c>
    </row>
    <row r="665" spans="1:13" x14ac:dyDescent="0.25">
      <c r="A665">
        <f t="shared" si="89"/>
        <v>2008</v>
      </c>
      <c r="B665" s="3">
        <v>39532</v>
      </c>
      <c r="C665" s="4" t="s">
        <v>29</v>
      </c>
      <c r="D665">
        <v>121</v>
      </c>
      <c r="E665">
        <f>SUMIF($C$3:C664,C665,$D$3:D664)</f>
        <v>8139</v>
      </c>
      <c r="F665" s="5">
        <v>2.15</v>
      </c>
      <c r="G665">
        <f t="shared" si="90"/>
        <v>0.1</v>
      </c>
      <c r="H665">
        <f t="shared" si="91"/>
        <v>12.100000000000001</v>
      </c>
      <c r="I665">
        <f t="shared" si="92"/>
        <v>3</v>
      </c>
      <c r="J665">
        <f t="shared" si="96"/>
        <v>2139</v>
      </c>
      <c r="K665" s="6">
        <f t="shared" si="94"/>
        <v>0</v>
      </c>
      <c r="L665" s="6" t="str">
        <f t="shared" si="95"/>
        <v>0</v>
      </c>
      <c r="M665">
        <f t="shared" si="93"/>
        <v>0</v>
      </c>
    </row>
    <row r="666" spans="1:13" x14ac:dyDescent="0.25">
      <c r="A666">
        <f t="shared" si="89"/>
        <v>2008</v>
      </c>
      <c r="B666" s="3">
        <v>39536</v>
      </c>
      <c r="C666" s="4" t="s">
        <v>34</v>
      </c>
      <c r="D666">
        <v>431</v>
      </c>
      <c r="E666">
        <f>SUMIF($C$3:C665,C666,$D$3:D665)</f>
        <v>7007</v>
      </c>
      <c r="F666" s="5">
        <v>2.15</v>
      </c>
      <c r="G666">
        <f t="shared" si="90"/>
        <v>0.1</v>
      </c>
      <c r="H666">
        <f t="shared" si="91"/>
        <v>43.1</v>
      </c>
      <c r="I666">
        <f t="shared" si="92"/>
        <v>3</v>
      </c>
      <c r="J666">
        <f t="shared" si="96"/>
        <v>1708</v>
      </c>
      <c r="K666" s="6">
        <f t="shared" si="94"/>
        <v>0</v>
      </c>
      <c r="L666" s="6" t="str">
        <f t="shared" si="95"/>
        <v>0</v>
      </c>
      <c r="M666">
        <f t="shared" si="93"/>
        <v>0</v>
      </c>
    </row>
    <row r="667" spans="1:13" x14ac:dyDescent="0.25">
      <c r="A667">
        <f t="shared" si="89"/>
        <v>2008</v>
      </c>
      <c r="B667" s="3">
        <v>39536</v>
      </c>
      <c r="C667" s="4" t="s">
        <v>65</v>
      </c>
      <c r="D667">
        <v>170</v>
      </c>
      <c r="E667">
        <f>SUMIF($C$3:C666,C667,$D$3:D666)</f>
        <v>8493</v>
      </c>
      <c r="F667" s="5">
        <v>2.15</v>
      </c>
      <c r="G667">
        <f t="shared" si="90"/>
        <v>0.1</v>
      </c>
      <c r="H667">
        <f t="shared" si="91"/>
        <v>17</v>
      </c>
      <c r="I667">
        <f t="shared" si="92"/>
        <v>3</v>
      </c>
      <c r="J667">
        <f t="shared" si="96"/>
        <v>1538</v>
      </c>
      <c r="K667" s="6">
        <f t="shared" si="94"/>
        <v>0</v>
      </c>
      <c r="L667" s="6" t="str">
        <f t="shared" si="95"/>
        <v>0</v>
      </c>
      <c r="M667">
        <f t="shared" si="93"/>
        <v>0</v>
      </c>
    </row>
    <row r="668" spans="1:13" x14ac:dyDescent="0.25">
      <c r="A668">
        <f t="shared" si="89"/>
        <v>2008</v>
      </c>
      <c r="B668" s="3">
        <v>39537</v>
      </c>
      <c r="C668" s="4" t="s">
        <v>70</v>
      </c>
      <c r="D668">
        <v>483</v>
      </c>
      <c r="E668">
        <f>SUMIF($C$3:C667,C668,$D$3:D667)</f>
        <v>8282</v>
      </c>
      <c r="F668" s="5">
        <v>2.15</v>
      </c>
      <c r="G668">
        <f t="shared" si="90"/>
        <v>0.1</v>
      </c>
      <c r="H668">
        <f t="shared" si="91"/>
        <v>48.300000000000004</v>
      </c>
      <c r="I668">
        <f t="shared" si="92"/>
        <v>3</v>
      </c>
      <c r="J668">
        <f t="shared" si="96"/>
        <v>1055</v>
      </c>
      <c r="K668" s="6">
        <f t="shared" si="94"/>
        <v>3945</v>
      </c>
      <c r="L668" s="6" t="str">
        <f t="shared" si="95"/>
        <v>4</v>
      </c>
      <c r="M668">
        <f t="shared" si="93"/>
        <v>4000</v>
      </c>
    </row>
    <row r="669" spans="1:13" x14ac:dyDescent="0.25">
      <c r="A669">
        <f t="shared" si="89"/>
        <v>2008</v>
      </c>
      <c r="B669" s="3">
        <v>39539</v>
      </c>
      <c r="C669" s="4" t="s">
        <v>27</v>
      </c>
      <c r="D669">
        <v>354</v>
      </c>
      <c r="E669">
        <f>SUMIF($C$3:C668,C669,$D$3:D668)</f>
        <v>9351</v>
      </c>
      <c r="F669" s="5">
        <v>2.15</v>
      </c>
      <c r="G669">
        <f t="shared" si="90"/>
        <v>0.1</v>
      </c>
      <c r="H669">
        <f t="shared" si="91"/>
        <v>35.4</v>
      </c>
      <c r="I669">
        <f t="shared" si="92"/>
        <v>4</v>
      </c>
      <c r="J669">
        <f t="shared" si="96"/>
        <v>4701</v>
      </c>
      <c r="K669" s="6">
        <f t="shared" si="94"/>
        <v>0</v>
      </c>
      <c r="L669" s="6" t="str">
        <f t="shared" si="95"/>
        <v>0</v>
      </c>
      <c r="M669">
        <f t="shared" si="93"/>
        <v>0</v>
      </c>
    </row>
    <row r="670" spans="1:13" x14ac:dyDescent="0.25">
      <c r="A670">
        <f t="shared" si="89"/>
        <v>2008</v>
      </c>
      <c r="B670" s="3">
        <v>39541</v>
      </c>
      <c r="C670" s="4" t="s">
        <v>89</v>
      </c>
      <c r="D670">
        <v>65</v>
      </c>
      <c r="E670">
        <f>SUMIF($C$3:C669,C670,$D$3:D669)</f>
        <v>1352</v>
      </c>
      <c r="F670" s="5">
        <v>2.15</v>
      </c>
      <c r="G670">
        <f t="shared" si="90"/>
        <v>0.1</v>
      </c>
      <c r="H670">
        <f t="shared" si="91"/>
        <v>6.5</v>
      </c>
      <c r="I670">
        <f t="shared" si="92"/>
        <v>4</v>
      </c>
      <c r="J670">
        <f t="shared" si="96"/>
        <v>4636</v>
      </c>
      <c r="K670" s="6">
        <f t="shared" si="94"/>
        <v>0</v>
      </c>
      <c r="L670" s="6" t="str">
        <f t="shared" si="95"/>
        <v>0</v>
      </c>
      <c r="M670">
        <f t="shared" si="93"/>
        <v>0</v>
      </c>
    </row>
    <row r="671" spans="1:13" x14ac:dyDescent="0.25">
      <c r="A671">
        <f t="shared" si="89"/>
        <v>2008</v>
      </c>
      <c r="B671" s="3">
        <v>39544</v>
      </c>
      <c r="C671" s="4" t="s">
        <v>44</v>
      </c>
      <c r="D671">
        <v>176</v>
      </c>
      <c r="E671">
        <f>SUMIF($C$3:C670,C671,$D$3:D670)</f>
        <v>3179</v>
      </c>
      <c r="F671" s="5">
        <v>2.15</v>
      </c>
      <c r="G671">
        <f t="shared" si="90"/>
        <v>0.1</v>
      </c>
      <c r="H671">
        <f t="shared" si="91"/>
        <v>17.600000000000001</v>
      </c>
      <c r="I671">
        <f t="shared" si="92"/>
        <v>4</v>
      </c>
      <c r="J671">
        <f t="shared" si="96"/>
        <v>4460</v>
      </c>
      <c r="K671" s="6">
        <f t="shared" si="94"/>
        <v>0</v>
      </c>
      <c r="L671" s="6" t="str">
        <f t="shared" si="95"/>
        <v>0</v>
      </c>
      <c r="M671">
        <f t="shared" si="93"/>
        <v>0</v>
      </c>
    </row>
    <row r="672" spans="1:13" x14ac:dyDescent="0.25">
      <c r="A672">
        <f t="shared" si="89"/>
        <v>2008</v>
      </c>
      <c r="B672" s="3">
        <v>39545</v>
      </c>
      <c r="C672" s="4" t="s">
        <v>71</v>
      </c>
      <c r="D672">
        <v>2</v>
      </c>
      <c r="E672">
        <f>SUMIF($C$3:C671,C672,$D$3:D671)</f>
        <v>7</v>
      </c>
      <c r="F672" s="5">
        <v>2.15</v>
      </c>
      <c r="G672" t="str">
        <f t="shared" si="90"/>
        <v>Brak</v>
      </c>
      <c r="H672">
        <f t="shared" si="91"/>
        <v>0</v>
      </c>
      <c r="I672">
        <f t="shared" si="92"/>
        <v>4</v>
      </c>
      <c r="J672">
        <f t="shared" si="96"/>
        <v>4458</v>
      </c>
      <c r="K672" s="6">
        <f t="shared" si="94"/>
        <v>0</v>
      </c>
      <c r="L672" s="6" t="str">
        <f t="shared" si="95"/>
        <v>0</v>
      </c>
      <c r="M672">
        <f t="shared" si="93"/>
        <v>0</v>
      </c>
    </row>
    <row r="673" spans="1:13" x14ac:dyDescent="0.25">
      <c r="A673">
        <f t="shared" si="89"/>
        <v>2008</v>
      </c>
      <c r="B673" s="3">
        <v>39546</v>
      </c>
      <c r="C673" s="4" t="s">
        <v>86</v>
      </c>
      <c r="D673">
        <v>46</v>
      </c>
      <c r="E673">
        <f>SUMIF($C$3:C672,C673,$D$3:D672)</f>
        <v>1000</v>
      </c>
      <c r="F673" s="5">
        <v>2.15</v>
      </c>
      <c r="G673">
        <f t="shared" si="90"/>
        <v>0.1</v>
      </c>
      <c r="H673">
        <f t="shared" si="91"/>
        <v>4.6000000000000005</v>
      </c>
      <c r="I673">
        <f t="shared" si="92"/>
        <v>4</v>
      </c>
      <c r="J673">
        <f t="shared" si="96"/>
        <v>4412</v>
      </c>
      <c r="K673" s="6">
        <f t="shared" si="94"/>
        <v>0</v>
      </c>
      <c r="L673" s="6" t="str">
        <f t="shared" si="95"/>
        <v>0</v>
      </c>
      <c r="M673">
        <f t="shared" si="93"/>
        <v>0</v>
      </c>
    </row>
    <row r="674" spans="1:13" x14ac:dyDescent="0.25">
      <c r="A674">
        <f t="shared" si="89"/>
        <v>2008</v>
      </c>
      <c r="B674" s="3">
        <v>39549</v>
      </c>
      <c r="C674" s="4" t="s">
        <v>122</v>
      </c>
      <c r="D674">
        <v>477</v>
      </c>
      <c r="E674">
        <f>SUMIF($C$3:C673,C674,$D$3:D673)</f>
        <v>1437</v>
      </c>
      <c r="F674" s="5">
        <v>2.15</v>
      </c>
      <c r="G674">
        <f t="shared" si="90"/>
        <v>0.1</v>
      </c>
      <c r="H674">
        <f t="shared" si="91"/>
        <v>47.7</v>
      </c>
      <c r="I674">
        <f t="shared" si="92"/>
        <v>4</v>
      </c>
      <c r="J674">
        <f t="shared" si="96"/>
        <v>3935</v>
      </c>
      <c r="K674" s="6">
        <f t="shared" si="94"/>
        <v>0</v>
      </c>
      <c r="L674" s="6" t="str">
        <f t="shared" si="95"/>
        <v>0</v>
      </c>
      <c r="M674">
        <f t="shared" si="93"/>
        <v>0</v>
      </c>
    </row>
    <row r="675" spans="1:13" x14ac:dyDescent="0.25">
      <c r="A675">
        <f t="shared" si="89"/>
        <v>2008</v>
      </c>
      <c r="B675" s="3">
        <v>39550</v>
      </c>
      <c r="C675" s="4" t="s">
        <v>77</v>
      </c>
      <c r="D675">
        <v>6</v>
      </c>
      <c r="E675">
        <f>SUMIF($C$3:C674,C675,$D$3:D674)</f>
        <v>23</v>
      </c>
      <c r="F675" s="5">
        <v>2.15</v>
      </c>
      <c r="G675" t="str">
        <f t="shared" si="90"/>
        <v>Brak</v>
      </c>
      <c r="H675">
        <f t="shared" si="91"/>
        <v>0</v>
      </c>
      <c r="I675">
        <f t="shared" si="92"/>
        <v>4</v>
      </c>
      <c r="J675">
        <f t="shared" si="96"/>
        <v>3929</v>
      </c>
      <c r="K675" s="6">
        <f t="shared" si="94"/>
        <v>0</v>
      </c>
      <c r="L675" s="6" t="str">
        <f t="shared" si="95"/>
        <v>0</v>
      </c>
      <c r="M675">
        <f t="shared" si="93"/>
        <v>0</v>
      </c>
    </row>
    <row r="676" spans="1:13" x14ac:dyDescent="0.25">
      <c r="A676">
        <f t="shared" si="89"/>
        <v>2008</v>
      </c>
      <c r="B676" s="3">
        <v>39552</v>
      </c>
      <c r="C676" s="4" t="s">
        <v>38</v>
      </c>
      <c r="D676">
        <v>190</v>
      </c>
      <c r="E676">
        <f>SUMIF($C$3:C675,C676,$D$3:D675)</f>
        <v>1951</v>
      </c>
      <c r="F676" s="5">
        <v>2.15</v>
      </c>
      <c r="G676">
        <f t="shared" si="90"/>
        <v>0.1</v>
      </c>
      <c r="H676">
        <f t="shared" si="91"/>
        <v>19</v>
      </c>
      <c r="I676">
        <f t="shared" si="92"/>
        <v>4</v>
      </c>
      <c r="J676">
        <f t="shared" si="96"/>
        <v>3739</v>
      </c>
      <c r="K676" s="6">
        <f t="shared" si="94"/>
        <v>0</v>
      </c>
      <c r="L676" s="6" t="str">
        <f t="shared" si="95"/>
        <v>0</v>
      </c>
      <c r="M676">
        <f t="shared" si="93"/>
        <v>0</v>
      </c>
    </row>
    <row r="677" spans="1:13" x14ac:dyDescent="0.25">
      <c r="A677">
        <f t="shared" si="89"/>
        <v>2008</v>
      </c>
      <c r="B677" s="3">
        <v>39552</v>
      </c>
      <c r="C677" s="4" t="s">
        <v>86</v>
      </c>
      <c r="D677">
        <v>126</v>
      </c>
      <c r="E677">
        <f>SUMIF($C$3:C676,C677,$D$3:D676)</f>
        <v>1046</v>
      </c>
      <c r="F677" s="5">
        <v>2.15</v>
      </c>
      <c r="G677">
        <f t="shared" si="90"/>
        <v>0.1</v>
      </c>
      <c r="H677">
        <f t="shared" si="91"/>
        <v>12.600000000000001</v>
      </c>
      <c r="I677">
        <f t="shared" si="92"/>
        <v>4</v>
      </c>
      <c r="J677">
        <f t="shared" si="96"/>
        <v>3613</v>
      </c>
      <c r="K677" s="6">
        <f t="shared" si="94"/>
        <v>0</v>
      </c>
      <c r="L677" s="6" t="str">
        <f t="shared" si="95"/>
        <v>0</v>
      </c>
      <c r="M677">
        <f t="shared" si="93"/>
        <v>0</v>
      </c>
    </row>
    <row r="678" spans="1:13" x14ac:dyDescent="0.25">
      <c r="A678">
        <f t="shared" si="89"/>
        <v>2008</v>
      </c>
      <c r="B678" s="3">
        <v>39552</v>
      </c>
      <c r="C678" s="4" t="s">
        <v>68</v>
      </c>
      <c r="D678">
        <v>11</v>
      </c>
      <c r="E678">
        <f>SUMIF($C$3:C677,C678,$D$3:D677)</f>
        <v>13</v>
      </c>
      <c r="F678" s="5">
        <v>2.15</v>
      </c>
      <c r="G678" t="str">
        <f t="shared" si="90"/>
        <v>Brak</v>
      </c>
      <c r="H678">
        <f t="shared" si="91"/>
        <v>0</v>
      </c>
      <c r="I678">
        <f t="shared" si="92"/>
        <v>4</v>
      </c>
      <c r="J678">
        <f t="shared" si="96"/>
        <v>3602</v>
      </c>
      <c r="K678" s="6">
        <f t="shared" si="94"/>
        <v>0</v>
      </c>
      <c r="L678" s="6" t="str">
        <f t="shared" si="95"/>
        <v>0</v>
      </c>
      <c r="M678">
        <f t="shared" si="93"/>
        <v>0</v>
      </c>
    </row>
    <row r="679" spans="1:13" x14ac:dyDescent="0.25">
      <c r="A679">
        <f t="shared" si="89"/>
        <v>2008</v>
      </c>
      <c r="B679" s="3">
        <v>39553</v>
      </c>
      <c r="C679" s="4" t="s">
        <v>70</v>
      </c>
      <c r="D679">
        <v>358</v>
      </c>
      <c r="E679">
        <f>SUMIF($C$3:C678,C679,$D$3:D678)</f>
        <v>8765</v>
      </c>
      <c r="F679" s="5">
        <v>2.15</v>
      </c>
      <c r="G679">
        <f t="shared" si="90"/>
        <v>0.1</v>
      </c>
      <c r="H679">
        <f t="shared" si="91"/>
        <v>35.800000000000004</v>
      </c>
      <c r="I679">
        <f t="shared" si="92"/>
        <v>4</v>
      </c>
      <c r="J679">
        <f t="shared" si="96"/>
        <v>3244</v>
      </c>
      <c r="K679" s="6">
        <f t="shared" si="94"/>
        <v>0</v>
      </c>
      <c r="L679" s="6" t="str">
        <f t="shared" si="95"/>
        <v>0</v>
      </c>
      <c r="M679">
        <f t="shared" si="93"/>
        <v>0</v>
      </c>
    </row>
    <row r="680" spans="1:13" x14ac:dyDescent="0.25">
      <c r="A680">
        <f t="shared" si="89"/>
        <v>2008</v>
      </c>
      <c r="B680" s="3">
        <v>39553</v>
      </c>
      <c r="C680" s="4" t="s">
        <v>91</v>
      </c>
      <c r="D680">
        <v>129</v>
      </c>
      <c r="E680">
        <f>SUMIF($C$3:C679,C680,$D$3:D679)</f>
        <v>771</v>
      </c>
      <c r="F680" s="5">
        <v>2.15</v>
      </c>
      <c r="G680">
        <f t="shared" si="90"/>
        <v>0.05</v>
      </c>
      <c r="H680">
        <f t="shared" si="91"/>
        <v>6.45</v>
      </c>
      <c r="I680">
        <f t="shared" si="92"/>
        <v>4</v>
      </c>
      <c r="J680">
        <f t="shared" si="96"/>
        <v>3115</v>
      </c>
      <c r="K680" s="6">
        <f t="shared" si="94"/>
        <v>0</v>
      </c>
      <c r="L680" s="6" t="str">
        <f t="shared" si="95"/>
        <v>0</v>
      </c>
      <c r="M680">
        <f t="shared" si="93"/>
        <v>0</v>
      </c>
    </row>
    <row r="681" spans="1:13" x14ac:dyDescent="0.25">
      <c r="A681">
        <f t="shared" si="89"/>
        <v>2008</v>
      </c>
      <c r="B681" s="3">
        <v>39553</v>
      </c>
      <c r="C681" s="4" t="s">
        <v>59</v>
      </c>
      <c r="D681">
        <v>78</v>
      </c>
      <c r="E681">
        <f>SUMIF($C$3:C680,C681,$D$3:D680)</f>
        <v>724</v>
      </c>
      <c r="F681" s="5">
        <v>2.15</v>
      </c>
      <c r="G681">
        <f t="shared" si="90"/>
        <v>0.05</v>
      </c>
      <c r="H681">
        <f t="shared" si="91"/>
        <v>3.9000000000000004</v>
      </c>
      <c r="I681">
        <f t="shared" si="92"/>
        <v>4</v>
      </c>
      <c r="J681">
        <f t="shared" si="96"/>
        <v>3037</v>
      </c>
      <c r="K681" s="6">
        <f t="shared" si="94"/>
        <v>0</v>
      </c>
      <c r="L681" s="6" t="str">
        <f t="shared" si="95"/>
        <v>0</v>
      </c>
      <c r="M681">
        <f t="shared" si="93"/>
        <v>0</v>
      </c>
    </row>
    <row r="682" spans="1:13" x14ac:dyDescent="0.25">
      <c r="A682">
        <f t="shared" si="89"/>
        <v>2008</v>
      </c>
      <c r="B682" s="3">
        <v>39554</v>
      </c>
      <c r="C682" s="4" t="s">
        <v>34</v>
      </c>
      <c r="D682">
        <v>433</v>
      </c>
      <c r="E682">
        <f>SUMIF($C$3:C681,C682,$D$3:D681)</f>
        <v>7438</v>
      </c>
      <c r="F682" s="5">
        <v>2.15</v>
      </c>
      <c r="G682">
        <f t="shared" si="90"/>
        <v>0.1</v>
      </c>
      <c r="H682">
        <f t="shared" si="91"/>
        <v>43.300000000000004</v>
      </c>
      <c r="I682">
        <f t="shared" si="92"/>
        <v>4</v>
      </c>
      <c r="J682">
        <f t="shared" si="96"/>
        <v>2604</v>
      </c>
      <c r="K682" s="6">
        <f t="shared" si="94"/>
        <v>0</v>
      </c>
      <c r="L682" s="6" t="str">
        <f t="shared" si="95"/>
        <v>0</v>
      </c>
      <c r="M682">
        <f t="shared" si="93"/>
        <v>0</v>
      </c>
    </row>
    <row r="683" spans="1:13" x14ac:dyDescent="0.25">
      <c r="A683">
        <f t="shared" si="89"/>
        <v>2008</v>
      </c>
      <c r="B683" s="3">
        <v>39555</v>
      </c>
      <c r="C683" s="4" t="s">
        <v>110</v>
      </c>
      <c r="D683">
        <v>18</v>
      </c>
      <c r="E683">
        <f>SUMIF($C$3:C682,C683,$D$3:D682)</f>
        <v>42</v>
      </c>
      <c r="F683" s="5">
        <v>2.15</v>
      </c>
      <c r="G683" t="str">
        <f t="shared" si="90"/>
        <v>Brak</v>
      </c>
      <c r="H683">
        <f t="shared" si="91"/>
        <v>0</v>
      </c>
      <c r="I683">
        <f t="shared" si="92"/>
        <v>4</v>
      </c>
      <c r="J683">
        <f t="shared" si="96"/>
        <v>2586</v>
      </c>
      <c r="K683" s="6">
        <f t="shared" si="94"/>
        <v>0</v>
      </c>
      <c r="L683" s="6" t="str">
        <f t="shared" si="95"/>
        <v>0</v>
      </c>
      <c r="M683">
        <f t="shared" si="93"/>
        <v>0</v>
      </c>
    </row>
    <row r="684" spans="1:13" x14ac:dyDescent="0.25">
      <c r="A684">
        <f t="shared" si="89"/>
        <v>2008</v>
      </c>
      <c r="B684" s="3">
        <v>39556</v>
      </c>
      <c r="C684" s="4" t="s">
        <v>100</v>
      </c>
      <c r="D684">
        <v>30</v>
      </c>
      <c r="E684">
        <f>SUMIF($C$3:C683,C684,$D$3:D683)</f>
        <v>443</v>
      </c>
      <c r="F684" s="5">
        <v>2.15</v>
      </c>
      <c r="G684">
        <f t="shared" si="90"/>
        <v>0.05</v>
      </c>
      <c r="H684">
        <f t="shared" si="91"/>
        <v>1.5</v>
      </c>
      <c r="I684">
        <f t="shared" si="92"/>
        <v>4</v>
      </c>
      <c r="J684">
        <f t="shared" si="96"/>
        <v>2556</v>
      </c>
      <c r="K684" s="6">
        <f t="shared" si="94"/>
        <v>0</v>
      </c>
      <c r="L684" s="6" t="str">
        <f t="shared" si="95"/>
        <v>0</v>
      </c>
      <c r="M684">
        <f t="shared" si="93"/>
        <v>0</v>
      </c>
    </row>
    <row r="685" spans="1:13" x14ac:dyDescent="0.25">
      <c r="A685">
        <f t="shared" si="89"/>
        <v>2008</v>
      </c>
      <c r="B685" s="3">
        <v>39557</v>
      </c>
      <c r="C685" s="4" t="s">
        <v>62</v>
      </c>
      <c r="D685">
        <v>18</v>
      </c>
      <c r="E685">
        <f>SUMIF($C$3:C684,C685,$D$3:D684)</f>
        <v>9</v>
      </c>
      <c r="F685" s="5">
        <v>2.15</v>
      </c>
      <c r="G685" t="str">
        <f t="shared" si="90"/>
        <v>Brak</v>
      </c>
      <c r="H685">
        <f t="shared" si="91"/>
        <v>0</v>
      </c>
      <c r="I685">
        <f t="shared" si="92"/>
        <v>4</v>
      </c>
      <c r="J685">
        <f t="shared" si="96"/>
        <v>2538</v>
      </c>
      <c r="K685" s="6">
        <f t="shared" si="94"/>
        <v>0</v>
      </c>
      <c r="L685" s="6" t="str">
        <f t="shared" si="95"/>
        <v>0</v>
      </c>
      <c r="M685">
        <f t="shared" si="93"/>
        <v>0</v>
      </c>
    </row>
    <row r="686" spans="1:13" x14ac:dyDescent="0.25">
      <c r="A686">
        <f t="shared" si="89"/>
        <v>2008</v>
      </c>
      <c r="B686" s="3">
        <v>39558</v>
      </c>
      <c r="C686" s="4" t="s">
        <v>86</v>
      </c>
      <c r="D686">
        <v>146</v>
      </c>
      <c r="E686">
        <f>SUMIF($C$3:C685,C686,$D$3:D685)</f>
        <v>1172</v>
      </c>
      <c r="F686" s="5">
        <v>2.15</v>
      </c>
      <c r="G686">
        <f t="shared" si="90"/>
        <v>0.1</v>
      </c>
      <c r="H686">
        <f t="shared" si="91"/>
        <v>14.600000000000001</v>
      </c>
      <c r="I686">
        <f t="shared" si="92"/>
        <v>4</v>
      </c>
      <c r="J686">
        <f t="shared" si="96"/>
        <v>2392</v>
      </c>
      <c r="K686" s="6">
        <f t="shared" si="94"/>
        <v>0</v>
      </c>
      <c r="L686" s="6" t="str">
        <f t="shared" si="95"/>
        <v>0</v>
      </c>
      <c r="M686">
        <f t="shared" si="93"/>
        <v>0</v>
      </c>
    </row>
    <row r="687" spans="1:13" x14ac:dyDescent="0.25">
      <c r="A687">
        <f t="shared" si="89"/>
        <v>2008</v>
      </c>
      <c r="B687" s="3">
        <v>39558</v>
      </c>
      <c r="C687" s="4" t="s">
        <v>182</v>
      </c>
      <c r="D687">
        <v>19</v>
      </c>
      <c r="E687">
        <f>SUMIF($C$3:C686,C687,$D$3:D686)</f>
        <v>11</v>
      </c>
      <c r="F687" s="5">
        <v>2.15</v>
      </c>
      <c r="G687" t="str">
        <f t="shared" si="90"/>
        <v>Brak</v>
      </c>
      <c r="H687">
        <f t="shared" si="91"/>
        <v>0</v>
      </c>
      <c r="I687">
        <f t="shared" si="92"/>
        <v>4</v>
      </c>
      <c r="J687">
        <f t="shared" si="96"/>
        <v>2373</v>
      </c>
      <c r="K687" s="6">
        <f t="shared" si="94"/>
        <v>0</v>
      </c>
      <c r="L687" s="6" t="str">
        <f t="shared" si="95"/>
        <v>0</v>
      </c>
      <c r="M687">
        <f t="shared" si="93"/>
        <v>0</v>
      </c>
    </row>
    <row r="688" spans="1:13" x14ac:dyDescent="0.25">
      <c r="A688">
        <f t="shared" si="89"/>
        <v>2008</v>
      </c>
      <c r="B688" s="3">
        <v>39559</v>
      </c>
      <c r="C688" s="4" t="s">
        <v>43</v>
      </c>
      <c r="D688">
        <v>170</v>
      </c>
      <c r="E688">
        <f>SUMIF($C$3:C687,C688,$D$3:D687)</f>
        <v>1910</v>
      </c>
      <c r="F688" s="5">
        <v>2.15</v>
      </c>
      <c r="G688">
        <f t="shared" si="90"/>
        <v>0.1</v>
      </c>
      <c r="H688">
        <f t="shared" si="91"/>
        <v>17</v>
      </c>
      <c r="I688">
        <f t="shared" si="92"/>
        <v>4</v>
      </c>
      <c r="J688">
        <f t="shared" si="96"/>
        <v>2203</v>
      </c>
      <c r="K688" s="6">
        <f t="shared" si="94"/>
        <v>0</v>
      </c>
      <c r="L688" s="6" t="str">
        <f t="shared" si="95"/>
        <v>0</v>
      </c>
      <c r="M688">
        <f t="shared" si="93"/>
        <v>0</v>
      </c>
    </row>
    <row r="689" spans="1:13" x14ac:dyDescent="0.25">
      <c r="A689">
        <f t="shared" si="89"/>
        <v>2008</v>
      </c>
      <c r="B689" s="3">
        <v>39561</v>
      </c>
      <c r="C689" s="4" t="s">
        <v>25</v>
      </c>
      <c r="D689">
        <v>428</v>
      </c>
      <c r="E689">
        <f>SUMIF($C$3:C688,C689,$D$3:D688)</f>
        <v>4451</v>
      </c>
      <c r="F689" s="5">
        <v>2.15</v>
      </c>
      <c r="G689">
        <f t="shared" si="90"/>
        <v>0.1</v>
      </c>
      <c r="H689">
        <f t="shared" si="91"/>
        <v>42.800000000000004</v>
      </c>
      <c r="I689">
        <f t="shared" si="92"/>
        <v>4</v>
      </c>
      <c r="J689">
        <f t="shared" si="96"/>
        <v>1775</v>
      </c>
      <c r="K689" s="6">
        <f t="shared" si="94"/>
        <v>0</v>
      </c>
      <c r="L689" s="6" t="str">
        <f t="shared" si="95"/>
        <v>0</v>
      </c>
      <c r="M689">
        <f t="shared" si="93"/>
        <v>0</v>
      </c>
    </row>
    <row r="690" spans="1:13" x14ac:dyDescent="0.25">
      <c r="A690">
        <f t="shared" si="89"/>
        <v>2008</v>
      </c>
      <c r="B690" s="3">
        <v>39563</v>
      </c>
      <c r="C690" s="4" t="s">
        <v>70</v>
      </c>
      <c r="D690">
        <v>129</v>
      </c>
      <c r="E690">
        <f>SUMIF($C$3:C689,C690,$D$3:D689)</f>
        <v>9123</v>
      </c>
      <c r="F690" s="5">
        <v>2.15</v>
      </c>
      <c r="G690">
        <f t="shared" si="90"/>
        <v>0.1</v>
      </c>
      <c r="H690">
        <f t="shared" si="91"/>
        <v>12.9</v>
      </c>
      <c r="I690">
        <f t="shared" si="92"/>
        <v>4</v>
      </c>
      <c r="J690">
        <f t="shared" si="96"/>
        <v>1646</v>
      </c>
      <c r="K690" s="6">
        <f t="shared" si="94"/>
        <v>0</v>
      </c>
      <c r="L690" s="6" t="str">
        <f t="shared" si="95"/>
        <v>0</v>
      </c>
      <c r="M690">
        <f t="shared" si="93"/>
        <v>0</v>
      </c>
    </row>
    <row r="691" spans="1:13" x14ac:dyDescent="0.25">
      <c r="A691">
        <f t="shared" si="89"/>
        <v>2008</v>
      </c>
      <c r="B691" s="3">
        <v>39564</v>
      </c>
      <c r="C691" s="4" t="s">
        <v>37</v>
      </c>
      <c r="D691">
        <v>304</v>
      </c>
      <c r="E691">
        <f>SUMIF($C$3:C690,C691,$D$3:D690)</f>
        <v>6841</v>
      </c>
      <c r="F691" s="5">
        <v>2.15</v>
      </c>
      <c r="G691">
        <f t="shared" si="90"/>
        <v>0.1</v>
      </c>
      <c r="H691">
        <f t="shared" si="91"/>
        <v>30.400000000000002</v>
      </c>
      <c r="I691">
        <f t="shared" si="92"/>
        <v>4</v>
      </c>
      <c r="J691">
        <f t="shared" si="96"/>
        <v>1342</v>
      </c>
      <c r="K691" s="6">
        <f t="shared" si="94"/>
        <v>0</v>
      </c>
      <c r="L691" s="6" t="str">
        <f t="shared" si="95"/>
        <v>0</v>
      </c>
      <c r="M691">
        <f t="shared" si="93"/>
        <v>0</v>
      </c>
    </row>
    <row r="692" spans="1:13" x14ac:dyDescent="0.25">
      <c r="A692">
        <f t="shared" si="89"/>
        <v>2008</v>
      </c>
      <c r="B692" s="3">
        <v>39568</v>
      </c>
      <c r="C692" s="4" t="s">
        <v>171</v>
      </c>
      <c r="D692">
        <v>15</v>
      </c>
      <c r="E692">
        <f>SUMIF($C$3:C691,C692,$D$3:D691)</f>
        <v>13</v>
      </c>
      <c r="F692" s="5">
        <v>2.15</v>
      </c>
      <c r="G692" t="str">
        <f t="shared" si="90"/>
        <v>Brak</v>
      </c>
      <c r="H692">
        <f t="shared" si="91"/>
        <v>0</v>
      </c>
      <c r="I692">
        <f t="shared" si="92"/>
        <v>4</v>
      </c>
      <c r="J692">
        <f t="shared" si="96"/>
        <v>1327</v>
      </c>
      <c r="K692" s="6">
        <f t="shared" si="94"/>
        <v>3673</v>
      </c>
      <c r="L692" s="6" t="str">
        <f t="shared" si="95"/>
        <v>4</v>
      </c>
      <c r="M692">
        <f t="shared" si="93"/>
        <v>4000</v>
      </c>
    </row>
    <row r="693" spans="1:13" x14ac:dyDescent="0.25">
      <c r="A693">
        <f t="shared" si="89"/>
        <v>2008</v>
      </c>
      <c r="B693" s="3">
        <v>39569</v>
      </c>
      <c r="C693" s="4" t="s">
        <v>186</v>
      </c>
      <c r="D693">
        <v>14</v>
      </c>
      <c r="E693">
        <f>SUMIF($C$3:C692,C693,$D$3:D692)</f>
        <v>0</v>
      </c>
      <c r="F693" s="5">
        <v>2.15</v>
      </c>
      <c r="G693" t="str">
        <f t="shared" si="90"/>
        <v>Brak</v>
      </c>
      <c r="H693">
        <f t="shared" si="91"/>
        <v>0</v>
      </c>
      <c r="I693">
        <f t="shared" si="92"/>
        <v>5</v>
      </c>
      <c r="J693">
        <f t="shared" si="96"/>
        <v>5313</v>
      </c>
      <c r="K693" s="6">
        <f t="shared" si="94"/>
        <v>0</v>
      </c>
      <c r="L693" s="6" t="str">
        <f t="shared" si="95"/>
        <v>0</v>
      </c>
      <c r="M693">
        <f t="shared" si="93"/>
        <v>0</v>
      </c>
    </row>
    <row r="694" spans="1:13" x14ac:dyDescent="0.25">
      <c r="A694">
        <f t="shared" si="89"/>
        <v>2008</v>
      </c>
      <c r="B694" s="3">
        <v>39571</v>
      </c>
      <c r="C694" s="4" t="s">
        <v>34</v>
      </c>
      <c r="D694">
        <v>320</v>
      </c>
      <c r="E694">
        <f>SUMIF($C$3:C693,C694,$D$3:D693)</f>
        <v>7871</v>
      </c>
      <c r="F694" s="5">
        <v>2.15</v>
      </c>
      <c r="G694">
        <f t="shared" si="90"/>
        <v>0.1</v>
      </c>
      <c r="H694">
        <f t="shared" si="91"/>
        <v>32</v>
      </c>
      <c r="I694">
        <f t="shared" si="92"/>
        <v>5</v>
      </c>
      <c r="J694">
        <f t="shared" si="96"/>
        <v>4993</v>
      </c>
      <c r="K694" s="6">
        <f t="shared" si="94"/>
        <v>0</v>
      </c>
      <c r="L694" s="6" t="str">
        <f t="shared" si="95"/>
        <v>0</v>
      </c>
      <c r="M694">
        <f t="shared" si="93"/>
        <v>0</v>
      </c>
    </row>
    <row r="695" spans="1:13" x14ac:dyDescent="0.25">
      <c r="A695">
        <f t="shared" si="89"/>
        <v>2008</v>
      </c>
      <c r="B695" s="3">
        <v>39572</v>
      </c>
      <c r="C695" s="4" t="s">
        <v>75</v>
      </c>
      <c r="D695">
        <v>44</v>
      </c>
      <c r="E695">
        <f>SUMIF($C$3:C694,C695,$D$3:D694)</f>
        <v>1458</v>
      </c>
      <c r="F695" s="5">
        <v>2.15</v>
      </c>
      <c r="G695">
        <f t="shared" si="90"/>
        <v>0.1</v>
      </c>
      <c r="H695">
        <f t="shared" si="91"/>
        <v>4.4000000000000004</v>
      </c>
      <c r="I695">
        <f t="shared" si="92"/>
        <v>5</v>
      </c>
      <c r="J695">
        <f t="shared" si="96"/>
        <v>4949</v>
      </c>
      <c r="K695" s="6">
        <f t="shared" si="94"/>
        <v>0</v>
      </c>
      <c r="L695" s="6" t="str">
        <f t="shared" si="95"/>
        <v>0</v>
      </c>
      <c r="M695">
        <f t="shared" si="93"/>
        <v>0</v>
      </c>
    </row>
    <row r="696" spans="1:13" x14ac:dyDescent="0.25">
      <c r="A696">
        <f t="shared" si="89"/>
        <v>2008</v>
      </c>
      <c r="B696" s="3">
        <v>39573</v>
      </c>
      <c r="C696" s="4" t="s">
        <v>30</v>
      </c>
      <c r="D696">
        <v>71</v>
      </c>
      <c r="E696">
        <f>SUMIF($C$3:C695,C696,$D$3:D695)</f>
        <v>1357</v>
      </c>
      <c r="F696" s="5">
        <v>2.15</v>
      </c>
      <c r="G696">
        <f t="shared" si="90"/>
        <v>0.1</v>
      </c>
      <c r="H696">
        <f t="shared" si="91"/>
        <v>7.1000000000000005</v>
      </c>
      <c r="I696">
        <f t="shared" si="92"/>
        <v>5</v>
      </c>
      <c r="J696">
        <f t="shared" si="96"/>
        <v>4878</v>
      </c>
      <c r="K696" s="6">
        <f t="shared" si="94"/>
        <v>0</v>
      </c>
      <c r="L696" s="6" t="str">
        <f t="shared" si="95"/>
        <v>0</v>
      </c>
      <c r="M696">
        <f t="shared" si="93"/>
        <v>0</v>
      </c>
    </row>
    <row r="697" spans="1:13" x14ac:dyDescent="0.25">
      <c r="A697">
        <f t="shared" si="89"/>
        <v>2008</v>
      </c>
      <c r="B697" s="3">
        <v>39573</v>
      </c>
      <c r="C697" s="4" t="s">
        <v>92</v>
      </c>
      <c r="D697">
        <v>8</v>
      </c>
      <c r="E697">
        <f>SUMIF($C$3:C696,C697,$D$3:D696)</f>
        <v>26</v>
      </c>
      <c r="F697" s="5">
        <v>2.15</v>
      </c>
      <c r="G697" t="str">
        <f t="shared" si="90"/>
        <v>Brak</v>
      </c>
      <c r="H697">
        <f t="shared" si="91"/>
        <v>0</v>
      </c>
      <c r="I697">
        <f t="shared" si="92"/>
        <v>5</v>
      </c>
      <c r="J697">
        <f t="shared" si="96"/>
        <v>4870</v>
      </c>
      <c r="K697" s="6">
        <f t="shared" si="94"/>
        <v>0</v>
      </c>
      <c r="L697" s="6" t="str">
        <f t="shared" si="95"/>
        <v>0</v>
      </c>
      <c r="M697">
        <f t="shared" si="93"/>
        <v>0</v>
      </c>
    </row>
    <row r="698" spans="1:13" x14ac:dyDescent="0.25">
      <c r="A698">
        <f t="shared" si="89"/>
        <v>2008</v>
      </c>
      <c r="B698" s="3">
        <v>39577</v>
      </c>
      <c r="C698" s="4" t="s">
        <v>29</v>
      </c>
      <c r="D698">
        <v>444</v>
      </c>
      <c r="E698">
        <f>SUMIF($C$3:C697,C698,$D$3:D697)</f>
        <v>8260</v>
      </c>
      <c r="F698" s="5">
        <v>2.15</v>
      </c>
      <c r="G698">
        <f t="shared" si="90"/>
        <v>0.1</v>
      </c>
      <c r="H698">
        <f t="shared" si="91"/>
        <v>44.400000000000006</v>
      </c>
      <c r="I698">
        <f t="shared" si="92"/>
        <v>5</v>
      </c>
      <c r="J698">
        <f t="shared" si="96"/>
        <v>4426</v>
      </c>
      <c r="K698" s="6">
        <f t="shared" si="94"/>
        <v>0</v>
      </c>
      <c r="L698" s="6" t="str">
        <f t="shared" si="95"/>
        <v>0</v>
      </c>
      <c r="M698">
        <f t="shared" si="93"/>
        <v>0</v>
      </c>
    </row>
    <row r="699" spans="1:13" x14ac:dyDescent="0.25">
      <c r="A699">
        <f t="shared" si="89"/>
        <v>2008</v>
      </c>
      <c r="B699" s="3">
        <v>39577</v>
      </c>
      <c r="C699" s="4" t="s">
        <v>103</v>
      </c>
      <c r="D699">
        <v>1</v>
      </c>
      <c r="E699">
        <f>SUMIF($C$3:C698,C699,$D$3:D698)</f>
        <v>2</v>
      </c>
      <c r="F699" s="5">
        <v>2.15</v>
      </c>
      <c r="G699" t="str">
        <f t="shared" si="90"/>
        <v>Brak</v>
      </c>
      <c r="H699">
        <f t="shared" si="91"/>
        <v>0</v>
      </c>
      <c r="I699">
        <f t="shared" si="92"/>
        <v>5</v>
      </c>
      <c r="J699">
        <f t="shared" si="96"/>
        <v>4425</v>
      </c>
      <c r="K699" s="6">
        <f t="shared" si="94"/>
        <v>0</v>
      </c>
      <c r="L699" s="6" t="str">
        <f t="shared" si="95"/>
        <v>0</v>
      </c>
      <c r="M699">
        <f t="shared" si="93"/>
        <v>0</v>
      </c>
    </row>
    <row r="700" spans="1:13" x14ac:dyDescent="0.25">
      <c r="A700">
        <f t="shared" si="89"/>
        <v>2008</v>
      </c>
      <c r="B700" s="3">
        <v>39579</v>
      </c>
      <c r="C700" s="4" t="s">
        <v>46</v>
      </c>
      <c r="D700">
        <v>181</v>
      </c>
      <c r="E700">
        <f>SUMIF($C$3:C699,C700,$D$3:D699)</f>
        <v>307</v>
      </c>
      <c r="F700" s="5">
        <v>2.15</v>
      </c>
      <c r="G700">
        <f t="shared" si="90"/>
        <v>0.05</v>
      </c>
      <c r="H700">
        <f t="shared" si="91"/>
        <v>9.0500000000000007</v>
      </c>
      <c r="I700">
        <f t="shared" si="92"/>
        <v>5</v>
      </c>
      <c r="J700">
        <f t="shared" si="96"/>
        <v>4244</v>
      </c>
      <c r="K700" s="6">
        <f t="shared" si="94"/>
        <v>0</v>
      </c>
      <c r="L700" s="6" t="str">
        <f t="shared" si="95"/>
        <v>0</v>
      </c>
      <c r="M700">
        <f t="shared" si="93"/>
        <v>0</v>
      </c>
    </row>
    <row r="701" spans="1:13" x14ac:dyDescent="0.25">
      <c r="A701">
        <f t="shared" si="89"/>
        <v>2008</v>
      </c>
      <c r="B701" s="3">
        <v>39579</v>
      </c>
      <c r="C701" s="4" t="s">
        <v>86</v>
      </c>
      <c r="D701">
        <v>102</v>
      </c>
      <c r="E701">
        <f>SUMIF($C$3:C700,C701,$D$3:D700)</f>
        <v>1318</v>
      </c>
      <c r="F701" s="5">
        <v>2.15</v>
      </c>
      <c r="G701">
        <f t="shared" si="90"/>
        <v>0.1</v>
      </c>
      <c r="H701">
        <f t="shared" si="91"/>
        <v>10.200000000000001</v>
      </c>
      <c r="I701">
        <f t="shared" si="92"/>
        <v>5</v>
      </c>
      <c r="J701">
        <f t="shared" si="96"/>
        <v>4142</v>
      </c>
      <c r="K701" s="6">
        <f t="shared" si="94"/>
        <v>0</v>
      </c>
      <c r="L701" s="6" t="str">
        <f t="shared" si="95"/>
        <v>0</v>
      </c>
      <c r="M701">
        <f t="shared" si="93"/>
        <v>0</v>
      </c>
    </row>
    <row r="702" spans="1:13" x14ac:dyDescent="0.25">
      <c r="A702">
        <f t="shared" si="89"/>
        <v>2008</v>
      </c>
      <c r="B702" s="3">
        <v>39579</v>
      </c>
      <c r="C702" s="4" t="s">
        <v>72</v>
      </c>
      <c r="D702">
        <v>82</v>
      </c>
      <c r="E702">
        <f>SUMIF($C$3:C701,C702,$D$3:D701)</f>
        <v>1220</v>
      </c>
      <c r="F702" s="5">
        <v>2.15</v>
      </c>
      <c r="G702">
        <f t="shared" si="90"/>
        <v>0.1</v>
      </c>
      <c r="H702">
        <f t="shared" si="91"/>
        <v>8.2000000000000011</v>
      </c>
      <c r="I702">
        <f t="shared" si="92"/>
        <v>5</v>
      </c>
      <c r="J702">
        <f t="shared" si="96"/>
        <v>4060</v>
      </c>
      <c r="K702" s="6">
        <f t="shared" si="94"/>
        <v>0</v>
      </c>
      <c r="L702" s="6" t="str">
        <f t="shared" si="95"/>
        <v>0</v>
      </c>
      <c r="M702">
        <f t="shared" si="93"/>
        <v>0</v>
      </c>
    </row>
    <row r="703" spans="1:13" x14ac:dyDescent="0.25">
      <c r="A703">
        <f t="shared" si="89"/>
        <v>2008</v>
      </c>
      <c r="B703" s="3">
        <v>39582</v>
      </c>
      <c r="C703" s="4" t="s">
        <v>37</v>
      </c>
      <c r="D703">
        <v>245</v>
      </c>
      <c r="E703">
        <f>SUMIF($C$3:C702,C703,$D$3:D702)</f>
        <v>7145</v>
      </c>
      <c r="F703" s="5">
        <v>2.15</v>
      </c>
      <c r="G703">
        <f t="shared" si="90"/>
        <v>0.1</v>
      </c>
      <c r="H703">
        <f t="shared" si="91"/>
        <v>24.5</v>
      </c>
      <c r="I703">
        <f t="shared" si="92"/>
        <v>5</v>
      </c>
      <c r="J703">
        <f t="shared" si="96"/>
        <v>3815</v>
      </c>
      <c r="K703" s="6">
        <f t="shared" si="94"/>
        <v>0</v>
      </c>
      <c r="L703" s="6" t="str">
        <f t="shared" si="95"/>
        <v>0</v>
      </c>
      <c r="M703">
        <f t="shared" si="93"/>
        <v>0</v>
      </c>
    </row>
    <row r="704" spans="1:13" x14ac:dyDescent="0.25">
      <c r="A704">
        <f t="shared" si="89"/>
        <v>2008</v>
      </c>
      <c r="B704" s="3">
        <v>39582</v>
      </c>
      <c r="C704" s="4" t="s">
        <v>187</v>
      </c>
      <c r="D704">
        <v>19</v>
      </c>
      <c r="E704">
        <f>SUMIF($C$3:C703,C704,$D$3:D703)</f>
        <v>0</v>
      </c>
      <c r="F704" s="5">
        <v>2.15</v>
      </c>
      <c r="G704" t="str">
        <f t="shared" si="90"/>
        <v>Brak</v>
      </c>
      <c r="H704">
        <f t="shared" si="91"/>
        <v>0</v>
      </c>
      <c r="I704">
        <f t="shared" si="92"/>
        <v>5</v>
      </c>
      <c r="J704">
        <f t="shared" si="96"/>
        <v>3796</v>
      </c>
      <c r="K704" s="6">
        <f t="shared" si="94"/>
        <v>0</v>
      </c>
      <c r="L704" s="6" t="str">
        <f t="shared" si="95"/>
        <v>0</v>
      </c>
      <c r="M704">
        <f t="shared" si="93"/>
        <v>0</v>
      </c>
    </row>
    <row r="705" spans="1:13" x14ac:dyDescent="0.25">
      <c r="A705">
        <f t="shared" si="89"/>
        <v>2008</v>
      </c>
      <c r="B705" s="3">
        <v>39584</v>
      </c>
      <c r="C705" s="4" t="s">
        <v>122</v>
      </c>
      <c r="D705">
        <v>431</v>
      </c>
      <c r="E705">
        <f>SUMIF($C$3:C704,C705,$D$3:D704)</f>
        <v>1914</v>
      </c>
      <c r="F705" s="5">
        <v>2.15</v>
      </c>
      <c r="G705">
        <f t="shared" si="90"/>
        <v>0.1</v>
      </c>
      <c r="H705">
        <f t="shared" si="91"/>
        <v>43.1</v>
      </c>
      <c r="I705">
        <f t="shared" si="92"/>
        <v>5</v>
      </c>
      <c r="J705">
        <f t="shared" si="96"/>
        <v>3365</v>
      </c>
      <c r="K705" s="6">
        <f t="shared" si="94"/>
        <v>0</v>
      </c>
      <c r="L705" s="6" t="str">
        <f t="shared" si="95"/>
        <v>0</v>
      </c>
      <c r="M705">
        <f t="shared" si="93"/>
        <v>0</v>
      </c>
    </row>
    <row r="706" spans="1:13" x14ac:dyDescent="0.25">
      <c r="A706">
        <f t="shared" si="89"/>
        <v>2008</v>
      </c>
      <c r="B706" s="3">
        <v>39584</v>
      </c>
      <c r="C706" s="4" t="s">
        <v>27</v>
      </c>
      <c r="D706">
        <v>252</v>
      </c>
      <c r="E706">
        <f>SUMIF($C$3:C705,C706,$D$3:D705)</f>
        <v>9705</v>
      </c>
      <c r="F706" s="5">
        <v>2.15</v>
      </c>
      <c r="G706">
        <f t="shared" si="90"/>
        <v>0.1</v>
      </c>
      <c r="H706">
        <f t="shared" si="91"/>
        <v>25.200000000000003</v>
      </c>
      <c r="I706">
        <f t="shared" si="92"/>
        <v>5</v>
      </c>
      <c r="J706">
        <f t="shared" si="96"/>
        <v>3113</v>
      </c>
      <c r="K706" s="6">
        <f t="shared" si="94"/>
        <v>0</v>
      </c>
      <c r="L706" s="6" t="str">
        <f t="shared" si="95"/>
        <v>0</v>
      </c>
      <c r="M706">
        <f t="shared" si="93"/>
        <v>0</v>
      </c>
    </row>
    <row r="707" spans="1:13" x14ac:dyDescent="0.25">
      <c r="A707">
        <f t="shared" si="89"/>
        <v>2008</v>
      </c>
      <c r="B707" s="3">
        <v>39585</v>
      </c>
      <c r="C707" s="4" t="s">
        <v>82</v>
      </c>
      <c r="D707">
        <v>2</v>
      </c>
      <c r="E707">
        <f>SUMIF($C$3:C706,C707,$D$3:D706)</f>
        <v>15</v>
      </c>
      <c r="F707" s="5">
        <v>2.15</v>
      </c>
      <c r="G707" t="str">
        <f t="shared" si="90"/>
        <v>Brak</v>
      </c>
      <c r="H707">
        <f t="shared" si="91"/>
        <v>0</v>
      </c>
      <c r="I707">
        <f t="shared" si="92"/>
        <v>5</v>
      </c>
      <c r="J707">
        <f t="shared" si="96"/>
        <v>3111</v>
      </c>
      <c r="K707" s="6">
        <f t="shared" si="94"/>
        <v>0</v>
      </c>
      <c r="L707" s="6" t="str">
        <f t="shared" si="95"/>
        <v>0</v>
      </c>
      <c r="M707">
        <f t="shared" si="93"/>
        <v>0</v>
      </c>
    </row>
    <row r="708" spans="1:13" x14ac:dyDescent="0.25">
      <c r="A708">
        <f t="shared" ref="A708:A771" si="97">YEAR(B708)</f>
        <v>2008</v>
      </c>
      <c r="B708" s="3">
        <v>39586</v>
      </c>
      <c r="C708" s="4" t="s">
        <v>26</v>
      </c>
      <c r="D708">
        <v>52</v>
      </c>
      <c r="E708">
        <f>SUMIF($C$3:C707,C708,$D$3:D707)</f>
        <v>1162</v>
      </c>
      <c r="F708" s="5">
        <v>2.15</v>
      </c>
      <c r="G708">
        <f t="shared" ref="G708:G771" si="98">IF(E708&lt;1000,IF(E708&gt;100,0.05,"Brak"),IF(E708&lt;10000,0.1,0.2))</f>
        <v>0.1</v>
      </c>
      <c r="H708">
        <f t="shared" ref="H708:H771" si="99">IF(G708="Brak",0,G708*D708)</f>
        <v>5.2</v>
      </c>
      <c r="I708">
        <f t="shared" ref="I708:I771" si="100">MONTH(B708)</f>
        <v>5</v>
      </c>
      <c r="J708">
        <f t="shared" si="96"/>
        <v>3059</v>
      </c>
      <c r="K708" s="6">
        <f t="shared" si="94"/>
        <v>0</v>
      </c>
      <c r="L708" s="6" t="str">
        <f t="shared" si="95"/>
        <v>0</v>
      </c>
      <c r="M708">
        <f t="shared" ref="M708:M771" si="101">L708*1000</f>
        <v>0</v>
      </c>
    </row>
    <row r="709" spans="1:13" x14ac:dyDescent="0.25">
      <c r="A709">
        <f t="shared" si="97"/>
        <v>2008</v>
      </c>
      <c r="B709" s="3">
        <v>39587</v>
      </c>
      <c r="C709" s="4" t="s">
        <v>81</v>
      </c>
      <c r="D709">
        <v>88</v>
      </c>
      <c r="E709">
        <f>SUMIF($C$3:C708,C709,$D$3:D708)</f>
        <v>540</v>
      </c>
      <c r="F709" s="5">
        <v>2.15</v>
      </c>
      <c r="G709">
        <f t="shared" si="98"/>
        <v>0.05</v>
      </c>
      <c r="H709">
        <f t="shared" si="99"/>
        <v>4.4000000000000004</v>
      </c>
      <c r="I709">
        <f t="shared" si="100"/>
        <v>5</v>
      </c>
      <c r="J709">
        <f t="shared" si="96"/>
        <v>2971</v>
      </c>
      <c r="K709" s="6">
        <f t="shared" si="94"/>
        <v>0</v>
      </c>
      <c r="L709" s="6" t="str">
        <f t="shared" si="95"/>
        <v>0</v>
      </c>
      <c r="M709">
        <f t="shared" si="101"/>
        <v>0</v>
      </c>
    </row>
    <row r="710" spans="1:13" x14ac:dyDescent="0.25">
      <c r="A710">
        <f t="shared" si="97"/>
        <v>2008</v>
      </c>
      <c r="B710" s="3">
        <v>39587</v>
      </c>
      <c r="C710" s="4" t="s">
        <v>43</v>
      </c>
      <c r="D710">
        <v>54</v>
      </c>
      <c r="E710">
        <f>SUMIF($C$3:C709,C710,$D$3:D709)</f>
        <v>2080</v>
      </c>
      <c r="F710" s="5">
        <v>2.15</v>
      </c>
      <c r="G710">
        <f t="shared" si="98"/>
        <v>0.1</v>
      </c>
      <c r="H710">
        <f t="shared" si="99"/>
        <v>5.4</v>
      </c>
      <c r="I710">
        <f t="shared" si="100"/>
        <v>5</v>
      </c>
      <c r="J710">
        <f t="shared" si="96"/>
        <v>2917</v>
      </c>
      <c r="K710" s="6">
        <f t="shared" si="94"/>
        <v>0</v>
      </c>
      <c r="L710" s="6" t="str">
        <f t="shared" si="95"/>
        <v>0</v>
      </c>
      <c r="M710">
        <f t="shared" si="101"/>
        <v>0</v>
      </c>
    </row>
    <row r="711" spans="1:13" x14ac:dyDescent="0.25">
      <c r="A711">
        <f t="shared" si="97"/>
        <v>2008</v>
      </c>
      <c r="B711" s="3">
        <v>39587</v>
      </c>
      <c r="C711" s="4" t="s">
        <v>79</v>
      </c>
      <c r="D711">
        <v>4</v>
      </c>
      <c r="E711">
        <f>SUMIF($C$3:C710,C711,$D$3:D710)</f>
        <v>14</v>
      </c>
      <c r="F711" s="5">
        <v>2.15</v>
      </c>
      <c r="G711" t="str">
        <f t="shared" si="98"/>
        <v>Brak</v>
      </c>
      <c r="H711">
        <f t="shared" si="99"/>
        <v>0</v>
      </c>
      <c r="I711">
        <f t="shared" si="100"/>
        <v>5</v>
      </c>
      <c r="J711">
        <f t="shared" si="96"/>
        <v>2913</v>
      </c>
      <c r="K711" s="6">
        <f t="shared" si="94"/>
        <v>0</v>
      </c>
      <c r="L711" s="6" t="str">
        <f t="shared" si="95"/>
        <v>0</v>
      </c>
      <c r="M711">
        <f t="shared" si="101"/>
        <v>0</v>
      </c>
    </row>
    <row r="712" spans="1:13" x14ac:dyDescent="0.25">
      <c r="A712">
        <f t="shared" si="97"/>
        <v>2008</v>
      </c>
      <c r="B712" s="3">
        <v>39590</v>
      </c>
      <c r="C712" s="4" t="s">
        <v>38</v>
      </c>
      <c r="D712">
        <v>152</v>
      </c>
      <c r="E712">
        <f>SUMIF($C$3:C711,C712,$D$3:D711)</f>
        <v>2141</v>
      </c>
      <c r="F712" s="5">
        <v>2.15</v>
      </c>
      <c r="G712">
        <f t="shared" si="98"/>
        <v>0.1</v>
      </c>
      <c r="H712">
        <f t="shared" si="99"/>
        <v>15.200000000000001</v>
      </c>
      <c r="I712">
        <f t="shared" si="100"/>
        <v>5</v>
      </c>
      <c r="J712">
        <f t="shared" si="96"/>
        <v>2761</v>
      </c>
      <c r="K712" s="6">
        <f t="shared" si="94"/>
        <v>0</v>
      </c>
      <c r="L712" s="6" t="str">
        <f t="shared" si="95"/>
        <v>0</v>
      </c>
      <c r="M712">
        <f t="shared" si="101"/>
        <v>0</v>
      </c>
    </row>
    <row r="713" spans="1:13" x14ac:dyDescent="0.25">
      <c r="A713">
        <f t="shared" si="97"/>
        <v>2008</v>
      </c>
      <c r="B713" s="3">
        <v>39591</v>
      </c>
      <c r="C713" s="4" t="s">
        <v>75</v>
      </c>
      <c r="D713">
        <v>121</v>
      </c>
      <c r="E713">
        <f>SUMIF($C$3:C712,C713,$D$3:D712)</f>
        <v>1502</v>
      </c>
      <c r="F713" s="5">
        <v>2.15</v>
      </c>
      <c r="G713">
        <f t="shared" si="98"/>
        <v>0.1</v>
      </c>
      <c r="H713">
        <f t="shared" si="99"/>
        <v>12.100000000000001</v>
      </c>
      <c r="I713">
        <f t="shared" si="100"/>
        <v>5</v>
      </c>
      <c r="J713">
        <f t="shared" si="96"/>
        <v>2640</v>
      </c>
      <c r="K713" s="6">
        <f t="shared" si="94"/>
        <v>0</v>
      </c>
      <c r="L713" s="6" t="str">
        <f t="shared" si="95"/>
        <v>0</v>
      </c>
      <c r="M713">
        <f t="shared" si="101"/>
        <v>0</v>
      </c>
    </row>
    <row r="714" spans="1:13" x14ac:dyDescent="0.25">
      <c r="A714">
        <f t="shared" si="97"/>
        <v>2008</v>
      </c>
      <c r="B714" s="3">
        <v>39592</v>
      </c>
      <c r="C714" s="4" t="s">
        <v>38</v>
      </c>
      <c r="D714">
        <v>77</v>
      </c>
      <c r="E714">
        <f>SUMIF($C$3:C713,C714,$D$3:D713)</f>
        <v>2293</v>
      </c>
      <c r="F714" s="5">
        <v>2.15</v>
      </c>
      <c r="G714">
        <f t="shared" si="98"/>
        <v>0.1</v>
      </c>
      <c r="H714">
        <f t="shared" si="99"/>
        <v>7.7</v>
      </c>
      <c r="I714">
        <f t="shared" si="100"/>
        <v>5</v>
      </c>
      <c r="J714">
        <f t="shared" si="96"/>
        <v>2563</v>
      </c>
      <c r="K714" s="6">
        <f t="shared" si="94"/>
        <v>0</v>
      </c>
      <c r="L714" s="6" t="str">
        <f t="shared" si="95"/>
        <v>0</v>
      </c>
      <c r="M714">
        <f t="shared" si="101"/>
        <v>0</v>
      </c>
    </row>
    <row r="715" spans="1:13" x14ac:dyDescent="0.25">
      <c r="A715">
        <f t="shared" si="97"/>
        <v>2008</v>
      </c>
      <c r="B715" s="3">
        <v>39595</v>
      </c>
      <c r="C715" s="4" t="s">
        <v>151</v>
      </c>
      <c r="D715">
        <v>21</v>
      </c>
      <c r="E715">
        <f>SUMIF($C$3:C714,C715,$D$3:D714)</f>
        <v>342</v>
      </c>
      <c r="F715" s="5">
        <v>2.15</v>
      </c>
      <c r="G715">
        <f t="shared" si="98"/>
        <v>0.05</v>
      </c>
      <c r="H715">
        <f t="shared" si="99"/>
        <v>1.05</v>
      </c>
      <c r="I715">
        <f t="shared" si="100"/>
        <v>5</v>
      </c>
      <c r="J715">
        <f t="shared" si="96"/>
        <v>2542</v>
      </c>
      <c r="K715" s="6">
        <f t="shared" si="94"/>
        <v>0</v>
      </c>
      <c r="L715" s="6" t="str">
        <f t="shared" si="95"/>
        <v>0</v>
      </c>
      <c r="M715">
        <f t="shared" si="101"/>
        <v>0</v>
      </c>
    </row>
    <row r="716" spans="1:13" x14ac:dyDescent="0.25">
      <c r="A716">
        <f t="shared" si="97"/>
        <v>2008</v>
      </c>
      <c r="B716" s="3">
        <v>39596</v>
      </c>
      <c r="C716" s="4" t="s">
        <v>81</v>
      </c>
      <c r="D716">
        <v>48</v>
      </c>
      <c r="E716">
        <f>SUMIF($C$3:C715,C716,$D$3:D715)</f>
        <v>628</v>
      </c>
      <c r="F716" s="5">
        <v>2.15</v>
      </c>
      <c r="G716">
        <f t="shared" si="98"/>
        <v>0.05</v>
      </c>
      <c r="H716">
        <f t="shared" si="99"/>
        <v>2.4000000000000004</v>
      </c>
      <c r="I716">
        <f t="shared" si="100"/>
        <v>5</v>
      </c>
      <c r="J716">
        <f t="shared" si="96"/>
        <v>2494</v>
      </c>
      <c r="K716" s="6">
        <f t="shared" si="94"/>
        <v>0</v>
      </c>
      <c r="L716" s="6" t="str">
        <f t="shared" si="95"/>
        <v>0</v>
      </c>
      <c r="M716">
        <f t="shared" si="101"/>
        <v>0</v>
      </c>
    </row>
    <row r="717" spans="1:13" x14ac:dyDescent="0.25">
      <c r="A717">
        <f t="shared" si="97"/>
        <v>2008</v>
      </c>
      <c r="B717" s="3">
        <v>39597</v>
      </c>
      <c r="C717" s="4" t="s">
        <v>65</v>
      </c>
      <c r="D717">
        <v>420</v>
      </c>
      <c r="E717">
        <f>SUMIF($C$3:C716,C717,$D$3:D716)</f>
        <v>8663</v>
      </c>
      <c r="F717" s="5">
        <v>2.15</v>
      </c>
      <c r="G717">
        <f t="shared" si="98"/>
        <v>0.1</v>
      </c>
      <c r="H717">
        <f t="shared" si="99"/>
        <v>42</v>
      </c>
      <c r="I717">
        <f t="shared" si="100"/>
        <v>5</v>
      </c>
      <c r="J717">
        <f t="shared" si="96"/>
        <v>2074</v>
      </c>
      <c r="K717" s="6">
        <f t="shared" si="94"/>
        <v>0</v>
      </c>
      <c r="L717" s="6" t="str">
        <f t="shared" si="95"/>
        <v>0</v>
      </c>
      <c r="M717">
        <f t="shared" si="101"/>
        <v>0</v>
      </c>
    </row>
    <row r="718" spans="1:13" x14ac:dyDescent="0.25">
      <c r="A718">
        <f t="shared" si="97"/>
        <v>2008</v>
      </c>
      <c r="B718" s="3">
        <v>39598</v>
      </c>
      <c r="C718" s="4" t="s">
        <v>27</v>
      </c>
      <c r="D718">
        <v>443</v>
      </c>
      <c r="E718">
        <f>SUMIF($C$3:C717,C718,$D$3:D717)</f>
        <v>9957</v>
      </c>
      <c r="F718" s="5">
        <v>2.15</v>
      </c>
      <c r="G718">
        <f t="shared" si="98"/>
        <v>0.1</v>
      </c>
      <c r="H718">
        <f t="shared" si="99"/>
        <v>44.300000000000004</v>
      </c>
      <c r="I718">
        <f t="shared" si="100"/>
        <v>5</v>
      </c>
      <c r="J718">
        <f t="shared" si="96"/>
        <v>1631</v>
      </c>
      <c r="K718" s="6">
        <f t="shared" si="94"/>
        <v>3369</v>
      </c>
      <c r="L718" s="6" t="str">
        <f t="shared" si="95"/>
        <v>4</v>
      </c>
      <c r="M718">
        <f t="shared" si="101"/>
        <v>4000</v>
      </c>
    </row>
    <row r="719" spans="1:13" x14ac:dyDescent="0.25">
      <c r="A719">
        <f t="shared" si="97"/>
        <v>2008</v>
      </c>
      <c r="B719" s="3">
        <v>39602</v>
      </c>
      <c r="C719" s="4" t="s">
        <v>75</v>
      </c>
      <c r="D719">
        <v>46</v>
      </c>
      <c r="E719">
        <f>SUMIF($C$3:C718,C719,$D$3:D718)</f>
        <v>1623</v>
      </c>
      <c r="F719" s="5">
        <v>2.15</v>
      </c>
      <c r="G719">
        <f t="shared" si="98"/>
        <v>0.1</v>
      </c>
      <c r="H719">
        <f t="shared" si="99"/>
        <v>4.6000000000000005</v>
      </c>
      <c r="I719">
        <f t="shared" si="100"/>
        <v>6</v>
      </c>
      <c r="J719">
        <f t="shared" si="96"/>
        <v>5585</v>
      </c>
      <c r="K719" s="6">
        <f t="shared" si="94"/>
        <v>0</v>
      </c>
      <c r="L719" s="6" t="str">
        <f t="shared" si="95"/>
        <v>0</v>
      </c>
      <c r="M719">
        <f t="shared" si="101"/>
        <v>0</v>
      </c>
    </row>
    <row r="720" spans="1:13" x14ac:dyDescent="0.25">
      <c r="A720">
        <f t="shared" si="97"/>
        <v>2008</v>
      </c>
      <c r="B720" s="3">
        <v>39603</v>
      </c>
      <c r="C720" s="4" t="s">
        <v>154</v>
      </c>
      <c r="D720">
        <v>3</v>
      </c>
      <c r="E720">
        <f>SUMIF($C$3:C719,C720,$D$3:D719)</f>
        <v>13</v>
      </c>
      <c r="F720" s="5">
        <v>2.15</v>
      </c>
      <c r="G720" t="str">
        <f t="shared" si="98"/>
        <v>Brak</v>
      </c>
      <c r="H720">
        <f t="shared" si="99"/>
        <v>0</v>
      </c>
      <c r="I720">
        <f t="shared" si="100"/>
        <v>6</v>
      </c>
      <c r="J720">
        <f t="shared" si="96"/>
        <v>5582</v>
      </c>
      <c r="K720" s="6">
        <f t="shared" si="94"/>
        <v>0</v>
      </c>
      <c r="L720" s="6" t="str">
        <f t="shared" si="95"/>
        <v>0</v>
      </c>
      <c r="M720">
        <f t="shared" si="101"/>
        <v>0</v>
      </c>
    </row>
    <row r="721" spans="1:13" x14ac:dyDescent="0.25">
      <c r="A721">
        <f t="shared" si="97"/>
        <v>2008</v>
      </c>
      <c r="B721" s="3">
        <v>39605</v>
      </c>
      <c r="C721" s="4" t="s">
        <v>70</v>
      </c>
      <c r="D721">
        <v>237</v>
      </c>
      <c r="E721">
        <f>SUMIF($C$3:C720,C721,$D$3:D720)</f>
        <v>9252</v>
      </c>
      <c r="F721" s="5">
        <v>2.15</v>
      </c>
      <c r="G721">
        <f t="shared" si="98"/>
        <v>0.1</v>
      </c>
      <c r="H721">
        <f t="shared" si="99"/>
        <v>23.700000000000003</v>
      </c>
      <c r="I721">
        <f t="shared" si="100"/>
        <v>6</v>
      </c>
      <c r="J721">
        <f t="shared" si="96"/>
        <v>5345</v>
      </c>
      <c r="K721" s="6">
        <f t="shared" si="94"/>
        <v>0</v>
      </c>
      <c r="L721" s="6" t="str">
        <f t="shared" si="95"/>
        <v>0</v>
      </c>
      <c r="M721">
        <f t="shared" si="101"/>
        <v>0</v>
      </c>
    </row>
    <row r="722" spans="1:13" x14ac:dyDescent="0.25">
      <c r="A722">
        <f t="shared" si="97"/>
        <v>2008</v>
      </c>
      <c r="B722" s="3">
        <v>39605</v>
      </c>
      <c r="C722" s="4" t="s">
        <v>75</v>
      </c>
      <c r="D722">
        <v>98</v>
      </c>
      <c r="E722">
        <f>SUMIF($C$3:C721,C722,$D$3:D721)</f>
        <v>1669</v>
      </c>
      <c r="F722" s="5">
        <v>2.15</v>
      </c>
      <c r="G722">
        <f t="shared" si="98"/>
        <v>0.1</v>
      </c>
      <c r="H722">
        <f t="shared" si="99"/>
        <v>9.8000000000000007</v>
      </c>
      <c r="I722">
        <f t="shared" si="100"/>
        <v>6</v>
      </c>
      <c r="J722">
        <f t="shared" si="96"/>
        <v>5247</v>
      </c>
      <c r="K722" s="6">
        <f t="shared" ref="K722:K785" si="102">IF(I722&lt;&gt;I723,IF(J722&lt;5000,5000-J722,0),0)</f>
        <v>0</v>
      </c>
      <c r="L722" s="6" t="str">
        <f t="shared" ref="L722:L785" si="103">LEFT(ROUNDUP(K722,-3),1)</f>
        <v>0</v>
      </c>
      <c r="M722">
        <f t="shared" si="101"/>
        <v>0</v>
      </c>
    </row>
    <row r="723" spans="1:13" x14ac:dyDescent="0.25">
      <c r="A723">
        <f t="shared" si="97"/>
        <v>2008</v>
      </c>
      <c r="B723" s="3">
        <v>39605</v>
      </c>
      <c r="C723" s="4" t="s">
        <v>51</v>
      </c>
      <c r="D723">
        <v>64</v>
      </c>
      <c r="E723">
        <f>SUMIF($C$3:C722,C723,$D$3:D722)</f>
        <v>395</v>
      </c>
      <c r="F723" s="5">
        <v>2.15</v>
      </c>
      <c r="G723">
        <f t="shared" si="98"/>
        <v>0.05</v>
      </c>
      <c r="H723">
        <f t="shared" si="99"/>
        <v>3.2</v>
      </c>
      <c r="I723">
        <f t="shared" si="100"/>
        <v>6</v>
      </c>
      <c r="J723">
        <f t="shared" ref="J723:J786" si="104">J722-D723+M722</f>
        <v>5183</v>
      </c>
      <c r="K723" s="6">
        <f t="shared" si="102"/>
        <v>0</v>
      </c>
      <c r="L723" s="6" t="str">
        <f t="shared" si="103"/>
        <v>0</v>
      </c>
      <c r="M723">
        <f t="shared" si="101"/>
        <v>0</v>
      </c>
    </row>
    <row r="724" spans="1:13" x14ac:dyDescent="0.25">
      <c r="A724">
        <f t="shared" si="97"/>
        <v>2008</v>
      </c>
      <c r="B724" s="3">
        <v>39605</v>
      </c>
      <c r="C724" s="4" t="s">
        <v>188</v>
      </c>
      <c r="D724">
        <v>18</v>
      </c>
      <c r="E724">
        <f>SUMIF($C$3:C723,C724,$D$3:D723)</f>
        <v>0</v>
      </c>
      <c r="F724" s="5">
        <v>2.15</v>
      </c>
      <c r="G724" t="str">
        <f t="shared" si="98"/>
        <v>Brak</v>
      </c>
      <c r="H724">
        <f t="shared" si="99"/>
        <v>0</v>
      </c>
      <c r="I724">
        <f t="shared" si="100"/>
        <v>6</v>
      </c>
      <c r="J724">
        <f t="shared" si="104"/>
        <v>5165</v>
      </c>
      <c r="K724" s="6">
        <f t="shared" si="102"/>
        <v>0</v>
      </c>
      <c r="L724" s="6" t="str">
        <f t="shared" si="103"/>
        <v>0</v>
      </c>
      <c r="M724">
        <f t="shared" si="101"/>
        <v>0</v>
      </c>
    </row>
    <row r="725" spans="1:13" x14ac:dyDescent="0.25">
      <c r="A725">
        <f t="shared" si="97"/>
        <v>2008</v>
      </c>
      <c r="B725" s="3">
        <v>39609</v>
      </c>
      <c r="C725" s="4" t="s">
        <v>57</v>
      </c>
      <c r="D725">
        <v>32</v>
      </c>
      <c r="E725">
        <f>SUMIF($C$3:C724,C725,$D$3:D724)</f>
        <v>1520</v>
      </c>
      <c r="F725" s="5">
        <v>2.15</v>
      </c>
      <c r="G725">
        <f t="shared" si="98"/>
        <v>0.1</v>
      </c>
      <c r="H725">
        <f t="shared" si="99"/>
        <v>3.2</v>
      </c>
      <c r="I725">
        <f t="shared" si="100"/>
        <v>6</v>
      </c>
      <c r="J725">
        <f t="shared" si="104"/>
        <v>5133</v>
      </c>
      <c r="K725" s="6">
        <f t="shared" si="102"/>
        <v>0</v>
      </c>
      <c r="L725" s="6" t="str">
        <f t="shared" si="103"/>
        <v>0</v>
      </c>
      <c r="M725">
        <f t="shared" si="101"/>
        <v>0</v>
      </c>
    </row>
    <row r="726" spans="1:13" x14ac:dyDescent="0.25">
      <c r="A726">
        <f t="shared" si="97"/>
        <v>2008</v>
      </c>
      <c r="B726" s="3">
        <v>39614</v>
      </c>
      <c r="C726" s="4" t="s">
        <v>30</v>
      </c>
      <c r="D726">
        <v>30</v>
      </c>
      <c r="E726">
        <f>SUMIF($C$3:C725,C726,$D$3:D725)</f>
        <v>1428</v>
      </c>
      <c r="F726" s="5">
        <v>2.15</v>
      </c>
      <c r="G726">
        <f t="shared" si="98"/>
        <v>0.1</v>
      </c>
      <c r="H726">
        <f t="shared" si="99"/>
        <v>3</v>
      </c>
      <c r="I726">
        <f t="shared" si="100"/>
        <v>6</v>
      </c>
      <c r="J726">
        <f t="shared" si="104"/>
        <v>5103</v>
      </c>
      <c r="K726" s="6">
        <f t="shared" si="102"/>
        <v>0</v>
      </c>
      <c r="L726" s="6" t="str">
        <f t="shared" si="103"/>
        <v>0</v>
      </c>
      <c r="M726">
        <f t="shared" si="101"/>
        <v>0</v>
      </c>
    </row>
    <row r="727" spans="1:13" x14ac:dyDescent="0.25">
      <c r="A727">
        <f t="shared" si="97"/>
        <v>2008</v>
      </c>
      <c r="B727" s="3">
        <v>39614</v>
      </c>
      <c r="C727" s="4" t="s">
        <v>157</v>
      </c>
      <c r="D727">
        <v>12</v>
      </c>
      <c r="E727">
        <f>SUMIF($C$3:C726,C727,$D$3:D726)</f>
        <v>13</v>
      </c>
      <c r="F727" s="5">
        <v>2.15</v>
      </c>
      <c r="G727" t="str">
        <f t="shared" si="98"/>
        <v>Brak</v>
      </c>
      <c r="H727">
        <f t="shared" si="99"/>
        <v>0</v>
      </c>
      <c r="I727">
        <f t="shared" si="100"/>
        <v>6</v>
      </c>
      <c r="J727">
        <f t="shared" si="104"/>
        <v>5091</v>
      </c>
      <c r="K727" s="6">
        <f t="shared" si="102"/>
        <v>0</v>
      </c>
      <c r="L727" s="6" t="str">
        <f t="shared" si="103"/>
        <v>0</v>
      </c>
      <c r="M727">
        <f t="shared" si="101"/>
        <v>0</v>
      </c>
    </row>
    <row r="728" spans="1:13" x14ac:dyDescent="0.25">
      <c r="A728">
        <f t="shared" si="97"/>
        <v>2008</v>
      </c>
      <c r="B728" s="3">
        <v>39615</v>
      </c>
      <c r="C728" s="4" t="s">
        <v>91</v>
      </c>
      <c r="D728">
        <v>138</v>
      </c>
      <c r="E728">
        <f>SUMIF($C$3:C727,C728,$D$3:D727)</f>
        <v>900</v>
      </c>
      <c r="F728" s="5">
        <v>2.15</v>
      </c>
      <c r="G728">
        <f t="shared" si="98"/>
        <v>0.05</v>
      </c>
      <c r="H728">
        <f t="shared" si="99"/>
        <v>6.9</v>
      </c>
      <c r="I728">
        <f t="shared" si="100"/>
        <v>6</v>
      </c>
      <c r="J728">
        <f t="shared" si="104"/>
        <v>4953</v>
      </c>
      <c r="K728" s="6">
        <f t="shared" si="102"/>
        <v>0</v>
      </c>
      <c r="L728" s="6" t="str">
        <f t="shared" si="103"/>
        <v>0</v>
      </c>
      <c r="M728">
        <f t="shared" si="101"/>
        <v>0</v>
      </c>
    </row>
    <row r="729" spans="1:13" x14ac:dyDescent="0.25">
      <c r="A729">
        <f t="shared" si="97"/>
        <v>2008</v>
      </c>
      <c r="B729" s="3">
        <v>39619</v>
      </c>
      <c r="C729" s="4" t="s">
        <v>42</v>
      </c>
      <c r="D729">
        <v>411</v>
      </c>
      <c r="E729">
        <f>SUMIF($C$3:C728,C729,$D$3:D728)</f>
        <v>7374</v>
      </c>
      <c r="F729" s="5">
        <v>2.15</v>
      </c>
      <c r="G729">
        <f t="shared" si="98"/>
        <v>0.1</v>
      </c>
      <c r="H729">
        <f t="shared" si="99"/>
        <v>41.1</v>
      </c>
      <c r="I729">
        <f t="shared" si="100"/>
        <v>6</v>
      </c>
      <c r="J729">
        <f t="shared" si="104"/>
        <v>4542</v>
      </c>
      <c r="K729" s="6">
        <f t="shared" si="102"/>
        <v>0</v>
      </c>
      <c r="L729" s="6" t="str">
        <f t="shared" si="103"/>
        <v>0</v>
      </c>
      <c r="M729">
        <f t="shared" si="101"/>
        <v>0</v>
      </c>
    </row>
    <row r="730" spans="1:13" x14ac:dyDescent="0.25">
      <c r="A730">
        <f t="shared" si="97"/>
        <v>2008</v>
      </c>
      <c r="B730" s="3">
        <v>39622</v>
      </c>
      <c r="C730" s="4" t="s">
        <v>43</v>
      </c>
      <c r="D730">
        <v>152</v>
      </c>
      <c r="E730">
        <f>SUMIF($C$3:C729,C730,$D$3:D729)</f>
        <v>2134</v>
      </c>
      <c r="F730" s="5">
        <v>2.15</v>
      </c>
      <c r="G730">
        <f t="shared" si="98"/>
        <v>0.1</v>
      </c>
      <c r="H730">
        <f t="shared" si="99"/>
        <v>15.200000000000001</v>
      </c>
      <c r="I730">
        <f t="shared" si="100"/>
        <v>6</v>
      </c>
      <c r="J730">
        <f t="shared" si="104"/>
        <v>4390</v>
      </c>
      <c r="K730" s="6">
        <f t="shared" si="102"/>
        <v>0</v>
      </c>
      <c r="L730" s="6" t="str">
        <f t="shared" si="103"/>
        <v>0</v>
      </c>
      <c r="M730">
        <f t="shared" si="101"/>
        <v>0</v>
      </c>
    </row>
    <row r="731" spans="1:13" x14ac:dyDescent="0.25">
      <c r="A731">
        <f t="shared" si="97"/>
        <v>2008</v>
      </c>
      <c r="B731" s="3">
        <v>39623</v>
      </c>
      <c r="C731" s="4" t="s">
        <v>189</v>
      </c>
      <c r="D731">
        <v>10</v>
      </c>
      <c r="E731">
        <f>SUMIF($C$3:C730,C731,$D$3:D730)</f>
        <v>0</v>
      </c>
      <c r="F731" s="5">
        <v>2.15</v>
      </c>
      <c r="G731" t="str">
        <f t="shared" si="98"/>
        <v>Brak</v>
      </c>
      <c r="H731">
        <f t="shared" si="99"/>
        <v>0</v>
      </c>
      <c r="I731">
        <f t="shared" si="100"/>
        <v>6</v>
      </c>
      <c r="J731">
        <f t="shared" si="104"/>
        <v>4380</v>
      </c>
      <c r="K731" s="6">
        <f t="shared" si="102"/>
        <v>0</v>
      </c>
      <c r="L731" s="6" t="str">
        <f t="shared" si="103"/>
        <v>0</v>
      </c>
      <c r="M731">
        <f t="shared" si="101"/>
        <v>0</v>
      </c>
    </row>
    <row r="732" spans="1:13" x14ac:dyDescent="0.25">
      <c r="A732">
        <f t="shared" si="97"/>
        <v>2008</v>
      </c>
      <c r="B732" s="3">
        <v>39624</v>
      </c>
      <c r="C732" s="4" t="s">
        <v>38</v>
      </c>
      <c r="D732">
        <v>75</v>
      </c>
      <c r="E732">
        <f>SUMIF($C$3:C731,C732,$D$3:D731)</f>
        <v>2370</v>
      </c>
      <c r="F732" s="5">
        <v>2.15</v>
      </c>
      <c r="G732">
        <f t="shared" si="98"/>
        <v>0.1</v>
      </c>
      <c r="H732">
        <f t="shared" si="99"/>
        <v>7.5</v>
      </c>
      <c r="I732">
        <f t="shared" si="100"/>
        <v>6</v>
      </c>
      <c r="J732">
        <f t="shared" si="104"/>
        <v>4305</v>
      </c>
      <c r="K732" s="6">
        <f t="shared" si="102"/>
        <v>0</v>
      </c>
      <c r="L732" s="6" t="str">
        <f t="shared" si="103"/>
        <v>0</v>
      </c>
      <c r="M732">
        <f t="shared" si="101"/>
        <v>0</v>
      </c>
    </row>
    <row r="733" spans="1:13" x14ac:dyDescent="0.25">
      <c r="A733">
        <f t="shared" si="97"/>
        <v>2008</v>
      </c>
      <c r="B733" s="3">
        <v>39624</v>
      </c>
      <c r="C733" s="4" t="s">
        <v>190</v>
      </c>
      <c r="D733">
        <v>4</v>
      </c>
      <c r="E733">
        <f>SUMIF($C$3:C732,C733,$D$3:D732)</f>
        <v>0</v>
      </c>
      <c r="F733" s="5">
        <v>2.15</v>
      </c>
      <c r="G733" t="str">
        <f t="shared" si="98"/>
        <v>Brak</v>
      </c>
      <c r="H733">
        <f t="shared" si="99"/>
        <v>0</v>
      </c>
      <c r="I733">
        <f t="shared" si="100"/>
        <v>6</v>
      </c>
      <c r="J733">
        <f t="shared" si="104"/>
        <v>4301</v>
      </c>
      <c r="K733" s="6">
        <f t="shared" si="102"/>
        <v>0</v>
      </c>
      <c r="L733" s="6" t="str">
        <f t="shared" si="103"/>
        <v>0</v>
      </c>
      <c r="M733">
        <f t="shared" si="101"/>
        <v>0</v>
      </c>
    </row>
    <row r="734" spans="1:13" x14ac:dyDescent="0.25">
      <c r="A734">
        <f t="shared" si="97"/>
        <v>2008</v>
      </c>
      <c r="B734" s="3">
        <v>39626</v>
      </c>
      <c r="C734" s="4" t="s">
        <v>191</v>
      </c>
      <c r="D734">
        <v>2</v>
      </c>
      <c r="E734">
        <f>SUMIF($C$3:C733,C734,$D$3:D733)</f>
        <v>0</v>
      </c>
      <c r="F734" s="5">
        <v>2.15</v>
      </c>
      <c r="G734" t="str">
        <f t="shared" si="98"/>
        <v>Brak</v>
      </c>
      <c r="H734">
        <f t="shared" si="99"/>
        <v>0</v>
      </c>
      <c r="I734">
        <f t="shared" si="100"/>
        <v>6</v>
      </c>
      <c r="J734">
        <f t="shared" si="104"/>
        <v>4299</v>
      </c>
      <c r="K734" s="6">
        <f t="shared" si="102"/>
        <v>0</v>
      </c>
      <c r="L734" s="6" t="str">
        <f t="shared" si="103"/>
        <v>0</v>
      </c>
      <c r="M734">
        <f t="shared" si="101"/>
        <v>0</v>
      </c>
    </row>
    <row r="735" spans="1:13" x14ac:dyDescent="0.25">
      <c r="A735">
        <f t="shared" si="97"/>
        <v>2008</v>
      </c>
      <c r="B735" s="3">
        <v>39627</v>
      </c>
      <c r="C735" s="4" t="s">
        <v>81</v>
      </c>
      <c r="D735">
        <v>110</v>
      </c>
      <c r="E735">
        <f>SUMIF($C$3:C734,C735,$D$3:D734)</f>
        <v>676</v>
      </c>
      <c r="F735" s="5">
        <v>2.15</v>
      </c>
      <c r="G735">
        <f t="shared" si="98"/>
        <v>0.05</v>
      </c>
      <c r="H735">
        <f t="shared" si="99"/>
        <v>5.5</v>
      </c>
      <c r="I735">
        <f t="shared" si="100"/>
        <v>6</v>
      </c>
      <c r="J735">
        <f t="shared" si="104"/>
        <v>4189</v>
      </c>
      <c r="K735" s="6">
        <f t="shared" si="102"/>
        <v>0</v>
      </c>
      <c r="L735" s="6" t="str">
        <f t="shared" si="103"/>
        <v>0</v>
      </c>
      <c r="M735">
        <f t="shared" si="101"/>
        <v>0</v>
      </c>
    </row>
    <row r="736" spans="1:13" x14ac:dyDescent="0.25">
      <c r="A736">
        <f t="shared" si="97"/>
        <v>2008</v>
      </c>
      <c r="B736" s="3">
        <v>39628</v>
      </c>
      <c r="C736" s="4" t="s">
        <v>55</v>
      </c>
      <c r="D736">
        <v>161</v>
      </c>
      <c r="E736">
        <f>SUMIF($C$3:C735,C736,$D$3:D735)</f>
        <v>992</v>
      </c>
      <c r="F736" s="5">
        <v>2.15</v>
      </c>
      <c r="G736">
        <f t="shared" si="98"/>
        <v>0.05</v>
      </c>
      <c r="H736">
        <f t="shared" si="99"/>
        <v>8.0500000000000007</v>
      </c>
      <c r="I736">
        <f t="shared" si="100"/>
        <v>6</v>
      </c>
      <c r="J736">
        <f t="shared" si="104"/>
        <v>4028</v>
      </c>
      <c r="K736" s="6">
        <f t="shared" si="102"/>
        <v>0</v>
      </c>
      <c r="L736" s="6" t="str">
        <f t="shared" si="103"/>
        <v>0</v>
      </c>
      <c r="M736">
        <f t="shared" si="101"/>
        <v>0</v>
      </c>
    </row>
    <row r="737" spans="1:13" x14ac:dyDescent="0.25">
      <c r="A737">
        <f t="shared" si="97"/>
        <v>2008</v>
      </c>
      <c r="B737" s="3">
        <v>39629</v>
      </c>
      <c r="C737" s="4" t="s">
        <v>50</v>
      </c>
      <c r="D737">
        <v>68</v>
      </c>
      <c r="E737">
        <f>SUMIF($C$3:C736,C737,$D$3:D736)</f>
        <v>1957</v>
      </c>
      <c r="F737" s="5">
        <v>2.15</v>
      </c>
      <c r="G737">
        <f t="shared" si="98"/>
        <v>0.1</v>
      </c>
      <c r="H737">
        <f t="shared" si="99"/>
        <v>6.8000000000000007</v>
      </c>
      <c r="I737">
        <f t="shared" si="100"/>
        <v>6</v>
      </c>
      <c r="J737">
        <f t="shared" si="104"/>
        <v>3960</v>
      </c>
      <c r="K737" s="6">
        <f t="shared" si="102"/>
        <v>1040</v>
      </c>
      <c r="L737" s="6" t="str">
        <f t="shared" si="103"/>
        <v>2</v>
      </c>
      <c r="M737">
        <f t="shared" si="101"/>
        <v>2000</v>
      </c>
    </row>
    <row r="738" spans="1:13" x14ac:dyDescent="0.25">
      <c r="A738">
        <f t="shared" si="97"/>
        <v>2008</v>
      </c>
      <c r="B738" s="3">
        <v>39631</v>
      </c>
      <c r="C738" s="4" t="s">
        <v>75</v>
      </c>
      <c r="D738">
        <v>30</v>
      </c>
      <c r="E738">
        <f>SUMIF($C$3:C737,C738,$D$3:D737)</f>
        <v>1767</v>
      </c>
      <c r="F738" s="5">
        <v>2.15</v>
      </c>
      <c r="G738">
        <f t="shared" si="98"/>
        <v>0.1</v>
      </c>
      <c r="H738">
        <f t="shared" si="99"/>
        <v>3</v>
      </c>
      <c r="I738">
        <f t="shared" si="100"/>
        <v>7</v>
      </c>
      <c r="J738">
        <f t="shared" si="104"/>
        <v>5930</v>
      </c>
      <c r="K738" s="6">
        <f t="shared" si="102"/>
        <v>0</v>
      </c>
      <c r="L738" s="6" t="str">
        <f t="shared" si="103"/>
        <v>0</v>
      </c>
      <c r="M738">
        <f t="shared" si="101"/>
        <v>0</v>
      </c>
    </row>
    <row r="739" spans="1:13" x14ac:dyDescent="0.25">
      <c r="A739">
        <f t="shared" si="97"/>
        <v>2008</v>
      </c>
      <c r="B739" s="3">
        <v>39632</v>
      </c>
      <c r="C739" s="4" t="s">
        <v>84</v>
      </c>
      <c r="D739">
        <v>3</v>
      </c>
      <c r="E739">
        <f>SUMIF($C$3:C738,C739,$D$3:D738)</f>
        <v>3</v>
      </c>
      <c r="F739" s="5">
        <v>2.15</v>
      </c>
      <c r="G739" t="str">
        <f t="shared" si="98"/>
        <v>Brak</v>
      </c>
      <c r="H739">
        <f t="shared" si="99"/>
        <v>0</v>
      </c>
      <c r="I739">
        <f t="shared" si="100"/>
        <v>7</v>
      </c>
      <c r="J739">
        <f t="shared" si="104"/>
        <v>5927</v>
      </c>
      <c r="K739" s="6">
        <f t="shared" si="102"/>
        <v>0</v>
      </c>
      <c r="L739" s="6" t="str">
        <f t="shared" si="103"/>
        <v>0</v>
      </c>
      <c r="M739">
        <f t="shared" si="101"/>
        <v>0</v>
      </c>
    </row>
    <row r="740" spans="1:13" x14ac:dyDescent="0.25">
      <c r="A740">
        <f t="shared" si="97"/>
        <v>2008</v>
      </c>
      <c r="B740" s="3">
        <v>39637</v>
      </c>
      <c r="C740" s="4" t="s">
        <v>70</v>
      </c>
      <c r="D740">
        <v>117</v>
      </c>
      <c r="E740">
        <f>SUMIF($C$3:C739,C740,$D$3:D739)</f>
        <v>9489</v>
      </c>
      <c r="F740" s="5">
        <v>2.15</v>
      </c>
      <c r="G740">
        <f t="shared" si="98"/>
        <v>0.1</v>
      </c>
      <c r="H740">
        <f t="shared" si="99"/>
        <v>11.700000000000001</v>
      </c>
      <c r="I740">
        <f t="shared" si="100"/>
        <v>7</v>
      </c>
      <c r="J740">
        <f t="shared" si="104"/>
        <v>5810</v>
      </c>
      <c r="K740" s="6">
        <f t="shared" si="102"/>
        <v>0</v>
      </c>
      <c r="L740" s="6" t="str">
        <f t="shared" si="103"/>
        <v>0</v>
      </c>
      <c r="M740">
        <f t="shared" si="101"/>
        <v>0</v>
      </c>
    </row>
    <row r="741" spans="1:13" x14ac:dyDescent="0.25">
      <c r="A741">
        <f t="shared" si="97"/>
        <v>2008</v>
      </c>
      <c r="B741" s="3">
        <v>39639</v>
      </c>
      <c r="C741" s="4" t="s">
        <v>28</v>
      </c>
      <c r="D741">
        <v>105</v>
      </c>
      <c r="E741">
        <f>SUMIF($C$3:C740,C741,$D$3:D740)</f>
        <v>912</v>
      </c>
      <c r="F741" s="5">
        <v>2.15</v>
      </c>
      <c r="G741">
        <f t="shared" si="98"/>
        <v>0.05</v>
      </c>
      <c r="H741">
        <f t="shared" si="99"/>
        <v>5.25</v>
      </c>
      <c r="I741">
        <f t="shared" si="100"/>
        <v>7</v>
      </c>
      <c r="J741">
        <f t="shared" si="104"/>
        <v>5705</v>
      </c>
      <c r="K741" s="6">
        <f t="shared" si="102"/>
        <v>0</v>
      </c>
      <c r="L741" s="6" t="str">
        <f t="shared" si="103"/>
        <v>0</v>
      </c>
      <c r="M741">
        <f t="shared" si="101"/>
        <v>0</v>
      </c>
    </row>
    <row r="742" spans="1:13" x14ac:dyDescent="0.25">
      <c r="A742">
        <f t="shared" si="97"/>
        <v>2008</v>
      </c>
      <c r="B742" s="3">
        <v>39639</v>
      </c>
      <c r="C742" s="4" t="s">
        <v>66</v>
      </c>
      <c r="D742">
        <v>6</v>
      </c>
      <c r="E742">
        <f>SUMIF($C$3:C741,C742,$D$3:D741)</f>
        <v>16</v>
      </c>
      <c r="F742" s="5">
        <v>2.15</v>
      </c>
      <c r="G742" t="str">
        <f t="shared" si="98"/>
        <v>Brak</v>
      </c>
      <c r="H742">
        <f t="shared" si="99"/>
        <v>0</v>
      </c>
      <c r="I742">
        <f t="shared" si="100"/>
        <v>7</v>
      </c>
      <c r="J742">
        <f t="shared" si="104"/>
        <v>5699</v>
      </c>
      <c r="K742" s="6">
        <f t="shared" si="102"/>
        <v>0</v>
      </c>
      <c r="L742" s="6" t="str">
        <f t="shared" si="103"/>
        <v>0</v>
      </c>
      <c r="M742">
        <f t="shared" si="101"/>
        <v>0</v>
      </c>
    </row>
    <row r="743" spans="1:13" x14ac:dyDescent="0.25">
      <c r="A743">
        <f t="shared" si="97"/>
        <v>2008</v>
      </c>
      <c r="B743" s="3">
        <v>39640</v>
      </c>
      <c r="C743" s="4" t="s">
        <v>37</v>
      </c>
      <c r="D743">
        <v>378</v>
      </c>
      <c r="E743">
        <f>SUMIF($C$3:C742,C743,$D$3:D742)</f>
        <v>7390</v>
      </c>
      <c r="F743" s="5">
        <v>2.15</v>
      </c>
      <c r="G743">
        <f t="shared" si="98"/>
        <v>0.1</v>
      </c>
      <c r="H743">
        <f t="shared" si="99"/>
        <v>37.800000000000004</v>
      </c>
      <c r="I743">
        <f t="shared" si="100"/>
        <v>7</v>
      </c>
      <c r="J743">
        <f t="shared" si="104"/>
        <v>5321</v>
      </c>
      <c r="K743" s="6">
        <f t="shared" si="102"/>
        <v>0</v>
      </c>
      <c r="L743" s="6" t="str">
        <f t="shared" si="103"/>
        <v>0</v>
      </c>
      <c r="M743">
        <f t="shared" si="101"/>
        <v>0</v>
      </c>
    </row>
    <row r="744" spans="1:13" x14ac:dyDescent="0.25">
      <c r="A744">
        <f t="shared" si="97"/>
        <v>2008</v>
      </c>
      <c r="B744" s="3">
        <v>39643</v>
      </c>
      <c r="C744" s="4" t="s">
        <v>89</v>
      </c>
      <c r="D744">
        <v>76</v>
      </c>
      <c r="E744">
        <f>SUMIF($C$3:C743,C744,$D$3:D743)</f>
        <v>1417</v>
      </c>
      <c r="F744" s="5">
        <v>2.15</v>
      </c>
      <c r="G744">
        <f t="shared" si="98"/>
        <v>0.1</v>
      </c>
      <c r="H744">
        <f t="shared" si="99"/>
        <v>7.6000000000000005</v>
      </c>
      <c r="I744">
        <f t="shared" si="100"/>
        <v>7</v>
      </c>
      <c r="J744">
        <f t="shared" si="104"/>
        <v>5245</v>
      </c>
      <c r="K744" s="6">
        <f t="shared" si="102"/>
        <v>0</v>
      </c>
      <c r="L744" s="6" t="str">
        <f t="shared" si="103"/>
        <v>0</v>
      </c>
      <c r="M744">
        <f t="shared" si="101"/>
        <v>0</v>
      </c>
    </row>
    <row r="745" spans="1:13" x14ac:dyDescent="0.25">
      <c r="A745">
        <f t="shared" si="97"/>
        <v>2008</v>
      </c>
      <c r="B745" s="3">
        <v>39644</v>
      </c>
      <c r="C745" s="4" t="s">
        <v>42</v>
      </c>
      <c r="D745">
        <v>386</v>
      </c>
      <c r="E745">
        <f>SUMIF($C$3:C744,C745,$D$3:D744)</f>
        <v>7785</v>
      </c>
      <c r="F745" s="5">
        <v>2.15</v>
      </c>
      <c r="G745">
        <f t="shared" si="98"/>
        <v>0.1</v>
      </c>
      <c r="H745">
        <f t="shared" si="99"/>
        <v>38.6</v>
      </c>
      <c r="I745">
        <f t="shared" si="100"/>
        <v>7</v>
      </c>
      <c r="J745">
        <f t="shared" si="104"/>
        <v>4859</v>
      </c>
      <c r="K745" s="6">
        <f t="shared" si="102"/>
        <v>0</v>
      </c>
      <c r="L745" s="6" t="str">
        <f t="shared" si="103"/>
        <v>0</v>
      </c>
      <c r="M745">
        <f t="shared" si="101"/>
        <v>0</v>
      </c>
    </row>
    <row r="746" spans="1:13" x14ac:dyDescent="0.25">
      <c r="A746">
        <f t="shared" si="97"/>
        <v>2008</v>
      </c>
      <c r="B746" s="3">
        <v>39645</v>
      </c>
      <c r="C746" s="4" t="s">
        <v>70</v>
      </c>
      <c r="D746">
        <v>132</v>
      </c>
      <c r="E746">
        <f>SUMIF($C$3:C745,C746,$D$3:D745)</f>
        <v>9606</v>
      </c>
      <c r="F746" s="5">
        <v>2.15</v>
      </c>
      <c r="G746">
        <f t="shared" si="98"/>
        <v>0.1</v>
      </c>
      <c r="H746">
        <f t="shared" si="99"/>
        <v>13.200000000000001</v>
      </c>
      <c r="I746">
        <f t="shared" si="100"/>
        <v>7</v>
      </c>
      <c r="J746">
        <f t="shared" si="104"/>
        <v>4727</v>
      </c>
      <c r="K746" s="6">
        <f t="shared" si="102"/>
        <v>0</v>
      </c>
      <c r="L746" s="6" t="str">
        <f t="shared" si="103"/>
        <v>0</v>
      </c>
      <c r="M746">
        <f t="shared" si="101"/>
        <v>0</v>
      </c>
    </row>
    <row r="747" spans="1:13" x14ac:dyDescent="0.25">
      <c r="A747">
        <f t="shared" si="97"/>
        <v>2008</v>
      </c>
      <c r="B747" s="3">
        <v>39645</v>
      </c>
      <c r="C747" s="4" t="s">
        <v>42</v>
      </c>
      <c r="D747">
        <v>104</v>
      </c>
      <c r="E747">
        <f>SUMIF($C$3:C746,C747,$D$3:D746)</f>
        <v>8171</v>
      </c>
      <c r="F747" s="5">
        <v>2.15</v>
      </c>
      <c r="G747">
        <f t="shared" si="98"/>
        <v>0.1</v>
      </c>
      <c r="H747">
        <f t="shared" si="99"/>
        <v>10.4</v>
      </c>
      <c r="I747">
        <f t="shared" si="100"/>
        <v>7</v>
      </c>
      <c r="J747">
        <f t="shared" si="104"/>
        <v>4623</v>
      </c>
      <c r="K747" s="6">
        <f t="shared" si="102"/>
        <v>0</v>
      </c>
      <c r="L747" s="6" t="str">
        <f t="shared" si="103"/>
        <v>0</v>
      </c>
      <c r="M747">
        <f t="shared" si="101"/>
        <v>0</v>
      </c>
    </row>
    <row r="748" spans="1:13" x14ac:dyDescent="0.25">
      <c r="A748">
        <f t="shared" si="97"/>
        <v>2008</v>
      </c>
      <c r="B748" s="3">
        <v>39646</v>
      </c>
      <c r="C748" s="4" t="s">
        <v>65</v>
      </c>
      <c r="D748">
        <v>380</v>
      </c>
      <c r="E748">
        <f>SUMIF($C$3:C747,C748,$D$3:D747)</f>
        <v>9083</v>
      </c>
      <c r="F748" s="5">
        <v>2.15</v>
      </c>
      <c r="G748">
        <f t="shared" si="98"/>
        <v>0.1</v>
      </c>
      <c r="H748">
        <f t="shared" si="99"/>
        <v>38</v>
      </c>
      <c r="I748">
        <f t="shared" si="100"/>
        <v>7</v>
      </c>
      <c r="J748">
        <f t="shared" si="104"/>
        <v>4243</v>
      </c>
      <c r="K748" s="6">
        <f t="shared" si="102"/>
        <v>0</v>
      </c>
      <c r="L748" s="6" t="str">
        <f t="shared" si="103"/>
        <v>0</v>
      </c>
      <c r="M748">
        <f t="shared" si="101"/>
        <v>0</v>
      </c>
    </row>
    <row r="749" spans="1:13" x14ac:dyDescent="0.25">
      <c r="A749">
        <f t="shared" si="97"/>
        <v>2008</v>
      </c>
      <c r="B749" s="3">
        <v>39647</v>
      </c>
      <c r="C749" s="4" t="s">
        <v>45</v>
      </c>
      <c r="D749">
        <v>194</v>
      </c>
      <c r="E749">
        <f>SUMIF($C$3:C748,C749,$D$3:D748)</f>
        <v>661</v>
      </c>
      <c r="F749" s="5">
        <v>2.15</v>
      </c>
      <c r="G749">
        <f t="shared" si="98"/>
        <v>0.05</v>
      </c>
      <c r="H749">
        <f t="shared" si="99"/>
        <v>9.7000000000000011</v>
      </c>
      <c r="I749">
        <f t="shared" si="100"/>
        <v>7</v>
      </c>
      <c r="J749">
        <f t="shared" si="104"/>
        <v>4049</v>
      </c>
      <c r="K749" s="6">
        <f t="shared" si="102"/>
        <v>0</v>
      </c>
      <c r="L749" s="6" t="str">
        <f t="shared" si="103"/>
        <v>0</v>
      </c>
      <c r="M749">
        <f t="shared" si="101"/>
        <v>0</v>
      </c>
    </row>
    <row r="750" spans="1:13" x14ac:dyDescent="0.25">
      <c r="A750">
        <f t="shared" si="97"/>
        <v>2008</v>
      </c>
      <c r="B750" s="3">
        <v>39647</v>
      </c>
      <c r="C750" s="4" t="s">
        <v>98</v>
      </c>
      <c r="D750">
        <v>76</v>
      </c>
      <c r="E750">
        <f>SUMIF($C$3:C749,C750,$D$3:D749)</f>
        <v>949</v>
      </c>
      <c r="F750" s="5">
        <v>2.15</v>
      </c>
      <c r="G750">
        <f t="shared" si="98"/>
        <v>0.05</v>
      </c>
      <c r="H750">
        <f t="shared" si="99"/>
        <v>3.8000000000000003</v>
      </c>
      <c r="I750">
        <f t="shared" si="100"/>
        <v>7</v>
      </c>
      <c r="J750">
        <f t="shared" si="104"/>
        <v>3973</v>
      </c>
      <c r="K750" s="6">
        <f t="shared" si="102"/>
        <v>0</v>
      </c>
      <c r="L750" s="6" t="str">
        <f t="shared" si="103"/>
        <v>0</v>
      </c>
      <c r="M750">
        <f t="shared" si="101"/>
        <v>0</v>
      </c>
    </row>
    <row r="751" spans="1:13" x14ac:dyDescent="0.25">
      <c r="A751">
        <f t="shared" si="97"/>
        <v>2008</v>
      </c>
      <c r="B751" s="3">
        <v>39653</v>
      </c>
      <c r="C751" s="4" t="s">
        <v>81</v>
      </c>
      <c r="D751">
        <v>147</v>
      </c>
      <c r="E751">
        <f>SUMIF($C$3:C750,C751,$D$3:D750)</f>
        <v>786</v>
      </c>
      <c r="F751" s="5">
        <v>2.15</v>
      </c>
      <c r="G751">
        <f t="shared" si="98"/>
        <v>0.05</v>
      </c>
      <c r="H751">
        <f t="shared" si="99"/>
        <v>7.3500000000000005</v>
      </c>
      <c r="I751">
        <f t="shared" si="100"/>
        <v>7</v>
      </c>
      <c r="J751">
        <f t="shared" si="104"/>
        <v>3826</v>
      </c>
      <c r="K751" s="6">
        <f t="shared" si="102"/>
        <v>0</v>
      </c>
      <c r="L751" s="6" t="str">
        <f t="shared" si="103"/>
        <v>0</v>
      </c>
      <c r="M751">
        <f t="shared" si="101"/>
        <v>0</v>
      </c>
    </row>
    <row r="752" spans="1:13" x14ac:dyDescent="0.25">
      <c r="A752">
        <f t="shared" si="97"/>
        <v>2008</v>
      </c>
      <c r="B752" s="3">
        <v>39656</v>
      </c>
      <c r="C752" s="4" t="s">
        <v>42</v>
      </c>
      <c r="D752">
        <v>319</v>
      </c>
      <c r="E752">
        <f>SUMIF($C$3:C751,C752,$D$3:D751)</f>
        <v>8275</v>
      </c>
      <c r="F752" s="5">
        <v>2.15</v>
      </c>
      <c r="G752">
        <f t="shared" si="98"/>
        <v>0.1</v>
      </c>
      <c r="H752">
        <f t="shared" si="99"/>
        <v>31.900000000000002</v>
      </c>
      <c r="I752">
        <f t="shared" si="100"/>
        <v>7</v>
      </c>
      <c r="J752">
        <f t="shared" si="104"/>
        <v>3507</v>
      </c>
      <c r="K752" s="6">
        <f t="shared" si="102"/>
        <v>0</v>
      </c>
      <c r="L752" s="6" t="str">
        <f t="shared" si="103"/>
        <v>0</v>
      </c>
      <c r="M752">
        <f t="shared" si="101"/>
        <v>0</v>
      </c>
    </row>
    <row r="753" spans="1:13" x14ac:dyDescent="0.25">
      <c r="A753">
        <f t="shared" si="97"/>
        <v>2008</v>
      </c>
      <c r="B753" s="3">
        <v>39657</v>
      </c>
      <c r="C753" s="4" t="s">
        <v>59</v>
      </c>
      <c r="D753">
        <v>38</v>
      </c>
      <c r="E753">
        <f>SUMIF($C$3:C752,C753,$D$3:D752)</f>
        <v>802</v>
      </c>
      <c r="F753" s="5">
        <v>2.15</v>
      </c>
      <c r="G753">
        <f t="shared" si="98"/>
        <v>0.05</v>
      </c>
      <c r="H753">
        <f t="shared" si="99"/>
        <v>1.9000000000000001</v>
      </c>
      <c r="I753">
        <f t="shared" si="100"/>
        <v>7</v>
      </c>
      <c r="J753">
        <f t="shared" si="104"/>
        <v>3469</v>
      </c>
      <c r="K753" s="6">
        <f t="shared" si="102"/>
        <v>1531</v>
      </c>
      <c r="L753" s="6" t="str">
        <f t="shared" si="103"/>
        <v>2</v>
      </c>
      <c r="M753">
        <f t="shared" si="101"/>
        <v>2000</v>
      </c>
    </row>
    <row r="754" spans="1:13" x14ac:dyDescent="0.25">
      <c r="A754">
        <f t="shared" si="97"/>
        <v>2008</v>
      </c>
      <c r="B754" s="3">
        <v>39662</v>
      </c>
      <c r="C754" s="4" t="s">
        <v>48</v>
      </c>
      <c r="D754">
        <v>31</v>
      </c>
      <c r="E754">
        <f>SUMIF($C$3:C753,C754,$D$3:D753)</f>
        <v>1473</v>
      </c>
      <c r="F754" s="5">
        <v>2.15</v>
      </c>
      <c r="G754">
        <f t="shared" si="98"/>
        <v>0.1</v>
      </c>
      <c r="H754">
        <f t="shared" si="99"/>
        <v>3.1</v>
      </c>
      <c r="I754">
        <f t="shared" si="100"/>
        <v>8</v>
      </c>
      <c r="J754">
        <f t="shared" si="104"/>
        <v>5438</v>
      </c>
      <c r="K754" s="6">
        <f t="shared" si="102"/>
        <v>0</v>
      </c>
      <c r="L754" s="6" t="str">
        <f t="shared" si="103"/>
        <v>0</v>
      </c>
      <c r="M754">
        <f t="shared" si="101"/>
        <v>0</v>
      </c>
    </row>
    <row r="755" spans="1:13" x14ac:dyDescent="0.25">
      <c r="A755">
        <f t="shared" si="97"/>
        <v>2008</v>
      </c>
      <c r="B755" s="3">
        <v>39664</v>
      </c>
      <c r="C755" s="4" t="s">
        <v>26</v>
      </c>
      <c r="D755">
        <v>28</v>
      </c>
      <c r="E755">
        <f>SUMIF($C$3:C754,C755,$D$3:D754)</f>
        <v>1214</v>
      </c>
      <c r="F755" s="5">
        <v>2.15</v>
      </c>
      <c r="G755">
        <f t="shared" si="98"/>
        <v>0.1</v>
      </c>
      <c r="H755">
        <f t="shared" si="99"/>
        <v>2.8000000000000003</v>
      </c>
      <c r="I755">
        <f t="shared" si="100"/>
        <v>8</v>
      </c>
      <c r="J755">
        <f t="shared" si="104"/>
        <v>5410</v>
      </c>
      <c r="K755" s="6">
        <f t="shared" si="102"/>
        <v>0</v>
      </c>
      <c r="L755" s="6" t="str">
        <f t="shared" si="103"/>
        <v>0</v>
      </c>
      <c r="M755">
        <f t="shared" si="101"/>
        <v>0</v>
      </c>
    </row>
    <row r="756" spans="1:13" x14ac:dyDescent="0.25">
      <c r="A756">
        <f t="shared" si="97"/>
        <v>2008</v>
      </c>
      <c r="B756" s="3">
        <v>39664</v>
      </c>
      <c r="C756" s="4" t="s">
        <v>125</v>
      </c>
      <c r="D756">
        <v>15</v>
      </c>
      <c r="E756">
        <f>SUMIF($C$3:C755,C756,$D$3:D755)</f>
        <v>44</v>
      </c>
      <c r="F756" s="5">
        <v>2.15</v>
      </c>
      <c r="G756" t="str">
        <f t="shared" si="98"/>
        <v>Brak</v>
      </c>
      <c r="H756">
        <f t="shared" si="99"/>
        <v>0</v>
      </c>
      <c r="I756">
        <f t="shared" si="100"/>
        <v>8</v>
      </c>
      <c r="J756">
        <f t="shared" si="104"/>
        <v>5395</v>
      </c>
      <c r="K756" s="6">
        <f t="shared" si="102"/>
        <v>0</v>
      </c>
      <c r="L756" s="6" t="str">
        <f t="shared" si="103"/>
        <v>0</v>
      </c>
      <c r="M756">
        <f t="shared" si="101"/>
        <v>0</v>
      </c>
    </row>
    <row r="757" spans="1:13" x14ac:dyDescent="0.25">
      <c r="A757">
        <f t="shared" si="97"/>
        <v>2008</v>
      </c>
      <c r="B757" s="3">
        <v>39667</v>
      </c>
      <c r="C757" s="4" t="s">
        <v>121</v>
      </c>
      <c r="D757">
        <v>16</v>
      </c>
      <c r="E757">
        <f>SUMIF($C$3:C756,C757,$D$3:D756)</f>
        <v>20</v>
      </c>
      <c r="F757" s="5">
        <v>2.15</v>
      </c>
      <c r="G757" t="str">
        <f t="shared" si="98"/>
        <v>Brak</v>
      </c>
      <c r="H757">
        <f t="shared" si="99"/>
        <v>0</v>
      </c>
      <c r="I757">
        <f t="shared" si="100"/>
        <v>8</v>
      </c>
      <c r="J757">
        <f t="shared" si="104"/>
        <v>5379</v>
      </c>
      <c r="K757" s="6">
        <f t="shared" si="102"/>
        <v>0</v>
      </c>
      <c r="L757" s="6" t="str">
        <f t="shared" si="103"/>
        <v>0</v>
      </c>
      <c r="M757">
        <f t="shared" si="101"/>
        <v>0</v>
      </c>
    </row>
    <row r="758" spans="1:13" x14ac:dyDescent="0.25">
      <c r="A758">
        <f t="shared" si="97"/>
        <v>2008</v>
      </c>
      <c r="B758" s="3">
        <v>39667</v>
      </c>
      <c r="C758" s="4" t="s">
        <v>82</v>
      </c>
      <c r="D758">
        <v>2</v>
      </c>
      <c r="E758">
        <f>SUMIF($C$3:C757,C758,$D$3:D757)</f>
        <v>17</v>
      </c>
      <c r="F758" s="5">
        <v>2.15</v>
      </c>
      <c r="G758" t="str">
        <f t="shared" si="98"/>
        <v>Brak</v>
      </c>
      <c r="H758">
        <f t="shared" si="99"/>
        <v>0</v>
      </c>
      <c r="I758">
        <f t="shared" si="100"/>
        <v>8</v>
      </c>
      <c r="J758">
        <f t="shared" si="104"/>
        <v>5377</v>
      </c>
      <c r="K758" s="6">
        <f t="shared" si="102"/>
        <v>0</v>
      </c>
      <c r="L758" s="6" t="str">
        <f t="shared" si="103"/>
        <v>0</v>
      </c>
      <c r="M758">
        <f t="shared" si="101"/>
        <v>0</v>
      </c>
    </row>
    <row r="759" spans="1:13" x14ac:dyDescent="0.25">
      <c r="A759">
        <f t="shared" si="97"/>
        <v>2008</v>
      </c>
      <c r="B759" s="3">
        <v>39669</v>
      </c>
      <c r="C759" s="4" t="s">
        <v>98</v>
      </c>
      <c r="D759">
        <v>83</v>
      </c>
      <c r="E759">
        <f>SUMIF($C$3:C758,C759,$D$3:D758)</f>
        <v>1025</v>
      </c>
      <c r="F759" s="5">
        <v>2.15</v>
      </c>
      <c r="G759">
        <f t="shared" si="98"/>
        <v>0.1</v>
      </c>
      <c r="H759">
        <f t="shared" si="99"/>
        <v>8.3000000000000007</v>
      </c>
      <c r="I759">
        <f t="shared" si="100"/>
        <v>8</v>
      </c>
      <c r="J759">
        <f t="shared" si="104"/>
        <v>5294</v>
      </c>
      <c r="K759" s="6">
        <f t="shared" si="102"/>
        <v>0</v>
      </c>
      <c r="L759" s="6" t="str">
        <f t="shared" si="103"/>
        <v>0</v>
      </c>
      <c r="M759">
        <f t="shared" si="101"/>
        <v>0</v>
      </c>
    </row>
    <row r="760" spans="1:13" x14ac:dyDescent="0.25">
      <c r="A760">
        <f t="shared" si="97"/>
        <v>2008</v>
      </c>
      <c r="B760" s="3">
        <v>39670</v>
      </c>
      <c r="C760" s="4" t="s">
        <v>192</v>
      </c>
      <c r="D760">
        <v>16</v>
      </c>
      <c r="E760">
        <f>SUMIF($C$3:C759,C760,$D$3:D759)</f>
        <v>0</v>
      </c>
      <c r="F760" s="5">
        <v>2.15</v>
      </c>
      <c r="G760" t="str">
        <f t="shared" si="98"/>
        <v>Brak</v>
      </c>
      <c r="H760">
        <f t="shared" si="99"/>
        <v>0</v>
      </c>
      <c r="I760">
        <f t="shared" si="100"/>
        <v>8</v>
      </c>
      <c r="J760">
        <f t="shared" si="104"/>
        <v>5278</v>
      </c>
      <c r="K760" s="6">
        <f t="shared" si="102"/>
        <v>0</v>
      </c>
      <c r="L760" s="6" t="str">
        <f t="shared" si="103"/>
        <v>0</v>
      </c>
      <c r="M760">
        <f t="shared" si="101"/>
        <v>0</v>
      </c>
    </row>
    <row r="761" spans="1:13" x14ac:dyDescent="0.25">
      <c r="A761">
        <f t="shared" si="97"/>
        <v>2008</v>
      </c>
      <c r="B761" s="3">
        <v>39671</v>
      </c>
      <c r="C761" s="4" t="s">
        <v>29</v>
      </c>
      <c r="D761">
        <v>397</v>
      </c>
      <c r="E761">
        <f>SUMIF($C$3:C760,C761,$D$3:D760)</f>
        <v>8704</v>
      </c>
      <c r="F761" s="5">
        <v>2.15</v>
      </c>
      <c r="G761">
        <f t="shared" si="98"/>
        <v>0.1</v>
      </c>
      <c r="H761">
        <f t="shared" si="99"/>
        <v>39.700000000000003</v>
      </c>
      <c r="I761">
        <f t="shared" si="100"/>
        <v>8</v>
      </c>
      <c r="J761">
        <f t="shared" si="104"/>
        <v>4881</v>
      </c>
      <c r="K761" s="6">
        <f t="shared" si="102"/>
        <v>0</v>
      </c>
      <c r="L761" s="6" t="str">
        <f t="shared" si="103"/>
        <v>0</v>
      </c>
      <c r="M761">
        <f t="shared" si="101"/>
        <v>0</v>
      </c>
    </row>
    <row r="762" spans="1:13" x14ac:dyDescent="0.25">
      <c r="A762">
        <f t="shared" si="97"/>
        <v>2008</v>
      </c>
      <c r="B762" s="3">
        <v>39671</v>
      </c>
      <c r="C762" s="4" t="s">
        <v>98</v>
      </c>
      <c r="D762">
        <v>184</v>
      </c>
      <c r="E762">
        <f>SUMIF($C$3:C761,C762,$D$3:D761)</f>
        <v>1108</v>
      </c>
      <c r="F762" s="5">
        <v>2.15</v>
      </c>
      <c r="G762">
        <f t="shared" si="98"/>
        <v>0.1</v>
      </c>
      <c r="H762">
        <f t="shared" si="99"/>
        <v>18.400000000000002</v>
      </c>
      <c r="I762">
        <f t="shared" si="100"/>
        <v>8</v>
      </c>
      <c r="J762">
        <f t="shared" si="104"/>
        <v>4697</v>
      </c>
      <c r="K762" s="6">
        <f t="shared" si="102"/>
        <v>0</v>
      </c>
      <c r="L762" s="6" t="str">
        <f t="shared" si="103"/>
        <v>0</v>
      </c>
      <c r="M762">
        <f t="shared" si="101"/>
        <v>0</v>
      </c>
    </row>
    <row r="763" spans="1:13" x14ac:dyDescent="0.25">
      <c r="A763">
        <f t="shared" si="97"/>
        <v>2008</v>
      </c>
      <c r="B763" s="3">
        <v>39673</v>
      </c>
      <c r="C763" s="4" t="s">
        <v>98</v>
      </c>
      <c r="D763">
        <v>55</v>
      </c>
      <c r="E763">
        <f>SUMIF($C$3:C762,C763,$D$3:D762)</f>
        <v>1292</v>
      </c>
      <c r="F763" s="5">
        <v>2.15</v>
      </c>
      <c r="G763">
        <f t="shared" si="98"/>
        <v>0.1</v>
      </c>
      <c r="H763">
        <f t="shared" si="99"/>
        <v>5.5</v>
      </c>
      <c r="I763">
        <f t="shared" si="100"/>
        <v>8</v>
      </c>
      <c r="J763">
        <f t="shared" si="104"/>
        <v>4642</v>
      </c>
      <c r="K763" s="6">
        <f t="shared" si="102"/>
        <v>0</v>
      </c>
      <c r="L763" s="6" t="str">
        <f t="shared" si="103"/>
        <v>0</v>
      </c>
      <c r="M763">
        <f t="shared" si="101"/>
        <v>0</v>
      </c>
    </row>
    <row r="764" spans="1:13" x14ac:dyDescent="0.25">
      <c r="A764">
        <f t="shared" si="97"/>
        <v>2008</v>
      </c>
      <c r="B764" s="3">
        <v>39674</v>
      </c>
      <c r="C764" s="4" t="s">
        <v>89</v>
      </c>
      <c r="D764">
        <v>107</v>
      </c>
      <c r="E764">
        <f>SUMIF($C$3:C763,C764,$D$3:D763)</f>
        <v>1493</v>
      </c>
      <c r="F764" s="5">
        <v>2.15</v>
      </c>
      <c r="G764">
        <f t="shared" si="98"/>
        <v>0.1</v>
      </c>
      <c r="H764">
        <f t="shared" si="99"/>
        <v>10.700000000000001</v>
      </c>
      <c r="I764">
        <f t="shared" si="100"/>
        <v>8</v>
      </c>
      <c r="J764">
        <f t="shared" si="104"/>
        <v>4535</v>
      </c>
      <c r="K764" s="6">
        <f t="shared" si="102"/>
        <v>0</v>
      </c>
      <c r="L764" s="6" t="str">
        <f t="shared" si="103"/>
        <v>0</v>
      </c>
      <c r="M764">
        <f t="shared" si="101"/>
        <v>0</v>
      </c>
    </row>
    <row r="765" spans="1:13" x14ac:dyDescent="0.25">
      <c r="A765">
        <f t="shared" si="97"/>
        <v>2008</v>
      </c>
      <c r="B765" s="3">
        <v>39676</v>
      </c>
      <c r="C765" s="4" t="s">
        <v>89</v>
      </c>
      <c r="D765">
        <v>127</v>
      </c>
      <c r="E765">
        <f>SUMIF($C$3:C764,C765,$D$3:D764)</f>
        <v>1600</v>
      </c>
      <c r="F765" s="5">
        <v>2.15</v>
      </c>
      <c r="G765">
        <f t="shared" si="98"/>
        <v>0.1</v>
      </c>
      <c r="H765">
        <f t="shared" si="99"/>
        <v>12.700000000000001</v>
      </c>
      <c r="I765">
        <f t="shared" si="100"/>
        <v>8</v>
      </c>
      <c r="J765">
        <f t="shared" si="104"/>
        <v>4408</v>
      </c>
      <c r="K765" s="6">
        <f t="shared" si="102"/>
        <v>0</v>
      </c>
      <c r="L765" s="6" t="str">
        <f t="shared" si="103"/>
        <v>0</v>
      </c>
      <c r="M765">
        <f t="shared" si="101"/>
        <v>0</v>
      </c>
    </row>
    <row r="766" spans="1:13" x14ac:dyDescent="0.25">
      <c r="A766">
        <f t="shared" si="97"/>
        <v>2008</v>
      </c>
      <c r="B766" s="3">
        <v>39679</v>
      </c>
      <c r="C766" s="4" t="s">
        <v>193</v>
      </c>
      <c r="D766">
        <v>122</v>
      </c>
      <c r="E766">
        <f>SUMIF($C$3:C765,C766,$D$3:D765)</f>
        <v>0</v>
      </c>
      <c r="F766" s="5">
        <v>2.15</v>
      </c>
      <c r="G766" t="str">
        <f t="shared" si="98"/>
        <v>Brak</v>
      </c>
      <c r="H766">
        <f t="shared" si="99"/>
        <v>0</v>
      </c>
      <c r="I766">
        <f t="shared" si="100"/>
        <v>8</v>
      </c>
      <c r="J766">
        <f t="shared" si="104"/>
        <v>4286</v>
      </c>
      <c r="K766" s="6">
        <f t="shared" si="102"/>
        <v>0</v>
      </c>
      <c r="L766" s="6" t="str">
        <f t="shared" si="103"/>
        <v>0</v>
      </c>
      <c r="M766">
        <f t="shared" si="101"/>
        <v>0</v>
      </c>
    </row>
    <row r="767" spans="1:13" x14ac:dyDescent="0.25">
      <c r="A767">
        <f t="shared" si="97"/>
        <v>2008</v>
      </c>
      <c r="B767" s="3">
        <v>39679</v>
      </c>
      <c r="C767" s="4" t="s">
        <v>38</v>
      </c>
      <c r="D767">
        <v>107</v>
      </c>
      <c r="E767">
        <f>SUMIF($C$3:C766,C767,$D$3:D766)</f>
        <v>2445</v>
      </c>
      <c r="F767" s="5">
        <v>2.15</v>
      </c>
      <c r="G767">
        <f t="shared" si="98"/>
        <v>0.1</v>
      </c>
      <c r="H767">
        <f t="shared" si="99"/>
        <v>10.700000000000001</v>
      </c>
      <c r="I767">
        <f t="shared" si="100"/>
        <v>8</v>
      </c>
      <c r="J767">
        <f t="shared" si="104"/>
        <v>4179</v>
      </c>
      <c r="K767" s="6">
        <f t="shared" si="102"/>
        <v>0</v>
      </c>
      <c r="L767" s="6" t="str">
        <f t="shared" si="103"/>
        <v>0</v>
      </c>
      <c r="M767">
        <f t="shared" si="101"/>
        <v>0</v>
      </c>
    </row>
    <row r="768" spans="1:13" x14ac:dyDescent="0.25">
      <c r="A768">
        <f t="shared" si="97"/>
        <v>2008</v>
      </c>
      <c r="B768" s="3">
        <v>39681</v>
      </c>
      <c r="C768" s="4" t="s">
        <v>27</v>
      </c>
      <c r="D768">
        <v>297</v>
      </c>
      <c r="E768">
        <f>SUMIF($C$3:C767,C768,$D$3:D767)</f>
        <v>10400</v>
      </c>
      <c r="F768" s="5">
        <v>2.15</v>
      </c>
      <c r="G768">
        <f t="shared" si="98"/>
        <v>0.2</v>
      </c>
      <c r="H768">
        <f t="shared" si="99"/>
        <v>59.400000000000006</v>
      </c>
      <c r="I768">
        <f t="shared" si="100"/>
        <v>8</v>
      </c>
      <c r="J768">
        <f t="shared" si="104"/>
        <v>3882</v>
      </c>
      <c r="K768" s="6">
        <f t="shared" si="102"/>
        <v>0</v>
      </c>
      <c r="L768" s="6" t="str">
        <f t="shared" si="103"/>
        <v>0</v>
      </c>
      <c r="M768">
        <f t="shared" si="101"/>
        <v>0</v>
      </c>
    </row>
    <row r="769" spans="1:13" x14ac:dyDescent="0.25">
      <c r="A769">
        <f t="shared" si="97"/>
        <v>2008</v>
      </c>
      <c r="B769" s="3">
        <v>39681</v>
      </c>
      <c r="C769" s="4" t="s">
        <v>42</v>
      </c>
      <c r="D769">
        <v>113</v>
      </c>
      <c r="E769">
        <f>SUMIF($C$3:C768,C769,$D$3:D768)</f>
        <v>8594</v>
      </c>
      <c r="F769" s="5">
        <v>2.15</v>
      </c>
      <c r="G769">
        <f t="shared" si="98"/>
        <v>0.1</v>
      </c>
      <c r="H769">
        <f t="shared" si="99"/>
        <v>11.3</v>
      </c>
      <c r="I769">
        <f t="shared" si="100"/>
        <v>8</v>
      </c>
      <c r="J769">
        <f t="shared" si="104"/>
        <v>3769</v>
      </c>
      <c r="K769" s="6">
        <f t="shared" si="102"/>
        <v>0</v>
      </c>
      <c r="L769" s="6" t="str">
        <f t="shared" si="103"/>
        <v>0</v>
      </c>
      <c r="M769">
        <f t="shared" si="101"/>
        <v>0</v>
      </c>
    </row>
    <row r="770" spans="1:13" x14ac:dyDescent="0.25">
      <c r="A770">
        <f t="shared" si="97"/>
        <v>2008</v>
      </c>
      <c r="B770" s="3">
        <v>39682</v>
      </c>
      <c r="C770" s="4" t="s">
        <v>64</v>
      </c>
      <c r="D770">
        <v>14</v>
      </c>
      <c r="E770">
        <f>SUMIF($C$3:C769,C770,$D$3:D769)</f>
        <v>26</v>
      </c>
      <c r="F770" s="5">
        <v>2.15</v>
      </c>
      <c r="G770" t="str">
        <f t="shared" si="98"/>
        <v>Brak</v>
      </c>
      <c r="H770">
        <f t="shared" si="99"/>
        <v>0</v>
      </c>
      <c r="I770">
        <f t="shared" si="100"/>
        <v>8</v>
      </c>
      <c r="J770">
        <f t="shared" si="104"/>
        <v>3755</v>
      </c>
      <c r="K770" s="6">
        <f t="shared" si="102"/>
        <v>0</v>
      </c>
      <c r="L770" s="6" t="str">
        <f t="shared" si="103"/>
        <v>0</v>
      </c>
      <c r="M770">
        <f t="shared" si="101"/>
        <v>0</v>
      </c>
    </row>
    <row r="771" spans="1:13" x14ac:dyDescent="0.25">
      <c r="A771">
        <f t="shared" si="97"/>
        <v>2008</v>
      </c>
      <c r="B771" s="3">
        <v>39684</v>
      </c>
      <c r="C771" s="4" t="s">
        <v>72</v>
      </c>
      <c r="D771">
        <v>188</v>
      </c>
      <c r="E771">
        <f>SUMIF($C$3:C770,C771,$D$3:D770)</f>
        <v>1302</v>
      </c>
      <c r="F771" s="5">
        <v>2.15</v>
      </c>
      <c r="G771">
        <f t="shared" si="98"/>
        <v>0.1</v>
      </c>
      <c r="H771">
        <f t="shared" si="99"/>
        <v>18.8</v>
      </c>
      <c r="I771">
        <f t="shared" si="100"/>
        <v>8</v>
      </c>
      <c r="J771">
        <f t="shared" si="104"/>
        <v>3567</v>
      </c>
      <c r="K771" s="6">
        <f t="shared" si="102"/>
        <v>0</v>
      </c>
      <c r="L771" s="6" t="str">
        <f t="shared" si="103"/>
        <v>0</v>
      </c>
      <c r="M771">
        <f t="shared" si="101"/>
        <v>0</v>
      </c>
    </row>
    <row r="772" spans="1:13" x14ac:dyDescent="0.25">
      <c r="A772">
        <f t="shared" ref="A772:A835" si="105">YEAR(B772)</f>
        <v>2008</v>
      </c>
      <c r="B772" s="3">
        <v>39686</v>
      </c>
      <c r="C772" s="4" t="s">
        <v>171</v>
      </c>
      <c r="D772">
        <v>11</v>
      </c>
      <c r="E772">
        <f>SUMIF($C$3:C771,C772,$D$3:D771)</f>
        <v>28</v>
      </c>
      <c r="F772" s="5">
        <v>2.15</v>
      </c>
      <c r="G772" t="str">
        <f t="shared" ref="G772:G835" si="106">IF(E772&lt;1000,IF(E772&gt;100,0.05,"Brak"),IF(E772&lt;10000,0.1,0.2))</f>
        <v>Brak</v>
      </c>
      <c r="H772">
        <f t="shared" ref="H772:H835" si="107">IF(G772="Brak",0,G772*D772)</f>
        <v>0</v>
      </c>
      <c r="I772">
        <f t="shared" ref="I772:I835" si="108">MONTH(B772)</f>
        <v>8</v>
      </c>
      <c r="J772">
        <f t="shared" si="104"/>
        <v>3556</v>
      </c>
      <c r="K772" s="6">
        <f t="shared" si="102"/>
        <v>0</v>
      </c>
      <c r="L772" s="6" t="str">
        <f t="shared" si="103"/>
        <v>0</v>
      </c>
      <c r="M772">
        <f t="shared" ref="M772:M835" si="109">L772*1000</f>
        <v>0</v>
      </c>
    </row>
    <row r="773" spans="1:13" x14ac:dyDescent="0.25">
      <c r="A773">
        <f t="shared" si="105"/>
        <v>2008</v>
      </c>
      <c r="B773" s="3">
        <v>39689</v>
      </c>
      <c r="C773" s="4" t="s">
        <v>48</v>
      </c>
      <c r="D773">
        <v>105</v>
      </c>
      <c r="E773">
        <f>SUMIF($C$3:C772,C773,$D$3:D772)</f>
        <v>1504</v>
      </c>
      <c r="F773" s="5">
        <v>2.15</v>
      </c>
      <c r="G773">
        <f t="shared" si="106"/>
        <v>0.1</v>
      </c>
      <c r="H773">
        <f t="shared" si="107"/>
        <v>10.5</v>
      </c>
      <c r="I773">
        <f t="shared" si="108"/>
        <v>8</v>
      </c>
      <c r="J773">
        <f t="shared" si="104"/>
        <v>3451</v>
      </c>
      <c r="K773" s="6">
        <f t="shared" si="102"/>
        <v>0</v>
      </c>
      <c r="L773" s="6" t="str">
        <f t="shared" si="103"/>
        <v>0</v>
      </c>
      <c r="M773">
        <f t="shared" si="109"/>
        <v>0</v>
      </c>
    </row>
    <row r="774" spans="1:13" x14ac:dyDescent="0.25">
      <c r="A774">
        <f t="shared" si="105"/>
        <v>2008</v>
      </c>
      <c r="B774" s="3">
        <v>39690</v>
      </c>
      <c r="C774" s="4" t="s">
        <v>27</v>
      </c>
      <c r="D774">
        <v>418</v>
      </c>
      <c r="E774">
        <f>SUMIF($C$3:C773,C774,$D$3:D773)</f>
        <v>10697</v>
      </c>
      <c r="F774" s="5">
        <v>2.15</v>
      </c>
      <c r="G774">
        <f t="shared" si="106"/>
        <v>0.2</v>
      </c>
      <c r="H774">
        <f t="shared" si="107"/>
        <v>83.600000000000009</v>
      </c>
      <c r="I774">
        <f t="shared" si="108"/>
        <v>8</v>
      </c>
      <c r="J774">
        <f t="shared" si="104"/>
        <v>3033</v>
      </c>
      <c r="K774" s="6">
        <f t="shared" si="102"/>
        <v>0</v>
      </c>
      <c r="L774" s="6" t="str">
        <f t="shared" si="103"/>
        <v>0</v>
      </c>
      <c r="M774">
        <f t="shared" si="109"/>
        <v>0</v>
      </c>
    </row>
    <row r="775" spans="1:13" x14ac:dyDescent="0.25">
      <c r="A775">
        <f t="shared" si="105"/>
        <v>2008</v>
      </c>
      <c r="B775" s="3">
        <v>39690</v>
      </c>
      <c r="C775" s="4" t="s">
        <v>180</v>
      </c>
      <c r="D775">
        <v>18</v>
      </c>
      <c r="E775">
        <f>SUMIF($C$3:C774,C775,$D$3:D774)</f>
        <v>2</v>
      </c>
      <c r="F775" s="5">
        <v>2.15</v>
      </c>
      <c r="G775" t="str">
        <f t="shared" si="106"/>
        <v>Brak</v>
      </c>
      <c r="H775">
        <f t="shared" si="107"/>
        <v>0</v>
      </c>
      <c r="I775">
        <f t="shared" si="108"/>
        <v>8</v>
      </c>
      <c r="J775">
        <f t="shared" si="104"/>
        <v>3015</v>
      </c>
      <c r="K775" s="6">
        <f t="shared" si="102"/>
        <v>0</v>
      </c>
      <c r="L775" s="6" t="str">
        <f t="shared" si="103"/>
        <v>0</v>
      </c>
      <c r="M775">
        <f t="shared" si="109"/>
        <v>0</v>
      </c>
    </row>
    <row r="776" spans="1:13" x14ac:dyDescent="0.25">
      <c r="A776">
        <f t="shared" si="105"/>
        <v>2008</v>
      </c>
      <c r="B776" s="3">
        <v>39691</v>
      </c>
      <c r="C776" s="4" t="s">
        <v>144</v>
      </c>
      <c r="D776">
        <v>5</v>
      </c>
      <c r="E776">
        <f>SUMIF($C$3:C775,C776,$D$3:D775)</f>
        <v>6</v>
      </c>
      <c r="F776" s="5">
        <v>2.15</v>
      </c>
      <c r="G776" t="str">
        <f t="shared" si="106"/>
        <v>Brak</v>
      </c>
      <c r="H776">
        <f t="shared" si="107"/>
        <v>0</v>
      </c>
      <c r="I776">
        <f t="shared" si="108"/>
        <v>8</v>
      </c>
      <c r="J776">
        <f t="shared" si="104"/>
        <v>3010</v>
      </c>
      <c r="K776" s="6">
        <f t="shared" si="102"/>
        <v>0</v>
      </c>
      <c r="L776" s="6" t="str">
        <f t="shared" si="103"/>
        <v>0</v>
      </c>
      <c r="M776">
        <f t="shared" si="109"/>
        <v>0</v>
      </c>
    </row>
    <row r="777" spans="1:13" x14ac:dyDescent="0.25">
      <c r="A777">
        <f t="shared" si="105"/>
        <v>2008</v>
      </c>
      <c r="B777" s="3">
        <v>39691</v>
      </c>
      <c r="C777" s="4" t="s">
        <v>194</v>
      </c>
      <c r="D777">
        <v>4</v>
      </c>
      <c r="E777">
        <f>SUMIF($C$3:C776,C777,$D$3:D776)</f>
        <v>0</v>
      </c>
      <c r="F777" s="5">
        <v>2.15</v>
      </c>
      <c r="G777" t="str">
        <f t="shared" si="106"/>
        <v>Brak</v>
      </c>
      <c r="H777">
        <f t="shared" si="107"/>
        <v>0</v>
      </c>
      <c r="I777">
        <f t="shared" si="108"/>
        <v>8</v>
      </c>
      <c r="J777">
        <f t="shared" si="104"/>
        <v>3006</v>
      </c>
      <c r="K777" s="6">
        <f t="shared" si="102"/>
        <v>1994</v>
      </c>
      <c r="L777" s="6" t="str">
        <f t="shared" si="103"/>
        <v>2</v>
      </c>
      <c r="M777">
        <f t="shared" si="109"/>
        <v>2000</v>
      </c>
    </row>
    <row r="778" spans="1:13" x14ac:dyDescent="0.25">
      <c r="A778">
        <f t="shared" si="105"/>
        <v>2008</v>
      </c>
      <c r="B778" s="3">
        <v>39692</v>
      </c>
      <c r="C778" s="4" t="s">
        <v>122</v>
      </c>
      <c r="D778">
        <v>346</v>
      </c>
      <c r="E778">
        <f>SUMIF($C$3:C777,C778,$D$3:D777)</f>
        <v>2345</v>
      </c>
      <c r="F778" s="5">
        <v>2.15</v>
      </c>
      <c r="G778">
        <f t="shared" si="106"/>
        <v>0.1</v>
      </c>
      <c r="H778">
        <f t="shared" si="107"/>
        <v>34.6</v>
      </c>
      <c r="I778">
        <f t="shared" si="108"/>
        <v>9</v>
      </c>
      <c r="J778">
        <f t="shared" si="104"/>
        <v>4660</v>
      </c>
      <c r="K778" s="6">
        <f t="shared" si="102"/>
        <v>0</v>
      </c>
      <c r="L778" s="6" t="str">
        <f t="shared" si="103"/>
        <v>0</v>
      </c>
      <c r="M778">
        <f t="shared" si="109"/>
        <v>0</v>
      </c>
    </row>
    <row r="779" spans="1:13" x14ac:dyDescent="0.25">
      <c r="A779">
        <f t="shared" si="105"/>
        <v>2008</v>
      </c>
      <c r="B779" s="3">
        <v>39694</v>
      </c>
      <c r="C779" s="4" t="s">
        <v>29</v>
      </c>
      <c r="D779">
        <v>417</v>
      </c>
      <c r="E779">
        <f>SUMIF($C$3:C778,C779,$D$3:D778)</f>
        <v>9101</v>
      </c>
      <c r="F779" s="5">
        <v>2.15</v>
      </c>
      <c r="G779">
        <f t="shared" si="106"/>
        <v>0.1</v>
      </c>
      <c r="H779">
        <f t="shared" si="107"/>
        <v>41.7</v>
      </c>
      <c r="I779">
        <f t="shared" si="108"/>
        <v>9</v>
      </c>
      <c r="J779">
        <f t="shared" si="104"/>
        <v>4243</v>
      </c>
      <c r="K779" s="6">
        <f t="shared" si="102"/>
        <v>0</v>
      </c>
      <c r="L779" s="6" t="str">
        <f t="shared" si="103"/>
        <v>0</v>
      </c>
      <c r="M779">
        <f t="shared" si="109"/>
        <v>0</v>
      </c>
    </row>
    <row r="780" spans="1:13" x14ac:dyDescent="0.25">
      <c r="A780">
        <f t="shared" si="105"/>
        <v>2008</v>
      </c>
      <c r="B780" s="3">
        <v>39696</v>
      </c>
      <c r="C780" s="4" t="s">
        <v>143</v>
      </c>
      <c r="D780">
        <v>35</v>
      </c>
      <c r="E780">
        <f>SUMIF($C$3:C779,C780,$D$3:D779)</f>
        <v>289</v>
      </c>
      <c r="F780" s="5">
        <v>2.15</v>
      </c>
      <c r="G780">
        <f t="shared" si="106"/>
        <v>0.05</v>
      </c>
      <c r="H780">
        <f t="shared" si="107"/>
        <v>1.75</v>
      </c>
      <c r="I780">
        <f t="shared" si="108"/>
        <v>9</v>
      </c>
      <c r="J780">
        <f t="shared" si="104"/>
        <v>4208</v>
      </c>
      <c r="K780" s="6">
        <f t="shared" si="102"/>
        <v>0</v>
      </c>
      <c r="L780" s="6" t="str">
        <f t="shared" si="103"/>
        <v>0</v>
      </c>
      <c r="M780">
        <f t="shared" si="109"/>
        <v>0</v>
      </c>
    </row>
    <row r="781" spans="1:13" x14ac:dyDescent="0.25">
      <c r="A781">
        <f t="shared" si="105"/>
        <v>2008</v>
      </c>
      <c r="B781" s="3">
        <v>39696</v>
      </c>
      <c r="C781" s="4" t="s">
        <v>23</v>
      </c>
      <c r="D781">
        <v>6</v>
      </c>
      <c r="E781">
        <f>SUMIF($C$3:C780,C781,$D$3:D780)</f>
        <v>14</v>
      </c>
      <c r="F781" s="5">
        <v>2.15</v>
      </c>
      <c r="G781" t="str">
        <f t="shared" si="106"/>
        <v>Brak</v>
      </c>
      <c r="H781">
        <f t="shared" si="107"/>
        <v>0</v>
      </c>
      <c r="I781">
        <f t="shared" si="108"/>
        <v>9</v>
      </c>
      <c r="J781">
        <f t="shared" si="104"/>
        <v>4202</v>
      </c>
      <c r="K781" s="6">
        <f t="shared" si="102"/>
        <v>0</v>
      </c>
      <c r="L781" s="6" t="str">
        <f t="shared" si="103"/>
        <v>0</v>
      </c>
      <c r="M781">
        <f t="shared" si="109"/>
        <v>0</v>
      </c>
    </row>
    <row r="782" spans="1:13" x14ac:dyDescent="0.25">
      <c r="A782">
        <f t="shared" si="105"/>
        <v>2008</v>
      </c>
      <c r="B782" s="3">
        <v>39697</v>
      </c>
      <c r="C782" s="4" t="s">
        <v>70</v>
      </c>
      <c r="D782">
        <v>322</v>
      </c>
      <c r="E782">
        <f>SUMIF($C$3:C781,C782,$D$3:D781)</f>
        <v>9738</v>
      </c>
      <c r="F782" s="5">
        <v>2.15</v>
      </c>
      <c r="G782">
        <f t="shared" si="106"/>
        <v>0.1</v>
      </c>
      <c r="H782">
        <f t="shared" si="107"/>
        <v>32.200000000000003</v>
      </c>
      <c r="I782">
        <f t="shared" si="108"/>
        <v>9</v>
      </c>
      <c r="J782">
        <f t="shared" si="104"/>
        <v>3880</v>
      </c>
      <c r="K782" s="6">
        <f t="shared" si="102"/>
        <v>0</v>
      </c>
      <c r="L782" s="6" t="str">
        <f t="shared" si="103"/>
        <v>0</v>
      </c>
      <c r="M782">
        <f t="shared" si="109"/>
        <v>0</v>
      </c>
    </row>
    <row r="783" spans="1:13" x14ac:dyDescent="0.25">
      <c r="A783">
        <f t="shared" si="105"/>
        <v>2008</v>
      </c>
      <c r="B783" s="3">
        <v>39697</v>
      </c>
      <c r="C783" s="4" t="s">
        <v>57</v>
      </c>
      <c r="D783">
        <v>150</v>
      </c>
      <c r="E783">
        <f>SUMIF($C$3:C782,C783,$D$3:D782)</f>
        <v>1552</v>
      </c>
      <c r="F783" s="5">
        <v>2.15</v>
      </c>
      <c r="G783">
        <f t="shared" si="106"/>
        <v>0.1</v>
      </c>
      <c r="H783">
        <f t="shared" si="107"/>
        <v>15</v>
      </c>
      <c r="I783">
        <f t="shared" si="108"/>
        <v>9</v>
      </c>
      <c r="J783">
        <f t="shared" si="104"/>
        <v>3730</v>
      </c>
      <c r="K783" s="6">
        <f t="shared" si="102"/>
        <v>0</v>
      </c>
      <c r="L783" s="6" t="str">
        <f t="shared" si="103"/>
        <v>0</v>
      </c>
      <c r="M783">
        <f t="shared" si="109"/>
        <v>0</v>
      </c>
    </row>
    <row r="784" spans="1:13" x14ac:dyDescent="0.25">
      <c r="A784">
        <f t="shared" si="105"/>
        <v>2008</v>
      </c>
      <c r="B784" s="3">
        <v>39698</v>
      </c>
      <c r="C784" s="4" t="s">
        <v>34</v>
      </c>
      <c r="D784">
        <v>492</v>
      </c>
      <c r="E784">
        <f>SUMIF($C$3:C783,C784,$D$3:D783)</f>
        <v>8191</v>
      </c>
      <c r="F784" s="5">
        <v>2.15</v>
      </c>
      <c r="G784">
        <f t="shared" si="106"/>
        <v>0.1</v>
      </c>
      <c r="H784">
        <f t="shared" si="107"/>
        <v>49.2</v>
      </c>
      <c r="I784">
        <f t="shared" si="108"/>
        <v>9</v>
      </c>
      <c r="J784">
        <f t="shared" si="104"/>
        <v>3238</v>
      </c>
      <c r="K784" s="6">
        <f t="shared" si="102"/>
        <v>0</v>
      </c>
      <c r="L784" s="6" t="str">
        <f t="shared" si="103"/>
        <v>0</v>
      </c>
      <c r="M784">
        <f t="shared" si="109"/>
        <v>0</v>
      </c>
    </row>
    <row r="785" spans="1:13" x14ac:dyDescent="0.25">
      <c r="A785">
        <f t="shared" si="105"/>
        <v>2008</v>
      </c>
      <c r="B785" s="3">
        <v>39702</v>
      </c>
      <c r="C785" s="4" t="s">
        <v>38</v>
      </c>
      <c r="D785">
        <v>93</v>
      </c>
      <c r="E785">
        <f>SUMIF($C$3:C784,C785,$D$3:D784)</f>
        <v>2552</v>
      </c>
      <c r="F785" s="5">
        <v>2.15</v>
      </c>
      <c r="G785">
        <f t="shared" si="106"/>
        <v>0.1</v>
      </c>
      <c r="H785">
        <f t="shared" si="107"/>
        <v>9.3000000000000007</v>
      </c>
      <c r="I785">
        <f t="shared" si="108"/>
        <v>9</v>
      </c>
      <c r="J785">
        <f t="shared" si="104"/>
        <v>3145</v>
      </c>
      <c r="K785" s="6">
        <f t="shared" si="102"/>
        <v>0</v>
      </c>
      <c r="L785" s="6" t="str">
        <f t="shared" si="103"/>
        <v>0</v>
      </c>
      <c r="M785">
        <f t="shared" si="109"/>
        <v>0</v>
      </c>
    </row>
    <row r="786" spans="1:13" x14ac:dyDescent="0.25">
      <c r="A786">
        <f t="shared" si="105"/>
        <v>2008</v>
      </c>
      <c r="B786" s="3">
        <v>39705</v>
      </c>
      <c r="C786" s="4" t="s">
        <v>38</v>
      </c>
      <c r="D786">
        <v>90</v>
      </c>
      <c r="E786">
        <f>SUMIF($C$3:C785,C786,$D$3:D785)</f>
        <v>2645</v>
      </c>
      <c r="F786" s="5">
        <v>2.15</v>
      </c>
      <c r="G786">
        <f t="shared" si="106"/>
        <v>0.1</v>
      </c>
      <c r="H786">
        <f t="shared" si="107"/>
        <v>9</v>
      </c>
      <c r="I786">
        <f t="shared" si="108"/>
        <v>9</v>
      </c>
      <c r="J786">
        <f t="shared" si="104"/>
        <v>3055</v>
      </c>
      <c r="K786" s="6">
        <f t="shared" ref="K786:K849" si="110">IF(I786&lt;&gt;I787,IF(J786&lt;5000,5000-J786,0),0)</f>
        <v>0</v>
      </c>
      <c r="L786" s="6" t="str">
        <f t="shared" ref="L786:L849" si="111">LEFT(ROUNDUP(K786,-3),1)</f>
        <v>0</v>
      </c>
      <c r="M786">
        <f t="shared" si="109"/>
        <v>0</v>
      </c>
    </row>
    <row r="787" spans="1:13" x14ac:dyDescent="0.25">
      <c r="A787">
        <f t="shared" si="105"/>
        <v>2008</v>
      </c>
      <c r="B787" s="3">
        <v>39705</v>
      </c>
      <c r="C787" s="4" t="s">
        <v>81</v>
      </c>
      <c r="D787">
        <v>64</v>
      </c>
      <c r="E787">
        <f>SUMIF($C$3:C786,C787,$D$3:D786)</f>
        <v>933</v>
      </c>
      <c r="F787" s="5">
        <v>2.15</v>
      </c>
      <c r="G787">
        <f t="shared" si="106"/>
        <v>0.05</v>
      </c>
      <c r="H787">
        <f t="shared" si="107"/>
        <v>3.2</v>
      </c>
      <c r="I787">
        <f t="shared" si="108"/>
        <v>9</v>
      </c>
      <c r="J787">
        <f t="shared" ref="J787:J850" si="112">J786-D787+M786</f>
        <v>2991</v>
      </c>
      <c r="K787" s="6">
        <f t="shared" si="110"/>
        <v>0</v>
      </c>
      <c r="L787" s="6" t="str">
        <f t="shared" si="111"/>
        <v>0</v>
      </c>
      <c r="M787">
        <f t="shared" si="109"/>
        <v>0</v>
      </c>
    </row>
    <row r="788" spans="1:13" x14ac:dyDescent="0.25">
      <c r="A788">
        <f t="shared" si="105"/>
        <v>2008</v>
      </c>
      <c r="B788" s="3">
        <v>39705</v>
      </c>
      <c r="C788" s="4" t="s">
        <v>109</v>
      </c>
      <c r="D788">
        <v>7</v>
      </c>
      <c r="E788">
        <f>SUMIF($C$3:C787,C788,$D$3:D787)</f>
        <v>25</v>
      </c>
      <c r="F788" s="5">
        <v>2.15</v>
      </c>
      <c r="G788" t="str">
        <f t="shared" si="106"/>
        <v>Brak</v>
      </c>
      <c r="H788">
        <f t="shared" si="107"/>
        <v>0</v>
      </c>
      <c r="I788">
        <f t="shared" si="108"/>
        <v>9</v>
      </c>
      <c r="J788">
        <f t="shared" si="112"/>
        <v>2984</v>
      </c>
      <c r="K788" s="6">
        <f t="shared" si="110"/>
        <v>0</v>
      </c>
      <c r="L788" s="6" t="str">
        <f t="shared" si="111"/>
        <v>0</v>
      </c>
      <c r="M788">
        <f t="shared" si="109"/>
        <v>0</v>
      </c>
    </row>
    <row r="789" spans="1:13" x14ac:dyDescent="0.25">
      <c r="A789">
        <f t="shared" si="105"/>
        <v>2008</v>
      </c>
      <c r="B789" s="3">
        <v>39712</v>
      </c>
      <c r="C789" s="4" t="s">
        <v>70</v>
      </c>
      <c r="D789">
        <v>136</v>
      </c>
      <c r="E789">
        <f>SUMIF($C$3:C788,C789,$D$3:D788)</f>
        <v>10060</v>
      </c>
      <c r="F789" s="5">
        <v>2.15</v>
      </c>
      <c r="G789">
        <f t="shared" si="106"/>
        <v>0.2</v>
      </c>
      <c r="H789">
        <f t="shared" si="107"/>
        <v>27.200000000000003</v>
      </c>
      <c r="I789">
        <f t="shared" si="108"/>
        <v>9</v>
      </c>
      <c r="J789">
        <f t="shared" si="112"/>
        <v>2848</v>
      </c>
      <c r="K789" s="6">
        <f t="shared" si="110"/>
        <v>0</v>
      </c>
      <c r="L789" s="6" t="str">
        <f t="shared" si="111"/>
        <v>0</v>
      </c>
      <c r="M789">
        <f t="shared" si="109"/>
        <v>0</v>
      </c>
    </row>
    <row r="790" spans="1:13" x14ac:dyDescent="0.25">
      <c r="A790">
        <f t="shared" si="105"/>
        <v>2008</v>
      </c>
      <c r="B790" s="3">
        <v>39713</v>
      </c>
      <c r="C790" s="4" t="s">
        <v>39</v>
      </c>
      <c r="D790">
        <v>104</v>
      </c>
      <c r="E790">
        <f>SUMIF($C$3:C789,C790,$D$3:D789)</f>
        <v>1433</v>
      </c>
      <c r="F790" s="5">
        <v>2.15</v>
      </c>
      <c r="G790">
        <f t="shared" si="106"/>
        <v>0.1</v>
      </c>
      <c r="H790">
        <f t="shared" si="107"/>
        <v>10.4</v>
      </c>
      <c r="I790">
        <f t="shared" si="108"/>
        <v>9</v>
      </c>
      <c r="J790">
        <f t="shared" si="112"/>
        <v>2744</v>
      </c>
      <c r="K790" s="6">
        <f t="shared" si="110"/>
        <v>0</v>
      </c>
      <c r="L790" s="6" t="str">
        <f t="shared" si="111"/>
        <v>0</v>
      </c>
      <c r="M790">
        <f t="shared" si="109"/>
        <v>0</v>
      </c>
    </row>
    <row r="791" spans="1:13" x14ac:dyDescent="0.25">
      <c r="A791">
        <f t="shared" si="105"/>
        <v>2008</v>
      </c>
      <c r="B791" s="3">
        <v>39713</v>
      </c>
      <c r="C791" s="4" t="s">
        <v>170</v>
      </c>
      <c r="D791">
        <v>1</v>
      </c>
      <c r="E791">
        <f>SUMIF($C$3:C790,C791,$D$3:D790)</f>
        <v>2</v>
      </c>
      <c r="F791" s="5">
        <v>2.15</v>
      </c>
      <c r="G791" t="str">
        <f t="shared" si="106"/>
        <v>Brak</v>
      </c>
      <c r="H791">
        <f t="shared" si="107"/>
        <v>0</v>
      </c>
      <c r="I791">
        <f t="shared" si="108"/>
        <v>9</v>
      </c>
      <c r="J791">
        <f t="shared" si="112"/>
        <v>2743</v>
      </c>
      <c r="K791" s="6">
        <f t="shared" si="110"/>
        <v>0</v>
      </c>
      <c r="L791" s="6" t="str">
        <f t="shared" si="111"/>
        <v>0</v>
      </c>
      <c r="M791">
        <f t="shared" si="109"/>
        <v>0</v>
      </c>
    </row>
    <row r="792" spans="1:13" x14ac:dyDescent="0.25">
      <c r="A792">
        <f t="shared" si="105"/>
        <v>2008</v>
      </c>
      <c r="B792" s="3">
        <v>39714</v>
      </c>
      <c r="C792" s="4" t="s">
        <v>65</v>
      </c>
      <c r="D792">
        <v>203</v>
      </c>
      <c r="E792">
        <f>SUMIF($C$3:C791,C792,$D$3:D791)</f>
        <v>9463</v>
      </c>
      <c r="F792" s="5">
        <v>2.15</v>
      </c>
      <c r="G792">
        <f t="shared" si="106"/>
        <v>0.1</v>
      </c>
      <c r="H792">
        <f t="shared" si="107"/>
        <v>20.3</v>
      </c>
      <c r="I792">
        <f t="shared" si="108"/>
        <v>9</v>
      </c>
      <c r="J792">
        <f t="shared" si="112"/>
        <v>2540</v>
      </c>
      <c r="K792" s="6">
        <f t="shared" si="110"/>
        <v>0</v>
      </c>
      <c r="L792" s="6" t="str">
        <f t="shared" si="111"/>
        <v>0</v>
      </c>
      <c r="M792">
        <f t="shared" si="109"/>
        <v>0</v>
      </c>
    </row>
    <row r="793" spans="1:13" x14ac:dyDescent="0.25">
      <c r="A793">
        <f t="shared" si="105"/>
        <v>2008</v>
      </c>
      <c r="B793" s="3">
        <v>39714</v>
      </c>
      <c r="C793" s="4" t="s">
        <v>51</v>
      </c>
      <c r="D793">
        <v>52</v>
      </c>
      <c r="E793">
        <f>SUMIF($C$3:C792,C793,$D$3:D792)</f>
        <v>459</v>
      </c>
      <c r="F793" s="5">
        <v>2.15</v>
      </c>
      <c r="G793">
        <f t="shared" si="106"/>
        <v>0.05</v>
      </c>
      <c r="H793">
        <f t="shared" si="107"/>
        <v>2.6</v>
      </c>
      <c r="I793">
        <f t="shared" si="108"/>
        <v>9</v>
      </c>
      <c r="J793">
        <f t="shared" si="112"/>
        <v>2488</v>
      </c>
      <c r="K793" s="6">
        <f t="shared" si="110"/>
        <v>0</v>
      </c>
      <c r="L793" s="6" t="str">
        <f t="shared" si="111"/>
        <v>0</v>
      </c>
      <c r="M793">
        <f t="shared" si="109"/>
        <v>0</v>
      </c>
    </row>
    <row r="794" spans="1:13" x14ac:dyDescent="0.25">
      <c r="A794">
        <f t="shared" si="105"/>
        <v>2008</v>
      </c>
      <c r="B794" s="3">
        <v>39716</v>
      </c>
      <c r="C794" s="4" t="s">
        <v>50</v>
      </c>
      <c r="D794">
        <v>183</v>
      </c>
      <c r="E794">
        <f>SUMIF($C$3:C793,C794,$D$3:D793)</f>
        <v>2025</v>
      </c>
      <c r="F794" s="5">
        <v>2.15</v>
      </c>
      <c r="G794">
        <f t="shared" si="106"/>
        <v>0.1</v>
      </c>
      <c r="H794">
        <f t="shared" si="107"/>
        <v>18.3</v>
      </c>
      <c r="I794">
        <f t="shared" si="108"/>
        <v>9</v>
      </c>
      <c r="J794">
        <f t="shared" si="112"/>
        <v>2305</v>
      </c>
      <c r="K794" s="6">
        <f t="shared" si="110"/>
        <v>0</v>
      </c>
      <c r="L794" s="6" t="str">
        <f t="shared" si="111"/>
        <v>0</v>
      </c>
      <c r="M794">
        <f t="shared" si="109"/>
        <v>0</v>
      </c>
    </row>
    <row r="795" spans="1:13" x14ac:dyDescent="0.25">
      <c r="A795">
        <f t="shared" si="105"/>
        <v>2008</v>
      </c>
      <c r="B795" s="3">
        <v>39717</v>
      </c>
      <c r="C795" s="4" t="s">
        <v>81</v>
      </c>
      <c r="D795">
        <v>182</v>
      </c>
      <c r="E795">
        <f>SUMIF($C$3:C794,C795,$D$3:D794)</f>
        <v>997</v>
      </c>
      <c r="F795" s="5">
        <v>2.15</v>
      </c>
      <c r="G795">
        <f t="shared" si="106"/>
        <v>0.05</v>
      </c>
      <c r="H795">
        <f t="shared" si="107"/>
        <v>9.1</v>
      </c>
      <c r="I795">
        <f t="shared" si="108"/>
        <v>9</v>
      </c>
      <c r="J795">
        <f t="shared" si="112"/>
        <v>2123</v>
      </c>
      <c r="K795" s="6">
        <f t="shared" si="110"/>
        <v>0</v>
      </c>
      <c r="L795" s="6" t="str">
        <f t="shared" si="111"/>
        <v>0</v>
      </c>
      <c r="M795">
        <f t="shared" si="109"/>
        <v>0</v>
      </c>
    </row>
    <row r="796" spans="1:13" x14ac:dyDescent="0.25">
      <c r="A796">
        <f t="shared" si="105"/>
        <v>2008</v>
      </c>
      <c r="B796" s="3">
        <v>39719</v>
      </c>
      <c r="C796" s="4" t="s">
        <v>65</v>
      </c>
      <c r="D796">
        <v>383</v>
      </c>
      <c r="E796">
        <f>SUMIF($C$3:C795,C796,$D$3:D795)</f>
        <v>9666</v>
      </c>
      <c r="F796" s="5">
        <v>2.15</v>
      </c>
      <c r="G796">
        <f t="shared" si="106"/>
        <v>0.1</v>
      </c>
      <c r="H796">
        <f t="shared" si="107"/>
        <v>38.300000000000004</v>
      </c>
      <c r="I796">
        <f t="shared" si="108"/>
        <v>9</v>
      </c>
      <c r="J796">
        <f t="shared" si="112"/>
        <v>1740</v>
      </c>
      <c r="K796" s="6">
        <f t="shared" si="110"/>
        <v>3260</v>
      </c>
      <c r="L796" s="6" t="str">
        <f t="shared" si="111"/>
        <v>4</v>
      </c>
      <c r="M796">
        <f t="shared" si="109"/>
        <v>4000</v>
      </c>
    </row>
    <row r="797" spans="1:13" x14ac:dyDescent="0.25">
      <c r="A797">
        <f t="shared" si="105"/>
        <v>2008</v>
      </c>
      <c r="B797" s="3">
        <v>39722</v>
      </c>
      <c r="C797" s="4" t="s">
        <v>83</v>
      </c>
      <c r="D797">
        <v>154</v>
      </c>
      <c r="E797">
        <f>SUMIF($C$3:C796,C797,$D$3:D796)</f>
        <v>252</v>
      </c>
      <c r="F797" s="5">
        <v>2.15</v>
      </c>
      <c r="G797">
        <f t="shared" si="106"/>
        <v>0.05</v>
      </c>
      <c r="H797">
        <f t="shared" si="107"/>
        <v>7.7</v>
      </c>
      <c r="I797">
        <f t="shared" si="108"/>
        <v>10</v>
      </c>
      <c r="J797">
        <f t="shared" si="112"/>
        <v>5586</v>
      </c>
      <c r="K797" s="6">
        <f t="shared" si="110"/>
        <v>0</v>
      </c>
      <c r="L797" s="6" t="str">
        <f t="shared" si="111"/>
        <v>0</v>
      </c>
      <c r="M797">
        <f t="shared" si="109"/>
        <v>0</v>
      </c>
    </row>
    <row r="798" spans="1:13" x14ac:dyDescent="0.25">
      <c r="A798">
        <f t="shared" si="105"/>
        <v>2008</v>
      </c>
      <c r="B798" s="3">
        <v>39722</v>
      </c>
      <c r="C798" s="4" t="s">
        <v>42</v>
      </c>
      <c r="D798">
        <v>113</v>
      </c>
      <c r="E798">
        <f>SUMIF($C$3:C797,C798,$D$3:D797)</f>
        <v>8707</v>
      </c>
      <c r="F798" s="5">
        <v>2.15</v>
      </c>
      <c r="G798">
        <f t="shared" si="106"/>
        <v>0.1</v>
      </c>
      <c r="H798">
        <f t="shared" si="107"/>
        <v>11.3</v>
      </c>
      <c r="I798">
        <f t="shared" si="108"/>
        <v>10</v>
      </c>
      <c r="J798">
        <f t="shared" si="112"/>
        <v>5473</v>
      </c>
      <c r="K798" s="6">
        <f t="shared" si="110"/>
        <v>0</v>
      </c>
      <c r="L798" s="6" t="str">
        <f t="shared" si="111"/>
        <v>0</v>
      </c>
      <c r="M798">
        <f t="shared" si="109"/>
        <v>0</v>
      </c>
    </row>
    <row r="799" spans="1:13" x14ac:dyDescent="0.25">
      <c r="A799">
        <f t="shared" si="105"/>
        <v>2008</v>
      </c>
      <c r="B799" s="3">
        <v>39722</v>
      </c>
      <c r="C799" s="4" t="s">
        <v>56</v>
      </c>
      <c r="D799">
        <v>8</v>
      </c>
      <c r="E799">
        <f>SUMIF($C$3:C798,C799,$D$3:D798)</f>
        <v>26</v>
      </c>
      <c r="F799" s="5">
        <v>2.15</v>
      </c>
      <c r="G799" t="str">
        <f t="shared" si="106"/>
        <v>Brak</v>
      </c>
      <c r="H799">
        <f t="shared" si="107"/>
        <v>0</v>
      </c>
      <c r="I799">
        <f t="shared" si="108"/>
        <v>10</v>
      </c>
      <c r="J799">
        <f t="shared" si="112"/>
        <v>5465</v>
      </c>
      <c r="K799" s="6">
        <f t="shared" si="110"/>
        <v>0</v>
      </c>
      <c r="L799" s="6" t="str">
        <f t="shared" si="111"/>
        <v>0</v>
      </c>
      <c r="M799">
        <f t="shared" si="109"/>
        <v>0</v>
      </c>
    </row>
    <row r="800" spans="1:13" x14ac:dyDescent="0.25">
      <c r="A800">
        <f t="shared" si="105"/>
        <v>2008</v>
      </c>
      <c r="B800" s="3">
        <v>39725</v>
      </c>
      <c r="C800" s="4" t="s">
        <v>62</v>
      </c>
      <c r="D800">
        <v>14</v>
      </c>
      <c r="E800">
        <f>SUMIF($C$3:C799,C800,$D$3:D799)</f>
        <v>27</v>
      </c>
      <c r="F800" s="5">
        <v>2.15</v>
      </c>
      <c r="G800" t="str">
        <f t="shared" si="106"/>
        <v>Brak</v>
      </c>
      <c r="H800">
        <f t="shared" si="107"/>
        <v>0</v>
      </c>
      <c r="I800">
        <f t="shared" si="108"/>
        <v>10</v>
      </c>
      <c r="J800">
        <f t="shared" si="112"/>
        <v>5451</v>
      </c>
      <c r="K800" s="6">
        <f t="shared" si="110"/>
        <v>0</v>
      </c>
      <c r="L800" s="6" t="str">
        <f t="shared" si="111"/>
        <v>0</v>
      </c>
      <c r="M800">
        <f t="shared" si="109"/>
        <v>0</v>
      </c>
    </row>
    <row r="801" spans="1:13" x14ac:dyDescent="0.25">
      <c r="A801">
        <f t="shared" si="105"/>
        <v>2008</v>
      </c>
      <c r="B801" s="3">
        <v>39725</v>
      </c>
      <c r="C801" s="4" t="s">
        <v>136</v>
      </c>
      <c r="D801">
        <v>5</v>
      </c>
      <c r="E801">
        <f>SUMIF($C$3:C800,C801,$D$3:D800)</f>
        <v>15</v>
      </c>
      <c r="F801" s="5">
        <v>2.15</v>
      </c>
      <c r="G801" t="str">
        <f t="shared" si="106"/>
        <v>Brak</v>
      </c>
      <c r="H801">
        <f t="shared" si="107"/>
        <v>0</v>
      </c>
      <c r="I801">
        <f t="shared" si="108"/>
        <v>10</v>
      </c>
      <c r="J801">
        <f t="shared" si="112"/>
        <v>5446</v>
      </c>
      <c r="K801" s="6">
        <f t="shared" si="110"/>
        <v>0</v>
      </c>
      <c r="L801" s="6" t="str">
        <f t="shared" si="111"/>
        <v>0</v>
      </c>
      <c r="M801">
        <f t="shared" si="109"/>
        <v>0</v>
      </c>
    </row>
    <row r="802" spans="1:13" x14ac:dyDescent="0.25">
      <c r="A802">
        <f t="shared" si="105"/>
        <v>2008</v>
      </c>
      <c r="B802" s="3">
        <v>39727</v>
      </c>
      <c r="C802" s="4" t="s">
        <v>28</v>
      </c>
      <c r="D802">
        <v>141</v>
      </c>
      <c r="E802">
        <f>SUMIF($C$3:C801,C802,$D$3:D801)</f>
        <v>1017</v>
      </c>
      <c r="F802" s="5">
        <v>2.15</v>
      </c>
      <c r="G802">
        <f t="shared" si="106"/>
        <v>0.1</v>
      </c>
      <c r="H802">
        <f t="shared" si="107"/>
        <v>14.100000000000001</v>
      </c>
      <c r="I802">
        <f t="shared" si="108"/>
        <v>10</v>
      </c>
      <c r="J802">
        <f t="shared" si="112"/>
        <v>5305</v>
      </c>
      <c r="K802" s="6">
        <f t="shared" si="110"/>
        <v>0</v>
      </c>
      <c r="L802" s="6" t="str">
        <f t="shared" si="111"/>
        <v>0</v>
      </c>
      <c r="M802">
        <f t="shared" si="109"/>
        <v>0</v>
      </c>
    </row>
    <row r="803" spans="1:13" x14ac:dyDescent="0.25">
      <c r="A803">
        <f t="shared" si="105"/>
        <v>2008</v>
      </c>
      <c r="B803" s="3">
        <v>39727</v>
      </c>
      <c r="C803" s="4" t="s">
        <v>91</v>
      </c>
      <c r="D803">
        <v>27</v>
      </c>
      <c r="E803">
        <f>SUMIF($C$3:C802,C803,$D$3:D802)</f>
        <v>1038</v>
      </c>
      <c r="F803" s="5">
        <v>2.15</v>
      </c>
      <c r="G803">
        <f t="shared" si="106"/>
        <v>0.1</v>
      </c>
      <c r="H803">
        <f t="shared" si="107"/>
        <v>2.7</v>
      </c>
      <c r="I803">
        <f t="shared" si="108"/>
        <v>10</v>
      </c>
      <c r="J803">
        <f t="shared" si="112"/>
        <v>5278</v>
      </c>
      <c r="K803" s="6">
        <f t="shared" si="110"/>
        <v>0</v>
      </c>
      <c r="L803" s="6" t="str">
        <f t="shared" si="111"/>
        <v>0</v>
      </c>
      <c r="M803">
        <f t="shared" si="109"/>
        <v>0</v>
      </c>
    </row>
    <row r="804" spans="1:13" x14ac:dyDescent="0.25">
      <c r="A804">
        <f t="shared" si="105"/>
        <v>2008</v>
      </c>
      <c r="B804" s="3">
        <v>39729</v>
      </c>
      <c r="C804" s="4" t="s">
        <v>25</v>
      </c>
      <c r="D804">
        <v>378</v>
      </c>
      <c r="E804">
        <f>SUMIF($C$3:C803,C804,$D$3:D803)</f>
        <v>4879</v>
      </c>
      <c r="F804" s="5">
        <v>2.15</v>
      </c>
      <c r="G804">
        <f t="shared" si="106"/>
        <v>0.1</v>
      </c>
      <c r="H804">
        <f t="shared" si="107"/>
        <v>37.800000000000004</v>
      </c>
      <c r="I804">
        <f t="shared" si="108"/>
        <v>10</v>
      </c>
      <c r="J804">
        <f t="shared" si="112"/>
        <v>4900</v>
      </c>
      <c r="K804" s="6">
        <f t="shared" si="110"/>
        <v>0</v>
      </c>
      <c r="L804" s="6" t="str">
        <f t="shared" si="111"/>
        <v>0</v>
      </c>
      <c r="M804">
        <f t="shared" si="109"/>
        <v>0</v>
      </c>
    </row>
    <row r="805" spans="1:13" x14ac:dyDescent="0.25">
      <c r="A805">
        <f t="shared" si="105"/>
        <v>2008</v>
      </c>
      <c r="B805" s="3">
        <v>39729</v>
      </c>
      <c r="C805" s="4" t="s">
        <v>51</v>
      </c>
      <c r="D805">
        <v>136</v>
      </c>
      <c r="E805">
        <f>SUMIF($C$3:C804,C805,$D$3:D804)</f>
        <v>511</v>
      </c>
      <c r="F805" s="5">
        <v>2.15</v>
      </c>
      <c r="G805">
        <f t="shared" si="106"/>
        <v>0.05</v>
      </c>
      <c r="H805">
        <f t="shared" si="107"/>
        <v>6.8000000000000007</v>
      </c>
      <c r="I805">
        <f t="shared" si="108"/>
        <v>10</v>
      </c>
      <c r="J805">
        <f t="shared" si="112"/>
        <v>4764</v>
      </c>
      <c r="K805" s="6">
        <f t="shared" si="110"/>
        <v>0</v>
      </c>
      <c r="L805" s="6" t="str">
        <f t="shared" si="111"/>
        <v>0</v>
      </c>
      <c r="M805">
        <f t="shared" si="109"/>
        <v>0</v>
      </c>
    </row>
    <row r="806" spans="1:13" x14ac:dyDescent="0.25">
      <c r="A806">
        <f t="shared" si="105"/>
        <v>2008</v>
      </c>
      <c r="B806" s="3">
        <v>39729</v>
      </c>
      <c r="C806" s="4" t="s">
        <v>195</v>
      </c>
      <c r="D806">
        <v>14</v>
      </c>
      <c r="E806">
        <f>SUMIF($C$3:C805,C806,$D$3:D805)</f>
        <v>0</v>
      </c>
      <c r="F806" s="5">
        <v>2.15</v>
      </c>
      <c r="G806" t="str">
        <f t="shared" si="106"/>
        <v>Brak</v>
      </c>
      <c r="H806">
        <f t="shared" si="107"/>
        <v>0</v>
      </c>
      <c r="I806">
        <f t="shared" si="108"/>
        <v>10</v>
      </c>
      <c r="J806">
        <f t="shared" si="112"/>
        <v>4750</v>
      </c>
      <c r="K806" s="6">
        <f t="shared" si="110"/>
        <v>0</v>
      </c>
      <c r="L806" s="6" t="str">
        <f t="shared" si="111"/>
        <v>0</v>
      </c>
      <c r="M806">
        <f t="shared" si="109"/>
        <v>0</v>
      </c>
    </row>
    <row r="807" spans="1:13" x14ac:dyDescent="0.25">
      <c r="A807">
        <f t="shared" si="105"/>
        <v>2008</v>
      </c>
      <c r="B807" s="3">
        <v>39729</v>
      </c>
      <c r="C807" s="4" t="s">
        <v>179</v>
      </c>
      <c r="D807">
        <v>12</v>
      </c>
      <c r="E807">
        <f>SUMIF($C$3:C806,C807,$D$3:D806)</f>
        <v>5</v>
      </c>
      <c r="F807" s="5">
        <v>2.15</v>
      </c>
      <c r="G807" t="str">
        <f t="shared" si="106"/>
        <v>Brak</v>
      </c>
      <c r="H807">
        <f t="shared" si="107"/>
        <v>0</v>
      </c>
      <c r="I807">
        <f t="shared" si="108"/>
        <v>10</v>
      </c>
      <c r="J807">
        <f t="shared" si="112"/>
        <v>4738</v>
      </c>
      <c r="K807" s="6">
        <f t="shared" si="110"/>
        <v>0</v>
      </c>
      <c r="L807" s="6" t="str">
        <f t="shared" si="111"/>
        <v>0</v>
      </c>
      <c r="M807">
        <f t="shared" si="109"/>
        <v>0</v>
      </c>
    </row>
    <row r="808" spans="1:13" x14ac:dyDescent="0.25">
      <c r="A808">
        <f t="shared" si="105"/>
        <v>2008</v>
      </c>
      <c r="B808" s="3">
        <v>39732</v>
      </c>
      <c r="C808" s="4" t="s">
        <v>65</v>
      </c>
      <c r="D808">
        <v>284</v>
      </c>
      <c r="E808">
        <f>SUMIF($C$3:C807,C808,$D$3:D807)</f>
        <v>10049</v>
      </c>
      <c r="F808" s="5">
        <v>2.15</v>
      </c>
      <c r="G808">
        <f t="shared" si="106"/>
        <v>0.2</v>
      </c>
      <c r="H808">
        <f t="shared" si="107"/>
        <v>56.800000000000004</v>
      </c>
      <c r="I808">
        <f t="shared" si="108"/>
        <v>10</v>
      </c>
      <c r="J808">
        <f t="shared" si="112"/>
        <v>4454</v>
      </c>
      <c r="K808" s="6">
        <f t="shared" si="110"/>
        <v>0</v>
      </c>
      <c r="L808" s="6" t="str">
        <f t="shared" si="111"/>
        <v>0</v>
      </c>
      <c r="M808">
        <f t="shared" si="109"/>
        <v>0</v>
      </c>
    </row>
    <row r="809" spans="1:13" x14ac:dyDescent="0.25">
      <c r="A809">
        <f t="shared" si="105"/>
        <v>2008</v>
      </c>
      <c r="B809" s="3">
        <v>39733</v>
      </c>
      <c r="C809" s="4" t="s">
        <v>75</v>
      </c>
      <c r="D809">
        <v>159</v>
      </c>
      <c r="E809">
        <f>SUMIF($C$3:C808,C809,$D$3:D808)</f>
        <v>1797</v>
      </c>
      <c r="F809" s="5">
        <v>2.15</v>
      </c>
      <c r="G809">
        <f t="shared" si="106"/>
        <v>0.1</v>
      </c>
      <c r="H809">
        <f t="shared" si="107"/>
        <v>15.9</v>
      </c>
      <c r="I809">
        <f t="shared" si="108"/>
        <v>10</v>
      </c>
      <c r="J809">
        <f t="shared" si="112"/>
        <v>4295</v>
      </c>
      <c r="K809" s="6">
        <f t="shared" si="110"/>
        <v>0</v>
      </c>
      <c r="L809" s="6" t="str">
        <f t="shared" si="111"/>
        <v>0</v>
      </c>
      <c r="M809">
        <f t="shared" si="109"/>
        <v>0</v>
      </c>
    </row>
    <row r="810" spans="1:13" x14ac:dyDescent="0.25">
      <c r="A810">
        <f t="shared" si="105"/>
        <v>2008</v>
      </c>
      <c r="B810" s="3">
        <v>39733</v>
      </c>
      <c r="C810" s="4" t="s">
        <v>39</v>
      </c>
      <c r="D810">
        <v>54</v>
      </c>
      <c r="E810">
        <f>SUMIF($C$3:C809,C810,$D$3:D809)</f>
        <v>1537</v>
      </c>
      <c r="F810" s="5">
        <v>2.15</v>
      </c>
      <c r="G810">
        <f t="shared" si="106"/>
        <v>0.1</v>
      </c>
      <c r="H810">
        <f t="shared" si="107"/>
        <v>5.4</v>
      </c>
      <c r="I810">
        <f t="shared" si="108"/>
        <v>10</v>
      </c>
      <c r="J810">
        <f t="shared" si="112"/>
        <v>4241</v>
      </c>
      <c r="K810" s="6">
        <f t="shared" si="110"/>
        <v>0</v>
      </c>
      <c r="L810" s="6" t="str">
        <f t="shared" si="111"/>
        <v>0</v>
      </c>
      <c r="M810">
        <f t="shared" si="109"/>
        <v>0</v>
      </c>
    </row>
    <row r="811" spans="1:13" x14ac:dyDescent="0.25">
      <c r="A811">
        <f t="shared" si="105"/>
        <v>2008</v>
      </c>
      <c r="B811" s="3">
        <v>39733</v>
      </c>
      <c r="C811" s="4" t="s">
        <v>51</v>
      </c>
      <c r="D811">
        <v>51</v>
      </c>
      <c r="E811">
        <f>SUMIF($C$3:C810,C811,$D$3:D810)</f>
        <v>647</v>
      </c>
      <c r="F811" s="5">
        <v>2.15</v>
      </c>
      <c r="G811">
        <f t="shared" si="106"/>
        <v>0.05</v>
      </c>
      <c r="H811">
        <f t="shared" si="107"/>
        <v>2.5500000000000003</v>
      </c>
      <c r="I811">
        <f t="shared" si="108"/>
        <v>10</v>
      </c>
      <c r="J811">
        <f t="shared" si="112"/>
        <v>4190</v>
      </c>
      <c r="K811" s="6">
        <f t="shared" si="110"/>
        <v>0</v>
      </c>
      <c r="L811" s="6" t="str">
        <f t="shared" si="111"/>
        <v>0</v>
      </c>
      <c r="M811">
        <f t="shared" si="109"/>
        <v>0</v>
      </c>
    </row>
    <row r="812" spans="1:13" x14ac:dyDescent="0.25">
      <c r="A812">
        <f t="shared" si="105"/>
        <v>2008</v>
      </c>
      <c r="B812" s="3">
        <v>39738</v>
      </c>
      <c r="C812" s="4" t="s">
        <v>42</v>
      </c>
      <c r="D812">
        <v>390</v>
      </c>
      <c r="E812">
        <f>SUMIF($C$3:C811,C812,$D$3:D811)</f>
        <v>8820</v>
      </c>
      <c r="F812" s="5">
        <v>2.15</v>
      </c>
      <c r="G812">
        <f t="shared" si="106"/>
        <v>0.1</v>
      </c>
      <c r="H812">
        <f t="shared" si="107"/>
        <v>39</v>
      </c>
      <c r="I812">
        <f t="shared" si="108"/>
        <v>10</v>
      </c>
      <c r="J812">
        <f t="shared" si="112"/>
        <v>3800</v>
      </c>
      <c r="K812" s="6">
        <f t="shared" si="110"/>
        <v>0</v>
      </c>
      <c r="L812" s="6" t="str">
        <f t="shared" si="111"/>
        <v>0</v>
      </c>
      <c r="M812">
        <f t="shared" si="109"/>
        <v>0</v>
      </c>
    </row>
    <row r="813" spans="1:13" x14ac:dyDescent="0.25">
      <c r="A813">
        <f t="shared" si="105"/>
        <v>2008</v>
      </c>
      <c r="B813" s="3">
        <v>39738</v>
      </c>
      <c r="C813" s="4" t="s">
        <v>29</v>
      </c>
      <c r="D813">
        <v>351</v>
      </c>
      <c r="E813">
        <f>SUMIF($C$3:C812,C813,$D$3:D812)</f>
        <v>9518</v>
      </c>
      <c r="F813" s="5">
        <v>2.15</v>
      </c>
      <c r="G813">
        <f t="shared" si="106"/>
        <v>0.1</v>
      </c>
      <c r="H813">
        <f t="shared" si="107"/>
        <v>35.1</v>
      </c>
      <c r="I813">
        <f t="shared" si="108"/>
        <v>10</v>
      </c>
      <c r="J813">
        <f t="shared" si="112"/>
        <v>3449</v>
      </c>
      <c r="K813" s="6">
        <f t="shared" si="110"/>
        <v>0</v>
      </c>
      <c r="L813" s="6" t="str">
        <f t="shared" si="111"/>
        <v>0</v>
      </c>
      <c r="M813">
        <f t="shared" si="109"/>
        <v>0</v>
      </c>
    </row>
    <row r="814" spans="1:13" x14ac:dyDescent="0.25">
      <c r="A814">
        <f t="shared" si="105"/>
        <v>2008</v>
      </c>
      <c r="B814" s="3">
        <v>39738</v>
      </c>
      <c r="C814" s="4" t="s">
        <v>53</v>
      </c>
      <c r="D814">
        <v>4</v>
      </c>
      <c r="E814">
        <f>SUMIF($C$3:C813,C814,$D$3:D813)</f>
        <v>23</v>
      </c>
      <c r="F814" s="5">
        <v>2.15</v>
      </c>
      <c r="G814" t="str">
        <f t="shared" si="106"/>
        <v>Brak</v>
      </c>
      <c r="H814">
        <f t="shared" si="107"/>
        <v>0</v>
      </c>
      <c r="I814">
        <f t="shared" si="108"/>
        <v>10</v>
      </c>
      <c r="J814">
        <f t="shared" si="112"/>
        <v>3445</v>
      </c>
      <c r="K814" s="6">
        <f t="shared" si="110"/>
        <v>0</v>
      </c>
      <c r="L814" s="6" t="str">
        <f t="shared" si="111"/>
        <v>0</v>
      </c>
      <c r="M814">
        <f t="shared" si="109"/>
        <v>0</v>
      </c>
    </row>
    <row r="815" spans="1:13" x14ac:dyDescent="0.25">
      <c r="A815">
        <f t="shared" si="105"/>
        <v>2008</v>
      </c>
      <c r="B815" s="3">
        <v>39739</v>
      </c>
      <c r="C815" s="4" t="s">
        <v>55</v>
      </c>
      <c r="D815">
        <v>140</v>
      </c>
      <c r="E815">
        <f>SUMIF($C$3:C814,C815,$D$3:D814)</f>
        <v>1153</v>
      </c>
      <c r="F815" s="5">
        <v>2.15</v>
      </c>
      <c r="G815">
        <f t="shared" si="106"/>
        <v>0.1</v>
      </c>
      <c r="H815">
        <f t="shared" si="107"/>
        <v>14</v>
      </c>
      <c r="I815">
        <f t="shared" si="108"/>
        <v>10</v>
      </c>
      <c r="J815">
        <f t="shared" si="112"/>
        <v>3305</v>
      </c>
      <c r="K815" s="6">
        <f t="shared" si="110"/>
        <v>0</v>
      </c>
      <c r="L815" s="6" t="str">
        <f t="shared" si="111"/>
        <v>0</v>
      </c>
      <c r="M815">
        <f t="shared" si="109"/>
        <v>0</v>
      </c>
    </row>
    <row r="816" spans="1:13" x14ac:dyDescent="0.25">
      <c r="A816">
        <f t="shared" si="105"/>
        <v>2008</v>
      </c>
      <c r="B816" s="3">
        <v>39740</v>
      </c>
      <c r="C816" s="4" t="s">
        <v>70</v>
      </c>
      <c r="D816">
        <v>125</v>
      </c>
      <c r="E816">
        <f>SUMIF($C$3:C815,C816,$D$3:D815)</f>
        <v>10196</v>
      </c>
      <c r="F816" s="5">
        <v>2.15</v>
      </c>
      <c r="G816">
        <f t="shared" si="106"/>
        <v>0.2</v>
      </c>
      <c r="H816">
        <f t="shared" si="107"/>
        <v>25</v>
      </c>
      <c r="I816">
        <f t="shared" si="108"/>
        <v>10</v>
      </c>
      <c r="J816">
        <f t="shared" si="112"/>
        <v>3180</v>
      </c>
      <c r="K816" s="6">
        <f t="shared" si="110"/>
        <v>0</v>
      </c>
      <c r="L816" s="6" t="str">
        <f t="shared" si="111"/>
        <v>0</v>
      </c>
      <c r="M816">
        <f t="shared" si="109"/>
        <v>0</v>
      </c>
    </row>
    <row r="817" spans="1:13" x14ac:dyDescent="0.25">
      <c r="A817">
        <f t="shared" si="105"/>
        <v>2008</v>
      </c>
      <c r="B817" s="3">
        <v>39740</v>
      </c>
      <c r="C817" s="4" t="s">
        <v>86</v>
      </c>
      <c r="D817">
        <v>97</v>
      </c>
      <c r="E817">
        <f>SUMIF($C$3:C816,C817,$D$3:D816)</f>
        <v>1420</v>
      </c>
      <c r="F817" s="5">
        <v>2.15</v>
      </c>
      <c r="G817">
        <f t="shared" si="106"/>
        <v>0.1</v>
      </c>
      <c r="H817">
        <f t="shared" si="107"/>
        <v>9.7000000000000011</v>
      </c>
      <c r="I817">
        <f t="shared" si="108"/>
        <v>10</v>
      </c>
      <c r="J817">
        <f t="shared" si="112"/>
        <v>3083</v>
      </c>
      <c r="K817" s="6">
        <f t="shared" si="110"/>
        <v>0</v>
      </c>
      <c r="L817" s="6" t="str">
        <f t="shared" si="111"/>
        <v>0</v>
      </c>
      <c r="M817">
        <f t="shared" si="109"/>
        <v>0</v>
      </c>
    </row>
    <row r="818" spans="1:13" x14ac:dyDescent="0.25">
      <c r="A818">
        <f t="shared" si="105"/>
        <v>2008</v>
      </c>
      <c r="B818" s="3">
        <v>39743</v>
      </c>
      <c r="C818" s="4" t="s">
        <v>86</v>
      </c>
      <c r="D818">
        <v>190</v>
      </c>
      <c r="E818">
        <f>SUMIF($C$3:C817,C818,$D$3:D817)</f>
        <v>1517</v>
      </c>
      <c r="F818" s="5">
        <v>2.15</v>
      </c>
      <c r="G818">
        <f t="shared" si="106"/>
        <v>0.1</v>
      </c>
      <c r="H818">
        <f t="shared" si="107"/>
        <v>19</v>
      </c>
      <c r="I818">
        <f t="shared" si="108"/>
        <v>10</v>
      </c>
      <c r="J818">
        <f t="shared" si="112"/>
        <v>2893</v>
      </c>
      <c r="K818" s="6">
        <f t="shared" si="110"/>
        <v>0</v>
      </c>
      <c r="L818" s="6" t="str">
        <f t="shared" si="111"/>
        <v>0</v>
      </c>
      <c r="M818">
        <f t="shared" si="109"/>
        <v>0</v>
      </c>
    </row>
    <row r="819" spans="1:13" x14ac:dyDescent="0.25">
      <c r="A819">
        <f t="shared" si="105"/>
        <v>2008</v>
      </c>
      <c r="B819" s="3">
        <v>39745</v>
      </c>
      <c r="C819" s="4" t="s">
        <v>34</v>
      </c>
      <c r="D819">
        <v>415</v>
      </c>
      <c r="E819">
        <f>SUMIF($C$3:C818,C819,$D$3:D818)</f>
        <v>8683</v>
      </c>
      <c r="F819" s="5">
        <v>2.15</v>
      </c>
      <c r="G819">
        <f t="shared" si="106"/>
        <v>0.1</v>
      </c>
      <c r="H819">
        <f t="shared" si="107"/>
        <v>41.5</v>
      </c>
      <c r="I819">
        <f t="shared" si="108"/>
        <v>10</v>
      </c>
      <c r="J819">
        <f t="shared" si="112"/>
        <v>2478</v>
      </c>
      <c r="K819" s="6">
        <f t="shared" si="110"/>
        <v>0</v>
      </c>
      <c r="L819" s="6" t="str">
        <f t="shared" si="111"/>
        <v>0</v>
      </c>
      <c r="M819">
        <f t="shared" si="109"/>
        <v>0</v>
      </c>
    </row>
    <row r="820" spans="1:13" x14ac:dyDescent="0.25">
      <c r="A820">
        <f t="shared" si="105"/>
        <v>2008</v>
      </c>
      <c r="B820" s="3">
        <v>39747</v>
      </c>
      <c r="C820" s="4" t="s">
        <v>29</v>
      </c>
      <c r="D820">
        <v>269</v>
      </c>
      <c r="E820">
        <f>SUMIF($C$3:C819,C820,$D$3:D819)</f>
        <v>9869</v>
      </c>
      <c r="F820" s="5">
        <v>2.15</v>
      </c>
      <c r="G820">
        <f t="shared" si="106"/>
        <v>0.1</v>
      </c>
      <c r="H820">
        <f t="shared" si="107"/>
        <v>26.900000000000002</v>
      </c>
      <c r="I820">
        <f t="shared" si="108"/>
        <v>10</v>
      </c>
      <c r="J820">
        <f t="shared" si="112"/>
        <v>2209</v>
      </c>
      <c r="K820" s="6">
        <f t="shared" si="110"/>
        <v>0</v>
      </c>
      <c r="L820" s="6" t="str">
        <f t="shared" si="111"/>
        <v>0</v>
      </c>
      <c r="M820">
        <f t="shared" si="109"/>
        <v>0</v>
      </c>
    </row>
    <row r="821" spans="1:13" x14ac:dyDescent="0.25">
      <c r="A821">
        <f t="shared" si="105"/>
        <v>2008</v>
      </c>
      <c r="B821" s="3">
        <v>39747</v>
      </c>
      <c r="C821" s="4" t="s">
        <v>65</v>
      </c>
      <c r="D821">
        <v>162</v>
      </c>
      <c r="E821">
        <f>SUMIF($C$3:C820,C821,$D$3:D820)</f>
        <v>10333</v>
      </c>
      <c r="F821" s="5">
        <v>2.15</v>
      </c>
      <c r="G821">
        <f t="shared" si="106"/>
        <v>0.2</v>
      </c>
      <c r="H821">
        <f t="shared" si="107"/>
        <v>32.4</v>
      </c>
      <c r="I821">
        <f t="shared" si="108"/>
        <v>10</v>
      </c>
      <c r="J821">
        <f t="shared" si="112"/>
        <v>2047</v>
      </c>
      <c r="K821" s="6">
        <f t="shared" si="110"/>
        <v>0</v>
      </c>
      <c r="L821" s="6" t="str">
        <f t="shared" si="111"/>
        <v>0</v>
      </c>
      <c r="M821">
        <f t="shared" si="109"/>
        <v>0</v>
      </c>
    </row>
    <row r="822" spans="1:13" x14ac:dyDescent="0.25">
      <c r="A822">
        <f t="shared" si="105"/>
        <v>2008</v>
      </c>
      <c r="B822" s="3">
        <v>39747</v>
      </c>
      <c r="C822" s="4" t="s">
        <v>160</v>
      </c>
      <c r="D822">
        <v>11</v>
      </c>
      <c r="E822">
        <f>SUMIF($C$3:C821,C822,$D$3:D821)</f>
        <v>15</v>
      </c>
      <c r="F822" s="5">
        <v>2.15</v>
      </c>
      <c r="G822" t="str">
        <f t="shared" si="106"/>
        <v>Brak</v>
      </c>
      <c r="H822">
        <f t="shared" si="107"/>
        <v>0</v>
      </c>
      <c r="I822">
        <f t="shared" si="108"/>
        <v>10</v>
      </c>
      <c r="J822">
        <f t="shared" si="112"/>
        <v>2036</v>
      </c>
      <c r="K822" s="6">
        <f t="shared" si="110"/>
        <v>2964</v>
      </c>
      <c r="L822" s="6" t="str">
        <f t="shared" si="111"/>
        <v>3</v>
      </c>
      <c r="M822">
        <f t="shared" si="109"/>
        <v>3000</v>
      </c>
    </row>
    <row r="823" spans="1:13" x14ac:dyDescent="0.25">
      <c r="A823">
        <f t="shared" si="105"/>
        <v>2008</v>
      </c>
      <c r="B823" s="3">
        <v>39757</v>
      </c>
      <c r="C823" s="4" t="s">
        <v>38</v>
      </c>
      <c r="D823">
        <v>75</v>
      </c>
      <c r="E823">
        <f>SUMIF($C$3:C822,C823,$D$3:D822)</f>
        <v>2735</v>
      </c>
      <c r="F823" s="5">
        <v>2.15</v>
      </c>
      <c r="G823">
        <f t="shared" si="106"/>
        <v>0.1</v>
      </c>
      <c r="H823">
        <f t="shared" si="107"/>
        <v>7.5</v>
      </c>
      <c r="I823">
        <f t="shared" si="108"/>
        <v>11</v>
      </c>
      <c r="J823">
        <f t="shared" si="112"/>
        <v>4961</v>
      </c>
      <c r="K823" s="6">
        <f t="shared" si="110"/>
        <v>0</v>
      </c>
      <c r="L823" s="6" t="str">
        <f t="shared" si="111"/>
        <v>0</v>
      </c>
      <c r="M823">
        <f t="shared" si="109"/>
        <v>0</v>
      </c>
    </row>
    <row r="824" spans="1:13" x14ac:dyDescent="0.25">
      <c r="A824">
        <f t="shared" si="105"/>
        <v>2008</v>
      </c>
      <c r="B824" s="3">
        <v>39759</v>
      </c>
      <c r="C824" s="4" t="s">
        <v>42</v>
      </c>
      <c r="D824">
        <v>358</v>
      </c>
      <c r="E824">
        <f>SUMIF($C$3:C823,C824,$D$3:D823)</f>
        <v>9210</v>
      </c>
      <c r="F824" s="5">
        <v>2.15</v>
      </c>
      <c r="G824">
        <f t="shared" si="106"/>
        <v>0.1</v>
      </c>
      <c r="H824">
        <f t="shared" si="107"/>
        <v>35.800000000000004</v>
      </c>
      <c r="I824">
        <f t="shared" si="108"/>
        <v>11</v>
      </c>
      <c r="J824">
        <f t="shared" si="112"/>
        <v>4603</v>
      </c>
      <c r="K824" s="6">
        <f t="shared" si="110"/>
        <v>0</v>
      </c>
      <c r="L824" s="6" t="str">
        <f t="shared" si="111"/>
        <v>0</v>
      </c>
      <c r="M824">
        <f t="shared" si="109"/>
        <v>0</v>
      </c>
    </row>
    <row r="825" spans="1:13" x14ac:dyDescent="0.25">
      <c r="A825">
        <f t="shared" si="105"/>
        <v>2008</v>
      </c>
      <c r="B825" s="3">
        <v>39760</v>
      </c>
      <c r="C825" s="4" t="s">
        <v>28</v>
      </c>
      <c r="D825">
        <v>198</v>
      </c>
      <c r="E825">
        <f>SUMIF($C$3:C824,C825,$D$3:D824)</f>
        <v>1158</v>
      </c>
      <c r="F825" s="5">
        <v>2.15</v>
      </c>
      <c r="G825">
        <f t="shared" si="106"/>
        <v>0.1</v>
      </c>
      <c r="H825">
        <f t="shared" si="107"/>
        <v>19.8</v>
      </c>
      <c r="I825">
        <f t="shared" si="108"/>
        <v>11</v>
      </c>
      <c r="J825">
        <f t="shared" si="112"/>
        <v>4405</v>
      </c>
      <c r="K825" s="6">
        <f t="shared" si="110"/>
        <v>0</v>
      </c>
      <c r="L825" s="6" t="str">
        <f t="shared" si="111"/>
        <v>0</v>
      </c>
      <c r="M825">
        <f t="shared" si="109"/>
        <v>0</v>
      </c>
    </row>
    <row r="826" spans="1:13" x14ac:dyDescent="0.25">
      <c r="A826">
        <f t="shared" si="105"/>
        <v>2008</v>
      </c>
      <c r="B826" s="3">
        <v>39763</v>
      </c>
      <c r="C826" s="4" t="s">
        <v>42</v>
      </c>
      <c r="D826">
        <v>189</v>
      </c>
      <c r="E826">
        <f>SUMIF($C$3:C825,C826,$D$3:D825)</f>
        <v>9568</v>
      </c>
      <c r="F826" s="5">
        <v>2.15</v>
      </c>
      <c r="G826">
        <f t="shared" si="106"/>
        <v>0.1</v>
      </c>
      <c r="H826">
        <f t="shared" si="107"/>
        <v>18.900000000000002</v>
      </c>
      <c r="I826">
        <f t="shared" si="108"/>
        <v>11</v>
      </c>
      <c r="J826">
        <f t="shared" si="112"/>
        <v>4216</v>
      </c>
      <c r="K826" s="6">
        <f t="shared" si="110"/>
        <v>0</v>
      </c>
      <c r="L826" s="6" t="str">
        <f t="shared" si="111"/>
        <v>0</v>
      </c>
      <c r="M826">
        <f t="shared" si="109"/>
        <v>0</v>
      </c>
    </row>
    <row r="827" spans="1:13" x14ac:dyDescent="0.25">
      <c r="A827">
        <f t="shared" si="105"/>
        <v>2008</v>
      </c>
      <c r="B827" s="3">
        <v>39764</v>
      </c>
      <c r="C827" s="4" t="s">
        <v>44</v>
      </c>
      <c r="D827">
        <v>226</v>
      </c>
      <c r="E827">
        <f>SUMIF($C$3:C826,C827,$D$3:D826)</f>
        <v>3355</v>
      </c>
      <c r="F827" s="5">
        <v>2.15</v>
      </c>
      <c r="G827">
        <f t="shared" si="106"/>
        <v>0.1</v>
      </c>
      <c r="H827">
        <f t="shared" si="107"/>
        <v>22.6</v>
      </c>
      <c r="I827">
        <f t="shared" si="108"/>
        <v>11</v>
      </c>
      <c r="J827">
        <f t="shared" si="112"/>
        <v>3990</v>
      </c>
      <c r="K827" s="6">
        <f t="shared" si="110"/>
        <v>0</v>
      </c>
      <c r="L827" s="6" t="str">
        <f t="shared" si="111"/>
        <v>0</v>
      </c>
      <c r="M827">
        <f t="shared" si="109"/>
        <v>0</v>
      </c>
    </row>
    <row r="828" spans="1:13" x14ac:dyDescent="0.25">
      <c r="A828">
        <f t="shared" si="105"/>
        <v>2008</v>
      </c>
      <c r="B828" s="3">
        <v>39765</v>
      </c>
      <c r="C828" s="4" t="s">
        <v>75</v>
      </c>
      <c r="D828">
        <v>94</v>
      </c>
      <c r="E828">
        <f>SUMIF($C$3:C827,C828,$D$3:D827)</f>
        <v>1956</v>
      </c>
      <c r="F828" s="5">
        <v>2.15</v>
      </c>
      <c r="G828">
        <f t="shared" si="106"/>
        <v>0.1</v>
      </c>
      <c r="H828">
        <f t="shared" si="107"/>
        <v>9.4</v>
      </c>
      <c r="I828">
        <f t="shared" si="108"/>
        <v>11</v>
      </c>
      <c r="J828">
        <f t="shared" si="112"/>
        <v>3896</v>
      </c>
      <c r="K828" s="6">
        <f t="shared" si="110"/>
        <v>0</v>
      </c>
      <c r="L828" s="6" t="str">
        <f t="shared" si="111"/>
        <v>0</v>
      </c>
      <c r="M828">
        <f t="shared" si="109"/>
        <v>0</v>
      </c>
    </row>
    <row r="829" spans="1:13" x14ac:dyDescent="0.25">
      <c r="A829">
        <f t="shared" si="105"/>
        <v>2008</v>
      </c>
      <c r="B829" s="3">
        <v>39770</v>
      </c>
      <c r="C829" s="4" t="s">
        <v>70</v>
      </c>
      <c r="D829">
        <v>401</v>
      </c>
      <c r="E829">
        <f>SUMIF($C$3:C828,C829,$D$3:D828)</f>
        <v>10321</v>
      </c>
      <c r="F829" s="5">
        <v>2.15</v>
      </c>
      <c r="G829">
        <f t="shared" si="106"/>
        <v>0.2</v>
      </c>
      <c r="H829">
        <f t="shared" si="107"/>
        <v>80.2</v>
      </c>
      <c r="I829">
        <f t="shared" si="108"/>
        <v>11</v>
      </c>
      <c r="J829">
        <f t="shared" si="112"/>
        <v>3495</v>
      </c>
      <c r="K829" s="6">
        <f t="shared" si="110"/>
        <v>0</v>
      </c>
      <c r="L829" s="6" t="str">
        <f t="shared" si="111"/>
        <v>0</v>
      </c>
      <c r="M829">
        <f t="shared" si="109"/>
        <v>0</v>
      </c>
    </row>
    <row r="830" spans="1:13" x14ac:dyDescent="0.25">
      <c r="A830">
        <f t="shared" si="105"/>
        <v>2008</v>
      </c>
      <c r="B830" s="3">
        <v>39771</v>
      </c>
      <c r="C830" s="4" t="s">
        <v>89</v>
      </c>
      <c r="D830">
        <v>52</v>
      </c>
      <c r="E830">
        <f>SUMIF($C$3:C829,C830,$D$3:D829)</f>
        <v>1727</v>
      </c>
      <c r="F830" s="5">
        <v>2.15</v>
      </c>
      <c r="G830">
        <f t="shared" si="106"/>
        <v>0.1</v>
      </c>
      <c r="H830">
        <f t="shared" si="107"/>
        <v>5.2</v>
      </c>
      <c r="I830">
        <f t="shared" si="108"/>
        <v>11</v>
      </c>
      <c r="J830">
        <f t="shared" si="112"/>
        <v>3443</v>
      </c>
      <c r="K830" s="6">
        <f t="shared" si="110"/>
        <v>0</v>
      </c>
      <c r="L830" s="6" t="str">
        <f t="shared" si="111"/>
        <v>0</v>
      </c>
      <c r="M830">
        <f t="shared" si="109"/>
        <v>0</v>
      </c>
    </row>
    <row r="831" spans="1:13" x14ac:dyDescent="0.25">
      <c r="A831">
        <f t="shared" si="105"/>
        <v>2008</v>
      </c>
      <c r="B831" s="3">
        <v>39772</v>
      </c>
      <c r="C831" s="4" t="s">
        <v>32</v>
      </c>
      <c r="D831">
        <v>189</v>
      </c>
      <c r="E831">
        <f>SUMIF($C$3:C830,C831,$D$3:D830)</f>
        <v>1988</v>
      </c>
      <c r="F831" s="5">
        <v>2.15</v>
      </c>
      <c r="G831">
        <f t="shared" si="106"/>
        <v>0.1</v>
      </c>
      <c r="H831">
        <f t="shared" si="107"/>
        <v>18.900000000000002</v>
      </c>
      <c r="I831">
        <f t="shared" si="108"/>
        <v>11</v>
      </c>
      <c r="J831">
        <f t="shared" si="112"/>
        <v>3254</v>
      </c>
      <c r="K831" s="6">
        <f t="shared" si="110"/>
        <v>0</v>
      </c>
      <c r="L831" s="6" t="str">
        <f t="shared" si="111"/>
        <v>0</v>
      </c>
      <c r="M831">
        <f t="shared" si="109"/>
        <v>0</v>
      </c>
    </row>
    <row r="832" spans="1:13" x14ac:dyDescent="0.25">
      <c r="A832">
        <f t="shared" si="105"/>
        <v>2008</v>
      </c>
      <c r="B832" s="3">
        <v>39774</v>
      </c>
      <c r="C832" s="4" t="s">
        <v>37</v>
      </c>
      <c r="D832">
        <v>201</v>
      </c>
      <c r="E832">
        <f>SUMIF($C$3:C831,C832,$D$3:D831)</f>
        <v>7768</v>
      </c>
      <c r="F832" s="5">
        <v>2.15</v>
      </c>
      <c r="G832">
        <f t="shared" si="106"/>
        <v>0.1</v>
      </c>
      <c r="H832">
        <f t="shared" si="107"/>
        <v>20.100000000000001</v>
      </c>
      <c r="I832">
        <f t="shared" si="108"/>
        <v>11</v>
      </c>
      <c r="J832">
        <f t="shared" si="112"/>
        <v>3053</v>
      </c>
      <c r="K832" s="6">
        <f t="shared" si="110"/>
        <v>0</v>
      </c>
      <c r="L832" s="6" t="str">
        <f t="shared" si="111"/>
        <v>0</v>
      </c>
      <c r="M832">
        <f t="shared" si="109"/>
        <v>0</v>
      </c>
    </row>
    <row r="833" spans="1:13" x14ac:dyDescent="0.25">
      <c r="A833">
        <f t="shared" si="105"/>
        <v>2008</v>
      </c>
      <c r="B833" s="3">
        <v>39775</v>
      </c>
      <c r="C833" s="4" t="s">
        <v>42</v>
      </c>
      <c r="D833">
        <v>235</v>
      </c>
      <c r="E833">
        <f>SUMIF($C$3:C832,C833,$D$3:D832)</f>
        <v>9757</v>
      </c>
      <c r="F833" s="5">
        <v>2.15</v>
      </c>
      <c r="G833">
        <f t="shared" si="106"/>
        <v>0.1</v>
      </c>
      <c r="H833">
        <f t="shared" si="107"/>
        <v>23.5</v>
      </c>
      <c r="I833">
        <f t="shared" si="108"/>
        <v>11</v>
      </c>
      <c r="J833">
        <f t="shared" si="112"/>
        <v>2818</v>
      </c>
      <c r="K833" s="6">
        <f t="shared" si="110"/>
        <v>0</v>
      </c>
      <c r="L833" s="6" t="str">
        <f t="shared" si="111"/>
        <v>0</v>
      </c>
      <c r="M833">
        <f t="shared" si="109"/>
        <v>0</v>
      </c>
    </row>
    <row r="834" spans="1:13" x14ac:dyDescent="0.25">
      <c r="A834">
        <f t="shared" si="105"/>
        <v>2008</v>
      </c>
      <c r="B834" s="3">
        <v>39776</v>
      </c>
      <c r="C834" s="4" t="s">
        <v>40</v>
      </c>
      <c r="D834">
        <v>196</v>
      </c>
      <c r="E834">
        <f>SUMIF($C$3:C833,C834,$D$3:D833)</f>
        <v>200</v>
      </c>
      <c r="F834" s="5">
        <v>2.15</v>
      </c>
      <c r="G834">
        <f t="shared" si="106"/>
        <v>0.05</v>
      </c>
      <c r="H834">
        <f t="shared" si="107"/>
        <v>9.8000000000000007</v>
      </c>
      <c r="I834">
        <f t="shared" si="108"/>
        <v>11</v>
      </c>
      <c r="J834">
        <f t="shared" si="112"/>
        <v>2622</v>
      </c>
      <c r="K834" s="6">
        <f t="shared" si="110"/>
        <v>0</v>
      </c>
      <c r="L834" s="6" t="str">
        <f t="shared" si="111"/>
        <v>0</v>
      </c>
      <c r="M834">
        <f t="shared" si="109"/>
        <v>0</v>
      </c>
    </row>
    <row r="835" spans="1:13" x14ac:dyDescent="0.25">
      <c r="A835">
        <f t="shared" si="105"/>
        <v>2008</v>
      </c>
      <c r="B835" s="3">
        <v>39776</v>
      </c>
      <c r="C835" s="4" t="s">
        <v>75</v>
      </c>
      <c r="D835">
        <v>78</v>
      </c>
      <c r="E835">
        <f>SUMIF($C$3:C834,C835,$D$3:D834)</f>
        <v>2050</v>
      </c>
      <c r="F835" s="5">
        <v>2.15</v>
      </c>
      <c r="G835">
        <f t="shared" si="106"/>
        <v>0.1</v>
      </c>
      <c r="H835">
        <f t="shared" si="107"/>
        <v>7.8000000000000007</v>
      </c>
      <c r="I835">
        <f t="shared" si="108"/>
        <v>11</v>
      </c>
      <c r="J835">
        <f t="shared" si="112"/>
        <v>2544</v>
      </c>
      <c r="K835" s="6">
        <f t="shared" si="110"/>
        <v>0</v>
      </c>
      <c r="L835" s="6" t="str">
        <f t="shared" si="111"/>
        <v>0</v>
      </c>
      <c r="M835">
        <f t="shared" si="109"/>
        <v>0</v>
      </c>
    </row>
    <row r="836" spans="1:13" x14ac:dyDescent="0.25">
      <c r="A836">
        <f t="shared" ref="A836:A899" si="113">YEAR(B836)</f>
        <v>2008</v>
      </c>
      <c r="B836" s="3">
        <v>39776</v>
      </c>
      <c r="C836" s="4" t="s">
        <v>146</v>
      </c>
      <c r="D836">
        <v>13</v>
      </c>
      <c r="E836">
        <f>SUMIF($C$3:C835,C836,$D$3:D835)</f>
        <v>17</v>
      </c>
      <c r="F836" s="5">
        <v>2.15</v>
      </c>
      <c r="G836" t="str">
        <f t="shared" ref="G836:G899" si="114">IF(E836&lt;1000,IF(E836&gt;100,0.05,"Brak"),IF(E836&lt;10000,0.1,0.2))</f>
        <v>Brak</v>
      </c>
      <c r="H836">
        <f t="shared" ref="H836:H899" si="115">IF(G836="Brak",0,G836*D836)</f>
        <v>0</v>
      </c>
      <c r="I836">
        <f t="shared" ref="I836:I899" si="116">MONTH(B836)</f>
        <v>11</v>
      </c>
      <c r="J836">
        <f t="shared" si="112"/>
        <v>2531</v>
      </c>
      <c r="K836" s="6">
        <f t="shared" si="110"/>
        <v>0</v>
      </c>
      <c r="L836" s="6" t="str">
        <f t="shared" si="111"/>
        <v>0</v>
      </c>
      <c r="M836">
        <f t="shared" ref="M836:M899" si="117">L836*1000</f>
        <v>0</v>
      </c>
    </row>
    <row r="837" spans="1:13" x14ac:dyDescent="0.25">
      <c r="A837">
        <f t="shared" si="113"/>
        <v>2008</v>
      </c>
      <c r="B837" s="3">
        <v>39780</v>
      </c>
      <c r="C837" s="4" t="s">
        <v>196</v>
      </c>
      <c r="D837">
        <v>17</v>
      </c>
      <c r="E837">
        <f>SUMIF($C$3:C836,C837,$D$3:D836)</f>
        <v>0</v>
      </c>
      <c r="F837" s="5">
        <v>2.15</v>
      </c>
      <c r="G837" t="str">
        <f t="shared" si="114"/>
        <v>Brak</v>
      </c>
      <c r="H837">
        <f t="shared" si="115"/>
        <v>0</v>
      </c>
      <c r="I837">
        <f t="shared" si="116"/>
        <v>11</v>
      </c>
      <c r="J837">
        <f t="shared" si="112"/>
        <v>2514</v>
      </c>
      <c r="K837" s="6">
        <f t="shared" si="110"/>
        <v>0</v>
      </c>
      <c r="L837" s="6" t="str">
        <f t="shared" si="111"/>
        <v>0</v>
      </c>
      <c r="M837">
        <f t="shared" si="117"/>
        <v>0</v>
      </c>
    </row>
    <row r="838" spans="1:13" x14ac:dyDescent="0.25">
      <c r="A838">
        <f t="shared" si="113"/>
        <v>2008</v>
      </c>
      <c r="B838" s="3">
        <v>39780</v>
      </c>
      <c r="C838" s="4" t="s">
        <v>90</v>
      </c>
      <c r="D838">
        <v>11</v>
      </c>
      <c r="E838">
        <f>SUMIF($C$3:C837,C838,$D$3:D837)</f>
        <v>6</v>
      </c>
      <c r="F838" s="5">
        <v>2.15</v>
      </c>
      <c r="G838" t="str">
        <f t="shared" si="114"/>
        <v>Brak</v>
      </c>
      <c r="H838">
        <f t="shared" si="115"/>
        <v>0</v>
      </c>
      <c r="I838">
        <f t="shared" si="116"/>
        <v>11</v>
      </c>
      <c r="J838">
        <f t="shared" si="112"/>
        <v>2503</v>
      </c>
      <c r="K838" s="6">
        <f t="shared" si="110"/>
        <v>0</v>
      </c>
      <c r="L838" s="6" t="str">
        <f t="shared" si="111"/>
        <v>0</v>
      </c>
      <c r="M838">
        <f t="shared" si="117"/>
        <v>0</v>
      </c>
    </row>
    <row r="839" spans="1:13" x14ac:dyDescent="0.25">
      <c r="A839">
        <f t="shared" si="113"/>
        <v>2008</v>
      </c>
      <c r="B839" s="3">
        <v>39781</v>
      </c>
      <c r="C839" s="4" t="s">
        <v>67</v>
      </c>
      <c r="D839">
        <v>4</v>
      </c>
      <c r="E839">
        <f>SUMIF($C$3:C838,C839,$D$3:D838)</f>
        <v>3</v>
      </c>
      <c r="F839" s="5">
        <v>2.15</v>
      </c>
      <c r="G839" t="str">
        <f t="shared" si="114"/>
        <v>Brak</v>
      </c>
      <c r="H839">
        <f t="shared" si="115"/>
        <v>0</v>
      </c>
      <c r="I839">
        <f t="shared" si="116"/>
        <v>11</v>
      </c>
      <c r="J839">
        <f t="shared" si="112"/>
        <v>2499</v>
      </c>
      <c r="K839" s="6">
        <f t="shared" si="110"/>
        <v>2501</v>
      </c>
      <c r="L839" s="6" t="str">
        <f t="shared" si="111"/>
        <v>3</v>
      </c>
      <c r="M839">
        <f t="shared" si="117"/>
        <v>3000</v>
      </c>
    </row>
    <row r="840" spans="1:13" x14ac:dyDescent="0.25">
      <c r="A840">
        <f t="shared" si="113"/>
        <v>2008</v>
      </c>
      <c r="B840" s="3">
        <v>39785</v>
      </c>
      <c r="C840" s="4" t="s">
        <v>74</v>
      </c>
      <c r="D840">
        <v>17</v>
      </c>
      <c r="E840">
        <f>SUMIF($C$3:C839,C840,$D$3:D839)</f>
        <v>3</v>
      </c>
      <c r="F840" s="5">
        <v>2.15</v>
      </c>
      <c r="G840" t="str">
        <f t="shared" si="114"/>
        <v>Brak</v>
      </c>
      <c r="H840">
        <f t="shared" si="115"/>
        <v>0</v>
      </c>
      <c r="I840">
        <f t="shared" si="116"/>
        <v>12</v>
      </c>
      <c r="J840">
        <f t="shared" si="112"/>
        <v>5482</v>
      </c>
      <c r="K840" s="6">
        <f t="shared" si="110"/>
        <v>0</v>
      </c>
      <c r="L840" s="6" t="str">
        <f t="shared" si="111"/>
        <v>0</v>
      </c>
      <c r="M840">
        <f t="shared" si="117"/>
        <v>0</v>
      </c>
    </row>
    <row r="841" spans="1:13" x14ac:dyDescent="0.25">
      <c r="A841">
        <f t="shared" si="113"/>
        <v>2008</v>
      </c>
      <c r="B841" s="3">
        <v>39785</v>
      </c>
      <c r="C841" s="4" t="s">
        <v>197</v>
      </c>
      <c r="D841">
        <v>1</v>
      </c>
      <c r="E841">
        <f>SUMIF($C$3:C840,C841,$D$3:D840)</f>
        <v>0</v>
      </c>
      <c r="F841" s="5">
        <v>2.15</v>
      </c>
      <c r="G841" t="str">
        <f t="shared" si="114"/>
        <v>Brak</v>
      </c>
      <c r="H841">
        <f t="shared" si="115"/>
        <v>0</v>
      </c>
      <c r="I841">
        <f t="shared" si="116"/>
        <v>12</v>
      </c>
      <c r="J841">
        <f t="shared" si="112"/>
        <v>5481</v>
      </c>
      <c r="K841" s="6">
        <f t="shared" si="110"/>
        <v>0</v>
      </c>
      <c r="L841" s="6" t="str">
        <f t="shared" si="111"/>
        <v>0</v>
      </c>
      <c r="M841">
        <f t="shared" si="117"/>
        <v>0</v>
      </c>
    </row>
    <row r="842" spans="1:13" x14ac:dyDescent="0.25">
      <c r="A842">
        <f t="shared" si="113"/>
        <v>2008</v>
      </c>
      <c r="B842" s="3">
        <v>39790</v>
      </c>
      <c r="C842" s="4" t="s">
        <v>27</v>
      </c>
      <c r="D842">
        <v>496</v>
      </c>
      <c r="E842">
        <f>SUMIF($C$3:C841,C842,$D$3:D841)</f>
        <v>11115</v>
      </c>
      <c r="F842" s="5">
        <v>2.15</v>
      </c>
      <c r="G842">
        <f t="shared" si="114"/>
        <v>0.2</v>
      </c>
      <c r="H842">
        <f t="shared" si="115"/>
        <v>99.2</v>
      </c>
      <c r="I842">
        <f t="shared" si="116"/>
        <v>12</v>
      </c>
      <c r="J842">
        <f t="shared" si="112"/>
        <v>4985</v>
      </c>
      <c r="K842" s="6">
        <f t="shared" si="110"/>
        <v>0</v>
      </c>
      <c r="L842" s="6" t="str">
        <f t="shared" si="111"/>
        <v>0</v>
      </c>
      <c r="M842">
        <f t="shared" si="117"/>
        <v>0</v>
      </c>
    </row>
    <row r="843" spans="1:13" x14ac:dyDescent="0.25">
      <c r="A843">
        <f t="shared" si="113"/>
        <v>2008</v>
      </c>
      <c r="B843" s="3">
        <v>39790</v>
      </c>
      <c r="C843" s="4" t="s">
        <v>33</v>
      </c>
      <c r="D843">
        <v>6</v>
      </c>
      <c r="E843">
        <f>SUMIF($C$3:C842,C843,$D$3:D842)</f>
        <v>18</v>
      </c>
      <c r="F843" s="5">
        <v>2.15</v>
      </c>
      <c r="G843" t="str">
        <f t="shared" si="114"/>
        <v>Brak</v>
      </c>
      <c r="H843">
        <f t="shared" si="115"/>
        <v>0</v>
      </c>
      <c r="I843">
        <f t="shared" si="116"/>
        <v>12</v>
      </c>
      <c r="J843">
        <f t="shared" si="112"/>
        <v>4979</v>
      </c>
      <c r="K843" s="6">
        <f t="shared" si="110"/>
        <v>0</v>
      </c>
      <c r="L843" s="6" t="str">
        <f t="shared" si="111"/>
        <v>0</v>
      </c>
      <c r="M843">
        <f t="shared" si="117"/>
        <v>0</v>
      </c>
    </row>
    <row r="844" spans="1:13" x14ac:dyDescent="0.25">
      <c r="A844">
        <f t="shared" si="113"/>
        <v>2008</v>
      </c>
      <c r="B844" s="3">
        <v>39794</v>
      </c>
      <c r="C844" s="4" t="s">
        <v>25</v>
      </c>
      <c r="D844">
        <v>363</v>
      </c>
      <c r="E844">
        <f>SUMIF($C$3:C843,C844,$D$3:D843)</f>
        <v>5257</v>
      </c>
      <c r="F844" s="5">
        <v>2.15</v>
      </c>
      <c r="G844">
        <f t="shared" si="114"/>
        <v>0.1</v>
      </c>
      <c r="H844">
        <f t="shared" si="115"/>
        <v>36.300000000000004</v>
      </c>
      <c r="I844">
        <f t="shared" si="116"/>
        <v>12</v>
      </c>
      <c r="J844">
        <f t="shared" si="112"/>
        <v>4616</v>
      </c>
      <c r="K844" s="6">
        <f t="shared" si="110"/>
        <v>0</v>
      </c>
      <c r="L844" s="6" t="str">
        <f t="shared" si="111"/>
        <v>0</v>
      </c>
      <c r="M844">
        <f t="shared" si="117"/>
        <v>0</v>
      </c>
    </row>
    <row r="845" spans="1:13" x14ac:dyDescent="0.25">
      <c r="A845">
        <f t="shared" si="113"/>
        <v>2008</v>
      </c>
      <c r="B845" s="3">
        <v>39797</v>
      </c>
      <c r="C845" s="4" t="s">
        <v>25</v>
      </c>
      <c r="D845">
        <v>491</v>
      </c>
      <c r="E845">
        <f>SUMIF($C$3:C844,C845,$D$3:D844)</f>
        <v>5620</v>
      </c>
      <c r="F845" s="5">
        <v>2.15</v>
      </c>
      <c r="G845">
        <f t="shared" si="114"/>
        <v>0.1</v>
      </c>
      <c r="H845">
        <f t="shared" si="115"/>
        <v>49.1</v>
      </c>
      <c r="I845">
        <f t="shared" si="116"/>
        <v>12</v>
      </c>
      <c r="J845">
        <f t="shared" si="112"/>
        <v>4125</v>
      </c>
      <c r="K845" s="6">
        <f t="shared" si="110"/>
        <v>0</v>
      </c>
      <c r="L845" s="6" t="str">
        <f t="shared" si="111"/>
        <v>0</v>
      </c>
      <c r="M845">
        <f t="shared" si="117"/>
        <v>0</v>
      </c>
    </row>
    <row r="846" spans="1:13" x14ac:dyDescent="0.25">
      <c r="A846">
        <f t="shared" si="113"/>
        <v>2008</v>
      </c>
      <c r="B846" s="3">
        <v>39797</v>
      </c>
      <c r="C846" s="4" t="s">
        <v>37</v>
      </c>
      <c r="D846">
        <v>369</v>
      </c>
      <c r="E846">
        <f>SUMIF($C$3:C845,C846,$D$3:D845)</f>
        <v>7969</v>
      </c>
      <c r="F846" s="5">
        <v>2.15</v>
      </c>
      <c r="G846">
        <f t="shared" si="114"/>
        <v>0.1</v>
      </c>
      <c r="H846">
        <f t="shared" si="115"/>
        <v>36.9</v>
      </c>
      <c r="I846">
        <f t="shared" si="116"/>
        <v>12</v>
      </c>
      <c r="J846">
        <f t="shared" si="112"/>
        <v>3756</v>
      </c>
      <c r="K846" s="6">
        <f t="shared" si="110"/>
        <v>0</v>
      </c>
      <c r="L846" s="6" t="str">
        <f t="shared" si="111"/>
        <v>0</v>
      </c>
      <c r="M846">
        <f t="shared" si="117"/>
        <v>0</v>
      </c>
    </row>
    <row r="847" spans="1:13" x14ac:dyDescent="0.25">
      <c r="A847">
        <f t="shared" si="113"/>
        <v>2008</v>
      </c>
      <c r="B847" s="3">
        <v>39799</v>
      </c>
      <c r="C847" s="4" t="s">
        <v>86</v>
      </c>
      <c r="D847">
        <v>60</v>
      </c>
      <c r="E847">
        <f>SUMIF($C$3:C846,C847,$D$3:D846)</f>
        <v>1707</v>
      </c>
      <c r="F847" s="5">
        <v>2.15</v>
      </c>
      <c r="G847">
        <f t="shared" si="114"/>
        <v>0.1</v>
      </c>
      <c r="H847">
        <f t="shared" si="115"/>
        <v>6</v>
      </c>
      <c r="I847">
        <f t="shared" si="116"/>
        <v>12</v>
      </c>
      <c r="J847">
        <f t="shared" si="112"/>
        <v>3696</v>
      </c>
      <c r="K847" s="6">
        <f t="shared" si="110"/>
        <v>0</v>
      </c>
      <c r="L847" s="6" t="str">
        <f t="shared" si="111"/>
        <v>0</v>
      </c>
      <c r="M847">
        <f t="shared" si="117"/>
        <v>0</v>
      </c>
    </row>
    <row r="848" spans="1:13" x14ac:dyDescent="0.25">
      <c r="A848">
        <f t="shared" si="113"/>
        <v>2008</v>
      </c>
      <c r="B848" s="3">
        <v>39800</v>
      </c>
      <c r="C848" s="4" t="s">
        <v>40</v>
      </c>
      <c r="D848">
        <v>35</v>
      </c>
      <c r="E848">
        <f>SUMIF($C$3:C847,C848,$D$3:D847)</f>
        <v>396</v>
      </c>
      <c r="F848" s="5">
        <v>2.15</v>
      </c>
      <c r="G848">
        <f t="shared" si="114"/>
        <v>0.05</v>
      </c>
      <c r="H848">
        <f t="shared" si="115"/>
        <v>1.75</v>
      </c>
      <c r="I848">
        <f t="shared" si="116"/>
        <v>12</v>
      </c>
      <c r="J848">
        <f t="shared" si="112"/>
        <v>3661</v>
      </c>
      <c r="K848" s="6">
        <f t="shared" si="110"/>
        <v>0</v>
      </c>
      <c r="L848" s="6" t="str">
        <f t="shared" si="111"/>
        <v>0</v>
      </c>
      <c r="M848">
        <f t="shared" si="117"/>
        <v>0</v>
      </c>
    </row>
    <row r="849" spans="1:13" x14ac:dyDescent="0.25">
      <c r="A849">
        <f t="shared" si="113"/>
        <v>2008</v>
      </c>
      <c r="B849" s="3">
        <v>39803</v>
      </c>
      <c r="C849" s="4" t="s">
        <v>70</v>
      </c>
      <c r="D849">
        <v>442</v>
      </c>
      <c r="E849">
        <f>SUMIF($C$3:C848,C849,$D$3:D848)</f>
        <v>10722</v>
      </c>
      <c r="F849" s="5">
        <v>2.15</v>
      </c>
      <c r="G849">
        <f t="shared" si="114"/>
        <v>0.2</v>
      </c>
      <c r="H849">
        <f t="shared" si="115"/>
        <v>88.4</v>
      </c>
      <c r="I849">
        <f t="shared" si="116"/>
        <v>12</v>
      </c>
      <c r="J849">
        <f t="shared" si="112"/>
        <v>3219</v>
      </c>
      <c r="K849" s="6">
        <f t="shared" si="110"/>
        <v>0</v>
      </c>
      <c r="L849" s="6" t="str">
        <f t="shared" si="111"/>
        <v>0</v>
      </c>
      <c r="M849">
        <f t="shared" si="117"/>
        <v>0</v>
      </c>
    </row>
    <row r="850" spans="1:13" x14ac:dyDescent="0.25">
      <c r="A850">
        <f t="shared" si="113"/>
        <v>2008</v>
      </c>
      <c r="B850" s="3">
        <v>39803</v>
      </c>
      <c r="C850" s="4" t="s">
        <v>27</v>
      </c>
      <c r="D850">
        <v>121</v>
      </c>
      <c r="E850">
        <f>SUMIF($C$3:C849,C850,$D$3:D849)</f>
        <v>11611</v>
      </c>
      <c r="F850" s="5">
        <v>2.15</v>
      </c>
      <c r="G850">
        <f t="shared" si="114"/>
        <v>0.2</v>
      </c>
      <c r="H850">
        <f t="shared" si="115"/>
        <v>24.200000000000003</v>
      </c>
      <c r="I850">
        <f t="shared" si="116"/>
        <v>12</v>
      </c>
      <c r="J850">
        <f t="shared" si="112"/>
        <v>3098</v>
      </c>
      <c r="K850" s="6">
        <f t="shared" ref="K850:K913" si="118">IF(I850&lt;&gt;I851,IF(J850&lt;5000,5000-J850,0),0)</f>
        <v>0</v>
      </c>
      <c r="L850" s="6" t="str">
        <f t="shared" ref="L850:L913" si="119">LEFT(ROUNDUP(K850,-3),1)</f>
        <v>0</v>
      </c>
      <c r="M850">
        <f t="shared" si="117"/>
        <v>0</v>
      </c>
    </row>
    <row r="851" spans="1:13" x14ac:dyDescent="0.25">
      <c r="A851">
        <f t="shared" si="113"/>
        <v>2008</v>
      </c>
      <c r="B851" s="3">
        <v>39804</v>
      </c>
      <c r="C851" s="4" t="s">
        <v>27</v>
      </c>
      <c r="D851">
        <v>338</v>
      </c>
      <c r="E851">
        <f>SUMIF($C$3:C850,C851,$D$3:D850)</f>
        <v>11732</v>
      </c>
      <c r="F851" s="5">
        <v>2.15</v>
      </c>
      <c r="G851">
        <f t="shared" si="114"/>
        <v>0.2</v>
      </c>
      <c r="H851">
        <f t="shared" si="115"/>
        <v>67.600000000000009</v>
      </c>
      <c r="I851">
        <f t="shared" si="116"/>
        <v>12</v>
      </c>
      <c r="J851">
        <f t="shared" ref="J851:J914" si="120">J850-D851+M850</f>
        <v>2760</v>
      </c>
      <c r="K851" s="6">
        <f t="shared" si="118"/>
        <v>0</v>
      </c>
      <c r="L851" s="6" t="str">
        <f t="shared" si="119"/>
        <v>0</v>
      </c>
      <c r="M851">
        <f t="shared" si="117"/>
        <v>0</v>
      </c>
    </row>
    <row r="852" spans="1:13" x14ac:dyDescent="0.25">
      <c r="A852">
        <f t="shared" si="113"/>
        <v>2008</v>
      </c>
      <c r="B852" s="3">
        <v>39805</v>
      </c>
      <c r="C852" s="4" t="s">
        <v>51</v>
      </c>
      <c r="D852">
        <v>94</v>
      </c>
      <c r="E852">
        <f>SUMIF($C$3:C851,C852,$D$3:D851)</f>
        <v>698</v>
      </c>
      <c r="F852" s="5">
        <v>2.15</v>
      </c>
      <c r="G852">
        <f t="shared" si="114"/>
        <v>0.05</v>
      </c>
      <c r="H852">
        <f t="shared" si="115"/>
        <v>4.7</v>
      </c>
      <c r="I852">
        <f t="shared" si="116"/>
        <v>12</v>
      </c>
      <c r="J852">
        <f t="shared" si="120"/>
        <v>2666</v>
      </c>
      <c r="K852" s="6">
        <f t="shared" si="118"/>
        <v>0</v>
      </c>
      <c r="L852" s="6" t="str">
        <f t="shared" si="119"/>
        <v>0</v>
      </c>
      <c r="M852">
        <f t="shared" si="117"/>
        <v>0</v>
      </c>
    </row>
    <row r="853" spans="1:13" x14ac:dyDescent="0.25">
      <c r="A853">
        <f t="shared" si="113"/>
        <v>2008</v>
      </c>
      <c r="B853" s="3">
        <v>39808</v>
      </c>
      <c r="C853" s="4" t="s">
        <v>21</v>
      </c>
      <c r="D853">
        <v>14</v>
      </c>
      <c r="E853">
        <f>SUMIF($C$3:C852,C853,$D$3:D852)</f>
        <v>17</v>
      </c>
      <c r="F853" s="5">
        <v>2.15</v>
      </c>
      <c r="G853" t="str">
        <f t="shared" si="114"/>
        <v>Brak</v>
      </c>
      <c r="H853">
        <f t="shared" si="115"/>
        <v>0</v>
      </c>
      <c r="I853">
        <f t="shared" si="116"/>
        <v>12</v>
      </c>
      <c r="J853">
        <f t="shared" si="120"/>
        <v>2652</v>
      </c>
      <c r="K853" s="6">
        <f t="shared" si="118"/>
        <v>0</v>
      </c>
      <c r="L853" s="6" t="str">
        <f t="shared" si="119"/>
        <v>0</v>
      </c>
      <c r="M853">
        <f t="shared" si="117"/>
        <v>0</v>
      </c>
    </row>
    <row r="854" spans="1:13" x14ac:dyDescent="0.25">
      <c r="A854">
        <f t="shared" si="113"/>
        <v>2008</v>
      </c>
      <c r="B854" s="3">
        <v>39809</v>
      </c>
      <c r="C854" s="4" t="s">
        <v>114</v>
      </c>
      <c r="D854">
        <v>2</v>
      </c>
      <c r="E854">
        <f>SUMIF($C$3:C853,C854,$D$3:D853)</f>
        <v>47</v>
      </c>
      <c r="F854" s="5">
        <v>2.15</v>
      </c>
      <c r="G854" t="str">
        <f t="shared" si="114"/>
        <v>Brak</v>
      </c>
      <c r="H854">
        <f t="shared" si="115"/>
        <v>0</v>
      </c>
      <c r="I854">
        <f t="shared" si="116"/>
        <v>12</v>
      </c>
      <c r="J854">
        <f t="shared" si="120"/>
        <v>2650</v>
      </c>
      <c r="K854" s="6">
        <f t="shared" si="118"/>
        <v>0</v>
      </c>
      <c r="L854" s="6" t="str">
        <f t="shared" si="119"/>
        <v>0</v>
      </c>
      <c r="M854">
        <f t="shared" si="117"/>
        <v>0</v>
      </c>
    </row>
    <row r="855" spans="1:13" x14ac:dyDescent="0.25">
      <c r="A855">
        <f t="shared" si="113"/>
        <v>2008</v>
      </c>
      <c r="B855" s="3">
        <v>39811</v>
      </c>
      <c r="C855" s="4" t="s">
        <v>34</v>
      </c>
      <c r="D855">
        <v>110</v>
      </c>
      <c r="E855">
        <f>SUMIF($C$3:C854,C855,$D$3:D854)</f>
        <v>9098</v>
      </c>
      <c r="F855" s="5">
        <v>2.15</v>
      </c>
      <c r="G855">
        <f t="shared" si="114"/>
        <v>0.1</v>
      </c>
      <c r="H855">
        <f t="shared" si="115"/>
        <v>11</v>
      </c>
      <c r="I855">
        <f t="shared" si="116"/>
        <v>12</v>
      </c>
      <c r="J855">
        <f t="shared" si="120"/>
        <v>2540</v>
      </c>
      <c r="K855" s="6">
        <f t="shared" si="118"/>
        <v>0</v>
      </c>
      <c r="L855" s="6" t="str">
        <f t="shared" si="119"/>
        <v>0</v>
      </c>
      <c r="M855">
        <f t="shared" si="117"/>
        <v>0</v>
      </c>
    </row>
    <row r="856" spans="1:13" x14ac:dyDescent="0.25">
      <c r="A856">
        <f t="shared" si="113"/>
        <v>2008</v>
      </c>
      <c r="B856" s="3">
        <v>39812</v>
      </c>
      <c r="C856" s="4" t="s">
        <v>107</v>
      </c>
      <c r="D856">
        <v>18</v>
      </c>
      <c r="E856">
        <f>SUMIF($C$3:C855,C856,$D$3:D855)</f>
        <v>27</v>
      </c>
      <c r="F856" s="5">
        <v>2.15</v>
      </c>
      <c r="G856" t="str">
        <f t="shared" si="114"/>
        <v>Brak</v>
      </c>
      <c r="H856">
        <f t="shared" si="115"/>
        <v>0</v>
      </c>
      <c r="I856">
        <f t="shared" si="116"/>
        <v>12</v>
      </c>
      <c r="J856">
        <f t="shared" si="120"/>
        <v>2522</v>
      </c>
      <c r="K856" s="6">
        <f t="shared" si="118"/>
        <v>0</v>
      </c>
      <c r="L856" s="6" t="str">
        <f t="shared" si="119"/>
        <v>0</v>
      </c>
      <c r="M856">
        <f t="shared" si="117"/>
        <v>0</v>
      </c>
    </row>
    <row r="857" spans="1:13" x14ac:dyDescent="0.25">
      <c r="A857">
        <f t="shared" si="113"/>
        <v>2008</v>
      </c>
      <c r="B857" s="3">
        <v>39812</v>
      </c>
      <c r="C857" s="4" t="s">
        <v>167</v>
      </c>
      <c r="D857">
        <v>7</v>
      </c>
      <c r="E857">
        <f>SUMIF($C$3:C856,C857,$D$3:D856)</f>
        <v>10</v>
      </c>
      <c r="F857" s="5">
        <v>2.15</v>
      </c>
      <c r="G857" t="str">
        <f t="shared" si="114"/>
        <v>Brak</v>
      </c>
      <c r="H857">
        <f t="shared" si="115"/>
        <v>0</v>
      </c>
      <c r="I857">
        <f t="shared" si="116"/>
        <v>12</v>
      </c>
      <c r="J857">
        <f t="shared" si="120"/>
        <v>2515</v>
      </c>
      <c r="K857" s="6">
        <f t="shared" si="118"/>
        <v>2485</v>
      </c>
      <c r="L857" s="6" t="str">
        <f t="shared" si="119"/>
        <v>3</v>
      </c>
      <c r="M857">
        <f t="shared" si="117"/>
        <v>3000</v>
      </c>
    </row>
    <row r="858" spans="1:13" x14ac:dyDescent="0.25">
      <c r="A858">
        <f t="shared" si="113"/>
        <v>2009</v>
      </c>
      <c r="B858" s="3">
        <v>39814</v>
      </c>
      <c r="C858" s="4" t="s">
        <v>198</v>
      </c>
      <c r="D858">
        <v>2</v>
      </c>
      <c r="E858">
        <f>SUMIF($C$3:C857,C858,$D$3:D857)</f>
        <v>0</v>
      </c>
      <c r="F858">
        <v>2.13</v>
      </c>
      <c r="G858" t="str">
        <f t="shared" si="114"/>
        <v>Brak</v>
      </c>
      <c r="H858">
        <f t="shared" si="115"/>
        <v>0</v>
      </c>
      <c r="I858">
        <f t="shared" si="116"/>
        <v>1</v>
      </c>
      <c r="J858">
        <f t="shared" si="120"/>
        <v>5513</v>
      </c>
      <c r="K858" s="6">
        <f t="shared" si="118"/>
        <v>0</v>
      </c>
      <c r="L858" s="6" t="str">
        <f t="shared" si="119"/>
        <v>0</v>
      </c>
      <c r="M858">
        <f t="shared" si="117"/>
        <v>0</v>
      </c>
    </row>
    <row r="859" spans="1:13" x14ac:dyDescent="0.25">
      <c r="A859">
        <f t="shared" si="113"/>
        <v>2009</v>
      </c>
      <c r="B859" s="3">
        <v>39815</v>
      </c>
      <c r="C859" s="4" t="s">
        <v>57</v>
      </c>
      <c r="D859">
        <v>188</v>
      </c>
      <c r="E859">
        <f>SUMIF($C$3:C858,C859,$D$3:D858)</f>
        <v>1702</v>
      </c>
      <c r="F859">
        <v>2.13</v>
      </c>
      <c r="G859">
        <f t="shared" si="114"/>
        <v>0.1</v>
      </c>
      <c r="H859">
        <f t="shared" si="115"/>
        <v>18.8</v>
      </c>
      <c r="I859">
        <f t="shared" si="116"/>
        <v>1</v>
      </c>
      <c r="J859">
        <f t="shared" si="120"/>
        <v>5325</v>
      </c>
      <c r="K859" s="6">
        <f t="shared" si="118"/>
        <v>0</v>
      </c>
      <c r="L859" s="6" t="str">
        <f t="shared" si="119"/>
        <v>0</v>
      </c>
      <c r="M859">
        <f t="shared" si="117"/>
        <v>0</v>
      </c>
    </row>
    <row r="860" spans="1:13" x14ac:dyDescent="0.25">
      <c r="A860">
        <f t="shared" si="113"/>
        <v>2009</v>
      </c>
      <c r="B860" s="3">
        <v>39819</v>
      </c>
      <c r="C860" s="4" t="s">
        <v>34</v>
      </c>
      <c r="D860">
        <v>129</v>
      </c>
      <c r="E860">
        <f>SUMIF($C$3:C859,C860,$D$3:D859)</f>
        <v>9208</v>
      </c>
      <c r="F860">
        <v>2.13</v>
      </c>
      <c r="G860">
        <f t="shared" si="114"/>
        <v>0.1</v>
      </c>
      <c r="H860">
        <f t="shared" si="115"/>
        <v>12.9</v>
      </c>
      <c r="I860">
        <f t="shared" si="116"/>
        <v>1</v>
      </c>
      <c r="J860">
        <f t="shared" si="120"/>
        <v>5196</v>
      </c>
      <c r="K860" s="6">
        <f t="shared" si="118"/>
        <v>0</v>
      </c>
      <c r="L860" s="6" t="str">
        <f t="shared" si="119"/>
        <v>0</v>
      </c>
      <c r="M860">
        <f t="shared" si="117"/>
        <v>0</v>
      </c>
    </row>
    <row r="861" spans="1:13" x14ac:dyDescent="0.25">
      <c r="A861">
        <f t="shared" si="113"/>
        <v>2009</v>
      </c>
      <c r="B861" s="3">
        <v>39819</v>
      </c>
      <c r="C861" s="4" t="s">
        <v>81</v>
      </c>
      <c r="D861">
        <v>117</v>
      </c>
      <c r="E861">
        <f>SUMIF($C$3:C860,C861,$D$3:D860)</f>
        <v>1179</v>
      </c>
      <c r="F861">
        <v>2.13</v>
      </c>
      <c r="G861">
        <f t="shared" si="114"/>
        <v>0.1</v>
      </c>
      <c r="H861">
        <f t="shared" si="115"/>
        <v>11.700000000000001</v>
      </c>
      <c r="I861">
        <f t="shared" si="116"/>
        <v>1</v>
      </c>
      <c r="J861">
        <f t="shared" si="120"/>
        <v>5079</v>
      </c>
      <c r="K861" s="6">
        <f t="shared" si="118"/>
        <v>0</v>
      </c>
      <c r="L861" s="6" t="str">
        <f t="shared" si="119"/>
        <v>0</v>
      </c>
      <c r="M861">
        <f t="shared" si="117"/>
        <v>0</v>
      </c>
    </row>
    <row r="862" spans="1:13" x14ac:dyDescent="0.25">
      <c r="A862">
        <f t="shared" si="113"/>
        <v>2009</v>
      </c>
      <c r="B862" s="3">
        <v>39819</v>
      </c>
      <c r="C862" s="4" t="s">
        <v>112</v>
      </c>
      <c r="D862">
        <v>11</v>
      </c>
      <c r="E862">
        <f>SUMIF($C$3:C861,C862,$D$3:D861)</f>
        <v>5</v>
      </c>
      <c r="F862">
        <v>2.13</v>
      </c>
      <c r="G862" t="str">
        <f t="shared" si="114"/>
        <v>Brak</v>
      </c>
      <c r="H862">
        <f t="shared" si="115"/>
        <v>0</v>
      </c>
      <c r="I862">
        <f t="shared" si="116"/>
        <v>1</v>
      </c>
      <c r="J862">
        <f t="shared" si="120"/>
        <v>5068</v>
      </c>
      <c r="K862" s="6">
        <f t="shared" si="118"/>
        <v>0</v>
      </c>
      <c r="L862" s="6" t="str">
        <f t="shared" si="119"/>
        <v>0</v>
      </c>
      <c r="M862">
        <f t="shared" si="117"/>
        <v>0</v>
      </c>
    </row>
    <row r="863" spans="1:13" x14ac:dyDescent="0.25">
      <c r="A863">
        <f t="shared" si="113"/>
        <v>2009</v>
      </c>
      <c r="B863" s="3">
        <v>39821</v>
      </c>
      <c r="C863" s="4" t="s">
        <v>102</v>
      </c>
      <c r="D863">
        <v>11</v>
      </c>
      <c r="E863">
        <f>SUMIF($C$3:C862,C863,$D$3:D862)</f>
        <v>23</v>
      </c>
      <c r="F863">
        <v>2.13</v>
      </c>
      <c r="G863" t="str">
        <f t="shared" si="114"/>
        <v>Brak</v>
      </c>
      <c r="H863">
        <f t="shared" si="115"/>
        <v>0</v>
      </c>
      <c r="I863">
        <f t="shared" si="116"/>
        <v>1</v>
      </c>
      <c r="J863">
        <f t="shared" si="120"/>
        <v>5057</v>
      </c>
      <c r="K863" s="6">
        <f t="shared" si="118"/>
        <v>0</v>
      </c>
      <c r="L863" s="6" t="str">
        <f t="shared" si="119"/>
        <v>0</v>
      </c>
      <c r="M863">
        <f t="shared" si="117"/>
        <v>0</v>
      </c>
    </row>
    <row r="864" spans="1:13" x14ac:dyDescent="0.25">
      <c r="A864">
        <f t="shared" si="113"/>
        <v>2009</v>
      </c>
      <c r="B864" s="3">
        <v>39823</v>
      </c>
      <c r="C864" s="4" t="s">
        <v>81</v>
      </c>
      <c r="D864">
        <v>186</v>
      </c>
      <c r="E864">
        <f>SUMIF($C$3:C863,C864,$D$3:D863)</f>
        <v>1296</v>
      </c>
      <c r="F864">
        <v>2.13</v>
      </c>
      <c r="G864">
        <f t="shared" si="114"/>
        <v>0.1</v>
      </c>
      <c r="H864">
        <f t="shared" si="115"/>
        <v>18.600000000000001</v>
      </c>
      <c r="I864">
        <f t="shared" si="116"/>
        <v>1</v>
      </c>
      <c r="J864">
        <f t="shared" si="120"/>
        <v>4871</v>
      </c>
      <c r="K864" s="6">
        <f t="shared" si="118"/>
        <v>0</v>
      </c>
      <c r="L864" s="6" t="str">
        <f t="shared" si="119"/>
        <v>0</v>
      </c>
      <c r="M864">
        <f t="shared" si="117"/>
        <v>0</v>
      </c>
    </row>
    <row r="865" spans="1:13" x14ac:dyDescent="0.25">
      <c r="A865">
        <f t="shared" si="113"/>
        <v>2009</v>
      </c>
      <c r="B865" s="3">
        <v>39824</v>
      </c>
      <c r="C865" s="4" t="s">
        <v>38</v>
      </c>
      <c r="D865">
        <v>40</v>
      </c>
      <c r="E865">
        <f>SUMIF($C$3:C864,C865,$D$3:D864)</f>
        <v>2810</v>
      </c>
      <c r="F865">
        <v>2.13</v>
      </c>
      <c r="G865">
        <f t="shared" si="114"/>
        <v>0.1</v>
      </c>
      <c r="H865">
        <f t="shared" si="115"/>
        <v>4</v>
      </c>
      <c r="I865">
        <f t="shared" si="116"/>
        <v>1</v>
      </c>
      <c r="J865">
        <f t="shared" si="120"/>
        <v>4831</v>
      </c>
      <c r="K865" s="6">
        <f t="shared" si="118"/>
        <v>0</v>
      </c>
      <c r="L865" s="6" t="str">
        <f t="shared" si="119"/>
        <v>0</v>
      </c>
      <c r="M865">
        <f t="shared" si="117"/>
        <v>0</v>
      </c>
    </row>
    <row r="866" spans="1:13" x14ac:dyDescent="0.25">
      <c r="A866">
        <f t="shared" si="113"/>
        <v>2009</v>
      </c>
      <c r="B866" s="3">
        <v>39829</v>
      </c>
      <c r="C866" s="4" t="s">
        <v>67</v>
      </c>
      <c r="D866">
        <v>6</v>
      </c>
      <c r="E866">
        <f>SUMIF($C$3:C865,C866,$D$3:D865)</f>
        <v>7</v>
      </c>
      <c r="F866">
        <v>2.13</v>
      </c>
      <c r="G866" t="str">
        <f t="shared" si="114"/>
        <v>Brak</v>
      </c>
      <c r="H866">
        <f t="shared" si="115"/>
        <v>0</v>
      </c>
      <c r="I866">
        <f t="shared" si="116"/>
        <v>1</v>
      </c>
      <c r="J866">
        <f t="shared" si="120"/>
        <v>4825</v>
      </c>
      <c r="K866" s="6">
        <f t="shared" si="118"/>
        <v>0</v>
      </c>
      <c r="L866" s="6" t="str">
        <f t="shared" si="119"/>
        <v>0</v>
      </c>
      <c r="M866">
        <f t="shared" si="117"/>
        <v>0</v>
      </c>
    </row>
    <row r="867" spans="1:13" x14ac:dyDescent="0.25">
      <c r="A867">
        <f t="shared" si="113"/>
        <v>2009</v>
      </c>
      <c r="B867" s="3">
        <v>39831</v>
      </c>
      <c r="C867" s="4" t="s">
        <v>75</v>
      </c>
      <c r="D867">
        <v>153</v>
      </c>
      <c r="E867">
        <f>SUMIF($C$3:C866,C867,$D$3:D866)</f>
        <v>2128</v>
      </c>
      <c r="F867">
        <v>2.13</v>
      </c>
      <c r="G867">
        <f t="shared" si="114"/>
        <v>0.1</v>
      </c>
      <c r="H867">
        <f t="shared" si="115"/>
        <v>15.3</v>
      </c>
      <c r="I867">
        <f t="shared" si="116"/>
        <v>1</v>
      </c>
      <c r="J867">
        <f t="shared" si="120"/>
        <v>4672</v>
      </c>
      <c r="K867" s="6">
        <f t="shared" si="118"/>
        <v>0</v>
      </c>
      <c r="L867" s="6" t="str">
        <f t="shared" si="119"/>
        <v>0</v>
      </c>
      <c r="M867">
        <f t="shared" si="117"/>
        <v>0</v>
      </c>
    </row>
    <row r="868" spans="1:13" x14ac:dyDescent="0.25">
      <c r="A868">
        <f t="shared" si="113"/>
        <v>2009</v>
      </c>
      <c r="B868" s="3">
        <v>39832</v>
      </c>
      <c r="C868" s="4" t="s">
        <v>65</v>
      </c>
      <c r="D868">
        <v>163</v>
      </c>
      <c r="E868">
        <f>SUMIF($C$3:C867,C868,$D$3:D867)</f>
        <v>10495</v>
      </c>
      <c r="F868">
        <v>2.13</v>
      </c>
      <c r="G868">
        <f t="shared" si="114"/>
        <v>0.2</v>
      </c>
      <c r="H868">
        <f t="shared" si="115"/>
        <v>32.6</v>
      </c>
      <c r="I868">
        <f t="shared" si="116"/>
        <v>1</v>
      </c>
      <c r="J868">
        <f t="shared" si="120"/>
        <v>4509</v>
      </c>
      <c r="K868" s="6">
        <f t="shared" si="118"/>
        <v>0</v>
      </c>
      <c r="L868" s="6" t="str">
        <f t="shared" si="119"/>
        <v>0</v>
      </c>
      <c r="M868">
        <f t="shared" si="117"/>
        <v>0</v>
      </c>
    </row>
    <row r="869" spans="1:13" x14ac:dyDescent="0.25">
      <c r="A869">
        <f t="shared" si="113"/>
        <v>2009</v>
      </c>
      <c r="B869" s="3">
        <v>39834</v>
      </c>
      <c r="C869" s="4" t="s">
        <v>199</v>
      </c>
      <c r="D869">
        <v>16</v>
      </c>
      <c r="E869">
        <f>SUMIF($C$3:C868,C869,$D$3:D868)</f>
        <v>0</v>
      </c>
      <c r="F869">
        <v>2.13</v>
      </c>
      <c r="G869" t="str">
        <f t="shared" si="114"/>
        <v>Brak</v>
      </c>
      <c r="H869">
        <f t="shared" si="115"/>
        <v>0</v>
      </c>
      <c r="I869">
        <f t="shared" si="116"/>
        <v>1</v>
      </c>
      <c r="J869">
        <f t="shared" si="120"/>
        <v>4493</v>
      </c>
      <c r="K869" s="6">
        <f t="shared" si="118"/>
        <v>0</v>
      </c>
      <c r="L869" s="6" t="str">
        <f t="shared" si="119"/>
        <v>0</v>
      </c>
      <c r="M869">
        <f t="shared" si="117"/>
        <v>0</v>
      </c>
    </row>
    <row r="870" spans="1:13" x14ac:dyDescent="0.25">
      <c r="A870">
        <f t="shared" si="113"/>
        <v>2009</v>
      </c>
      <c r="B870" s="3">
        <v>39835</v>
      </c>
      <c r="C870" s="4" t="s">
        <v>45</v>
      </c>
      <c r="D870">
        <v>161</v>
      </c>
      <c r="E870">
        <f>SUMIF($C$3:C869,C870,$D$3:D869)</f>
        <v>855</v>
      </c>
      <c r="F870">
        <v>2.13</v>
      </c>
      <c r="G870">
        <f t="shared" si="114"/>
        <v>0.05</v>
      </c>
      <c r="H870">
        <f t="shared" si="115"/>
        <v>8.0500000000000007</v>
      </c>
      <c r="I870">
        <f t="shared" si="116"/>
        <v>1</v>
      </c>
      <c r="J870">
        <f t="shared" si="120"/>
        <v>4332</v>
      </c>
      <c r="K870" s="6">
        <f t="shared" si="118"/>
        <v>0</v>
      </c>
      <c r="L870" s="6" t="str">
        <f t="shared" si="119"/>
        <v>0</v>
      </c>
      <c r="M870">
        <f t="shared" si="117"/>
        <v>0</v>
      </c>
    </row>
    <row r="871" spans="1:13" x14ac:dyDescent="0.25">
      <c r="A871">
        <f t="shared" si="113"/>
        <v>2009</v>
      </c>
      <c r="B871" s="3">
        <v>39836</v>
      </c>
      <c r="C871" s="4" t="s">
        <v>200</v>
      </c>
      <c r="D871">
        <v>5</v>
      </c>
      <c r="E871">
        <f>SUMIF($C$3:C870,C871,$D$3:D870)</f>
        <v>0</v>
      </c>
      <c r="F871">
        <v>2.13</v>
      </c>
      <c r="G871" t="str">
        <f t="shared" si="114"/>
        <v>Brak</v>
      </c>
      <c r="H871">
        <f t="shared" si="115"/>
        <v>0</v>
      </c>
      <c r="I871">
        <f t="shared" si="116"/>
        <v>1</v>
      </c>
      <c r="J871">
        <f t="shared" si="120"/>
        <v>4327</v>
      </c>
      <c r="K871" s="6">
        <f t="shared" si="118"/>
        <v>0</v>
      </c>
      <c r="L871" s="6" t="str">
        <f t="shared" si="119"/>
        <v>0</v>
      </c>
      <c r="M871">
        <f t="shared" si="117"/>
        <v>0</v>
      </c>
    </row>
    <row r="872" spans="1:13" x14ac:dyDescent="0.25">
      <c r="A872">
        <f t="shared" si="113"/>
        <v>2009</v>
      </c>
      <c r="B872" s="3">
        <v>39839</v>
      </c>
      <c r="C872" s="4" t="s">
        <v>50</v>
      </c>
      <c r="D872">
        <v>200</v>
      </c>
      <c r="E872">
        <f>SUMIF($C$3:C871,C872,$D$3:D871)</f>
        <v>2208</v>
      </c>
      <c r="F872">
        <v>2.13</v>
      </c>
      <c r="G872">
        <f t="shared" si="114"/>
        <v>0.1</v>
      </c>
      <c r="H872">
        <f t="shared" si="115"/>
        <v>20</v>
      </c>
      <c r="I872">
        <f t="shared" si="116"/>
        <v>1</v>
      </c>
      <c r="J872">
        <f t="shared" si="120"/>
        <v>4127</v>
      </c>
      <c r="K872" s="6">
        <f t="shared" si="118"/>
        <v>0</v>
      </c>
      <c r="L872" s="6" t="str">
        <f t="shared" si="119"/>
        <v>0</v>
      </c>
      <c r="M872">
        <f t="shared" si="117"/>
        <v>0</v>
      </c>
    </row>
    <row r="873" spans="1:13" x14ac:dyDescent="0.25">
      <c r="A873">
        <f t="shared" si="113"/>
        <v>2009</v>
      </c>
      <c r="B873" s="3">
        <v>39843</v>
      </c>
      <c r="C873" s="4" t="s">
        <v>201</v>
      </c>
      <c r="D873">
        <v>11</v>
      </c>
      <c r="E873">
        <f>SUMIF($C$3:C872,C873,$D$3:D872)</f>
        <v>0</v>
      </c>
      <c r="F873">
        <v>2.13</v>
      </c>
      <c r="G873" t="str">
        <f t="shared" si="114"/>
        <v>Brak</v>
      </c>
      <c r="H873">
        <f t="shared" si="115"/>
        <v>0</v>
      </c>
      <c r="I873">
        <f t="shared" si="116"/>
        <v>1</v>
      </c>
      <c r="J873">
        <f t="shared" si="120"/>
        <v>4116</v>
      </c>
      <c r="K873" s="6">
        <f t="shared" si="118"/>
        <v>884</v>
      </c>
      <c r="L873" s="6" t="str">
        <f t="shared" si="119"/>
        <v>1</v>
      </c>
      <c r="M873">
        <f t="shared" si="117"/>
        <v>1000</v>
      </c>
    </row>
    <row r="874" spans="1:13" x14ac:dyDescent="0.25">
      <c r="A874">
        <f t="shared" si="113"/>
        <v>2009</v>
      </c>
      <c r="B874" s="3">
        <v>39847</v>
      </c>
      <c r="C874" s="4" t="s">
        <v>116</v>
      </c>
      <c r="D874">
        <v>14</v>
      </c>
      <c r="E874">
        <f>SUMIF($C$3:C873,C874,$D$3:D873)</f>
        <v>7</v>
      </c>
      <c r="F874">
        <v>2.13</v>
      </c>
      <c r="G874" t="str">
        <f t="shared" si="114"/>
        <v>Brak</v>
      </c>
      <c r="H874">
        <f t="shared" si="115"/>
        <v>0</v>
      </c>
      <c r="I874">
        <f t="shared" si="116"/>
        <v>2</v>
      </c>
      <c r="J874">
        <f t="shared" si="120"/>
        <v>5102</v>
      </c>
      <c r="K874" s="6">
        <f t="shared" si="118"/>
        <v>0</v>
      </c>
      <c r="L874" s="6" t="str">
        <f t="shared" si="119"/>
        <v>0</v>
      </c>
      <c r="M874">
        <f t="shared" si="117"/>
        <v>0</v>
      </c>
    </row>
    <row r="875" spans="1:13" x14ac:dyDescent="0.25">
      <c r="A875">
        <f t="shared" si="113"/>
        <v>2009</v>
      </c>
      <c r="B875" s="3">
        <v>39849</v>
      </c>
      <c r="C875" s="4" t="s">
        <v>27</v>
      </c>
      <c r="D875">
        <v>469</v>
      </c>
      <c r="E875">
        <f>SUMIF($C$3:C874,C875,$D$3:D874)</f>
        <v>12070</v>
      </c>
      <c r="F875">
        <v>2.13</v>
      </c>
      <c r="G875">
        <f t="shared" si="114"/>
        <v>0.2</v>
      </c>
      <c r="H875">
        <f t="shared" si="115"/>
        <v>93.800000000000011</v>
      </c>
      <c r="I875">
        <f t="shared" si="116"/>
        <v>2</v>
      </c>
      <c r="J875">
        <f t="shared" si="120"/>
        <v>4633</v>
      </c>
      <c r="K875" s="6">
        <f t="shared" si="118"/>
        <v>0</v>
      </c>
      <c r="L875" s="6" t="str">
        <f t="shared" si="119"/>
        <v>0</v>
      </c>
      <c r="M875">
        <f t="shared" si="117"/>
        <v>0</v>
      </c>
    </row>
    <row r="876" spans="1:13" x14ac:dyDescent="0.25">
      <c r="A876">
        <f t="shared" si="113"/>
        <v>2009</v>
      </c>
      <c r="B876" s="3">
        <v>39853</v>
      </c>
      <c r="C876" s="4" t="s">
        <v>34</v>
      </c>
      <c r="D876">
        <v>423</v>
      </c>
      <c r="E876">
        <f>SUMIF($C$3:C875,C876,$D$3:D875)</f>
        <v>9337</v>
      </c>
      <c r="F876">
        <v>2.13</v>
      </c>
      <c r="G876">
        <f t="shared" si="114"/>
        <v>0.1</v>
      </c>
      <c r="H876">
        <f t="shared" si="115"/>
        <v>42.300000000000004</v>
      </c>
      <c r="I876">
        <f t="shared" si="116"/>
        <v>2</v>
      </c>
      <c r="J876">
        <f t="shared" si="120"/>
        <v>4210</v>
      </c>
      <c r="K876" s="6">
        <f t="shared" si="118"/>
        <v>0</v>
      </c>
      <c r="L876" s="6" t="str">
        <f t="shared" si="119"/>
        <v>0</v>
      </c>
      <c r="M876">
        <f t="shared" si="117"/>
        <v>0</v>
      </c>
    </row>
    <row r="877" spans="1:13" x14ac:dyDescent="0.25">
      <c r="A877">
        <f t="shared" si="113"/>
        <v>2009</v>
      </c>
      <c r="B877" s="3">
        <v>39853</v>
      </c>
      <c r="C877" s="4" t="s">
        <v>186</v>
      </c>
      <c r="D877">
        <v>11</v>
      </c>
      <c r="E877">
        <f>SUMIF($C$3:C876,C877,$D$3:D876)</f>
        <v>14</v>
      </c>
      <c r="F877">
        <v>2.13</v>
      </c>
      <c r="G877" t="str">
        <f t="shared" si="114"/>
        <v>Brak</v>
      </c>
      <c r="H877">
        <f t="shared" si="115"/>
        <v>0</v>
      </c>
      <c r="I877">
        <f t="shared" si="116"/>
        <v>2</v>
      </c>
      <c r="J877">
        <f t="shared" si="120"/>
        <v>4199</v>
      </c>
      <c r="K877" s="6">
        <f t="shared" si="118"/>
        <v>0</v>
      </c>
      <c r="L877" s="6" t="str">
        <f t="shared" si="119"/>
        <v>0</v>
      </c>
      <c r="M877">
        <f t="shared" si="117"/>
        <v>0</v>
      </c>
    </row>
    <row r="878" spans="1:13" x14ac:dyDescent="0.25">
      <c r="A878">
        <f t="shared" si="113"/>
        <v>2009</v>
      </c>
      <c r="B878" s="3">
        <v>39853</v>
      </c>
      <c r="C878" s="4" t="s">
        <v>192</v>
      </c>
      <c r="D878">
        <v>9</v>
      </c>
      <c r="E878">
        <f>SUMIF($C$3:C877,C878,$D$3:D877)</f>
        <v>16</v>
      </c>
      <c r="F878">
        <v>2.13</v>
      </c>
      <c r="G878" t="str">
        <f t="shared" si="114"/>
        <v>Brak</v>
      </c>
      <c r="H878">
        <f t="shared" si="115"/>
        <v>0</v>
      </c>
      <c r="I878">
        <f t="shared" si="116"/>
        <v>2</v>
      </c>
      <c r="J878">
        <f t="shared" si="120"/>
        <v>4190</v>
      </c>
      <c r="K878" s="6">
        <f t="shared" si="118"/>
        <v>0</v>
      </c>
      <c r="L878" s="6" t="str">
        <f t="shared" si="119"/>
        <v>0</v>
      </c>
      <c r="M878">
        <f t="shared" si="117"/>
        <v>0</v>
      </c>
    </row>
    <row r="879" spans="1:13" x14ac:dyDescent="0.25">
      <c r="A879">
        <f t="shared" si="113"/>
        <v>2009</v>
      </c>
      <c r="B879" s="3">
        <v>39853</v>
      </c>
      <c r="C879" s="4" t="s">
        <v>88</v>
      </c>
      <c r="D879">
        <v>3</v>
      </c>
      <c r="E879">
        <f>SUMIF($C$3:C878,C879,$D$3:D878)</f>
        <v>26</v>
      </c>
      <c r="F879">
        <v>2.13</v>
      </c>
      <c r="G879" t="str">
        <f t="shared" si="114"/>
        <v>Brak</v>
      </c>
      <c r="H879">
        <f t="shared" si="115"/>
        <v>0</v>
      </c>
      <c r="I879">
        <f t="shared" si="116"/>
        <v>2</v>
      </c>
      <c r="J879">
        <f t="shared" si="120"/>
        <v>4187</v>
      </c>
      <c r="K879" s="6">
        <f t="shared" si="118"/>
        <v>0</v>
      </c>
      <c r="L879" s="6" t="str">
        <f t="shared" si="119"/>
        <v>0</v>
      </c>
      <c r="M879">
        <f t="shared" si="117"/>
        <v>0</v>
      </c>
    </row>
    <row r="880" spans="1:13" x14ac:dyDescent="0.25">
      <c r="A880">
        <f t="shared" si="113"/>
        <v>2009</v>
      </c>
      <c r="B880" s="3">
        <v>39854</v>
      </c>
      <c r="C880" s="4" t="s">
        <v>27</v>
      </c>
      <c r="D880">
        <v>390</v>
      </c>
      <c r="E880">
        <f>SUMIF($C$3:C879,C880,$D$3:D879)</f>
        <v>12539</v>
      </c>
      <c r="F880">
        <v>2.13</v>
      </c>
      <c r="G880">
        <f t="shared" si="114"/>
        <v>0.2</v>
      </c>
      <c r="H880">
        <f t="shared" si="115"/>
        <v>78</v>
      </c>
      <c r="I880">
        <f t="shared" si="116"/>
        <v>2</v>
      </c>
      <c r="J880">
        <f t="shared" si="120"/>
        <v>3797</v>
      </c>
      <c r="K880" s="6">
        <f t="shared" si="118"/>
        <v>0</v>
      </c>
      <c r="L880" s="6" t="str">
        <f t="shared" si="119"/>
        <v>0</v>
      </c>
      <c r="M880">
        <f t="shared" si="117"/>
        <v>0</v>
      </c>
    </row>
    <row r="881" spans="1:13" x14ac:dyDescent="0.25">
      <c r="A881">
        <f t="shared" si="113"/>
        <v>2009</v>
      </c>
      <c r="B881" s="3">
        <v>39854</v>
      </c>
      <c r="C881" s="4" t="s">
        <v>42</v>
      </c>
      <c r="D881">
        <v>186</v>
      </c>
      <c r="E881">
        <f>SUMIF($C$3:C880,C881,$D$3:D880)</f>
        <v>9992</v>
      </c>
      <c r="F881">
        <v>2.13</v>
      </c>
      <c r="G881">
        <f t="shared" si="114"/>
        <v>0.1</v>
      </c>
      <c r="H881">
        <f t="shared" si="115"/>
        <v>18.600000000000001</v>
      </c>
      <c r="I881">
        <f t="shared" si="116"/>
        <v>2</v>
      </c>
      <c r="J881">
        <f t="shared" si="120"/>
        <v>3611</v>
      </c>
      <c r="K881" s="6">
        <f t="shared" si="118"/>
        <v>0</v>
      </c>
      <c r="L881" s="6" t="str">
        <f t="shared" si="119"/>
        <v>0</v>
      </c>
      <c r="M881">
        <f t="shared" si="117"/>
        <v>0</v>
      </c>
    </row>
    <row r="882" spans="1:13" x14ac:dyDescent="0.25">
      <c r="A882">
        <f t="shared" si="113"/>
        <v>2009</v>
      </c>
      <c r="B882" s="3">
        <v>39855</v>
      </c>
      <c r="C882" s="4" t="s">
        <v>25</v>
      </c>
      <c r="D882">
        <v>445</v>
      </c>
      <c r="E882">
        <f>SUMIF($C$3:C881,C882,$D$3:D881)</f>
        <v>6111</v>
      </c>
      <c r="F882">
        <v>2.13</v>
      </c>
      <c r="G882">
        <f t="shared" si="114"/>
        <v>0.1</v>
      </c>
      <c r="H882">
        <f t="shared" si="115"/>
        <v>44.5</v>
      </c>
      <c r="I882">
        <f t="shared" si="116"/>
        <v>2</v>
      </c>
      <c r="J882">
        <f t="shared" si="120"/>
        <v>3166</v>
      </c>
      <c r="K882" s="6">
        <f t="shared" si="118"/>
        <v>0</v>
      </c>
      <c r="L882" s="6" t="str">
        <f t="shared" si="119"/>
        <v>0</v>
      </c>
      <c r="M882">
        <f t="shared" si="117"/>
        <v>0</v>
      </c>
    </row>
    <row r="883" spans="1:13" x14ac:dyDescent="0.25">
      <c r="A883">
        <f t="shared" si="113"/>
        <v>2009</v>
      </c>
      <c r="B883" s="3">
        <v>39856</v>
      </c>
      <c r="C883" s="4" t="s">
        <v>70</v>
      </c>
      <c r="D883">
        <v>241</v>
      </c>
      <c r="E883">
        <f>SUMIF($C$3:C882,C883,$D$3:D882)</f>
        <v>11164</v>
      </c>
      <c r="F883">
        <v>2.13</v>
      </c>
      <c r="G883">
        <f t="shared" si="114"/>
        <v>0.2</v>
      </c>
      <c r="H883">
        <f t="shared" si="115"/>
        <v>48.2</v>
      </c>
      <c r="I883">
        <f t="shared" si="116"/>
        <v>2</v>
      </c>
      <c r="J883">
        <f t="shared" si="120"/>
        <v>2925</v>
      </c>
      <c r="K883" s="6">
        <f t="shared" si="118"/>
        <v>0</v>
      </c>
      <c r="L883" s="6" t="str">
        <f t="shared" si="119"/>
        <v>0</v>
      </c>
      <c r="M883">
        <f t="shared" si="117"/>
        <v>0</v>
      </c>
    </row>
    <row r="884" spans="1:13" x14ac:dyDescent="0.25">
      <c r="A884">
        <f t="shared" si="113"/>
        <v>2009</v>
      </c>
      <c r="B884" s="3">
        <v>39856</v>
      </c>
      <c r="C884" s="4" t="s">
        <v>49</v>
      </c>
      <c r="D884">
        <v>3</v>
      </c>
      <c r="E884">
        <f>SUMIF($C$3:C883,C884,$D$3:D883)</f>
        <v>10</v>
      </c>
      <c r="F884">
        <v>2.13</v>
      </c>
      <c r="G884" t="str">
        <f t="shared" si="114"/>
        <v>Brak</v>
      </c>
      <c r="H884">
        <f t="shared" si="115"/>
        <v>0</v>
      </c>
      <c r="I884">
        <f t="shared" si="116"/>
        <v>2</v>
      </c>
      <c r="J884">
        <f t="shared" si="120"/>
        <v>2922</v>
      </c>
      <c r="K884" s="6">
        <f t="shared" si="118"/>
        <v>0</v>
      </c>
      <c r="L884" s="6" t="str">
        <f t="shared" si="119"/>
        <v>0</v>
      </c>
      <c r="M884">
        <f t="shared" si="117"/>
        <v>0</v>
      </c>
    </row>
    <row r="885" spans="1:13" x14ac:dyDescent="0.25">
      <c r="A885">
        <f t="shared" si="113"/>
        <v>2009</v>
      </c>
      <c r="B885" s="3">
        <v>39858</v>
      </c>
      <c r="C885" s="4" t="s">
        <v>43</v>
      </c>
      <c r="D885">
        <v>50</v>
      </c>
      <c r="E885">
        <f>SUMIF($C$3:C884,C885,$D$3:D884)</f>
        <v>2286</v>
      </c>
      <c r="F885">
        <v>2.13</v>
      </c>
      <c r="G885">
        <f t="shared" si="114"/>
        <v>0.1</v>
      </c>
      <c r="H885">
        <f t="shared" si="115"/>
        <v>5</v>
      </c>
      <c r="I885">
        <f t="shared" si="116"/>
        <v>2</v>
      </c>
      <c r="J885">
        <f t="shared" si="120"/>
        <v>2872</v>
      </c>
      <c r="K885" s="6">
        <f t="shared" si="118"/>
        <v>0</v>
      </c>
      <c r="L885" s="6" t="str">
        <f t="shared" si="119"/>
        <v>0</v>
      </c>
      <c r="M885">
        <f t="shared" si="117"/>
        <v>0</v>
      </c>
    </row>
    <row r="886" spans="1:13" x14ac:dyDescent="0.25">
      <c r="A886">
        <f t="shared" si="113"/>
        <v>2009</v>
      </c>
      <c r="B886" s="3">
        <v>39859</v>
      </c>
      <c r="C886" s="4" t="s">
        <v>44</v>
      </c>
      <c r="D886">
        <v>284</v>
      </c>
      <c r="E886">
        <f>SUMIF($C$3:C885,C886,$D$3:D885)</f>
        <v>3581</v>
      </c>
      <c r="F886">
        <v>2.13</v>
      </c>
      <c r="G886">
        <f t="shared" si="114"/>
        <v>0.1</v>
      </c>
      <c r="H886">
        <f t="shared" si="115"/>
        <v>28.400000000000002</v>
      </c>
      <c r="I886">
        <f t="shared" si="116"/>
        <v>2</v>
      </c>
      <c r="J886">
        <f t="shared" si="120"/>
        <v>2588</v>
      </c>
      <c r="K886" s="6">
        <f t="shared" si="118"/>
        <v>0</v>
      </c>
      <c r="L886" s="6" t="str">
        <f t="shared" si="119"/>
        <v>0</v>
      </c>
      <c r="M886">
        <f t="shared" si="117"/>
        <v>0</v>
      </c>
    </row>
    <row r="887" spans="1:13" x14ac:dyDescent="0.25">
      <c r="A887">
        <f t="shared" si="113"/>
        <v>2009</v>
      </c>
      <c r="B887" s="3">
        <v>39860</v>
      </c>
      <c r="C887" s="4" t="s">
        <v>29</v>
      </c>
      <c r="D887">
        <v>395</v>
      </c>
      <c r="E887">
        <f>SUMIF($C$3:C886,C887,$D$3:D886)</f>
        <v>10138</v>
      </c>
      <c r="F887">
        <v>2.13</v>
      </c>
      <c r="G887">
        <f t="shared" si="114"/>
        <v>0.2</v>
      </c>
      <c r="H887">
        <f t="shared" si="115"/>
        <v>79</v>
      </c>
      <c r="I887">
        <f t="shared" si="116"/>
        <v>2</v>
      </c>
      <c r="J887">
        <f t="shared" si="120"/>
        <v>2193</v>
      </c>
      <c r="K887" s="6">
        <f t="shared" si="118"/>
        <v>0</v>
      </c>
      <c r="L887" s="6" t="str">
        <f t="shared" si="119"/>
        <v>0</v>
      </c>
      <c r="M887">
        <f t="shared" si="117"/>
        <v>0</v>
      </c>
    </row>
    <row r="888" spans="1:13" x14ac:dyDescent="0.25">
      <c r="A888">
        <f t="shared" si="113"/>
        <v>2009</v>
      </c>
      <c r="B888" s="3">
        <v>39862</v>
      </c>
      <c r="C888" s="4" t="s">
        <v>25</v>
      </c>
      <c r="D888">
        <v>290</v>
      </c>
      <c r="E888">
        <f>SUMIF($C$3:C887,C888,$D$3:D887)</f>
        <v>6556</v>
      </c>
      <c r="F888">
        <v>2.13</v>
      </c>
      <c r="G888">
        <f t="shared" si="114"/>
        <v>0.1</v>
      </c>
      <c r="H888">
        <f t="shared" si="115"/>
        <v>29</v>
      </c>
      <c r="I888">
        <f t="shared" si="116"/>
        <v>2</v>
      </c>
      <c r="J888">
        <f t="shared" si="120"/>
        <v>1903</v>
      </c>
      <c r="K888" s="6">
        <f t="shared" si="118"/>
        <v>0</v>
      </c>
      <c r="L888" s="6" t="str">
        <f t="shared" si="119"/>
        <v>0</v>
      </c>
      <c r="M888">
        <f t="shared" si="117"/>
        <v>0</v>
      </c>
    </row>
    <row r="889" spans="1:13" x14ac:dyDescent="0.25">
      <c r="A889">
        <f t="shared" si="113"/>
        <v>2009</v>
      </c>
      <c r="B889" s="3">
        <v>39863</v>
      </c>
      <c r="C889" s="4" t="s">
        <v>42</v>
      </c>
      <c r="D889">
        <v>361</v>
      </c>
      <c r="E889">
        <f>SUMIF($C$3:C888,C889,$D$3:D888)</f>
        <v>10178</v>
      </c>
      <c r="F889">
        <v>2.13</v>
      </c>
      <c r="G889">
        <f t="shared" si="114"/>
        <v>0.2</v>
      </c>
      <c r="H889">
        <f t="shared" si="115"/>
        <v>72.2</v>
      </c>
      <c r="I889">
        <f t="shared" si="116"/>
        <v>2</v>
      </c>
      <c r="J889">
        <f t="shared" si="120"/>
        <v>1542</v>
      </c>
      <c r="K889" s="6">
        <f t="shared" si="118"/>
        <v>0</v>
      </c>
      <c r="L889" s="6" t="str">
        <f t="shared" si="119"/>
        <v>0</v>
      </c>
      <c r="M889">
        <f t="shared" si="117"/>
        <v>0</v>
      </c>
    </row>
    <row r="890" spans="1:13" x14ac:dyDescent="0.25">
      <c r="A890">
        <f t="shared" si="113"/>
        <v>2009</v>
      </c>
      <c r="B890" s="3">
        <v>39865</v>
      </c>
      <c r="C890" s="4" t="s">
        <v>37</v>
      </c>
      <c r="D890">
        <v>355</v>
      </c>
      <c r="E890">
        <f>SUMIF($C$3:C889,C890,$D$3:D889)</f>
        <v>8338</v>
      </c>
      <c r="F890">
        <v>2.13</v>
      </c>
      <c r="G890">
        <f t="shared" si="114"/>
        <v>0.1</v>
      </c>
      <c r="H890">
        <f t="shared" si="115"/>
        <v>35.5</v>
      </c>
      <c r="I890">
        <f t="shared" si="116"/>
        <v>2</v>
      </c>
      <c r="J890">
        <f t="shared" si="120"/>
        <v>1187</v>
      </c>
      <c r="K890" s="6">
        <f t="shared" si="118"/>
        <v>0</v>
      </c>
      <c r="L890" s="6" t="str">
        <f t="shared" si="119"/>
        <v>0</v>
      </c>
      <c r="M890">
        <f t="shared" si="117"/>
        <v>0</v>
      </c>
    </row>
    <row r="891" spans="1:13" x14ac:dyDescent="0.25">
      <c r="A891">
        <f t="shared" si="113"/>
        <v>2009</v>
      </c>
      <c r="B891" s="3">
        <v>39866</v>
      </c>
      <c r="C891" s="4" t="s">
        <v>202</v>
      </c>
      <c r="D891">
        <v>19</v>
      </c>
      <c r="E891">
        <f>SUMIF($C$3:C890,C891,$D$3:D890)</f>
        <v>0</v>
      </c>
      <c r="F891">
        <v>2.13</v>
      </c>
      <c r="G891" t="str">
        <f t="shared" si="114"/>
        <v>Brak</v>
      </c>
      <c r="H891">
        <f t="shared" si="115"/>
        <v>0</v>
      </c>
      <c r="I891">
        <f t="shared" si="116"/>
        <v>2</v>
      </c>
      <c r="J891">
        <f t="shared" si="120"/>
        <v>1168</v>
      </c>
      <c r="K891" s="6">
        <f t="shared" si="118"/>
        <v>0</v>
      </c>
      <c r="L891" s="6" t="str">
        <f t="shared" si="119"/>
        <v>0</v>
      </c>
      <c r="M891">
        <f t="shared" si="117"/>
        <v>0</v>
      </c>
    </row>
    <row r="892" spans="1:13" x14ac:dyDescent="0.25">
      <c r="A892">
        <f t="shared" si="113"/>
        <v>2009</v>
      </c>
      <c r="B892" s="3">
        <v>39868</v>
      </c>
      <c r="C892" s="4" t="s">
        <v>72</v>
      </c>
      <c r="D892">
        <v>32</v>
      </c>
      <c r="E892">
        <f>SUMIF($C$3:C891,C892,$D$3:D891)</f>
        <v>1490</v>
      </c>
      <c r="F892">
        <v>2.13</v>
      </c>
      <c r="G892">
        <f t="shared" si="114"/>
        <v>0.1</v>
      </c>
      <c r="H892">
        <f t="shared" si="115"/>
        <v>3.2</v>
      </c>
      <c r="I892">
        <f t="shared" si="116"/>
        <v>2</v>
      </c>
      <c r="J892">
        <f t="shared" si="120"/>
        <v>1136</v>
      </c>
      <c r="K892" s="6">
        <f t="shared" si="118"/>
        <v>0</v>
      </c>
      <c r="L892" s="6" t="str">
        <f t="shared" si="119"/>
        <v>0</v>
      </c>
      <c r="M892">
        <f t="shared" si="117"/>
        <v>0</v>
      </c>
    </row>
    <row r="893" spans="1:13" x14ac:dyDescent="0.25">
      <c r="A893">
        <f t="shared" si="113"/>
        <v>2009</v>
      </c>
      <c r="B893" s="3">
        <v>39871</v>
      </c>
      <c r="C893" s="4" t="s">
        <v>65</v>
      </c>
      <c r="D893">
        <v>156</v>
      </c>
      <c r="E893">
        <f>SUMIF($C$3:C892,C893,$D$3:D892)</f>
        <v>10658</v>
      </c>
      <c r="F893">
        <v>2.13</v>
      </c>
      <c r="G893">
        <f t="shared" si="114"/>
        <v>0.2</v>
      </c>
      <c r="H893">
        <f t="shared" si="115"/>
        <v>31.200000000000003</v>
      </c>
      <c r="I893">
        <f t="shared" si="116"/>
        <v>2</v>
      </c>
      <c r="J893">
        <f t="shared" si="120"/>
        <v>980</v>
      </c>
      <c r="K893" s="6">
        <f t="shared" si="118"/>
        <v>0</v>
      </c>
      <c r="L893" s="6" t="str">
        <f t="shared" si="119"/>
        <v>0</v>
      </c>
      <c r="M893">
        <f t="shared" si="117"/>
        <v>0</v>
      </c>
    </row>
    <row r="894" spans="1:13" x14ac:dyDescent="0.25">
      <c r="A894">
        <f t="shared" si="113"/>
        <v>2009</v>
      </c>
      <c r="B894" s="3">
        <v>39871</v>
      </c>
      <c r="C894" s="4" t="s">
        <v>166</v>
      </c>
      <c r="D894">
        <v>13</v>
      </c>
      <c r="E894">
        <f>SUMIF($C$3:C893,C894,$D$3:D893)</f>
        <v>14</v>
      </c>
      <c r="F894">
        <v>2.13</v>
      </c>
      <c r="G894" t="str">
        <f t="shared" si="114"/>
        <v>Brak</v>
      </c>
      <c r="H894">
        <f t="shared" si="115"/>
        <v>0</v>
      </c>
      <c r="I894">
        <f t="shared" si="116"/>
        <v>2</v>
      </c>
      <c r="J894">
        <f t="shared" si="120"/>
        <v>967</v>
      </c>
      <c r="K894" s="6">
        <f t="shared" si="118"/>
        <v>4033</v>
      </c>
      <c r="L894" s="6" t="str">
        <f t="shared" si="119"/>
        <v>5</v>
      </c>
      <c r="M894">
        <f t="shared" si="117"/>
        <v>5000</v>
      </c>
    </row>
    <row r="895" spans="1:13" x14ac:dyDescent="0.25">
      <c r="A895">
        <f t="shared" si="113"/>
        <v>2009</v>
      </c>
      <c r="B895" s="3">
        <v>39873</v>
      </c>
      <c r="C895" s="4" t="s">
        <v>203</v>
      </c>
      <c r="D895">
        <v>20</v>
      </c>
      <c r="E895">
        <f>SUMIF($C$3:C894,C895,$D$3:D894)</f>
        <v>0</v>
      </c>
      <c r="F895">
        <v>2.13</v>
      </c>
      <c r="G895" t="str">
        <f t="shared" si="114"/>
        <v>Brak</v>
      </c>
      <c r="H895">
        <f t="shared" si="115"/>
        <v>0</v>
      </c>
      <c r="I895">
        <f t="shared" si="116"/>
        <v>3</v>
      </c>
      <c r="J895">
        <f t="shared" si="120"/>
        <v>5947</v>
      </c>
      <c r="K895" s="6">
        <f t="shared" si="118"/>
        <v>0</v>
      </c>
      <c r="L895" s="6" t="str">
        <f t="shared" si="119"/>
        <v>0</v>
      </c>
      <c r="M895">
        <f t="shared" si="117"/>
        <v>0</v>
      </c>
    </row>
    <row r="896" spans="1:13" x14ac:dyDescent="0.25">
      <c r="A896">
        <f t="shared" si="113"/>
        <v>2009</v>
      </c>
      <c r="B896" s="3">
        <v>39874</v>
      </c>
      <c r="C896" s="4" t="s">
        <v>32</v>
      </c>
      <c r="D896">
        <v>112</v>
      </c>
      <c r="E896">
        <f>SUMIF($C$3:C895,C896,$D$3:D895)</f>
        <v>2177</v>
      </c>
      <c r="F896">
        <v>2.13</v>
      </c>
      <c r="G896">
        <f t="shared" si="114"/>
        <v>0.1</v>
      </c>
      <c r="H896">
        <f t="shared" si="115"/>
        <v>11.200000000000001</v>
      </c>
      <c r="I896">
        <f t="shared" si="116"/>
        <v>3</v>
      </c>
      <c r="J896">
        <f t="shared" si="120"/>
        <v>5835</v>
      </c>
      <c r="K896" s="6">
        <f t="shared" si="118"/>
        <v>0</v>
      </c>
      <c r="L896" s="6" t="str">
        <f t="shared" si="119"/>
        <v>0</v>
      </c>
      <c r="M896">
        <f t="shared" si="117"/>
        <v>0</v>
      </c>
    </row>
    <row r="897" spans="1:13" x14ac:dyDescent="0.25">
      <c r="A897">
        <f t="shared" si="113"/>
        <v>2009</v>
      </c>
      <c r="B897" s="3">
        <v>39877</v>
      </c>
      <c r="C897" s="4" t="s">
        <v>27</v>
      </c>
      <c r="D897">
        <v>110</v>
      </c>
      <c r="E897">
        <f>SUMIF($C$3:C896,C897,$D$3:D896)</f>
        <v>12929</v>
      </c>
      <c r="F897">
        <v>2.13</v>
      </c>
      <c r="G897">
        <f t="shared" si="114"/>
        <v>0.2</v>
      </c>
      <c r="H897">
        <f t="shared" si="115"/>
        <v>22</v>
      </c>
      <c r="I897">
        <f t="shared" si="116"/>
        <v>3</v>
      </c>
      <c r="J897">
        <f t="shared" si="120"/>
        <v>5725</v>
      </c>
      <c r="K897" s="6">
        <f t="shared" si="118"/>
        <v>0</v>
      </c>
      <c r="L897" s="6" t="str">
        <f t="shared" si="119"/>
        <v>0</v>
      </c>
      <c r="M897">
        <f t="shared" si="117"/>
        <v>0</v>
      </c>
    </row>
    <row r="898" spans="1:13" x14ac:dyDescent="0.25">
      <c r="A898">
        <f t="shared" si="113"/>
        <v>2009</v>
      </c>
      <c r="B898" s="3">
        <v>39878</v>
      </c>
      <c r="C898" s="4" t="s">
        <v>204</v>
      </c>
      <c r="D898">
        <v>4</v>
      </c>
      <c r="E898">
        <f>SUMIF($C$3:C897,C898,$D$3:D897)</f>
        <v>0</v>
      </c>
      <c r="F898">
        <v>2.13</v>
      </c>
      <c r="G898" t="str">
        <f t="shared" si="114"/>
        <v>Brak</v>
      </c>
      <c r="H898">
        <f t="shared" si="115"/>
        <v>0</v>
      </c>
      <c r="I898">
        <f t="shared" si="116"/>
        <v>3</v>
      </c>
      <c r="J898">
        <f t="shared" si="120"/>
        <v>5721</v>
      </c>
      <c r="K898" s="6">
        <f t="shared" si="118"/>
        <v>0</v>
      </c>
      <c r="L898" s="6" t="str">
        <f t="shared" si="119"/>
        <v>0</v>
      </c>
      <c r="M898">
        <f t="shared" si="117"/>
        <v>0</v>
      </c>
    </row>
    <row r="899" spans="1:13" x14ac:dyDescent="0.25">
      <c r="A899">
        <f t="shared" si="113"/>
        <v>2009</v>
      </c>
      <c r="B899" s="3">
        <v>39885</v>
      </c>
      <c r="C899" s="4" t="s">
        <v>153</v>
      </c>
      <c r="D899">
        <v>18</v>
      </c>
      <c r="E899">
        <f>SUMIF($C$3:C898,C899,$D$3:D898)</f>
        <v>4</v>
      </c>
      <c r="F899">
        <v>2.13</v>
      </c>
      <c r="G899" t="str">
        <f t="shared" si="114"/>
        <v>Brak</v>
      </c>
      <c r="H899">
        <f t="shared" si="115"/>
        <v>0</v>
      </c>
      <c r="I899">
        <f t="shared" si="116"/>
        <v>3</v>
      </c>
      <c r="J899">
        <f t="shared" si="120"/>
        <v>5703</v>
      </c>
      <c r="K899" s="6">
        <f t="shared" si="118"/>
        <v>0</v>
      </c>
      <c r="L899" s="6" t="str">
        <f t="shared" si="119"/>
        <v>0</v>
      </c>
      <c r="M899">
        <f t="shared" si="117"/>
        <v>0</v>
      </c>
    </row>
    <row r="900" spans="1:13" x14ac:dyDescent="0.25">
      <c r="A900">
        <f t="shared" ref="A900:A963" si="121">YEAR(B900)</f>
        <v>2009</v>
      </c>
      <c r="B900" s="3">
        <v>39889</v>
      </c>
      <c r="C900" s="4" t="s">
        <v>40</v>
      </c>
      <c r="D900">
        <v>60</v>
      </c>
      <c r="E900">
        <f>SUMIF($C$3:C899,C900,$D$3:D899)</f>
        <v>431</v>
      </c>
      <c r="F900">
        <v>2.13</v>
      </c>
      <c r="G900">
        <f t="shared" ref="G900:G963" si="122">IF(E900&lt;1000,IF(E900&gt;100,0.05,"Brak"),IF(E900&lt;10000,0.1,0.2))</f>
        <v>0.05</v>
      </c>
      <c r="H900">
        <f t="shared" ref="H900:H963" si="123">IF(G900="Brak",0,G900*D900)</f>
        <v>3</v>
      </c>
      <c r="I900">
        <f t="shared" ref="I900:I963" si="124">MONTH(B900)</f>
        <v>3</v>
      </c>
      <c r="J900">
        <f t="shared" si="120"/>
        <v>5643</v>
      </c>
      <c r="K900" s="6">
        <f t="shared" si="118"/>
        <v>0</v>
      </c>
      <c r="L900" s="6" t="str">
        <f t="shared" si="119"/>
        <v>0</v>
      </c>
      <c r="M900">
        <f t="shared" ref="M900:M963" si="125">L900*1000</f>
        <v>0</v>
      </c>
    </row>
    <row r="901" spans="1:13" x14ac:dyDescent="0.25">
      <c r="A901">
        <f t="shared" si="121"/>
        <v>2009</v>
      </c>
      <c r="B901" s="3">
        <v>39889</v>
      </c>
      <c r="C901" s="4" t="s">
        <v>48</v>
      </c>
      <c r="D901">
        <v>24</v>
      </c>
      <c r="E901">
        <f>SUMIF($C$3:C900,C901,$D$3:D900)</f>
        <v>1609</v>
      </c>
      <c r="F901">
        <v>2.13</v>
      </c>
      <c r="G901">
        <f t="shared" si="122"/>
        <v>0.1</v>
      </c>
      <c r="H901">
        <f t="shared" si="123"/>
        <v>2.4000000000000004</v>
      </c>
      <c r="I901">
        <f t="shared" si="124"/>
        <v>3</v>
      </c>
      <c r="J901">
        <f t="shared" si="120"/>
        <v>5619</v>
      </c>
      <c r="K901" s="6">
        <f t="shared" si="118"/>
        <v>0</v>
      </c>
      <c r="L901" s="6" t="str">
        <f t="shared" si="119"/>
        <v>0</v>
      </c>
      <c r="M901">
        <f t="shared" si="125"/>
        <v>0</v>
      </c>
    </row>
    <row r="902" spans="1:13" x14ac:dyDescent="0.25">
      <c r="A902">
        <f t="shared" si="121"/>
        <v>2009</v>
      </c>
      <c r="B902" s="3">
        <v>39889</v>
      </c>
      <c r="C902" s="4" t="s">
        <v>108</v>
      </c>
      <c r="D902">
        <v>14</v>
      </c>
      <c r="E902">
        <f>SUMIF($C$3:C901,C902,$D$3:D901)</f>
        <v>8</v>
      </c>
      <c r="F902">
        <v>2.13</v>
      </c>
      <c r="G902" t="str">
        <f t="shared" si="122"/>
        <v>Brak</v>
      </c>
      <c r="H902">
        <f t="shared" si="123"/>
        <v>0</v>
      </c>
      <c r="I902">
        <f t="shared" si="124"/>
        <v>3</v>
      </c>
      <c r="J902">
        <f t="shared" si="120"/>
        <v>5605</v>
      </c>
      <c r="K902" s="6">
        <f t="shared" si="118"/>
        <v>0</v>
      </c>
      <c r="L902" s="6" t="str">
        <f t="shared" si="119"/>
        <v>0</v>
      </c>
      <c r="M902">
        <f t="shared" si="125"/>
        <v>0</v>
      </c>
    </row>
    <row r="903" spans="1:13" x14ac:dyDescent="0.25">
      <c r="A903">
        <f t="shared" si="121"/>
        <v>2009</v>
      </c>
      <c r="B903" s="3">
        <v>39891</v>
      </c>
      <c r="C903" s="4" t="s">
        <v>70</v>
      </c>
      <c r="D903">
        <v>393</v>
      </c>
      <c r="E903">
        <f>SUMIF($C$3:C902,C903,$D$3:D902)</f>
        <v>11405</v>
      </c>
      <c r="F903">
        <v>2.13</v>
      </c>
      <c r="G903">
        <f t="shared" si="122"/>
        <v>0.2</v>
      </c>
      <c r="H903">
        <f t="shared" si="123"/>
        <v>78.600000000000009</v>
      </c>
      <c r="I903">
        <f t="shared" si="124"/>
        <v>3</v>
      </c>
      <c r="J903">
        <f t="shared" si="120"/>
        <v>5212</v>
      </c>
      <c r="K903" s="6">
        <f t="shared" si="118"/>
        <v>0</v>
      </c>
      <c r="L903" s="6" t="str">
        <f t="shared" si="119"/>
        <v>0</v>
      </c>
      <c r="M903">
        <f t="shared" si="125"/>
        <v>0</v>
      </c>
    </row>
    <row r="904" spans="1:13" x14ac:dyDescent="0.25">
      <c r="A904">
        <f t="shared" si="121"/>
        <v>2009</v>
      </c>
      <c r="B904" s="3">
        <v>39891</v>
      </c>
      <c r="C904" s="4" t="s">
        <v>42</v>
      </c>
      <c r="D904">
        <v>145</v>
      </c>
      <c r="E904">
        <f>SUMIF($C$3:C903,C904,$D$3:D903)</f>
        <v>10539</v>
      </c>
      <c r="F904">
        <v>2.13</v>
      </c>
      <c r="G904">
        <f t="shared" si="122"/>
        <v>0.2</v>
      </c>
      <c r="H904">
        <f t="shared" si="123"/>
        <v>29</v>
      </c>
      <c r="I904">
        <f t="shared" si="124"/>
        <v>3</v>
      </c>
      <c r="J904">
        <f t="shared" si="120"/>
        <v>5067</v>
      </c>
      <c r="K904" s="6">
        <f t="shared" si="118"/>
        <v>0</v>
      </c>
      <c r="L904" s="6" t="str">
        <f t="shared" si="119"/>
        <v>0</v>
      </c>
      <c r="M904">
        <f t="shared" si="125"/>
        <v>0</v>
      </c>
    </row>
    <row r="905" spans="1:13" x14ac:dyDescent="0.25">
      <c r="A905">
        <f t="shared" si="121"/>
        <v>2009</v>
      </c>
      <c r="B905" s="3">
        <v>39893</v>
      </c>
      <c r="C905" s="4" t="s">
        <v>28</v>
      </c>
      <c r="D905">
        <v>136</v>
      </c>
      <c r="E905">
        <f>SUMIF($C$3:C904,C905,$D$3:D904)</f>
        <v>1356</v>
      </c>
      <c r="F905">
        <v>2.13</v>
      </c>
      <c r="G905">
        <f t="shared" si="122"/>
        <v>0.1</v>
      </c>
      <c r="H905">
        <f t="shared" si="123"/>
        <v>13.600000000000001</v>
      </c>
      <c r="I905">
        <f t="shared" si="124"/>
        <v>3</v>
      </c>
      <c r="J905">
        <f t="shared" si="120"/>
        <v>4931</v>
      </c>
      <c r="K905" s="6">
        <f t="shared" si="118"/>
        <v>0</v>
      </c>
      <c r="L905" s="6" t="str">
        <f t="shared" si="119"/>
        <v>0</v>
      </c>
      <c r="M905">
        <f t="shared" si="125"/>
        <v>0</v>
      </c>
    </row>
    <row r="906" spans="1:13" x14ac:dyDescent="0.25">
      <c r="A906">
        <f t="shared" si="121"/>
        <v>2009</v>
      </c>
      <c r="B906" s="3">
        <v>39893</v>
      </c>
      <c r="C906" s="4" t="s">
        <v>48</v>
      </c>
      <c r="D906">
        <v>73</v>
      </c>
      <c r="E906">
        <f>SUMIF($C$3:C905,C906,$D$3:D905)</f>
        <v>1633</v>
      </c>
      <c r="F906">
        <v>2.13</v>
      </c>
      <c r="G906">
        <f t="shared" si="122"/>
        <v>0.1</v>
      </c>
      <c r="H906">
        <f t="shared" si="123"/>
        <v>7.3000000000000007</v>
      </c>
      <c r="I906">
        <f t="shared" si="124"/>
        <v>3</v>
      </c>
      <c r="J906">
        <f t="shared" si="120"/>
        <v>4858</v>
      </c>
      <c r="K906" s="6">
        <f t="shared" si="118"/>
        <v>0</v>
      </c>
      <c r="L906" s="6" t="str">
        <f t="shared" si="119"/>
        <v>0</v>
      </c>
      <c r="M906">
        <f t="shared" si="125"/>
        <v>0</v>
      </c>
    </row>
    <row r="907" spans="1:13" x14ac:dyDescent="0.25">
      <c r="A907">
        <f t="shared" si="121"/>
        <v>2009</v>
      </c>
      <c r="B907" s="3">
        <v>39894</v>
      </c>
      <c r="C907" s="4" t="s">
        <v>65</v>
      </c>
      <c r="D907">
        <v>422</v>
      </c>
      <c r="E907">
        <f>SUMIF($C$3:C906,C907,$D$3:D906)</f>
        <v>10814</v>
      </c>
      <c r="F907">
        <v>2.13</v>
      </c>
      <c r="G907">
        <f t="shared" si="122"/>
        <v>0.2</v>
      </c>
      <c r="H907">
        <f t="shared" si="123"/>
        <v>84.4</v>
      </c>
      <c r="I907">
        <f t="shared" si="124"/>
        <v>3</v>
      </c>
      <c r="J907">
        <f t="shared" si="120"/>
        <v>4436</v>
      </c>
      <c r="K907" s="6">
        <f t="shared" si="118"/>
        <v>0</v>
      </c>
      <c r="L907" s="6" t="str">
        <f t="shared" si="119"/>
        <v>0</v>
      </c>
      <c r="M907">
        <f t="shared" si="125"/>
        <v>0</v>
      </c>
    </row>
    <row r="908" spans="1:13" x14ac:dyDescent="0.25">
      <c r="A908">
        <f t="shared" si="121"/>
        <v>2009</v>
      </c>
      <c r="B908" s="3">
        <v>39895</v>
      </c>
      <c r="C908" s="4" t="s">
        <v>29</v>
      </c>
      <c r="D908">
        <v>187</v>
      </c>
      <c r="E908">
        <f>SUMIF($C$3:C907,C908,$D$3:D907)</f>
        <v>10533</v>
      </c>
      <c r="F908">
        <v>2.13</v>
      </c>
      <c r="G908">
        <f t="shared" si="122"/>
        <v>0.2</v>
      </c>
      <c r="H908">
        <f t="shared" si="123"/>
        <v>37.4</v>
      </c>
      <c r="I908">
        <f t="shared" si="124"/>
        <v>3</v>
      </c>
      <c r="J908">
        <f t="shared" si="120"/>
        <v>4249</v>
      </c>
      <c r="K908" s="6">
        <f t="shared" si="118"/>
        <v>0</v>
      </c>
      <c r="L908" s="6" t="str">
        <f t="shared" si="119"/>
        <v>0</v>
      </c>
      <c r="M908">
        <f t="shared" si="125"/>
        <v>0</v>
      </c>
    </row>
    <row r="909" spans="1:13" x14ac:dyDescent="0.25">
      <c r="A909">
        <f t="shared" si="121"/>
        <v>2009</v>
      </c>
      <c r="B909" s="3">
        <v>39897</v>
      </c>
      <c r="C909" s="4" t="s">
        <v>38</v>
      </c>
      <c r="D909">
        <v>58</v>
      </c>
      <c r="E909">
        <f>SUMIF($C$3:C908,C909,$D$3:D908)</f>
        <v>2850</v>
      </c>
      <c r="F909">
        <v>2.13</v>
      </c>
      <c r="G909">
        <f t="shared" si="122"/>
        <v>0.1</v>
      </c>
      <c r="H909">
        <f t="shared" si="123"/>
        <v>5.8000000000000007</v>
      </c>
      <c r="I909">
        <f t="shared" si="124"/>
        <v>3</v>
      </c>
      <c r="J909">
        <f t="shared" si="120"/>
        <v>4191</v>
      </c>
      <c r="K909" s="6">
        <f t="shared" si="118"/>
        <v>0</v>
      </c>
      <c r="L909" s="6" t="str">
        <f t="shared" si="119"/>
        <v>0</v>
      </c>
      <c r="M909">
        <f t="shared" si="125"/>
        <v>0</v>
      </c>
    </row>
    <row r="910" spans="1:13" x14ac:dyDescent="0.25">
      <c r="A910">
        <f t="shared" si="121"/>
        <v>2009</v>
      </c>
      <c r="B910" s="3">
        <v>39898</v>
      </c>
      <c r="C910" s="4" t="s">
        <v>65</v>
      </c>
      <c r="D910">
        <v>436</v>
      </c>
      <c r="E910">
        <f>SUMIF($C$3:C909,C910,$D$3:D909)</f>
        <v>11236</v>
      </c>
      <c r="F910">
        <v>2.13</v>
      </c>
      <c r="G910">
        <f t="shared" si="122"/>
        <v>0.2</v>
      </c>
      <c r="H910">
        <f t="shared" si="123"/>
        <v>87.2</v>
      </c>
      <c r="I910">
        <f t="shared" si="124"/>
        <v>3</v>
      </c>
      <c r="J910">
        <f t="shared" si="120"/>
        <v>3755</v>
      </c>
      <c r="K910" s="6">
        <f t="shared" si="118"/>
        <v>0</v>
      </c>
      <c r="L910" s="6" t="str">
        <f t="shared" si="119"/>
        <v>0</v>
      </c>
      <c r="M910">
        <f t="shared" si="125"/>
        <v>0</v>
      </c>
    </row>
    <row r="911" spans="1:13" x14ac:dyDescent="0.25">
      <c r="A911">
        <f t="shared" si="121"/>
        <v>2009</v>
      </c>
      <c r="B911" s="3">
        <v>39902</v>
      </c>
      <c r="C911" s="4" t="s">
        <v>34</v>
      </c>
      <c r="D911">
        <v>406</v>
      </c>
      <c r="E911">
        <f>SUMIF($C$3:C910,C911,$D$3:D910)</f>
        <v>9760</v>
      </c>
      <c r="F911">
        <v>2.13</v>
      </c>
      <c r="G911">
        <f t="shared" si="122"/>
        <v>0.1</v>
      </c>
      <c r="H911">
        <f t="shared" si="123"/>
        <v>40.6</v>
      </c>
      <c r="I911">
        <f t="shared" si="124"/>
        <v>3</v>
      </c>
      <c r="J911">
        <f t="shared" si="120"/>
        <v>3349</v>
      </c>
      <c r="K911" s="6">
        <f t="shared" si="118"/>
        <v>1651</v>
      </c>
      <c r="L911" s="6" t="str">
        <f t="shared" si="119"/>
        <v>2</v>
      </c>
      <c r="M911">
        <f t="shared" si="125"/>
        <v>2000</v>
      </c>
    </row>
    <row r="912" spans="1:13" x14ac:dyDescent="0.25">
      <c r="A912">
        <f t="shared" si="121"/>
        <v>2009</v>
      </c>
      <c r="B912" s="3">
        <v>39904</v>
      </c>
      <c r="C912" s="4" t="s">
        <v>34</v>
      </c>
      <c r="D912">
        <v>108</v>
      </c>
      <c r="E912">
        <f>SUMIF($C$3:C911,C912,$D$3:D911)</f>
        <v>10166</v>
      </c>
      <c r="F912">
        <v>2.13</v>
      </c>
      <c r="G912">
        <f t="shared" si="122"/>
        <v>0.2</v>
      </c>
      <c r="H912">
        <f t="shared" si="123"/>
        <v>21.6</v>
      </c>
      <c r="I912">
        <f t="shared" si="124"/>
        <v>4</v>
      </c>
      <c r="J912">
        <f t="shared" si="120"/>
        <v>5241</v>
      </c>
      <c r="K912" s="6">
        <f t="shared" si="118"/>
        <v>0</v>
      </c>
      <c r="L912" s="6" t="str">
        <f t="shared" si="119"/>
        <v>0</v>
      </c>
      <c r="M912">
        <f t="shared" si="125"/>
        <v>0</v>
      </c>
    </row>
    <row r="913" spans="1:13" x14ac:dyDescent="0.25">
      <c r="A913">
        <f t="shared" si="121"/>
        <v>2009</v>
      </c>
      <c r="B913" s="3">
        <v>39905</v>
      </c>
      <c r="C913" s="4" t="s">
        <v>162</v>
      </c>
      <c r="D913">
        <v>10</v>
      </c>
      <c r="E913">
        <f>SUMIF($C$3:C912,C913,$D$3:D912)</f>
        <v>18</v>
      </c>
      <c r="F913">
        <v>2.13</v>
      </c>
      <c r="G913" t="str">
        <f t="shared" si="122"/>
        <v>Brak</v>
      </c>
      <c r="H913">
        <f t="shared" si="123"/>
        <v>0</v>
      </c>
      <c r="I913">
        <f t="shared" si="124"/>
        <v>4</v>
      </c>
      <c r="J913">
        <f t="shared" si="120"/>
        <v>5231</v>
      </c>
      <c r="K913" s="6">
        <f t="shared" si="118"/>
        <v>0</v>
      </c>
      <c r="L913" s="6" t="str">
        <f t="shared" si="119"/>
        <v>0</v>
      </c>
      <c r="M913">
        <f t="shared" si="125"/>
        <v>0</v>
      </c>
    </row>
    <row r="914" spans="1:13" x14ac:dyDescent="0.25">
      <c r="A914">
        <f t="shared" si="121"/>
        <v>2009</v>
      </c>
      <c r="B914" s="3">
        <v>39906</v>
      </c>
      <c r="C914" s="4" t="s">
        <v>57</v>
      </c>
      <c r="D914">
        <v>153</v>
      </c>
      <c r="E914">
        <f>SUMIF($C$3:C913,C914,$D$3:D913)</f>
        <v>1890</v>
      </c>
      <c r="F914">
        <v>2.13</v>
      </c>
      <c r="G914">
        <f t="shared" si="122"/>
        <v>0.1</v>
      </c>
      <c r="H914">
        <f t="shared" si="123"/>
        <v>15.3</v>
      </c>
      <c r="I914">
        <f t="shared" si="124"/>
        <v>4</v>
      </c>
      <c r="J914">
        <f t="shared" si="120"/>
        <v>5078</v>
      </c>
      <c r="K914" s="6">
        <f t="shared" ref="K914:K977" si="126">IF(I914&lt;&gt;I915,IF(J914&lt;5000,5000-J914,0),0)</f>
        <v>0</v>
      </c>
      <c r="L914" s="6" t="str">
        <f t="shared" ref="L914:L977" si="127">LEFT(ROUNDUP(K914,-3),1)</f>
        <v>0</v>
      </c>
      <c r="M914">
        <f t="shared" si="125"/>
        <v>0</v>
      </c>
    </row>
    <row r="915" spans="1:13" x14ac:dyDescent="0.25">
      <c r="A915">
        <f t="shared" si="121"/>
        <v>2009</v>
      </c>
      <c r="B915" s="3">
        <v>39908</v>
      </c>
      <c r="C915" s="4" t="s">
        <v>205</v>
      </c>
      <c r="D915">
        <v>3</v>
      </c>
      <c r="E915">
        <f>SUMIF($C$3:C914,C915,$D$3:D914)</f>
        <v>0</v>
      </c>
      <c r="F915">
        <v>2.13</v>
      </c>
      <c r="G915" t="str">
        <f t="shared" si="122"/>
        <v>Brak</v>
      </c>
      <c r="H915">
        <f t="shared" si="123"/>
        <v>0</v>
      </c>
      <c r="I915">
        <f t="shared" si="124"/>
        <v>4</v>
      </c>
      <c r="J915">
        <f t="shared" ref="J915:J978" si="128">J914-D915+M914</f>
        <v>5075</v>
      </c>
      <c r="K915" s="6">
        <f t="shared" si="126"/>
        <v>0</v>
      </c>
      <c r="L915" s="6" t="str">
        <f t="shared" si="127"/>
        <v>0</v>
      </c>
      <c r="M915">
        <f t="shared" si="125"/>
        <v>0</v>
      </c>
    </row>
    <row r="916" spans="1:13" x14ac:dyDescent="0.25">
      <c r="A916">
        <f t="shared" si="121"/>
        <v>2009</v>
      </c>
      <c r="B916" s="3">
        <v>39909</v>
      </c>
      <c r="C916" s="4" t="s">
        <v>51</v>
      </c>
      <c r="D916">
        <v>109</v>
      </c>
      <c r="E916">
        <f>SUMIF($C$3:C915,C916,$D$3:D915)</f>
        <v>792</v>
      </c>
      <c r="F916">
        <v>2.13</v>
      </c>
      <c r="G916">
        <f t="shared" si="122"/>
        <v>0.05</v>
      </c>
      <c r="H916">
        <f t="shared" si="123"/>
        <v>5.45</v>
      </c>
      <c r="I916">
        <f t="shared" si="124"/>
        <v>4</v>
      </c>
      <c r="J916">
        <f t="shared" si="128"/>
        <v>4966</v>
      </c>
      <c r="K916" s="6">
        <f t="shared" si="126"/>
        <v>0</v>
      </c>
      <c r="L916" s="6" t="str">
        <f t="shared" si="127"/>
        <v>0</v>
      </c>
      <c r="M916">
        <f t="shared" si="125"/>
        <v>0</v>
      </c>
    </row>
    <row r="917" spans="1:13" x14ac:dyDescent="0.25">
      <c r="A917">
        <f t="shared" si="121"/>
        <v>2009</v>
      </c>
      <c r="B917" s="3">
        <v>39911</v>
      </c>
      <c r="C917" s="4" t="s">
        <v>72</v>
      </c>
      <c r="D917">
        <v>112</v>
      </c>
      <c r="E917">
        <f>SUMIF($C$3:C916,C917,$D$3:D916)</f>
        <v>1522</v>
      </c>
      <c r="F917">
        <v>2.13</v>
      </c>
      <c r="G917">
        <f t="shared" si="122"/>
        <v>0.1</v>
      </c>
      <c r="H917">
        <f t="shared" si="123"/>
        <v>11.200000000000001</v>
      </c>
      <c r="I917">
        <f t="shared" si="124"/>
        <v>4</v>
      </c>
      <c r="J917">
        <f t="shared" si="128"/>
        <v>4854</v>
      </c>
      <c r="K917" s="6">
        <f t="shared" si="126"/>
        <v>0</v>
      </c>
      <c r="L917" s="6" t="str">
        <f t="shared" si="127"/>
        <v>0</v>
      </c>
      <c r="M917">
        <f t="shared" si="125"/>
        <v>0</v>
      </c>
    </row>
    <row r="918" spans="1:13" x14ac:dyDescent="0.25">
      <c r="A918">
        <f t="shared" si="121"/>
        <v>2009</v>
      </c>
      <c r="B918" s="3">
        <v>39911</v>
      </c>
      <c r="C918" s="4" t="s">
        <v>106</v>
      </c>
      <c r="D918">
        <v>9</v>
      </c>
      <c r="E918">
        <f>SUMIF($C$3:C917,C918,$D$3:D917)</f>
        <v>28</v>
      </c>
      <c r="F918">
        <v>2.13</v>
      </c>
      <c r="G918" t="str">
        <f t="shared" si="122"/>
        <v>Brak</v>
      </c>
      <c r="H918">
        <f t="shared" si="123"/>
        <v>0</v>
      </c>
      <c r="I918">
        <f t="shared" si="124"/>
        <v>4</v>
      </c>
      <c r="J918">
        <f t="shared" si="128"/>
        <v>4845</v>
      </c>
      <c r="K918" s="6">
        <f t="shared" si="126"/>
        <v>0</v>
      </c>
      <c r="L918" s="6" t="str">
        <f t="shared" si="127"/>
        <v>0</v>
      </c>
      <c r="M918">
        <f t="shared" si="125"/>
        <v>0</v>
      </c>
    </row>
    <row r="919" spans="1:13" x14ac:dyDescent="0.25">
      <c r="A919">
        <f t="shared" si="121"/>
        <v>2009</v>
      </c>
      <c r="B919" s="3">
        <v>39916</v>
      </c>
      <c r="C919" s="4" t="s">
        <v>70</v>
      </c>
      <c r="D919">
        <v>310</v>
      </c>
      <c r="E919">
        <f>SUMIF($C$3:C918,C919,$D$3:D918)</f>
        <v>11798</v>
      </c>
      <c r="F919">
        <v>2.13</v>
      </c>
      <c r="G919">
        <f t="shared" si="122"/>
        <v>0.2</v>
      </c>
      <c r="H919">
        <f t="shared" si="123"/>
        <v>62</v>
      </c>
      <c r="I919">
        <f t="shared" si="124"/>
        <v>4</v>
      </c>
      <c r="J919">
        <f t="shared" si="128"/>
        <v>4535</v>
      </c>
      <c r="K919" s="6">
        <f t="shared" si="126"/>
        <v>0</v>
      </c>
      <c r="L919" s="6" t="str">
        <f t="shared" si="127"/>
        <v>0</v>
      </c>
      <c r="M919">
        <f t="shared" si="125"/>
        <v>0</v>
      </c>
    </row>
    <row r="920" spans="1:13" x14ac:dyDescent="0.25">
      <c r="A920">
        <f t="shared" si="121"/>
        <v>2009</v>
      </c>
      <c r="B920" s="3">
        <v>39916</v>
      </c>
      <c r="C920" s="4" t="s">
        <v>39</v>
      </c>
      <c r="D920">
        <v>29</v>
      </c>
      <c r="E920">
        <f>SUMIF($C$3:C919,C920,$D$3:D919)</f>
        <v>1591</v>
      </c>
      <c r="F920">
        <v>2.13</v>
      </c>
      <c r="G920">
        <f t="shared" si="122"/>
        <v>0.1</v>
      </c>
      <c r="H920">
        <f t="shared" si="123"/>
        <v>2.9000000000000004</v>
      </c>
      <c r="I920">
        <f t="shared" si="124"/>
        <v>4</v>
      </c>
      <c r="J920">
        <f t="shared" si="128"/>
        <v>4506</v>
      </c>
      <c r="K920" s="6">
        <f t="shared" si="126"/>
        <v>0</v>
      </c>
      <c r="L920" s="6" t="str">
        <f t="shared" si="127"/>
        <v>0</v>
      </c>
      <c r="M920">
        <f t="shared" si="125"/>
        <v>0</v>
      </c>
    </row>
    <row r="921" spans="1:13" x14ac:dyDescent="0.25">
      <c r="A921">
        <f t="shared" si="121"/>
        <v>2009</v>
      </c>
      <c r="B921" s="3">
        <v>39918</v>
      </c>
      <c r="C921" s="4" t="s">
        <v>75</v>
      </c>
      <c r="D921">
        <v>107</v>
      </c>
      <c r="E921">
        <f>SUMIF($C$3:C920,C921,$D$3:D920)</f>
        <v>2281</v>
      </c>
      <c r="F921">
        <v>2.13</v>
      </c>
      <c r="G921">
        <f t="shared" si="122"/>
        <v>0.1</v>
      </c>
      <c r="H921">
        <f t="shared" si="123"/>
        <v>10.700000000000001</v>
      </c>
      <c r="I921">
        <f t="shared" si="124"/>
        <v>4</v>
      </c>
      <c r="J921">
        <f t="shared" si="128"/>
        <v>4399</v>
      </c>
      <c r="K921" s="6">
        <f t="shared" si="126"/>
        <v>0</v>
      </c>
      <c r="L921" s="6" t="str">
        <f t="shared" si="127"/>
        <v>0</v>
      </c>
      <c r="M921">
        <f t="shared" si="125"/>
        <v>0</v>
      </c>
    </row>
    <row r="922" spans="1:13" x14ac:dyDescent="0.25">
      <c r="A922">
        <f t="shared" si="121"/>
        <v>2009</v>
      </c>
      <c r="B922" s="3">
        <v>39921</v>
      </c>
      <c r="C922" s="4" t="s">
        <v>28</v>
      </c>
      <c r="D922">
        <v>26</v>
      </c>
      <c r="E922">
        <f>SUMIF($C$3:C921,C922,$D$3:D921)</f>
        <v>1492</v>
      </c>
      <c r="F922">
        <v>2.13</v>
      </c>
      <c r="G922">
        <f t="shared" si="122"/>
        <v>0.1</v>
      </c>
      <c r="H922">
        <f t="shared" si="123"/>
        <v>2.6</v>
      </c>
      <c r="I922">
        <f t="shared" si="124"/>
        <v>4</v>
      </c>
      <c r="J922">
        <f t="shared" si="128"/>
        <v>4373</v>
      </c>
      <c r="K922" s="6">
        <f t="shared" si="126"/>
        <v>0</v>
      </c>
      <c r="L922" s="6" t="str">
        <f t="shared" si="127"/>
        <v>0</v>
      </c>
      <c r="M922">
        <f t="shared" si="125"/>
        <v>0</v>
      </c>
    </row>
    <row r="923" spans="1:13" x14ac:dyDescent="0.25">
      <c r="A923">
        <f t="shared" si="121"/>
        <v>2009</v>
      </c>
      <c r="B923" s="3">
        <v>39923</v>
      </c>
      <c r="C923" s="4" t="s">
        <v>51</v>
      </c>
      <c r="D923">
        <v>114</v>
      </c>
      <c r="E923">
        <f>SUMIF($C$3:C922,C923,$D$3:D922)</f>
        <v>901</v>
      </c>
      <c r="F923">
        <v>2.13</v>
      </c>
      <c r="G923">
        <f t="shared" si="122"/>
        <v>0.05</v>
      </c>
      <c r="H923">
        <f t="shared" si="123"/>
        <v>5.7</v>
      </c>
      <c r="I923">
        <f t="shared" si="124"/>
        <v>4</v>
      </c>
      <c r="J923">
        <f t="shared" si="128"/>
        <v>4259</v>
      </c>
      <c r="K923" s="6">
        <f t="shared" si="126"/>
        <v>0</v>
      </c>
      <c r="L923" s="6" t="str">
        <f t="shared" si="127"/>
        <v>0</v>
      </c>
      <c r="M923">
        <f t="shared" si="125"/>
        <v>0</v>
      </c>
    </row>
    <row r="924" spans="1:13" x14ac:dyDescent="0.25">
      <c r="A924">
        <f t="shared" si="121"/>
        <v>2009</v>
      </c>
      <c r="B924" s="3">
        <v>39924</v>
      </c>
      <c r="C924" s="4" t="s">
        <v>189</v>
      </c>
      <c r="D924">
        <v>4</v>
      </c>
      <c r="E924">
        <f>SUMIF($C$3:C923,C924,$D$3:D923)</f>
        <v>10</v>
      </c>
      <c r="F924">
        <v>2.13</v>
      </c>
      <c r="G924" t="str">
        <f t="shared" si="122"/>
        <v>Brak</v>
      </c>
      <c r="H924">
        <f t="shared" si="123"/>
        <v>0</v>
      </c>
      <c r="I924">
        <f t="shared" si="124"/>
        <v>4</v>
      </c>
      <c r="J924">
        <f t="shared" si="128"/>
        <v>4255</v>
      </c>
      <c r="K924" s="6">
        <f t="shared" si="126"/>
        <v>0</v>
      </c>
      <c r="L924" s="6" t="str">
        <f t="shared" si="127"/>
        <v>0</v>
      </c>
      <c r="M924">
        <f t="shared" si="125"/>
        <v>0</v>
      </c>
    </row>
    <row r="925" spans="1:13" x14ac:dyDescent="0.25">
      <c r="A925">
        <f t="shared" si="121"/>
        <v>2009</v>
      </c>
      <c r="B925" s="3">
        <v>39925</v>
      </c>
      <c r="C925" s="4" t="s">
        <v>206</v>
      </c>
      <c r="D925">
        <v>15</v>
      </c>
      <c r="E925">
        <f>SUMIF($C$3:C924,C925,$D$3:D924)</f>
        <v>0</v>
      </c>
      <c r="F925">
        <v>2.13</v>
      </c>
      <c r="G925" t="str">
        <f t="shared" si="122"/>
        <v>Brak</v>
      </c>
      <c r="H925">
        <f t="shared" si="123"/>
        <v>0</v>
      </c>
      <c r="I925">
        <f t="shared" si="124"/>
        <v>4</v>
      </c>
      <c r="J925">
        <f t="shared" si="128"/>
        <v>4240</v>
      </c>
      <c r="K925" s="6">
        <f t="shared" si="126"/>
        <v>0</v>
      </c>
      <c r="L925" s="6" t="str">
        <f t="shared" si="127"/>
        <v>0</v>
      </c>
      <c r="M925">
        <f t="shared" si="125"/>
        <v>0</v>
      </c>
    </row>
    <row r="926" spans="1:13" x14ac:dyDescent="0.25">
      <c r="A926">
        <f t="shared" si="121"/>
        <v>2009</v>
      </c>
      <c r="B926" s="3">
        <v>39929</v>
      </c>
      <c r="C926" s="4" t="s">
        <v>86</v>
      </c>
      <c r="D926">
        <v>144</v>
      </c>
      <c r="E926">
        <f>SUMIF($C$3:C925,C926,$D$3:D925)</f>
        <v>1767</v>
      </c>
      <c r="F926">
        <v>2.13</v>
      </c>
      <c r="G926">
        <f t="shared" si="122"/>
        <v>0.1</v>
      </c>
      <c r="H926">
        <f t="shared" si="123"/>
        <v>14.4</v>
      </c>
      <c r="I926">
        <f t="shared" si="124"/>
        <v>4</v>
      </c>
      <c r="J926">
        <f t="shared" si="128"/>
        <v>4096</v>
      </c>
      <c r="K926" s="6">
        <f t="shared" si="126"/>
        <v>0</v>
      </c>
      <c r="L926" s="6" t="str">
        <f t="shared" si="127"/>
        <v>0</v>
      </c>
      <c r="M926">
        <f t="shared" si="125"/>
        <v>0</v>
      </c>
    </row>
    <row r="927" spans="1:13" x14ac:dyDescent="0.25">
      <c r="A927">
        <f t="shared" si="121"/>
        <v>2009</v>
      </c>
      <c r="B927" s="3">
        <v>39933</v>
      </c>
      <c r="C927" s="4" t="s">
        <v>25</v>
      </c>
      <c r="D927">
        <v>110</v>
      </c>
      <c r="E927">
        <f>SUMIF($C$3:C926,C927,$D$3:D926)</f>
        <v>6846</v>
      </c>
      <c r="F927">
        <v>2.13</v>
      </c>
      <c r="G927">
        <f t="shared" si="122"/>
        <v>0.1</v>
      </c>
      <c r="H927">
        <f t="shared" si="123"/>
        <v>11</v>
      </c>
      <c r="I927">
        <f t="shared" si="124"/>
        <v>4</v>
      </c>
      <c r="J927">
        <f t="shared" si="128"/>
        <v>3986</v>
      </c>
      <c r="K927" s="6">
        <f t="shared" si="126"/>
        <v>0</v>
      </c>
      <c r="L927" s="6" t="str">
        <f t="shared" si="127"/>
        <v>0</v>
      </c>
      <c r="M927">
        <f t="shared" si="125"/>
        <v>0</v>
      </c>
    </row>
    <row r="928" spans="1:13" x14ac:dyDescent="0.25">
      <c r="A928">
        <f t="shared" si="121"/>
        <v>2009</v>
      </c>
      <c r="B928" s="3">
        <v>39933</v>
      </c>
      <c r="C928" s="4" t="s">
        <v>57</v>
      </c>
      <c r="D928">
        <v>105</v>
      </c>
      <c r="E928">
        <f>SUMIF($C$3:C927,C928,$D$3:D927)</f>
        <v>2043</v>
      </c>
      <c r="F928">
        <v>2.13</v>
      </c>
      <c r="G928">
        <f t="shared" si="122"/>
        <v>0.1</v>
      </c>
      <c r="H928">
        <f t="shared" si="123"/>
        <v>10.5</v>
      </c>
      <c r="I928">
        <f t="shared" si="124"/>
        <v>4</v>
      </c>
      <c r="J928">
        <f t="shared" si="128"/>
        <v>3881</v>
      </c>
      <c r="K928" s="6">
        <f t="shared" si="126"/>
        <v>1119</v>
      </c>
      <c r="L928" s="6" t="str">
        <f t="shared" si="127"/>
        <v>2</v>
      </c>
      <c r="M928">
        <f t="shared" si="125"/>
        <v>2000</v>
      </c>
    </row>
    <row r="929" spans="1:13" x14ac:dyDescent="0.25">
      <c r="A929">
        <f t="shared" si="121"/>
        <v>2009</v>
      </c>
      <c r="B929" s="3">
        <v>39935</v>
      </c>
      <c r="C929" s="4" t="s">
        <v>72</v>
      </c>
      <c r="D929">
        <v>51</v>
      </c>
      <c r="E929">
        <f>SUMIF($C$3:C928,C929,$D$3:D928)</f>
        <v>1634</v>
      </c>
      <c r="F929">
        <v>2.13</v>
      </c>
      <c r="G929">
        <f t="shared" si="122"/>
        <v>0.1</v>
      </c>
      <c r="H929">
        <f t="shared" si="123"/>
        <v>5.1000000000000005</v>
      </c>
      <c r="I929">
        <f t="shared" si="124"/>
        <v>5</v>
      </c>
      <c r="J929">
        <f t="shared" si="128"/>
        <v>5830</v>
      </c>
      <c r="K929" s="6">
        <f t="shared" si="126"/>
        <v>0</v>
      </c>
      <c r="L929" s="6" t="str">
        <f t="shared" si="127"/>
        <v>0</v>
      </c>
      <c r="M929">
        <f t="shared" si="125"/>
        <v>0</v>
      </c>
    </row>
    <row r="930" spans="1:13" x14ac:dyDescent="0.25">
      <c r="A930">
        <f t="shared" si="121"/>
        <v>2009</v>
      </c>
      <c r="B930" s="3">
        <v>39937</v>
      </c>
      <c r="C930" s="4" t="s">
        <v>172</v>
      </c>
      <c r="D930">
        <v>8</v>
      </c>
      <c r="E930">
        <f>SUMIF($C$3:C929,C930,$D$3:D929)</f>
        <v>4</v>
      </c>
      <c r="F930">
        <v>2.13</v>
      </c>
      <c r="G930" t="str">
        <f t="shared" si="122"/>
        <v>Brak</v>
      </c>
      <c r="H930">
        <f t="shared" si="123"/>
        <v>0</v>
      </c>
      <c r="I930">
        <f t="shared" si="124"/>
        <v>5</v>
      </c>
      <c r="J930">
        <f t="shared" si="128"/>
        <v>5822</v>
      </c>
      <c r="K930" s="6">
        <f t="shared" si="126"/>
        <v>0</v>
      </c>
      <c r="L930" s="6" t="str">
        <f t="shared" si="127"/>
        <v>0</v>
      </c>
      <c r="M930">
        <f t="shared" si="125"/>
        <v>0</v>
      </c>
    </row>
    <row r="931" spans="1:13" x14ac:dyDescent="0.25">
      <c r="A931">
        <f t="shared" si="121"/>
        <v>2009</v>
      </c>
      <c r="B931" s="3">
        <v>39937</v>
      </c>
      <c r="C931" s="4" t="s">
        <v>165</v>
      </c>
      <c r="D931">
        <v>1</v>
      </c>
      <c r="E931">
        <f>SUMIF($C$3:C930,C931,$D$3:D930)</f>
        <v>3</v>
      </c>
      <c r="F931">
        <v>2.13</v>
      </c>
      <c r="G931" t="str">
        <f t="shared" si="122"/>
        <v>Brak</v>
      </c>
      <c r="H931">
        <f t="shared" si="123"/>
        <v>0</v>
      </c>
      <c r="I931">
        <f t="shared" si="124"/>
        <v>5</v>
      </c>
      <c r="J931">
        <f t="shared" si="128"/>
        <v>5821</v>
      </c>
      <c r="K931" s="6">
        <f t="shared" si="126"/>
        <v>0</v>
      </c>
      <c r="L931" s="6" t="str">
        <f t="shared" si="127"/>
        <v>0</v>
      </c>
      <c r="M931">
        <f t="shared" si="125"/>
        <v>0</v>
      </c>
    </row>
    <row r="932" spans="1:13" x14ac:dyDescent="0.25">
      <c r="A932">
        <f t="shared" si="121"/>
        <v>2009</v>
      </c>
      <c r="B932" s="3">
        <v>39939</v>
      </c>
      <c r="C932" s="4" t="s">
        <v>29</v>
      </c>
      <c r="D932">
        <v>128</v>
      </c>
      <c r="E932">
        <f>SUMIF($C$3:C931,C932,$D$3:D931)</f>
        <v>10720</v>
      </c>
      <c r="F932">
        <v>2.13</v>
      </c>
      <c r="G932">
        <f t="shared" si="122"/>
        <v>0.2</v>
      </c>
      <c r="H932">
        <f t="shared" si="123"/>
        <v>25.6</v>
      </c>
      <c r="I932">
        <f t="shared" si="124"/>
        <v>5</v>
      </c>
      <c r="J932">
        <f t="shared" si="128"/>
        <v>5693</v>
      </c>
      <c r="K932" s="6">
        <f t="shared" si="126"/>
        <v>0</v>
      </c>
      <c r="L932" s="6" t="str">
        <f t="shared" si="127"/>
        <v>0</v>
      </c>
      <c r="M932">
        <f t="shared" si="125"/>
        <v>0</v>
      </c>
    </row>
    <row r="933" spans="1:13" x14ac:dyDescent="0.25">
      <c r="A933">
        <f t="shared" si="121"/>
        <v>2009</v>
      </c>
      <c r="B933" s="3">
        <v>39942</v>
      </c>
      <c r="C933" s="4" t="s">
        <v>107</v>
      </c>
      <c r="D933">
        <v>9</v>
      </c>
      <c r="E933">
        <f>SUMIF($C$3:C932,C933,$D$3:D932)</f>
        <v>45</v>
      </c>
      <c r="F933">
        <v>2.13</v>
      </c>
      <c r="G933" t="str">
        <f t="shared" si="122"/>
        <v>Brak</v>
      </c>
      <c r="H933">
        <f t="shared" si="123"/>
        <v>0</v>
      </c>
      <c r="I933">
        <f t="shared" si="124"/>
        <v>5</v>
      </c>
      <c r="J933">
        <f t="shared" si="128"/>
        <v>5684</v>
      </c>
      <c r="K933" s="6">
        <f t="shared" si="126"/>
        <v>0</v>
      </c>
      <c r="L933" s="6" t="str">
        <f t="shared" si="127"/>
        <v>0</v>
      </c>
      <c r="M933">
        <f t="shared" si="125"/>
        <v>0</v>
      </c>
    </row>
    <row r="934" spans="1:13" x14ac:dyDescent="0.25">
      <c r="A934">
        <f t="shared" si="121"/>
        <v>2009</v>
      </c>
      <c r="B934" s="3">
        <v>39948</v>
      </c>
      <c r="C934" s="4" t="s">
        <v>29</v>
      </c>
      <c r="D934">
        <v>291</v>
      </c>
      <c r="E934">
        <f>SUMIF($C$3:C933,C934,$D$3:D933)</f>
        <v>10848</v>
      </c>
      <c r="F934">
        <v>2.13</v>
      </c>
      <c r="G934">
        <f t="shared" si="122"/>
        <v>0.2</v>
      </c>
      <c r="H934">
        <f t="shared" si="123"/>
        <v>58.2</v>
      </c>
      <c r="I934">
        <f t="shared" si="124"/>
        <v>5</v>
      </c>
      <c r="J934">
        <f t="shared" si="128"/>
        <v>5393</v>
      </c>
      <c r="K934" s="6">
        <f t="shared" si="126"/>
        <v>0</v>
      </c>
      <c r="L934" s="6" t="str">
        <f t="shared" si="127"/>
        <v>0</v>
      </c>
      <c r="M934">
        <f t="shared" si="125"/>
        <v>0</v>
      </c>
    </row>
    <row r="935" spans="1:13" x14ac:dyDescent="0.25">
      <c r="A935">
        <f t="shared" si="121"/>
        <v>2009</v>
      </c>
      <c r="B935" s="3">
        <v>39949</v>
      </c>
      <c r="C935" s="4" t="s">
        <v>34</v>
      </c>
      <c r="D935">
        <v>261</v>
      </c>
      <c r="E935">
        <f>SUMIF($C$3:C934,C935,$D$3:D934)</f>
        <v>10274</v>
      </c>
      <c r="F935">
        <v>2.13</v>
      </c>
      <c r="G935">
        <f t="shared" si="122"/>
        <v>0.2</v>
      </c>
      <c r="H935">
        <f t="shared" si="123"/>
        <v>52.2</v>
      </c>
      <c r="I935">
        <f t="shared" si="124"/>
        <v>5</v>
      </c>
      <c r="J935">
        <f t="shared" si="128"/>
        <v>5132</v>
      </c>
      <c r="K935" s="6">
        <f t="shared" si="126"/>
        <v>0</v>
      </c>
      <c r="L935" s="6" t="str">
        <f t="shared" si="127"/>
        <v>0</v>
      </c>
      <c r="M935">
        <f t="shared" si="125"/>
        <v>0</v>
      </c>
    </row>
    <row r="936" spans="1:13" x14ac:dyDescent="0.25">
      <c r="A936">
        <f t="shared" si="121"/>
        <v>2009</v>
      </c>
      <c r="B936" s="3">
        <v>39951</v>
      </c>
      <c r="C936" s="4" t="s">
        <v>27</v>
      </c>
      <c r="D936">
        <v>319</v>
      </c>
      <c r="E936">
        <f>SUMIF($C$3:C935,C936,$D$3:D935)</f>
        <v>13039</v>
      </c>
      <c r="F936">
        <v>2.13</v>
      </c>
      <c r="G936">
        <f t="shared" si="122"/>
        <v>0.2</v>
      </c>
      <c r="H936">
        <f t="shared" si="123"/>
        <v>63.800000000000004</v>
      </c>
      <c r="I936">
        <f t="shared" si="124"/>
        <v>5</v>
      </c>
      <c r="J936">
        <f t="shared" si="128"/>
        <v>4813</v>
      </c>
      <c r="K936" s="6">
        <f t="shared" si="126"/>
        <v>0</v>
      </c>
      <c r="L936" s="6" t="str">
        <f t="shared" si="127"/>
        <v>0</v>
      </c>
      <c r="M936">
        <f t="shared" si="125"/>
        <v>0</v>
      </c>
    </row>
    <row r="937" spans="1:13" x14ac:dyDescent="0.25">
      <c r="A937">
        <f t="shared" si="121"/>
        <v>2009</v>
      </c>
      <c r="B937" s="3">
        <v>39951</v>
      </c>
      <c r="C937" s="4" t="s">
        <v>72</v>
      </c>
      <c r="D937">
        <v>192</v>
      </c>
      <c r="E937">
        <f>SUMIF($C$3:C936,C937,$D$3:D936)</f>
        <v>1685</v>
      </c>
      <c r="F937">
        <v>2.13</v>
      </c>
      <c r="G937">
        <f t="shared" si="122"/>
        <v>0.1</v>
      </c>
      <c r="H937">
        <f t="shared" si="123"/>
        <v>19.200000000000003</v>
      </c>
      <c r="I937">
        <f t="shared" si="124"/>
        <v>5</v>
      </c>
      <c r="J937">
        <f t="shared" si="128"/>
        <v>4621</v>
      </c>
      <c r="K937" s="6">
        <f t="shared" si="126"/>
        <v>0</v>
      </c>
      <c r="L937" s="6" t="str">
        <f t="shared" si="127"/>
        <v>0</v>
      </c>
      <c r="M937">
        <f t="shared" si="125"/>
        <v>0</v>
      </c>
    </row>
    <row r="938" spans="1:13" x14ac:dyDescent="0.25">
      <c r="A938">
        <f t="shared" si="121"/>
        <v>2009</v>
      </c>
      <c r="B938" s="3">
        <v>39953</v>
      </c>
      <c r="C938" s="4" t="s">
        <v>65</v>
      </c>
      <c r="D938">
        <v>393</v>
      </c>
      <c r="E938">
        <f>SUMIF($C$3:C937,C938,$D$3:D937)</f>
        <v>11672</v>
      </c>
      <c r="F938">
        <v>2.13</v>
      </c>
      <c r="G938">
        <f t="shared" si="122"/>
        <v>0.2</v>
      </c>
      <c r="H938">
        <f t="shared" si="123"/>
        <v>78.600000000000009</v>
      </c>
      <c r="I938">
        <f t="shared" si="124"/>
        <v>5</v>
      </c>
      <c r="J938">
        <f t="shared" si="128"/>
        <v>4228</v>
      </c>
      <c r="K938" s="6">
        <f t="shared" si="126"/>
        <v>0</v>
      </c>
      <c r="L938" s="6" t="str">
        <f t="shared" si="127"/>
        <v>0</v>
      </c>
      <c r="M938">
        <f t="shared" si="125"/>
        <v>0</v>
      </c>
    </row>
    <row r="939" spans="1:13" x14ac:dyDescent="0.25">
      <c r="A939">
        <f t="shared" si="121"/>
        <v>2009</v>
      </c>
      <c r="B939" s="3">
        <v>39957</v>
      </c>
      <c r="C939" s="4" t="s">
        <v>207</v>
      </c>
      <c r="D939">
        <v>13</v>
      </c>
      <c r="E939">
        <f>SUMIF($C$3:C938,C939,$D$3:D938)</f>
        <v>0</v>
      </c>
      <c r="F939">
        <v>2.13</v>
      </c>
      <c r="G939" t="str">
        <f t="shared" si="122"/>
        <v>Brak</v>
      </c>
      <c r="H939">
        <f t="shared" si="123"/>
        <v>0</v>
      </c>
      <c r="I939">
        <f t="shared" si="124"/>
        <v>5</v>
      </c>
      <c r="J939">
        <f t="shared" si="128"/>
        <v>4215</v>
      </c>
      <c r="K939" s="6">
        <f t="shared" si="126"/>
        <v>0</v>
      </c>
      <c r="L939" s="6" t="str">
        <f t="shared" si="127"/>
        <v>0</v>
      </c>
      <c r="M939">
        <f t="shared" si="125"/>
        <v>0</v>
      </c>
    </row>
    <row r="940" spans="1:13" x14ac:dyDescent="0.25">
      <c r="A940">
        <f t="shared" si="121"/>
        <v>2009</v>
      </c>
      <c r="B940" s="3">
        <v>39958</v>
      </c>
      <c r="C940" s="4" t="s">
        <v>70</v>
      </c>
      <c r="D940">
        <v>380</v>
      </c>
      <c r="E940">
        <f>SUMIF($C$3:C939,C940,$D$3:D939)</f>
        <v>12108</v>
      </c>
      <c r="F940">
        <v>2.13</v>
      </c>
      <c r="G940">
        <f t="shared" si="122"/>
        <v>0.2</v>
      </c>
      <c r="H940">
        <f t="shared" si="123"/>
        <v>76</v>
      </c>
      <c r="I940">
        <f t="shared" si="124"/>
        <v>5</v>
      </c>
      <c r="J940">
        <f t="shared" si="128"/>
        <v>3835</v>
      </c>
      <c r="K940" s="6">
        <f t="shared" si="126"/>
        <v>0</v>
      </c>
      <c r="L940" s="6" t="str">
        <f t="shared" si="127"/>
        <v>0</v>
      </c>
      <c r="M940">
        <f t="shared" si="125"/>
        <v>0</v>
      </c>
    </row>
    <row r="941" spans="1:13" x14ac:dyDescent="0.25">
      <c r="A941">
        <f t="shared" si="121"/>
        <v>2009</v>
      </c>
      <c r="B941" s="3">
        <v>39959</v>
      </c>
      <c r="C941" s="4" t="s">
        <v>57</v>
      </c>
      <c r="D941">
        <v>36</v>
      </c>
      <c r="E941">
        <f>SUMIF($C$3:C940,C941,$D$3:D940)</f>
        <v>2148</v>
      </c>
      <c r="F941">
        <v>2.13</v>
      </c>
      <c r="G941">
        <f t="shared" si="122"/>
        <v>0.1</v>
      </c>
      <c r="H941">
        <f t="shared" si="123"/>
        <v>3.6</v>
      </c>
      <c r="I941">
        <f t="shared" si="124"/>
        <v>5</v>
      </c>
      <c r="J941">
        <f t="shared" si="128"/>
        <v>3799</v>
      </c>
      <c r="K941" s="6">
        <f t="shared" si="126"/>
        <v>0</v>
      </c>
      <c r="L941" s="6" t="str">
        <f t="shared" si="127"/>
        <v>0</v>
      </c>
      <c r="M941">
        <f t="shared" si="125"/>
        <v>0</v>
      </c>
    </row>
    <row r="942" spans="1:13" x14ac:dyDescent="0.25">
      <c r="A942">
        <f t="shared" si="121"/>
        <v>2009</v>
      </c>
      <c r="B942" s="3">
        <v>39962</v>
      </c>
      <c r="C942" s="4" t="s">
        <v>193</v>
      </c>
      <c r="D942">
        <v>179</v>
      </c>
      <c r="E942">
        <f>SUMIF($C$3:C941,C942,$D$3:D941)</f>
        <v>122</v>
      </c>
      <c r="F942">
        <v>2.13</v>
      </c>
      <c r="G942">
        <f t="shared" si="122"/>
        <v>0.05</v>
      </c>
      <c r="H942">
        <f t="shared" si="123"/>
        <v>8.9500000000000011</v>
      </c>
      <c r="I942">
        <f t="shared" si="124"/>
        <v>5</v>
      </c>
      <c r="J942">
        <f t="shared" si="128"/>
        <v>3620</v>
      </c>
      <c r="K942" s="6">
        <f t="shared" si="126"/>
        <v>0</v>
      </c>
      <c r="L942" s="6" t="str">
        <f t="shared" si="127"/>
        <v>0</v>
      </c>
      <c r="M942">
        <f t="shared" si="125"/>
        <v>0</v>
      </c>
    </row>
    <row r="943" spans="1:13" x14ac:dyDescent="0.25">
      <c r="A943">
        <f t="shared" si="121"/>
        <v>2009</v>
      </c>
      <c r="B943" s="3">
        <v>39964</v>
      </c>
      <c r="C943" s="4" t="s">
        <v>48</v>
      </c>
      <c r="D943">
        <v>111</v>
      </c>
      <c r="E943">
        <f>SUMIF($C$3:C942,C943,$D$3:D942)</f>
        <v>1706</v>
      </c>
      <c r="F943">
        <v>2.13</v>
      </c>
      <c r="G943">
        <f t="shared" si="122"/>
        <v>0.1</v>
      </c>
      <c r="H943">
        <f t="shared" si="123"/>
        <v>11.100000000000001</v>
      </c>
      <c r="I943">
        <f t="shared" si="124"/>
        <v>5</v>
      </c>
      <c r="J943">
        <f t="shared" si="128"/>
        <v>3509</v>
      </c>
      <c r="K943" s="6">
        <f t="shared" si="126"/>
        <v>1491</v>
      </c>
      <c r="L943" s="6" t="str">
        <f t="shared" si="127"/>
        <v>2</v>
      </c>
      <c r="M943">
        <f t="shared" si="125"/>
        <v>2000</v>
      </c>
    </row>
    <row r="944" spans="1:13" x14ac:dyDescent="0.25">
      <c r="A944">
        <f t="shared" si="121"/>
        <v>2009</v>
      </c>
      <c r="B944" s="3">
        <v>39965</v>
      </c>
      <c r="C944" s="4" t="s">
        <v>30</v>
      </c>
      <c r="D944">
        <v>120</v>
      </c>
      <c r="E944">
        <f>SUMIF($C$3:C943,C944,$D$3:D943)</f>
        <v>1458</v>
      </c>
      <c r="F944">
        <v>2.13</v>
      </c>
      <c r="G944">
        <f t="shared" si="122"/>
        <v>0.1</v>
      </c>
      <c r="H944">
        <f t="shared" si="123"/>
        <v>12</v>
      </c>
      <c r="I944">
        <f t="shared" si="124"/>
        <v>6</v>
      </c>
      <c r="J944">
        <f t="shared" si="128"/>
        <v>5389</v>
      </c>
      <c r="K944" s="6">
        <f t="shared" si="126"/>
        <v>0</v>
      </c>
      <c r="L944" s="6" t="str">
        <f t="shared" si="127"/>
        <v>0</v>
      </c>
      <c r="M944">
        <f t="shared" si="125"/>
        <v>0</v>
      </c>
    </row>
    <row r="945" spans="1:13" x14ac:dyDescent="0.25">
      <c r="A945">
        <f t="shared" si="121"/>
        <v>2009</v>
      </c>
      <c r="B945" s="3">
        <v>39965</v>
      </c>
      <c r="C945" s="4" t="s">
        <v>28</v>
      </c>
      <c r="D945">
        <v>36</v>
      </c>
      <c r="E945">
        <f>SUMIF($C$3:C944,C945,$D$3:D944)</f>
        <v>1518</v>
      </c>
      <c r="F945">
        <v>2.13</v>
      </c>
      <c r="G945">
        <f t="shared" si="122"/>
        <v>0.1</v>
      </c>
      <c r="H945">
        <f t="shared" si="123"/>
        <v>3.6</v>
      </c>
      <c r="I945">
        <f t="shared" si="124"/>
        <v>6</v>
      </c>
      <c r="J945">
        <f t="shared" si="128"/>
        <v>5353</v>
      </c>
      <c r="K945" s="6">
        <f t="shared" si="126"/>
        <v>0</v>
      </c>
      <c r="L945" s="6" t="str">
        <f t="shared" si="127"/>
        <v>0</v>
      </c>
      <c r="M945">
        <f t="shared" si="125"/>
        <v>0</v>
      </c>
    </row>
    <row r="946" spans="1:13" x14ac:dyDescent="0.25">
      <c r="A946">
        <f t="shared" si="121"/>
        <v>2009</v>
      </c>
      <c r="B946" s="3">
        <v>39969</v>
      </c>
      <c r="C946" s="4" t="s">
        <v>208</v>
      </c>
      <c r="D946">
        <v>11</v>
      </c>
      <c r="E946">
        <f>SUMIF($C$3:C945,C946,$D$3:D945)</f>
        <v>0</v>
      </c>
      <c r="F946">
        <v>2.13</v>
      </c>
      <c r="G946" t="str">
        <f t="shared" si="122"/>
        <v>Brak</v>
      </c>
      <c r="H946">
        <f t="shared" si="123"/>
        <v>0</v>
      </c>
      <c r="I946">
        <f t="shared" si="124"/>
        <v>6</v>
      </c>
      <c r="J946">
        <f t="shared" si="128"/>
        <v>5342</v>
      </c>
      <c r="K946" s="6">
        <f t="shared" si="126"/>
        <v>0</v>
      </c>
      <c r="L946" s="6" t="str">
        <f t="shared" si="127"/>
        <v>0</v>
      </c>
      <c r="M946">
        <f t="shared" si="125"/>
        <v>0</v>
      </c>
    </row>
    <row r="947" spans="1:13" x14ac:dyDescent="0.25">
      <c r="A947">
        <f t="shared" si="121"/>
        <v>2009</v>
      </c>
      <c r="B947" s="3">
        <v>39971</v>
      </c>
      <c r="C947" s="4" t="s">
        <v>146</v>
      </c>
      <c r="D947">
        <v>15</v>
      </c>
      <c r="E947">
        <f>SUMIF($C$3:C946,C947,$D$3:D946)</f>
        <v>30</v>
      </c>
      <c r="F947">
        <v>2.13</v>
      </c>
      <c r="G947" t="str">
        <f t="shared" si="122"/>
        <v>Brak</v>
      </c>
      <c r="H947">
        <f t="shared" si="123"/>
        <v>0</v>
      </c>
      <c r="I947">
        <f t="shared" si="124"/>
        <v>6</v>
      </c>
      <c r="J947">
        <f t="shared" si="128"/>
        <v>5327</v>
      </c>
      <c r="K947" s="6">
        <f t="shared" si="126"/>
        <v>0</v>
      </c>
      <c r="L947" s="6" t="str">
        <f t="shared" si="127"/>
        <v>0</v>
      </c>
      <c r="M947">
        <f t="shared" si="125"/>
        <v>0</v>
      </c>
    </row>
    <row r="948" spans="1:13" x14ac:dyDescent="0.25">
      <c r="A948">
        <f t="shared" si="121"/>
        <v>2009</v>
      </c>
      <c r="B948" s="3">
        <v>39971</v>
      </c>
      <c r="C948" s="4" t="s">
        <v>63</v>
      </c>
      <c r="D948">
        <v>4</v>
      </c>
      <c r="E948">
        <f>SUMIF($C$3:C947,C948,$D$3:D947)</f>
        <v>33</v>
      </c>
      <c r="F948">
        <v>2.13</v>
      </c>
      <c r="G948" t="str">
        <f t="shared" si="122"/>
        <v>Brak</v>
      </c>
      <c r="H948">
        <f t="shared" si="123"/>
        <v>0</v>
      </c>
      <c r="I948">
        <f t="shared" si="124"/>
        <v>6</v>
      </c>
      <c r="J948">
        <f t="shared" si="128"/>
        <v>5323</v>
      </c>
      <c r="K948" s="6">
        <f t="shared" si="126"/>
        <v>0</v>
      </c>
      <c r="L948" s="6" t="str">
        <f t="shared" si="127"/>
        <v>0</v>
      </c>
      <c r="M948">
        <f t="shared" si="125"/>
        <v>0</v>
      </c>
    </row>
    <row r="949" spans="1:13" x14ac:dyDescent="0.25">
      <c r="A949">
        <f t="shared" si="121"/>
        <v>2009</v>
      </c>
      <c r="B949" s="3">
        <v>39974</v>
      </c>
      <c r="C949" s="4" t="s">
        <v>135</v>
      </c>
      <c r="D949">
        <v>11</v>
      </c>
      <c r="E949">
        <f>SUMIF($C$3:C948,C949,$D$3:D948)</f>
        <v>18</v>
      </c>
      <c r="F949">
        <v>2.13</v>
      </c>
      <c r="G949" t="str">
        <f t="shared" si="122"/>
        <v>Brak</v>
      </c>
      <c r="H949">
        <f t="shared" si="123"/>
        <v>0</v>
      </c>
      <c r="I949">
        <f t="shared" si="124"/>
        <v>6</v>
      </c>
      <c r="J949">
        <f t="shared" si="128"/>
        <v>5312</v>
      </c>
      <c r="K949" s="6">
        <f t="shared" si="126"/>
        <v>0</v>
      </c>
      <c r="L949" s="6" t="str">
        <f t="shared" si="127"/>
        <v>0</v>
      </c>
      <c r="M949">
        <f t="shared" si="125"/>
        <v>0</v>
      </c>
    </row>
    <row r="950" spans="1:13" x14ac:dyDescent="0.25">
      <c r="A950">
        <f t="shared" si="121"/>
        <v>2009</v>
      </c>
      <c r="B950" s="3">
        <v>39977</v>
      </c>
      <c r="C950" s="4" t="s">
        <v>209</v>
      </c>
      <c r="D950">
        <v>9</v>
      </c>
      <c r="E950">
        <f>SUMIF($C$3:C949,C950,$D$3:D949)</f>
        <v>0</v>
      </c>
      <c r="F950">
        <v>2.13</v>
      </c>
      <c r="G950" t="str">
        <f t="shared" si="122"/>
        <v>Brak</v>
      </c>
      <c r="H950">
        <f t="shared" si="123"/>
        <v>0</v>
      </c>
      <c r="I950">
        <f t="shared" si="124"/>
        <v>6</v>
      </c>
      <c r="J950">
        <f t="shared" si="128"/>
        <v>5303</v>
      </c>
      <c r="K950" s="6">
        <f t="shared" si="126"/>
        <v>0</v>
      </c>
      <c r="L950" s="6" t="str">
        <f t="shared" si="127"/>
        <v>0</v>
      </c>
      <c r="M950">
        <f t="shared" si="125"/>
        <v>0</v>
      </c>
    </row>
    <row r="951" spans="1:13" x14ac:dyDescent="0.25">
      <c r="A951">
        <f t="shared" si="121"/>
        <v>2009</v>
      </c>
      <c r="B951" s="3">
        <v>39978</v>
      </c>
      <c r="C951" s="4" t="s">
        <v>70</v>
      </c>
      <c r="D951">
        <v>498</v>
      </c>
      <c r="E951">
        <f>SUMIF($C$3:C950,C951,$D$3:D950)</f>
        <v>12488</v>
      </c>
      <c r="F951">
        <v>2.13</v>
      </c>
      <c r="G951">
        <f t="shared" si="122"/>
        <v>0.2</v>
      </c>
      <c r="H951">
        <f t="shared" si="123"/>
        <v>99.600000000000009</v>
      </c>
      <c r="I951">
        <f t="shared" si="124"/>
        <v>6</v>
      </c>
      <c r="J951">
        <f t="shared" si="128"/>
        <v>4805</v>
      </c>
      <c r="K951" s="6">
        <f t="shared" si="126"/>
        <v>0</v>
      </c>
      <c r="L951" s="6" t="str">
        <f t="shared" si="127"/>
        <v>0</v>
      </c>
      <c r="M951">
        <f t="shared" si="125"/>
        <v>0</v>
      </c>
    </row>
    <row r="952" spans="1:13" x14ac:dyDescent="0.25">
      <c r="A952">
        <f t="shared" si="121"/>
        <v>2009</v>
      </c>
      <c r="B952" s="3">
        <v>39980</v>
      </c>
      <c r="C952" s="4" t="s">
        <v>29</v>
      </c>
      <c r="D952">
        <v>402</v>
      </c>
      <c r="E952">
        <f>SUMIF($C$3:C951,C952,$D$3:D951)</f>
        <v>11139</v>
      </c>
      <c r="F952">
        <v>2.13</v>
      </c>
      <c r="G952">
        <f t="shared" si="122"/>
        <v>0.2</v>
      </c>
      <c r="H952">
        <f t="shared" si="123"/>
        <v>80.400000000000006</v>
      </c>
      <c r="I952">
        <f t="shared" si="124"/>
        <v>6</v>
      </c>
      <c r="J952">
        <f t="shared" si="128"/>
        <v>4403</v>
      </c>
      <c r="K952" s="6">
        <f t="shared" si="126"/>
        <v>0</v>
      </c>
      <c r="L952" s="6" t="str">
        <f t="shared" si="127"/>
        <v>0</v>
      </c>
      <c r="M952">
        <f t="shared" si="125"/>
        <v>0</v>
      </c>
    </row>
    <row r="953" spans="1:13" x14ac:dyDescent="0.25">
      <c r="A953">
        <f t="shared" si="121"/>
        <v>2009</v>
      </c>
      <c r="B953" s="3">
        <v>39980</v>
      </c>
      <c r="C953" s="4" t="s">
        <v>65</v>
      </c>
      <c r="D953">
        <v>350</v>
      </c>
      <c r="E953">
        <f>SUMIF($C$3:C952,C953,$D$3:D952)</f>
        <v>12065</v>
      </c>
      <c r="F953">
        <v>2.13</v>
      </c>
      <c r="G953">
        <f t="shared" si="122"/>
        <v>0.2</v>
      </c>
      <c r="H953">
        <f t="shared" si="123"/>
        <v>70</v>
      </c>
      <c r="I953">
        <f t="shared" si="124"/>
        <v>6</v>
      </c>
      <c r="J953">
        <f t="shared" si="128"/>
        <v>4053</v>
      </c>
      <c r="K953" s="6">
        <f t="shared" si="126"/>
        <v>0</v>
      </c>
      <c r="L953" s="6" t="str">
        <f t="shared" si="127"/>
        <v>0</v>
      </c>
      <c r="M953">
        <f t="shared" si="125"/>
        <v>0</v>
      </c>
    </row>
    <row r="954" spans="1:13" x14ac:dyDescent="0.25">
      <c r="A954">
        <f t="shared" si="121"/>
        <v>2009</v>
      </c>
      <c r="B954" s="3">
        <v>39980</v>
      </c>
      <c r="C954" s="4" t="s">
        <v>28</v>
      </c>
      <c r="D954">
        <v>191</v>
      </c>
      <c r="E954">
        <f>SUMIF($C$3:C953,C954,$D$3:D953)</f>
        <v>1554</v>
      </c>
      <c r="F954">
        <v>2.13</v>
      </c>
      <c r="G954">
        <f t="shared" si="122"/>
        <v>0.1</v>
      </c>
      <c r="H954">
        <f t="shared" si="123"/>
        <v>19.100000000000001</v>
      </c>
      <c r="I954">
        <f t="shared" si="124"/>
        <v>6</v>
      </c>
      <c r="J954">
        <f t="shared" si="128"/>
        <v>3862</v>
      </c>
      <c r="K954" s="6">
        <f t="shared" si="126"/>
        <v>0</v>
      </c>
      <c r="L954" s="6" t="str">
        <f t="shared" si="127"/>
        <v>0</v>
      </c>
      <c r="M954">
        <f t="shared" si="125"/>
        <v>0</v>
      </c>
    </row>
    <row r="955" spans="1:13" x14ac:dyDescent="0.25">
      <c r="A955">
        <f t="shared" si="121"/>
        <v>2009</v>
      </c>
      <c r="B955" s="3">
        <v>39984</v>
      </c>
      <c r="C955" s="4" t="s">
        <v>89</v>
      </c>
      <c r="D955">
        <v>140</v>
      </c>
      <c r="E955">
        <f>SUMIF($C$3:C954,C955,$D$3:D954)</f>
        <v>1779</v>
      </c>
      <c r="F955">
        <v>2.13</v>
      </c>
      <c r="G955">
        <f t="shared" si="122"/>
        <v>0.1</v>
      </c>
      <c r="H955">
        <f t="shared" si="123"/>
        <v>14</v>
      </c>
      <c r="I955">
        <f t="shared" si="124"/>
        <v>6</v>
      </c>
      <c r="J955">
        <f t="shared" si="128"/>
        <v>3722</v>
      </c>
      <c r="K955" s="6">
        <f t="shared" si="126"/>
        <v>0</v>
      </c>
      <c r="L955" s="6" t="str">
        <f t="shared" si="127"/>
        <v>0</v>
      </c>
      <c r="M955">
        <f t="shared" si="125"/>
        <v>0</v>
      </c>
    </row>
    <row r="956" spans="1:13" x14ac:dyDescent="0.25">
      <c r="A956">
        <f t="shared" si="121"/>
        <v>2009</v>
      </c>
      <c r="B956" s="3">
        <v>39985</v>
      </c>
      <c r="C956" s="4" t="s">
        <v>210</v>
      </c>
      <c r="D956">
        <v>3</v>
      </c>
      <c r="E956">
        <f>SUMIF($C$3:C955,C956,$D$3:D955)</f>
        <v>0</v>
      </c>
      <c r="F956">
        <v>2.13</v>
      </c>
      <c r="G956" t="str">
        <f t="shared" si="122"/>
        <v>Brak</v>
      </c>
      <c r="H956">
        <f t="shared" si="123"/>
        <v>0</v>
      </c>
      <c r="I956">
        <f t="shared" si="124"/>
        <v>6</v>
      </c>
      <c r="J956">
        <f t="shared" si="128"/>
        <v>3719</v>
      </c>
      <c r="K956" s="6">
        <f t="shared" si="126"/>
        <v>0</v>
      </c>
      <c r="L956" s="6" t="str">
        <f t="shared" si="127"/>
        <v>0</v>
      </c>
      <c r="M956">
        <f t="shared" si="125"/>
        <v>0</v>
      </c>
    </row>
    <row r="957" spans="1:13" x14ac:dyDescent="0.25">
      <c r="A957">
        <f t="shared" si="121"/>
        <v>2009</v>
      </c>
      <c r="B957" s="3">
        <v>39987</v>
      </c>
      <c r="C957" s="4" t="s">
        <v>72</v>
      </c>
      <c r="D957">
        <v>25</v>
      </c>
      <c r="E957">
        <f>SUMIF($C$3:C956,C957,$D$3:D956)</f>
        <v>1877</v>
      </c>
      <c r="F957">
        <v>2.13</v>
      </c>
      <c r="G957">
        <f t="shared" si="122"/>
        <v>0.1</v>
      </c>
      <c r="H957">
        <f t="shared" si="123"/>
        <v>2.5</v>
      </c>
      <c r="I957">
        <f t="shared" si="124"/>
        <v>6</v>
      </c>
      <c r="J957">
        <f t="shared" si="128"/>
        <v>3694</v>
      </c>
      <c r="K957" s="6">
        <f t="shared" si="126"/>
        <v>0</v>
      </c>
      <c r="L957" s="6" t="str">
        <f t="shared" si="127"/>
        <v>0</v>
      </c>
      <c r="M957">
        <f t="shared" si="125"/>
        <v>0</v>
      </c>
    </row>
    <row r="958" spans="1:13" x14ac:dyDescent="0.25">
      <c r="A958">
        <f t="shared" si="121"/>
        <v>2009</v>
      </c>
      <c r="B958" s="3">
        <v>39992</v>
      </c>
      <c r="C958" s="4" t="s">
        <v>211</v>
      </c>
      <c r="D958">
        <v>7</v>
      </c>
      <c r="E958">
        <f>SUMIF($C$3:C957,C958,$D$3:D957)</f>
        <v>0</v>
      </c>
      <c r="F958">
        <v>2.13</v>
      </c>
      <c r="G958" t="str">
        <f t="shared" si="122"/>
        <v>Brak</v>
      </c>
      <c r="H958">
        <f t="shared" si="123"/>
        <v>0</v>
      </c>
      <c r="I958">
        <f t="shared" si="124"/>
        <v>6</v>
      </c>
      <c r="J958">
        <f t="shared" si="128"/>
        <v>3687</v>
      </c>
      <c r="K958" s="6">
        <f t="shared" si="126"/>
        <v>0</v>
      </c>
      <c r="L958" s="6" t="str">
        <f t="shared" si="127"/>
        <v>0</v>
      </c>
      <c r="M958">
        <f t="shared" si="125"/>
        <v>0</v>
      </c>
    </row>
    <row r="959" spans="1:13" x14ac:dyDescent="0.25">
      <c r="A959">
        <f t="shared" si="121"/>
        <v>2009</v>
      </c>
      <c r="B959" s="3">
        <v>39994</v>
      </c>
      <c r="C959" s="4" t="s">
        <v>29</v>
      </c>
      <c r="D959">
        <v>479</v>
      </c>
      <c r="E959">
        <f>SUMIF($C$3:C958,C959,$D$3:D958)</f>
        <v>11541</v>
      </c>
      <c r="F959">
        <v>2.13</v>
      </c>
      <c r="G959">
        <f t="shared" si="122"/>
        <v>0.2</v>
      </c>
      <c r="H959">
        <f t="shared" si="123"/>
        <v>95.800000000000011</v>
      </c>
      <c r="I959">
        <f t="shared" si="124"/>
        <v>6</v>
      </c>
      <c r="J959">
        <f t="shared" si="128"/>
        <v>3208</v>
      </c>
      <c r="K959" s="6">
        <f t="shared" si="126"/>
        <v>0</v>
      </c>
      <c r="L959" s="6" t="str">
        <f t="shared" si="127"/>
        <v>0</v>
      </c>
      <c r="M959">
        <f t="shared" si="125"/>
        <v>0</v>
      </c>
    </row>
    <row r="960" spans="1:13" x14ac:dyDescent="0.25">
      <c r="A960">
        <f t="shared" si="121"/>
        <v>2009</v>
      </c>
      <c r="B960" s="3">
        <v>39994</v>
      </c>
      <c r="C960" s="4" t="s">
        <v>212</v>
      </c>
      <c r="D960">
        <v>17</v>
      </c>
      <c r="E960">
        <f>SUMIF($C$3:C959,C960,$D$3:D959)</f>
        <v>0</v>
      </c>
      <c r="F960">
        <v>2.13</v>
      </c>
      <c r="G960" t="str">
        <f t="shared" si="122"/>
        <v>Brak</v>
      </c>
      <c r="H960">
        <f t="shared" si="123"/>
        <v>0</v>
      </c>
      <c r="I960">
        <f t="shared" si="124"/>
        <v>6</v>
      </c>
      <c r="J960">
        <f t="shared" si="128"/>
        <v>3191</v>
      </c>
      <c r="K960" s="6">
        <f t="shared" si="126"/>
        <v>0</v>
      </c>
      <c r="L960" s="6" t="str">
        <f t="shared" si="127"/>
        <v>0</v>
      </c>
      <c r="M960">
        <f t="shared" si="125"/>
        <v>0</v>
      </c>
    </row>
    <row r="961" spans="1:13" x14ac:dyDescent="0.25">
      <c r="A961">
        <f t="shared" si="121"/>
        <v>2009</v>
      </c>
      <c r="B961" s="3">
        <v>39994</v>
      </c>
      <c r="C961" s="4" t="s">
        <v>36</v>
      </c>
      <c r="D961">
        <v>10</v>
      </c>
      <c r="E961">
        <f>SUMIF($C$3:C960,C961,$D$3:D960)</f>
        <v>21</v>
      </c>
      <c r="F961">
        <v>2.13</v>
      </c>
      <c r="G961" t="str">
        <f t="shared" si="122"/>
        <v>Brak</v>
      </c>
      <c r="H961">
        <f t="shared" si="123"/>
        <v>0</v>
      </c>
      <c r="I961">
        <f t="shared" si="124"/>
        <v>6</v>
      </c>
      <c r="J961">
        <f t="shared" si="128"/>
        <v>3181</v>
      </c>
      <c r="K961" s="6">
        <f t="shared" si="126"/>
        <v>0</v>
      </c>
      <c r="L961" s="6" t="str">
        <f t="shared" si="127"/>
        <v>0</v>
      </c>
      <c r="M961">
        <f t="shared" si="125"/>
        <v>0</v>
      </c>
    </row>
    <row r="962" spans="1:13" x14ac:dyDescent="0.25">
      <c r="A962">
        <f t="shared" si="121"/>
        <v>2009</v>
      </c>
      <c r="B962" s="3">
        <v>39994</v>
      </c>
      <c r="C962" s="4" t="s">
        <v>213</v>
      </c>
      <c r="D962">
        <v>6</v>
      </c>
      <c r="E962">
        <f>SUMIF($C$3:C961,C962,$D$3:D961)</f>
        <v>0</v>
      </c>
      <c r="F962">
        <v>2.13</v>
      </c>
      <c r="G962" t="str">
        <f t="shared" si="122"/>
        <v>Brak</v>
      </c>
      <c r="H962">
        <f t="shared" si="123"/>
        <v>0</v>
      </c>
      <c r="I962">
        <f t="shared" si="124"/>
        <v>6</v>
      </c>
      <c r="J962">
        <f t="shared" si="128"/>
        <v>3175</v>
      </c>
      <c r="K962" s="6">
        <f t="shared" si="126"/>
        <v>1825</v>
      </c>
      <c r="L962" s="6" t="str">
        <f t="shared" si="127"/>
        <v>2</v>
      </c>
      <c r="M962">
        <f t="shared" si="125"/>
        <v>2000</v>
      </c>
    </row>
    <row r="963" spans="1:13" x14ac:dyDescent="0.25">
      <c r="A963">
        <f t="shared" si="121"/>
        <v>2009</v>
      </c>
      <c r="B963" s="3">
        <v>39995</v>
      </c>
      <c r="C963" s="4" t="s">
        <v>49</v>
      </c>
      <c r="D963">
        <v>2</v>
      </c>
      <c r="E963">
        <f>SUMIF($C$3:C962,C963,$D$3:D962)</f>
        <v>13</v>
      </c>
      <c r="F963">
        <v>2.13</v>
      </c>
      <c r="G963" t="str">
        <f t="shared" si="122"/>
        <v>Brak</v>
      </c>
      <c r="H963">
        <f t="shared" si="123"/>
        <v>0</v>
      </c>
      <c r="I963">
        <f t="shared" si="124"/>
        <v>7</v>
      </c>
      <c r="J963">
        <f t="shared" si="128"/>
        <v>5173</v>
      </c>
      <c r="K963" s="6">
        <f t="shared" si="126"/>
        <v>0</v>
      </c>
      <c r="L963" s="6" t="str">
        <f t="shared" si="127"/>
        <v>0</v>
      </c>
      <c r="M963">
        <f t="shared" si="125"/>
        <v>0</v>
      </c>
    </row>
    <row r="964" spans="1:13" x14ac:dyDescent="0.25">
      <c r="A964">
        <f t="shared" ref="A964:A1027" si="129">YEAR(B964)</f>
        <v>2009</v>
      </c>
      <c r="B964" s="3">
        <v>39997</v>
      </c>
      <c r="C964" s="4" t="s">
        <v>214</v>
      </c>
      <c r="D964">
        <v>13</v>
      </c>
      <c r="E964">
        <f>SUMIF($C$3:C963,C964,$D$3:D963)</f>
        <v>0</v>
      </c>
      <c r="F964">
        <v>2.13</v>
      </c>
      <c r="G964" t="str">
        <f t="shared" ref="G964:G1027" si="130">IF(E964&lt;1000,IF(E964&gt;100,0.05,"Brak"),IF(E964&lt;10000,0.1,0.2))</f>
        <v>Brak</v>
      </c>
      <c r="H964">
        <f t="shared" ref="H964:H1027" si="131">IF(G964="Brak",0,G964*D964)</f>
        <v>0</v>
      </c>
      <c r="I964">
        <f t="shared" ref="I964:I1027" si="132">MONTH(B964)</f>
        <v>7</v>
      </c>
      <c r="J964">
        <f t="shared" si="128"/>
        <v>5160</v>
      </c>
      <c r="K964" s="6">
        <f t="shared" si="126"/>
        <v>0</v>
      </c>
      <c r="L964" s="6" t="str">
        <f t="shared" si="127"/>
        <v>0</v>
      </c>
      <c r="M964">
        <f t="shared" ref="M964:M1027" si="133">L964*1000</f>
        <v>0</v>
      </c>
    </row>
    <row r="965" spans="1:13" x14ac:dyDescent="0.25">
      <c r="A965">
        <f t="shared" si="129"/>
        <v>2009</v>
      </c>
      <c r="B965" s="3">
        <v>40000</v>
      </c>
      <c r="C965" s="4" t="s">
        <v>25</v>
      </c>
      <c r="D965">
        <v>191</v>
      </c>
      <c r="E965">
        <f>SUMIF($C$3:C964,C965,$D$3:D964)</f>
        <v>6956</v>
      </c>
      <c r="F965">
        <v>2.13</v>
      </c>
      <c r="G965">
        <f t="shared" si="130"/>
        <v>0.1</v>
      </c>
      <c r="H965">
        <f t="shared" si="131"/>
        <v>19.100000000000001</v>
      </c>
      <c r="I965">
        <f t="shared" si="132"/>
        <v>7</v>
      </c>
      <c r="J965">
        <f t="shared" si="128"/>
        <v>4969</v>
      </c>
      <c r="K965" s="6">
        <f t="shared" si="126"/>
        <v>0</v>
      </c>
      <c r="L965" s="6" t="str">
        <f t="shared" si="127"/>
        <v>0</v>
      </c>
      <c r="M965">
        <f t="shared" si="133"/>
        <v>0</v>
      </c>
    </row>
    <row r="966" spans="1:13" x14ac:dyDescent="0.25">
      <c r="A966">
        <f t="shared" si="129"/>
        <v>2009</v>
      </c>
      <c r="B966" s="3">
        <v>40000</v>
      </c>
      <c r="C966" s="4" t="s">
        <v>30</v>
      </c>
      <c r="D966">
        <v>123</v>
      </c>
      <c r="E966">
        <f>SUMIF($C$3:C965,C966,$D$3:D965)</f>
        <v>1578</v>
      </c>
      <c r="F966">
        <v>2.13</v>
      </c>
      <c r="G966">
        <f t="shared" si="130"/>
        <v>0.1</v>
      </c>
      <c r="H966">
        <f t="shared" si="131"/>
        <v>12.3</v>
      </c>
      <c r="I966">
        <f t="shared" si="132"/>
        <v>7</v>
      </c>
      <c r="J966">
        <f t="shared" si="128"/>
        <v>4846</v>
      </c>
      <c r="K966" s="6">
        <f t="shared" si="126"/>
        <v>0</v>
      </c>
      <c r="L966" s="6" t="str">
        <f t="shared" si="127"/>
        <v>0</v>
      </c>
      <c r="M966">
        <f t="shared" si="133"/>
        <v>0</v>
      </c>
    </row>
    <row r="967" spans="1:13" x14ac:dyDescent="0.25">
      <c r="A967">
        <f t="shared" si="129"/>
        <v>2009</v>
      </c>
      <c r="B967" s="3">
        <v>40000</v>
      </c>
      <c r="C967" s="4" t="s">
        <v>203</v>
      </c>
      <c r="D967">
        <v>12</v>
      </c>
      <c r="E967">
        <f>SUMIF($C$3:C966,C967,$D$3:D966)</f>
        <v>20</v>
      </c>
      <c r="F967">
        <v>2.13</v>
      </c>
      <c r="G967" t="str">
        <f t="shared" si="130"/>
        <v>Brak</v>
      </c>
      <c r="H967">
        <f t="shared" si="131"/>
        <v>0</v>
      </c>
      <c r="I967">
        <f t="shared" si="132"/>
        <v>7</v>
      </c>
      <c r="J967">
        <f t="shared" si="128"/>
        <v>4834</v>
      </c>
      <c r="K967" s="6">
        <f t="shared" si="126"/>
        <v>0</v>
      </c>
      <c r="L967" s="6" t="str">
        <f t="shared" si="127"/>
        <v>0</v>
      </c>
      <c r="M967">
        <f t="shared" si="133"/>
        <v>0</v>
      </c>
    </row>
    <row r="968" spans="1:13" x14ac:dyDescent="0.25">
      <c r="A968">
        <f t="shared" si="129"/>
        <v>2009</v>
      </c>
      <c r="B968" s="3">
        <v>40001</v>
      </c>
      <c r="C968" s="4" t="s">
        <v>38</v>
      </c>
      <c r="D968">
        <v>66</v>
      </c>
      <c r="E968">
        <f>SUMIF($C$3:C967,C968,$D$3:D967)</f>
        <v>2908</v>
      </c>
      <c r="F968">
        <v>2.13</v>
      </c>
      <c r="G968">
        <f t="shared" si="130"/>
        <v>0.1</v>
      </c>
      <c r="H968">
        <f t="shared" si="131"/>
        <v>6.6000000000000005</v>
      </c>
      <c r="I968">
        <f t="shared" si="132"/>
        <v>7</v>
      </c>
      <c r="J968">
        <f t="shared" si="128"/>
        <v>4768</v>
      </c>
      <c r="K968" s="6">
        <f t="shared" si="126"/>
        <v>0</v>
      </c>
      <c r="L968" s="6" t="str">
        <f t="shared" si="127"/>
        <v>0</v>
      </c>
      <c r="M968">
        <f t="shared" si="133"/>
        <v>0</v>
      </c>
    </row>
    <row r="969" spans="1:13" x14ac:dyDescent="0.25">
      <c r="A969">
        <f t="shared" si="129"/>
        <v>2009</v>
      </c>
      <c r="B969" s="3">
        <v>40002</v>
      </c>
      <c r="C969" s="4" t="s">
        <v>81</v>
      </c>
      <c r="D969">
        <v>132</v>
      </c>
      <c r="E969">
        <f>SUMIF($C$3:C968,C969,$D$3:D968)</f>
        <v>1482</v>
      </c>
      <c r="F969">
        <v>2.13</v>
      </c>
      <c r="G969">
        <f t="shared" si="130"/>
        <v>0.1</v>
      </c>
      <c r="H969">
        <f t="shared" si="131"/>
        <v>13.200000000000001</v>
      </c>
      <c r="I969">
        <f t="shared" si="132"/>
        <v>7</v>
      </c>
      <c r="J969">
        <f t="shared" si="128"/>
        <v>4636</v>
      </c>
      <c r="K969" s="6">
        <f t="shared" si="126"/>
        <v>0</v>
      </c>
      <c r="L969" s="6" t="str">
        <f t="shared" si="127"/>
        <v>0</v>
      </c>
      <c r="M969">
        <f t="shared" si="133"/>
        <v>0</v>
      </c>
    </row>
    <row r="970" spans="1:13" x14ac:dyDescent="0.25">
      <c r="A970">
        <f t="shared" si="129"/>
        <v>2009</v>
      </c>
      <c r="B970" s="3">
        <v>40006</v>
      </c>
      <c r="C970" s="4" t="s">
        <v>98</v>
      </c>
      <c r="D970">
        <v>111</v>
      </c>
      <c r="E970">
        <f>SUMIF($C$3:C969,C970,$D$3:D969)</f>
        <v>1347</v>
      </c>
      <c r="F970">
        <v>2.13</v>
      </c>
      <c r="G970">
        <f t="shared" si="130"/>
        <v>0.1</v>
      </c>
      <c r="H970">
        <f t="shared" si="131"/>
        <v>11.100000000000001</v>
      </c>
      <c r="I970">
        <f t="shared" si="132"/>
        <v>7</v>
      </c>
      <c r="J970">
        <f t="shared" si="128"/>
        <v>4525</v>
      </c>
      <c r="K970" s="6">
        <f t="shared" si="126"/>
        <v>0</v>
      </c>
      <c r="L970" s="6" t="str">
        <f t="shared" si="127"/>
        <v>0</v>
      </c>
      <c r="M970">
        <f t="shared" si="133"/>
        <v>0</v>
      </c>
    </row>
    <row r="971" spans="1:13" x14ac:dyDescent="0.25">
      <c r="A971">
        <f t="shared" si="129"/>
        <v>2009</v>
      </c>
      <c r="B971" s="3">
        <v>40006</v>
      </c>
      <c r="C971" s="4" t="s">
        <v>215</v>
      </c>
      <c r="D971">
        <v>9</v>
      </c>
      <c r="E971">
        <f>SUMIF($C$3:C970,C971,$D$3:D970)</f>
        <v>0</v>
      </c>
      <c r="F971">
        <v>2.13</v>
      </c>
      <c r="G971" t="str">
        <f t="shared" si="130"/>
        <v>Brak</v>
      </c>
      <c r="H971">
        <f t="shared" si="131"/>
        <v>0</v>
      </c>
      <c r="I971">
        <f t="shared" si="132"/>
        <v>7</v>
      </c>
      <c r="J971">
        <f t="shared" si="128"/>
        <v>4516</v>
      </c>
      <c r="K971" s="6">
        <f t="shared" si="126"/>
        <v>0</v>
      </c>
      <c r="L971" s="6" t="str">
        <f t="shared" si="127"/>
        <v>0</v>
      </c>
      <c r="M971">
        <f t="shared" si="133"/>
        <v>0</v>
      </c>
    </row>
    <row r="972" spans="1:13" x14ac:dyDescent="0.25">
      <c r="A972">
        <f t="shared" si="129"/>
        <v>2009</v>
      </c>
      <c r="B972" s="3">
        <v>40007</v>
      </c>
      <c r="C972" s="4" t="s">
        <v>39</v>
      </c>
      <c r="D972">
        <v>163</v>
      </c>
      <c r="E972">
        <f>SUMIF($C$3:C971,C972,$D$3:D971)</f>
        <v>1620</v>
      </c>
      <c r="F972">
        <v>2.13</v>
      </c>
      <c r="G972">
        <f t="shared" si="130"/>
        <v>0.1</v>
      </c>
      <c r="H972">
        <f t="shared" si="131"/>
        <v>16.3</v>
      </c>
      <c r="I972">
        <f t="shared" si="132"/>
        <v>7</v>
      </c>
      <c r="J972">
        <f t="shared" si="128"/>
        <v>4353</v>
      </c>
      <c r="K972" s="6">
        <f t="shared" si="126"/>
        <v>0</v>
      </c>
      <c r="L972" s="6" t="str">
        <f t="shared" si="127"/>
        <v>0</v>
      </c>
      <c r="M972">
        <f t="shared" si="133"/>
        <v>0</v>
      </c>
    </row>
    <row r="973" spans="1:13" x14ac:dyDescent="0.25">
      <c r="A973">
        <f t="shared" si="129"/>
        <v>2009</v>
      </c>
      <c r="B973" s="3">
        <v>40007</v>
      </c>
      <c r="C973" s="4" t="s">
        <v>175</v>
      </c>
      <c r="D973">
        <v>4</v>
      </c>
      <c r="E973">
        <f>SUMIF($C$3:C972,C973,$D$3:D972)</f>
        <v>11</v>
      </c>
      <c r="F973">
        <v>2.13</v>
      </c>
      <c r="G973" t="str">
        <f t="shared" si="130"/>
        <v>Brak</v>
      </c>
      <c r="H973">
        <f t="shared" si="131"/>
        <v>0</v>
      </c>
      <c r="I973">
        <f t="shared" si="132"/>
        <v>7</v>
      </c>
      <c r="J973">
        <f t="shared" si="128"/>
        <v>4349</v>
      </c>
      <c r="K973" s="6">
        <f t="shared" si="126"/>
        <v>0</v>
      </c>
      <c r="L973" s="6" t="str">
        <f t="shared" si="127"/>
        <v>0</v>
      </c>
      <c r="M973">
        <f t="shared" si="133"/>
        <v>0</v>
      </c>
    </row>
    <row r="974" spans="1:13" x14ac:dyDescent="0.25">
      <c r="A974">
        <f t="shared" si="129"/>
        <v>2009</v>
      </c>
      <c r="B974" s="3">
        <v>40009</v>
      </c>
      <c r="C974" s="4" t="s">
        <v>165</v>
      </c>
      <c r="D974">
        <v>10</v>
      </c>
      <c r="E974">
        <f>SUMIF($C$3:C973,C974,$D$3:D973)</f>
        <v>4</v>
      </c>
      <c r="F974">
        <v>2.13</v>
      </c>
      <c r="G974" t="str">
        <f t="shared" si="130"/>
        <v>Brak</v>
      </c>
      <c r="H974">
        <f t="shared" si="131"/>
        <v>0</v>
      </c>
      <c r="I974">
        <f t="shared" si="132"/>
        <v>7</v>
      </c>
      <c r="J974">
        <f t="shared" si="128"/>
        <v>4339</v>
      </c>
      <c r="K974" s="6">
        <f t="shared" si="126"/>
        <v>0</v>
      </c>
      <c r="L974" s="6" t="str">
        <f t="shared" si="127"/>
        <v>0</v>
      </c>
      <c r="M974">
        <f t="shared" si="133"/>
        <v>0</v>
      </c>
    </row>
    <row r="975" spans="1:13" x14ac:dyDescent="0.25">
      <c r="A975">
        <f t="shared" si="129"/>
        <v>2009</v>
      </c>
      <c r="B975" s="3">
        <v>40010</v>
      </c>
      <c r="C975" s="4" t="s">
        <v>29</v>
      </c>
      <c r="D975">
        <v>457</v>
      </c>
      <c r="E975">
        <f>SUMIF($C$3:C974,C975,$D$3:D974)</f>
        <v>12020</v>
      </c>
      <c r="F975">
        <v>2.13</v>
      </c>
      <c r="G975">
        <f t="shared" si="130"/>
        <v>0.2</v>
      </c>
      <c r="H975">
        <f t="shared" si="131"/>
        <v>91.4</v>
      </c>
      <c r="I975">
        <f t="shared" si="132"/>
        <v>7</v>
      </c>
      <c r="J975">
        <f t="shared" si="128"/>
        <v>3882</v>
      </c>
      <c r="K975" s="6">
        <f t="shared" si="126"/>
        <v>0</v>
      </c>
      <c r="L975" s="6" t="str">
        <f t="shared" si="127"/>
        <v>0</v>
      </c>
      <c r="M975">
        <f t="shared" si="133"/>
        <v>0</v>
      </c>
    </row>
    <row r="976" spans="1:13" x14ac:dyDescent="0.25">
      <c r="A976">
        <f t="shared" si="129"/>
        <v>2009</v>
      </c>
      <c r="B976" s="3">
        <v>40012</v>
      </c>
      <c r="C976" s="4" t="s">
        <v>70</v>
      </c>
      <c r="D976">
        <v>260</v>
      </c>
      <c r="E976">
        <f>SUMIF($C$3:C975,C976,$D$3:D975)</f>
        <v>12986</v>
      </c>
      <c r="F976">
        <v>2.13</v>
      </c>
      <c r="G976">
        <f t="shared" si="130"/>
        <v>0.2</v>
      </c>
      <c r="H976">
        <f t="shared" si="131"/>
        <v>52</v>
      </c>
      <c r="I976">
        <f t="shared" si="132"/>
        <v>7</v>
      </c>
      <c r="J976">
        <f t="shared" si="128"/>
        <v>3622</v>
      </c>
      <c r="K976" s="6">
        <f t="shared" si="126"/>
        <v>0</v>
      </c>
      <c r="L976" s="6" t="str">
        <f t="shared" si="127"/>
        <v>0</v>
      </c>
      <c r="M976">
        <f t="shared" si="133"/>
        <v>0</v>
      </c>
    </row>
    <row r="977" spans="1:13" x14ac:dyDescent="0.25">
      <c r="A977">
        <f t="shared" si="129"/>
        <v>2009</v>
      </c>
      <c r="B977" s="3">
        <v>40013</v>
      </c>
      <c r="C977" s="4" t="s">
        <v>140</v>
      </c>
      <c r="D977">
        <v>181</v>
      </c>
      <c r="E977">
        <f>SUMIF($C$3:C976,C977,$D$3:D976)</f>
        <v>166</v>
      </c>
      <c r="F977">
        <v>2.13</v>
      </c>
      <c r="G977">
        <f t="shared" si="130"/>
        <v>0.05</v>
      </c>
      <c r="H977">
        <f t="shared" si="131"/>
        <v>9.0500000000000007</v>
      </c>
      <c r="I977">
        <f t="shared" si="132"/>
        <v>7</v>
      </c>
      <c r="J977">
        <f t="shared" si="128"/>
        <v>3441</v>
      </c>
      <c r="K977" s="6">
        <f t="shared" si="126"/>
        <v>0</v>
      </c>
      <c r="L977" s="6" t="str">
        <f t="shared" si="127"/>
        <v>0</v>
      </c>
      <c r="M977">
        <f t="shared" si="133"/>
        <v>0</v>
      </c>
    </row>
    <row r="978" spans="1:13" x14ac:dyDescent="0.25">
      <c r="A978">
        <f t="shared" si="129"/>
        <v>2009</v>
      </c>
      <c r="B978" s="3">
        <v>40014</v>
      </c>
      <c r="C978" s="4" t="s">
        <v>70</v>
      </c>
      <c r="D978">
        <v>144</v>
      </c>
      <c r="E978">
        <f>SUMIF($C$3:C977,C978,$D$3:D977)</f>
        <v>13246</v>
      </c>
      <c r="F978">
        <v>2.13</v>
      </c>
      <c r="G978">
        <f t="shared" si="130"/>
        <v>0.2</v>
      </c>
      <c r="H978">
        <f t="shared" si="131"/>
        <v>28.8</v>
      </c>
      <c r="I978">
        <f t="shared" si="132"/>
        <v>7</v>
      </c>
      <c r="J978">
        <f t="shared" si="128"/>
        <v>3297</v>
      </c>
      <c r="K978" s="6">
        <f t="shared" ref="K978:K1041" si="134">IF(I978&lt;&gt;I979,IF(J978&lt;5000,5000-J978,0),0)</f>
        <v>0</v>
      </c>
      <c r="L978" s="6" t="str">
        <f t="shared" ref="L978:L1041" si="135">LEFT(ROUNDUP(K978,-3),1)</f>
        <v>0</v>
      </c>
      <c r="M978">
        <f t="shared" si="133"/>
        <v>0</v>
      </c>
    </row>
    <row r="979" spans="1:13" x14ac:dyDescent="0.25">
      <c r="A979">
        <f t="shared" si="129"/>
        <v>2009</v>
      </c>
      <c r="B979" s="3">
        <v>40015</v>
      </c>
      <c r="C979" s="4" t="s">
        <v>42</v>
      </c>
      <c r="D979">
        <v>246</v>
      </c>
      <c r="E979">
        <f>SUMIF($C$3:C978,C979,$D$3:D978)</f>
        <v>10684</v>
      </c>
      <c r="F979">
        <v>2.13</v>
      </c>
      <c r="G979">
        <f t="shared" si="130"/>
        <v>0.2</v>
      </c>
      <c r="H979">
        <f t="shared" si="131"/>
        <v>49.2</v>
      </c>
      <c r="I979">
        <f t="shared" si="132"/>
        <v>7</v>
      </c>
      <c r="J979">
        <f t="shared" ref="J979:J1042" si="136">J978-D979+M978</f>
        <v>3051</v>
      </c>
      <c r="K979" s="6">
        <f t="shared" si="134"/>
        <v>0</v>
      </c>
      <c r="L979" s="6" t="str">
        <f t="shared" si="135"/>
        <v>0</v>
      </c>
      <c r="M979">
        <f t="shared" si="133"/>
        <v>0</v>
      </c>
    </row>
    <row r="980" spans="1:13" x14ac:dyDescent="0.25">
      <c r="A980">
        <f t="shared" si="129"/>
        <v>2009</v>
      </c>
      <c r="B980" s="3">
        <v>40017</v>
      </c>
      <c r="C980" s="4" t="s">
        <v>216</v>
      </c>
      <c r="D980">
        <v>10</v>
      </c>
      <c r="E980">
        <f>SUMIF($C$3:C979,C980,$D$3:D979)</f>
        <v>0</v>
      </c>
      <c r="F980">
        <v>2.13</v>
      </c>
      <c r="G980" t="str">
        <f t="shared" si="130"/>
        <v>Brak</v>
      </c>
      <c r="H980">
        <f t="shared" si="131"/>
        <v>0</v>
      </c>
      <c r="I980">
        <f t="shared" si="132"/>
        <v>7</v>
      </c>
      <c r="J980">
        <f t="shared" si="136"/>
        <v>3041</v>
      </c>
      <c r="K980" s="6">
        <f t="shared" si="134"/>
        <v>0</v>
      </c>
      <c r="L980" s="6" t="str">
        <f t="shared" si="135"/>
        <v>0</v>
      </c>
      <c r="M980">
        <f t="shared" si="133"/>
        <v>0</v>
      </c>
    </row>
    <row r="981" spans="1:13" x14ac:dyDescent="0.25">
      <c r="A981">
        <f t="shared" si="129"/>
        <v>2009</v>
      </c>
      <c r="B981" s="3">
        <v>40019</v>
      </c>
      <c r="C981" s="4" t="s">
        <v>46</v>
      </c>
      <c r="D981">
        <v>148</v>
      </c>
      <c r="E981">
        <f>SUMIF($C$3:C980,C981,$D$3:D980)</f>
        <v>488</v>
      </c>
      <c r="F981">
        <v>2.13</v>
      </c>
      <c r="G981">
        <f t="shared" si="130"/>
        <v>0.05</v>
      </c>
      <c r="H981">
        <f t="shared" si="131"/>
        <v>7.4</v>
      </c>
      <c r="I981">
        <f t="shared" si="132"/>
        <v>7</v>
      </c>
      <c r="J981">
        <f t="shared" si="136"/>
        <v>2893</v>
      </c>
      <c r="K981" s="6">
        <f t="shared" si="134"/>
        <v>0</v>
      </c>
      <c r="L981" s="6" t="str">
        <f t="shared" si="135"/>
        <v>0</v>
      </c>
      <c r="M981">
        <f t="shared" si="133"/>
        <v>0</v>
      </c>
    </row>
    <row r="982" spans="1:13" x14ac:dyDescent="0.25">
      <c r="A982">
        <f t="shared" si="129"/>
        <v>2009</v>
      </c>
      <c r="B982" s="3">
        <v>40021</v>
      </c>
      <c r="C982" s="4" t="s">
        <v>55</v>
      </c>
      <c r="D982">
        <v>24</v>
      </c>
      <c r="E982">
        <f>SUMIF($C$3:C981,C982,$D$3:D981)</f>
        <v>1293</v>
      </c>
      <c r="F982">
        <v>2.13</v>
      </c>
      <c r="G982">
        <f t="shared" si="130"/>
        <v>0.1</v>
      </c>
      <c r="H982">
        <f t="shared" si="131"/>
        <v>2.4000000000000004</v>
      </c>
      <c r="I982">
        <f t="shared" si="132"/>
        <v>7</v>
      </c>
      <c r="J982">
        <f t="shared" si="136"/>
        <v>2869</v>
      </c>
      <c r="K982" s="6">
        <f t="shared" si="134"/>
        <v>0</v>
      </c>
      <c r="L982" s="6" t="str">
        <f t="shared" si="135"/>
        <v>0</v>
      </c>
      <c r="M982">
        <f t="shared" si="133"/>
        <v>0</v>
      </c>
    </row>
    <row r="983" spans="1:13" x14ac:dyDescent="0.25">
      <c r="A983">
        <f t="shared" si="129"/>
        <v>2009</v>
      </c>
      <c r="B983" s="3">
        <v>40024</v>
      </c>
      <c r="C983" s="4" t="s">
        <v>45</v>
      </c>
      <c r="D983">
        <v>66</v>
      </c>
      <c r="E983">
        <f>SUMIF($C$3:C982,C983,$D$3:D982)</f>
        <v>1016</v>
      </c>
      <c r="F983">
        <v>2.13</v>
      </c>
      <c r="G983">
        <f t="shared" si="130"/>
        <v>0.1</v>
      </c>
      <c r="H983">
        <f t="shared" si="131"/>
        <v>6.6000000000000005</v>
      </c>
      <c r="I983">
        <f t="shared" si="132"/>
        <v>7</v>
      </c>
      <c r="J983">
        <f t="shared" si="136"/>
        <v>2803</v>
      </c>
      <c r="K983" s="6">
        <f t="shared" si="134"/>
        <v>2197</v>
      </c>
      <c r="L983" s="6" t="str">
        <f t="shared" si="135"/>
        <v>3</v>
      </c>
      <c r="M983">
        <f t="shared" si="133"/>
        <v>3000</v>
      </c>
    </row>
    <row r="984" spans="1:13" x14ac:dyDescent="0.25">
      <c r="A984">
        <f t="shared" si="129"/>
        <v>2009</v>
      </c>
      <c r="B984" s="3">
        <v>40027</v>
      </c>
      <c r="C984" s="4" t="s">
        <v>65</v>
      </c>
      <c r="D984">
        <v>333</v>
      </c>
      <c r="E984">
        <f>SUMIF($C$3:C983,C984,$D$3:D983)</f>
        <v>12415</v>
      </c>
      <c r="F984">
        <v>2.13</v>
      </c>
      <c r="G984">
        <f t="shared" si="130"/>
        <v>0.2</v>
      </c>
      <c r="H984">
        <f t="shared" si="131"/>
        <v>66.600000000000009</v>
      </c>
      <c r="I984">
        <f t="shared" si="132"/>
        <v>8</v>
      </c>
      <c r="J984">
        <f t="shared" si="136"/>
        <v>5470</v>
      </c>
      <c r="K984" s="6">
        <f t="shared" si="134"/>
        <v>0</v>
      </c>
      <c r="L984" s="6" t="str">
        <f t="shared" si="135"/>
        <v>0</v>
      </c>
      <c r="M984">
        <f t="shared" si="133"/>
        <v>0</v>
      </c>
    </row>
    <row r="985" spans="1:13" x14ac:dyDescent="0.25">
      <c r="A985">
        <f t="shared" si="129"/>
        <v>2009</v>
      </c>
      <c r="B985" s="3">
        <v>40027</v>
      </c>
      <c r="C985" s="4" t="s">
        <v>57</v>
      </c>
      <c r="D985">
        <v>194</v>
      </c>
      <c r="E985">
        <f>SUMIF($C$3:C984,C985,$D$3:D984)</f>
        <v>2184</v>
      </c>
      <c r="F985">
        <v>2.13</v>
      </c>
      <c r="G985">
        <f t="shared" si="130"/>
        <v>0.1</v>
      </c>
      <c r="H985">
        <f t="shared" si="131"/>
        <v>19.400000000000002</v>
      </c>
      <c r="I985">
        <f t="shared" si="132"/>
        <v>8</v>
      </c>
      <c r="J985">
        <f t="shared" si="136"/>
        <v>5276</v>
      </c>
      <c r="K985" s="6">
        <f t="shared" si="134"/>
        <v>0</v>
      </c>
      <c r="L985" s="6" t="str">
        <f t="shared" si="135"/>
        <v>0</v>
      </c>
      <c r="M985">
        <f t="shared" si="133"/>
        <v>0</v>
      </c>
    </row>
    <row r="986" spans="1:13" x14ac:dyDescent="0.25">
      <c r="A986">
        <f t="shared" si="129"/>
        <v>2009</v>
      </c>
      <c r="B986" s="3">
        <v>40031</v>
      </c>
      <c r="C986" s="4" t="s">
        <v>38</v>
      </c>
      <c r="D986">
        <v>154</v>
      </c>
      <c r="E986">
        <f>SUMIF($C$3:C985,C986,$D$3:D985)</f>
        <v>2974</v>
      </c>
      <c r="F986">
        <v>2.13</v>
      </c>
      <c r="G986">
        <f t="shared" si="130"/>
        <v>0.1</v>
      </c>
      <c r="H986">
        <f t="shared" si="131"/>
        <v>15.4</v>
      </c>
      <c r="I986">
        <f t="shared" si="132"/>
        <v>8</v>
      </c>
      <c r="J986">
        <f t="shared" si="136"/>
        <v>5122</v>
      </c>
      <c r="K986" s="6">
        <f t="shared" si="134"/>
        <v>0</v>
      </c>
      <c r="L986" s="6" t="str">
        <f t="shared" si="135"/>
        <v>0</v>
      </c>
      <c r="M986">
        <f t="shared" si="133"/>
        <v>0</v>
      </c>
    </row>
    <row r="987" spans="1:13" x14ac:dyDescent="0.25">
      <c r="A987">
        <f t="shared" si="129"/>
        <v>2009</v>
      </c>
      <c r="B987" s="3">
        <v>40031</v>
      </c>
      <c r="C987" s="4" t="s">
        <v>75</v>
      </c>
      <c r="D987">
        <v>100</v>
      </c>
      <c r="E987">
        <f>SUMIF($C$3:C986,C987,$D$3:D986)</f>
        <v>2388</v>
      </c>
      <c r="F987">
        <v>2.13</v>
      </c>
      <c r="G987">
        <f t="shared" si="130"/>
        <v>0.1</v>
      </c>
      <c r="H987">
        <f t="shared" si="131"/>
        <v>10</v>
      </c>
      <c r="I987">
        <f t="shared" si="132"/>
        <v>8</v>
      </c>
      <c r="J987">
        <f t="shared" si="136"/>
        <v>5022</v>
      </c>
      <c r="K987" s="6">
        <f t="shared" si="134"/>
        <v>0</v>
      </c>
      <c r="L987" s="6" t="str">
        <f t="shared" si="135"/>
        <v>0</v>
      </c>
      <c r="M987">
        <f t="shared" si="133"/>
        <v>0</v>
      </c>
    </row>
    <row r="988" spans="1:13" x14ac:dyDescent="0.25">
      <c r="A988">
        <f t="shared" si="129"/>
        <v>2009</v>
      </c>
      <c r="B988" s="3">
        <v>40031</v>
      </c>
      <c r="C988" s="4" t="s">
        <v>190</v>
      </c>
      <c r="D988">
        <v>20</v>
      </c>
      <c r="E988">
        <f>SUMIF($C$3:C987,C988,$D$3:D987)</f>
        <v>4</v>
      </c>
      <c r="F988">
        <v>2.13</v>
      </c>
      <c r="G988" t="str">
        <f t="shared" si="130"/>
        <v>Brak</v>
      </c>
      <c r="H988">
        <f t="shared" si="131"/>
        <v>0</v>
      </c>
      <c r="I988">
        <f t="shared" si="132"/>
        <v>8</v>
      </c>
      <c r="J988">
        <f t="shared" si="136"/>
        <v>5002</v>
      </c>
      <c r="K988" s="6">
        <f t="shared" si="134"/>
        <v>0</v>
      </c>
      <c r="L988" s="6" t="str">
        <f t="shared" si="135"/>
        <v>0</v>
      </c>
      <c r="M988">
        <f t="shared" si="133"/>
        <v>0</v>
      </c>
    </row>
    <row r="989" spans="1:13" x14ac:dyDescent="0.25">
      <c r="A989">
        <f t="shared" si="129"/>
        <v>2009</v>
      </c>
      <c r="B989" s="3">
        <v>40031</v>
      </c>
      <c r="C989" s="4" t="s">
        <v>21</v>
      </c>
      <c r="D989">
        <v>18</v>
      </c>
      <c r="E989">
        <f>SUMIF($C$3:C988,C989,$D$3:D988)</f>
        <v>31</v>
      </c>
      <c r="F989">
        <v>2.13</v>
      </c>
      <c r="G989" t="str">
        <f t="shared" si="130"/>
        <v>Brak</v>
      </c>
      <c r="H989">
        <f t="shared" si="131"/>
        <v>0</v>
      </c>
      <c r="I989">
        <f t="shared" si="132"/>
        <v>8</v>
      </c>
      <c r="J989">
        <f t="shared" si="136"/>
        <v>4984</v>
      </c>
      <c r="K989" s="6">
        <f t="shared" si="134"/>
        <v>0</v>
      </c>
      <c r="L989" s="6" t="str">
        <f t="shared" si="135"/>
        <v>0</v>
      </c>
      <c r="M989">
        <f t="shared" si="133"/>
        <v>0</v>
      </c>
    </row>
    <row r="990" spans="1:13" x14ac:dyDescent="0.25">
      <c r="A990">
        <f t="shared" si="129"/>
        <v>2009</v>
      </c>
      <c r="B990" s="3">
        <v>40033</v>
      </c>
      <c r="C990" s="4" t="s">
        <v>75</v>
      </c>
      <c r="D990">
        <v>200</v>
      </c>
      <c r="E990">
        <f>SUMIF($C$3:C989,C990,$D$3:D989)</f>
        <v>2488</v>
      </c>
      <c r="F990">
        <v>2.13</v>
      </c>
      <c r="G990">
        <f t="shared" si="130"/>
        <v>0.1</v>
      </c>
      <c r="H990">
        <f t="shared" si="131"/>
        <v>20</v>
      </c>
      <c r="I990">
        <f t="shared" si="132"/>
        <v>8</v>
      </c>
      <c r="J990">
        <f t="shared" si="136"/>
        <v>4784</v>
      </c>
      <c r="K990" s="6">
        <f t="shared" si="134"/>
        <v>0</v>
      </c>
      <c r="L990" s="6" t="str">
        <f t="shared" si="135"/>
        <v>0</v>
      </c>
      <c r="M990">
        <f t="shared" si="133"/>
        <v>0</v>
      </c>
    </row>
    <row r="991" spans="1:13" x14ac:dyDescent="0.25">
      <c r="A991">
        <f t="shared" si="129"/>
        <v>2009</v>
      </c>
      <c r="B991" s="3">
        <v>40034</v>
      </c>
      <c r="C991" s="4" t="s">
        <v>81</v>
      </c>
      <c r="D991">
        <v>68</v>
      </c>
      <c r="E991">
        <f>SUMIF($C$3:C990,C991,$D$3:D990)</f>
        <v>1614</v>
      </c>
      <c r="F991">
        <v>2.13</v>
      </c>
      <c r="G991">
        <f t="shared" si="130"/>
        <v>0.1</v>
      </c>
      <c r="H991">
        <f t="shared" si="131"/>
        <v>6.8000000000000007</v>
      </c>
      <c r="I991">
        <f t="shared" si="132"/>
        <v>8</v>
      </c>
      <c r="J991">
        <f t="shared" si="136"/>
        <v>4716</v>
      </c>
      <c r="K991" s="6">
        <f t="shared" si="134"/>
        <v>0</v>
      </c>
      <c r="L991" s="6" t="str">
        <f t="shared" si="135"/>
        <v>0</v>
      </c>
      <c r="M991">
        <f t="shared" si="133"/>
        <v>0</v>
      </c>
    </row>
    <row r="992" spans="1:13" x14ac:dyDescent="0.25">
      <c r="A992">
        <f t="shared" si="129"/>
        <v>2009</v>
      </c>
      <c r="B992" s="3">
        <v>40034</v>
      </c>
      <c r="C992" s="4" t="s">
        <v>38</v>
      </c>
      <c r="D992">
        <v>48</v>
      </c>
      <c r="E992">
        <f>SUMIF($C$3:C991,C992,$D$3:D991)</f>
        <v>3128</v>
      </c>
      <c r="F992">
        <v>2.13</v>
      </c>
      <c r="G992">
        <f t="shared" si="130"/>
        <v>0.1</v>
      </c>
      <c r="H992">
        <f t="shared" si="131"/>
        <v>4.8000000000000007</v>
      </c>
      <c r="I992">
        <f t="shared" si="132"/>
        <v>8</v>
      </c>
      <c r="J992">
        <f t="shared" si="136"/>
        <v>4668</v>
      </c>
      <c r="K992" s="6">
        <f t="shared" si="134"/>
        <v>0</v>
      </c>
      <c r="L992" s="6" t="str">
        <f t="shared" si="135"/>
        <v>0</v>
      </c>
      <c r="M992">
        <f t="shared" si="133"/>
        <v>0</v>
      </c>
    </row>
    <row r="993" spans="1:13" x14ac:dyDescent="0.25">
      <c r="A993">
        <f t="shared" si="129"/>
        <v>2009</v>
      </c>
      <c r="B993" s="3">
        <v>40035</v>
      </c>
      <c r="C993" s="4" t="s">
        <v>194</v>
      </c>
      <c r="D993">
        <v>9</v>
      </c>
      <c r="E993">
        <f>SUMIF($C$3:C992,C993,$D$3:D992)</f>
        <v>4</v>
      </c>
      <c r="F993">
        <v>2.13</v>
      </c>
      <c r="G993" t="str">
        <f t="shared" si="130"/>
        <v>Brak</v>
      </c>
      <c r="H993">
        <f t="shared" si="131"/>
        <v>0</v>
      </c>
      <c r="I993">
        <f t="shared" si="132"/>
        <v>8</v>
      </c>
      <c r="J993">
        <f t="shared" si="136"/>
        <v>4659</v>
      </c>
      <c r="K993" s="6">
        <f t="shared" si="134"/>
        <v>0</v>
      </c>
      <c r="L993" s="6" t="str">
        <f t="shared" si="135"/>
        <v>0</v>
      </c>
      <c r="M993">
        <f t="shared" si="133"/>
        <v>0</v>
      </c>
    </row>
    <row r="994" spans="1:13" x14ac:dyDescent="0.25">
      <c r="A994">
        <f t="shared" si="129"/>
        <v>2009</v>
      </c>
      <c r="B994" s="3">
        <v>40039</v>
      </c>
      <c r="C994" s="4" t="s">
        <v>70</v>
      </c>
      <c r="D994">
        <v>493</v>
      </c>
      <c r="E994">
        <f>SUMIF($C$3:C993,C994,$D$3:D993)</f>
        <v>13390</v>
      </c>
      <c r="F994">
        <v>2.13</v>
      </c>
      <c r="G994">
        <f t="shared" si="130"/>
        <v>0.2</v>
      </c>
      <c r="H994">
        <f t="shared" si="131"/>
        <v>98.600000000000009</v>
      </c>
      <c r="I994">
        <f t="shared" si="132"/>
        <v>8</v>
      </c>
      <c r="J994">
        <f t="shared" si="136"/>
        <v>4166</v>
      </c>
      <c r="K994" s="6">
        <f t="shared" si="134"/>
        <v>0</v>
      </c>
      <c r="L994" s="6" t="str">
        <f t="shared" si="135"/>
        <v>0</v>
      </c>
      <c r="M994">
        <f t="shared" si="133"/>
        <v>0</v>
      </c>
    </row>
    <row r="995" spans="1:13" x14ac:dyDescent="0.25">
      <c r="A995">
        <f t="shared" si="129"/>
        <v>2009</v>
      </c>
      <c r="B995" s="3">
        <v>40039</v>
      </c>
      <c r="C995" s="4" t="s">
        <v>34</v>
      </c>
      <c r="D995">
        <v>340</v>
      </c>
      <c r="E995">
        <f>SUMIF($C$3:C994,C995,$D$3:D994)</f>
        <v>10535</v>
      </c>
      <c r="F995">
        <v>2.13</v>
      </c>
      <c r="G995">
        <f t="shared" si="130"/>
        <v>0.2</v>
      </c>
      <c r="H995">
        <f t="shared" si="131"/>
        <v>68</v>
      </c>
      <c r="I995">
        <f t="shared" si="132"/>
        <v>8</v>
      </c>
      <c r="J995">
        <f t="shared" si="136"/>
        <v>3826</v>
      </c>
      <c r="K995" s="6">
        <f t="shared" si="134"/>
        <v>0</v>
      </c>
      <c r="L995" s="6" t="str">
        <f t="shared" si="135"/>
        <v>0</v>
      </c>
      <c r="M995">
        <f t="shared" si="133"/>
        <v>0</v>
      </c>
    </row>
    <row r="996" spans="1:13" x14ac:dyDescent="0.25">
      <c r="A996">
        <f t="shared" si="129"/>
        <v>2009</v>
      </c>
      <c r="B996" s="3">
        <v>40041</v>
      </c>
      <c r="C996" s="4" t="s">
        <v>194</v>
      </c>
      <c r="D996">
        <v>2</v>
      </c>
      <c r="E996">
        <f>SUMIF($C$3:C995,C996,$D$3:D995)</f>
        <v>13</v>
      </c>
      <c r="F996">
        <v>2.13</v>
      </c>
      <c r="G996" t="str">
        <f t="shared" si="130"/>
        <v>Brak</v>
      </c>
      <c r="H996">
        <f t="shared" si="131"/>
        <v>0</v>
      </c>
      <c r="I996">
        <f t="shared" si="132"/>
        <v>8</v>
      </c>
      <c r="J996">
        <f t="shared" si="136"/>
        <v>3824</v>
      </c>
      <c r="K996" s="6">
        <f t="shared" si="134"/>
        <v>0</v>
      </c>
      <c r="L996" s="6" t="str">
        <f t="shared" si="135"/>
        <v>0</v>
      </c>
      <c r="M996">
        <f t="shared" si="133"/>
        <v>0</v>
      </c>
    </row>
    <row r="997" spans="1:13" x14ac:dyDescent="0.25">
      <c r="A997">
        <f t="shared" si="129"/>
        <v>2009</v>
      </c>
      <c r="B997" s="3">
        <v>40044</v>
      </c>
      <c r="C997" s="4" t="s">
        <v>42</v>
      </c>
      <c r="D997">
        <v>164</v>
      </c>
      <c r="E997">
        <f>SUMIF($C$3:C996,C997,$D$3:D996)</f>
        <v>10930</v>
      </c>
      <c r="F997">
        <v>2.13</v>
      </c>
      <c r="G997">
        <f t="shared" si="130"/>
        <v>0.2</v>
      </c>
      <c r="H997">
        <f t="shared" si="131"/>
        <v>32.800000000000004</v>
      </c>
      <c r="I997">
        <f t="shared" si="132"/>
        <v>8</v>
      </c>
      <c r="J997">
        <f t="shared" si="136"/>
        <v>3660</v>
      </c>
      <c r="K997" s="6">
        <f t="shared" si="134"/>
        <v>0</v>
      </c>
      <c r="L997" s="6" t="str">
        <f t="shared" si="135"/>
        <v>0</v>
      </c>
      <c r="M997">
        <f t="shared" si="133"/>
        <v>0</v>
      </c>
    </row>
    <row r="998" spans="1:13" x14ac:dyDescent="0.25">
      <c r="A998">
        <f t="shared" si="129"/>
        <v>2009</v>
      </c>
      <c r="B998" s="3">
        <v>40044</v>
      </c>
      <c r="C998" s="4" t="s">
        <v>48</v>
      </c>
      <c r="D998">
        <v>62</v>
      </c>
      <c r="E998">
        <f>SUMIF($C$3:C997,C998,$D$3:D997)</f>
        <v>1817</v>
      </c>
      <c r="F998">
        <v>2.13</v>
      </c>
      <c r="G998">
        <f t="shared" si="130"/>
        <v>0.1</v>
      </c>
      <c r="H998">
        <f t="shared" si="131"/>
        <v>6.2</v>
      </c>
      <c r="I998">
        <f t="shared" si="132"/>
        <v>8</v>
      </c>
      <c r="J998">
        <f t="shared" si="136"/>
        <v>3598</v>
      </c>
      <c r="K998" s="6">
        <f t="shared" si="134"/>
        <v>0</v>
      </c>
      <c r="L998" s="6" t="str">
        <f t="shared" si="135"/>
        <v>0</v>
      </c>
      <c r="M998">
        <f t="shared" si="133"/>
        <v>0</v>
      </c>
    </row>
    <row r="999" spans="1:13" x14ac:dyDescent="0.25">
      <c r="A999">
        <f t="shared" si="129"/>
        <v>2009</v>
      </c>
      <c r="B999" s="3">
        <v>40045</v>
      </c>
      <c r="C999" s="4" t="s">
        <v>48</v>
      </c>
      <c r="D999">
        <v>170</v>
      </c>
      <c r="E999">
        <f>SUMIF($C$3:C998,C999,$D$3:D998)</f>
        <v>1879</v>
      </c>
      <c r="F999">
        <v>2.13</v>
      </c>
      <c r="G999">
        <f t="shared" si="130"/>
        <v>0.1</v>
      </c>
      <c r="H999">
        <f t="shared" si="131"/>
        <v>17</v>
      </c>
      <c r="I999">
        <f t="shared" si="132"/>
        <v>8</v>
      </c>
      <c r="J999">
        <f t="shared" si="136"/>
        <v>3428</v>
      </c>
      <c r="K999" s="6">
        <f t="shared" si="134"/>
        <v>0</v>
      </c>
      <c r="L999" s="6" t="str">
        <f t="shared" si="135"/>
        <v>0</v>
      </c>
      <c r="M999">
        <f t="shared" si="133"/>
        <v>0</v>
      </c>
    </row>
    <row r="1000" spans="1:13" x14ac:dyDescent="0.25">
      <c r="A1000">
        <f t="shared" si="129"/>
        <v>2009</v>
      </c>
      <c r="B1000" s="3">
        <v>40047</v>
      </c>
      <c r="C1000" s="4" t="s">
        <v>91</v>
      </c>
      <c r="D1000">
        <v>164</v>
      </c>
      <c r="E1000">
        <f>SUMIF($C$3:C999,C1000,$D$3:D999)</f>
        <v>1065</v>
      </c>
      <c r="F1000">
        <v>2.13</v>
      </c>
      <c r="G1000">
        <f t="shared" si="130"/>
        <v>0.1</v>
      </c>
      <c r="H1000">
        <f t="shared" si="131"/>
        <v>16.400000000000002</v>
      </c>
      <c r="I1000">
        <f t="shared" si="132"/>
        <v>8</v>
      </c>
      <c r="J1000">
        <f t="shared" si="136"/>
        <v>3264</v>
      </c>
      <c r="K1000" s="6">
        <f t="shared" si="134"/>
        <v>0</v>
      </c>
      <c r="L1000" s="6" t="str">
        <f t="shared" si="135"/>
        <v>0</v>
      </c>
      <c r="M1000">
        <f t="shared" si="133"/>
        <v>0</v>
      </c>
    </row>
    <row r="1001" spans="1:13" x14ac:dyDescent="0.25">
      <c r="A1001">
        <f t="shared" si="129"/>
        <v>2009</v>
      </c>
      <c r="B1001" s="3">
        <v>40049</v>
      </c>
      <c r="C1001" s="4" t="s">
        <v>26</v>
      </c>
      <c r="D1001">
        <v>70</v>
      </c>
      <c r="E1001">
        <f>SUMIF($C$3:C1000,C1001,$D$3:D1000)</f>
        <v>1242</v>
      </c>
      <c r="F1001">
        <v>2.13</v>
      </c>
      <c r="G1001">
        <f t="shared" si="130"/>
        <v>0.1</v>
      </c>
      <c r="H1001">
        <f t="shared" si="131"/>
        <v>7</v>
      </c>
      <c r="I1001">
        <f t="shared" si="132"/>
        <v>8</v>
      </c>
      <c r="J1001">
        <f t="shared" si="136"/>
        <v>3194</v>
      </c>
      <c r="K1001" s="6">
        <f t="shared" si="134"/>
        <v>0</v>
      </c>
      <c r="L1001" s="6" t="str">
        <f t="shared" si="135"/>
        <v>0</v>
      </c>
      <c r="M1001">
        <f t="shared" si="133"/>
        <v>0</v>
      </c>
    </row>
    <row r="1002" spans="1:13" x14ac:dyDescent="0.25">
      <c r="A1002">
        <f t="shared" si="129"/>
        <v>2009</v>
      </c>
      <c r="B1002" s="3">
        <v>40056</v>
      </c>
      <c r="C1002" s="4" t="s">
        <v>70</v>
      </c>
      <c r="D1002">
        <v>133</v>
      </c>
      <c r="E1002">
        <f>SUMIF($C$3:C1001,C1002,$D$3:D1001)</f>
        <v>13883</v>
      </c>
      <c r="F1002">
        <v>2.13</v>
      </c>
      <c r="G1002">
        <f t="shared" si="130"/>
        <v>0.2</v>
      </c>
      <c r="H1002">
        <f t="shared" si="131"/>
        <v>26.6</v>
      </c>
      <c r="I1002">
        <f t="shared" si="132"/>
        <v>8</v>
      </c>
      <c r="J1002">
        <f t="shared" si="136"/>
        <v>3061</v>
      </c>
      <c r="K1002" s="6">
        <f t="shared" si="134"/>
        <v>1939</v>
      </c>
      <c r="L1002" s="6" t="str">
        <f t="shared" si="135"/>
        <v>2</v>
      </c>
      <c r="M1002">
        <f t="shared" si="133"/>
        <v>2000</v>
      </c>
    </row>
    <row r="1003" spans="1:13" x14ac:dyDescent="0.25">
      <c r="A1003">
        <f t="shared" si="129"/>
        <v>2009</v>
      </c>
      <c r="B1003" s="3">
        <v>40057</v>
      </c>
      <c r="C1003" s="4" t="s">
        <v>217</v>
      </c>
      <c r="D1003">
        <v>20</v>
      </c>
      <c r="E1003">
        <f>SUMIF($C$3:C1002,C1003,$D$3:D1002)</f>
        <v>0</v>
      </c>
      <c r="F1003">
        <v>2.13</v>
      </c>
      <c r="G1003" t="str">
        <f t="shared" si="130"/>
        <v>Brak</v>
      </c>
      <c r="H1003">
        <f t="shared" si="131"/>
        <v>0</v>
      </c>
      <c r="I1003">
        <f t="shared" si="132"/>
        <v>9</v>
      </c>
      <c r="J1003">
        <f t="shared" si="136"/>
        <v>5041</v>
      </c>
      <c r="K1003" s="6">
        <f t="shared" si="134"/>
        <v>0</v>
      </c>
      <c r="L1003" s="6" t="str">
        <f t="shared" si="135"/>
        <v>0</v>
      </c>
      <c r="M1003">
        <f t="shared" si="133"/>
        <v>0</v>
      </c>
    </row>
    <row r="1004" spans="1:13" x14ac:dyDescent="0.25">
      <c r="A1004">
        <f t="shared" si="129"/>
        <v>2009</v>
      </c>
      <c r="B1004" s="3">
        <v>40059</v>
      </c>
      <c r="C1004" s="4" t="s">
        <v>218</v>
      </c>
      <c r="D1004">
        <v>15</v>
      </c>
      <c r="E1004">
        <f>SUMIF($C$3:C1003,C1004,$D$3:D1003)</f>
        <v>0</v>
      </c>
      <c r="F1004">
        <v>2.13</v>
      </c>
      <c r="G1004" t="str">
        <f t="shared" si="130"/>
        <v>Brak</v>
      </c>
      <c r="H1004">
        <f t="shared" si="131"/>
        <v>0</v>
      </c>
      <c r="I1004">
        <f t="shared" si="132"/>
        <v>9</v>
      </c>
      <c r="J1004">
        <f t="shared" si="136"/>
        <v>5026</v>
      </c>
      <c r="K1004" s="6">
        <f t="shared" si="134"/>
        <v>0</v>
      </c>
      <c r="L1004" s="6" t="str">
        <f t="shared" si="135"/>
        <v>0</v>
      </c>
      <c r="M1004">
        <f t="shared" si="133"/>
        <v>0</v>
      </c>
    </row>
    <row r="1005" spans="1:13" x14ac:dyDescent="0.25">
      <c r="A1005">
        <f t="shared" si="129"/>
        <v>2009</v>
      </c>
      <c r="B1005" s="3">
        <v>40060</v>
      </c>
      <c r="C1005" s="4" t="s">
        <v>219</v>
      </c>
      <c r="D1005">
        <v>15</v>
      </c>
      <c r="E1005">
        <f>SUMIF($C$3:C1004,C1005,$D$3:D1004)</f>
        <v>0</v>
      </c>
      <c r="F1005">
        <v>2.13</v>
      </c>
      <c r="G1005" t="str">
        <f t="shared" si="130"/>
        <v>Brak</v>
      </c>
      <c r="H1005">
        <f t="shared" si="131"/>
        <v>0</v>
      </c>
      <c r="I1005">
        <f t="shared" si="132"/>
        <v>9</v>
      </c>
      <c r="J1005">
        <f t="shared" si="136"/>
        <v>5011</v>
      </c>
      <c r="K1005" s="6">
        <f t="shared" si="134"/>
        <v>0</v>
      </c>
      <c r="L1005" s="6" t="str">
        <f t="shared" si="135"/>
        <v>0</v>
      </c>
      <c r="M1005">
        <f t="shared" si="133"/>
        <v>0</v>
      </c>
    </row>
    <row r="1006" spans="1:13" x14ac:dyDescent="0.25">
      <c r="A1006">
        <f t="shared" si="129"/>
        <v>2009</v>
      </c>
      <c r="B1006" s="3">
        <v>40061</v>
      </c>
      <c r="C1006" s="4" t="s">
        <v>78</v>
      </c>
      <c r="D1006">
        <v>105</v>
      </c>
      <c r="E1006">
        <f>SUMIF($C$3:C1005,C1006,$D$3:D1005)</f>
        <v>420</v>
      </c>
      <c r="F1006">
        <v>2.13</v>
      </c>
      <c r="G1006">
        <f t="shared" si="130"/>
        <v>0.05</v>
      </c>
      <c r="H1006">
        <f t="shared" si="131"/>
        <v>5.25</v>
      </c>
      <c r="I1006">
        <f t="shared" si="132"/>
        <v>9</v>
      </c>
      <c r="J1006">
        <f t="shared" si="136"/>
        <v>4906</v>
      </c>
      <c r="K1006" s="6">
        <f t="shared" si="134"/>
        <v>0</v>
      </c>
      <c r="L1006" s="6" t="str">
        <f t="shared" si="135"/>
        <v>0</v>
      </c>
      <c r="M1006">
        <f t="shared" si="133"/>
        <v>0</v>
      </c>
    </row>
    <row r="1007" spans="1:13" x14ac:dyDescent="0.25">
      <c r="A1007">
        <f t="shared" si="129"/>
        <v>2009</v>
      </c>
      <c r="B1007" s="3">
        <v>40065</v>
      </c>
      <c r="C1007" s="4" t="s">
        <v>51</v>
      </c>
      <c r="D1007">
        <v>192</v>
      </c>
      <c r="E1007">
        <f>SUMIF($C$3:C1006,C1007,$D$3:D1006)</f>
        <v>1015</v>
      </c>
      <c r="F1007">
        <v>2.13</v>
      </c>
      <c r="G1007">
        <f t="shared" si="130"/>
        <v>0.1</v>
      </c>
      <c r="H1007">
        <f t="shared" si="131"/>
        <v>19.200000000000003</v>
      </c>
      <c r="I1007">
        <f t="shared" si="132"/>
        <v>9</v>
      </c>
      <c r="J1007">
        <f t="shared" si="136"/>
        <v>4714</v>
      </c>
      <c r="K1007" s="6">
        <f t="shared" si="134"/>
        <v>0</v>
      </c>
      <c r="L1007" s="6" t="str">
        <f t="shared" si="135"/>
        <v>0</v>
      </c>
      <c r="M1007">
        <f t="shared" si="133"/>
        <v>0</v>
      </c>
    </row>
    <row r="1008" spans="1:13" x14ac:dyDescent="0.25">
      <c r="A1008">
        <f t="shared" si="129"/>
        <v>2009</v>
      </c>
      <c r="B1008" s="3">
        <v>40065</v>
      </c>
      <c r="C1008" s="4" t="s">
        <v>100</v>
      </c>
      <c r="D1008">
        <v>142</v>
      </c>
      <c r="E1008">
        <f>SUMIF($C$3:C1007,C1008,$D$3:D1007)</f>
        <v>473</v>
      </c>
      <c r="F1008">
        <v>2.13</v>
      </c>
      <c r="G1008">
        <f t="shared" si="130"/>
        <v>0.05</v>
      </c>
      <c r="H1008">
        <f t="shared" si="131"/>
        <v>7.1000000000000005</v>
      </c>
      <c r="I1008">
        <f t="shared" si="132"/>
        <v>9</v>
      </c>
      <c r="J1008">
        <f t="shared" si="136"/>
        <v>4572</v>
      </c>
      <c r="K1008" s="6">
        <f t="shared" si="134"/>
        <v>0</v>
      </c>
      <c r="L1008" s="6" t="str">
        <f t="shared" si="135"/>
        <v>0</v>
      </c>
      <c r="M1008">
        <f t="shared" si="133"/>
        <v>0</v>
      </c>
    </row>
    <row r="1009" spans="1:13" x14ac:dyDescent="0.25">
      <c r="A1009">
        <f t="shared" si="129"/>
        <v>2009</v>
      </c>
      <c r="B1009" s="3">
        <v>40066</v>
      </c>
      <c r="C1009" s="4" t="s">
        <v>37</v>
      </c>
      <c r="D1009">
        <v>219</v>
      </c>
      <c r="E1009">
        <f>SUMIF($C$3:C1008,C1009,$D$3:D1008)</f>
        <v>8693</v>
      </c>
      <c r="F1009">
        <v>2.13</v>
      </c>
      <c r="G1009">
        <f t="shared" si="130"/>
        <v>0.1</v>
      </c>
      <c r="H1009">
        <f t="shared" si="131"/>
        <v>21.900000000000002</v>
      </c>
      <c r="I1009">
        <f t="shared" si="132"/>
        <v>9</v>
      </c>
      <c r="J1009">
        <f t="shared" si="136"/>
        <v>4353</v>
      </c>
      <c r="K1009" s="6">
        <f t="shared" si="134"/>
        <v>0</v>
      </c>
      <c r="L1009" s="6" t="str">
        <f t="shared" si="135"/>
        <v>0</v>
      </c>
      <c r="M1009">
        <f t="shared" si="133"/>
        <v>0</v>
      </c>
    </row>
    <row r="1010" spans="1:13" x14ac:dyDescent="0.25">
      <c r="A1010">
        <f t="shared" si="129"/>
        <v>2009</v>
      </c>
      <c r="B1010" s="3">
        <v>40066</v>
      </c>
      <c r="C1010" s="4" t="s">
        <v>126</v>
      </c>
      <c r="D1010">
        <v>3</v>
      </c>
      <c r="E1010">
        <f>SUMIF($C$3:C1009,C1010,$D$3:D1009)</f>
        <v>17</v>
      </c>
      <c r="F1010">
        <v>2.13</v>
      </c>
      <c r="G1010" t="str">
        <f t="shared" si="130"/>
        <v>Brak</v>
      </c>
      <c r="H1010">
        <f t="shared" si="131"/>
        <v>0</v>
      </c>
      <c r="I1010">
        <f t="shared" si="132"/>
        <v>9</v>
      </c>
      <c r="J1010">
        <f t="shared" si="136"/>
        <v>4350</v>
      </c>
      <c r="K1010" s="6">
        <f t="shared" si="134"/>
        <v>0</v>
      </c>
      <c r="L1010" s="6" t="str">
        <f t="shared" si="135"/>
        <v>0</v>
      </c>
      <c r="M1010">
        <f t="shared" si="133"/>
        <v>0</v>
      </c>
    </row>
    <row r="1011" spans="1:13" x14ac:dyDescent="0.25">
      <c r="A1011">
        <f t="shared" si="129"/>
        <v>2009</v>
      </c>
      <c r="B1011" s="3">
        <v>40070</v>
      </c>
      <c r="C1011" s="4" t="s">
        <v>50</v>
      </c>
      <c r="D1011">
        <v>137</v>
      </c>
      <c r="E1011">
        <f>SUMIF($C$3:C1010,C1011,$D$3:D1010)</f>
        <v>2408</v>
      </c>
      <c r="F1011">
        <v>2.13</v>
      </c>
      <c r="G1011">
        <f t="shared" si="130"/>
        <v>0.1</v>
      </c>
      <c r="H1011">
        <f t="shared" si="131"/>
        <v>13.700000000000001</v>
      </c>
      <c r="I1011">
        <f t="shared" si="132"/>
        <v>9</v>
      </c>
      <c r="J1011">
        <f t="shared" si="136"/>
        <v>4213</v>
      </c>
      <c r="K1011" s="6">
        <f t="shared" si="134"/>
        <v>0</v>
      </c>
      <c r="L1011" s="6" t="str">
        <f t="shared" si="135"/>
        <v>0</v>
      </c>
      <c r="M1011">
        <f t="shared" si="133"/>
        <v>0</v>
      </c>
    </row>
    <row r="1012" spans="1:13" x14ac:dyDescent="0.25">
      <c r="A1012">
        <f t="shared" si="129"/>
        <v>2009</v>
      </c>
      <c r="B1012" s="3">
        <v>40071</v>
      </c>
      <c r="C1012" s="4" t="s">
        <v>40</v>
      </c>
      <c r="D1012">
        <v>108</v>
      </c>
      <c r="E1012">
        <f>SUMIF($C$3:C1011,C1012,$D$3:D1011)</f>
        <v>491</v>
      </c>
      <c r="F1012">
        <v>2.13</v>
      </c>
      <c r="G1012">
        <f t="shared" si="130"/>
        <v>0.05</v>
      </c>
      <c r="H1012">
        <f t="shared" si="131"/>
        <v>5.4</v>
      </c>
      <c r="I1012">
        <f t="shared" si="132"/>
        <v>9</v>
      </c>
      <c r="J1012">
        <f t="shared" si="136"/>
        <v>4105</v>
      </c>
      <c r="K1012" s="6">
        <f t="shared" si="134"/>
        <v>0</v>
      </c>
      <c r="L1012" s="6" t="str">
        <f t="shared" si="135"/>
        <v>0</v>
      </c>
      <c r="M1012">
        <f t="shared" si="133"/>
        <v>0</v>
      </c>
    </row>
    <row r="1013" spans="1:13" x14ac:dyDescent="0.25">
      <c r="A1013">
        <f t="shared" si="129"/>
        <v>2009</v>
      </c>
      <c r="B1013" s="3">
        <v>40072</v>
      </c>
      <c r="C1013" s="4" t="s">
        <v>122</v>
      </c>
      <c r="D1013">
        <v>395</v>
      </c>
      <c r="E1013">
        <f>SUMIF($C$3:C1012,C1013,$D$3:D1012)</f>
        <v>2691</v>
      </c>
      <c r="F1013">
        <v>2.13</v>
      </c>
      <c r="G1013">
        <f t="shared" si="130"/>
        <v>0.1</v>
      </c>
      <c r="H1013">
        <f t="shared" si="131"/>
        <v>39.5</v>
      </c>
      <c r="I1013">
        <f t="shared" si="132"/>
        <v>9</v>
      </c>
      <c r="J1013">
        <f t="shared" si="136"/>
        <v>3710</v>
      </c>
      <c r="K1013" s="6">
        <f t="shared" si="134"/>
        <v>0</v>
      </c>
      <c r="L1013" s="6" t="str">
        <f t="shared" si="135"/>
        <v>0</v>
      </c>
      <c r="M1013">
        <f t="shared" si="133"/>
        <v>0</v>
      </c>
    </row>
    <row r="1014" spans="1:13" x14ac:dyDescent="0.25">
      <c r="A1014">
        <f t="shared" si="129"/>
        <v>2009</v>
      </c>
      <c r="B1014" s="3">
        <v>40073</v>
      </c>
      <c r="C1014" s="4" t="s">
        <v>220</v>
      </c>
      <c r="D1014">
        <v>3</v>
      </c>
      <c r="E1014">
        <f>SUMIF($C$3:C1013,C1014,$D$3:D1013)</f>
        <v>0</v>
      </c>
      <c r="F1014">
        <v>2.13</v>
      </c>
      <c r="G1014" t="str">
        <f t="shared" si="130"/>
        <v>Brak</v>
      </c>
      <c r="H1014">
        <f t="shared" si="131"/>
        <v>0</v>
      </c>
      <c r="I1014">
        <f t="shared" si="132"/>
        <v>9</v>
      </c>
      <c r="J1014">
        <f t="shared" si="136"/>
        <v>3707</v>
      </c>
      <c r="K1014" s="6">
        <f t="shared" si="134"/>
        <v>0</v>
      </c>
      <c r="L1014" s="6" t="str">
        <f t="shared" si="135"/>
        <v>0</v>
      </c>
      <c r="M1014">
        <f t="shared" si="133"/>
        <v>0</v>
      </c>
    </row>
    <row r="1015" spans="1:13" x14ac:dyDescent="0.25">
      <c r="A1015">
        <f t="shared" si="129"/>
        <v>2009</v>
      </c>
      <c r="B1015" s="3">
        <v>40075</v>
      </c>
      <c r="C1015" s="4" t="s">
        <v>65</v>
      </c>
      <c r="D1015">
        <v>209</v>
      </c>
      <c r="E1015">
        <f>SUMIF($C$3:C1014,C1015,$D$3:D1014)</f>
        <v>12748</v>
      </c>
      <c r="F1015">
        <v>2.13</v>
      </c>
      <c r="G1015">
        <f t="shared" si="130"/>
        <v>0.2</v>
      </c>
      <c r="H1015">
        <f t="shared" si="131"/>
        <v>41.800000000000004</v>
      </c>
      <c r="I1015">
        <f t="shared" si="132"/>
        <v>9</v>
      </c>
      <c r="J1015">
        <f t="shared" si="136"/>
        <v>3498</v>
      </c>
      <c r="K1015" s="6">
        <f t="shared" si="134"/>
        <v>0</v>
      </c>
      <c r="L1015" s="6" t="str">
        <f t="shared" si="135"/>
        <v>0</v>
      </c>
      <c r="M1015">
        <f t="shared" si="133"/>
        <v>0</v>
      </c>
    </row>
    <row r="1016" spans="1:13" x14ac:dyDescent="0.25">
      <c r="A1016">
        <f t="shared" si="129"/>
        <v>2009</v>
      </c>
      <c r="B1016" s="3">
        <v>40075</v>
      </c>
      <c r="C1016" s="4" t="s">
        <v>26</v>
      </c>
      <c r="D1016">
        <v>73</v>
      </c>
      <c r="E1016">
        <f>SUMIF($C$3:C1015,C1016,$D$3:D1015)</f>
        <v>1312</v>
      </c>
      <c r="F1016">
        <v>2.13</v>
      </c>
      <c r="G1016">
        <f t="shared" si="130"/>
        <v>0.1</v>
      </c>
      <c r="H1016">
        <f t="shared" si="131"/>
        <v>7.3000000000000007</v>
      </c>
      <c r="I1016">
        <f t="shared" si="132"/>
        <v>9</v>
      </c>
      <c r="J1016">
        <f t="shared" si="136"/>
        <v>3425</v>
      </c>
      <c r="K1016" s="6">
        <f t="shared" si="134"/>
        <v>0</v>
      </c>
      <c r="L1016" s="6" t="str">
        <f t="shared" si="135"/>
        <v>0</v>
      </c>
      <c r="M1016">
        <f t="shared" si="133"/>
        <v>0</v>
      </c>
    </row>
    <row r="1017" spans="1:13" x14ac:dyDescent="0.25">
      <c r="A1017">
        <f t="shared" si="129"/>
        <v>2009</v>
      </c>
      <c r="B1017" s="3">
        <v>40077</v>
      </c>
      <c r="C1017" s="4" t="s">
        <v>57</v>
      </c>
      <c r="D1017">
        <v>41</v>
      </c>
      <c r="E1017">
        <f>SUMIF($C$3:C1016,C1017,$D$3:D1016)</f>
        <v>2378</v>
      </c>
      <c r="F1017">
        <v>2.13</v>
      </c>
      <c r="G1017">
        <f t="shared" si="130"/>
        <v>0.1</v>
      </c>
      <c r="H1017">
        <f t="shared" si="131"/>
        <v>4.1000000000000005</v>
      </c>
      <c r="I1017">
        <f t="shared" si="132"/>
        <v>9</v>
      </c>
      <c r="J1017">
        <f t="shared" si="136"/>
        <v>3384</v>
      </c>
      <c r="K1017" s="6">
        <f t="shared" si="134"/>
        <v>0</v>
      </c>
      <c r="L1017" s="6" t="str">
        <f t="shared" si="135"/>
        <v>0</v>
      </c>
      <c r="M1017">
        <f t="shared" si="133"/>
        <v>0</v>
      </c>
    </row>
    <row r="1018" spans="1:13" x14ac:dyDescent="0.25">
      <c r="A1018">
        <f t="shared" si="129"/>
        <v>2009</v>
      </c>
      <c r="B1018" s="3">
        <v>40083</v>
      </c>
      <c r="C1018" s="4" t="s">
        <v>37</v>
      </c>
      <c r="D1018">
        <v>488</v>
      </c>
      <c r="E1018">
        <f>SUMIF($C$3:C1017,C1018,$D$3:D1017)</f>
        <v>8912</v>
      </c>
      <c r="F1018">
        <v>2.13</v>
      </c>
      <c r="G1018">
        <f t="shared" si="130"/>
        <v>0.1</v>
      </c>
      <c r="H1018">
        <f t="shared" si="131"/>
        <v>48.800000000000004</v>
      </c>
      <c r="I1018">
        <f t="shared" si="132"/>
        <v>9</v>
      </c>
      <c r="J1018">
        <f t="shared" si="136"/>
        <v>2896</v>
      </c>
      <c r="K1018" s="6">
        <f t="shared" si="134"/>
        <v>0</v>
      </c>
      <c r="L1018" s="6" t="str">
        <f t="shared" si="135"/>
        <v>0</v>
      </c>
      <c r="M1018">
        <f t="shared" si="133"/>
        <v>0</v>
      </c>
    </row>
    <row r="1019" spans="1:13" x14ac:dyDescent="0.25">
      <c r="A1019">
        <f t="shared" si="129"/>
        <v>2009</v>
      </c>
      <c r="B1019" s="3">
        <v>40084</v>
      </c>
      <c r="C1019" s="4" t="s">
        <v>89</v>
      </c>
      <c r="D1019">
        <v>97</v>
      </c>
      <c r="E1019">
        <f>SUMIF($C$3:C1018,C1019,$D$3:D1018)</f>
        <v>1919</v>
      </c>
      <c r="F1019">
        <v>2.13</v>
      </c>
      <c r="G1019">
        <f t="shared" si="130"/>
        <v>0.1</v>
      </c>
      <c r="H1019">
        <f t="shared" si="131"/>
        <v>9.7000000000000011</v>
      </c>
      <c r="I1019">
        <f t="shared" si="132"/>
        <v>9</v>
      </c>
      <c r="J1019">
        <f t="shared" si="136"/>
        <v>2799</v>
      </c>
      <c r="K1019" s="6">
        <f t="shared" si="134"/>
        <v>0</v>
      </c>
      <c r="L1019" s="6" t="str">
        <f t="shared" si="135"/>
        <v>0</v>
      </c>
      <c r="M1019">
        <f t="shared" si="133"/>
        <v>0</v>
      </c>
    </row>
    <row r="1020" spans="1:13" x14ac:dyDescent="0.25">
      <c r="A1020">
        <f t="shared" si="129"/>
        <v>2009</v>
      </c>
      <c r="B1020" s="3">
        <v>40084</v>
      </c>
      <c r="C1020" s="4" t="s">
        <v>117</v>
      </c>
      <c r="D1020">
        <v>5</v>
      </c>
      <c r="E1020">
        <f>SUMIF($C$3:C1019,C1020,$D$3:D1019)</f>
        <v>29</v>
      </c>
      <c r="F1020">
        <v>2.13</v>
      </c>
      <c r="G1020" t="str">
        <f t="shared" si="130"/>
        <v>Brak</v>
      </c>
      <c r="H1020">
        <f t="shared" si="131"/>
        <v>0</v>
      </c>
      <c r="I1020">
        <f t="shared" si="132"/>
        <v>9</v>
      </c>
      <c r="J1020">
        <f t="shared" si="136"/>
        <v>2794</v>
      </c>
      <c r="K1020" s="6">
        <f t="shared" si="134"/>
        <v>0</v>
      </c>
      <c r="L1020" s="6" t="str">
        <f t="shared" si="135"/>
        <v>0</v>
      </c>
      <c r="M1020">
        <f t="shared" si="133"/>
        <v>0</v>
      </c>
    </row>
    <row r="1021" spans="1:13" x14ac:dyDescent="0.25">
      <c r="A1021">
        <f t="shared" si="129"/>
        <v>2009</v>
      </c>
      <c r="B1021" s="3">
        <v>40085</v>
      </c>
      <c r="C1021" s="4" t="s">
        <v>75</v>
      </c>
      <c r="D1021">
        <v>179</v>
      </c>
      <c r="E1021">
        <f>SUMIF($C$3:C1020,C1021,$D$3:D1020)</f>
        <v>2688</v>
      </c>
      <c r="F1021">
        <v>2.13</v>
      </c>
      <c r="G1021">
        <f t="shared" si="130"/>
        <v>0.1</v>
      </c>
      <c r="H1021">
        <f t="shared" si="131"/>
        <v>17.900000000000002</v>
      </c>
      <c r="I1021">
        <f t="shared" si="132"/>
        <v>9</v>
      </c>
      <c r="J1021">
        <f t="shared" si="136"/>
        <v>2615</v>
      </c>
      <c r="K1021" s="6">
        <f t="shared" si="134"/>
        <v>0</v>
      </c>
      <c r="L1021" s="6" t="str">
        <f t="shared" si="135"/>
        <v>0</v>
      </c>
      <c r="M1021">
        <f t="shared" si="133"/>
        <v>0</v>
      </c>
    </row>
    <row r="1022" spans="1:13" x14ac:dyDescent="0.25">
      <c r="A1022">
        <f t="shared" si="129"/>
        <v>2009</v>
      </c>
      <c r="B1022" s="3">
        <v>40085</v>
      </c>
      <c r="C1022" s="4" t="s">
        <v>28</v>
      </c>
      <c r="D1022">
        <v>58</v>
      </c>
      <c r="E1022">
        <f>SUMIF($C$3:C1021,C1022,$D$3:D1021)</f>
        <v>1745</v>
      </c>
      <c r="F1022">
        <v>2.13</v>
      </c>
      <c r="G1022">
        <f t="shared" si="130"/>
        <v>0.1</v>
      </c>
      <c r="H1022">
        <f t="shared" si="131"/>
        <v>5.8000000000000007</v>
      </c>
      <c r="I1022">
        <f t="shared" si="132"/>
        <v>9</v>
      </c>
      <c r="J1022">
        <f t="shared" si="136"/>
        <v>2557</v>
      </c>
      <c r="K1022" s="6">
        <f t="shared" si="134"/>
        <v>2443</v>
      </c>
      <c r="L1022" s="6" t="str">
        <f t="shared" si="135"/>
        <v>3</v>
      </c>
      <c r="M1022">
        <f t="shared" si="133"/>
        <v>3000</v>
      </c>
    </row>
    <row r="1023" spans="1:13" x14ac:dyDescent="0.25">
      <c r="A1023">
        <f t="shared" si="129"/>
        <v>2009</v>
      </c>
      <c r="B1023" s="3">
        <v>40087</v>
      </c>
      <c r="C1023" s="4" t="s">
        <v>58</v>
      </c>
      <c r="D1023">
        <v>18</v>
      </c>
      <c r="E1023">
        <f>SUMIF($C$3:C1022,C1023,$D$3:D1022)</f>
        <v>4</v>
      </c>
      <c r="F1023">
        <v>2.13</v>
      </c>
      <c r="G1023" t="str">
        <f t="shared" si="130"/>
        <v>Brak</v>
      </c>
      <c r="H1023">
        <f t="shared" si="131"/>
        <v>0</v>
      </c>
      <c r="I1023">
        <f t="shared" si="132"/>
        <v>10</v>
      </c>
      <c r="J1023">
        <f t="shared" si="136"/>
        <v>5539</v>
      </c>
      <c r="K1023" s="6">
        <f t="shared" si="134"/>
        <v>0</v>
      </c>
      <c r="L1023" s="6" t="str">
        <f t="shared" si="135"/>
        <v>0</v>
      </c>
      <c r="M1023">
        <f t="shared" si="133"/>
        <v>0</v>
      </c>
    </row>
    <row r="1024" spans="1:13" x14ac:dyDescent="0.25">
      <c r="A1024">
        <f t="shared" si="129"/>
        <v>2009</v>
      </c>
      <c r="B1024" s="3">
        <v>40088</v>
      </c>
      <c r="C1024" s="4" t="s">
        <v>71</v>
      </c>
      <c r="D1024">
        <v>4</v>
      </c>
      <c r="E1024">
        <f>SUMIF($C$3:C1023,C1024,$D$3:D1023)</f>
        <v>9</v>
      </c>
      <c r="F1024">
        <v>2.13</v>
      </c>
      <c r="G1024" t="str">
        <f t="shared" si="130"/>
        <v>Brak</v>
      </c>
      <c r="H1024">
        <f t="shared" si="131"/>
        <v>0</v>
      </c>
      <c r="I1024">
        <f t="shared" si="132"/>
        <v>10</v>
      </c>
      <c r="J1024">
        <f t="shared" si="136"/>
        <v>5535</v>
      </c>
      <c r="K1024" s="6">
        <f t="shared" si="134"/>
        <v>0</v>
      </c>
      <c r="L1024" s="6" t="str">
        <f t="shared" si="135"/>
        <v>0</v>
      </c>
      <c r="M1024">
        <f t="shared" si="133"/>
        <v>0</v>
      </c>
    </row>
    <row r="1025" spans="1:13" x14ac:dyDescent="0.25">
      <c r="A1025">
        <f t="shared" si="129"/>
        <v>2009</v>
      </c>
      <c r="B1025" s="3">
        <v>40088</v>
      </c>
      <c r="C1025" s="4" t="s">
        <v>53</v>
      </c>
      <c r="D1025">
        <v>1</v>
      </c>
      <c r="E1025">
        <f>SUMIF($C$3:C1024,C1025,$D$3:D1024)</f>
        <v>27</v>
      </c>
      <c r="F1025">
        <v>2.13</v>
      </c>
      <c r="G1025" t="str">
        <f t="shared" si="130"/>
        <v>Brak</v>
      </c>
      <c r="H1025">
        <f t="shared" si="131"/>
        <v>0</v>
      </c>
      <c r="I1025">
        <f t="shared" si="132"/>
        <v>10</v>
      </c>
      <c r="J1025">
        <f t="shared" si="136"/>
        <v>5534</v>
      </c>
      <c r="K1025" s="6">
        <f t="shared" si="134"/>
        <v>0</v>
      </c>
      <c r="L1025" s="6" t="str">
        <f t="shared" si="135"/>
        <v>0</v>
      </c>
      <c r="M1025">
        <f t="shared" si="133"/>
        <v>0</v>
      </c>
    </row>
    <row r="1026" spans="1:13" x14ac:dyDescent="0.25">
      <c r="A1026">
        <f t="shared" si="129"/>
        <v>2009</v>
      </c>
      <c r="B1026" s="3">
        <v>40089</v>
      </c>
      <c r="C1026" s="4" t="s">
        <v>51</v>
      </c>
      <c r="D1026">
        <v>86</v>
      </c>
      <c r="E1026">
        <f>SUMIF($C$3:C1025,C1026,$D$3:D1025)</f>
        <v>1207</v>
      </c>
      <c r="F1026">
        <v>2.13</v>
      </c>
      <c r="G1026">
        <f t="shared" si="130"/>
        <v>0.1</v>
      </c>
      <c r="H1026">
        <f t="shared" si="131"/>
        <v>8.6</v>
      </c>
      <c r="I1026">
        <f t="shared" si="132"/>
        <v>10</v>
      </c>
      <c r="J1026">
        <f t="shared" si="136"/>
        <v>5448</v>
      </c>
      <c r="K1026" s="6">
        <f t="shared" si="134"/>
        <v>0</v>
      </c>
      <c r="L1026" s="6" t="str">
        <f t="shared" si="135"/>
        <v>0</v>
      </c>
      <c r="M1026">
        <f t="shared" si="133"/>
        <v>0</v>
      </c>
    </row>
    <row r="1027" spans="1:13" x14ac:dyDescent="0.25">
      <c r="A1027">
        <f t="shared" si="129"/>
        <v>2009</v>
      </c>
      <c r="B1027" s="3">
        <v>40090</v>
      </c>
      <c r="C1027" s="4" t="s">
        <v>34</v>
      </c>
      <c r="D1027">
        <v>290</v>
      </c>
      <c r="E1027">
        <f>SUMIF($C$3:C1026,C1027,$D$3:D1026)</f>
        <v>10875</v>
      </c>
      <c r="F1027">
        <v>2.13</v>
      </c>
      <c r="G1027">
        <f t="shared" si="130"/>
        <v>0.2</v>
      </c>
      <c r="H1027">
        <f t="shared" si="131"/>
        <v>58</v>
      </c>
      <c r="I1027">
        <f t="shared" si="132"/>
        <v>10</v>
      </c>
      <c r="J1027">
        <f t="shared" si="136"/>
        <v>5158</v>
      </c>
      <c r="K1027" s="6">
        <f t="shared" si="134"/>
        <v>0</v>
      </c>
      <c r="L1027" s="6" t="str">
        <f t="shared" si="135"/>
        <v>0</v>
      </c>
      <c r="M1027">
        <f t="shared" si="133"/>
        <v>0</v>
      </c>
    </row>
    <row r="1028" spans="1:13" x14ac:dyDescent="0.25">
      <c r="A1028">
        <f t="shared" ref="A1028:A1091" si="137">YEAR(B1028)</f>
        <v>2009</v>
      </c>
      <c r="B1028" s="3">
        <v>40092</v>
      </c>
      <c r="C1028" s="4" t="s">
        <v>204</v>
      </c>
      <c r="D1028">
        <v>14</v>
      </c>
      <c r="E1028">
        <f>SUMIF($C$3:C1027,C1028,$D$3:D1027)</f>
        <v>4</v>
      </c>
      <c r="F1028">
        <v>2.13</v>
      </c>
      <c r="G1028" t="str">
        <f t="shared" ref="G1028:G1091" si="138">IF(E1028&lt;1000,IF(E1028&gt;100,0.05,"Brak"),IF(E1028&lt;10000,0.1,0.2))</f>
        <v>Brak</v>
      </c>
      <c r="H1028">
        <f t="shared" ref="H1028:H1091" si="139">IF(G1028="Brak",0,G1028*D1028)</f>
        <v>0</v>
      </c>
      <c r="I1028">
        <f t="shared" ref="I1028:I1091" si="140">MONTH(B1028)</f>
        <v>10</v>
      </c>
      <c r="J1028">
        <f t="shared" si="136"/>
        <v>5144</v>
      </c>
      <c r="K1028" s="6">
        <f t="shared" si="134"/>
        <v>0</v>
      </c>
      <c r="L1028" s="6" t="str">
        <f t="shared" si="135"/>
        <v>0</v>
      </c>
      <c r="M1028">
        <f t="shared" ref="M1028:M1091" si="141">L1028*1000</f>
        <v>0</v>
      </c>
    </row>
    <row r="1029" spans="1:13" x14ac:dyDescent="0.25">
      <c r="A1029">
        <f t="shared" si="137"/>
        <v>2009</v>
      </c>
      <c r="B1029" s="3">
        <v>40094</v>
      </c>
      <c r="C1029" s="4" t="s">
        <v>59</v>
      </c>
      <c r="D1029">
        <v>120</v>
      </c>
      <c r="E1029">
        <f>SUMIF($C$3:C1028,C1029,$D$3:D1028)</f>
        <v>840</v>
      </c>
      <c r="F1029">
        <v>2.13</v>
      </c>
      <c r="G1029">
        <f t="shared" si="138"/>
        <v>0.05</v>
      </c>
      <c r="H1029">
        <f t="shared" si="139"/>
        <v>6</v>
      </c>
      <c r="I1029">
        <f t="shared" si="140"/>
        <v>10</v>
      </c>
      <c r="J1029">
        <f t="shared" si="136"/>
        <v>5024</v>
      </c>
      <c r="K1029" s="6">
        <f t="shared" si="134"/>
        <v>0</v>
      </c>
      <c r="L1029" s="6" t="str">
        <f t="shared" si="135"/>
        <v>0</v>
      </c>
      <c r="M1029">
        <f t="shared" si="141"/>
        <v>0</v>
      </c>
    </row>
    <row r="1030" spans="1:13" x14ac:dyDescent="0.25">
      <c r="A1030">
        <f t="shared" si="137"/>
        <v>2009</v>
      </c>
      <c r="B1030" s="3">
        <v>40094</v>
      </c>
      <c r="C1030" s="4" t="s">
        <v>143</v>
      </c>
      <c r="D1030">
        <v>28</v>
      </c>
      <c r="E1030">
        <f>SUMIF($C$3:C1029,C1030,$D$3:D1029)</f>
        <v>324</v>
      </c>
      <c r="F1030">
        <v>2.13</v>
      </c>
      <c r="G1030">
        <f t="shared" si="138"/>
        <v>0.05</v>
      </c>
      <c r="H1030">
        <f t="shared" si="139"/>
        <v>1.4000000000000001</v>
      </c>
      <c r="I1030">
        <f t="shared" si="140"/>
        <v>10</v>
      </c>
      <c r="J1030">
        <f t="shared" si="136"/>
        <v>4996</v>
      </c>
      <c r="K1030" s="6">
        <f t="shared" si="134"/>
        <v>0</v>
      </c>
      <c r="L1030" s="6" t="str">
        <f t="shared" si="135"/>
        <v>0</v>
      </c>
      <c r="M1030">
        <f t="shared" si="141"/>
        <v>0</v>
      </c>
    </row>
    <row r="1031" spans="1:13" x14ac:dyDescent="0.25">
      <c r="A1031">
        <f t="shared" si="137"/>
        <v>2009</v>
      </c>
      <c r="B1031" s="3">
        <v>40095</v>
      </c>
      <c r="C1031" s="4" t="s">
        <v>29</v>
      </c>
      <c r="D1031">
        <v>213</v>
      </c>
      <c r="E1031">
        <f>SUMIF($C$3:C1030,C1031,$D$3:D1030)</f>
        <v>12477</v>
      </c>
      <c r="F1031">
        <v>2.13</v>
      </c>
      <c r="G1031">
        <f t="shared" si="138"/>
        <v>0.2</v>
      </c>
      <c r="H1031">
        <f t="shared" si="139"/>
        <v>42.6</v>
      </c>
      <c r="I1031">
        <f t="shared" si="140"/>
        <v>10</v>
      </c>
      <c r="J1031">
        <f t="shared" si="136"/>
        <v>4783</v>
      </c>
      <c r="K1031" s="6">
        <f t="shared" si="134"/>
        <v>0</v>
      </c>
      <c r="L1031" s="6" t="str">
        <f t="shared" si="135"/>
        <v>0</v>
      </c>
      <c r="M1031">
        <f t="shared" si="141"/>
        <v>0</v>
      </c>
    </row>
    <row r="1032" spans="1:13" x14ac:dyDescent="0.25">
      <c r="A1032">
        <f t="shared" si="137"/>
        <v>2009</v>
      </c>
      <c r="B1032" s="3">
        <v>40101</v>
      </c>
      <c r="C1032" s="4" t="s">
        <v>128</v>
      </c>
      <c r="D1032">
        <v>10</v>
      </c>
      <c r="E1032">
        <f>SUMIF($C$3:C1031,C1032,$D$3:D1031)</f>
        <v>19</v>
      </c>
      <c r="F1032">
        <v>2.13</v>
      </c>
      <c r="G1032" t="str">
        <f t="shared" si="138"/>
        <v>Brak</v>
      </c>
      <c r="H1032">
        <f t="shared" si="139"/>
        <v>0</v>
      </c>
      <c r="I1032">
        <f t="shared" si="140"/>
        <v>10</v>
      </c>
      <c r="J1032">
        <f t="shared" si="136"/>
        <v>4773</v>
      </c>
      <c r="K1032" s="6">
        <f t="shared" si="134"/>
        <v>0</v>
      </c>
      <c r="L1032" s="6" t="str">
        <f t="shared" si="135"/>
        <v>0</v>
      </c>
      <c r="M1032">
        <f t="shared" si="141"/>
        <v>0</v>
      </c>
    </row>
    <row r="1033" spans="1:13" x14ac:dyDescent="0.25">
      <c r="A1033">
        <f t="shared" si="137"/>
        <v>2009</v>
      </c>
      <c r="B1033" s="3">
        <v>40102</v>
      </c>
      <c r="C1033" s="4" t="s">
        <v>89</v>
      </c>
      <c r="D1033">
        <v>53</v>
      </c>
      <c r="E1033">
        <f>SUMIF($C$3:C1032,C1033,$D$3:D1032)</f>
        <v>2016</v>
      </c>
      <c r="F1033">
        <v>2.13</v>
      </c>
      <c r="G1033">
        <f t="shared" si="138"/>
        <v>0.1</v>
      </c>
      <c r="H1033">
        <f t="shared" si="139"/>
        <v>5.3000000000000007</v>
      </c>
      <c r="I1033">
        <f t="shared" si="140"/>
        <v>10</v>
      </c>
      <c r="J1033">
        <f t="shared" si="136"/>
        <v>4720</v>
      </c>
      <c r="K1033" s="6">
        <f t="shared" si="134"/>
        <v>0</v>
      </c>
      <c r="L1033" s="6" t="str">
        <f t="shared" si="135"/>
        <v>0</v>
      </c>
      <c r="M1033">
        <f t="shared" si="141"/>
        <v>0</v>
      </c>
    </row>
    <row r="1034" spans="1:13" x14ac:dyDescent="0.25">
      <c r="A1034">
        <f t="shared" si="137"/>
        <v>2009</v>
      </c>
      <c r="B1034" s="3">
        <v>40103</v>
      </c>
      <c r="C1034" s="4" t="s">
        <v>50</v>
      </c>
      <c r="D1034">
        <v>178</v>
      </c>
      <c r="E1034">
        <f>SUMIF($C$3:C1033,C1034,$D$3:D1033)</f>
        <v>2545</v>
      </c>
      <c r="F1034">
        <v>2.13</v>
      </c>
      <c r="G1034">
        <f t="shared" si="138"/>
        <v>0.1</v>
      </c>
      <c r="H1034">
        <f t="shared" si="139"/>
        <v>17.8</v>
      </c>
      <c r="I1034">
        <f t="shared" si="140"/>
        <v>10</v>
      </c>
      <c r="J1034">
        <f t="shared" si="136"/>
        <v>4542</v>
      </c>
      <c r="K1034" s="6">
        <f t="shared" si="134"/>
        <v>0</v>
      </c>
      <c r="L1034" s="6" t="str">
        <f t="shared" si="135"/>
        <v>0</v>
      </c>
      <c r="M1034">
        <f t="shared" si="141"/>
        <v>0</v>
      </c>
    </row>
    <row r="1035" spans="1:13" x14ac:dyDescent="0.25">
      <c r="A1035">
        <f t="shared" si="137"/>
        <v>2009</v>
      </c>
      <c r="B1035" s="3">
        <v>40103</v>
      </c>
      <c r="C1035" s="4" t="s">
        <v>94</v>
      </c>
      <c r="D1035">
        <v>6</v>
      </c>
      <c r="E1035">
        <f>SUMIF($C$3:C1034,C1035,$D$3:D1034)</f>
        <v>11</v>
      </c>
      <c r="F1035">
        <v>2.13</v>
      </c>
      <c r="G1035" t="str">
        <f t="shared" si="138"/>
        <v>Brak</v>
      </c>
      <c r="H1035">
        <f t="shared" si="139"/>
        <v>0</v>
      </c>
      <c r="I1035">
        <f t="shared" si="140"/>
        <v>10</v>
      </c>
      <c r="J1035">
        <f t="shared" si="136"/>
        <v>4536</v>
      </c>
      <c r="K1035" s="6">
        <f t="shared" si="134"/>
        <v>0</v>
      </c>
      <c r="L1035" s="6" t="str">
        <f t="shared" si="135"/>
        <v>0</v>
      </c>
      <c r="M1035">
        <f t="shared" si="141"/>
        <v>0</v>
      </c>
    </row>
    <row r="1036" spans="1:13" x14ac:dyDescent="0.25">
      <c r="A1036">
        <f t="shared" si="137"/>
        <v>2009</v>
      </c>
      <c r="B1036" s="3">
        <v>40107</v>
      </c>
      <c r="C1036" s="4" t="s">
        <v>29</v>
      </c>
      <c r="D1036">
        <v>118</v>
      </c>
      <c r="E1036">
        <f>SUMIF($C$3:C1035,C1036,$D$3:D1035)</f>
        <v>12690</v>
      </c>
      <c r="F1036">
        <v>2.13</v>
      </c>
      <c r="G1036">
        <f t="shared" si="138"/>
        <v>0.2</v>
      </c>
      <c r="H1036">
        <f t="shared" si="139"/>
        <v>23.6</v>
      </c>
      <c r="I1036">
        <f t="shared" si="140"/>
        <v>10</v>
      </c>
      <c r="J1036">
        <f t="shared" si="136"/>
        <v>4418</v>
      </c>
      <c r="K1036" s="6">
        <f t="shared" si="134"/>
        <v>0</v>
      </c>
      <c r="L1036" s="6" t="str">
        <f t="shared" si="135"/>
        <v>0</v>
      </c>
      <c r="M1036">
        <f t="shared" si="141"/>
        <v>0</v>
      </c>
    </row>
    <row r="1037" spans="1:13" x14ac:dyDescent="0.25">
      <c r="A1037">
        <f t="shared" si="137"/>
        <v>2009</v>
      </c>
      <c r="B1037" s="3">
        <v>40107</v>
      </c>
      <c r="C1037" s="4" t="s">
        <v>90</v>
      </c>
      <c r="D1037">
        <v>5</v>
      </c>
      <c r="E1037">
        <f>SUMIF($C$3:C1036,C1037,$D$3:D1036)</f>
        <v>17</v>
      </c>
      <c r="F1037">
        <v>2.13</v>
      </c>
      <c r="G1037" t="str">
        <f t="shared" si="138"/>
        <v>Brak</v>
      </c>
      <c r="H1037">
        <f t="shared" si="139"/>
        <v>0</v>
      </c>
      <c r="I1037">
        <f t="shared" si="140"/>
        <v>10</v>
      </c>
      <c r="J1037">
        <f t="shared" si="136"/>
        <v>4413</v>
      </c>
      <c r="K1037" s="6">
        <f t="shared" si="134"/>
        <v>0</v>
      </c>
      <c r="L1037" s="6" t="str">
        <f t="shared" si="135"/>
        <v>0</v>
      </c>
      <c r="M1037">
        <f t="shared" si="141"/>
        <v>0</v>
      </c>
    </row>
    <row r="1038" spans="1:13" x14ac:dyDescent="0.25">
      <c r="A1038">
        <f t="shared" si="137"/>
        <v>2009</v>
      </c>
      <c r="B1038" s="3">
        <v>40108</v>
      </c>
      <c r="C1038" s="4" t="s">
        <v>38</v>
      </c>
      <c r="D1038">
        <v>89</v>
      </c>
      <c r="E1038">
        <f>SUMIF($C$3:C1037,C1038,$D$3:D1037)</f>
        <v>3176</v>
      </c>
      <c r="F1038">
        <v>2.13</v>
      </c>
      <c r="G1038">
        <f t="shared" si="138"/>
        <v>0.1</v>
      </c>
      <c r="H1038">
        <f t="shared" si="139"/>
        <v>8.9</v>
      </c>
      <c r="I1038">
        <f t="shared" si="140"/>
        <v>10</v>
      </c>
      <c r="J1038">
        <f t="shared" si="136"/>
        <v>4324</v>
      </c>
      <c r="K1038" s="6">
        <f t="shared" si="134"/>
        <v>0</v>
      </c>
      <c r="L1038" s="6" t="str">
        <f t="shared" si="135"/>
        <v>0</v>
      </c>
      <c r="M1038">
        <f t="shared" si="141"/>
        <v>0</v>
      </c>
    </row>
    <row r="1039" spans="1:13" x14ac:dyDescent="0.25">
      <c r="A1039">
        <f t="shared" si="137"/>
        <v>2009</v>
      </c>
      <c r="B1039" s="3">
        <v>40113</v>
      </c>
      <c r="C1039" s="4" t="s">
        <v>55</v>
      </c>
      <c r="D1039">
        <v>22</v>
      </c>
      <c r="E1039">
        <f>SUMIF($C$3:C1038,C1039,$D$3:D1038)</f>
        <v>1317</v>
      </c>
      <c r="F1039">
        <v>2.13</v>
      </c>
      <c r="G1039">
        <f t="shared" si="138"/>
        <v>0.1</v>
      </c>
      <c r="H1039">
        <f t="shared" si="139"/>
        <v>2.2000000000000002</v>
      </c>
      <c r="I1039">
        <f t="shared" si="140"/>
        <v>10</v>
      </c>
      <c r="J1039">
        <f t="shared" si="136"/>
        <v>4302</v>
      </c>
      <c r="K1039" s="6">
        <f t="shared" si="134"/>
        <v>0</v>
      </c>
      <c r="L1039" s="6" t="str">
        <f t="shared" si="135"/>
        <v>0</v>
      </c>
      <c r="M1039">
        <f t="shared" si="141"/>
        <v>0</v>
      </c>
    </row>
    <row r="1040" spans="1:13" x14ac:dyDescent="0.25">
      <c r="A1040">
        <f t="shared" si="137"/>
        <v>2009</v>
      </c>
      <c r="B1040" s="3">
        <v>40114</v>
      </c>
      <c r="C1040" s="4" t="s">
        <v>38</v>
      </c>
      <c r="D1040">
        <v>199</v>
      </c>
      <c r="E1040">
        <f>SUMIF($C$3:C1039,C1040,$D$3:D1039)</f>
        <v>3265</v>
      </c>
      <c r="F1040">
        <v>2.13</v>
      </c>
      <c r="G1040">
        <f t="shared" si="138"/>
        <v>0.1</v>
      </c>
      <c r="H1040">
        <f t="shared" si="139"/>
        <v>19.900000000000002</v>
      </c>
      <c r="I1040">
        <f t="shared" si="140"/>
        <v>10</v>
      </c>
      <c r="J1040">
        <f t="shared" si="136"/>
        <v>4103</v>
      </c>
      <c r="K1040" s="6">
        <f t="shared" si="134"/>
        <v>897</v>
      </c>
      <c r="L1040" s="6" t="str">
        <f t="shared" si="135"/>
        <v>1</v>
      </c>
      <c r="M1040">
        <f t="shared" si="141"/>
        <v>1000</v>
      </c>
    </row>
    <row r="1041" spans="1:13" x14ac:dyDescent="0.25">
      <c r="A1041">
        <f t="shared" si="137"/>
        <v>2009</v>
      </c>
      <c r="B1041" s="3">
        <v>40120</v>
      </c>
      <c r="C1041" s="4" t="s">
        <v>38</v>
      </c>
      <c r="D1041">
        <v>198</v>
      </c>
      <c r="E1041">
        <f>SUMIF($C$3:C1040,C1041,$D$3:D1040)</f>
        <v>3464</v>
      </c>
      <c r="F1041">
        <v>2.13</v>
      </c>
      <c r="G1041">
        <f t="shared" si="138"/>
        <v>0.1</v>
      </c>
      <c r="H1041">
        <f t="shared" si="139"/>
        <v>19.8</v>
      </c>
      <c r="I1041">
        <f t="shared" si="140"/>
        <v>11</v>
      </c>
      <c r="J1041">
        <f t="shared" si="136"/>
        <v>4905</v>
      </c>
      <c r="K1041" s="6">
        <f t="shared" si="134"/>
        <v>0</v>
      </c>
      <c r="L1041" s="6" t="str">
        <f t="shared" si="135"/>
        <v>0</v>
      </c>
      <c r="M1041">
        <f t="shared" si="141"/>
        <v>0</v>
      </c>
    </row>
    <row r="1042" spans="1:13" x14ac:dyDescent="0.25">
      <c r="A1042">
        <f t="shared" si="137"/>
        <v>2009</v>
      </c>
      <c r="B1042" s="3">
        <v>40120</v>
      </c>
      <c r="C1042" s="4" t="s">
        <v>129</v>
      </c>
      <c r="D1042">
        <v>8</v>
      </c>
      <c r="E1042">
        <f>SUMIF($C$3:C1041,C1042,$D$3:D1041)</f>
        <v>30</v>
      </c>
      <c r="F1042">
        <v>2.13</v>
      </c>
      <c r="G1042" t="str">
        <f t="shared" si="138"/>
        <v>Brak</v>
      </c>
      <c r="H1042">
        <f t="shared" si="139"/>
        <v>0</v>
      </c>
      <c r="I1042">
        <f t="shared" si="140"/>
        <v>11</v>
      </c>
      <c r="J1042">
        <f t="shared" si="136"/>
        <v>4897</v>
      </c>
      <c r="K1042" s="6">
        <f t="shared" ref="K1042:K1105" si="142">IF(I1042&lt;&gt;I1043,IF(J1042&lt;5000,5000-J1042,0),0)</f>
        <v>0</v>
      </c>
      <c r="L1042" s="6" t="str">
        <f t="shared" ref="L1042:L1105" si="143">LEFT(ROUNDUP(K1042,-3),1)</f>
        <v>0</v>
      </c>
      <c r="M1042">
        <f t="shared" si="141"/>
        <v>0</v>
      </c>
    </row>
    <row r="1043" spans="1:13" x14ac:dyDescent="0.25">
      <c r="A1043">
        <f t="shared" si="137"/>
        <v>2009</v>
      </c>
      <c r="B1043" s="3">
        <v>40121</v>
      </c>
      <c r="C1043" s="4" t="s">
        <v>122</v>
      </c>
      <c r="D1043">
        <v>200</v>
      </c>
      <c r="E1043">
        <f>SUMIF($C$3:C1042,C1043,$D$3:D1042)</f>
        <v>3086</v>
      </c>
      <c r="F1043">
        <v>2.13</v>
      </c>
      <c r="G1043">
        <f t="shared" si="138"/>
        <v>0.1</v>
      </c>
      <c r="H1043">
        <f t="shared" si="139"/>
        <v>20</v>
      </c>
      <c r="I1043">
        <f t="shared" si="140"/>
        <v>11</v>
      </c>
      <c r="J1043">
        <f t="shared" ref="J1043:J1106" si="144">J1042-D1043+M1042</f>
        <v>4697</v>
      </c>
      <c r="K1043" s="6">
        <f t="shared" si="142"/>
        <v>0</v>
      </c>
      <c r="L1043" s="6" t="str">
        <f t="shared" si="143"/>
        <v>0</v>
      </c>
      <c r="M1043">
        <f t="shared" si="141"/>
        <v>0</v>
      </c>
    </row>
    <row r="1044" spans="1:13" x14ac:dyDescent="0.25">
      <c r="A1044">
        <f t="shared" si="137"/>
        <v>2009</v>
      </c>
      <c r="B1044" s="3">
        <v>40121</v>
      </c>
      <c r="C1044" s="4" t="s">
        <v>43</v>
      </c>
      <c r="D1044">
        <v>68</v>
      </c>
      <c r="E1044">
        <f>SUMIF($C$3:C1043,C1044,$D$3:D1043)</f>
        <v>2336</v>
      </c>
      <c r="F1044">
        <v>2.13</v>
      </c>
      <c r="G1044">
        <f t="shared" si="138"/>
        <v>0.1</v>
      </c>
      <c r="H1044">
        <f t="shared" si="139"/>
        <v>6.8000000000000007</v>
      </c>
      <c r="I1044">
        <f t="shared" si="140"/>
        <v>11</v>
      </c>
      <c r="J1044">
        <f t="shared" si="144"/>
        <v>4629</v>
      </c>
      <c r="K1044" s="6">
        <f t="shared" si="142"/>
        <v>0</v>
      </c>
      <c r="L1044" s="6" t="str">
        <f t="shared" si="143"/>
        <v>0</v>
      </c>
      <c r="M1044">
        <f t="shared" si="141"/>
        <v>0</v>
      </c>
    </row>
    <row r="1045" spans="1:13" x14ac:dyDescent="0.25">
      <c r="A1045">
        <f t="shared" si="137"/>
        <v>2009</v>
      </c>
      <c r="B1045" s="3">
        <v>40121</v>
      </c>
      <c r="C1045" s="4" t="s">
        <v>115</v>
      </c>
      <c r="D1045">
        <v>6</v>
      </c>
      <c r="E1045">
        <f>SUMIF($C$3:C1044,C1045,$D$3:D1044)</f>
        <v>2</v>
      </c>
      <c r="F1045">
        <v>2.13</v>
      </c>
      <c r="G1045" t="str">
        <f t="shared" si="138"/>
        <v>Brak</v>
      </c>
      <c r="H1045">
        <f t="shared" si="139"/>
        <v>0</v>
      </c>
      <c r="I1045">
        <f t="shared" si="140"/>
        <v>11</v>
      </c>
      <c r="J1045">
        <f t="shared" si="144"/>
        <v>4623</v>
      </c>
      <c r="K1045" s="6">
        <f t="shared" si="142"/>
        <v>0</v>
      </c>
      <c r="L1045" s="6" t="str">
        <f t="shared" si="143"/>
        <v>0</v>
      </c>
      <c r="M1045">
        <f t="shared" si="141"/>
        <v>0</v>
      </c>
    </row>
    <row r="1046" spans="1:13" x14ac:dyDescent="0.25">
      <c r="A1046">
        <f t="shared" si="137"/>
        <v>2009</v>
      </c>
      <c r="B1046" s="3">
        <v>40122</v>
      </c>
      <c r="C1046" s="4" t="s">
        <v>25</v>
      </c>
      <c r="D1046">
        <v>426</v>
      </c>
      <c r="E1046">
        <f>SUMIF($C$3:C1045,C1046,$D$3:D1045)</f>
        <v>7147</v>
      </c>
      <c r="F1046">
        <v>2.13</v>
      </c>
      <c r="G1046">
        <f t="shared" si="138"/>
        <v>0.1</v>
      </c>
      <c r="H1046">
        <f t="shared" si="139"/>
        <v>42.6</v>
      </c>
      <c r="I1046">
        <f t="shared" si="140"/>
        <v>11</v>
      </c>
      <c r="J1046">
        <f t="shared" si="144"/>
        <v>4197</v>
      </c>
      <c r="K1046" s="6">
        <f t="shared" si="142"/>
        <v>0</v>
      </c>
      <c r="L1046" s="6" t="str">
        <f t="shared" si="143"/>
        <v>0</v>
      </c>
      <c r="M1046">
        <f t="shared" si="141"/>
        <v>0</v>
      </c>
    </row>
    <row r="1047" spans="1:13" x14ac:dyDescent="0.25">
      <c r="A1047">
        <f t="shared" si="137"/>
        <v>2009</v>
      </c>
      <c r="B1047" s="3">
        <v>40122</v>
      </c>
      <c r="C1047" s="4" t="s">
        <v>27</v>
      </c>
      <c r="D1047">
        <v>298</v>
      </c>
      <c r="E1047">
        <f>SUMIF($C$3:C1046,C1047,$D$3:D1046)</f>
        <v>13358</v>
      </c>
      <c r="F1047">
        <v>2.13</v>
      </c>
      <c r="G1047">
        <f t="shared" si="138"/>
        <v>0.2</v>
      </c>
      <c r="H1047">
        <f t="shared" si="139"/>
        <v>59.6</v>
      </c>
      <c r="I1047">
        <f t="shared" si="140"/>
        <v>11</v>
      </c>
      <c r="J1047">
        <f t="shared" si="144"/>
        <v>3899</v>
      </c>
      <c r="K1047" s="6">
        <f t="shared" si="142"/>
        <v>0</v>
      </c>
      <c r="L1047" s="6" t="str">
        <f t="shared" si="143"/>
        <v>0</v>
      </c>
      <c r="M1047">
        <f t="shared" si="141"/>
        <v>0</v>
      </c>
    </row>
    <row r="1048" spans="1:13" x14ac:dyDescent="0.25">
      <c r="A1048">
        <f t="shared" si="137"/>
        <v>2009</v>
      </c>
      <c r="B1048" s="3">
        <v>40122</v>
      </c>
      <c r="C1048" s="4" t="s">
        <v>98</v>
      </c>
      <c r="D1048">
        <v>142</v>
      </c>
      <c r="E1048">
        <f>SUMIF($C$3:C1047,C1048,$D$3:D1047)</f>
        <v>1458</v>
      </c>
      <c r="F1048">
        <v>2.13</v>
      </c>
      <c r="G1048">
        <f t="shared" si="138"/>
        <v>0.1</v>
      </c>
      <c r="H1048">
        <f t="shared" si="139"/>
        <v>14.200000000000001</v>
      </c>
      <c r="I1048">
        <f t="shared" si="140"/>
        <v>11</v>
      </c>
      <c r="J1048">
        <f t="shared" si="144"/>
        <v>3757</v>
      </c>
      <c r="K1048" s="6">
        <f t="shared" si="142"/>
        <v>0</v>
      </c>
      <c r="L1048" s="6" t="str">
        <f t="shared" si="143"/>
        <v>0</v>
      </c>
      <c r="M1048">
        <f t="shared" si="141"/>
        <v>0</v>
      </c>
    </row>
    <row r="1049" spans="1:13" x14ac:dyDescent="0.25">
      <c r="A1049">
        <f t="shared" si="137"/>
        <v>2009</v>
      </c>
      <c r="B1049" s="3">
        <v>40124</v>
      </c>
      <c r="C1049" s="4" t="s">
        <v>37</v>
      </c>
      <c r="D1049">
        <v>224</v>
      </c>
      <c r="E1049">
        <f>SUMIF($C$3:C1048,C1049,$D$3:D1048)</f>
        <v>9400</v>
      </c>
      <c r="F1049">
        <v>2.13</v>
      </c>
      <c r="G1049">
        <f t="shared" si="138"/>
        <v>0.1</v>
      </c>
      <c r="H1049">
        <f t="shared" si="139"/>
        <v>22.400000000000002</v>
      </c>
      <c r="I1049">
        <f t="shared" si="140"/>
        <v>11</v>
      </c>
      <c r="J1049">
        <f t="shared" si="144"/>
        <v>3533</v>
      </c>
      <c r="K1049" s="6">
        <f t="shared" si="142"/>
        <v>0</v>
      </c>
      <c r="L1049" s="6" t="str">
        <f t="shared" si="143"/>
        <v>0</v>
      </c>
      <c r="M1049">
        <f t="shared" si="141"/>
        <v>0</v>
      </c>
    </row>
    <row r="1050" spans="1:13" x14ac:dyDescent="0.25">
      <c r="A1050">
        <f t="shared" si="137"/>
        <v>2009</v>
      </c>
      <c r="B1050" s="3">
        <v>40126</v>
      </c>
      <c r="C1050" s="4" t="s">
        <v>25</v>
      </c>
      <c r="D1050">
        <v>133</v>
      </c>
      <c r="E1050">
        <f>SUMIF($C$3:C1049,C1050,$D$3:D1049)</f>
        <v>7573</v>
      </c>
      <c r="F1050">
        <v>2.13</v>
      </c>
      <c r="G1050">
        <f t="shared" si="138"/>
        <v>0.1</v>
      </c>
      <c r="H1050">
        <f t="shared" si="139"/>
        <v>13.3</v>
      </c>
      <c r="I1050">
        <f t="shared" si="140"/>
        <v>11</v>
      </c>
      <c r="J1050">
        <f t="shared" si="144"/>
        <v>3400</v>
      </c>
      <c r="K1050" s="6">
        <f t="shared" si="142"/>
        <v>0</v>
      </c>
      <c r="L1050" s="6" t="str">
        <f t="shared" si="143"/>
        <v>0</v>
      </c>
      <c r="M1050">
        <f t="shared" si="141"/>
        <v>0</v>
      </c>
    </row>
    <row r="1051" spans="1:13" x14ac:dyDescent="0.25">
      <c r="A1051">
        <f t="shared" si="137"/>
        <v>2009</v>
      </c>
      <c r="B1051" s="3">
        <v>40128</v>
      </c>
      <c r="C1051" s="4" t="s">
        <v>65</v>
      </c>
      <c r="D1051">
        <v>326</v>
      </c>
      <c r="E1051">
        <f>SUMIF($C$3:C1050,C1051,$D$3:D1050)</f>
        <v>12957</v>
      </c>
      <c r="F1051">
        <v>2.13</v>
      </c>
      <c r="G1051">
        <f t="shared" si="138"/>
        <v>0.2</v>
      </c>
      <c r="H1051">
        <f t="shared" si="139"/>
        <v>65.2</v>
      </c>
      <c r="I1051">
        <f t="shared" si="140"/>
        <v>11</v>
      </c>
      <c r="J1051">
        <f t="shared" si="144"/>
        <v>3074</v>
      </c>
      <c r="K1051" s="6">
        <f t="shared" si="142"/>
        <v>0</v>
      </c>
      <c r="L1051" s="6" t="str">
        <f t="shared" si="143"/>
        <v>0</v>
      </c>
      <c r="M1051">
        <f t="shared" si="141"/>
        <v>0</v>
      </c>
    </row>
    <row r="1052" spans="1:13" x14ac:dyDescent="0.25">
      <c r="A1052">
        <f t="shared" si="137"/>
        <v>2009</v>
      </c>
      <c r="B1052" s="3">
        <v>40128</v>
      </c>
      <c r="C1052" s="4" t="s">
        <v>140</v>
      </c>
      <c r="D1052">
        <v>102</v>
      </c>
      <c r="E1052">
        <f>SUMIF($C$3:C1051,C1052,$D$3:D1051)</f>
        <v>347</v>
      </c>
      <c r="F1052">
        <v>2.13</v>
      </c>
      <c r="G1052">
        <f t="shared" si="138"/>
        <v>0.05</v>
      </c>
      <c r="H1052">
        <f t="shared" si="139"/>
        <v>5.1000000000000005</v>
      </c>
      <c r="I1052">
        <f t="shared" si="140"/>
        <v>11</v>
      </c>
      <c r="J1052">
        <f t="shared" si="144"/>
        <v>2972</v>
      </c>
      <c r="K1052" s="6">
        <f t="shared" si="142"/>
        <v>0</v>
      </c>
      <c r="L1052" s="6" t="str">
        <f t="shared" si="143"/>
        <v>0</v>
      </c>
      <c r="M1052">
        <f t="shared" si="141"/>
        <v>0</v>
      </c>
    </row>
    <row r="1053" spans="1:13" x14ac:dyDescent="0.25">
      <c r="A1053">
        <f t="shared" si="137"/>
        <v>2009</v>
      </c>
      <c r="B1053" s="3">
        <v>40129</v>
      </c>
      <c r="C1053" s="4" t="s">
        <v>27</v>
      </c>
      <c r="D1053">
        <v>332</v>
      </c>
      <c r="E1053">
        <f>SUMIF($C$3:C1052,C1053,$D$3:D1052)</f>
        <v>13656</v>
      </c>
      <c r="F1053">
        <v>2.13</v>
      </c>
      <c r="G1053">
        <f t="shared" si="138"/>
        <v>0.2</v>
      </c>
      <c r="H1053">
        <f t="shared" si="139"/>
        <v>66.400000000000006</v>
      </c>
      <c r="I1053">
        <f t="shared" si="140"/>
        <v>11</v>
      </c>
      <c r="J1053">
        <f t="shared" si="144"/>
        <v>2640</v>
      </c>
      <c r="K1053" s="6">
        <f t="shared" si="142"/>
        <v>0</v>
      </c>
      <c r="L1053" s="6" t="str">
        <f t="shared" si="143"/>
        <v>0</v>
      </c>
      <c r="M1053">
        <f t="shared" si="141"/>
        <v>0</v>
      </c>
    </row>
    <row r="1054" spans="1:13" x14ac:dyDescent="0.25">
      <c r="A1054">
        <f t="shared" si="137"/>
        <v>2009</v>
      </c>
      <c r="B1054" s="3">
        <v>40130</v>
      </c>
      <c r="C1054" s="4" t="s">
        <v>39</v>
      </c>
      <c r="D1054">
        <v>95</v>
      </c>
      <c r="E1054">
        <f>SUMIF($C$3:C1053,C1054,$D$3:D1053)</f>
        <v>1783</v>
      </c>
      <c r="F1054">
        <v>2.13</v>
      </c>
      <c r="G1054">
        <f t="shared" si="138"/>
        <v>0.1</v>
      </c>
      <c r="H1054">
        <f t="shared" si="139"/>
        <v>9.5</v>
      </c>
      <c r="I1054">
        <f t="shared" si="140"/>
        <v>11</v>
      </c>
      <c r="J1054">
        <f t="shared" si="144"/>
        <v>2545</v>
      </c>
      <c r="K1054" s="6">
        <f t="shared" si="142"/>
        <v>0</v>
      </c>
      <c r="L1054" s="6" t="str">
        <f t="shared" si="143"/>
        <v>0</v>
      </c>
      <c r="M1054">
        <f t="shared" si="141"/>
        <v>0</v>
      </c>
    </row>
    <row r="1055" spans="1:13" x14ac:dyDescent="0.25">
      <c r="A1055">
        <f t="shared" si="137"/>
        <v>2009</v>
      </c>
      <c r="B1055" s="3">
        <v>40134</v>
      </c>
      <c r="C1055" s="4" t="s">
        <v>34</v>
      </c>
      <c r="D1055">
        <v>276</v>
      </c>
      <c r="E1055">
        <f>SUMIF($C$3:C1054,C1055,$D$3:D1054)</f>
        <v>11165</v>
      </c>
      <c r="F1055">
        <v>2.13</v>
      </c>
      <c r="G1055">
        <f t="shared" si="138"/>
        <v>0.2</v>
      </c>
      <c r="H1055">
        <f t="shared" si="139"/>
        <v>55.2</v>
      </c>
      <c r="I1055">
        <f t="shared" si="140"/>
        <v>11</v>
      </c>
      <c r="J1055">
        <f t="shared" si="144"/>
        <v>2269</v>
      </c>
      <c r="K1055" s="6">
        <f t="shared" si="142"/>
        <v>0</v>
      </c>
      <c r="L1055" s="6" t="str">
        <f t="shared" si="143"/>
        <v>0</v>
      </c>
      <c r="M1055">
        <f t="shared" si="141"/>
        <v>0</v>
      </c>
    </row>
    <row r="1056" spans="1:13" x14ac:dyDescent="0.25">
      <c r="A1056">
        <f t="shared" si="137"/>
        <v>2009</v>
      </c>
      <c r="B1056" s="3">
        <v>40134</v>
      </c>
      <c r="C1056" s="4" t="s">
        <v>156</v>
      </c>
      <c r="D1056">
        <v>7</v>
      </c>
      <c r="E1056">
        <f>SUMIF($C$3:C1055,C1056,$D$3:D1055)</f>
        <v>19</v>
      </c>
      <c r="F1056">
        <v>2.13</v>
      </c>
      <c r="G1056" t="str">
        <f t="shared" si="138"/>
        <v>Brak</v>
      </c>
      <c r="H1056">
        <f t="shared" si="139"/>
        <v>0</v>
      </c>
      <c r="I1056">
        <f t="shared" si="140"/>
        <v>11</v>
      </c>
      <c r="J1056">
        <f t="shared" si="144"/>
        <v>2262</v>
      </c>
      <c r="K1056" s="6">
        <f t="shared" si="142"/>
        <v>0</v>
      </c>
      <c r="L1056" s="6" t="str">
        <f t="shared" si="143"/>
        <v>0</v>
      </c>
      <c r="M1056">
        <f t="shared" si="141"/>
        <v>0</v>
      </c>
    </row>
    <row r="1057" spans="1:13" x14ac:dyDescent="0.25">
      <c r="A1057">
        <f t="shared" si="137"/>
        <v>2009</v>
      </c>
      <c r="B1057" s="3">
        <v>40134</v>
      </c>
      <c r="C1057" s="4" t="s">
        <v>159</v>
      </c>
      <c r="D1057">
        <v>6</v>
      </c>
      <c r="E1057">
        <f>SUMIF($C$3:C1056,C1057,$D$3:D1056)</f>
        <v>12</v>
      </c>
      <c r="F1057">
        <v>2.13</v>
      </c>
      <c r="G1057" t="str">
        <f t="shared" si="138"/>
        <v>Brak</v>
      </c>
      <c r="H1057">
        <f t="shared" si="139"/>
        <v>0</v>
      </c>
      <c r="I1057">
        <f t="shared" si="140"/>
        <v>11</v>
      </c>
      <c r="J1057">
        <f t="shared" si="144"/>
        <v>2256</v>
      </c>
      <c r="K1057" s="6">
        <f t="shared" si="142"/>
        <v>0</v>
      </c>
      <c r="L1057" s="6" t="str">
        <f t="shared" si="143"/>
        <v>0</v>
      </c>
      <c r="M1057">
        <f t="shared" si="141"/>
        <v>0</v>
      </c>
    </row>
    <row r="1058" spans="1:13" x14ac:dyDescent="0.25">
      <c r="A1058">
        <f t="shared" si="137"/>
        <v>2009</v>
      </c>
      <c r="B1058" s="3">
        <v>40136</v>
      </c>
      <c r="C1058" s="4" t="s">
        <v>65</v>
      </c>
      <c r="D1058">
        <v>232</v>
      </c>
      <c r="E1058">
        <f>SUMIF($C$3:C1057,C1058,$D$3:D1057)</f>
        <v>13283</v>
      </c>
      <c r="F1058">
        <v>2.13</v>
      </c>
      <c r="G1058">
        <f t="shared" si="138"/>
        <v>0.2</v>
      </c>
      <c r="H1058">
        <f t="shared" si="139"/>
        <v>46.400000000000006</v>
      </c>
      <c r="I1058">
        <f t="shared" si="140"/>
        <v>11</v>
      </c>
      <c r="J1058">
        <f t="shared" si="144"/>
        <v>2024</v>
      </c>
      <c r="K1058" s="6">
        <f t="shared" si="142"/>
        <v>0</v>
      </c>
      <c r="L1058" s="6" t="str">
        <f t="shared" si="143"/>
        <v>0</v>
      </c>
      <c r="M1058">
        <f t="shared" si="141"/>
        <v>0</v>
      </c>
    </row>
    <row r="1059" spans="1:13" x14ac:dyDescent="0.25">
      <c r="A1059">
        <f t="shared" si="137"/>
        <v>2009</v>
      </c>
      <c r="B1059" s="3">
        <v>40136</v>
      </c>
      <c r="C1059" s="4" t="s">
        <v>86</v>
      </c>
      <c r="D1059">
        <v>162</v>
      </c>
      <c r="E1059">
        <f>SUMIF($C$3:C1058,C1059,$D$3:D1058)</f>
        <v>1911</v>
      </c>
      <c r="F1059">
        <v>2.13</v>
      </c>
      <c r="G1059">
        <f t="shared" si="138"/>
        <v>0.1</v>
      </c>
      <c r="H1059">
        <f t="shared" si="139"/>
        <v>16.2</v>
      </c>
      <c r="I1059">
        <f t="shared" si="140"/>
        <v>11</v>
      </c>
      <c r="J1059">
        <f t="shared" si="144"/>
        <v>1862</v>
      </c>
      <c r="K1059" s="6">
        <f t="shared" si="142"/>
        <v>0</v>
      </c>
      <c r="L1059" s="6" t="str">
        <f t="shared" si="143"/>
        <v>0</v>
      </c>
      <c r="M1059">
        <f t="shared" si="141"/>
        <v>0</v>
      </c>
    </row>
    <row r="1060" spans="1:13" x14ac:dyDescent="0.25">
      <c r="A1060">
        <f t="shared" si="137"/>
        <v>2009</v>
      </c>
      <c r="B1060" s="3">
        <v>40139</v>
      </c>
      <c r="C1060" s="4" t="s">
        <v>32</v>
      </c>
      <c r="D1060">
        <v>152</v>
      </c>
      <c r="E1060">
        <f>SUMIF($C$3:C1059,C1060,$D$3:D1059)</f>
        <v>2289</v>
      </c>
      <c r="F1060">
        <v>2.13</v>
      </c>
      <c r="G1060">
        <f t="shared" si="138"/>
        <v>0.1</v>
      </c>
      <c r="H1060">
        <f t="shared" si="139"/>
        <v>15.200000000000001</v>
      </c>
      <c r="I1060">
        <f t="shared" si="140"/>
        <v>11</v>
      </c>
      <c r="J1060">
        <f t="shared" si="144"/>
        <v>1710</v>
      </c>
      <c r="K1060" s="6">
        <f t="shared" si="142"/>
        <v>0</v>
      </c>
      <c r="L1060" s="6" t="str">
        <f t="shared" si="143"/>
        <v>0</v>
      </c>
      <c r="M1060">
        <f t="shared" si="141"/>
        <v>0</v>
      </c>
    </row>
    <row r="1061" spans="1:13" x14ac:dyDescent="0.25">
      <c r="A1061">
        <f t="shared" si="137"/>
        <v>2009</v>
      </c>
      <c r="B1061" s="3">
        <v>40139</v>
      </c>
      <c r="C1061" s="4" t="s">
        <v>30</v>
      </c>
      <c r="D1061">
        <v>66</v>
      </c>
      <c r="E1061">
        <f>SUMIF($C$3:C1060,C1061,$D$3:D1060)</f>
        <v>1701</v>
      </c>
      <c r="F1061">
        <v>2.13</v>
      </c>
      <c r="G1061">
        <f t="shared" si="138"/>
        <v>0.1</v>
      </c>
      <c r="H1061">
        <f t="shared" si="139"/>
        <v>6.6000000000000005</v>
      </c>
      <c r="I1061">
        <f t="shared" si="140"/>
        <v>11</v>
      </c>
      <c r="J1061">
        <f t="shared" si="144"/>
        <v>1644</v>
      </c>
      <c r="K1061" s="6">
        <f t="shared" si="142"/>
        <v>0</v>
      </c>
      <c r="L1061" s="6" t="str">
        <f t="shared" si="143"/>
        <v>0</v>
      </c>
      <c r="M1061">
        <f t="shared" si="141"/>
        <v>0</v>
      </c>
    </row>
    <row r="1062" spans="1:13" x14ac:dyDescent="0.25">
      <c r="A1062">
        <f t="shared" si="137"/>
        <v>2009</v>
      </c>
      <c r="B1062" s="3">
        <v>40139</v>
      </c>
      <c r="C1062" s="4" t="s">
        <v>177</v>
      </c>
      <c r="D1062">
        <v>2</v>
      </c>
      <c r="E1062">
        <f>SUMIF($C$3:C1061,C1062,$D$3:D1061)</f>
        <v>2</v>
      </c>
      <c r="F1062">
        <v>2.13</v>
      </c>
      <c r="G1062" t="str">
        <f t="shared" si="138"/>
        <v>Brak</v>
      </c>
      <c r="H1062">
        <f t="shared" si="139"/>
        <v>0</v>
      </c>
      <c r="I1062">
        <f t="shared" si="140"/>
        <v>11</v>
      </c>
      <c r="J1062">
        <f t="shared" si="144"/>
        <v>1642</v>
      </c>
      <c r="K1062" s="6">
        <f t="shared" si="142"/>
        <v>0</v>
      </c>
      <c r="L1062" s="6" t="str">
        <f t="shared" si="143"/>
        <v>0</v>
      </c>
      <c r="M1062">
        <f t="shared" si="141"/>
        <v>0</v>
      </c>
    </row>
    <row r="1063" spans="1:13" x14ac:dyDescent="0.25">
      <c r="A1063">
        <f t="shared" si="137"/>
        <v>2009</v>
      </c>
      <c r="B1063" s="3">
        <v>40139</v>
      </c>
      <c r="C1063" s="4" t="s">
        <v>221</v>
      </c>
      <c r="D1063">
        <v>2</v>
      </c>
      <c r="E1063">
        <f>SUMIF($C$3:C1062,C1063,$D$3:D1062)</f>
        <v>0</v>
      </c>
      <c r="F1063">
        <v>2.13</v>
      </c>
      <c r="G1063" t="str">
        <f t="shared" si="138"/>
        <v>Brak</v>
      </c>
      <c r="H1063">
        <f t="shared" si="139"/>
        <v>0</v>
      </c>
      <c r="I1063">
        <f t="shared" si="140"/>
        <v>11</v>
      </c>
      <c r="J1063">
        <f t="shared" si="144"/>
        <v>1640</v>
      </c>
      <c r="K1063" s="6">
        <f t="shared" si="142"/>
        <v>0</v>
      </c>
      <c r="L1063" s="6" t="str">
        <f t="shared" si="143"/>
        <v>0</v>
      </c>
      <c r="M1063">
        <f t="shared" si="141"/>
        <v>0</v>
      </c>
    </row>
    <row r="1064" spans="1:13" x14ac:dyDescent="0.25">
      <c r="A1064">
        <f t="shared" si="137"/>
        <v>2009</v>
      </c>
      <c r="B1064" s="3">
        <v>40142</v>
      </c>
      <c r="C1064" s="4" t="s">
        <v>40</v>
      </c>
      <c r="D1064">
        <v>115</v>
      </c>
      <c r="E1064">
        <f>SUMIF($C$3:C1063,C1064,$D$3:D1063)</f>
        <v>599</v>
      </c>
      <c r="F1064">
        <v>2.13</v>
      </c>
      <c r="G1064">
        <f t="shared" si="138"/>
        <v>0.05</v>
      </c>
      <c r="H1064">
        <f t="shared" si="139"/>
        <v>5.75</v>
      </c>
      <c r="I1064">
        <f t="shared" si="140"/>
        <v>11</v>
      </c>
      <c r="J1064">
        <f t="shared" si="144"/>
        <v>1525</v>
      </c>
      <c r="K1064" s="6">
        <f t="shared" si="142"/>
        <v>0</v>
      </c>
      <c r="L1064" s="6" t="str">
        <f t="shared" si="143"/>
        <v>0</v>
      </c>
      <c r="M1064">
        <f t="shared" si="141"/>
        <v>0</v>
      </c>
    </row>
    <row r="1065" spans="1:13" x14ac:dyDescent="0.25">
      <c r="A1065">
        <f t="shared" si="137"/>
        <v>2009</v>
      </c>
      <c r="B1065" s="3">
        <v>40142</v>
      </c>
      <c r="C1065" s="4" t="s">
        <v>55</v>
      </c>
      <c r="D1065">
        <v>91</v>
      </c>
      <c r="E1065">
        <f>SUMIF($C$3:C1064,C1065,$D$3:D1064)</f>
        <v>1339</v>
      </c>
      <c r="F1065">
        <v>2.13</v>
      </c>
      <c r="G1065">
        <f t="shared" si="138"/>
        <v>0.1</v>
      </c>
      <c r="H1065">
        <f t="shared" si="139"/>
        <v>9.1</v>
      </c>
      <c r="I1065">
        <f t="shared" si="140"/>
        <v>11</v>
      </c>
      <c r="J1065">
        <f t="shared" si="144"/>
        <v>1434</v>
      </c>
      <c r="K1065" s="6">
        <f t="shared" si="142"/>
        <v>0</v>
      </c>
      <c r="L1065" s="6" t="str">
        <f t="shared" si="143"/>
        <v>0</v>
      </c>
      <c r="M1065">
        <f t="shared" si="141"/>
        <v>0</v>
      </c>
    </row>
    <row r="1066" spans="1:13" x14ac:dyDescent="0.25">
      <c r="A1066">
        <f t="shared" si="137"/>
        <v>2009</v>
      </c>
      <c r="B1066" s="3">
        <v>40142</v>
      </c>
      <c r="C1066" s="4" t="s">
        <v>57</v>
      </c>
      <c r="D1066">
        <v>29</v>
      </c>
      <c r="E1066">
        <f>SUMIF($C$3:C1065,C1066,$D$3:D1065)</f>
        <v>2419</v>
      </c>
      <c r="F1066">
        <v>2.13</v>
      </c>
      <c r="G1066">
        <f t="shared" si="138"/>
        <v>0.1</v>
      </c>
      <c r="H1066">
        <f t="shared" si="139"/>
        <v>2.9000000000000004</v>
      </c>
      <c r="I1066">
        <f t="shared" si="140"/>
        <v>11</v>
      </c>
      <c r="J1066">
        <f t="shared" si="144"/>
        <v>1405</v>
      </c>
      <c r="K1066" s="6">
        <f t="shared" si="142"/>
        <v>0</v>
      </c>
      <c r="L1066" s="6" t="str">
        <f t="shared" si="143"/>
        <v>0</v>
      </c>
      <c r="M1066">
        <f t="shared" si="141"/>
        <v>0</v>
      </c>
    </row>
    <row r="1067" spans="1:13" x14ac:dyDescent="0.25">
      <c r="A1067">
        <f t="shared" si="137"/>
        <v>2009</v>
      </c>
      <c r="B1067" s="3">
        <v>40144</v>
      </c>
      <c r="C1067" s="4" t="s">
        <v>39</v>
      </c>
      <c r="D1067">
        <v>125</v>
      </c>
      <c r="E1067">
        <f>SUMIF($C$3:C1066,C1067,$D$3:D1066)</f>
        <v>1878</v>
      </c>
      <c r="F1067">
        <v>2.13</v>
      </c>
      <c r="G1067">
        <f t="shared" si="138"/>
        <v>0.1</v>
      </c>
      <c r="H1067">
        <f t="shared" si="139"/>
        <v>12.5</v>
      </c>
      <c r="I1067">
        <f t="shared" si="140"/>
        <v>11</v>
      </c>
      <c r="J1067">
        <f t="shared" si="144"/>
        <v>1280</v>
      </c>
      <c r="K1067" s="6">
        <f t="shared" si="142"/>
        <v>0</v>
      </c>
      <c r="L1067" s="6" t="str">
        <f t="shared" si="143"/>
        <v>0</v>
      </c>
      <c r="M1067">
        <f t="shared" si="141"/>
        <v>0</v>
      </c>
    </row>
    <row r="1068" spans="1:13" x14ac:dyDescent="0.25">
      <c r="A1068">
        <f t="shared" si="137"/>
        <v>2009</v>
      </c>
      <c r="B1068" s="3">
        <v>40146</v>
      </c>
      <c r="C1068" s="4" t="s">
        <v>29</v>
      </c>
      <c r="D1068">
        <v>279</v>
      </c>
      <c r="E1068">
        <f>SUMIF($C$3:C1067,C1068,$D$3:D1067)</f>
        <v>12808</v>
      </c>
      <c r="F1068">
        <v>2.13</v>
      </c>
      <c r="G1068">
        <f t="shared" si="138"/>
        <v>0.2</v>
      </c>
      <c r="H1068">
        <f t="shared" si="139"/>
        <v>55.800000000000004</v>
      </c>
      <c r="I1068">
        <f t="shared" si="140"/>
        <v>11</v>
      </c>
      <c r="J1068">
        <f t="shared" si="144"/>
        <v>1001</v>
      </c>
      <c r="K1068" s="6">
        <f t="shared" si="142"/>
        <v>0</v>
      </c>
      <c r="L1068" s="6" t="str">
        <f t="shared" si="143"/>
        <v>0</v>
      </c>
      <c r="M1068">
        <f t="shared" si="141"/>
        <v>0</v>
      </c>
    </row>
    <row r="1069" spans="1:13" x14ac:dyDescent="0.25">
      <c r="A1069">
        <f t="shared" si="137"/>
        <v>2009</v>
      </c>
      <c r="B1069" s="3">
        <v>40146</v>
      </c>
      <c r="C1069" s="4" t="s">
        <v>81</v>
      </c>
      <c r="D1069">
        <v>40</v>
      </c>
      <c r="E1069">
        <f>SUMIF($C$3:C1068,C1069,$D$3:D1068)</f>
        <v>1682</v>
      </c>
      <c r="F1069">
        <v>2.13</v>
      </c>
      <c r="G1069">
        <f t="shared" si="138"/>
        <v>0.1</v>
      </c>
      <c r="H1069">
        <f t="shared" si="139"/>
        <v>4</v>
      </c>
      <c r="I1069">
        <f t="shared" si="140"/>
        <v>11</v>
      </c>
      <c r="J1069">
        <f t="shared" si="144"/>
        <v>961</v>
      </c>
      <c r="K1069" s="6">
        <f t="shared" si="142"/>
        <v>0</v>
      </c>
      <c r="L1069" s="6" t="str">
        <f t="shared" si="143"/>
        <v>0</v>
      </c>
      <c r="M1069">
        <f t="shared" si="141"/>
        <v>0</v>
      </c>
    </row>
    <row r="1070" spans="1:13" x14ac:dyDescent="0.25">
      <c r="A1070">
        <f t="shared" si="137"/>
        <v>2009</v>
      </c>
      <c r="B1070" s="3">
        <v>40147</v>
      </c>
      <c r="C1070" s="4" t="s">
        <v>31</v>
      </c>
      <c r="D1070">
        <v>8</v>
      </c>
      <c r="E1070">
        <f>SUMIF($C$3:C1069,C1070,$D$3:D1069)</f>
        <v>17</v>
      </c>
      <c r="F1070">
        <v>2.13</v>
      </c>
      <c r="G1070" t="str">
        <f t="shared" si="138"/>
        <v>Brak</v>
      </c>
      <c r="H1070">
        <f t="shared" si="139"/>
        <v>0</v>
      </c>
      <c r="I1070">
        <f t="shared" si="140"/>
        <v>11</v>
      </c>
      <c r="J1070">
        <f t="shared" si="144"/>
        <v>953</v>
      </c>
      <c r="K1070" s="6">
        <f t="shared" si="142"/>
        <v>4047</v>
      </c>
      <c r="L1070" s="6" t="str">
        <f t="shared" si="143"/>
        <v>5</v>
      </c>
      <c r="M1070">
        <f t="shared" si="141"/>
        <v>5000</v>
      </c>
    </row>
    <row r="1071" spans="1:13" x14ac:dyDescent="0.25">
      <c r="A1071">
        <f t="shared" si="137"/>
        <v>2009</v>
      </c>
      <c r="B1071" s="3">
        <v>40151</v>
      </c>
      <c r="C1071" s="4" t="s">
        <v>91</v>
      </c>
      <c r="D1071">
        <v>194</v>
      </c>
      <c r="E1071">
        <f>SUMIF($C$3:C1070,C1071,$D$3:D1070)</f>
        <v>1229</v>
      </c>
      <c r="F1071">
        <v>2.13</v>
      </c>
      <c r="G1071">
        <f t="shared" si="138"/>
        <v>0.1</v>
      </c>
      <c r="H1071">
        <f t="shared" si="139"/>
        <v>19.400000000000002</v>
      </c>
      <c r="I1071">
        <f t="shared" si="140"/>
        <v>12</v>
      </c>
      <c r="J1071">
        <f t="shared" si="144"/>
        <v>5759</v>
      </c>
      <c r="K1071" s="6">
        <f t="shared" si="142"/>
        <v>0</v>
      </c>
      <c r="L1071" s="6" t="str">
        <f t="shared" si="143"/>
        <v>0</v>
      </c>
      <c r="M1071">
        <f t="shared" si="141"/>
        <v>0</v>
      </c>
    </row>
    <row r="1072" spans="1:13" x14ac:dyDescent="0.25">
      <c r="A1072">
        <f t="shared" si="137"/>
        <v>2009</v>
      </c>
      <c r="B1072" s="3">
        <v>40152</v>
      </c>
      <c r="C1072" s="4" t="s">
        <v>26</v>
      </c>
      <c r="D1072">
        <v>168</v>
      </c>
      <c r="E1072">
        <f>SUMIF($C$3:C1071,C1072,$D$3:D1071)</f>
        <v>1385</v>
      </c>
      <c r="F1072">
        <v>2.13</v>
      </c>
      <c r="G1072">
        <f t="shared" si="138"/>
        <v>0.1</v>
      </c>
      <c r="H1072">
        <f t="shared" si="139"/>
        <v>16.8</v>
      </c>
      <c r="I1072">
        <f t="shared" si="140"/>
        <v>12</v>
      </c>
      <c r="J1072">
        <f t="shared" si="144"/>
        <v>5591</v>
      </c>
      <c r="K1072" s="6">
        <f t="shared" si="142"/>
        <v>0</v>
      </c>
      <c r="L1072" s="6" t="str">
        <f t="shared" si="143"/>
        <v>0</v>
      </c>
      <c r="M1072">
        <f t="shared" si="141"/>
        <v>0</v>
      </c>
    </row>
    <row r="1073" spans="1:13" x14ac:dyDescent="0.25">
      <c r="A1073">
        <f t="shared" si="137"/>
        <v>2009</v>
      </c>
      <c r="B1073" s="3">
        <v>40153</v>
      </c>
      <c r="C1073" s="4" t="s">
        <v>34</v>
      </c>
      <c r="D1073">
        <v>211</v>
      </c>
      <c r="E1073">
        <f>SUMIF($C$3:C1072,C1073,$D$3:D1072)</f>
        <v>11441</v>
      </c>
      <c r="F1073">
        <v>2.13</v>
      </c>
      <c r="G1073">
        <f t="shared" si="138"/>
        <v>0.2</v>
      </c>
      <c r="H1073">
        <f t="shared" si="139"/>
        <v>42.2</v>
      </c>
      <c r="I1073">
        <f t="shared" si="140"/>
        <v>12</v>
      </c>
      <c r="J1073">
        <f t="shared" si="144"/>
        <v>5380</v>
      </c>
      <c r="K1073" s="6">
        <f t="shared" si="142"/>
        <v>0</v>
      </c>
      <c r="L1073" s="6" t="str">
        <f t="shared" si="143"/>
        <v>0</v>
      </c>
      <c r="M1073">
        <f t="shared" si="141"/>
        <v>0</v>
      </c>
    </row>
    <row r="1074" spans="1:13" x14ac:dyDescent="0.25">
      <c r="A1074">
        <f t="shared" si="137"/>
        <v>2009</v>
      </c>
      <c r="B1074" s="3">
        <v>40153</v>
      </c>
      <c r="C1074" s="4" t="s">
        <v>175</v>
      </c>
      <c r="D1074">
        <v>19</v>
      </c>
      <c r="E1074">
        <f>SUMIF($C$3:C1073,C1074,$D$3:D1073)</f>
        <v>15</v>
      </c>
      <c r="F1074">
        <v>2.13</v>
      </c>
      <c r="G1074" t="str">
        <f t="shared" si="138"/>
        <v>Brak</v>
      </c>
      <c r="H1074">
        <f t="shared" si="139"/>
        <v>0</v>
      </c>
      <c r="I1074">
        <f t="shared" si="140"/>
        <v>12</v>
      </c>
      <c r="J1074">
        <f t="shared" si="144"/>
        <v>5361</v>
      </c>
      <c r="K1074" s="6">
        <f t="shared" si="142"/>
        <v>0</v>
      </c>
      <c r="L1074" s="6" t="str">
        <f t="shared" si="143"/>
        <v>0</v>
      </c>
      <c r="M1074">
        <f t="shared" si="141"/>
        <v>0</v>
      </c>
    </row>
    <row r="1075" spans="1:13" x14ac:dyDescent="0.25">
      <c r="A1075">
        <f t="shared" si="137"/>
        <v>2009</v>
      </c>
      <c r="B1075" s="3">
        <v>40155</v>
      </c>
      <c r="C1075" s="4" t="s">
        <v>173</v>
      </c>
      <c r="D1075">
        <v>16</v>
      </c>
      <c r="E1075">
        <f>SUMIF($C$3:C1074,C1075,$D$3:D1074)</f>
        <v>5</v>
      </c>
      <c r="F1075">
        <v>2.13</v>
      </c>
      <c r="G1075" t="str">
        <f t="shared" si="138"/>
        <v>Brak</v>
      </c>
      <c r="H1075">
        <f t="shared" si="139"/>
        <v>0</v>
      </c>
      <c r="I1075">
        <f t="shared" si="140"/>
        <v>12</v>
      </c>
      <c r="J1075">
        <f t="shared" si="144"/>
        <v>5345</v>
      </c>
      <c r="K1075" s="6">
        <f t="shared" si="142"/>
        <v>0</v>
      </c>
      <c r="L1075" s="6" t="str">
        <f t="shared" si="143"/>
        <v>0</v>
      </c>
      <c r="M1075">
        <f t="shared" si="141"/>
        <v>0</v>
      </c>
    </row>
    <row r="1076" spans="1:13" x14ac:dyDescent="0.25">
      <c r="A1076">
        <f t="shared" si="137"/>
        <v>2009</v>
      </c>
      <c r="B1076" s="3">
        <v>40158</v>
      </c>
      <c r="C1076" s="4" t="s">
        <v>27</v>
      </c>
      <c r="D1076">
        <v>399</v>
      </c>
      <c r="E1076">
        <f>SUMIF($C$3:C1075,C1076,$D$3:D1075)</f>
        <v>13988</v>
      </c>
      <c r="F1076">
        <v>2.13</v>
      </c>
      <c r="G1076">
        <f t="shared" si="138"/>
        <v>0.2</v>
      </c>
      <c r="H1076">
        <f t="shared" si="139"/>
        <v>79.800000000000011</v>
      </c>
      <c r="I1076">
        <f t="shared" si="140"/>
        <v>12</v>
      </c>
      <c r="J1076">
        <f t="shared" si="144"/>
        <v>4946</v>
      </c>
      <c r="K1076" s="6">
        <f t="shared" si="142"/>
        <v>0</v>
      </c>
      <c r="L1076" s="6" t="str">
        <f t="shared" si="143"/>
        <v>0</v>
      </c>
      <c r="M1076">
        <f t="shared" si="141"/>
        <v>0</v>
      </c>
    </row>
    <row r="1077" spans="1:13" x14ac:dyDescent="0.25">
      <c r="A1077">
        <f t="shared" si="137"/>
        <v>2009</v>
      </c>
      <c r="B1077" s="3">
        <v>40158</v>
      </c>
      <c r="C1077" s="4" t="s">
        <v>47</v>
      </c>
      <c r="D1077">
        <v>18</v>
      </c>
      <c r="E1077">
        <f>SUMIF($C$3:C1076,C1077,$D$3:D1076)</f>
        <v>48</v>
      </c>
      <c r="F1077">
        <v>2.13</v>
      </c>
      <c r="G1077" t="str">
        <f t="shared" si="138"/>
        <v>Brak</v>
      </c>
      <c r="H1077">
        <f t="shared" si="139"/>
        <v>0</v>
      </c>
      <c r="I1077">
        <f t="shared" si="140"/>
        <v>12</v>
      </c>
      <c r="J1077">
        <f t="shared" si="144"/>
        <v>4928</v>
      </c>
      <c r="K1077" s="6">
        <f t="shared" si="142"/>
        <v>0</v>
      </c>
      <c r="L1077" s="6" t="str">
        <f t="shared" si="143"/>
        <v>0</v>
      </c>
      <c r="M1077">
        <f t="shared" si="141"/>
        <v>0</v>
      </c>
    </row>
    <row r="1078" spans="1:13" x14ac:dyDescent="0.25">
      <c r="A1078">
        <f t="shared" si="137"/>
        <v>2009</v>
      </c>
      <c r="B1078" s="3">
        <v>40160</v>
      </c>
      <c r="C1078" s="4" t="s">
        <v>222</v>
      </c>
      <c r="D1078">
        <v>11</v>
      </c>
      <c r="E1078">
        <f>SUMIF($C$3:C1077,C1078,$D$3:D1077)</f>
        <v>0</v>
      </c>
      <c r="F1078">
        <v>2.13</v>
      </c>
      <c r="G1078" t="str">
        <f t="shared" si="138"/>
        <v>Brak</v>
      </c>
      <c r="H1078">
        <f t="shared" si="139"/>
        <v>0</v>
      </c>
      <c r="I1078">
        <f t="shared" si="140"/>
        <v>12</v>
      </c>
      <c r="J1078">
        <f t="shared" si="144"/>
        <v>4917</v>
      </c>
      <c r="K1078" s="6">
        <f t="shared" si="142"/>
        <v>0</v>
      </c>
      <c r="L1078" s="6" t="str">
        <f t="shared" si="143"/>
        <v>0</v>
      </c>
      <c r="M1078">
        <f t="shared" si="141"/>
        <v>0</v>
      </c>
    </row>
    <row r="1079" spans="1:13" x14ac:dyDescent="0.25">
      <c r="A1079">
        <f t="shared" si="137"/>
        <v>2009</v>
      </c>
      <c r="B1079" s="3">
        <v>40164</v>
      </c>
      <c r="C1079" s="4" t="s">
        <v>43</v>
      </c>
      <c r="D1079">
        <v>131</v>
      </c>
      <c r="E1079">
        <f>SUMIF($C$3:C1078,C1079,$D$3:D1078)</f>
        <v>2404</v>
      </c>
      <c r="F1079">
        <v>2.13</v>
      </c>
      <c r="G1079">
        <f t="shared" si="138"/>
        <v>0.1</v>
      </c>
      <c r="H1079">
        <f t="shared" si="139"/>
        <v>13.100000000000001</v>
      </c>
      <c r="I1079">
        <f t="shared" si="140"/>
        <v>12</v>
      </c>
      <c r="J1079">
        <f t="shared" si="144"/>
        <v>4786</v>
      </c>
      <c r="K1079" s="6">
        <f t="shared" si="142"/>
        <v>0</v>
      </c>
      <c r="L1079" s="6" t="str">
        <f t="shared" si="143"/>
        <v>0</v>
      </c>
      <c r="M1079">
        <f t="shared" si="141"/>
        <v>0</v>
      </c>
    </row>
    <row r="1080" spans="1:13" x14ac:dyDescent="0.25">
      <c r="A1080">
        <f t="shared" si="137"/>
        <v>2009</v>
      </c>
      <c r="B1080" s="3">
        <v>40165</v>
      </c>
      <c r="C1080" s="4" t="s">
        <v>59</v>
      </c>
      <c r="D1080">
        <v>67</v>
      </c>
      <c r="E1080">
        <f>SUMIF($C$3:C1079,C1080,$D$3:D1079)</f>
        <v>960</v>
      </c>
      <c r="F1080">
        <v>2.13</v>
      </c>
      <c r="G1080">
        <f t="shared" si="138"/>
        <v>0.05</v>
      </c>
      <c r="H1080">
        <f t="shared" si="139"/>
        <v>3.35</v>
      </c>
      <c r="I1080">
        <f t="shared" si="140"/>
        <v>12</v>
      </c>
      <c r="J1080">
        <f t="shared" si="144"/>
        <v>4719</v>
      </c>
      <c r="K1080" s="6">
        <f t="shared" si="142"/>
        <v>0</v>
      </c>
      <c r="L1080" s="6" t="str">
        <f t="shared" si="143"/>
        <v>0</v>
      </c>
      <c r="M1080">
        <f t="shared" si="141"/>
        <v>0</v>
      </c>
    </row>
    <row r="1081" spans="1:13" x14ac:dyDescent="0.25">
      <c r="A1081">
        <f t="shared" si="137"/>
        <v>2009</v>
      </c>
      <c r="B1081" s="3">
        <v>40166</v>
      </c>
      <c r="C1081" s="4" t="s">
        <v>30</v>
      </c>
      <c r="D1081">
        <v>151</v>
      </c>
      <c r="E1081">
        <f>SUMIF($C$3:C1080,C1081,$D$3:D1080)</f>
        <v>1767</v>
      </c>
      <c r="F1081">
        <v>2.13</v>
      </c>
      <c r="G1081">
        <f t="shared" si="138"/>
        <v>0.1</v>
      </c>
      <c r="H1081">
        <f t="shared" si="139"/>
        <v>15.100000000000001</v>
      </c>
      <c r="I1081">
        <f t="shared" si="140"/>
        <v>12</v>
      </c>
      <c r="J1081">
        <f t="shared" si="144"/>
        <v>4568</v>
      </c>
      <c r="K1081" s="6">
        <f t="shared" si="142"/>
        <v>0</v>
      </c>
      <c r="L1081" s="6" t="str">
        <f t="shared" si="143"/>
        <v>0</v>
      </c>
      <c r="M1081">
        <f t="shared" si="141"/>
        <v>0</v>
      </c>
    </row>
    <row r="1082" spans="1:13" x14ac:dyDescent="0.25">
      <c r="A1082">
        <f t="shared" si="137"/>
        <v>2009</v>
      </c>
      <c r="B1082" s="3">
        <v>40171</v>
      </c>
      <c r="C1082" s="4" t="s">
        <v>43</v>
      </c>
      <c r="D1082">
        <v>105</v>
      </c>
      <c r="E1082">
        <f>SUMIF($C$3:C1081,C1082,$D$3:D1081)</f>
        <v>2535</v>
      </c>
      <c r="F1082">
        <v>2.13</v>
      </c>
      <c r="G1082">
        <f t="shared" si="138"/>
        <v>0.1</v>
      </c>
      <c r="H1082">
        <f t="shared" si="139"/>
        <v>10.5</v>
      </c>
      <c r="I1082">
        <f t="shared" si="140"/>
        <v>12</v>
      </c>
      <c r="J1082">
        <f t="shared" si="144"/>
        <v>4463</v>
      </c>
      <c r="K1082" s="6">
        <f t="shared" si="142"/>
        <v>0</v>
      </c>
      <c r="L1082" s="6" t="str">
        <f t="shared" si="143"/>
        <v>0</v>
      </c>
      <c r="M1082">
        <f t="shared" si="141"/>
        <v>0</v>
      </c>
    </row>
    <row r="1083" spans="1:13" x14ac:dyDescent="0.25">
      <c r="A1083">
        <f t="shared" si="137"/>
        <v>2009</v>
      </c>
      <c r="B1083" s="3">
        <v>40172</v>
      </c>
      <c r="C1083" s="4" t="s">
        <v>37</v>
      </c>
      <c r="D1083">
        <v>142</v>
      </c>
      <c r="E1083">
        <f>SUMIF($C$3:C1082,C1083,$D$3:D1082)</f>
        <v>9624</v>
      </c>
      <c r="F1083">
        <v>2.13</v>
      </c>
      <c r="G1083">
        <f t="shared" si="138"/>
        <v>0.1</v>
      </c>
      <c r="H1083">
        <f t="shared" si="139"/>
        <v>14.200000000000001</v>
      </c>
      <c r="I1083">
        <f t="shared" si="140"/>
        <v>12</v>
      </c>
      <c r="J1083">
        <f t="shared" si="144"/>
        <v>4321</v>
      </c>
      <c r="K1083" s="6">
        <f t="shared" si="142"/>
        <v>0</v>
      </c>
      <c r="L1083" s="6" t="str">
        <f t="shared" si="143"/>
        <v>0</v>
      </c>
      <c r="M1083">
        <f t="shared" si="141"/>
        <v>0</v>
      </c>
    </row>
    <row r="1084" spans="1:13" x14ac:dyDescent="0.25">
      <c r="A1084">
        <f t="shared" si="137"/>
        <v>2009</v>
      </c>
      <c r="B1084" s="3">
        <v>40172</v>
      </c>
      <c r="C1084" s="4" t="s">
        <v>91</v>
      </c>
      <c r="D1084">
        <v>132</v>
      </c>
      <c r="E1084">
        <f>SUMIF($C$3:C1083,C1084,$D$3:D1083)</f>
        <v>1423</v>
      </c>
      <c r="F1084">
        <v>2.13</v>
      </c>
      <c r="G1084">
        <f t="shared" si="138"/>
        <v>0.1</v>
      </c>
      <c r="H1084">
        <f t="shared" si="139"/>
        <v>13.200000000000001</v>
      </c>
      <c r="I1084">
        <f t="shared" si="140"/>
        <v>12</v>
      </c>
      <c r="J1084">
        <f t="shared" si="144"/>
        <v>4189</v>
      </c>
      <c r="K1084" s="6">
        <f t="shared" si="142"/>
        <v>0</v>
      </c>
      <c r="L1084" s="6" t="str">
        <f t="shared" si="143"/>
        <v>0</v>
      </c>
      <c r="M1084">
        <f t="shared" si="141"/>
        <v>0</v>
      </c>
    </row>
    <row r="1085" spans="1:13" x14ac:dyDescent="0.25">
      <c r="A1085">
        <f t="shared" si="137"/>
        <v>2009</v>
      </c>
      <c r="B1085" s="3">
        <v>40172</v>
      </c>
      <c r="C1085" s="4" t="s">
        <v>223</v>
      </c>
      <c r="D1085">
        <v>17</v>
      </c>
      <c r="E1085">
        <f>SUMIF($C$3:C1084,C1085,$D$3:D1084)</f>
        <v>0</v>
      </c>
      <c r="F1085">
        <v>2.13</v>
      </c>
      <c r="G1085" t="str">
        <f t="shared" si="138"/>
        <v>Brak</v>
      </c>
      <c r="H1085">
        <f t="shared" si="139"/>
        <v>0</v>
      </c>
      <c r="I1085">
        <f t="shared" si="140"/>
        <v>12</v>
      </c>
      <c r="J1085">
        <f t="shared" si="144"/>
        <v>4172</v>
      </c>
      <c r="K1085" s="6">
        <f t="shared" si="142"/>
        <v>0</v>
      </c>
      <c r="L1085" s="6" t="str">
        <f t="shared" si="143"/>
        <v>0</v>
      </c>
      <c r="M1085">
        <f t="shared" si="141"/>
        <v>0</v>
      </c>
    </row>
    <row r="1086" spans="1:13" x14ac:dyDescent="0.25">
      <c r="A1086">
        <f t="shared" si="137"/>
        <v>2009</v>
      </c>
      <c r="B1086" s="3">
        <v>40173</v>
      </c>
      <c r="C1086" s="4" t="s">
        <v>27</v>
      </c>
      <c r="D1086">
        <v>444</v>
      </c>
      <c r="E1086">
        <f>SUMIF($C$3:C1085,C1086,$D$3:D1085)</f>
        <v>14387</v>
      </c>
      <c r="F1086">
        <v>2.13</v>
      </c>
      <c r="G1086">
        <f t="shared" si="138"/>
        <v>0.2</v>
      </c>
      <c r="H1086">
        <f t="shared" si="139"/>
        <v>88.800000000000011</v>
      </c>
      <c r="I1086">
        <f t="shared" si="140"/>
        <v>12</v>
      </c>
      <c r="J1086">
        <f t="shared" si="144"/>
        <v>3728</v>
      </c>
      <c r="K1086" s="6">
        <f t="shared" si="142"/>
        <v>0</v>
      </c>
      <c r="L1086" s="6" t="str">
        <f t="shared" si="143"/>
        <v>0</v>
      </c>
      <c r="M1086">
        <f t="shared" si="141"/>
        <v>0</v>
      </c>
    </row>
    <row r="1087" spans="1:13" x14ac:dyDescent="0.25">
      <c r="A1087">
        <f t="shared" si="137"/>
        <v>2009</v>
      </c>
      <c r="B1087" s="3">
        <v>40173</v>
      </c>
      <c r="C1087" s="4" t="s">
        <v>70</v>
      </c>
      <c r="D1087">
        <v>294</v>
      </c>
      <c r="E1087">
        <f>SUMIF($C$3:C1086,C1087,$D$3:D1086)</f>
        <v>14016</v>
      </c>
      <c r="F1087">
        <v>2.13</v>
      </c>
      <c r="G1087">
        <f t="shared" si="138"/>
        <v>0.2</v>
      </c>
      <c r="H1087">
        <f t="shared" si="139"/>
        <v>58.800000000000004</v>
      </c>
      <c r="I1087">
        <f t="shared" si="140"/>
        <v>12</v>
      </c>
      <c r="J1087">
        <f t="shared" si="144"/>
        <v>3434</v>
      </c>
      <c r="K1087" s="6">
        <f t="shared" si="142"/>
        <v>0</v>
      </c>
      <c r="L1087" s="6" t="str">
        <f t="shared" si="143"/>
        <v>0</v>
      </c>
      <c r="M1087">
        <f t="shared" si="141"/>
        <v>0</v>
      </c>
    </row>
    <row r="1088" spans="1:13" x14ac:dyDescent="0.25">
      <c r="A1088">
        <f t="shared" si="137"/>
        <v>2009</v>
      </c>
      <c r="B1088" s="3">
        <v>40174</v>
      </c>
      <c r="C1088" s="4" t="s">
        <v>27</v>
      </c>
      <c r="D1088">
        <v>274</v>
      </c>
      <c r="E1088">
        <f>SUMIF($C$3:C1087,C1088,$D$3:D1087)</f>
        <v>14831</v>
      </c>
      <c r="F1088">
        <v>2.13</v>
      </c>
      <c r="G1088">
        <f t="shared" si="138"/>
        <v>0.2</v>
      </c>
      <c r="H1088">
        <f t="shared" si="139"/>
        <v>54.800000000000004</v>
      </c>
      <c r="I1088">
        <f t="shared" si="140"/>
        <v>12</v>
      </c>
      <c r="J1088">
        <f t="shared" si="144"/>
        <v>3160</v>
      </c>
      <c r="K1088" s="6">
        <f t="shared" si="142"/>
        <v>0</v>
      </c>
      <c r="L1088" s="6" t="str">
        <f t="shared" si="143"/>
        <v>0</v>
      </c>
      <c r="M1088">
        <f t="shared" si="141"/>
        <v>0</v>
      </c>
    </row>
    <row r="1089" spans="1:13" x14ac:dyDescent="0.25">
      <c r="A1089">
        <f t="shared" si="137"/>
        <v>2009</v>
      </c>
      <c r="B1089" s="3">
        <v>40176</v>
      </c>
      <c r="C1089" s="4" t="s">
        <v>55</v>
      </c>
      <c r="D1089">
        <v>168</v>
      </c>
      <c r="E1089">
        <f>SUMIF($C$3:C1088,C1089,$D$3:D1088)</f>
        <v>1430</v>
      </c>
      <c r="F1089">
        <v>2.13</v>
      </c>
      <c r="G1089">
        <f t="shared" si="138"/>
        <v>0.1</v>
      </c>
      <c r="H1089">
        <f t="shared" si="139"/>
        <v>16.8</v>
      </c>
      <c r="I1089">
        <f t="shared" si="140"/>
        <v>12</v>
      </c>
      <c r="J1089">
        <f t="shared" si="144"/>
        <v>2992</v>
      </c>
      <c r="K1089" s="6">
        <f t="shared" si="142"/>
        <v>0</v>
      </c>
      <c r="L1089" s="6" t="str">
        <f t="shared" si="143"/>
        <v>0</v>
      </c>
      <c r="M1089">
        <f t="shared" si="141"/>
        <v>0</v>
      </c>
    </row>
    <row r="1090" spans="1:13" x14ac:dyDescent="0.25">
      <c r="A1090">
        <f t="shared" si="137"/>
        <v>2009</v>
      </c>
      <c r="B1090" s="3">
        <v>40177</v>
      </c>
      <c r="C1090" s="4" t="s">
        <v>50</v>
      </c>
      <c r="D1090">
        <v>126</v>
      </c>
      <c r="E1090">
        <f>SUMIF($C$3:C1089,C1090,$D$3:D1089)</f>
        <v>2723</v>
      </c>
      <c r="F1090">
        <v>2.13</v>
      </c>
      <c r="G1090">
        <f t="shared" si="138"/>
        <v>0.1</v>
      </c>
      <c r="H1090">
        <f t="shared" si="139"/>
        <v>12.600000000000001</v>
      </c>
      <c r="I1090">
        <f t="shared" si="140"/>
        <v>12</v>
      </c>
      <c r="J1090">
        <f t="shared" si="144"/>
        <v>2866</v>
      </c>
      <c r="K1090" s="6">
        <f t="shared" si="142"/>
        <v>0</v>
      </c>
      <c r="L1090" s="6" t="str">
        <f t="shared" si="143"/>
        <v>0</v>
      </c>
      <c r="M1090">
        <f t="shared" si="141"/>
        <v>0</v>
      </c>
    </row>
    <row r="1091" spans="1:13" x14ac:dyDescent="0.25">
      <c r="A1091">
        <f t="shared" si="137"/>
        <v>2009</v>
      </c>
      <c r="B1091" s="3">
        <v>40177</v>
      </c>
      <c r="C1091" s="4" t="s">
        <v>28</v>
      </c>
      <c r="D1091">
        <v>115</v>
      </c>
      <c r="E1091">
        <f>SUMIF($C$3:C1090,C1091,$D$3:D1090)</f>
        <v>1803</v>
      </c>
      <c r="F1091">
        <v>2.13</v>
      </c>
      <c r="G1091">
        <f t="shared" si="138"/>
        <v>0.1</v>
      </c>
      <c r="H1091">
        <f t="shared" si="139"/>
        <v>11.5</v>
      </c>
      <c r="I1091">
        <f t="shared" si="140"/>
        <v>12</v>
      </c>
      <c r="J1091">
        <f t="shared" si="144"/>
        <v>2751</v>
      </c>
      <c r="K1091" s="6">
        <f t="shared" si="142"/>
        <v>2249</v>
      </c>
      <c r="L1091" s="6" t="str">
        <f t="shared" si="143"/>
        <v>3</v>
      </c>
      <c r="M1091">
        <f t="shared" si="141"/>
        <v>3000</v>
      </c>
    </row>
    <row r="1092" spans="1:13" x14ac:dyDescent="0.25">
      <c r="A1092">
        <f t="shared" ref="A1092:A1155" si="145">YEAR(B1092)</f>
        <v>2010</v>
      </c>
      <c r="B1092" s="3">
        <v>40180</v>
      </c>
      <c r="C1092" s="4" t="s">
        <v>42</v>
      </c>
      <c r="D1092">
        <v>413</v>
      </c>
      <c r="E1092">
        <f>SUMIF($C$3:C1091,C1092,$D$3:D1091)</f>
        <v>11094</v>
      </c>
      <c r="F1092">
        <v>2.1</v>
      </c>
      <c r="G1092">
        <f t="shared" ref="G1092:G1155" si="146">IF(E1092&lt;1000,IF(E1092&gt;100,0.05,"Brak"),IF(E1092&lt;10000,0.1,0.2))</f>
        <v>0.2</v>
      </c>
      <c r="H1092">
        <f t="shared" ref="H1092:H1155" si="147">IF(G1092="Brak",0,G1092*D1092)</f>
        <v>82.600000000000009</v>
      </c>
      <c r="I1092">
        <f t="shared" ref="I1092:I1155" si="148">MONTH(B1092)</f>
        <v>1</v>
      </c>
      <c r="J1092">
        <f t="shared" si="144"/>
        <v>5338</v>
      </c>
      <c r="K1092" s="6">
        <f t="shared" si="142"/>
        <v>0</v>
      </c>
      <c r="L1092" s="6" t="str">
        <f t="shared" si="143"/>
        <v>0</v>
      </c>
      <c r="M1092">
        <f t="shared" ref="M1092:M1155" si="149">L1092*1000</f>
        <v>0</v>
      </c>
    </row>
    <row r="1093" spans="1:13" x14ac:dyDescent="0.25">
      <c r="A1093">
        <f t="shared" si="145"/>
        <v>2010</v>
      </c>
      <c r="B1093" s="3">
        <v>40180</v>
      </c>
      <c r="C1093" s="4" t="s">
        <v>48</v>
      </c>
      <c r="D1093">
        <v>73</v>
      </c>
      <c r="E1093">
        <f>SUMIF($C$3:C1092,C1093,$D$3:D1092)</f>
        <v>2049</v>
      </c>
      <c r="F1093">
        <v>2.1</v>
      </c>
      <c r="G1093">
        <f t="shared" si="146"/>
        <v>0.1</v>
      </c>
      <c r="H1093">
        <f t="shared" si="147"/>
        <v>7.3000000000000007</v>
      </c>
      <c r="I1093">
        <f t="shared" si="148"/>
        <v>1</v>
      </c>
      <c r="J1093">
        <f t="shared" si="144"/>
        <v>5265</v>
      </c>
      <c r="K1093" s="6">
        <f t="shared" si="142"/>
        <v>0</v>
      </c>
      <c r="L1093" s="6" t="str">
        <f t="shared" si="143"/>
        <v>0</v>
      </c>
      <c r="M1093">
        <f t="shared" si="149"/>
        <v>0</v>
      </c>
    </row>
    <row r="1094" spans="1:13" x14ac:dyDescent="0.25">
      <c r="A1094">
        <f t="shared" si="145"/>
        <v>2010</v>
      </c>
      <c r="B1094" s="3">
        <v>40181</v>
      </c>
      <c r="C1094" s="4" t="s">
        <v>27</v>
      </c>
      <c r="D1094">
        <v>393</v>
      </c>
      <c r="E1094">
        <f>SUMIF($C$3:C1093,C1094,$D$3:D1093)</f>
        <v>15105</v>
      </c>
      <c r="F1094">
        <v>2.1</v>
      </c>
      <c r="G1094">
        <f t="shared" si="146"/>
        <v>0.2</v>
      </c>
      <c r="H1094">
        <f t="shared" si="147"/>
        <v>78.600000000000009</v>
      </c>
      <c r="I1094">
        <f t="shared" si="148"/>
        <v>1</v>
      </c>
      <c r="J1094">
        <f t="shared" si="144"/>
        <v>4872</v>
      </c>
      <c r="K1094" s="6">
        <f t="shared" si="142"/>
        <v>0</v>
      </c>
      <c r="L1094" s="6" t="str">
        <f t="shared" si="143"/>
        <v>0</v>
      </c>
      <c r="M1094">
        <f t="shared" si="149"/>
        <v>0</v>
      </c>
    </row>
    <row r="1095" spans="1:13" x14ac:dyDescent="0.25">
      <c r="A1095">
        <f t="shared" si="145"/>
        <v>2010</v>
      </c>
      <c r="B1095" s="3">
        <v>40184</v>
      </c>
      <c r="C1095" s="4" t="s">
        <v>163</v>
      </c>
      <c r="D1095">
        <v>13</v>
      </c>
      <c r="E1095">
        <f>SUMIF($C$3:C1094,C1095,$D$3:D1094)</f>
        <v>9</v>
      </c>
      <c r="F1095">
        <v>2.1</v>
      </c>
      <c r="G1095" t="str">
        <f t="shared" si="146"/>
        <v>Brak</v>
      </c>
      <c r="H1095">
        <f t="shared" si="147"/>
        <v>0</v>
      </c>
      <c r="I1095">
        <f t="shared" si="148"/>
        <v>1</v>
      </c>
      <c r="J1095">
        <f t="shared" si="144"/>
        <v>4859</v>
      </c>
      <c r="K1095" s="6">
        <f t="shared" si="142"/>
        <v>0</v>
      </c>
      <c r="L1095" s="6" t="str">
        <f t="shared" si="143"/>
        <v>0</v>
      </c>
      <c r="M1095">
        <f t="shared" si="149"/>
        <v>0</v>
      </c>
    </row>
    <row r="1096" spans="1:13" x14ac:dyDescent="0.25">
      <c r="A1096">
        <f t="shared" si="145"/>
        <v>2010</v>
      </c>
      <c r="B1096" s="3">
        <v>40185</v>
      </c>
      <c r="C1096" s="4" t="s">
        <v>42</v>
      </c>
      <c r="D1096">
        <v>211</v>
      </c>
      <c r="E1096">
        <f>SUMIF($C$3:C1095,C1096,$D$3:D1095)</f>
        <v>11507</v>
      </c>
      <c r="F1096">
        <v>2.1</v>
      </c>
      <c r="G1096">
        <f t="shared" si="146"/>
        <v>0.2</v>
      </c>
      <c r="H1096">
        <f t="shared" si="147"/>
        <v>42.2</v>
      </c>
      <c r="I1096">
        <f t="shared" si="148"/>
        <v>1</v>
      </c>
      <c r="J1096">
        <f t="shared" si="144"/>
        <v>4648</v>
      </c>
      <c r="K1096" s="6">
        <f t="shared" si="142"/>
        <v>0</v>
      </c>
      <c r="L1096" s="6" t="str">
        <f t="shared" si="143"/>
        <v>0</v>
      </c>
      <c r="M1096">
        <f t="shared" si="149"/>
        <v>0</v>
      </c>
    </row>
    <row r="1097" spans="1:13" x14ac:dyDescent="0.25">
      <c r="A1097">
        <f t="shared" si="145"/>
        <v>2010</v>
      </c>
      <c r="B1097" s="3">
        <v>40189</v>
      </c>
      <c r="C1097" s="4" t="s">
        <v>81</v>
      </c>
      <c r="D1097">
        <v>116</v>
      </c>
      <c r="E1097">
        <f>SUMIF($C$3:C1096,C1097,$D$3:D1096)</f>
        <v>1722</v>
      </c>
      <c r="F1097">
        <v>2.1</v>
      </c>
      <c r="G1097">
        <f t="shared" si="146"/>
        <v>0.1</v>
      </c>
      <c r="H1097">
        <f t="shared" si="147"/>
        <v>11.600000000000001</v>
      </c>
      <c r="I1097">
        <f t="shared" si="148"/>
        <v>1</v>
      </c>
      <c r="J1097">
        <f t="shared" si="144"/>
        <v>4532</v>
      </c>
      <c r="K1097" s="6">
        <f t="shared" si="142"/>
        <v>0</v>
      </c>
      <c r="L1097" s="6" t="str">
        <f t="shared" si="143"/>
        <v>0</v>
      </c>
      <c r="M1097">
        <f t="shared" si="149"/>
        <v>0</v>
      </c>
    </row>
    <row r="1098" spans="1:13" x14ac:dyDescent="0.25">
      <c r="A1098">
        <f t="shared" si="145"/>
        <v>2010</v>
      </c>
      <c r="B1098" s="3">
        <v>40189</v>
      </c>
      <c r="C1098" s="4" t="s">
        <v>20</v>
      </c>
      <c r="D1098">
        <v>9</v>
      </c>
      <c r="E1098">
        <f>SUMIF($C$3:C1097,C1098,$D$3:D1097)</f>
        <v>30</v>
      </c>
      <c r="F1098">
        <v>2.1</v>
      </c>
      <c r="G1098" t="str">
        <f t="shared" si="146"/>
        <v>Brak</v>
      </c>
      <c r="H1098">
        <f t="shared" si="147"/>
        <v>0</v>
      </c>
      <c r="I1098">
        <f t="shared" si="148"/>
        <v>1</v>
      </c>
      <c r="J1098">
        <f t="shared" si="144"/>
        <v>4523</v>
      </c>
      <c r="K1098" s="6">
        <f t="shared" si="142"/>
        <v>0</v>
      </c>
      <c r="L1098" s="6" t="str">
        <f t="shared" si="143"/>
        <v>0</v>
      </c>
      <c r="M1098">
        <f t="shared" si="149"/>
        <v>0</v>
      </c>
    </row>
    <row r="1099" spans="1:13" x14ac:dyDescent="0.25">
      <c r="A1099">
        <f t="shared" si="145"/>
        <v>2010</v>
      </c>
      <c r="B1099" s="3">
        <v>40193</v>
      </c>
      <c r="C1099" s="4" t="s">
        <v>65</v>
      </c>
      <c r="D1099">
        <v>117</v>
      </c>
      <c r="E1099">
        <f>SUMIF($C$3:C1098,C1099,$D$3:D1098)</f>
        <v>13515</v>
      </c>
      <c r="F1099">
        <v>2.1</v>
      </c>
      <c r="G1099">
        <f t="shared" si="146"/>
        <v>0.2</v>
      </c>
      <c r="H1099">
        <f t="shared" si="147"/>
        <v>23.400000000000002</v>
      </c>
      <c r="I1099">
        <f t="shared" si="148"/>
        <v>1</v>
      </c>
      <c r="J1099">
        <f t="shared" si="144"/>
        <v>4406</v>
      </c>
      <c r="K1099" s="6">
        <f t="shared" si="142"/>
        <v>0</v>
      </c>
      <c r="L1099" s="6" t="str">
        <f t="shared" si="143"/>
        <v>0</v>
      </c>
      <c r="M1099">
        <f t="shared" si="149"/>
        <v>0</v>
      </c>
    </row>
    <row r="1100" spans="1:13" x14ac:dyDescent="0.25">
      <c r="A1100">
        <f t="shared" si="145"/>
        <v>2010</v>
      </c>
      <c r="B1100" s="3">
        <v>40194</v>
      </c>
      <c r="C1100" s="4" t="s">
        <v>70</v>
      </c>
      <c r="D1100">
        <v>221</v>
      </c>
      <c r="E1100">
        <f>SUMIF($C$3:C1099,C1100,$D$3:D1099)</f>
        <v>14310</v>
      </c>
      <c r="F1100">
        <v>2.1</v>
      </c>
      <c r="G1100">
        <f t="shared" si="146"/>
        <v>0.2</v>
      </c>
      <c r="H1100">
        <f t="shared" si="147"/>
        <v>44.2</v>
      </c>
      <c r="I1100">
        <f t="shared" si="148"/>
        <v>1</v>
      </c>
      <c r="J1100">
        <f t="shared" si="144"/>
        <v>4185</v>
      </c>
      <c r="K1100" s="6">
        <f t="shared" si="142"/>
        <v>0</v>
      </c>
      <c r="L1100" s="6" t="str">
        <f t="shared" si="143"/>
        <v>0</v>
      </c>
      <c r="M1100">
        <f t="shared" si="149"/>
        <v>0</v>
      </c>
    </row>
    <row r="1101" spans="1:13" x14ac:dyDescent="0.25">
      <c r="A1101">
        <f t="shared" si="145"/>
        <v>2010</v>
      </c>
      <c r="B1101" s="3">
        <v>40198</v>
      </c>
      <c r="C1101" s="4" t="s">
        <v>172</v>
      </c>
      <c r="D1101">
        <v>9</v>
      </c>
      <c r="E1101">
        <f>SUMIF($C$3:C1100,C1101,$D$3:D1100)</f>
        <v>12</v>
      </c>
      <c r="F1101">
        <v>2.1</v>
      </c>
      <c r="G1101" t="str">
        <f t="shared" si="146"/>
        <v>Brak</v>
      </c>
      <c r="H1101">
        <f t="shared" si="147"/>
        <v>0</v>
      </c>
      <c r="I1101">
        <f t="shared" si="148"/>
        <v>1</v>
      </c>
      <c r="J1101">
        <f t="shared" si="144"/>
        <v>4176</v>
      </c>
      <c r="K1101" s="6">
        <f t="shared" si="142"/>
        <v>0</v>
      </c>
      <c r="L1101" s="6" t="str">
        <f t="shared" si="143"/>
        <v>0</v>
      </c>
      <c r="M1101">
        <f t="shared" si="149"/>
        <v>0</v>
      </c>
    </row>
    <row r="1102" spans="1:13" x14ac:dyDescent="0.25">
      <c r="A1102">
        <f t="shared" si="145"/>
        <v>2010</v>
      </c>
      <c r="B1102" s="3">
        <v>40199</v>
      </c>
      <c r="C1102" s="4" t="s">
        <v>37</v>
      </c>
      <c r="D1102">
        <v>214</v>
      </c>
      <c r="E1102">
        <f>SUMIF($C$3:C1101,C1102,$D$3:D1101)</f>
        <v>9766</v>
      </c>
      <c r="F1102">
        <v>2.1</v>
      </c>
      <c r="G1102">
        <f t="shared" si="146"/>
        <v>0.1</v>
      </c>
      <c r="H1102">
        <f t="shared" si="147"/>
        <v>21.400000000000002</v>
      </c>
      <c r="I1102">
        <f t="shared" si="148"/>
        <v>1</v>
      </c>
      <c r="J1102">
        <f t="shared" si="144"/>
        <v>3962</v>
      </c>
      <c r="K1102" s="6">
        <f t="shared" si="142"/>
        <v>0</v>
      </c>
      <c r="L1102" s="6" t="str">
        <f t="shared" si="143"/>
        <v>0</v>
      </c>
      <c r="M1102">
        <f t="shared" si="149"/>
        <v>0</v>
      </c>
    </row>
    <row r="1103" spans="1:13" x14ac:dyDescent="0.25">
      <c r="A1103">
        <f t="shared" si="145"/>
        <v>2010</v>
      </c>
      <c r="B1103" s="3">
        <v>40200</v>
      </c>
      <c r="C1103" s="4" t="s">
        <v>57</v>
      </c>
      <c r="D1103">
        <v>138</v>
      </c>
      <c r="E1103">
        <f>SUMIF($C$3:C1102,C1103,$D$3:D1102)</f>
        <v>2448</v>
      </c>
      <c r="F1103">
        <v>2.1</v>
      </c>
      <c r="G1103">
        <f t="shared" si="146"/>
        <v>0.1</v>
      </c>
      <c r="H1103">
        <f t="shared" si="147"/>
        <v>13.8</v>
      </c>
      <c r="I1103">
        <f t="shared" si="148"/>
        <v>1</v>
      </c>
      <c r="J1103">
        <f t="shared" si="144"/>
        <v>3824</v>
      </c>
      <c r="K1103" s="6">
        <f t="shared" si="142"/>
        <v>0</v>
      </c>
      <c r="L1103" s="6" t="str">
        <f t="shared" si="143"/>
        <v>0</v>
      </c>
      <c r="M1103">
        <f t="shared" si="149"/>
        <v>0</v>
      </c>
    </row>
    <row r="1104" spans="1:13" x14ac:dyDescent="0.25">
      <c r="A1104">
        <f t="shared" si="145"/>
        <v>2010</v>
      </c>
      <c r="B1104" s="3">
        <v>40201</v>
      </c>
      <c r="C1104" s="4" t="s">
        <v>72</v>
      </c>
      <c r="D1104">
        <v>128</v>
      </c>
      <c r="E1104">
        <f>SUMIF($C$3:C1103,C1104,$D$3:D1103)</f>
        <v>1902</v>
      </c>
      <c r="F1104">
        <v>2.1</v>
      </c>
      <c r="G1104">
        <f t="shared" si="146"/>
        <v>0.1</v>
      </c>
      <c r="H1104">
        <f t="shared" si="147"/>
        <v>12.8</v>
      </c>
      <c r="I1104">
        <f t="shared" si="148"/>
        <v>1</v>
      </c>
      <c r="J1104">
        <f t="shared" si="144"/>
        <v>3696</v>
      </c>
      <c r="K1104" s="6">
        <f t="shared" si="142"/>
        <v>0</v>
      </c>
      <c r="L1104" s="6" t="str">
        <f t="shared" si="143"/>
        <v>0</v>
      </c>
      <c r="M1104">
        <f t="shared" si="149"/>
        <v>0</v>
      </c>
    </row>
    <row r="1105" spans="1:13" x14ac:dyDescent="0.25">
      <c r="A1105">
        <f t="shared" si="145"/>
        <v>2010</v>
      </c>
      <c r="B1105" s="3">
        <v>40201</v>
      </c>
      <c r="C1105" s="4" t="s">
        <v>101</v>
      </c>
      <c r="D1105">
        <v>11</v>
      </c>
      <c r="E1105">
        <f>SUMIF($C$3:C1104,C1105,$D$3:D1104)</f>
        <v>17</v>
      </c>
      <c r="F1105">
        <v>2.1</v>
      </c>
      <c r="G1105" t="str">
        <f t="shared" si="146"/>
        <v>Brak</v>
      </c>
      <c r="H1105">
        <f t="shared" si="147"/>
        <v>0</v>
      </c>
      <c r="I1105">
        <f t="shared" si="148"/>
        <v>1</v>
      </c>
      <c r="J1105">
        <f t="shared" si="144"/>
        <v>3685</v>
      </c>
      <c r="K1105" s="6">
        <f t="shared" si="142"/>
        <v>0</v>
      </c>
      <c r="L1105" s="6" t="str">
        <f t="shared" si="143"/>
        <v>0</v>
      </c>
      <c r="M1105">
        <f t="shared" si="149"/>
        <v>0</v>
      </c>
    </row>
    <row r="1106" spans="1:13" x14ac:dyDescent="0.25">
      <c r="A1106">
        <f t="shared" si="145"/>
        <v>2010</v>
      </c>
      <c r="B1106" s="3">
        <v>40202</v>
      </c>
      <c r="C1106" s="4" t="s">
        <v>37</v>
      </c>
      <c r="D1106">
        <v>376</v>
      </c>
      <c r="E1106">
        <f>SUMIF($C$3:C1105,C1106,$D$3:D1105)</f>
        <v>9980</v>
      </c>
      <c r="F1106">
        <v>2.1</v>
      </c>
      <c r="G1106">
        <f t="shared" si="146"/>
        <v>0.1</v>
      </c>
      <c r="H1106">
        <f t="shared" si="147"/>
        <v>37.6</v>
      </c>
      <c r="I1106">
        <f t="shared" si="148"/>
        <v>1</v>
      </c>
      <c r="J1106">
        <f t="shared" si="144"/>
        <v>3309</v>
      </c>
      <c r="K1106" s="6">
        <f t="shared" ref="K1106:K1169" si="150">IF(I1106&lt;&gt;I1107,IF(J1106&lt;5000,5000-J1106,0),0)</f>
        <v>0</v>
      </c>
      <c r="L1106" s="6" t="str">
        <f t="shared" ref="L1106:L1169" si="151">LEFT(ROUNDUP(K1106,-3),1)</f>
        <v>0</v>
      </c>
      <c r="M1106">
        <f t="shared" si="149"/>
        <v>0</v>
      </c>
    </row>
    <row r="1107" spans="1:13" x14ac:dyDescent="0.25">
      <c r="A1107">
        <f t="shared" si="145"/>
        <v>2010</v>
      </c>
      <c r="B1107" s="3">
        <v>40203</v>
      </c>
      <c r="C1107" s="4" t="s">
        <v>34</v>
      </c>
      <c r="D1107">
        <v>200</v>
      </c>
      <c r="E1107">
        <f>SUMIF($C$3:C1106,C1107,$D$3:D1106)</f>
        <v>11652</v>
      </c>
      <c r="F1107">
        <v>2.1</v>
      </c>
      <c r="G1107">
        <f t="shared" si="146"/>
        <v>0.2</v>
      </c>
      <c r="H1107">
        <f t="shared" si="147"/>
        <v>40</v>
      </c>
      <c r="I1107">
        <f t="shared" si="148"/>
        <v>1</v>
      </c>
      <c r="J1107">
        <f t="shared" ref="J1107:J1170" si="152">J1106-D1107+M1106</f>
        <v>3109</v>
      </c>
      <c r="K1107" s="6">
        <f t="shared" si="150"/>
        <v>0</v>
      </c>
      <c r="L1107" s="6" t="str">
        <f t="shared" si="151"/>
        <v>0</v>
      </c>
      <c r="M1107">
        <f t="shared" si="149"/>
        <v>0</v>
      </c>
    </row>
    <row r="1108" spans="1:13" x14ac:dyDescent="0.25">
      <c r="A1108">
        <f t="shared" si="145"/>
        <v>2010</v>
      </c>
      <c r="B1108" s="3">
        <v>40203</v>
      </c>
      <c r="C1108" s="4" t="s">
        <v>37</v>
      </c>
      <c r="D1108">
        <v>121</v>
      </c>
      <c r="E1108">
        <f>SUMIF($C$3:C1107,C1108,$D$3:D1107)</f>
        <v>10356</v>
      </c>
      <c r="F1108">
        <v>2.1</v>
      </c>
      <c r="G1108">
        <f t="shared" si="146"/>
        <v>0.2</v>
      </c>
      <c r="H1108">
        <f t="shared" si="147"/>
        <v>24.200000000000003</v>
      </c>
      <c r="I1108">
        <f t="shared" si="148"/>
        <v>1</v>
      </c>
      <c r="J1108">
        <f t="shared" si="152"/>
        <v>2988</v>
      </c>
      <c r="K1108" s="6">
        <f t="shared" si="150"/>
        <v>0</v>
      </c>
      <c r="L1108" s="6" t="str">
        <f t="shared" si="151"/>
        <v>0</v>
      </c>
      <c r="M1108">
        <f t="shared" si="149"/>
        <v>0</v>
      </c>
    </row>
    <row r="1109" spans="1:13" x14ac:dyDescent="0.25">
      <c r="A1109">
        <f t="shared" si="145"/>
        <v>2010</v>
      </c>
      <c r="B1109" s="3">
        <v>40204</v>
      </c>
      <c r="C1109" s="4" t="s">
        <v>37</v>
      </c>
      <c r="D1109">
        <v>500</v>
      </c>
      <c r="E1109">
        <f>SUMIF($C$3:C1108,C1109,$D$3:D1108)</f>
        <v>10477</v>
      </c>
      <c r="F1109">
        <v>2.1</v>
      </c>
      <c r="G1109">
        <f t="shared" si="146"/>
        <v>0.2</v>
      </c>
      <c r="H1109">
        <f t="shared" si="147"/>
        <v>100</v>
      </c>
      <c r="I1109">
        <f t="shared" si="148"/>
        <v>1</v>
      </c>
      <c r="J1109">
        <f t="shared" si="152"/>
        <v>2488</v>
      </c>
      <c r="K1109" s="6">
        <f t="shared" si="150"/>
        <v>0</v>
      </c>
      <c r="L1109" s="6" t="str">
        <f t="shared" si="151"/>
        <v>0</v>
      </c>
      <c r="M1109">
        <f t="shared" si="149"/>
        <v>0</v>
      </c>
    </row>
    <row r="1110" spans="1:13" x14ac:dyDescent="0.25">
      <c r="A1110">
        <f t="shared" si="145"/>
        <v>2010</v>
      </c>
      <c r="B1110" s="3">
        <v>40206</v>
      </c>
      <c r="C1110" s="4" t="s">
        <v>91</v>
      </c>
      <c r="D1110">
        <v>108</v>
      </c>
      <c r="E1110">
        <f>SUMIF($C$3:C1109,C1110,$D$3:D1109)</f>
        <v>1555</v>
      </c>
      <c r="F1110">
        <v>2.1</v>
      </c>
      <c r="G1110">
        <f t="shared" si="146"/>
        <v>0.1</v>
      </c>
      <c r="H1110">
        <f t="shared" si="147"/>
        <v>10.8</v>
      </c>
      <c r="I1110">
        <f t="shared" si="148"/>
        <v>1</v>
      </c>
      <c r="J1110">
        <f t="shared" si="152"/>
        <v>2380</v>
      </c>
      <c r="K1110" s="6">
        <f t="shared" si="150"/>
        <v>0</v>
      </c>
      <c r="L1110" s="6" t="str">
        <f t="shared" si="151"/>
        <v>0</v>
      </c>
      <c r="M1110">
        <f t="shared" si="149"/>
        <v>0</v>
      </c>
    </row>
    <row r="1111" spans="1:13" x14ac:dyDescent="0.25">
      <c r="A1111">
        <f t="shared" si="145"/>
        <v>2010</v>
      </c>
      <c r="B1111" s="3">
        <v>40207</v>
      </c>
      <c r="C1111" s="4" t="s">
        <v>45</v>
      </c>
      <c r="D1111">
        <v>59</v>
      </c>
      <c r="E1111">
        <f>SUMIF($C$3:C1110,C1111,$D$3:D1110)</f>
        <v>1082</v>
      </c>
      <c r="F1111">
        <v>2.1</v>
      </c>
      <c r="G1111">
        <f t="shared" si="146"/>
        <v>0.1</v>
      </c>
      <c r="H1111">
        <f t="shared" si="147"/>
        <v>5.9</v>
      </c>
      <c r="I1111">
        <f t="shared" si="148"/>
        <v>1</v>
      </c>
      <c r="J1111">
        <f t="shared" si="152"/>
        <v>2321</v>
      </c>
      <c r="K1111" s="6">
        <f t="shared" si="150"/>
        <v>0</v>
      </c>
      <c r="L1111" s="6" t="str">
        <f t="shared" si="151"/>
        <v>0</v>
      </c>
      <c r="M1111">
        <f t="shared" si="149"/>
        <v>0</v>
      </c>
    </row>
    <row r="1112" spans="1:13" x14ac:dyDescent="0.25">
      <c r="A1112">
        <f t="shared" si="145"/>
        <v>2010</v>
      </c>
      <c r="B1112" s="3">
        <v>40208</v>
      </c>
      <c r="C1112" s="4" t="s">
        <v>30</v>
      </c>
      <c r="D1112">
        <v>191</v>
      </c>
      <c r="E1112">
        <f>SUMIF($C$3:C1111,C1112,$D$3:D1111)</f>
        <v>1918</v>
      </c>
      <c r="F1112">
        <v>2.1</v>
      </c>
      <c r="G1112">
        <f t="shared" si="146"/>
        <v>0.1</v>
      </c>
      <c r="H1112">
        <f t="shared" si="147"/>
        <v>19.100000000000001</v>
      </c>
      <c r="I1112">
        <f t="shared" si="148"/>
        <v>1</v>
      </c>
      <c r="J1112">
        <f t="shared" si="152"/>
        <v>2130</v>
      </c>
      <c r="K1112" s="6">
        <f t="shared" si="150"/>
        <v>0</v>
      </c>
      <c r="L1112" s="6" t="str">
        <f t="shared" si="151"/>
        <v>0</v>
      </c>
      <c r="M1112">
        <f t="shared" si="149"/>
        <v>0</v>
      </c>
    </row>
    <row r="1113" spans="1:13" x14ac:dyDescent="0.25">
      <c r="A1113">
        <f t="shared" si="145"/>
        <v>2010</v>
      </c>
      <c r="B1113" s="3">
        <v>40209</v>
      </c>
      <c r="C1113" s="4" t="s">
        <v>39</v>
      </c>
      <c r="D1113">
        <v>189</v>
      </c>
      <c r="E1113">
        <f>SUMIF($C$3:C1112,C1113,$D$3:D1112)</f>
        <v>2003</v>
      </c>
      <c r="F1113">
        <v>2.1</v>
      </c>
      <c r="G1113">
        <f t="shared" si="146"/>
        <v>0.1</v>
      </c>
      <c r="H1113">
        <f t="shared" si="147"/>
        <v>18.900000000000002</v>
      </c>
      <c r="I1113">
        <f t="shared" si="148"/>
        <v>1</v>
      </c>
      <c r="J1113">
        <f t="shared" si="152"/>
        <v>1941</v>
      </c>
      <c r="K1113" s="6">
        <f t="shared" si="150"/>
        <v>3059</v>
      </c>
      <c r="L1113" s="6" t="str">
        <f t="shared" si="151"/>
        <v>4</v>
      </c>
      <c r="M1113">
        <f t="shared" si="149"/>
        <v>4000</v>
      </c>
    </row>
    <row r="1114" spans="1:13" x14ac:dyDescent="0.25">
      <c r="A1114">
        <f t="shared" si="145"/>
        <v>2010</v>
      </c>
      <c r="B1114" s="3">
        <v>40211</v>
      </c>
      <c r="C1114" s="4" t="s">
        <v>65</v>
      </c>
      <c r="D1114">
        <v>247</v>
      </c>
      <c r="E1114">
        <f>SUMIF($C$3:C1113,C1114,$D$3:D1113)</f>
        <v>13632</v>
      </c>
      <c r="F1114">
        <v>2.1</v>
      </c>
      <c r="G1114">
        <f t="shared" si="146"/>
        <v>0.2</v>
      </c>
      <c r="H1114">
        <f t="shared" si="147"/>
        <v>49.400000000000006</v>
      </c>
      <c r="I1114">
        <f t="shared" si="148"/>
        <v>2</v>
      </c>
      <c r="J1114">
        <f t="shared" si="152"/>
        <v>5694</v>
      </c>
      <c r="K1114" s="6">
        <f t="shared" si="150"/>
        <v>0</v>
      </c>
      <c r="L1114" s="6" t="str">
        <f t="shared" si="151"/>
        <v>0</v>
      </c>
      <c r="M1114">
        <f t="shared" si="149"/>
        <v>0</v>
      </c>
    </row>
    <row r="1115" spans="1:13" x14ac:dyDescent="0.25">
      <c r="A1115">
        <f t="shared" si="145"/>
        <v>2010</v>
      </c>
      <c r="B1115" s="3">
        <v>40211</v>
      </c>
      <c r="C1115" s="4" t="s">
        <v>55</v>
      </c>
      <c r="D1115">
        <v>195</v>
      </c>
      <c r="E1115">
        <f>SUMIF($C$3:C1114,C1115,$D$3:D1114)</f>
        <v>1598</v>
      </c>
      <c r="F1115">
        <v>2.1</v>
      </c>
      <c r="G1115">
        <f t="shared" si="146"/>
        <v>0.1</v>
      </c>
      <c r="H1115">
        <f t="shared" si="147"/>
        <v>19.5</v>
      </c>
      <c r="I1115">
        <f t="shared" si="148"/>
        <v>2</v>
      </c>
      <c r="J1115">
        <f t="shared" si="152"/>
        <v>5499</v>
      </c>
      <c r="K1115" s="6">
        <f t="shared" si="150"/>
        <v>0</v>
      </c>
      <c r="L1115" s="6" t="str">
        <f t="shared" si="151"/>
        <v>0</v>
      </c>
      <c r="M1115">
        <f t="shared" si="149"/>
        <v>0</v>
      </c>
    </row>
    <row r="1116" spans="1:13" x14ac:dyDescent="0.25">
      <c r="A1116">
        <f t="shared" si="145"/>
        <v>2010</v>
      </c>
      <c r="B1116" s="3">
        <v>40212</v>
      </c>
      <c r="C1116" s="4" t="s">
        <v>224</v>
      </c>
      <c r="D1116">
        <v>6</v>
      </c>
      <c r="E1116">
        <f>SUMIF($C$3:C1115,C1116,$D$3:D1115)</f>
        <v>0</v>
      </c>
      <c r="F1116">
        <v>2.1</v>
      </c>
      <c r="G1116" t="str">
        <f t="shared" si="146"/>
        <v>Brak</v>
      </c>
      <c r="H1116">
        <f t="shared" si="147"/>
        <v>0</v>
      </c>
      <c r="I1116">
        <f t="shared" si="148"/>
        <v>2</v>
      </c>
      <c r="J1116">
        <f t="shared" si="152"/>
        <v>5493</v>
      </c>
      <c r="K1116" s="6">
        <f t="shared" si="150"/>
        <v>0</v>
      </c>
      <c r="L1116" s="6" t="str">
        <f t="shared" si="151"/>
        <v>0</v>
      </c>
      <c r="M1116">
        <f t="shared" si="149"/>
        <v>0</v>
      </c>
    </row>
    <row r="1117" spans="1:13" x14ac:dyDescent="0.25">
      <c r="A1117">
        <f t="shared" si="145"/>
        <v>2010</v>
      </c>
      <c r="B1117" s="3">
        <v>40213</v>
      </c>
      <c r="C1117" s="4" t="s">
        <v>225</v>
      </c>
      <c r="D1117">
        <v>1</v>
      </c>
      <c r="E1117">
        <f>SUMIF($C$3:C1116,C1117,$D$3:D1116)</f>
        <v>0</v>
      </c>
      <c r="F1117">
        <v>2.1</v>
      </c>
      <c r="G1117" t="str">
        <f t="shared" si="146"/>
        <v>Brak</v>
      </c>
      <c r="H1117">
        <f t="shared" si="147"/>
        <v>0</v>
      </c>
      <c r="I1117">
        <f t="shared" si="148"/>
        <v>2</v>
      </c>
      <c r="J1117">
        <f t="shared" si="152"/>
        <v>5492</v>
      </c>
      <c r="K1117" s="6">
        <f t="shared" si="150"/>
        <v>0</v>
      </c>
      <c r="L1117" s="6" t="str">
        <f t="shared" si="151"/>
        <v>0</v>
      </c>
      <c r="M1117">
        <f t="shared" si="149"/>
        <v>0</v>
      </c>
    </row>
    <row r="1118" spans="1:13" x14ac:dyDescent="0.25">
      <c r="A1118">
        <f t="shared" si="145"/>
        <v>2010</v>
      </c>
      <c r="B1118" s="3">
        <v>40214</v>
      </c>
      <c r="C1118" s="4" t="s">
        <v>70</v>
      </c>
      <c r="D1118">
        <v>347</v>
      </c>
      <c r="E1118">
        <f>SUMIF($C$3:C1117,C1118,$D$3:D1117)</f>
        <v>14531</v>
      </c>
      <c r="F1118">
        <v>2.1</v>
      </c>
      <c r="G1118">
        <f t="shared" si="146"/>
        <v>0.2</v>
      </c>
      <c r="H1118">
        <f t="shared" si="147"/>
        <v>69.400000000000006</v>
      </c>
      <c r="I1118">
        <f t="shared" si="148"/>
        <v>2</v>
      </c>
      <c r="J1118">
        <f t="shared" si="152"/>
        <v>5145</v>
      </c>
      <c r="K1118" s="6">
        <f t="shared" si="150"/>
        <v>0</v>
      </c>
      <c r="L1118" s="6" t="str">
        <f t="shared" si="151"/>
        <v>0</v>
      </c>
      <c r="M1118">
        <f t="shared" si="149"/>
        <v>0</v>
      </c>
    </row>
    <row r="1119" spans="1:13" x14ac:dyDescent="0.25">
      <c r="A1119">
        <f t="shared" si="145"/>
        <v>2010</v>
      </c>
      <c r="B1119" s="3">
        <v>40217</v>
      </c>
      <c r="C1119" s="4" t="s">
        <v>34</v>
      </c>
      <c r="D1119">
        <v>317</v>
      </c>
      <c r="E1119">
        <f>SUMIF($C$3:C1118,C1119,$D$3:D1118)</f>
        <v>11852</v>
      </c>
      <c r="F1119">
        <v>2.1</v>
      </c>
      <c r="G1119">
        <f t="shared" si="146"/>
        <v>0.2</v>
      </c>
      <c r="H1119">
        <f t="shared" si="147"/>
        <v>63.400000000000006</v>
      </c>
      <c r="I1119">
        <f t="shared" si="148"/>
        <v>2</v>
      </c>
      <c r="J1119">
        <f t="shared" si="152"/>
        <v>4828</v>
      </c>
      <c r="K1119" s="6">
        <f t="shared" si="150"/>
        <v>0</v>
      </c>
      <c r="L1119" s="6" t="str">
        <f t="shared" si="151"/>
        <v>0</v>
      </c>
      <c r="M1119">
        <f t="shared" si="149"/>
        <v>0</v>
      </c>
    </row>
    <row r="1120" spans="1:13" x14ac:dyDescent="0.25">
      <c r="A1120">
        <f t="shared" si="145"/>
        <v>2010</v>
      </c>
      <c r="B1120" s="3">
        <v>40218</v>
      </c>
      <c r="C1120" s="4" t="s">
        <v>65</v>
      </c>
      <c r="D1120">
        <v>271</v>
      </c>
      <c r="E1120">
        <f>SUMIF($C$3:C1119,C1120,$D$3:D1119)</f>
        <v>13879</v>
      </c>
      <c r="F1120">
        <v>2.1</v>
      </c>
      <c r="G1120">
        <f t="shared" si="146"/>
        <v>0.2</v>
      </c>
      <c r="H1120">
        <f t="shared" si="147"/>
        <v>54.2</v>
      </c>
      <c r="I1120">
        <f t="shared" si="148"/>
        <v>2</v>
      </c>
      <c r="J1120">
        <f t="shared" si="152"/>
        <v>4557</v>
      </c>
      <c r="K1120" s="6">
        <f t="shared" si="150"/>
        <v>0</v>
      </c>
      <c r="L1120" s="6" t="str">
        <f t="shared" si="151"/>
        <v>0</v>
      </c>
      <c r="M1120">
        <f t="shared" si="149"/>
        <v>0</v>
      </c>
    </row>
    <row r="1121" spans="1:13" x14ac:dyDescent="0.25">
      <c r="A1121">
        <f t="shared" si="145"/>
        <v>2010</v>
      </c>
      <c r="B1121" s="3">
        <v>40218</v>
      </c>
      <c r="C1121" s="4" t="s">
        <v>105</v>
      </c>
      <c r="D1121">
        <v>4</v>
      </c>
      <c r="E1121">
        <f>SUMIF($C$3:C1120,C1121,$D$3:D1120)</f>
        <v>10</v>
      </c>
      <c r="F1121">
        <v>2.1</v>
      </c>
      <c r="G1121" t="str">
        <f t="shared" si="146"/>
        <v>Brak</v>
      </c>
      <c r="H1121">
        <f t="shared" si="147"/>
        <v>0</v>
      </c>
      <c r="I1121">
        <f t="shared" si="148"/>
        <v>2</v>
      </c>
      <c r="J1121">
        <f t="shared" si="152"/>
        <v>4553</v>
      </c>
      <c r="K1121" s="6">
        <f t="shared" si="150"/>
        <v>0</v>
      </c>
      <c r="L1121" s="6" t="str">
        <f t="shared" si="151"/>
        <v>0</v>
      </c>
      <c r="M1121">
        <f t="shared" si="149"/>
        <v>0</v>
      </c>
    </row>
    <row r="1122" spans="1:13" x14ac:dyDescent="0.25">
      <c r="A1122">
        <f t="shared" si="145"/>
        <v>2010</v>
      </c>
      <c r="B1122" s="3">
        <v>40220</v>
      </c>
      <c r="C1122" s="4" t="s">
        <v>48</v>
      </c>
      <c r="D1122">
        <v>121</v>
      </c>
      <c r="E1122">
        <f>SUMIF($C$3:C1121,C1122,$D$3:D1121)</f>
        <v>2122</v>
      </c>
      <c r="F1122">
        <v>2.1</v>
      </c>
      <c r="G1122">
        <f t="shared" si="146"/>
        <v>0.1</v>
      </c>
      <c r="H1122">
        <f t="shared" si="147"/>
        <v>12.100000000000001</v>
      </c>
      <c r="I1122">
        <f t="shared" si="148"/>
        <v>2</v>
      </c>
      <c r="J1122">
        <f t="shared" si="152"/>
        <v>4432</v>
      </c>
      <c r="K1122" s="6">
        <f t="shared" si="150"/>
        <v>0</v>
      </c>
      <c r="L1122" s="6" t="str">
        <f t="shared" si="151"/>
        <v>0</v>
      </c>
      <c r="M1122">
        <f t="shared" si="149"/>
        <v>0</v>
      </c>
    </row>
    <row r="1123" spans="1:13" x14ac:dyDescent="0.25">
      <c r="A1123">
        <f t="shared" si="145"/>
        <v>2010</v>
      </c>
      <c r="B1123" s="3">
        <v>40221</v>
      </c>
      <c r="C1123" s="4" t="s">
        <v>26</v>
      </c>
      <c r="D1123">
        <v>81</v>
      </c>
      <c r="E1123">
        <f>SUMIF($C$3:C1122,C1123,$D$3:D1122)</f>
        <v>1553</v>
      </c>
      <c r="F1123">
        <v>2.1</v>
      </c>
      <c r="G1123">
        <f t="shared" si="146"/>
        <v>0.1</v>
      </c>
      <c r="H1123">
        <f t="shared" si="147"/>
        <v>8.1</v>
      </c>
      <c r="I1123">
        <f t="shared" si="148"/>
        <v>2</v>
      </c>
      <c r="J1123">
        <f t="shared" si="152"/>
        <v>4351</v>
      </c>
      <c r="K1123" s="6">
        <f t="shared" si="150"/>
        <v>0</v>
      </c>
      <c r="L1123" s="6" t="str">
        <f t="shared" si="151"/>
        <v>0</v>
      </c>
      <c r="M1123">
        <f t="shared" si="149"/>
        <v>0</v>
      </c>
    </row>
    <row r="1124" spans="1:13" x14ac:dyDescent="0.25">
      <c r="A1124">
        <f t="shared" si="145"/>
        <v>2010</v>
      </c>
      <c r="B1124" s="3">
        <v>40221</v>
      </c>
      <c r="C1124" s="4" t="s">
        <v>104</v>
      </c>
      <c r="D1124">
        <v>1</v>
      </c>
      <c r="E1124">
        <f>SUMIF($C$3:C1123,C1124,$D$3:D1123)</f>
        <v>10</v>
      </c>
      <c r="F1124">
        <v>2.1</v>
      </c>
      <c r="G1124" t="str">
        <f t="shared" si="146"/>
        <v>Brak</v>
      </c>
      <c r="H1124">
        <f t="shared" si="147"/>
        <v>0</v>
      </c>
      <c r="I1124">
        <f t="shared" si="148"/>
        <v>2</v>
      </c>
      <c r="J1124">
        <f t="shared" si="152"/>
        <v>4350</v>
      </c>
      <c r="K1124" s="6">
        <f t="shared" si="150"/>
        <v>0</v>
      </c>
      <c r="L1124" s="6" t="str">
        <f t="shared" si="151"/>
        <v>0</v>
      </c>
      <c r="M1124">
        <f t="shared" si="149"/>
        <v>0</v>
      </c>
    </row>
    <row r="1125" spans="1:13" x14ac:dyDescent="0.25">
      <c r="A1125">
        <f t="shared" si="145"/>
        <v>2010</v>
      </c>
      <c r="B1125" s="3">
        <v>40223</v>
      </c>
      <c r="C1125" s="4" t="s">
        <v>50</v>
      </c>
      <c r="D1125">
        <v>142</v>
      </c>
      <c r="E1125">
        <f>SUMIF($C$3:C1124,C1125,$D$3:D1124)</f>
        <v>2849</v>
      </c>
      <c r="F1125">
        <v>2.1</v>
      </c>
      <c r="G1125">
        <f t="shared" si="146"/>
        <v>0.1</v>
      </c>
      <c r="H1125">
        <f t="shared" si="147"/>
        <v>14.200000000000001</v>
      </c>
      <c r="I1125">
        <f t="shared" si="148"/>
        <v>2</v>
      </c>
      <c r="J1125">
        <f t="shared" si="152"/>
        <v>4208</v>
      </c>
      <c r="K1125" s="6">
        <f t="shared" si="150"/>
        <v>0</v>
      </c>
      <c r="L1125" s="6" t="str">
        <f t="shared" si="151"/>
        <v>0</v>
      </c>
      <c r="M1125">
        <f t="shared" si="149"/>
        <v>0</v>
      </c>
    </row>
    <row r="1126" spans="1:13" x14ac:dyDescent="0.25">
      <c r="A1126">
        <f t="shared" si="145"/>
        <v>2010</v>
      </c>
      <c r="B1126" s="3">
        <v>40224</v>
      </c>
      <c r="C1126" s="4" t="s">
        <v>42</v>
      </c>
      <c r="D1126">
        <v>265</v>
      </c>
      <c r="E1126">
        <f>SUMIF($C$3:C1125,C1126,$D$3:D1125)</f>
        <v>11718</v>
      </c>
      <c r="F1126">
        <v>2.1</v>
      </c>
      <c r="G1126">
        <f t="shared" si="146"/>
        <v>0.2</v>
      </c>
      <c r="H1126">
        <f t="shared" si="147"/>
        <v>53</v>
      </c>
      <c r="I1126">
        <f t="shared" si="148"/>
        <v>2</v>
      </c>
      <c r="J1126">
        <f t="shared" si="152"/>
        <v>3943</v>
      </c>
      <c r="K1126" s="6">
        <f t="shared" si="150"/>
        <v>0</v>
      </c>
      <c r="L1126" s="6" t="str">
        <f t="shared" si="151"/>
        <v>0</v>
      </c>
      <c r="M1126">
        <f t="shared" si="149"/>
        <v>0</v>
      </c>
    </row>
    <row r="1127" spans="1:13" x14ac:dyDescent="0.25">
      <c r="A1127">
        <f t="shared" si="145"/>
        <v>2010</v>
      </c>
      <c r="B1127" s="3">
        <v>40225</v>
      </c>
      <c r="C1127" s="4" t="s">
        <v>26</v>
      </c>
      <c r="D1127">
        <v>194</v>
      </c>
      <c r="E1127">
        <f>SUMIF($C$3:C1126,C1127,$D$3:D1126)</f>
        <v>1634</v>
      </c>
      <c r="F1127">
        <v>2.1</v>
      </c>
      <c r="G1127">
        <f t="shared" si="146"/>
        <v>0.1</v>
      </c>
      <c r="H1127">
        <f t="shared" si="147"/>
        <v>19.400000000000002</v>
      </c>
      <c r="I1127">
        <f t="shared" si="148"/>
        <v>2</v>
      </c>
      <c r="J1127">
        <f t="shared" si="152"/>
        <v>3749</v>
      </c>
      <c r="K1127" s="6">
        <f t="shared" si="150"/>
        <v>0</v>
      </c>
      <c r="L1127" s="6" t="str">
        <f t="shared" si="151"/>
        <v>0</v>
      </c>
      <c r="M1127">
        <f t="shared" si="149"/>
        <v>0</v>
      </c>
    </row>
    <row r="1128" spans="1:13" x14ac:dyDescent="0.25">
      <c r="A1128">
        <f t="shared" si="145"/>
        <v>2010</v>
      </c>
      <c r="B1128" s="3">
        <v>40225</v>
      </c>
      <c r="C1128" s="4" t="s">
        <v>181</v>
      </c>
      <c r="D1128">
        <v>15</v>
      </c>
      <c r="E1128">
        <f>SUMIF($C$3:C1127,C1128,$D$3:D1127)</f>
        <v>10</v>
      </c>
      <c r="F1128">
        <v>2.1</v>
      </c>
      <c r="G1128" t="str">
        <f t="shared" si="146"/>
        <v>Brak</v>
      </c>
      <c r="H1128">
        <f t="shared" si="147"/>
        <v>0</v>
      </c>
      <c r="I1128">
        <f t="shared" si="148"/>
        <v>2</v>
      </c>
      <c r="J1128">
        <f t="shared" si="152"/>
        <v>3734</v>
      </c>
      <c r="K1128" s="6">
        <f t="shared" si="150"/>
        <v>0</v>
      </c>
      <c r="L1128" s="6" t="str">
        <f t="shared" si="151"/>
        <v>0</v>
      </c>
      <c r="M1128">
        <f t="shared" si="149"/>
        <v>0</v>
      </c>
    </row>
    <row r="1129" spans="1:13" x14ac:dyDescent="0.25">
      <c r="A1129">
        <f t="shared" si="145"/>
        <v>2010</v>
      </c>
      <c r="B1129" s="3">
        <v>40227</v>
      </c>
      <c r="C1129" s="4" t="s">
        <v>42</v>
      </c>
      <c r="D1129">
        <v>279</v>
      </c>
      <c r="E1129">
        <f>SUMIF($C$3:C1128,C1129,$D$3:D1128)</f>
        <v>11983</v>
      </c>
      <c r="F1129">
        <v>2.1</v>
      </c>
      <c r="G1129">
        <f t="shared" si="146"/>
        <v>0.2</v>
      </c>
      <c r="H1129">
        <f t="shared" si="147"/>
        <v>55.800000000000004</v>
      </c>
      <c r="I1129">
        <f t="shared" si="148"/>
        <v>2</v>
      </c>
      <c r="J1129">
        <f t="shared" si="152"/>
        <v>3455</v>
      </c>
      <c r="K1129" s="6">
        <f t="shared" si="150"/>
        <v>0</v>
      </c>
      <c r="L1129" s="6" t="str">
        <f t="shared" si="151"/>
        <v>0</v>
      </c>
      <c r="M1129">
        <f t="shared" si="149"/>
        <v>0</v>
      </c>
    </row>
    <row r="1130" spans="1:13" x14ac:dyDescent="0.25">
      <c r="A1130">
        <f t="shared" si="145"/>
        <v>2010</v>
      </c>
      <c r="B1130" s="3">
        <v>40227</v>
      </c>
      <c r="C1130" s="4" t="s">
        <v>30</v>
      </c>
      <c r="D1130">
        <v>23</v>
      </c>
      <c r="E1130">
        <f>SUMIF($C$3:C1129,C1130,$D$3:D1129)</f>
        <v>2109</v>
      </c>
      <c r="F1130">
        <v>2.1</v>
      </c>
      <c r="G1130">
        <f t="shared" si="146"/>
        <v>0.1</v>
      </c>
      <c r="H1130">
        <f t="shared" si="147"/>
        <v>2.3000000000000003</v>
      </c>
      <c r="I1130">
        <f t="shared" si="148"/>
        <v>2</v>
      </c>
      <c r="J1130">
        <f t="shared" si="152"/>
        <v>3432</v>
      </c>
      <c r="K1130" s="6">
        <f t="shared" si="150"/>
        <v>0</v>
      </c>
      <c r="L1130" s="6" t="str">
        <f t="shared" si="151"/>
        <v>0</v>
      </c>
      <c r="M1130">
        <f t="shared" si="149"/>
        <v>0</v>
      </c>
    </row>
    <row r="1131" spans="1:13" x14ac:dyDescent="0.25">
      <c r="A1131">
        <f t="shared" si="145"/>
        <v>2010</v>
      </c>
      <c r="B1131" s="3">
        <v>40229</v>
      </c>
      <c r="C1131" s="4" t="s">
        <v>226</v>
      </c>
      <c r="D1131">
        <v>1</v>
      </c>
      <c r="E1131">
        <f>SUMIF($C$3:C1130,C1131,$D$3:D1130)</f>
        <v>0</v>
      </c>
      <c r="F1131">
        <v>2.1</v>
      </c>
      <c r="G1131" t="str">
        <f t="shared" si="146"/>
        <v>Brak</v>
      </c>
      <c r="H1131">
        <f t="shared" si="147"/>
        <v>0</v>
      </c>
      <c r="I1131">
        <f t="shared" si="148"/>
        <v>2</v>
      </c>
      <c r="J1131">
        <f t="shared" si="152"/>
        <v>3431</v>
      </c>
      <c r="K1131" s="6">
        <f t="shared" si="150"/>
        <v>0</v>
      </c>
      <c r="L1131" s="6" t="str">
        <f t="shared" si="151"/>
        <v>0</v>
      </c>
      <c r="M1131">
        <f t="shared" si="149"/>
        <v>0</v>
      </c>
    </row>
    <row r="1132" spans="1:13" x14ac:dyDescent="0.25">
      <c r="A1132">
        <f t="shared" si="145"/>
        <v>2010</v>
      </c>
      <c r="B1132" s="3">
        <v>40234</v>
      </c>
      <c r="C1132" s="4" t="s">
        <v>42</v>
      </c>
      <c r="D1132">
        <v>487</v>
      </c>
      <c r="E1132">
        <f>SUMIF($C$3:C1131,C1132,$D$3:D1131)</f>
        <v>12262</v>
      </c>
      <c r="F1132">
        <v>2.1</v>
      </c>
      <c r="G1132">
        <f t="shared" si="146"/>
        <v>0.2</v>
      </c>
      <c r="H1132">
        <f t="shared" si="147"/>
        <v>97.4</v>
      </c>
      <c r="I1132">
        <f t="shared" si="148"/>
        <v>2</v>
      </c>
      <c r="J1132">
        <f t="shared" si="152"/>
        <v>2944</v>
      </c>
      <c r="K1132" s="6">
        <f t="shared" si="150"/>
        <v>0</v>
      </c>
      <c r="L1132" s="6" t="str">
        <f t="shared" si="151"/>
        <v>0</v>
      </c>
      <c r="M1132">
        <f t="shared" si="149"/>
        <v>0</v>
      </c>
    </row>
    <row r="1133" spans="1:13" x14ac:dyDescent="0.25">
      <c r="A1133">
        <f t="shared" si="145"/>
        <v>2010</v>
      </c>
      <c r="B1133" s="3">
        <v>40234</v>
      </c>
      <c r="C1133" s="4" t="s">
        <v>27</v>
      </c>
      <c r="D1133">
        <v>395</v>
      </c>
      <c r="E1133">
        <f>SUMIF($C$3:C1132,C1133,$D$3:D1132)</f>
        <v>15498</v>
      </c>
      <c r="F1133">
        <v>2.1</v>
      </c>
      <c r="G1133">
        <f t="shared" si="146"/>
        <v>0.2</v>
      </c>
      <c r="H1133">
        <f t="shared" si="147"/>
        <v>79</v>
      </c>
      <c r="I1133">
        <f t="shared" si="148"/>
        <v>2</v>
      </c>
      <c r="J1133">
        <f t="shared" si="152"/>
        <v>2549</v>
      </c>
      <c r="K1133" s="6">
        <f t="shared" si="150"/>
        <v>0</v>
      </c>
      <c r="L1133" s="6" t="str">
        <f t="shared" si="151"/>
        <v>0</v>
      </c>
      <c r="M1133">
        <f t="shared" si="149"/>
        <v>0</v>
      </c>
    </row>
    <row r="1134" spans="1:13" x14ac:dyDescent="0.25">
      <c r="A1134">
        <f t="shared" si="145"/>
        <v>2010</v>
      </c>
      <c r="B1134" s="3">
        <v>40236</v>
      </c>
      <c r="C1134" s="4" t="s">
        <v>42</v>
      </c>
      <c r="D1134">
        <v>312</v>
      </c>
      <c r="E1134">
        <f>SUMIF($C$3:C1133,C1134,$D$3:D1133)</f>
        <v>12749</v>
      </c>
      <c r="F1134">
        <v>2.1</v>
      </c>
      <c r="G1134">
        <f t="shared" si="146"/>
        <v>0.2</v>
      </c>
      <c r="H1134">
        <f t="shared" si="147"/>
        <v>62.400000000000006</v>
      </c>
      <c r="I1134">
        <f t="shared" si="148"/>
        <v>2</v>
      </c>
      <c r="J1134">
        <f t="shared" si="152"/>
        <v>2237</v>
      </c>
      <c r="K1134" s="6">
        <f t="shared" si="150"/>
        <v>0</v>
      </c>
      <c r="L1134" s="6" t="str">
        <f t="shared" si="151"/>
        <v>0</v>
      </c>
      <c r="M1134">
        <f t="shared" si="149"/>
        <v>0</v>
      </c>
    </row>
    <row r="1135" spans="1:13" x14ac:dyDescent="0.25">
      <c r="A1135">
        <f t="shared" si="145"/>
        <v>2010</v>
      </c>
      <c r="B1135" s="3">
        <v>40236</v>
      </c>
      <c r="C1135" s="4" t="s">
        <v>91</v>
      </c>
      <c r="D1135">
        <v>91</v>
      </c>
      <c r="E1135">
        <f>SUMIF($C$3:C1134,C1135,$D$3:D1134)</f>
        <v>1663</v>
      </c>
      <c r="F1135">
        <v>2.1</v>
      </c>
      <c r="G1135">
        <f t="shared" si="146"/>
        <v>0.1</v>
      </c>
      <c r="H1135">
        <f t="shared" si="147"/>
        <v>9.1</v>
      </c>
      <c r="I1135">
        <f t="shared" si="148"/>
        <v>2</v>
      </c>
      <c r="J1135">
        <f t="shared" si="152"/>
        <v>2146</v>
      </c>
      <c r="K1135" s="6">
        <f t="shared" si="150"/>
        <v>0</v>
      </c>
      <c r="L1135" s="6" t="str">
        <f t="shared" si="151"/>
        <v>0</v>
      </c>
      <c r="M1135">
        <f t="shared" si="149"/>
        <v>0</v>
      </c>
    </row>
    <row r="1136" spans="1:13" x14ac:dyDescent="0.25">
      <c r="A1136">
        <f t="shared" si="145"/>
        <v>2010</v>
      </c>
      <c r="B1136" s="3">
        <v>40236</v>
      </c>
      <c r="C1136" s="4" t="s">
        <v>45</v>
      </c>
      <c r="D1136">
        <v>39</v>
      </c>
      <c r="E1136">
        <f>SUMIF($C$3:C1135,C1136,$D$3:D1135)</f>
        <v>1141</v>
      </c>
      <c r="F1136">
        <v>2.1</v>
      </c>
      <c r="G1136">
        <f t="shared" si="146"/>
        <v>0.1</v>
      </c>
      <c r="H1136">
        <f t="shared" si="147"/>
        <v>3.9000000000000004</v>
      </c>
      <c r="I1136">
        <f t="shared" si="148"/>
        <v>2</v>
      </c>
      <c r="J1136">
        <f t="shared" si="152"/>
        <v>2107</v>
      </c>
      <c r="K1136" s="6">
        <f t="shared" si="150"/>
        <v>0</v>
      </c>
      <c r="L1136" s="6" t="str">
        <f t="shared" si="151"/>
        <v>0</v>
      </c>
      <c r="M1136">
        <f t="shared" si="149"/>
        <v>0</v>
      </c>
    </row>
    <row r="1137" spans="1:13" x14ac:dyDescent="0.25">
      <c r="A1137">
        <f t="shared" si="145"/>
        <v>2010</v>
      </c>
      <c r="B1137" s="3">
        <v>40237</v>
      </c>
      <c r="C1137" s="4" t="s">
        <v>227</v>
      </c>
      <c r="D1137">
        <v>20</v>
      </c>
      <c r="E1137">
        <f>SUMIF($C$3:C1136,C1137,$D$3:D1136)</f>
        <v>0</v>
      </c>
      <c r="F1137">
        <v>2.1</v>
      </c>
      <c r="G1137" t="str">
        <f t="shared" si="146"/>
        <v>Brak</v>
      </c>
      <c r="H1137">
        <f t="shared" si="147"/>
        <v>0</v>
      </c>
      <c r="I1137">
        <f t="shared" si="148"/>
        <v>2</v>
      </c>
      <c r="J1137">
        <f t="shared" si="152"/>
        <v>2087</v>
      </c>
      <c r="K1137" s="6">
        <f t="shared" si="150"/>
        <v>2913</v>
      </c>
      <c r="L1137" s="6" t="str">
        <f t="shared" si="151"/>
        <v>3</v>
      </c>
      <c r="M1137">
        <f t="shared" si="149"/>
        <v>3000</v>
      </c>
    </row>
    <row r="1138" spans="1:13" x14ac:dyDescent="0.25">
      <c r="A1138">
        <f t="shared" si="145"/>
        <v>2010</v>
      </c>
      <c r="B1138" s="3">
        <v>40240</v>
      </c>
      <c r="C1138" s="4" t="s">
        <v>48</v>
      </c>
      <c r="D1138">
        <v>35</v>
      </c>
      <c r="E1138">
        <f>SUMIF($C$3:C1137,C1138,$D$3:D1137)</f>
        <v>2243</v>
      </c>
      <c r="F1138">
        <v>2.1</v>
      </c>
      <c r="G1138">
        <f t="shared" si="146"/>
        <v>0.1</v>
      </c>
      <c r="H1138">
        <f t="shared" si="147"/>
        <v>3.5</v>
      </c>
      <c r="I1138">
        <f t="shared" si="148"/>
        <v>3</v>
      </c>
      <c r="J1138">
        <f t="shared" si="152"/>
        <v>5052</v>
      </c>
      <c r="K1138" s="6">
        <f t="shared" si="150"/>
        <v>0</v>
      </c>
      <c r="L1138" s="6" t="str">
        <f t="shared" si="151"/>
        <v>0</v>
      </c>
      <c r="M1138">
        <f t="shared" si="149"/>
        <v>0</v>
      </c>
    </row>
    <row r="1139" spans="1:13" x14ac:dyDescent="0.25">
      <c r="A1139">
        <f t="shared" si="145"/>
        <v>2010</v>
      </c>
      <c r="B1139" s="3">
        <v>40242</v>
      </c>
      <c r="C1139" s="4" t="s">
        <v>223</v>
      </c>
      <c r="D1139">
        <v>20</v>
      </c>
      <c r="E1139">
        <f>SUMIF($C$3:C1138,C1139,$D$3:D1138)</f>
        <v>17</v>
      </c>
      <c r="F1139">
        <v>2.1</v>
      </c>
      <c r="G1139" t="str">
        <f t="shared" si="146"/>
        <v>Brak</v>
      </c>
      <c r="H1139">
        <f t="shared" si="147"/>
        <v>0</v>
      </c>
      <c r="I1139">
        <f t="shared" si="148"/>
        <v>3</v>
      </c>
      <c r="J1139">
        <f t="shared" si="152"/>
        <v>5032</v>
      </c>
      <c r="K1139" s="6">
        <f t="shared" si="150"/>
        <v>0</v>
      </c>
      <c r="L1139" s="6" t="str">
        <f t="shared" si="151"/>
        <v>0</v>
      </c>
      <c r="M1139">
        <f t="shared" si="149"/>
        <v>0</v>
      </c>
    </row>
    <row r="1140" spans="1:13" x14ac:dyDescent="0.25">
      <c r="A1140">
        <f t="shared" si="145"/>
        <v>2010</v>
      </c>
      <c r="B1140" s="3">
        <v>40245</v>
      </c>
      <c r="C1140" s="4" t="s">
        <v>65</v>
      </c>
      <c r="D1140">
        <v>396</v>
      </c>
      <c r="E1140">
        <f>SUMIF($C$3:C1139,C1140,$D$3:D1139)</f>
        <v>14150</v>
      </c>
      <c r="F1140">
        <v>2.1</v>
      </c>
      <c r="G1140">
        <f t="shared" si="146"/>
        <v>0.2</v>
      </c>
      <c r="H1140">
        <f t="shared" si="147"/>
        <v>79.2</v>
      </c>
      <c r="I1140">
        <f t="shared" si="148"/>
        <v>3</v>
      </c>
      <c r="J1140">
        <f t="shared" si="152"/>
        <v>4636</v>
      </c>
      <c r="K1140" s="6">
        <f t="shared" si="150"/>
        <v>0</v>
      </c>
      <c r="L1140" s="6" t="str">
        <f t="shared" si="151"/>
        <v>0</v>
      </c>
      <c r="M1140">
        <f t="shared" si="149"/>
        <v>0</v>
      </c>
    </row>
    <row r="1141" spans="1:13" x14ac:dyDescent="0.25">
      <c r="A1141">
        <f t="shared" si="145"/>
        <v>2010</v>
      </c>
      <c r="B1141" s="3">
        <v>40245</v>
      </c>
      <c r="C1141" s="4" t="s">
        <v>50</v>
      </c>
      <c r="D1141">
        <v>125</v>
      </c>
      <c r="E1141">
        <f>SUMIF($C$3:C1140,C1141,$D$3:D1140)</f>
        <v>2991</v>
      </c>
      <c r="F1141">
        <v>2.1</v>
      </c>
      <c r="G1141">
        <f t="shared" si="146"/>
        <v>0.1</v>
      </c>
      <c r="H1141">
        <f t="shared" si="147"/>
        <v>12.5</v>
      </c>
      <c r="I1141">
        <f t="shared" si="148"/>
        <v>3</v>
      </c>
      <c r="J1141">
        <f t="shared" si="152"/>
        <v>4511</v>
      </c>
      <c r="K1141" s="6">
        <f t="shared" si="150"/>
        <v>0</v>
      </c>
      <c r="L1141" s="6" t="str">
        <f t="shared" si="151"/>
        <v>0</v>
      </c>
      <c r="M1141">
        <f t="shared" si="149"/>
        <v>0</v>
      </c>
    </row>
    <row r="1142" spans="1:13" x14ac:dyDescent="0.25">
      <c r="A1142">
        <f t="shared" si="145"/>
        <v>2010</v>
      </c>
      <c r="B1142" s="3">
        <v>40246</v>
      </c>
      <c r="C1142" s="4" t="s">
        <v>228</v>
      </c>
      <c r="D1142">
        <v>7</v>
      </c>
      <c r="E1142">
        <f>SUMIF($C$3:C1141,C1142,$D$3:D1141)</f>
        <v>0</v>
      </c>
      <c r="F1142">
        <v>2.1</v>
      </c>
      <c r="G1142" t="str">
        <f t="shared" si="146"/>
        <v>Brak</v>
      </c>
      <c r="H1142">
        <f t="shared" si="147"/>
        <v>0</v>
      </c>
      <c r="I1142">
        <f t="shared" si="148"/>
        <v>3</v>
      </c>
      <c r="J1142">
        <f t="shared" si="152"/>
        <v>4504</v>
      </c>
      <c r="K1142" s="6">
        <f t="shared" si="150"/>
        <v>0</v>
      </c>
      <c r="L1142" s="6" t="str">
        <f t="shared" si="151"/>
        <v>0</v>
      </c>
      <c r="M1142">
        <f t="shared" si="149"/>
        <v>0</v>
      </c>
    </row>
    <row r="1143" spans="1:13" x14ac:dyDescent="0.25">
      <c r="A1143">
        <f t="shared" si="145"/>
        <v>2010</v>
      </c>
      <c r="B1143" s="3">
        <v>40247</v>
      </c>
      <c r="C1143" s="4" t="s">
        <v>98</v>
      </c>
      <c r="D1143">
        <v>59</v>
      </c>
      <c r="E1143">
        <f>SUMIF($C$3:C1142,C1143,$D$3:D1142)</f>
        <v>1600</v>
      </c>
      <c r="F1143">
        <v>2.1</v>
      </c>
      <c r="G1143">
        <f t="shared" si="146"/>
        <v>0.1</v>
      </c>
      <c r="H1143">
        <f t="shared" si="147"/>
        <v>5.9</v>
      </c>
      <c r="I1143">
        <f t="shared" si="148"/>
        <v>3</v>
      </c>
      <c r="J1143">
        <f t="shared" si="152"/>
        <v>4445</v>
      </c>
      <c r="K1143" s="6">
        <f t="shared" si="150"/>
        <v>0</v>
      </c>
      <c r="L1143" s="6" t="str">
        <f t="shared" si="151"/>
        <v>0</v>
      </c>
      <c r="M1143">
        <f t="shared" si="149"/>
        <v>0</v>
      </c>
    </row>
    <row r="1144" spans="1:13" x14ac:dyDescent="0.25">
      <c r="A1144">
        <f t="shared" si="145"/>
        <v>2010</v>
      </c>
      <c r="B1144" s="3">
        <v>40250</v>
      </c>
      <c r="C1144" s="4" t="s">
        <v>34</v>
      </c>
      <c r="D1144">
        <v>417</v>
      </c>
      <c r="E1144">
        <f>SUMIF($C$3:C1143,C1144,$D$3:D1143)</f>
        <v>12169</v>
      </c>
      <c r="F1144">
        <v>2.1</v>
      </c>
      <c r="G1144">
        <f t="shared" si="146"/>
        <v>0.2</v>
      </c>
      <c r="H1144">
        <f t="shared" si="147"/>
        <v>83.4</v>
      </c>
      <c r="I1144">
        <f t="shared" si="148"/>
        <v>3</v>
      </c>
      <c r="J1144">
        <f t="shared" si="152"/>
        <v>4028</v>
      </c>
      <c r="K1144" s="6">
        <f t="shared" si="150"/>
        <v>0</v>
      </c>
      <c r="L1144" s="6" t="str">
        <f t="shared" si="151"/>
        <v>0</v>
      </c>
      <c r="M1144">
        <f t="shared" si="149"/>
        <v>0</v>
      </c>
    </row>
    <row r="1145" spans="1:13" x14ac:dyDescent="0.25">
      <c r="A1145">
        <f t="shared" si="145"/>
        <v>2010</v>
      </c>
      <c r="B1145" s="3">
        <v>40250</v>
      </c>
      <c r="C1145" s="4" t="s">
        <v>65</v>
      </c>
      <c r="D1145">
        <v>115</v>
      </c>
      <c r="E1145">
        <f>SUMIF($C$3:C1144,C1145,$D$3:D1144)</f>
        <v>14546</v>
      </c>
      <c r="F1145">
        <v>2.1</v>
      </c>
      <c r="G1145">
        <f t="shared" si="146"/>
        <v>0.2</v>
      </c>
      <c r="H1145">
        <f t="shared" si="147"/>
        <v>23</v>
      </c>
      <c r="I1145">
        <f t="shared" si="148"/>
        <v>3</v>
      </c>
      <c r="J1145">
        <f t="shared" si="152"/>
        <v>3913</v>
      </c>
      <c r="K1145" s="6">
        <f t="shared" si="150"/>
        <v>0</v>
      </c>
      <c r="L1145" s="6" t="str">
        <f t="shared" si="151"/>
        <v>0</v>
      </c>
      <c r="M1145">
        <f t="shared" si="149"/>
        <v>0</v>
      </c>
    </row>
    <row r="1146" spans="1:13" x14ac:dyDescent="0.25">
      <c r="A1146">
        <f t="shared" si="145"/>
        <v>2010</v>
      </c>
      <c r="B1146" s="3">
        <v>40253</v>
      </c>
      <c r="C1146" s="4" t="s">
        <v>74</v>
      </c>
      <c r="D1146">
        <v>6</v>
      </c>
      <c r="E1146">
        <f>SUMIF($C$3:C1145,C1146,$D$3:D1145)</f>
        <v>20</v>
      </c>
      <c r="F1146">
        <v>2.1</v>
      </c>
      <c r="G1146" t="str">
        <f t="shared" si="146"/>
        <v>Brak</v>
      </c>
      <c r="H1146">
        <f t="shared" si="147"/>
        <v>0</v>
      </c>
      <c r="I1146">
        <f t="shared" si="148"/>
        <v>3</v>
      </c>
      <c r="J1146">
        <f t="shared" si="152"/>
        <v>3907</v>
      </c>
      <c r="K1146" s="6">
        <f t="shared" si="150"/>
        <v>0</v>
      </c>
      <c r="L1146" s="6" t="str">
        <f t="shared" si="151"/>
        <v>0</v>
      </c>
      <c r="M1146">
        <f t="shared" si="149"/>
        <v>0</v>
      </c>
    </row>
    <row r="1147" spans="1:13" x14ac:dyDescent="0.25">
      <c r="A1147">
        <f t="shared" si="145"/>
        <v>2010</v>
      </c>
      <c r="B1147" s="3">
        <v>40254</v>
      </c>
      <c r="C1147" s="4" t="s">
        <v>39</v>
      </c>
      <c r="D1147">
        <v>69</v>
      </c>
      <c r="E1147">
        <f>SUMIF($C$3:C1146,C1147,$D$3:D1146)</f>
        <v>2192</v>
      </c>
      <c r="F1147">
        <v>2.1</v>
      </c>
      <c r="G1147">
        <f t="shared" si="146"/>
        <v>0.1</v>
      </c>
      <c r="H1147">
        <f t="shared" si="147"/>
        <v>6.9</v>
      </c>
      <c r="I1147">
        <f t="shared" si="148"/>
        <v>3</v>
      </c>
      <c r="J1147">
        <f t="shared" si="152"/>
        <v>3838</v>
      </c>
      <c r="K1147" s="6">
        <f t="shared" si="150"/>
        <v>0</v>
      </c>
      <c r="L1147" s="6" t="str">
        <f t="shared" si="151"/>
        <v>0</v>
      </c>
      <c r="M1147">
        <f t="shared" si="149"/>
        <v>0</v>
      </c>
    </row>
    <row r="1148" spans="1:13" x14ac:dyDescent="0.25">
      <c r="A1148">
        <f t="shared" si="145"/>
        <v>2010</v>
      </c>
      <c r="B1148" s="3">
        <v>40256</v>
      </c>
      <c r="C1148" s="4" t="s">
        <v>45</v>
      </c>
      <c r="D1148">
        <v>159</v>
      </c>
      <c r="E1148">
        <f>SUMIF($C$3:C1147,C1148,$D$3:D1147)</f>
        <v>1180</v>
      </c>
      <c r="F1148">
        <v>2.1</v>
      </c>
      <c r="G1148">
        <f t="shared" si="146"/>
        <v>0.1</v>
      </c>
      <c r="H1148">
        <f t="shared" si="147"/>
        <v>15.9</v>
      </c>
      <c r="I1148">
        <f t="shared" si="148"/>
        <v>3</v>
      </c>
      <c r="J1148">
        <f t="shared" si="152"/>
        <v>3679</v>
      </c>
      <c r="K1148" s="6">
        <f t="shared" si="150"/>
        <v>0</v>
      </c>
      <c r="L1148" s="6" t="str">
        <f t="shared" si="151"/>
        <v>0</v>
      </c>
      <c r="M1148">
        <f t="shared" si="149"/>
        <v>0</v>
      </c>
    </row>
    <row r="1149" spans="1:13" x14ac:dyDescent="0.25">
      <c r="A1149">
        <f t="shared" si="145"/>
        <v>2010</v>
      </c>
      <c r="B1149" s="3">
        <v>40256</v>
      </c>
      <c r="C1149" s="4" t="s">
        <v>32</v>
      </c>
      <c r="D1149">
        <v>58</v>
      </c>
      <c r="E1149">
        <f>SUMIF($C$3:C1148,C1149,$D$3:D1148)</f>
        <v>2441</v>
      </c>
      <c r="F1149">
        <v>2.1</v>
      </c>
      <c r="G1149">
        <f t="shared" si="146"/>
        <v>0.1</v>
      </c>
      <c r="H1149">
        <f t="shared" si="147"/>
        <v>5.8000000000000007</v>
      </c>
      <c r="I1149">
        <f t="shared" si="148"/>
        <v>3</v>
      </c>
      <c r="J1149">
        <f t="shared" si="152"/>
        <v>3621</v>
      </c>
      <c r="K1149" s="6">
        <f t="shared" si="150"/>
        <v>0</v>
      </c>
      <c r="L1149" s="6" t="str">
        <f t="shared" si="151"/>
        <v>0</v>
      </c>
      <c r="M1149">
        <f t="shared" si="149"/>
        <v>0</v>
      </c>
    </row>
    <row r="1150" spans="1:13" x14ac:dyDescent="0.25">
      <c r="A1150">
        <f t="shared" si="145"/>
        <v>2010</v>
      </c>
      <c r="B1150" s="3">
        <v>40258</v>
      </c>
      <c r="C1150" s="4" t="s">
        <v>229</v>
      </c>
      <c r="D1150">
        <v>6</v>
      </c>
      <c r="E1150">
        <f>SUMIF($C$3:C1149,C1150,$D$3:D1149)</f>
        <v>0</v>
      </c>
      <c r="F1150">
        <v>2.1</v>
      </c>
      <c r="G1150" t="str">
        <f t="shared" si="146"/>
        <v>Brak</v>
      </c>
      <c r="H1150">
        <f t="shared" si="147"/>
        <v>0</v>
      </c>
      <c r="I1150">
        <f t="shared" si="148"/>
        <v>3</v>
      </c>
      <c r="J1150">
        <f t="shared" si="152"/>
        <v>3615</v>
      </c>
      <c r="K1150" s="6">
        <f t="shared" si="150"/>
        <v>0</v>
      </c>
      <c r="L1150" s="6" t="str">
        <f t="shared" si="151"/>
        <v>0</v>
      </c>
      <c r="M1150">
        <f t="shared" si="149"/>
        <v>0</v>
      </c>
    </row>
    <row r="1151" spans="1:13" x14ac:dyDescent="0.25">
      <c r="A1151">
        <f t="shared" si="145"/>
        <v>2010</v>
      </c>
      <c r="B1151" s="3">
        <v>40259</v>
      </c>
      <c r="C1151" s="4" t="s">
        <v>32</v>
      </c>
      <c r="D1151">
        <v>103</v>
      </c>
      <c r="E1151">
        <f>SUMIF($C$3:C1150,C1151,$D$3:D1150)</f>
        <v>2499</v>
      </c>
      <c r="F1151">
        <v>2.1</v>
      </c>
      <c r="G1151">
        <f t="shared" si="146"/>
        <v>0.1</v>
      </c>
      <c r="H1151">
        <f t="shared" si="147"/>
        <v>10.3</v>
      </c>
      <c r="I1151">
        <f t="shared" si="148"/>
        <v>3</v>
      </c>
      <c r="J1151">
        <f t="shared" si="152"/>
        <v>3512</v>
      </c>
      <c r="K1151" s="6">
        <f t="shared" si="150"/>
        <v>0</v>
      </c>
      <c r="L1151" s="6" t="str">
        <f t="shared" si="151"/>
        <v>0</v>
      </c>
      <c r="M1151">
        <f t="shared" si="149"/>
        <v>0</v>
      </c>
    </row>
    <row r="1152" spans="1:13" x14ac:dyDescent="0.25">
      <c r="A1152">
        <f t="shared" si="145"/>
        <v>2010</v>
      </c>
      <c r="B1152" s="3">
        <v>40263</v>
      </c>
      <c r="C1152" s="4" t="s">
        <v>27</v>
      </c>
      <c r="D1152">
        <v>155</v>
      </c>
      <c r="E1152">
        <f>SUMIF($C$3:C1151,C1152,$D$3:D1151)</f>
        <v>15893</v>
      </c>
      <c r="F1152">
        <v>2.1</v>
      </c>
      <c r="G1152">
        <f t="shared" si="146"/>
        <v>0.2</v>
      </c>
      <c r="H1152">
        <f t="shared" si="147"/>
        <v>31</v>
      </c>
      <c r="I1152">
        <f t="shared" si="148"/>
        <v>3</v>
      </c>
      <c r="J1152">
        <f t="shared" si="152"/>
        <v>3357</v>
      </c>
      <c r="K1152" s="6">
        <f t="shared" si="150"/>
        <v>0</v>
      </c>
      <c r="L1152" s="6" t="str">
        <f t="shared" si="151"/>
        <v>0</v>
      </c>
      <c r="M1152">
        <f t="shared" si="149"/>
        <v>0</v>
      </c>
    </row>
    <row r="1153" spans="1:13" x14ac:dyDescent="0.25">
      <c r="A1153">
        <f t="shared" si="145"/>
        <v>2010</v>
      </c>
      <c r="B1153" s="3">
        <v>40263</v>
      </c>
      <c r="C1153" s="4" t="s">
        <v>101</v>
      </c>
      <c r="D1153">
        <v>10</v>
      </c>
      <c r="E1153">
        <f>SUMIF($C$3:C1152,C1153,$D$3:D1152)</f>
        <v>28</v>
      </c>
      <c r="F1153">
        <v>2.1</v>
      </c>
      <c r="G1153" t="str">
        <f t="shared" si="146"/>
        <v>Brak</v>
      </c>
      <c r="H1153">
        <f t="shared" si="147"/>
        <v>0</v>
      </c>
      <c r="I1153">
        <f t="shared" si="148"/>
        <v>3</v>
      </c>
      <c r="J1153">
        <f t="shared" si="152"/>
        <v>3347</v>
      </c>
      <c r="K1153" s="6">
        <f t="shared" si="150"/>
        <v>0</v>
      </c>
      <c r="L1153" s="6" t="str">
        <f t="shared" si="151"/>
        <v>0</v>
      </c>
      <c r="M1153">
        <f t="shared" si="149"/>
        <v>0</v>
      </c>
    </row>
    <row r="1154" spans="1:13" x14ac:dyDescent="0.25">
      <c r="A1154">
        <f t="shared" si="145"/>
        <v>2010</v>
      </c>
      <c r="B1154" s="3">
        <v>40265</v>
      </c>
      <c r="C1154" s="4" t="s">
        <v>48</v>
      </c>
      <c r="D1154">
        <v>158</v>
      </c>
      <c r="E1154">
        <f>SUMIF($C$3:C1153,C1154,$D$3:D1153)</f>
        <v>2278</v>
      </c>
      <c r="F1154">
        <v>2.1</v>
      </c>
      <c r="G1154">
        <f t="shared" si="146"/>
        <v>0.1</v>
      </c>
      <c r="H1154">
        <f t="shared" si="147"/>
        <v>15.8</v>
      </c>
      <c r="I1154">
        <f t="shared" si="148"/>
        <v>3</v>
      </c>
      <c r="J1154">
        <f t="shared" si="152"/>
        <v>3189</v>
      </c>
      <c r="K1154" s="6">
        <f t="shared" si="150"/>
        <v>0</v>
      </c>
      <c r="L1154" s="6" t="str">
        <f t="shared" si="151"/>
        <v>0</v>
      </c>
      <c r="M1154">
        <f t="shared" si="149"/>
        <v>0</v>
      </c>
    </row>
    <row r="1155" spans="1:13" x14ac:dyDescent="0.25">
      <c r="A1155">
        <f t="shared" si="145"/>
        <v>2010</v>
      </c>
      <c r="B1155" s="3">
        <v>40267</v>
      </c>
      <c r="C1155" s="4" t="s">
        <v>75</v>
      </c>
      <c r="D1155">
        <v>146</v>
      </c>
      <c r="E1155">
        <f>SUMIF($C$3:C1154,C1155,$D$3:D1154)</f>
        <v>2867</v>
      </c>
      <c r="F1155">
        <v>2.1</v>
      </c>
      <c r="G1155">
        <f t="shared" si="146"/>
        <v>0.1</v>
      </c>
      <c r="H1155">
        <f t="shared" si="147"/>
        <v>14.600000000000001</v>
      </c>
      <c r="I1155">
        <f t="shared" si="148"/>
        <v>3</v>
      </c>
      <c r="J1155">
        <f t="shared" si="152"/>
        <v>3043</v>
      </c>
      <c r="K1155" s="6">
        <f t="shared" si="150"/>
        <v>0</v>
      </c>
      <c r="L1155" s="6" t="str">
        <f t="shared" si="151"/>
        <v>0</v>
      </c>
      <c r="M1155">
        <f t="shared" si="149"/>
        <v>0</v>
      </c>
    </row>
    <row r="1156" spans="1:13" x14ac:dyDescent="0.25">
      <c r="A1156">
        <f t="shared" ref="A1156:A1219" si="153">YEAR(B1156)</f>
        <v>2010</v>
      </c>
      <c r="B1156" s="3">
        <v>40268</v>
      </c>
      <c r="C1156" s="4" t="s">
        <v>42</v>
      </c>
      <c r="D1156">
        <v>230</v>
      </c>
      <c r="E1156">
        <f>SUMIF($C$3:C1155,C1156,$D$3:D1155)</f>
        <v>13061</v>
      </c>
      <c r="F1156">
        <v>2.1</v>
      </c>
      <c r="G1156">
        <f t="shared" ref="G1156:G1219" si="154">IF(E1156&lt;1000,IF(E1156&gt;100,0.05,"Brak"),IF(E1156&lt;10000,0.1,0.2))</f>
        <v>0.2</v>
      </c>
      <c r="H1156">
        <f t="shared" ref="H1156:H1219" si="155">IF(G1156="Brak",0,G1156*D1156)</f>
        <v>46</v>
      </c>
      <c r="I1156">
        <f t="shared" ref="I1156:I1219" si="156">MONTH(B1156)</f>
        <v>3</v>
      </c>
      <c r="J1156">
        <f t="shared" si="152"/>
        <v>2813</v>
      </c>
      <c r="K1156" s="6">
        <f t="shared" si="150"/>
        <v>2187</v>
      </c>
      <c r="L1156" s="6" t="str">
        <f t="shared" si="151"/>
        <v>3</v>
      </c>
      <c r="M1156">
        <f t="shared" ref="M1156:M1219" si="157">L1156*1000</f>
        <v>3000</v>
      </c>
    </row>
    <row r="1157" spans="1:13" x14ac:dyDescent="0.25">
      <c r="A1157">
        <f t="shared" si="153"/>
        <v>2010</v>
      </c>
      <c r="B1157" s="3">
        <v>40270</v>
      </c>
      <c r="C1157" s="4" t="s">
        <v>81</v>
      </c>
      <c r="D1157">
        <v>167</v>
      </c>
      <c r="E1157">
        <f>SUMIF($C$3:C1156,C1157,$D$3:D1156)</f>
        <v>1838</v>
      </c>
      <c r="F1157">
        <v>2.1</v>
      </c>
      <c r="G1157">
        <f t="shared" si="154"/>
        <v>0.1</v>
      </c>
      <c r="H1157">
        <f t="shared" si="155"/>
        <v>16.7</v>
      </c>
      <c r="I1157">
        <f t="shared" si="156"/>
        <v>4</v>
      </c>
      <c r="J1157">
        <f t="shared" si="152"/>
        <v>5646</v>
      </c>
      <c r="K1157" s="6">
        <f t="shared" si="150"/>
        <v>0</v>
      </c>
      <c r="L1157" s="6" t="str">
        <f t="shared" si="151"/>
        <v>0</v>
      </c>
      <c r="M1157">
        <f t="shared" si="157"/>
        <v>0</v>
      </c>
    </row>
    <row r="1158" spans="1:13" x14ac:dyDescent="0.25">
      <c r="A1158">
        <f t="shared" si="153"/>
        <v>2010</v>
      </c>
      <c r="B1158" s="3">
        <v>40270</v>
      </c>
      <c r="C1158" s="4" t="s">
        <v>59</v>
      </c>
      <c r="D1158">
        <v>143</v>
      </c>
      <c r="E1158">
        <f>SUMIF($C$3:C1157,C1158,$D$3:D1157)</f>
        <v>1027</v>
      </c>
      <c r="F1158">
        <v>2.1</v>
      </c>
      <c r="G1158">
        <f t="shared" si="154"/>
        <v>0.1</v>
      </c>
      <c r="H1158">
        <f t="shared" si="155"/>
        <v>14.3</v>
      </c>
      <c r="I1158">
        <f t="shared" si="156"/>
        <v>4</v>
      </c>
      <c r="J1158">
        <f t="shared" si="152"/>
        <v>5503</v>
      </c>
      <c r="K1158" s="6">
        <f t="shared" si="150"/>
        <v>0</v>
      </c>
      <c r="L1158" s="6" t="str">
        <f t="shared" si="151"/>
        <v>0</v>
      </c>
      <c r="M1158">
        <f t="shared" si="157"/>
        <v>0</v>
      </c>
    </row>
    <row r="1159" spans="1:13" x14ac:dyDescent="0.25">
      <c r="A1159">
        <f t="shared" si="153"/>
        <v>2010</v>
      </c>
      <c r="B1159" s="3">
        <v>40270</v>
      </c>
      <c r="C1159" s="4" t="s">
        <v>72</v>
      </c>
      <c r="D1159">
        <v>119</v>
      </c>
      <c r="E1159">
        <f>SUMIF($C$3:C1158,C1159,$D$3:D1158)</f>
        <v>2030</v>
      </c>
      <c r="F1159">
        <v>2.1</v>
      </c>
      <c r="G1159">
        <f t="shared" si="154"/>
        <v>0.1</v>
      </c>
      <c r="H1159">
        <f t="shared" si="155"/>
        <v>11.9</v>
      </c>
      <c r="I1159">
        <f t="shared" si="156"/>
        <v>4</v>
      </c>
      <c r="J1159">
        <f t="shared" si="152"/>
        <v>5384</v>
      </c>
      <c r="K1159" s="6">
        <f t="shared" si="150"/>
        <v>0</v>
      </c>
      <c r="L1159" s="6" t="str">
        <f t="shared" si="151"/>
        <v>0</v>
      </c>
      <c r="M1159">
        <f t="shared" si="157"/>
        <v>0</v>
      </c>
    </row>
    <row r="1160" spans="1:13" x14ac:dyDescent="0.25">
      <c r="A1160">
        <f t="shared" si="153"/>
        <v>2010</v>
      </c>
      <c r="B1160" s="3">
        <v>40272</v>
      </c>
      <c r="C1160" s="4" t="s">
        <v>34</v>
      </c>
      <c r="D1160">
        <v>400</v>
      </c>
      <c r="E1160">
        <f>SUMIF($C$3:C1159,C1160,$D$3:D1159)</f>
        <v>12586</v>
      </c>
      <c r="F1160">
        <v>2.1</v>
      </c>
      <c r="G1160">
        <f t="shared" si="154"/>
        <v>0.2</v>
      </c>
      <c r="H1160">
        <f t="shared" si="155"/>
        <v>80</v>
      </c>
      <c r="I1160">
        <f t="shared" si="156"/>
        <v>4</v>
      </c>
      <c r="J1160">
        <f t="shared" si="152"/>
        <v>4984</v>
      </c>
      <c r="K1160" s="6">
        <f t="shared" si="150"/>
        <v>0</v>
      </c>
      <c r="L1160" s="6" t="str">
        <f t="shared" si="151"/>
        <v>0</v>
      </c>
      <c r="M1160">
        <f t="shared" si="157"/>
        <v>0</v>
      </c>
    </row>
    <row r="1161" spans="1:13" x14ac:dyDescent="0.25">
      <c r="A1161">
        <f t="shared" si="153"/>
        <v>2010</v>
      </c>
      <c r="B1161" s="3">
        <v>40274</v>
      </c>
      <c r="C1161" s="4" t="s">
        <v>57</v>
      </c>
      <c r="D1161">
        <v>172</v>
      </c>
      <c r="E1161">
        <f>SUMIF($C$3:C1160,C1161,$D$3:D1160)</f>
        <v>2586</v>
      </c>
      <c r="F1161">
        <v>2.1</v>
      </c>
      <c r="G1161">
        <f t="shared" si="154"/>
        <v>0.1</v>
      </c>
      <c r="H1161">
        <f t="shared" si="155"/>
        <v>17.2</v>
      </c>
      <c r="I1161">
        <f t="shared" si="156"/>
        <v>4</v>
      </c>
      <c r="J1161">
        <f t="shared" si="152"/>
        <v>4812</v>
      </c>
      <c r="K1161" s="6">
        <f t="shared" si="150"/>
        <v>0</v>
      </c>
      <c r="L1161" s="6" t="str">
        <f t="shared" si="151"/>
        <v>0</v>
      </c>
      <c r="M1161">
        <f t="shared" si="157"/>
        <v>0</v>
      </c>
    </row>
    <row r="1162" spans="1:13" x14ac:dyDescent="0.25">
      <c r="A1162">
        <f t="shared" si="153"/>
        <v>2010</v>
      </c>
      <c r="B1162" s="3">
        <v>40275</v>
      </c>
      <c r="C1162" s="4" t="s">
        <v>118</v>
      </c>
      <c r="D1162">
        <v>19</v>
      </c>
      <c r="E1162">
        <f>SUMIF($C$3:C1161,C1162,$D$3:D1161)</f>
        <v>12</v>
      </c>
      <c r="F1162">
        <v>2.1</v>
      </c>
      <c r="G1162" t="str">
        <f t="shared" si="154"/>
        <v>Brak</v>
      </c>
      <c r="H1162">
        <f t="shared" si="155"/>
        <v>0</v>
      </c>
      <c r="I1162">
        <f t="shared" si="156"/>
        <v>4</v>
      </c>
      <c r="J1162">
        <f t="shared" si="152"/>
        <v>4793</v>
      </c>
      <c r="K1162" s="6">
        <f t="shared" si="150"/>
        <v>0</v>
      </c>
      <c r="L1162" s="6" t="str">
        <f t="shared" si="151"/>
        <v>0</v>
      </c>
      <c r="M1162">
        <f t="shared" si="157"/>
        <v>0</v>
      </c>
    </row>
    <row r="1163" spans="1:13" x14ac:dyDescent="0.25">
      <c r="A1163">
        <f t="shared" si="153"/>
        <v>2010</v>
      </c>
      <c r="B1163" s="3">
        <v>40277</v>
      </c>
      <c r="C1163" s="4" t="s">
        <v>27</v>
      </c>
      <c r="D1163">
        <v>116</v>
      </c>
      <c r="E1163">
        <f>SUMIF($C$3:C1162,C1163,$D$3:D1162)</f>
        <v>16048</v>
      </c>
      <c r="F1163">
        <v>2.1</v>
      </c>
      <c r="G1163">
        <f t="shared" si="154"/>
        <v>0.2</v>
      </c>
      <c r="H1163">
        <f t="shared" si="155"/>
        <v>23.200000000000003</v>
      </c>
      <c r="I1163">
        <f t="shared" si="156"/>
        <v>4</v>
      </c>
      <c r="J1163">
        <f t="shared" si="152"/>
        <v>4677</v>
      </c>
      <c r="K1163" s="6">
        <f t="shared" si="150"/>
        <v>0</v>
      </c>
      <c r="L1163" s="6" t="str">
        <f t="shared" si="151"/>
        <v>0</v>
      </c>
      <c r="M1163">
        <f t="shared" si="157"/>
        <v>0</v>
      </c>
    </row>
    <row r="1164" spans="1:13" x14ac:dyDescent="0.25">
      <c r="A1164">
        <f t="shared" si="153"/>
        <v>2010</v>
      </c>
      <c r="B1164" s="3">
        <v>40279</v>
      </c>
      <c r="C1164" s="4" t="s">
        <v>42</v>
      </c>
      <c r="D1164">
        <v>143</v>
      </c>
      <c r="E1164">
        <f>SUMIF($C$3:C1163,C1164,$D$3:D1163)</f>
        <v>13291</v>
      </c>
      <c r="F1164">
        <v>2.1</v>
      </c>
      <c r="G1164">
        <f t="shared" si="154"/>
        <v>0.2</v>
      </c>
      <c r="H1164">
        <f t="shared" si="155"/>
        <v>28.6</v>
      </c>
      <c r="I1164">
        <f t="shared" si="156"/>
        <v>4</v>
      </c>
      <c r="J1164">
        <f t="shared" si="152"/>
        <v>4534</v>
      </c>
      <c r="K1164" s="6">
        <f t="shared" si="150"/>
        <v>0</v>
      </c>
      <c r="L1164" s="6" t="str">
        <f t="shared" si="151"/>
        <v>0</v>
      </c>
      <c r="M1164">
        <f t="shared" si="157"/>
        <v>0</v>
      </c>
    </row>
    <row r="1165" spans="1:13" x14ac:dyDescent="0.25">
      <c r="A1165">
        <f t="shared" si="153"/>
        <v>2010</v>
      </c>
      <c r="B1165" s="3">
        <v>40280</v>
      </c>
      <c r="C1165" s="4" t="s">
        <v>29</v>
      </c>
      <c r="D1165">
        <v>222</v>
      </c>
      <c r="E1165">
        <f>SUMIF($C$3:C1164,C1165,$D$3:D1164)</f>
        <v>13087</v>
      </c>
      <c r="F1165">
        <v>2.1</v>
      </c>
      <c r="G1165">
        <f t="shared" si="154"/>
        <v>0.2</v>
      </c>
      <c r="H1165">
        <f t="shared" si="155"/>
        <v>44.400000000000006</v>
      </c>
      <c r="I1165">
        <f t="shared" si="156"/>
        <v>4</v>
      </c>
      <c r="J1165">
        <f t="shared" si="152"/>
        <v>4312</v>
      </c>
      <c r="K1165" s="6">
        <f t="shared" si="150"/>
        <v>0</v>
      </c>
      <c r="L1165" s="6" t="str">
        <f t="shared" si="151"/>
        <v>0</v>
      </c>
      <c r="M1165">
        <f t="shared" si="157"/>
        <v>0</v>
      </c>
    </row>
    <row r="1166" spans="1:13" x14ac:dyDescent="0.25">
      <c r="A1166">
        <f t="shared" si="153"/>
        <v>2010</v>
      </c>
      <c r="B1166" s="3">
        <v>40282</v>
      </c>
      <c r="C1166" s="4" t="s">
        <v>29</v>
      </c>
      <c r="D1166">
        <v>352</v>
      </c>
      <c r="E1166">
        <f>SUMIF($C$3:C1165,C1166,$D$3:D1165)</f>
        <v>13309</v>
      </c>
      <c r="F1166">
        <v>2.1</v>
      </c>
      <c r="G1166">
        <f t="shared" si="154"/>
        <v>0.2</v>
      </c>
      <c r="H1166">
        <f t="shared" si="155"/>
        <v>70.400000000000006</v>
      </c>
      <c r="I1166">
        <f t="shared" si="156"/>
        <v>4</v>
      </c>
      <c r="J1166">
        <f t="shared" si="152"/>
        <v>3960</v>
      </c>
      <c r="K1166" s="6">
        <f t="shared" si="150"/>
        <v>0</v>
      </c>
      <c r="L1166" s="6" t="str">
        <f t="shared" si="151"/>
        <v>0</v>
      </c>
      <c r="M1166">
        <f t="shared" si="157"/>
        <v>0</v>
      </c>
    </row>
    <row r="1167" spans="1:13" x14ac:dyDescent="0.25">
      <c r="A1167">
        <f t="shared" si="153"/>
        <v>2010</v>
      </c>
      <c r="B1167" s="3">
        <v>40282</v>
      </c>
      <c r="C1167" s="4" t="s">
        <v>72</v>
      </c>
      <c r="D1167">
        <v>69</v>
      </c>
      <c r="E1167">
        <f>SUMIF($C$3:C1166,C1167,$D$3:D1166)</f>
        <v>2149</v>
      </c>
      <c r="F1167">
        <v>2.1</v>
      </c>
      <c r="G1167">
        <f t="shared" si="154"/>
        <v>0.1</v>
      </c>
      <c r="H1167">
        <f t="shared" si="155"/>
        <v>6.9</v>
      </c>
      <c r="I1167">
        <f t="shared" si="156"/>
        <v>4</v>
      </c>
      <c r="J1167">
        <f t="shared" si="152"/>
        <v>3891</v>
      </c>
      <c r="K1167" s="6">
        <f t="shared" si="150"/>
        <v>0</v>
      </c>
      <c r="L1167" s="6" t="str">
        <f t="shared" si="151"/>
        <v>0</v>
      </c>
      <c r="M1167">
        <f t="shared" si="157"/>
        <v>0</v>
      </c>
    </row>
    <row r="1168" spans="1:13" x14ac:dyDescent="0.25">
      <c r="A1168">
        <f t="shared" si="153"/>
        <v>2010</v>
      </c>
      <c r="B1168" s="3">
        <v>40283</v>
      </c>
      <c r="C1168" s="4" t="s">
        <v>65</v>
      </c>
      <c r="D1168">
        <v>182</v>
      </c>
      <c r="E1168">
        <f>SUMIF($C$3:C1167,C1168,$D$3:D1167)</f>
        <v>14661</v>
      </c>
      <c r="F1168">
        <v>2.1</v>
      </c>
      <c r="G1168">
        <f t="shared" si="154"/>
        <v>0.2</v>
      </c>
      <c r="H1168">
        <f t="shared" si="155"/>
        <v>36.4</v>
      </c>
      <c r="I1168">
        <f t="shared" si="156"/>
        <v>4</v>
      </c>
      <c r="J1168">
        <f t="shared" si="152"/>
        <v>3709</v>
      </c>
      <c r="K1168" s="6">
        <f t="shared" si="150"/>
        <v>0</v>
      </c>
      <c r="L1168" s="6" t="str">
        <f t="shared" si="151"/>
        <v>0</v>
      </c>
      <c r="M1168">
        <f t="shared" si="157"/>
        <v>0</v>
      </c>
    </row>
    <row r="1169" spans="1:13" x14ac:dyDescent="0.25">
      <c r="A1169">
        <f t="shared" si="153"/>
        <v>2010</v>
      </c>
      <c r="B1169" s="3">
        <v>40285</v>
      </c>
      <c r="C1169" s="4" t="s">
        <v>29</v>
      </c>
      <c r="D1169">
        <v>182</v>
      </c>
      <c r="E1169">
        <f>SUMIF($C$3:C1168,C1169,$D$3:D1168)</f>
        <v>13661</v>
      </c>
      <c r="F1169">
        <v>2.1</v>
      </c>
      <c r="G1169">
        <f t="shared" si="154"/>
        <v>0.2</v>
      </c>
      <c r="H1169">
        <f t="shared" si="155"/>
        <v>36.4</v>
      </c>
      <c r="I1169">
        <f t="shared" si="156"/>
        <v>4</v>
      </c>
      <c r="J1169">
        <f t="shared" si="152"/>
        <v>3527</v>
      </c>
      <c r="K1169" s="6">
        <f t="shared" si="150"/>
        <v>0</v>
      </c>
      <c r="L1169" s="6" t="str">
        <f t="shared" si="151"/>
        <v>0</v>
      </c>
      <c r="M1169">
        <f t="shared" si="157"/>
        <v>0</v>
      </c>
    </row>
    <row r="1170" spans="1:13" x14ac:dyDescent="0.25">
      <c r="A1170">
        <f t="shared" si="153"/>
        <v>2010</v>
      </c>
      <c r="B1170" s="3">
        <v>40285</v>
      </c>
      <c r="C1170" s="4" t="s">
        <v>72</v>
      </c>
      <c r="D1170">
        <v>165</v>
      </c>
      <c r="E1170">
        <f>SUMIF($C$3:C1169,C1170,$D$3:D1169)</f>
        <v>2218</v>
      </c>
      <c r="F1170">
        <v>2.1</v>
      </c>
      <c r="G1170">
        <f t="shared" si="154"/>
        <v>0.1</v>
      </c>
      <c r="H1170">
        <f t="shared" si="155"/>
        <v>16.5</v>
      </c>
      <c r="I1170">
        <f t="shared" si="156"/>
        <v>4</v>
      </c>
      <c r="J1170">
        <f t="shared" si="152"/>
        <v>3362</v>
      </c>
      <c r="K1170" s="6">
        <f t="shared" ref="K1170:K1233" si="158">IF(I1170&lt;&gt;I1171,IF(J1170&lt;5000,5000-J1170,0),0)</f>
        <v>0</v>
      </c>
      <c r="L1170" s="6" t="str">
        <f t="shared" ref="L1170:L1233" si="159">LEFT(ROUNDUP(K1170,-3),1)</f>
        <v>0</v>
      </c>
      <c r="M1170">
        <f t="shared" si="157"/>
        <v>0</v>
      </c>
    </row>
    <row r="1171" spans="1:13" x14ac:dyDescent="0.25">
      <c r="A1171">
        <f t="shared" si="153"/>
        <v>2010</v>
      </c>
      <c r="B1171" s="3">
        <v>40286</v>
      </c>
      <c r="C1171" s="4" t="s">
        <v>60</v>
      </c>
      <c r="D1171">
        <v>18</v>
      </c>
      <c r="E1171">
        <f>SUMIF($C$3:C1170,C1171,$D$3:D1170)</f>
        <v>32</v>
      </c>
      <c r="F1171">
        <v>2.1</v>
      </c>
      <c r="G1171" t="str">
        <f t="shared" si="154"/>
        <v>Brak</v>
      </c>
      <c r="H1171">
        <f t="shared" si="155"/>
        <v>0</v>
      </c>
      <c r="I1171">
        <f t="shared" si="156"/>
        <v>4</v>
      </c>
      <c r="J1171">
        <f t="shared" ref="J1171:J1234" si="160">J1170-D1171+M1170</f>
        <v>3344</v>
      </c>
      <c r="K1171" s="6">
        <f t="shared" si="158"/>
        <v>0</v>
      </c>
      <c r="L1171" s="6" t="str">
        <f t="shared" si="159"/>
        <v>0</v>
      </c>
      <c r="M1171">
        <f t="shared" si="157"/>
        <v>0</v>
      </c>
    </row>
    <row r="1172" spans="1:13" x14ac:dyDescent="0.25">
      <c r="A1172">
        <f t="shared" si="153"/>
        <v>2010</v>
      </c>
      <c r="B1172" s="3">
        <v>40286</v>
      </c>
      <c r="C1172" s="4" t="s">
        <v>230</v>
      </c>
      <c r="D1172">
        <v>2</v>
      </c>
      <c r="E1172">
        <f>SUMIF($C$3:C1171,C1172,$D$3:D1171)</f>
        <v>0</v>
      </c>
      <c r="F1172">
        <v>2.1</v>
      </c>
      <c r="G1172" t="str">
        <f t="shared" si="154"/>
        <v>Brak</v>
      </c>
      <c r="H1172">
        <f t="shared" si="155"/>
        <v>0</v>
      </c>
      <c r="I1172">
        <f t="shared" si="156"/>
        <v>4</v>
      </c>
      <c r="J1172">
        <f t="shared" si="160"/>
        <v>3342</v>
      </c>
      <c r="K1172" s="6">
        <f t="shared" si="158"/>
        <v>0</v>
      </c>
      <c r="L1172" s="6" t="str">
        <f t="shared" si="159"/>
        <v>0</v>
      </c>
      <c r="M1172">
        <f t="shared" si="157"/>
        <v>0</v>
      </c>
    </row>
    <row r="1173" spans="1:13" x14ac:dyDescent="0.25">
      <c r="A1173">
        <f t="shared" si="153"/>
        <v>2010</v>
      </c>
      <c r="B1173" s="3">
        <v>40287</v>
      </c>
      <c r="C1173" s="4" t="s">
        <v>204</v>
      </c>
      <c r="D1173">
        <v>15</v>
      </c>
      <c r="E1173">
        <f>SUMIF($C$3:C1172,C1173,$D$3:D1172)</f>
        <v>18</v>
      </c>
      <c r="F1173">
        <v>2.1</v>
      </c>
      <c r="G1173" t="str">
        <f t="shared" si="154"/>
        <v>Brak</v>
      </c>
      <c r="H1173">
        <f t="shared" si="155"/>
        <v>0</v>
      </c>
      <c r="I1173">
        <f t="shared" si="156"/>
        <v>4</v>
      </c>
      <c r="J1173">
        <f t="shared" si="160"/>
        <v>3327</v>
      </c>
      <c r="K1173" s="6">
        <f t="shared" si="158"/>
        <v>0</v>
      </c>
      <c r="L1173" s="6" t="str">
        <f t="shared" si="159"/>
        <v>0</v>
      </c>
      <c r="M1173">
        <f t="shared" si="157"/>
        <v>0</v>
      </c>
    </row>
    <row r="1174" spans="1:13" x14ac:dyDescent="0.25">
      <c r="A1174">
        <f t="shared" si="153"/>
        <v>2010</v>
      </c>
      <c r="B1174" s="3">
        <v>40288</v>
      </c>
      <c r="C1174" s="4" t="s">
        <v>231</v>
      </c>
      <c r="D1174">
        <v>19</v>
      </c>
      <c r="E1174">
        <f>SUMIF($C$3:C1173,C1174,$D$3:D1173)</f>
        <v>0</v>
      </c>
      <c r="F1174">
        <v>2.1</v>
      </c>
      <c r="G1174" t="str">
        <f t="shared" si="154"/>
        <v>Brak</v>
      </c>
      <c r="H1174">
        <f t="shared" si="155"/>
        <v>0</v>
      </c>
      <c r="I1174">
        <f t="shared" si="156"/>
        <v>4</v>
      </c>
      <c r="J1174">
        <f t="shared" si="160"/>
        <v>3308</v>
      </c>
      <c r="K1174" s="6">
        <f t="shared" si="158"/>
        <v>0</v>
      </c>
      <c r="L1174" s="6" t="str">
        <f t="shared" si="159"/>
        <v>0</v>
      </c>
      <c r="M1174">
        <f t="shared" si="157"/>
        <v>0</v>
      </c>
    </row>
    <row r="1175" spans="1:13" x14ac:dyDescent="0.25">
      <c r="A1175">
        <f t="shared" si="153"/>
        <v>2010</v>
      </c>
      <c r="B1175" s="3">
        <v>40289</v>
      </c>
      <c r="C1175" s="4" t="s">
        <v>57</v>
      </c>
      <c r="D1175">
        <v>66</v>
      </c>
      <c r="E1175">
        <f>SUMIF($C$3:C1174,C1175,$D$3:D1174)</f>
        <v>2758</v>
      </c>
      <c r="F1175">
        <v>2.1</v>
      </c>
      <c r="G1175">
        <f t="shared" si="154"/>
        <v>0.1</v>
      </c>
      <c r="H1175">
        <f t="shared" si="155"/>
        <v>6.6000000000000005</v>
      </c>
      <c r="I1175">
        <f t="shared" si="156"/>
        <v>4</v>
      </c>
      <c r="J1175">
        <f t="shared" si="160"/>
        <v>3242</v>
      </c>
      <c r="K1175" s="6">
        <f t="shared" si="158"/>
        <v>0</v>
      </c>
      <c r="L1175" s="6" t="str">
        <f t="shared" si="159"/>
        <v>0</v>
      </c>
      <c r="M1175">
        <f t="shared" si="157"/>
        <v>0</v>
      </c>
    </row>
    <row r="1176" spans="1:13" x14ac:dyDescent="0.25">
      <c r="A1176">
        <f t="shared" si="153"/>
        <v>2010</v>
      </c>
      <c r="B1176" s="3">
        <v>40289</v>
      </c>
      <c r="C1176" s="4" t="s">
        <v>190</v>
      </c>
      <c r="D1176">
        <v>12</v>
      </c>
      <c r="E1176">
        <f>SUMIF($C$3:C1175,C1176,$D$3:D1175)</f>
        <v>24</v>
      </c>
      <c r="F1176">
        <v>2.1</v>
      </c>
      <c r="G1176" t="str">
        <f t="shared" si="154"/>
        <v>Brak</v>
      </c>
      <c r="H1176">
        <f t="shared" si="155"/>
        <v>0</v>
      </c>
      <c r="I1176">
        <f t="shared" si="156"/>
        <v>4</v>
      </c>
      <c r="J1176">
        <f t="shared" si="160"/>
        <v>3230</v>
      </c>
      <c r="K1176" s="6">
        <f t="shared" si="158"/>
        <v>0</v>
      </c>
      <c r="L1176" s="6" t="str">
        <f t="shared" si="159"/>
        <v>0</v>
      </c>
      <c r="M1176">
        <f t="shared" si="157"/>
        <v>0</v>
      </c>
    </row>
    <row r="1177" spans="1:13" x14ac:dyDescent="0.25">
      <c r="A1177">
        <f t="shared" si="153"/>
        <v>2010</v>
      </c>
      <c r="B1177" s="3">
        <v>40290</v>
      </c>
      <c r="C1177" s="4" t="s">
        <v>43</v>
      </c>
      <c r="D1177">
        <v>96</v>
      </c>
      <c r="E1177">
        <f>SUMIF($C$3:C1176,C1177,$D$3:D1176)</f>
        <v>2640</v>
      </c>
      <c r="F1177">
        <v>2.1</v>
      </c>
      <c r="G1177">
        <f t="shared" si="154"/>
        <v>0.1</v>
      </c>
      <c r="H1177">
        <f t="shared" si="155"/>
        <v>9.6000000000000014</v>
      </c>
      <c r="I1177">
        <f t="shared" si="156"/>
        <v>4</v>
      </c>
      <c r="J1177">
        <f t="shared" si="160"/>
        <v>3134</v>
      </c>
      <c r="K1177" s="6">
        <f t="shared" si="158"/>
        <v>0</v>
      </c>
      <c r="L1177" s="6" t="str">
        <f t="shared" si="159"/>
        <v>0</v>
      </c>
      <c r="M1177">
        <f t="shared" si="157"/>
        <v>0</v>
      </c>
    </row>
    <row r="1178" spans="1:13" x14ac:dyDescent="0.25">
      <c r="A1178">
        <f t="shared" si="153"/>
        <v>2010</v>
      </c>
      <c r="B1178" s="3">
        <v>40290</v>
      </c>
      <c r="C1178" s="4" t="s">
        <v>138</v>
      </c>
      <c r="D1178">
        <v>19</v>
      </c>
      <c r="E1178">
        <f>SUMIF($C$3:C1177,C1178,$D$3:D1177)</f>
        <v>20</v>
      </c>
      <c r="F1178">
        <v>2.1</v>
      </c>
      <c r="G1178" t="str">
        <f t="shared" si="154"/>
        <v>Brak</v>
      </c>
      <c r="H1178">
        <f t="shared" si="155"/>
        <v>0</v>
      </c>
      <c r="I1178">
        <f t="shared" si="156"/>
        <v>4</v>
      </c>
      <c r="J1178">
        <f t="shared" si="160"/>
        <v>3115</v>
      </c>
      <c r="K1178" s="6">
        <f t="shared" si="158"/>
        <v>0</v>
      </c>
      <c r="L1178" s="6" t="str">
        <f t="shared" si="159"/>
        <v>0</v>
      </c>
      <c r="M1178">
        <f t="shared" si="157"/>
        <v>0</v>
      </c>
    </row>
    <row r="1179" spans="1:13" x14ac:dyDescent="0.25">
      <c r="A1179">
        <f t="shared" si="153"/>
        <v>2010</v>
      </c>
      <c r="B1179" s="3">
        <v>40293</v>
      </c>
      <c r="C1179" s="4" t="s">
        <v>29</v>
      </c>
      <c r="D1179">
        <v>240</v>
      </c>
      <c r="E1179">
        <f>SUMIF($C$3:C1178,C1179,$D$3:D1178)</f>
        <v>13843</v>
      </c>
      <c r="F1179">
        <v>2.1</v>
      </c>
      <c r="G1179">
        <f t="shared" si="154"/>
        <v>0.2</v>
      </c>
      <c r="H1179">
        <f t="shared" si="155"/>
        <v>48</v>
      </c>
      <c r="I1179">
        <f t="shared" si="156"/>
        <v>4</v>
      </c>
      <c r="J1179">
        <f t="shared" si="160"/>
        <v>2875</v>
      </c>
      <c r="K1179" s="6">
        <f t="shared" si="158"/>
        <v>0</v>
      </c>
      <c r="L1179" s="6" t="str">
        <f t="shared" si="159"/>
        <v>0</v>
      </c>
      <c r="M1179">
        <f t="shared" si="157"/>
        <v>0</v>
      </c>
    </row>
    <row r="1180" spans="1:13" x14ac:dyDescent="0.25">
      <c r="A1180">
        <f t="shared" si="153"/>
        <v>2010</v>
      </c>
      <c r="B1180" s="3">
        <v>40295</v>
      </c>
      <c r="C1180" s="4" t="s">
        <v>48</v>
      </c>
      <c r="D1180">
        <v>57</v>
      </c>
      <c r="E1180">
        <f>SUMIF($C$3:C1179,C1180,$D$3:D1179)</f>
        <v>2436</v>
      </c>
      <c r="F1180">
        <v>2.1</v>
      </c>
      <c r="G1180">
        <f t="shared" si="154"/>
        <v>0.1</v>
      </c>
      <c r="H1180">
        <f t="shared" si="155"/>
        <v>5.7</v>
      </c>
      <c r="I1180">
        <f t="shared" si="156"/>
        <v>4</v>
      </c>
      <c r="J1180">
        <f t="shared" si="160"/>
        <v>2818</v>
      </c>
      <c r="K1180" s="6">
        <f t="shared" si="158"/>
        <v>2182</v>
      </c>
      <c r="L1180" s="6" t="str">
        <f t="shared" si="159"/>
        <v>3</v>
      </c>
      <c r="M1180">
        <f t="shared" si="157"/>
        <v>3000</v>
      </c>
    </row>
    <row r="1181" spans="1:13" x14ac:dyDescent="0.25">
      <c r="A1181">
        <f t="shared" si="153"/>
        <v>2010</v>
      </c>
      <c r="B1181" s="3">
        <v>40299</v>
      </c>
      <c r="C1181" s="4" t="s">
        <v>34</v>
      </c>
      <c r="D1181">
        <v>475</v>
      </c>
      <c r="E1181">
        <f>SUMIF($C$3:C1180,C1181,$D$3:D1180)</f>
        <v>12986</v>
      </c>
      <c r="F1181">
        <v>2.1</v>
      </c>
      <c r="G1181">
        <f t="shared" si="154"/>
        <v>0.2</v>
      </c>
      <c r="H1181">
        <f t="shared" si="155"/>
        <v>95</v>
      </c>
      <c r="I1181">
        <f t="shared" si="156"/>
        <v>5</v>
      </c>
      <c r="J1181">
        <f t="shared" si="160"/>
        <v>5343</v>
      </c>
      <c r="K1181" s="6">
        <f t="shared" si="158"/>
        <v>0</v>
      </c>
      <c r="L1181" s="6" t="str">
        <f t="shared" si="159"/>
        <v>0</v>
      </c>
      <c r="M1181">
        <f t="shared" si="157"/>
        <v>0</v>
      </c>
    </row>
    <row r="1182" spans="1:13" x14ac:dyDescent="0.25">
      <c r="A1182">
        <f t="shared" si="153"/>
        <v>2010</v>
      </c>
      <c r="B1182" s="3">
        <v>40300</v>
      </c>
      <c r="C1182" s="4" t="s">
        <v>27</v>
      </c>
      <c r="D1182">
        <v>162</v>
      </c>
      <c r="E1182">
        <f>SUMIF($C$3:C1181,C1182,$D$3:D1181)</f>
        <v>16164</v>
      </c>
      <c r="F1182">
        <v>2.1</v>
      </c>
      <c r="G1182">
        <f t="shared" si="154"/>
        <v>0.2</v>
      </c>
      <c r="H1182">
        <f t="shared" si="155"/>
        <v>32.4</v>
      </c>
      <c r="I1182">
        <f t="shared" si="156"/>
        <v>5</v>
      </c>
      <c r="J1182">
        <f t="shared" si="160"/>
        <v>5181</v>
      </c>
      <c r="K1182" s="6">
        <f t="shared" si="158"/>
        <v>0</v>
      </c>
      <c r="L1182" s="6" t="str">
        <f t="shared" si="159"/>
        <v>0</v>
      </c>
      <c r="M1182">
        <f t="shared" si="157"/>
        <v>0</v>
      </c>
    </row>
    <row r="1183" spans="1:13" x14ac:dyDescent="0.25">
      <c r="A1183">
        <f t="shared" si="153"/>
        <v>2010</v>
      </c>
      <c r="B1183" s="3">
        <v>40302</v>
      </c>
      <c r="C1183" s="4" t="s">
        <v>27</v>
      </c>
      <c r="D1183">
        <v>150</v>
      </c>
      <c r="E1183">
        <f>SUMIF($C$3:C1182,C1183,$D$3:D1182)</f>
        <v>16326</v>
      </c>
      <c r="F1183">
        <v>2.1</v>
      </c>
      <c r="G1183">
        <f t="shared" si="154"/>
        <v>0.2</v>
      </c>
      <c r="H1183">
        <f t="shared" si="155"/>
        <v>30</v>
      </c>
      <c r="I1183">
        <f t="shared" si="156"/>
        <v>5</v>
      </c>
      <c r="J1183">
        <f t="shared" si="160"/>
        <v>5031</v>
      </c>
      <c r="K1183" s="6">
        <f t="shared" si="158"/>
        <v>0</v>
      </c>
      <c r="L1183" s="6" t="str">
        <f t="shared" si="159"/>
        <v>0</v>
      </c>
      <c r="M1183">
        <f t="shared" si="157"/>
        <v>0</v>
      </c>
    </row>
    <row r="1184" spans="1:13" x14ac:dyDescent="0.25">
      <c r="A1184">
        <f t="shared" si="153"/>
        <v>2010</v>
      </c>
      <c r="B1184" s="3">
        <v>40303</v>
      </c>
      <c r="C1184" s="4" t="s">
        <v>70</v>
      </c>
      <c r="D1184">
        <v>139</v>
      </c>
      <c r="E1184">
        <f>SUMIF($C$3:C1183,C1184,$D$3:D1183)</f>
        <v>14878</v>
      </c>
      <c r="F1184">
        <v>2.1</v>
      </c>
      <c r="G1184">
        <f t="shared" si="154"/>
        <v>0.2</v>
      </c>
      <c r="H1184">
        <f t="shared" si="155"/>
        <v>27.8</v>
      </c>
      <c r="I1184">
        <f t="shared" si="156"/>
        <v>5</v>
      </c>
      <c r="J1184">
        <f t="shared" si="160"/>
        <v>4892</v>
      </c>
      <c r="K1184" s="6">
        <f t="shared" si="158"/>
        <v>0</v>
      </c>
      <c r="L1184" s="6" t="str">
        <f t="shared" si="159"/>
        <v>0</v>
      </c>
      <c r="M1184">
        <f t="shared" si="157"/>
        <v>0</v>
      </c>
    </row>
    <row r="1185" spans="1:13" x14ac:dyDescent="0.25">
      <c r="A1185">
        <f t="shared" si="153"/>
        <v>2010</v>
      </c>
      <c r="B1185" s="3">
        <v>40305</v>
      </c>
      <c r="C1185" s="4" t="s">
        <v>39</v>
      </c>
      <c r="D1185">
        <v>183</v>
      </c>
      <c r="E1185">
        <f>SUMIF($C$3:C1184,C1185,$D$3:D1184)</f>
        <v>2261</v>
      </c>
      <c r="F1185">
        <v>2.1</v>
      </c>
      <c r="G1185">
        <f t="shared" si="154"/>
        <v>0.1</v>
      </c>
      <c r="H1185">
        <f t="shared" si="155"/>
        <v>18.3</v>
      </c>
      <c r="I1185">
        <f t="shared" si="156"/>
        <v>5</v>
      </c>
      <c r="J1185">
        <f t="shared" si="160"/>
        <v>4709</v>
      </c>
      <c r="K1185" s="6">
        <f t="shared" si="158"/>
        <v>0</v>
      </c>
      <c r="L1185" s="6" t="str">
        <f t="shared" si="159"/>
        <v>0</v>
      </c>
      <c r="M1185">
        <f t="shared" si="157"/>
        <v>0</v>
      </c>
    </row>
    <row r="1186" spans="1:13" x14ac:dyDescent="0.25">
      <c r="A1186">
        <f t="shared" si="153"/>
        <v>2010</v>
      </c>
      <c r="B1186" s="3">
        <v>40315</v>
      </c>
      <c r="C1186" s="4" t="s">
        <v>27</v>
      </c>
      <c r="D1186">
        <v>214</v>
      </c>
      <c r="E1186">
        <f>SUMIF($C$3:C1185,C1186,$D$3:D1185)</f>
        <v>16476</v>
      </c>
      <c r="F1186">
        <v>2.1</v>
      </c>
      <c r="G1186">
        <f t="shared" si="154"/>
        <v>0.2</v>
      </c>
      <c r="H1186">
        <f t="shared" si="155"/>
        <v>42.800000000000004</v>
      </c>
      <c r="I1186">
        <f t="shared" si="156"/>
        <v>5</v>
      </c>
      <c r="J1186">
        <f t="shared" si="160"/>
        <v>4495</v>
      </c>
      <c r="K1186" s="6">
        <f t="shared" si="158"/>
        <v>0</v>
      </c>
      <c r="L1186" s="6" t="str">
        <f t="shared" si="159"/>
        <v>0</v>
      </c>
      <c r="M1186">
        <f t="shared" si="157"/>
        <v>0</v>
      </c>
    </row>
    <row r="1187" spans="1:13" x14ac:dyDescent="0.25">
      <c r="A1187">
        <f t="shared" si="153"/>
        <v>2010</v>
      </c>
      <c r="B1187" s="3">
        <v>40318</v>
      </c>
      <c r="C1187" s="4" t="s">
        <v>195</v>
      </c>
      <c r="D1187">
        <v>14</v>
      </c>
      <c r="E1187">
        <f>SUMIF($C$3:C1186,C1187,$D$3:D1186)</f>
        <v>14</v>
      </c>
      <c r="F1187">
        <v>2.1</v>
      </c>
      <c r="G1187" t="str">
        <f t="shared" si="154"/>
        <v>Brak</v>
      </c>
      <c r="H1187">
        <f t="shared" si="155"/>
        <v>0</v>
      </c>
      <c r="I1187">
        <f t="shared" si="156"/>
        <v>5</v>
      </c>
      <c r="J1187">
        <f t="shared" si="160"/>
        <v>4481</v>
      </c>
      <c r="K1187" s="6">
        <f t="shared" si="158"/>
        <v>0</v>
      </c>
      <c r="L1187" s="6" t="str">
        <f t="shared" si="159"/>
        <v>0</v>
      </c>
      <c r="M1187">
        <f t="shared" si="157"/>
        <v>0</v>
      </c>
    </row>
    <row r="1188" spans="1:13" x14ac:dyDescent="0.25">
      <c r="A1188">
        <f t="shared" si="153"/>
        <v>2010</v>
      </c>
      <c r="B1188" s="3">
        <v>40319</v>
      </c>
      <c r="C1188" s="4" t="s">
        <v>215</v>
      </c>
      <c r="D1188">
        <v>2</v>
      </c>
      <c r="E1188">
        <f>SUMIF($C$3:C1187,C1188,$D$3:D1187)</f>
        <v>9</v>
      </c>
      <c r="F1188">
        <v>2.1</v>
      </c>
      <c r="G1188" t="str">
        <f t="shared" si="154"/>
        <v>Brak</v>
      </c>
      <c r="H1188">
        <f t="shared" si="155"/>
        <v>0</v>
      </c>
      <c r="I1188">
        <f t="shared" si="156"/>
        <v>5</v>
      </c>
      <c r="J1188">
        <f t="shared" si="160"/>
        <v>4479</v>
      </c>
      <c r="K1188" s="6">
        <f t="shared" si="158"/>
        <v>0</v>
      </c>
      <c r="L1188" s="6" t="str">
        <f t="shared" si="159"/>
        <v>0</v>
      </c>
      <c r="M1188">
        <f t="shared" si="157"/>
        <v>0</v>
      </c>
    </row>
    <row r="1189" spans="1:13" x14ac:dyDescent="0.25">
      <c r="A1189">
        <f t="shared" si="153"/>
        <v>2010</v>
      </c>
      <c r="B1189" s="3">
        <v>40320</v>
      </c>
      <c r="C1189" s="4" t="s">
        <v>42</v>
      </c>
      <c r="D1189">
        <v>383</v>
      </c>
      <c r="E1189">
        <f>SUMIF($C$3:C1188,C1189,$D$3:D1188)</f>
        <v>13434</v>
      </c>
      <c r="F1189">
        <v>2.1</v>
      </c>
      <c r="G1189">
        <f t="shared" si="154"/>
        <v>0.2</v>
      </c>
      <c r="H1189">
        <f t="shared" si="155"/>
        <v>76.600000000000009</v>
      </c>
      <c r="I1189">
        <f t="shared" si="156"/>
        <v>5</v>
      </c>
      <c r="J1189">
        <f t="shared" si="160"/>
        <v>4096</v>
      </c>
      <c r="K1189" s="6">
        <f t="shared" si="158"/>
        <v>0</v>
      </c>
      <c r="L1189" s="6" t="str">
        <f t="shared" si="159"/>
        <v>0</v>
      </c>
      <c r="M1189">
        <f t="shared" si="157"/>
        <v>0</v>
      </c>
    </row>
    <row r="1190" spans="1:13" x14ac:dyDescent="0.25">
      <c r="A1190">
        <f t="shared" si="153"/>
        <v>2010</v>
      </c>
      <c r="B1190" s="3">
        <v>40321</v>
      </c>
      <c r="C1190" s="4" t="s">
        <v>72</v>
      </c>
      <c r="D1190">
        <v>127</v>
      </c>
      <c r="E1190">
        <f>SUMIF($C$3:C1189,C1190,$D$3:D1189)</f>
        <v>2383</v>
      </c>
      <c r="F1190">
        <v>2.1</v>
      </c>
      <c r="G1190">
        <f t="shared" si="154"/>
        <v>0.1</v>
      </c>
      <c r="H1190">
        <f t="shared" si="155"/>
        <v>12.700000000000001</v>
      </c>
      <c r="I1190">
        <f t="shared" si="156"/>
        <v>5</v>
      </c>
      <c r="J1190">
        <f t="shared" si="160"/>
        <v>3969</v>
      </c>
      <c r="K1190" s="6">
        <f t="shared" si="158"/>
        <v>0</v>
      </c>
      <c r="L1190" s="6" t="str">
        <f t="shared" si="159"/>
        <v>0</v>
      </c>
      <c r="M1190">
        <f t="shared" si="157"/>
        <v>0</v>
      </c>
    </row>
    <row r="1191" spans="1:13" x14ac:dyDescent="0.25">
      <c r="A1191">
        <f t="shared" si="153"/>
        <v>2010</v>
      </c>
      <c r="B1191" s="3">
        <v>40321</v>
      </c>
      <c r="C1191" s="4" t="s">
        <v>20</v>
      </c>
      <c r="D1191">
        <v>14</v>
      </c>
      <c r="E1191">
        <f>SUMIF($C$3:C1190,C1191,$D$3:D1190)</f>
        <v>39</v>
      </c>
      <c r="F1191">
        <v>2.1</v>
      </c>
      <c r="G1191" t="str">
        <f t="shared" si="154"/>
        <v>Brak</v>
      </c>
      <c r="H1191">
        <f t="shared" si="155"/>
        <v>0</v>
      </c>
      <c r="I1191">
        <f t="shared" si="156"/>
        <v>5</v>
      </c>
      <c r="J1191">
        <f t="shared" si="160"/>
        <v>3955</v>
      </c>
      <c r="K1191" s="6">
        <f t="shared" si="158"/>
        <v>0</v>
      </c>
      <c r="L1191" s="6" t="str">
        <f t="shared" si="159"/>
        <v>0</v>
      </c>
      <c r="M1191">
        <f t="shared" si="157"/>
        <v>0</v>
      </c>
    </row>
    <row r="1192" spans="1:13" x14ac:dyDescent="0.25">
      <c r="A1192">
        <f t="shared" si="153"/>
        <v>2010</v>
      </c>
      <c r="B1192" s="3">
        <v>40322</v>
      </c>
      <c r="C1192" s="4" t="s">
        <v>50</v>
      </c>
      <c r="D1192">
        <v>179</v>
      </c>
      <c r="E1192">
        <f>SUMIF($C$3:C1191,C1192,$D$3:D1191)</f>
        <v>3116</v>
      </c>
      <c r="F1192">
        <v>2.1</v>
      </c>
      <c r="G1192">
        <f t="shared" si="154"/>
        <v>0.1</v>
      </c>
      <c r="H1192">
        <f t="shared" si="155"/>
        <v>17.900000000000002</v>
      </c>
      <c r="I1192">
        <f t="shared" si="156"/>
        <v>5</v>
      </c>
      <c r="J1192">
        <f t="shared" si="160"/>
        <v>3776</v>
      </c>
      <c r="K1192" s="6">
        <f t="shared" si="158"/>
        <v>0</v>
      </c>
      <c r="L1192" s="6" t="str">
        <f t="shared" si="159"/>
        <v>0</v>
      </c>
      <c r="M1192">
        <f t="shared" si="157"/>
        <v>0</v>
      </c>
    </row>
    <row r="1193" spans="1:13" x14ac:dyDescent="0.25">
      <c r="A1193">
        <f t="shared" si="153"/>
        <v>2010</v>
      </c>
      <c r="B1193" s="3">
        <v>40323</v>
      </c>
      <c r="C1193" s="4" t="s">
        <v>70</v>
      </c>
      <c r="D1193">
        <v>311</v>
      </c>
      <c r="E1193">
        <f>SUMIF($C$3:C1192,C1193,$D$3:D1192)</f>
        <v>15017</v>
      </c>
      <c r="F1193">
        <v>2.1</v>
      </c>
      <c r="G1193">
        <f t="shared" si="154"/>
        <v>0.2</v>
      </c>
      <c r="H1193">
        <f t="shared" si="155"/>
        <v>62.2</v>
      </c>
      <c r="I1193">
        <f t="shared" si="156"/>
        <v>5</v>
      </c>
      <c r="J1193">
        <f t="shared" si="160"/>
        <v>3465</v>
      </c>
      <c r="K1193" s="6">
        <f t="shared" si="158"/>
        <v>0</v>
      </c>
      <c r="L1193" s="6" t="str">
        <f t="shared" si="159"/>
        <v>0</v>
      </c>
      <c r="M1193">
        <f t="shared" si="157"/>
        <v>0</v>
      </c>
    </row>
    <row r="1194" spans="1:13" x14ac:dyDescent="0.25">
      <c r="A1194">
        <f t="shared" si="153"/>
        <v>2010</v>
      </c>
      <c r="B1194" s="3">
        <v>40323</v>
      </c>
      <c r="C1194" s="4" t="s">
        <v>43</v>
      </c>
      <c r="D1194">
        <v>74</v>
      </c>
      <c r="E1194">
        <f>SUMIF($C$3:C1193,C1194,$D$3:D1193)</f>
        <v>2736</v>
      </c>
      <c r="F1194">
        <v>2.1</v>
      </c>
      <c r="G1194">
        <f t="shared" si="154"/>
        <v>0.1</v>
      </c>
      <c r="H1194">
        <f t="shared" si="155"/>
        <v>7.4</v>
      </c>
      <c r="I1194">
        <f t="shared" si="156"/>
        <v>5</v>
      </c>
      <c r="J1194">
        <f t="shared" si="160"/>
        <v>3391</v>
      </c>
      <c r="K1194" s="6">
        <f t="shared" si="158"/>
        <v>0</v>
      </c>
      <c r="L1194" s="6" t="str">
        <f t="shared" si="159"/>
        <v>0</v>
      </c>
      <c r="M1194">
        <f t="shared" si="157"/>
        <v>0</v>
      </c>
    </row>
    <row r="1195" spans="1:13" x14ac:dyDescent="0.25">
      <c r="A1195">
        <f t="shared" si="153"/>
        <v>2010</v>
      </c>
      <c r="B1195" s="3">
        <v>40327</v>
      </c>
      <c r="C1195" s="4" t="s">
        <v>86</v>
      </c>
      <c r="D1195">
        <v>190</v>
      </c>
      <c r="E1195">
        <f>SUMIF($C$3:C1194,C1195,$D$3:D1194)</f>
        <v>2073</v>
      </c>
      <c r="F1195">
        <v>2.1</v>
      </c>
      <c r="G1195">
        <f t="shared" si="154"/>
        <v>0.1</v>
      </c>
      <c r="H1195">
        <f t="shared" si="155"/>
        <v>19</v>
      </c>
      <c r="I1195">
        <f t="shared" si="156"/>
        <v>5</v>
      </c>
      <c r="J1195">
        <f t="shared" si="160"/>
        <v>3201</v>
      </c>
      <c r="K1195" s="6">
        <f t="shared" si="158"/>
        <v>0</v>
      </c>
      <c r="L1195" s="6" t="str">
        <f t="shared" si="159"/>
        <v>0</v>
      </c>
      <c r="M1195">
        <f t="shared" si="157"/>
        <v>0</v>
      </c>
    </row>
    <row r="1196" spans="1:13" x14ac:dyDescent="0.25">
      <c r="A1196">
        <f t="shared" si="153"/>
        <v>2010</v>
      </c>
      <c r="B1196" s="3">
        <v>40329</v>
      </c>
      <c r="C1196" s="4" t="s">
        <v>51</v>
      </c>
      <c r="D1196">
        <v>67</v>
      </c>
      <c r="E1196">
        <f>SUMIF($C$3:C1195,C1196,$D$3:D1195)</f>
        <v>1293</v>
      </c>
      <c r="F1196">
        <v>2.1</v>
      </c>
      <c r="G1196">
        <f t="shared" si="154"/>
        <v>0.1</v>
      </c>
      <c r="H1196">
        <f t="shared" si="155"/>
        <v>6.7</v>
      </c>
      <c r="I1196">
        <f t="shared" si="156"/>
        <v>5</v>
      </c>
      <c r="J1196">
        <f t="shared" si="160"/>
        <v>3134</v>
      </c>
      <c r="K1196" s="6">
        <f t="shared" si="158"/>
        <v>1866</v>
      </c>
      <c r="L1196" s="6" t="str">
        <f t="shared" si="159"/>
        <v>2</v>
      </c>
      <c r="M1196">
        <f t="shared" si="157"/>
        <v>2000</v>
      </c>
    </row>
    <row r="1197" spans="1:13" x14ac:dyDescent="0.25">
      <c r="A1197">
        <f t="shared" si="153"/>
        <v>2010</v>
      </c>
      <c r="B1197" s="3">
        <v>40331</v>
      </c>
      <c r="C1197" s="4" t="s">
        <v>27</v>
      </c>
      <c r="D1197">
        <v>331</v>
      </c>
      <c r="E1197">
        <f>SUMIF($C$3:C1196,C1197,$D$3:D1196)</f>
        <v>16690</v>
      </c>
      <c r="F1197">
        <v>2.1</v>
      </c>
      <c r="G1197">
        <f t="shared" si="154"/>
        <v>0.2</v>
      </c>
      <c r="H1197">
        <f t="shared" si="155"/>
        <v>66.2</v>
      </c>
      <c r="I1197">
        <f t="shared" si="156"/>
        <v>6</v>
      </c>
      <c r="J1197">
        <f t="shared" si="160"/>
        <v>4803</v>
      </c>
      <c r="K1197" s="6">
        <f t="shared" si="158"/>
        <v>0</v>
      </c>
      <c r="L1197" s="6" t="str">
        <f t="shared" si="159"/>
        <v>0</v>
      </c>
      <c r="M1197">
        <f t="shared" si="157"/>
        <v>0</v>
      </c>
    </row>
    <row r="1198" spans="1:13" x14ac:dyDescent="0.25">
      <c r="A1198">
        <f t="shared" si="153"/>
        <v>2010</v>
      </c>
      <c r="B1198" s="3">
        <v>40331</v>
      </c>
      <c r="C1198" s="4" t="s">
        <v>59</v>
      </c>
      <c r="D1198">
        <v>114</v>
      </c>
      <c r="E1198">
        <f>SUMIF($C$3:C1197,C1198,$D$3:D1197)</f>
        <v>1170</v>
      </c>
      <c r="F1198">
        <v>2.1</v>
      </c>
      <c r="G1198">
        <f t="shared" si="154"/>
        <v>0.1</v>
      </c>
      <c r="H1198">
        <f t="shared" si="155"/>
        <v>11.4</v>
      </c>
      <c r="I1198">
        <f t="shared" si="156"/>
        <v>6</v>
      </c>
      <c r="J1198">
        <f t="shared" si="160"/>
        <v>4689</v>
      </c>
      <c r="K1198" s="6">
        <f t="shared" si="158"/>
        <v>0</v>
      </c>
      <c r="L1198" s="6" t="str">
        <f t="shared" si="159"/>
        <v>0</v>
      </c>
      <c r="M1198">
        <f t="shared" si="157"/>
        <v>0</v>
      </c>
    </row>
    <row r="1199" spans="1:13" x14ac:dyDescent="0.25">
      <c r="A1199">
        <f t="shared" si="153"/>
        <v>2010</v>
      </c>
      <c r="B1199" s="3">
        <v>40332</v>
      </c>
      <c r="C1199" s="4" t="s">
        <v>72</v>
      </c>
      <c r="D1199">
        <v>79</v>
      </c>
      <c r="E1199">
        <f>SUMIF($C$3:C1198,C1199,$D$3:D1198)</f>
        <v>2510</v>
      </c>
      <c r="F1199">
        <v>2.1</v>
      </c>
      <c r="G1199">
        <f t="shared" si="154"/>
        <v>0.1</v>
      </c>
      <c r="H1199">
        <f t="shared" si="155"/>
        <v>7.9</v>
      </c>
      <c r="I1199">
        <f t="shared" si="156"/>
        <v>6</v>
      </c>
      <c r="J1199">
        <f t="shared" si="160"/>
        <v>4610</v>
      </c>
      <c r="K1199" s="6">
        <f t="shared" si="158"/>
        <v>0</v>
      </c>
      <c r="L1199" s="6" t="str">
        <f t="shared" si="159"/>
        <v>0</v>
      </c>
      <c r="M1199">
        <f t="shared" si="157"/>
        <v>0</v>
      </c>
    </row>
    <row r="1200" spans="1:13" x14ac:dyDescent="0.25">
      <c r="A1200">
        <f t="shared" si="153"/>
        <v>2010</v>
      </c>
      <c r="B1200" s="3">
        <v>40333</v>
      </c>
      <c r="C1200" s="4" t="s">
        <v>91</v>
      </c>
      <c r="D1200">
        <v>22</v>
      </c>
      <c r="E1200">
        <f>SUMIF($C$3:C1199,C1200,$D$3:D1199)</f>
        <v>1754</v>
      </c>
      <c r="F1200">
        <v>2.1</v>
      </c>
      <c r="G1200">
        <f t="shared" si="154"/>
        <v>0.1</v>
      </c>
      <c r="H1200">
        <f t="shared" si="155"/>
        <v>2.2000000000000002</v>
      </c>
      <c r="I1200">
        <f t="shared" si="156"/>
        <v>6</v>
      </c>
      <c r="J1200">
        <f t="shared" si="160"/>
        <v>4588</v>
      </c>
      <c r="K1200" s="6">
        <f t="shared" si="158"/>
        <v>0</v>
      </c>
      <c r="L1200" s="6" t="str">
        <f t="shared" si="159"/>
        <v>0</v>
      </c>
      <c r="M1200">
        <f t="shared" si="157"/>
        <v>0</v>
      </c>
    </row>
    <row r="1201" spans="1:13" x14ac:dyDescent="0.25">
      <c r="A1201">
        <f t="shared" si="153"/>
        <v>2010</v>
      </c>
      <c r="B1201" s="3">
        <v>40333</v>
      </c>
      <c r="C1201" s="4" t="s">
        <v>112</v>
      </c>
      <c r="D1201">
        <v>5</v>
      </c>
      <c r="E1201">
        <f>SUMIF($C$3:C1200,C1201,$D$3:D1200)</f>
        <v>16</v>
      </c>
      <c r="F1201">
        <v>2.1</v>
      </c>
      <c r="G1201" t="str">
        <f t="shared" si="154"/>
        <v>Brak</v>
      </c>
      <c r="H1201">
        <f t="shared" si="155"/>
        <v>0</v>
      </c>
      <c r="I1201">
        <f t="shared" si="156"/>
        <v>6</v>
      </c>
      <c r="J1201">
        <f t="shared" si="160"/>
        <v>4583</v>
      </c>
      <c r="K1201" s="6">
        <f t="shared" si="158"/>
        <v>0</v>
      </c>
      <c r="L1201" s="6" t="str">
        <f t="shared" si="159"/>
        <v>0</v>
      </c>
      <c r="M1201">
        <f t="shared" si="157"/>
        <v>0</v>
      </c>
    </row>
    <row r="1202" spans="1:13" x14ac:dyDescent="0.25">
      <c r="A1202">
        <f t="shared" si="153"/>
        <v>2010</v>
      </c>
      <c r="B1202" s="3">
        <v>40336</v>
      </c>
      <c r="C1202" s="4" t="s">
        <v>92</v>
      </c>
      <c r="D1202">
        <v>17</v>
      </c>
      <c r="E1202">
        <f>SUMIF($C$3:C1201,C1202,$D$3:D1201)</f>
        <v>34</v>
      </c>
      <c r="F1202">
        <v>2.1</v>
      </c>
      <c r="G1202" t="str">
        <f t="shared" si="154"/>
        <v>Brak</v>
      </c>
      <c r="H1202">
        <f t="shared" si="155"/>
        <v>0</v>
      </c>
      <c r="I1202">
        <f t="shared" si="156"/>
        <v>6</v>
      </c>
      <c r="J1202">
        <f t="shared" si="160"/>
        <v>4566</v>
      </c>
      <c r="K1202" s="6">
        <f t="shared" si="158"/>
        <v>0</v>
      </c>
      <c r="L1202" s="6" t="str">
        <f t="shared" si="159"/>
        <v>0</v>
      </c>
      <c r="M1202">
        <f t="shared" si="157"/>
        <v>0</v>
      </c>
    </row>
    <row r="1203" spans="1:13" x14ac:dyDescent="0.25">
      <c r="A1203">
        <f t="shared" si="153"/>
        <v>2010</v>
      </c>
      <c r="B1203" s="3">
        <v>40337</v>
      </c>
      <c r="C1203" s="4" t="s">
        <v>65</v>
      </c>
      <c r="D1203">
        <v>344</v>
      </c>
      <c r="E1203">
        <f>SUMIF($C$3:C1202,C1203,$D$3:D1202)</f>
        <v>14843</v>
      </c>
      <c r="F1203">
        <v>2.1</v>
      </c>
      <c r="G1203">
        <f t="shared" si="154"/>
        <v>0.2</v>
      </c>
      <c r="H1203">
        <f t="shared" si="155"/>
        <v>68.8</v>
      </c>
      <c r="I1203">
        <f t="shared" si="156"/>
        <v>6</v>
      </c>
      <c r="J1203">
        <f t="shared" si="160"/>
        <v>4222</v>
      </c>
      <c r="K1203" s="6">
        <f t="shared" si="158"/>
        <v>0</v>
      </c>
      <c r="L1203" s="6" t="str">
        <f t="shared" si="159"/>
        <v>0</v>
      </c>
      <c r="M1203">
        <f t="shared" si="157"/>
        <v>0</v>
      </c>
    </row>
    <row r="1204" spans="1:13" x14ac:dyDescent="0.25">
      <c r="A1204">
        <f t="shared" si="153"/>
        <v>2010</v>
      </c>
      <c r="B1204" s="3">
        <v>40337</v>
      </c>
      <c r="C1204" s="4" t="s">
        <v>34</v>
      </c>
      <c r="D1204">
        <v>329</v>
      </c>
      <c r="E1204">
        <f>SUMIF($C$3:C1203,C1204,$D$3:D1203)</f>
        <v>13461</v>
      </c>
      <c r="F1204">
        <v>2.1</v>
      </c>
      <c r="G1204">
        <f t="shared" si="154"/>
        <v>0.2</v>
      </c>
      <c r="H1204">
        <f t="shared" si="155"/>
        <v>65.8</v>
      </c>
      <c r="I1204">
        <f t="shared" si="156"/>
        <v>6</v>
      </c>
      <c r="J1204">
        <f t="shared" si="160"/>
        <v>3893</v>
      </c>
      <c r="K1204" s="6">
        <f t="shared" si="158"/>
        <v>0</v>
      </c>
      <c r="L1204" s="6" t="str">
        <f t="shared" si="159"/>
        <v>0</v>
      </c>
      <c r="M1204">
        <f t="shared" si="157"/>
        <v>0</v>
      </c>
    </row>
    <row r="1205" spans="1:13" x14ac:dyDescent="0.25">
      <c r="A1205">
        <f t="shared" si="153"/>
        <v>2010</v>
      </c>
      <c r="B1205" s="3">
        <v>40337</v>
      </c>
      <c r="C1205" s="4" t="s">
        <v>132</v>
      </c>
      <c r="D1205">
        <v>10</v>
      </c>
      <c r="E1205">
        <f>SUMIF($C$3:C1204,C1205,$D$3:D1204)</f>
        <v>59</v>
      </c>
      <c r="F1205">
        <v>2.1</v>
      </c>
      <c r="G1205" t="str">
        <f t="shared" si="154"/>
        <v>Brak</v>
      </c>
      <c r="H1205">
        <f t="shared" si="155"/>
        <v>0</v>
      </c>
      <c r="I1205">
        <f t="shared" si="156"/>
        <v>6</v>
      </c>
      <c r="J1205">
        <f t="shared" si="160"/>
        <v>3883</v>
      </c>
      <c r="K1205" s="6">
        <f t="shared" si="158"/>
        <v>0</v>
      </c>
      <c r="L1205" s="6" t="str">
        <f t="shared" si="159"/>
        <v>0</v>
      </c>
      <c r="M1205">
        <f t="shared" si="157"/>
        <v>0</v>
      </c>
    </row>
    <row r="1206" spans="1:13" x14ac:dyDescent="0.25">
      <c r="A1206">
        <f t="shared" si="153"/>
        <v>2010</v>
      </c>
      <c r="B1206" s="3">
        <v>40341</v>
      </c>
      <c r="C1206" s="4" t="s">
        <v>50</v>
      </c>
      <c r="D1206">
        <v>105</v>
      </c>
      <c r="E1206">
        <f>SUMIF($C$3:C1205,C1206,$D$3:D1205)</f>
        <v>3295</v>
      </c>
      <c r="F1206">
        <v>2.1</v>
      </c>
      <c r="G1206">
        <f t="shared" si="154"/>
        <v>0.1</v>
      </c>
      <c r="H1206">
        <f t="shared" si="155"/>
        <v>10.5</v>
      </c>
      <c r="I1206">
        <f t="shared" si="156"/>
        <v>6</v>
      </c>
      <c r="J1206">
        <f t="shared" si="160"/>
        <v>3778</v>
      </c>
      <c r="K1206" s="6">
        <f t="shared" si="158"/>
        <v>0</v>
      </c>
      <c r="L1206" s="6" t="str">
        <f t="shared" si="159"/>
        <v>0</v>
      </c>
      <c r="M1206">
        <f t="shared" si="157"/>
        <v>0</v>
      </c>
    </row>
    <row r="1207" spans="1:13" x14ac:dyDescent="0.25">
      <c r="A1207">
        <f t="shared" si="153"/>
        <v>2010</v>
      </c>
      <c r="B1207" s="3">
        <v>40342</v>
      </c>
      <c r="C1207" s="4" t="s">
        <v>89</v>
      </c>
      <c r="D1207">
        <v>26</v>
      </c>
      <c r="E1207">
        <f>SUMIF($C$3:C1206,C1207,$D$3:D1206)</f>
        <v>2069</v>
      </c>
      <c r="F1207">
        <v>2.1</v>
      </c>
      <c r="G1207">
        <f t="shared" si="154"/>
        <v>0.1</v>
      </c>
      <c r="H1207">
        <f t="shared" si="155"/>
        <v>2.6</v>
      </c>
      <c r="I1207">
        <f t="shared" si="156"/>
        <v>6</v>
      </c>
      <c r="J1207">
        <f t="shared" si="160"/>
        <v>3752</v>
      </c>
      <c r="K1207" s="6">
        <f t="shared" si="158"/>
        <v>0</v>
      </c>
      <c r="L1207" s="6" t="str">
        <f t="shared" si="159"/>
        <v>0</v>
      </c>
      <c r="M1207">
        <f t="shared" si="157"/>
        <v>0</v>
      </c>
    </row>
    <row r="1208" spans="1:13" x14ac:dyDescent="0.25">
      <c r="A1208">
        <f t="shared" si="153"/>
        <v>2010</v>
      </c>
      <c r="B1208" s="3">
        <v>40343</v>
      </c>
      <c r="C1208" s="4" t="s">
        <v>59</v>
      </c>
      <c r="D1208">
        <v>121</v>
      </c>
      <c r="E1208">
        <f>SUMIF($C$3:C1207,C1208,$D$3:D1207)</f>
        <v>1284</v>
      </c>
      <c r="F1208">
        <v>2.1</v>
      </c>
      <c r="G1208">
        <f t="shared" si="154"/>
        <v>0.1</v>
      </c>
      <c r="H1208">
        <f t="shared" si="155"/>
        <v>12.100000000000001</v>
      </c>
      <c r="I1208">
        <f t="shared" si="156"/>
        <v>6</v>
      </c>
      <c r="J1208">
        <f t="shared" si="160"/>
        <v>3631</v>
      </c>
      <c r="K1208" s="6">
        <f t="shared" si="158"/>
        <v>0</v>
      </c>
      <c r="L1208" s="6" t="str">
        <f t="shared" si="159"/>
        <v>0</v>
      </c>
      <c r="M1208">
        <f t="shared" si="157"/>
        <v>0</v>
      </c>
    </row>
    <row r="1209" spans="1:13" x14ac:dyDescent="0.25">
      <c r="A1209">
        <f t="shared" si="153"/>
        <v>2010</v>
      </c>
      <c r="B1209" s="3">
        <v>40345</v>
      </c>
      <c r="C1209" s="4" t="s">
        <v>28</v>
      </c>
      <c r="D1209">
        <v>174</v>
      </c>
      <c r="E1209">
        <f>SUMIF($C$3:C1208,C1209,$D$3:D1208)</f>
        <v>1918</v>
      </c>
      <c r="F1209">
        <v>2.1</v>
      </c>
      <c r="G1209">
        <f t="shared" si="154"/>
        <v>0.1</v>
      </c>
      <c r="H1209">
        <f t="shared" si="155"/>
        <v>17.400000000000002</v>
      </c>
      <c r="I1209">
        <f t="shared" si="156"/>
        <v>6</v>
      </c>
      <c r="J1209">
        <f t="shared" si="160"/>
        <v>3457</v>
      </c>
      <c r="K1209" s="6">
        <f t="shared" si="158"/>
        <v>0</v>
      </c>
      <c r="L1209" s="6" t="str">
        <f t="shared" si="159"/>
        <v>0</v>
      </c>
      <c r="M1209">
        <f t="shared" si="157"/>
        <v>0</v>
      </c>
    </row>
    <row r="1210" spans="1:13" x14ac:dyDescent="0.25">
      <c r="A1210">
        <f t="shared" si="153"/>
        <v>2010</v>
      </c>
      <c r="B1210" s="3">
        <v>40346</v>
      </c>
      <c r="C1210" s="4" t="s">
        <v>34</v>
      </c>
      <c r="D1210">
        <v>233</v>
      </c>
      <c r="E1210">
        <f>SUMIF($C$3:C1209,C1210,$D$3:D1209)</f>
        <v>13790</v>
      </c>
      <c r="F1210">
        <v>2.1</v>
      </c>
      <c r="G1210">
        <f t="shared" si="154"/>
        <v>0.2</v>
      </c>
      <c r="H1210">
        <f t="shared" si="155"/>
        <v>46.6</v>
      </c>
      <c r="I1210">
        <f t="shared" si="156"/>
        <v>6</v>
      </c>
      <c r="J1210">
        <f t="shared" si="160"/>
        <v>3224</v>
      </c>
      <c r="K1210" s="6">
        <f t="shared" si="158"/>
        <v>0</v>
      </c>
      <c r="L1210" s="6" t="str">
        <f t="shared" si="159"/>
        <v>0</v>
      </c>
      <c r="M1210">
        <f t="shared" si="157"/>
        <v>0</v>
      </c>
    </row>
    <row r="1211" spans="1:13" x14ac:dyDescent="0.25">
      <c r="A1211">
        <f t="shared" si="153"/>
        <v>2010</v>
      </c>
      <c r="B1211" s="3">
        <v>40347</v>
      </c>
      <c r="C1211" s="4" t="s">
        <v>30</v>
      </c>
      <c r="D1211">
        <v>117</v>
      </c>
      <c r="E1211">
        <f>SUMIF($C$3:C1210,C1211,$D$3:D1210)</f>
        <v>2132</v>
      </c>
      <c r="F1211">
        <v>2.1</v>
      </c>
      <c r="G1211">
        <f t="shared" si="154"/>
        <v>0.1</v>
      </c>
      <c r="H1211">
        <f t="shared" si="155"/>
        <v>11.700000000000001</v>
      </c>
      <c r="I1211">
        <f t="shared" si="156"/>
        <v>6</v>
      </c>
      <c r="J1211">
        <f t="shared" si="160"/>
        <v>3107</v>
      </c>
      <c r="K1211" s="6">
        <f t="shared" si="158"/>
        <v>0</v>
      </c>
      <c r="L1211" s="6" t="str">
        <f t="shared" si="159"/>
        <v>0</v>
      </c>
      <c r="M1211">
        <f t="shared" si="157"/>
        <v>0</v>
      </c>
    </row>
    <row r="1212" spans="1:13" x14ac:dyDescent="0.25">
      <c r="A1212">
        <f t="shared" si="153"/>
        <v>2010</v>
      </c>
      <c r="B1212" s="3">
        <v>40348</v>
      </c>
      <c r="C1212" s="4" t="s">
        <v>65</v>
      </c>
      <c r="D1212">
        <v>332</v>
      </c>
      <c r="E1212">
        <f>SUMIF($C$3:C1211,C1212,$D$3:D1211)</f>
        <v>15187</v>
      </c>
      <c r="F1212">
        <v>2.1</v>
      </c>
      <c r="G1212">
        <f t="shared" si="154"/>
        <v>0.2</v>
      </c>
      <c r="H1212">
        <f t="shared" si="155"/>
        <v>66.400000000000006</v>
      </c>
      <c r="I1212">
        <f t="shared" si="156"/>
        <v>6</v>
      </c>
      <c r="J1212">
        <f t="shared" si="160"/>
        <v>2775</v>
      </c>
      <c r="K1212" s="6">
        <f t="shared" si="158"/>
        <v>0</v>
      </c>
      <c r="L1212" s="6" t="str">
        <f t="shared" si="159"/>
        <v>0</v>
      </c>
      <c r="M1212">
        <f t="shared" si="157"/>
        <v>0</v>
      </c>
    </row>
    <row r="1213" spans="1:13" x14ac:dyDescent="0.25">
      <c r="A1213">
        <f t="shared" si="153"/>
        <v>2010</v>
      </c>
      <c r="B1213" s="3">
        <v>40348</v>
      </c>
      <c r="C1213" s="4" t="s">
        <v>232</v>
      </c>
      <c r="D1213">
        <v>18</v>
      </c>
      <c r="E1213">
        <f>SUMIF($C$3:C1212,C1213,$D$3:D1212)</f>
        <v>0</v>
      </c>
      <c r="F1213">
        <v>2.1</v>
      </c>
      <c r="G1213" t="str">
        <f t="shared" si="154"/>
        <v>Brak</v>
      </c>
      <c r="H1213">
        <f t="shared" si="155"/>
        <v>0</v>
      </c>
      <c r="I1213">
        <f t="shared" si="156"/>
        <v>6</v>
      </c>
      <c r="J1213">
        <f t="shared" si="160"/>
        <v>2757</v>
      </c>
      <c r="K1213" s="6">
        <f t="shared" si="158"/>
        <v>0</v>
      </c>
      <c r="L1213" s="6" t="str">
        <f t="shared" si="159"/>
        <v>0</v>
      </c>
      <c r="M1213">
        <f t="shared" si="157"/>
        <v>0</v>
      </c>
    </row>
    <row r="1214" spans="1:13" x14ac:dyDescent="0.25">
      <c r="A1214">
        <f t="shared" si="153"/>
        <v>2010</v>
      </c>
      <c r="B1214" s="3">
        <v>40348</v>
      </c>
      <c r="C1214" s="4" t="s">
        <v>92</v>
      </c>
      <c r="D1214">
        <v>11</v>
      </c>
      <c r="E1214">
        <f>SUMIF($C$3:C1213,C1214,$D$3:D1213)</f>
        <v>51</v>
      </c>
      <c r="F1214">
        <v>2.1</v>
      </c>
      <c r="G1214" t="str">
        <f t="shared" si="154"/>
        <v>Brak</v>
      </c>
      <c r="H1214">
        <f t="shared" si="155"/>
        <v>0</v>
      </c>
      <c r="I1214">
        <f t="shared" si="156"/>
        <v>6</v>
      </c>
      <c r="J1214">
        <f t="shared" si="160"/>
        <v>2746</v>
      </c>
      <c r="K1214" s="6">
        <f t="shared" si="158"/>
        <v>0</v>
      </c>
      <c r="L1214" s="6" t="str">
        <f t="shared" si="159"/>
        <v>0</v>
      </c>
      <c r="M1214">
        <f t="shared" si="157"/>
        <v>0</v>
      </c>
    </row>
    <row r="1215" spans="1:13" x14ac:dyDescent="0.25">
      <c r="A1215">
        <f t="shared" si="153"/>
        <v>2010</v>
      </c>
      <c r="B1215" s="3">
        <v>40349</v>
      </c>
      <c r="C1215" s="4" t="s">
        <v>176</v>
      </c>
      <c r="D1215">
        <v>6</v>
      </c>
      <c r="E1215">
        <f>SUMIF($C$3:C1214,C1215,$D$3:D1214)</f>
        <v>5</v>
      </c>
      <c r="F1215">
        <v>2.1</v>
      </c>
      <c r="G1215" t="str">
        <f t="shared" si="154"/>
        <v>Brak</v>
      </c>
      <c r="H1215">
        <f t="shared" si="155"/>
        <v>0</v>
      </c>
      <c r="I1215">
        <f t="shared" si="156"/>
        <v>6</v>
      </c>
      <c r="J1215">
        <f t="shared" si="160"/>
        <v>2740</v>
      </c>
      <c r="K1215" s="6">
        <f t="shared" si="158"/>
        <v>0</v>
      </c>
      <c r="L1215" s="6" t="str">
        <f t="shared" si="159"/>
        <v>0</v>
      </c>
      <c r="M1215">
        <f t="shared" si="157"/>
        <v>0</v>
      </c>
    </row>
    <row r="1216" spans="1:13" x14ac:dyDescent="0.25">
      <c r="A1216">
        <f t="shared" si="153"/>
        <v>2010</v>
      </c>
      <c r="B1216" s="3">
        <v>40350</v>
      </c>
      <c r="C1216" s="4" t="s">
        <v>122</v>
      </c>
      <c r="D1216">
        <v>260</v>
      </c>
      <c r="E1216">
        <f>SUMIF($C$3:C1215,C1216,$D$3:D1215)</f>
        <v>3286</v>
      </c>
      <c r="F1216">
        <v>2.1</v>
      </c>
      <c r="G1216">
        <f t="shared" si="154"/>
        <v>0.1</v>
      </c>
      <c r="H1216">
        <f t="shared" si="155"/>
        <v>26</v>
      </c>
      <c r="I1216">
        <f t="shared" si="156"/>
        <v>6</v>
      </c>
      <c r="J1216">
        <f t="shared" si="160"/>
        <v>2480</v>
      </c>
      <c r="K1216" s="6">
        <f t="shared" si="158"/>
        <v>0</v>
      </c>
      <c r="L1216" s="6" t="str">
        <f t="shared" si="159"/>
        <v>0</v>
      </c>
      <c r="M1216">
        <f t="shared" si="157"/>
        <v>0</v>
      </c>
    </row>
    <row r="1217" spans="1:13" x14ac:dyDescent="0.25">
      <c r="A1217">
        <f t="shared" si="153"/>
        <v>2010</v>
      </c>
      <c r="B1217" s="3">
        <v>40350</v>
      </c>
      <c r="C1217" s="4" t="s">
        <v>100</v>
      </c>
      <c r="D1217">
        <v>22</v>
      </c>
      <c r="E1217">
        <f>SUMIF($C$3:C1216,C1217,$D$3:D1216)</f>
        <v>615</v>
      </c>
      <c r="F1217">
        <v>2.1</v>
      </c>
      <c r="G1217">
        <f t="shared" si="154"/>
        <v>0.05</v>
      </c>
      <c r="H1217">
        <f t="shared" si="155"/>
        <v>1.1000000000000001</v>
      </c>
      <c r="I1217">
        <f t="shared" si="156"/>
        <v>6</v>
      </c>
      <c r="J1217">
        <f t="shared" si="160"/>
        <v>2458</v>
      </c>
      <c r="K1217" s="6">
        <f t="shared" si="158"/>
        <v>0</v>
      </c>
      <c r="L1217" s="6" t="str">
        <f t="shared" si="159"/>
        <v>0</v>
      </c>
      <c r="M1217">
        <f t="shared" si="157"/>
        <v>0</v>
      </c>
    </row>
    <row r="1218" spans="1:13" x14ac:dyDescent="0.25">
      <c r="A1218">
        <f t="shared" si="153"/>
        <v>2010</v>
      </c>
      <c r="B1218" s="3">
        <v>40352</v>
      </c>
      <c r="C1218" s="4" t="s">
        <v>149</v>
      </c>
      <c r="D1218">
        <v>9</v>
      </c>
      <c r="E1218">
        <f>SUMIF($C$3:C1217,C1218,$D$3:D1217)</f>
        <v>7</v>
      </c>
      <c r="F1218">
        <v>2.1</v>
      </c>
      <c r="G1218" t="str">
        <f t="shared" si="154"/>
        <v>Brak</v>
      </c>
      <c r="H1218">
        <f t="shared" si="155"/>
        <v>0</v>
      </c>
      <c r="I1218">
        <f t="shared" si="156"/>
        <v>6</v>
      </c>
      <c r="J1218">
        <f t="shared" si="160"/>
        <v>2449</v>
      </c>
      <c r="K1218" s="6">
        <f t="shared" si="158"/>
        <v>0</v>
      </c>
      <c r="L1218" s="6" t="str">
        <f t="shared" si="159"/>
        <v>0</v>
      </c>
      <c r="M1218">
        <f t="shared" si="157"/>
        <v>0</v>
      </c>
    </row>
    <row r="1219" spans="1:13" x14ac:dyDescent="0.25">
      <c r="A1219">
        <f t="shared" si="153"/>
        <v>2010</v>
      </c>
      <c r="B1219" s="3">
        <v>40353</v>
      </c>
      <c r="C1219" s="4" t="s">
        <v>86</v>
      </c>
      <c r="D1219">
        <v>79</v>
      </c>
      <c r="E1219">
        <f>SUMIF($C$3:C1218,C1219,$D$3:D1218)</f>
        <v>2263</v>
      </c>
      <c r="F1219">
        <v>2.1</v>
      </c>
      <c r="G1219">
        <f t="shared" si="154"/>
        <v>0.1</v>
      </c>
      <c r="H1219">
        <f t="shared" si="155"/>
        <v>7.9</v>
      </c>
      <c r="I1219">
        <f t="shared" si="156"/>
        <v>6</v>
      </c>
      <c r="J1219">
        <f t="shared" si="160"/>
        <v>2370</v>
      </c>
      <c r="K1219" s="6">
        <f t="shared" si="158"/>
        <v>0</v>
      </c>
      <c r="L1219" s="6" t="str">
        <f t="shared" si="159"/>
        <v>0</v>
      </c>
      <c r="M1219">
        <f t="shared" si="157"/>
        <v>0</v>
      </c>
    </row>
    <row r="1220" spans="1:13" x14ac:dyDescent="0.25">
      <c r="A1220">
        <f t="shared" ref="A1220:A1283" si="161">YEAR(B1220)</f>
        <v>2010</v>
      </c>
      <c r="B1220" s="3">
        <v>40355</v>
      </c>
      <c r="C1220" s="4" t="s">
        <v>65</v>
      </c>
      <c r="D1220">
        <v>480</v>
      </c>
      <c r="E1220">
        <f>SUMIF($C$3:C1219,C1220,$D$3:D1219)</f>
        <v>15519</v>
      </c>
      <c r="F1220">
        <v>2.1</v>
      </c>
      <c r="G1220">
        <f t="shared" ref="G1220:G1283" si="162">IF(E1220&lt;1000,IF(E1220&gt;100,0.05,"Brak"),IF(E1220&lt;10000,0.1,0.2))</f>
        <v>0.2</v>
      </c>
      <c r="H1220">
        <f t="shared" ref="H1220:H1283" si="163">IF(G1220="Brak",0,G1220*D1220)</f>
        <v>96</v>
      </c>
      <c r="I1220">
        <f t="shared" ref="I1220:I1283" si="164">MONTH(B1220)</f>
        <v>6</v>
      </c>
      <c r="J1220">
        <f t="shared" si="160"/>
        <v>1890</v>
      </c>
      <c r="K1220" s="6">
        <f t="shared" si="158"/>
        <v>3110</v>
      </c>
      <c r="L1220" s="6" t="str">
        <f t="shared" si="159"/>
        <v>4</v>
      </c>
      <c r="M1220">
        <f t="shared" ref="M1220:M1283" si="165">L1220*1000</f>
        <v>4000</v>
      </c>
    </row>
    <row r="1221" spans="1:13" x14ac:dyDescent="0.25">
      <c r="A1221">
        <f t="shared" si="161"/>
        <v>2010</v>
      </c>
      <c r="B1221" s="3">
        <v>40360</v>
      </c>
      <c r="C1221" s="4" t="s">
        <v>55</v>
      </c>
      <c r="D1221">
        <v>170</v>
      </c>
      <c r="E1221">
        <f>SUMIF($C$3:C1220,C1221,$D$3:D1220)</f>
        <v>1793</v>
      </c>
      <c r="F1221">
        <v>2.1</v>
      </c>
      <c r="G1221">
        <f t="shared" si="162"/>
        <v>0.1</v>
      </c>
      <c r="H1221">
        <f t="shared" si="163"/>
        <v>17</v>
      </c>
      <c r="I1221">
        <f t="shared" si="164"/>
        <v>7</v>
      </c>
      <c r="J1221">
        <f t="shared" si="160"/>
        <v>5720</v>
      </c>
      <c r="K1221" s="6">
        <f t="shared" si="158"/>
        <v>0</v>
      </c>
      <c r="L1221" s="6" t="str">
        <f t="shared" si="159"/>
        <v>0</v>
      </c>
      <c r="M1221">
        <f t="shared" si="165"/>
        <v>0</v>
      </c>
    </row>
    <row r="1222" spans="1:13" x14ac:dyDescent="0.25">
      <c r="A1222">
        <f t="shared" si="161"/>
        <v>2010</v>
      </c>
      <c r="B1222" s="3">
        <v>40360</v>
      </c>
      <c r="C1222" s="4" t="s">
        <v>29</v>
      </c>
      <c r="D1222">
        <v>154</v>
      </c>
      <c r="E1222">
        <f>SUMIF($C$3:C1221,C1222,$D$3:D1221)</f>
        <v>14083</v>
      </c>
      <c r="F1222">
        <v>2.1</v>
      </c>
      <c r="G1222">
        <f t="shared" si="162"/>
        <v>0.2</v>
      </c>
      <c r="H1222">
        <f t="shared" si="163"/>
        <v>30.8</v>
      </c>
      <c r="I1222">
        <f t="shared" si="164"/>
        <v>7</v>
      </c>
      <c r="J1222">
        <f t="shared" si="160"/>
        <v>5566</v>
      </c>
      <c r="K1222" s="6">
        <f t="shared" si="158"/>
        <v>0</v>
      </c>
      <c r="L1222" s="6" t="str">
        <f t="shared" si="159"/>
        <v>0</v>
      </c>
      <c r="M1222">
        <f t="shared" si="165"/>
        <v>0</v>
      </c>
    </row>
    <row r="1223" spans="1:13" x14ac:dyDescent="0.25">
      <c r="A1223">
        <f t="shared" si="161"/>
        <v>2010</v>
      </c>
      <c r="B1223" s="3">
        <v>40361</v>
      </c>
      <c r="C1223" s="4" t="s">
        <v>233</v>
      </c>
      <c r="D1223">
        <v>13</v>
      </c>
      <c r="E1223">
        <f>SUMIF($C$3:C1222,C1223,$D$3:D1222)</f>
        <v>0</v>
      </c>
      <c r="F1223">
        <v>2.1</v>
      </c>
      <c r="G1223" t="str">
        <f t="shared" si="162"/>
        <v>Brak</v>
      </c>
      <c r="H1223">
        <f t="shared" si="163"/>
        <v>0</v>
      </c>
      <c r="I1223">
        <f t="shared" si="164"/>
        <v>7</v>
      </c>
      <c r="J1223">
        <f t="shared" si="160"/>
        <v>5553</v>
      </c>
      <c r="K1223" s="6">
        <f t="shared" si="158"/>
        <v>0</v>
      </c>
      <c r="L1223" s="6" t="str">
        <f t="shared" si="159"/>
        <v>0</v>
      </c>
      <c r="M1223">
        <f t="shared" si="165"/>
        <v>0</v>
      </c>
    </row>
    <row r="1224" spans="1:13" x14ac:dyDescent="0.25">
      <c r="A1224">
        <f t="shared" si="161"/>
        <v>2010</v>
      </c>
      <c r="B1224" s="3">
        <v>40364</v>
      </c>
      <c r="C1224" s="4" t="s">
        <v>38</v>
      </c>
      <c r="D1224">
        <v>29</v>
      </c>
      <c r="E1224">
        <f>SUMIF($C$3:C1223,C1224,$D$3:D1223)</f>
        <v>3662</v>
      </c>
      <c r="F1224">
        <v>2.1</v>
      </c>
      <c r="G1224">
        <f t="shared" si="162"/>
        <v>0.1</v>
      </c>
      <c r="H1224">
        <f t="shared" si="163"/>
        <v>2.9000000000000004</v>
      </c>
      <c r="I1224">
        <f t="shared" si="164"/>
        <v>7</v>
      </c>
      <c r="J1224">
        <f t="shared" si="160"/>
        <v>5524</v>
      </c>
      <c r="K1224" s="6">
        <f t="shared" si="158"/>
        <v>0</v>
      </c>
      <c r="L1224" s="6" t="str">
        <f t="shared" si="159"/>
        <v>0</v>
      </c>
      <c r="M1224">
        <f t="shared" si="165"/>
        <v>0</v>
      </c>
    </row>
    <row r="1225" spans="1:13" x14ac:dyDescent="0.25">
      <c r="A1225">
        <f t="shared" si="161"/>
        <v>2010</v>
      </c>
      <c r="B1225" s="3">
        <v>40366</v>
      </c>
      <c r="C1225" s="4" t="s">
        <v>39</v>
      </c>
      <c r="D1225">
        <v>80</v>
      </c>
      <c r="E1225">
        <f>SUMIF($C$3:C1224,C1225,$D$3:D1224)</f>
        <v>2444</v>
      </c>
      <c r="F1225">
        <v>2.1</v>
      </c>
      <c r="G1225">
        <f t="shared" si="162"/>
        <v>0.1</v>
      </c>
      <c r="H1225">
        <f t="shared" si="163"/>
        <v>8</v>
      </c>
      <c r="I1225">
        <f t="shared" si="164"/>
        <v>7</v>
      </c>
      <c r="J1225">
        <f t="shared" si="160"/>
        <v>5444</v>
      </c>
      <c r="K1225" s="6">
        <f t="shared" si="158"/>
        <v>0</v>
      </c>
      <c r="L1225" s="6" t="str">
        <f t="shared" si="159"/>
        <v>0</v>
      </c>
      <c r="M1225">
        <f t="shared" si="165"/>
        <v>0</v>
      </c>
    </row>
    <row r="1226" spans="1:13" x14ac:dyDescent="0.25">
      <c r="A1226">
        <f t="shared" si="161"/>
        <v>2010</v>
      </c>
      <c r="B1226" s="3">
        <v>40370</v>
      </c>
      <c r="C1226" s="4" t="s">
        <v>29</v>
      </c>
      <c r="D1226">
        <v>401</v>
      </c>
      <c r="E1226">
        <f>SUMIF($C$3:C1225,C1226,$D$3:D1225)</f>
        <v>14237</v>
      </c>
      <c r="F1226">
        <v>2.1</v>
      </c>
      <c r="G1226">
        <f t="shared" si="162"/>
        <v>0.2</v>
      </c>
      <c r="H1226">
        <f t="shared" si="163"/>
        <v>80.2</v>
      </c>
      <c r="I1226">
        <f t="shared" si="164"/>
        <v>7</v>
      </c>
      <c r="J1226">
        <f t="shared" si="160"/>
        <v>5043</v>
      </c>
      <c r="K1226" s="6">
        <f t="shared" si="158"/>
        <v>0</v>
      </c>
      <c r="L1226" s="6" t="str">
        <f t="shared" si="159"/>
        <v>0</v>
      </c>
      <c r="M1226">
        <f t="shared" si="165"/>
        <v>0</v>
      </c>
    </row>
    <row r="1227" spans="1:13" x14ac:dyDescent="0.25">
      <c r="A1227">
        <f t="shared" si="161"/>
        <v>2010</v>
      </c>
      <c r="B1227" s="3">
        <v>40370</v>
      </c>
      <c r="C1227" s="4" t="s">
        <v>196</v>
      </c>
      <c r="D1227">
        <v>20</v>
      </c>
      <c r="E1227">
        <f>SUMIF($C$3:C1226,C1227,$D$3:D1226)</f>
        <v>17</v>
      </c>
      <c r="F1227">
        <v>2.1</v>
      </c>
      <c r="G1227" t="str">
        <f t="shared" si="162"/>
        <v>Brak</v>
      </c>
      <c r="H1227">
        <f t="shared" si="163"/>
        <v>0</v>
      </c>
      <c r="I1227">
        <f t="shared" si="164"/>
        <v>7</v>
      </c>
      <c r="J1227">
        <f t="shared" si="160"/>
        <v>5023</v>
      </c>
      <c r="K1227" s="6">
        <f t="shared" si="158"/>
        <v>0</v>
      </c>
      <c r="L1227" s="6" t="str">
        <f t="shared" si="159"/>
        <v>0</v>
      </c>
      <c r="M1227">
        <f t="shared" si="165"/>
        <v>0</v>
      </c>
    </row>
    <row r="1228" spans="1:13" x14ac:dyDescent="0.25">
      <c r="A1228">
        <f t="shared" si="161"/>
        <v>2010</v>
      </c>
      <c r="B1228" s="3">
        <v>40372</v>
      </c>
      <c r="C1228" s="4" t="s">
        <v>59</v>
      </c>
      <c r="D1228">
        <v>134</v>
      </c>
      <c r="E1228">
        <f>SUMIF($C$3:C1227,C1228,$D$3:D1227)</f>
        <v>1405</v>
      </c>
      <c r="F1228">
        <v>2.1</v>
      </c>
      <c r="G1228">
        <f t="shared" si="162"/>
        <v>0.1</v>
      </c>
      <c r="H1228">
        <f t="shared" si="163"/>
        <v>13.4</v>
      </c>
      <c r="I1228">
        <f t="shared" si="164"/>
        <v>7</v>
      </c>
      <c r="J1228">
        <f t="shared" si="160"/>
        <v>4889</v>
      </c>
      <c r="K1228" s="6">
        <f t="shared" si="158"/>
        <v>0</v>
      </c>
      <c r="L1228" s="6" t="str">
        <f t="shared" si="159"/>
        <v>0</v>
      </c>
      <c r="M1228">
        <f t="shared" si="165"/>
        <v>0</v>
      </c>
    </row>
    <row r="1229" spans="1:13" x14ac:dyDescent="0.25">
      <c r="A1229">
        <f t="shared" si="161"/>
        <v>2010</v>
      </c>
      <c r="B1229" s="3">
        <v>40374</v>
      </c>
      <c r="C1229" s="4" t="s">
        <v>57</v>
      </c>
      <c r="D1229">
        <v>107</v>
      </c>
      <c r="E1229">
        <f>SUMIF($C$3:C1228,C1229,$D$3:D1228)</f>
        <v>2824</v>
      </c>
      <c r="F1229">
        <v>2.1</v>
      </c>
      <c r="G1229">
        <f t="shared" si="162"/>
        <v>0.1</v>
      </c>
      <c r="H1229">
        <f t="shared" si="163"/>
        <v>10.700000000000001</v>
      </c>
      <c r="I1229">
        <f t="shared" si="164"/>
        <v>7</v>
      </c>
      <c r="J1229">
        <f t="shared" si="160"/>
        <v>4782</v>
      </c>
      <c r="K1229" s="6">
        <f t="shared" si="158"/>
        <v>0</v>
      </c>
      <c r="L1229" s="6" t="str">
        <f t="shared" si="159"/>
        <v>0</v>
      </c>
      <c r="M1229">
        <f t="shared" si="165"/>
        <v>0</v>
      </c>
    </row>
    <row r="1230" spans="1:13" x14ac:dyDescent="0.25">
      <c r="A1230">
        <f t="shared" si="161"/>
        <v>2010</v>
      </c>
      <c r="B1230" s="3">
        <v>40379</v>
      </c>
      <c r="C1230" s="4" t="s">
        <v>30</v>
      </c>
      <c r="D1230">
        <v>30</v>
      </c>
      <c r="E1230">
        <f>SUMIF($C$3:C1229,C1230,$D$3:D1229)</f>
        <v>2249</v>
      </c>
      <c r="F1230">
        <v>2.1</v>
      </c>
      <c r="G1230">
        <f t="shared" si="162"/>
        <v>0.1</v>
      </c>
      <c r="H1230">
        <f t="shared" si="163"/>
        <v>3</v>
      </c>
      <c r="I1230">
        <f t="shared" si="164"/>
        <v>7</v>
      </c>
      <c r="J1230">
        <f t="shared" si="160"/>
        <v>4752</v>
      </c>
      <c r="K1230" s="6">
        <f t="shared" si="158"/>
        <v>0</v>
      </c>
      <c r="L1230" s="6" t="str">
        <f t="shared" si="159"/>
        <v>0</v>
      </c>
      <c r="M1230">
        <f t="shared" si="165"/>
        <v>0</v>
      </c>
    </row>
    <row r="1231" spans="1:13" x14ac:dyDescent="0.25">
      <c r="A1231">
        <f t="shared" si="161"/>
        <v>2010</v>
      </c>
      <c r="B1231" s="3">
        <v>40381</v>
      </c>
      <c r="C1231" s="4" t="s">
        <v>44</v>
      </c>
      <c r="D1231">
        <v>138</v>
      </c>
      <c r="E1231">
        <f>SUMIF($C$3:C1230,C1231,$D$3:D1230)</f>
        <v>3865</v>
      </c>
      <c r="F1231">
        <v>2.1</v>
      </c>
      <c r="G1231">
        <f t="shared" si="162"/>
        <v>0.1</v>
      </c>
      <c r="H1231">
        <f t="shared" si="163"/>
        <v>13.8</v>
      </c>
      <c r="I1231">
        <f t="shared" si="164"/>
        <v>7</v>
      </c>
      <c r="J1231">
        <f t="shared" si="160"/>
        <v>4614</v>
      </c>
      <c r="K1231" s="6">
        <f t="shared" si="158"/>
        <v>0</v>
      </c>
      <c r="L1231" s="6" t="str">
        <f t="shared" si="159"/>
        <v>0</v>
      </c>
      <c r="M1231">
        <f t="shared" si="165"/>
        <v>0</v>
      </c>
    </row>
    <row r="1232" spans="1:13" x14ac:dyDescent="0.25">
      <c r="A1232">
        <f t="shared" si="161"/>
        <v>2010</v>
      </c>
      <c r="B1232" s="3">
        <v>40382</v>
      </c>
      <c r="C1232" s="4" t="s">
        <v>42</v>
      </c>
      <c r="D1232">
        <v>404</v>
      </c>
      <c r="E1232">
        <f>SUMIF($C$3:C1231,C1232,$D$3:D1231)</f>
        <v>13817</v>
      </c>
      <c r="F1232">
        <v>2.1</v>
      </c>
      <c r="G1232">
        <f t="shared" si="162"/>
        <v>0.2</v>
      </c>
      <c r="H1232">
        <f t="shared" si="163"/>
        <v>80.800000000000011</v>
      </c>
      <c r="I1232">
        <f t="shared" si="164"/>
        <v>7</v>
      </c>
      <c r="J1232">
        <f t="shared" si="160"/>
        <v>4210</v>
      </c>
      <c r="K1232" s="6">
        <f t="shared" si="158"/>
        <v>0</v>
      </c>
      <c r="L1232" s="6" t="str">
        <f t="shared" si="159"/>
        <v>0</v>
      </c>
      <c r="M1232">
        <f t="shared" si="165"/>
        <v>0</v>
      </c>
    </row>
    <row r="1233" spans="1:13" x14ac:dyDescent="0.25">
      <c r="A1233">
        <f t="shared" si="161"/>
        <v>2010</v>
      </c>
      <c r="B1233" s="3">
        <v>40386</v>
      </c>
      <c r="C1233" s="4" t="s">
        <v>57</v>
      </c>
      <c r="D1233">
        <v>117</v>
      </c>
      <c r="E1233">
        <f>SUMIF($C$3:C1232,C1233,$D$3:D1232)</f>
        <v>2931</v>
      </c>
      <c r="F1233">
        <v>2.1</v>
      </c>
      <c r="G1233">
        <f t="shared" si="162"/>
        <v>0.1</v>
      </c>
      <c r="H1233">
        <f t="shared" si="163"/>
        <v>11.700000000000001</v>
      </c>
      <c r="I1233">
        <f t="shared" si="164"/>
        <v>7</v>
      </c>
      <c r="J1233">
        <f t="shared" si="160"/>
        <v>4093</v>
      </c>
      <c r="K1233" s="6">
        <f t="shared" si="158"/>
        <v>0</v>
      </c>
      <c r="L1233" s="6" t="str">
        <f t="shared" si="159"/>
        <v>0</v>
      </c>
      <c r="M1233">
        <f t="shared" si="165"/>
        <v>0</v>
      </c>
    </row>
    <row r="1234" spans="1:13" x14ac:dyDescent="0.25">
      <c r="A1234">
        <f t="shared" si="161"/>
        <v>2010</v>
      </c>
      <c r="B1234" s="3">
        <v>40389</v>
      </c>
      <c r="C1234" s="4" t="s">
        <v>29</v>
      </c>
      <c r="D1234">
        <v>124</v>
      </c>
      <c r="E1234">
        <f>SUMIF($C$3:C1233,C1234,$D$3:D1233)</f>
        <v>14638</v>
      </c>
      <c r="F1234">
        <v>2.1</v>
      </c>
      <c r="G1234">
        <f t="shared" si="162"/>
        <v>0.2</v>
      </c>
      <c r="H1234">
        <f t="shared" si="163"/>
        <v>24.8</v>
      </c>
      <c r="I1234">
        <f t="shared" si="164"/>
        <v>7</v>
      </c>
      <c r="J1234">
        <f t="shared" si="160"/>
        <v>3969</v>
      </c>
      <c r="K1234" s="6">
        <f t="shared" ref="K1234:K1297" si="166">IF(I1234&lt;&gt;I1235,IF(J1234&lt;5000,5000-J1234,0),0)</f>
        <v>0</v>
      </c>
      <c r="L1234" s="6" t="str">
        <f t="shared" ref="L1234:L1297" si="167">LEFT(ROUNDUP(K1234,-3),1)</f>
        <v>0</v>
      </c>
      <c r="M1234">
        <f t="shared" si="165"/>
        <v>0</v>
      </c>
    </row>
    <row r="1235" spans="1:13" x14ac:dyDescent="0.25">
      <c r="A1235">
        <f t="shared" si="161"/>
        <v>2010</v>
      </c>
      <c r="B1235" s="3">
        <v>40390</v>
      </c>
      <c r="C1235" s="4" t="s">
        <v>72</v>
      </c>
      <c r="D1235">
        <v>155</v>
      </c>
      <c r="E1235">
        <f>SUMIF($C$3:C1234,C1235,$D$3:D1234)</f>
        <v>2589</v>
      </c>
      <c r="F1235">
        <v>2.1</v>
      </c>
      <c r="G1235">
        <f t="shared" si="162"/>
        <v>0.1</v>
      </c>
      <c r="H1235">
        <f t="shared" si="163"/>
        <v>15.5</v>
      </c>
      <c r="I1235">
        <f t="shared" si="164"/>
        <v>7</v>
      </c>
      <c r="J1235">
        <f t="shared" ref="J1235:J1298" si="168">J1234-D1235+M1234</f>
        <v>3814</v>
      </c>
      <c r="K1235" s="6">
        <f t="shared" si="166"/>
        <v>1186</v>
      </c>
      <c r="L1235" s="6" t="str">
        <f t="shared" si="167"/>
        <v>2</v>
      </c>
      <c r="M1235">
        <f t="shared" si="165"/>
        <v>2000</v>
      </c>
    </row>
    <row r="1236" spans="1:13" x14ac:dyDescent="0.25">
      <c r="A1236">
        <f t="shared" si="161"/>
        <v>2010</v>
      </c>
      <c r="B1236" s="3">
        <v>40391</v>
      </c>
      <c r="C1236" s="4" t="s">
        <v>48</v>
      </c>
      <c r="D1236">
        <v>161</v>
      </c>
      <c r="E1236">
        <f>SUMIF($C$3:C1235,C1236,$D$3:D1235)</f>
        <v>2493</v>
      </c>
      <c r="F1236">
        <v>2.1</v>
      </c>
      <c r="G1236">
        <f t="shared" si="162"/>
        <v>0.1</v>
      </c>
      <c r="H1236">
        <f t="shared" si="163"/>
        <v>16.100000000000001</v>
      </c>
      <c r="I1236">
        <f t="shared" si="164"/>
        <v>8</v>
      </c>
      <c r="J1236">
        <f t="shared" si="168"/>
        <v>5653</v>
      </c>
      <c r="K1236" s="6">
        <f t="shared" si="166"/>
        <v>0</v>
      </c>
      <c r="L1236" s="6" t="str">
        <f t="shared" si="167"/>
        <v>0</v>
      </c>
      <c r="M1236">
        <f t="shared" si="165"/>
        <v>0</v>
      </c>
    </row>
    <row r="1237" spans="1:13" x14ac:dyDescent="0.25">
      <c r="A1237">
        <f t="shared" si="161"/>
        <v>2010</v>
      </c>
      <c r="B1237" s="3">
        <v>40395</v>
      </c>
      <c r="C1237" s="4" t="s">
        <v>32</v>
      </c>
      <c r="D1237">
        <v>80</v>
      </c>
      <c r="E1237">
        <f>SUMIF($C$3:C1236,C1237,$D$3:D1236)</f>
        <v>2602</v>
      </c>
      <c r="F1237">
        <v>2.1</v>
      </c>
      <c r="G1237">
        <f t="shared" si="162"/>
        <v>0.1</v>
      </c>
      <c r="H1237">
        <f t="shared" si="163"/>
        <v>8</v>
      </c>
      <c r="I1237">
        <f t="shared" si="164"/>
        <v>8</v>
      </c>
      <c r="J1237">
        <f t="shared" si="168"/>
        <v>5573</v>
      </c>
      <c r="K1237" s="6">
        <f t="shared" si="166"/>
        <v>0</v>
      </c>
      <c r="L1237" s="6" t="str">
        <f t="shared" si="167"/>
        <v>0</v>
      </c>
      <c r="M1237">
        <f t="shared" si="165"/>
        <v>0</v>
      </c>
    </row>
    <row r="1238" spans="1:13" x14ac:dyDescent="0.25">
      <c r="A1238">
        <f t="shared" si="161"/>
        <v>2010</v>
      </c>
      <c r="B1238" s="3">
        <v>40395</v>
      </c>
      <c r="C1238" s="4" t="s">
        <v>192</v>
      </c>
      <c r="D1238">
        <v>9</v>
      </c>
      <c r="E1238">
        <f>SUMIF($C$3:C1237,C1238,$D$3:D1237)</f>
        <v>25</v>
      </c>
      <c r="F1238">
        <v>2.1</v>
      </c>
      <c r="G1238" t="str">
        <f t="shared" si="162"/>
        <v>Brak</v>
      </c>
      <c r="H1238">
        <f t="shared" si="163"/>
        <v>0</v>
      </c>
      <c r="I1238">
        <f t="shared" si="164"/>
        <v>8</v>
      </c>
      <c r="J1238">
        <f t="shared" si="168"/>
        <v>5564</v>
      </c>
      <c r="K1238" s="6">
        <f t="shared" si="166"/>
        <v>0</v>
      </c>
      <c r="L1238" s="6" t="str">
        <f t="shared" si="167"/>
        <v>0</v>
      </c>
      <c r="M1238">
        <f t="shared" si="165"/>
        <v>0</v>
      </c>
    </row>
    <row r="1239" spans="1:13" x14ac:dyDescent="0.25">
      <c r="A1239">
        <f t="shared" si="161"/>
        <v>2010</v>
      </c>
      <c r="B1239" s="3">
        <v>40396</v>
      </c>
      <c r="C1239" s="4" t="s">
        <v>32</v>
      </c>
      <c r="D1239">
        <v>160</v>
      </c>
      <c r="E1239">
        <f>SUMIF($C$3:C1238,C1239,$D$3:D1238)</f>
        <v>2682</v>
      </c>
      <c r="F1239">
        <v>2.1</v>
      </c>
      <c r="G1239">
        <f t="shared" si="162"/>
        <v>0.1</v>
      </c>
      <c r="H1239">
        <f t="shared" si="163"/>
        <v>16</v>
      </c>
      <c r="I1239">
        <f t="shared" si="164"/>
        <v>8</v>
      </c>
      <c r="J1239">
        <f t="shared" si="168"/>
        <v>5404</v>
      </c>
      <c r="K1239" s="6">
        <f t="shared" si="166"/>
        <v>0</v>
      </c>
      <c r="L1239" s="6" t="str">
        <f t="shared" si="167"/>
        <v>0</v>
      </c>
      <c r="M1239">
        <f t="shared" si="165"/>
        <v>0</v>
      </c>
    </row>
    <row r="1240" spans="1:13" x14ac:dyDescent="0.25">
      <c r="A1240">
        <f t="shared" si="161"/>
        <v>2010</v>
      </c>
      <c r="B1240" s="3">
        <v>40399</v>
      </c>
      <c r="C1240" s="4" t="s">
        <v>133</v>
      </c>
      <c r="D1240">
        <v>18</v>
      </c>
      <c r="E1240">
        <f>SUMIF($C$3:C1239,C1240,$D$3:D1239)</f>
        <v>28</v>
      </c>
      <c r="F1240">
        <v>2.1</v>
      </c>
      <c r="G1240" t="str">
        <f t="shared" si="162"/>
        <v>Brak</v>
      </c>
      <c r="H1240">
        <f t="shared" si="163"/>
        <v>0</v>
      </c>
      <c r="I1240">
        <f t="shared" si="164"/>
        <v>8</v>
      </c>
      <c r="J1240">
        <f t="shared" si="168"/>
        <v>5386</v>
      </c>
      <c r="K1240" s="6">
        <f t="shared" si="166"/>
        <v>0</v>
      </c>
      <c r="L1240" s="6" t="str">
        <f t="shared" si="167"/>
        <v>0</v>
      </c>
      <c r="M1240">
        <f t="shared" si="165"/>
        <v>0</v>
      </c>
    </row>
    <row r="1241" spans="1:13" x14ac:dyDescent="0.25">
      <c r="A1241">
        <f t="shared" si="161"/>
        <v>2010</v>
      </c>
      <c r="B1241" s="3">
        <v>40401</v>
      </c>
      <c r="C1241" s="4" t="s">
        <v>30</v>
      </c>
      <c r="D1241">
        <v>150</v>
      </c>
      <c r="E1241">
        <f>SUMIF($C$3:C1240,C1241,$D$3:D1240)</f>
        <v>2279</v>
      </c>
      <c r="F1241">
        <v>2.1</v>
      </c>
      <c r="G1241">
        <f t="shared" si="162"/>
        <v>0.1</v>
      </c>
      <c r="H1241">
        <f t="shared" si="163"/>
        <v>15</v>
      </c>
      <c r="I1241">
        <f t="shared" si="164"/>
        <v>8</v>
      </c>
      <c r="J1241">
        <f t="shared" si="168"/>
        <v>5236</v>
      </c>
      <c r="K1241" s="6">
        <f t="shared" si="166"/>
        <v>0</v>
      </c>
      <c r="L1241" s="6" t="str">
        <f t="shared" si="167"/>
        <v>0</v>
      </c>
      <c r="M1241">
        <f t="shared" si="165"/>
        <v>0</v>
      </c>
    </row>
    <row r="1242" spans="1:13" x14ac:dyDescent="0.25">
      <c r="A1242">
        <f t="shared" si="161"/>
        <v>2010</v>
      </c>
      <c r="B1242" s="3">
        <v>40405</v>
      </c>
      <c r="C1242" s="4" t="s">
        <v>234</v>
      </c>
      <c r="D1242">
        <v>16</v>
      </c>
      <c r="E1242">
        <f>SUMIF($C$3:C1241,C1242,$D$3:D1241)</f>
        <v>0</v>
      </c>
      <c r="F1242">
        <v>2.1</v>
      </c>
      <c r="G1242" t="str">
        <f t="shared" si="162"/>
        <v>Brak</v>
      </c>
      <c r="H1242">
        <f t="shared" si="163"/>
        <v>0</v>
      </c>
      <c r="I1242">
        <f t="shared" si="164"/>
        <v>8</v>
      </c>
      <c r="J1242">
        <f t="shared" si="168"/>
        <v>5220</v>
      </c>
      <c r="K1242" s="6">
        <f t="shared" si="166"/>
        <v>0</v>
      </c>
      <c r="L1242" s="6" t="str">
        <f t="shared" si="167"/>
        <v>0</v>
      </c>
      <c r="M1242">
        <f t="shared" si="165"/>
        <v>0</v>
      </c>
    </row>
    <row r="1243" spans="1:13" x14ac:dyDescent="0.25">
      <c r="A1243">
        <f t="shared" si="161"/>
        <v>2010</v>
      </c>
      <c r="B1243" s="3">
        <v>40412</v>
      </c>
      <c r="C1243" s="4" t="s">
        <v>89</v>
      </c>
      <c r="D1243">
        <v>158</v>
      </c>
      <c r="E1243">
        <f>SUMIF($C$3:C1242,C1243,$D$3:D1242)</f>
        <v>2095</v>
      </c>
      <c r="F1243">
        <v>2.1</v>
      </c>
      <c r="G1243">
        <f t="shared" si="162"/>
        <v>0.1</v>
      </c>
      <c r="H1243">
        <f t="shared" si="163"/>
        <v>15.8</v>
      </c>
      <c r="I1243">
        <f t="shared" si="164"/>
        <v>8</v>
      </c>
      <c r="J1243">
        <f t="shared" si="168"/>
        <v>5062</v>
      </c>
      <c r="K1243" s="6">
        <f t="shared" si="166"/>
        <v>0</v>
      </c>
      <c r="L1243" s="6" t="str">
        <f t="shared" si="167"/>
        <v>0</v>
      </c>
      <c r="M1243">
        <f t="shared" si="165"/>
        <v>0</v>
      </c>
    </row>
    <row r="1244" spans="1:13" x14ac:dyDescent="0.25">
      <c r="A1244">
        <f t="shared" si="161"/>
        <v>2010</v>
      </c>
      <c r="B1244" s="3">
        <v>40414</v>
      </c>
      <c r="C1244" s="4" t="s">
        <v>81</v>
      </c>
      <c r="D1244">
        <v>29</v>
      </c>
      <c r="E1244">
        <f>SUMIF($C$3:C1243,C1244,$D$3:D1243)</f>
        <v>2005</v>
      </c>
      <c r="F1244">
        <v>2.1</v>
      </c>
      <c r="G1244">
        <f t="shared" si="162"/>
        <v>0.1</v>
      </c>
      <c r="H1244">
        <f t="shared" si="163"/>
        <v>2.9000000000000004</v>
      </c>
      <c r="I1244">
        <f t="shared" si="164"/>
        <v>8</v>
      </c>
      <c r="J1244">
        <f t="shared" si="168"/>
        <v>5033</v>
      </c>
      <c r="K1244" s="6">
        <f t="shared" si="166"/>
        <v>0</v>
      </c>
      <c r="L1244" s="6" t="str">
        <f t="shared" si="167"/>
        <v>0</v>
      </c>
      <c r="M1244">
        <f t="shared" si="165"/>
        <v>0</v>
      </c>
    </row>
    <row r="1245" spans="1:13" x14ac:dyDescent="0.25">
      <c r="A1245">
        <f t="shared" si="161"/>
        <v>2010</v>
      </c>
      <c r="B1245" s="3">
        <v>40423</v>
      </c>
      <c r="C1245" s="4" t="s">
        <v>29</v>
      </c>
      <c r="D1245">
        <v>489</v>
      </c>
      <c r="E1245">
        <f>SUMIF($C$3:C1244,C1245,$D$3:D1244)</f>
        <v>14762</v>
      </c>
      <c r="F1245">
        <v>2.1</v>
      </c>
      <c r="G1245">
        <f t="shared" si="162"/>
        <v>0.2</v>
      </c>
      <c r="H1245">
        <f t="shared" si="163"/>
        <v>97.800000000000011</v>
      </c>
      <c r="I1245">
        <f t="shared" si="164"/>
        <v>9</v>
      </c>
      <c r="J1245">
        <f t="shared" si="168"/>
        <v>4544</v>
      </c>
      <c r="K1245" s="6">
        <f t="shared" si="166"/>
        <v>0</v>
      </c>
      <c r="L1245" s="6" t="str">
        <f t="shared" si="167"/>
        <v>0</v>
      </c>
      <c r="M1245">
        <f t="shared" si="165"/>
        <v>0</v>
      </c>
    </row>
    <row r="1246" spans="1:13" x14ac:dyDescent="0.25">
      <c r="A1246">
        <f t="shared" si="161"/>
        <v>2010</v>
      </c>
      <c r="B1246" s="3">
        <v>40423</v>
      </c>
      <c r="C1246" s="4" t="s">
        <v>126</v>
      </c>
      <c r="D1246">
        <v>6</v>
      </c>
      <c r="E1246">
        <f>SUMIF($C$3:C1245,C1246,$D$3:D1245)</f>
        <v>20</v>
      </c>
      <c r="F1246">
        <v>2.1</v>
      </c>
      <c r="G1246" t="str">
        <f t="shared" si="162"/>
        <v>Brak</v>
      </c>
      <c r="H1246">
        <f t="shared" si="163"/>
        <v>0</v>
      </c>
      <c r="I1246">
        <f t="shared" si="164"/>
        <v>9</v>
      </c>
      <c r="J1246">
        <f t="shared" si="168"/>
        <v>4538</v>
      </c>
      <c r="K1246" s="6">
        <f t="shared" si="166"/>
        <v>0</v>
      </c>
      <c r="L1246" s="6" t="str">
        <f t="shared" si="167"/>
        <v>0</v>
      </c>
      <c r="M1246">
        <f t="shared" si="165"/>
        <v>0</v>
      </c>
    </row>
    <row r="1247" spans="1:13" x14ac:dyDescent="0.25">
      <c r="A1247">
        <f t="shared" si="161"/>
        <v>2010</v>
      </c>
      <c r="B1247" s="3">
        <v>40425</v>
      </c>
      <c r="C1247" s="4" t="s">
        <v>55</v>
      </c>
      <c r="D1247">
        <v>200</v>
      </c>
      <c r="E1247">
        <f>SUMIF($C$3:C1246,C1247,$D$3:D1246)</f>
        <v>1963</v>
      </c>
      <c r="F1247">
        <v>2.1</v>
      </c>
      <c r="G1247">
        <f t="shared" si="162"/>
        <v>0.1</v>
      </c>
      <c r="H1247">
        <f t="shared" si="163"/>
        <v>20</v>
      </c>
      <c r="I1247">
        <f t="shared" si="164"/>
        <v>9</v>
      </c>
      <c r="J1247">
        <f t="shared" si="168"/>
        <v>4338</v>
      </c>
      <c r="K1247" s="6">
        <f t="shared" si="166"/>
        <v>0</v>
      </c>
      <c r="L1247" s="6" t="str">
        <f t="shared" si="167"/>
        <v>0</v>
      </c>
      <c r="M1247">
        <f t="shared" si="165"/>
        <v>0</v>
      </c>
    </row>
    <row r="1248" spans="1:13" x14ac:dyDescent="0.25">
      <c r="A1248">
        <f t="shared" si="161"/>
        <v>2010</v>
      </c>
      <c r="B1248" s="3">
        <v>40427</v>
      </c>
      <c r="C1248" s="4" t="s">
        <v>30</v>
      </c>
      <c r="D1248">
        <v>28</v>
      </c>
      <c r="E1248">
        <f>SUMIF($C$3:C1247,C1248,$D$3:D1247)</f>
        <v>2429</v>
      </c>
      <c r="F1248">
        <v>2.1</v>
      </c>
      <c r="G1248">
        <f t="shared" si="162"/>
        <v>0.1</v>
      </c>
      <c r="H1248">
        <f t="shared" si="163"/>
        <v>2.8000000000000003</v>
      </c>
      <c r="I1248">
        <f t="shared" si="164"/>
        <v>9</v>
      </c>
      <c r="J1248">
        <f t="shared" si="168"/>
        <v>4310</v>
      </c>
      <c r="K1248" s="6">
        <f t="shared" si="166"/>
        <v>0</v>
      </c>
      <c r="L1248" s="6" t="str">
        <f t="shared" si="167"/>
        <v>0</v>
      </c>
      <c r="M1248">
        <f t="shared" si="165"/>
        <v>0</v>
      </c>
    </row>
    <row r="1249" spans="1:13" x14ac:dyDescent="0.25">
      <c r="A1249">
        <f t="shared" si="161"/>
        <v>2010</v>
      </c>
      <c r="B1249" s="3">
        <v>40431</v>
      </c>
      <c r="C1249" s="4" t="s">
        <v>30</v>
      </c>
      <c r="D1249">
        <v>28</v>
      </c>
      <c r="E1249">
        <f>SUMIF($C$3:C1248,C1249,$D$3:D1248)</f>
        <v>2457</v>
      </c>
      <c r="F1249">
        <v>2.1</v>
      </c>
      <c r="G1249">
        <f t="shared" si="162"/>
        <v>0.1</v>
      </c>
      <c r="H1249">
        <f t="shared" si="163"/>
        <v>2.8000000000000003</v>
      </c>
      <c r="I1249">
        <f t="shared" si="164"/>
        <v>9</v>
      </c>
      <c r="J1249">
        <f t="shared" si="168"/>
        <v>4282</v>
      </c>
      <c r="K1249" s="6">
        <f t="shared" si="166"/>
        <v>0</v>
      </c>
      <c r="L1249" s="6" t="str">
        <f t="shared" si="167"/>
        <v>0</v>
      </c>
      <c r="M1249">
        <f t="shared" si="165"/>
        <v>0</v>
      </c>
    </row>
    <row r="1250" spans="1:13" x14ac:dyDescent="0.25">
      <c r="A1250">
        <f t="shared" si="161"/>
        <v>2010</v>
      </c>
      <c r="B1250" s="3">
        <v>40432</v>
      </c>
      <c r="C1250" s="4" t="s">
        <v>29</v>
      </c>
      <c r="D1250">
        <v>297</v>
      </c>
      <c r="E1250">
        <f>SUMIF($C$3:C1249,C1250,$D$3:D1249)</f>
        <v>15251</v>
      </c>
      <c r="F1250">
        <v>2.1</v>
      </c>
      <c r="G1250">
        <f t="shared" si="162"/>
        <v>0.2</v>
      </c>
      <c r="H1250">
        <f t="shared" si="163"/>
        <v>59.400000000000006</v>
      </c>
      <c r="I1250">
        <f t="shared" si="164"/>
        <v>9</v>
      </c>
      <c r="J1250">
        <f t="shared" si="168"/>
        <v>3985</v>
      </c>
      <c r="K1250" s="6">
        <f t="shared" si="166"/>
        <v>0</v>
      </c>
      <c r="L1250" s="6" t="str">
        <f t="shared" si="167"/>
        <v>0</v>
      </c>
      <c r="M1250">
        <f t="shared" si="165"/>
        <v>0</v>
      </c>
    </row>
    <row r="1251" spans="1:13" x14ac:dyDescent="0.25">
      <c r="A1251">
        <f t="shared" si="161"/>
        <v>2010</v>
      </c>
      <c r="B1251" s="3">
        <v>40434</v>
      </c>
      <c r="C1251" s="4" t="s">
        <v>37</v>
      </c>
      <c r="D1251">
        <v>227</v>
      </c>
      <c r="E1251">
        <f>SUMIF($C$3:C1250,C1251,$D$3:D1250)</f>
        <v>10977</v>
      </c>
      <c r="F1251">
        <v>2.1</v>
      </c>
      <c r="G1251">
        <f t="shared" si="162"/>
        <v>0.2</v>
      </c>
      <c r="H1251">
        <f t="shared" si="163"/>
        <v>45.400000000000006</v>
      </c>
      <c r="I1251">
        <f t="shared" si="164"/>
        <v>9</v>
      </c>
      <c r="J1251">
        <f t="shared" si="168"/>
        <v>3758</v>
      </c>
      <c r="K1251" s="6">
        <f t="shared" si="166"/>
        <v>0</v>
      </c>
      <c r="L1251" s="6" t="str">
        <f t="shared" si="167"/>
        <v>0</v>
      </c>
      <c r="M1251">
        <f t="shared" si="165"/>
        <v>0</v>
      </c>
    </row>
    <row r="1252" spans="1:13" x14ac:dyDescent="0.25">
      <c r="A1252">
        <f t="shared" si="161"/>
        <v>2010</v>
      </c>
      <c r="B1252" s="3">
        <v>40434</v>
      </c>
      <c r="C1252" s="4" t="s">
        <v>160</v>
      </c>
      <c r="D1252">
        <v>14</v>
      </c>
      <c r="E1252">
        <f>SUMIF($C$3:C1251,C1252,$D$3:D1251)</f>
        <v>26</v>
      </c>
      <c r="F1252">
        <v>2.1</v>
      </c>
      <c r="G1252" t="str">
        <f t="shared" si="162"/>
        <v>Brak</v>
      </c>
      <c r="H1252">
        <f t="shared" si="163"/>
        <v>0</v>
      </c>
      <c r="I1252">
        <f t="shared" si="164"/>
        <v>9</v>
      </c>
      <c r="J1252">
        <f t="shared" si="168"/>
        <v>3744</v>
      </c>
      <c r="K1252" s="6">
        <f t="shared" si="166"/>
        <v>0</v>
      </c>
      <c r="L1252" s="6" t="str">
        <f t="shared" si="167"/>
        <v>0</v>
      </c>
      <c r="M1252">
        <f t="shared" si="165"/>
        <v>0</v>
      </c>
    </row>
    <row r="1253" spans="1:13" x14ac:dyDescent="0.25">
      <c r="A1253">
        <f t="shared" si="161"/>
        <v>2010</v>
      </c>
      <c r="B1253" s="3">
        <v>40437</v>
      </c>
      <c r="C1253" s="4" t="s">
        <v>118</v>
      </c>
      <c r="D1253">
        <v>20</v>
      </c>
      <c r="E1253">
        <f>SUMIF($C$3:C1252,C1253,$D$3:D1252)</f>
        <v>31</v>
      </c>
      <c r="F1253">
        <v>2.1</v>
      </c>
      <c r="G1253" t="str">
        <f t="shared" si="162"/>
        <v>Brak</v>
      </c>
      <c r="H1253">
        <f t="shared" si="163"/>
        <v>0</v>
      </c>
      <c r="I1253">
        <f t="shared" si="164"/>
        <v>9</v>
      </c>
      <c r="J1253">
        <f t="shared" si="168"/>
        <v>3724</v>
      </c>
      <c r="K1253" s="6">
        <f t="shared" si="166"/>
        <v>0</v>
      </c>
      <c r="L1253" s="6" t="str">
        <f t="shared" si="167"/>
        <v>0</v>
      </c>
      <c r="M1253">
        <f t="shared" si="165"/>
        <v>0</v>
      </c>
    </row>
    <row r="1254" spans="1:13" x14ac:dyDescent="0.25">
      <c r="A1254">
        <f t="shared" si="161"/>
        <v>2010</v>
      </c>
      <c r="B1254" s="3">
        <v>40439</v>
      </c>
      <c r="C1254" s="4" t="s">
        <v>83</v>
      </c>
      <c r="D1254">
        <v>194</v>
      </c>
      <c r="E1254">
        <f>SUMIF($C$3:C1253,C1254,$D$3:D1253)</f>
        <v>406</v>
      </c>
      <c r="F1254">
        <v>2.1</v>
      </c>
      <c r="G1254">
        <f t="shared" si="162"/>
        <v>0.05</v>
      </c>
      <c r="H1254">
        <f t="shared" si="163"/>
        <v>9.7000000000000011</v>
      </c>
      <c r="I1254">
        <f t="shared" si="164"/>
        <v>9</v>
      </c>
      <c r="J1254">
        <f t="shared" si="168"/>
        <v>3530</v>
      </c>
      <c r="K1254" s="6">
        <f t="shared" si="166"/>
        <v>0</v>
      </c>
      <c r="L1254" s="6" t="str">
        <f t="shared" si="167"/>
        <v>0</v>
      </c>
      <c r="M1254">
        <f t="shared" si="165"/>
        <v>0</v>
      </c>
    </row>
    <row r="1255" spans="1:13" x14ac:dyDescent="0.25">
      <c r="A1255">
        <f t="shared" si="161"/>
        <v>2010</v>
      </c>
      <c r="B1255" s="3">
        <v>40439</v>
      </c>
      <c r="C1255" s="4" t="s">
        <v>55</v>
      </c>
      <c r="D1255">
        <v>58</v>
      </c>
      <c r="E1255">
        <f>SUMIF($C$3:C1254,C1255,$D$3:D1254)</f>
        <v>2163</v>
      </c>
      <c r="F1255">
        <v>2.1</v>
      </c>
      <c r="G1255">
        <f t="shared" si="162"/>
        <v>0.1</v>
      </c>
      <c r="H1255">
        <f t="shared" si="163"/>
        <v>5.8000000000000007</v>
      </c>
      <c r="I1255">
        <f t="shared" si="164"/>
        <v>9</v>
      </c>
      <c r="J1255">
        <f t="shared" si="168"/>
        <v>3472</v>
      </c>
      <c r="K1255" s="6">
        <f t="shared" si="166"/>
        <v>0</v>
      </c>
      <c r="L1255" s="6" t="str">
        <f t="shared" si="167"/>
        <v>0</v>
      </c>
      <c r="M1255">
        <f t="shared" si="165"/>
        <v>0</v>
      </c>
    </row>
    <row r="1256" spans="1:13" x14ac:dyDescent="0.25">
      <c r="A1256">
        <f t="shared" si="161"/>
        <v>2010</v>
      </c>
      <c r="B1256" s="3">
        <v>40440</v>
      </c>
      <c r="C1256" s="4" t="s">
        <v>37</v>
      </c>
      <c r="D1256">
        <v>159</v>
      </c>
      <c r="E1256">
        <f>SUMIF($C$3:C1255,C1256,$D$3:D1255)</f>
        <v>11204</v>
      </c>
      <c r="F1256">
        <v>2.1</v>
      </c>
      <c r="G1256">
        <f t="shared" si="162"/>
        <v>0.2</v>
      </c>
      <c r="H1256">
        <f t="shared" si="163"/>
        <v>31.8</v>
      </c>
      <c r="I1256">
        <f t="shared" si="164"/>
        <v>9</v>
      </c>
      <c r="J1256">
        <f t="shared" si="168"/>
        <v>3313</v>
      </c>
      <c r="K1256" s="6">
        <f t="shared" si="166"/>
        <v>0</v>
      </c>
      <c r="L1256" s="6" t="str">
        <f t="shared" si="167"/>
        <v>0</v>
      </c>
      <c r="M1256">
        <f t="shared" si="165"/>
        <v>0</v>
      </c>
    </row>
    <row r="1257" spans="1:13" x14ac:dyDescent="0.25">
      <c r="A1257">
        <f t="shared" si="161"/>
        <v>2010</v>
      </c>
      <c r="B1257" s="3">
        <v>40440</v>
      </c>
      <c r="C1257" s="4" t="s">
        <v>86</v>
      </c>
      <c r="D1257">
        <v>30</v>
      </c>
      <c r="E1257">
        <f>SUMIF($C$3:C1256,C1257,$D$3:D1256)</f>
        <v>2342</v>
      </c>
      <c r="F1257">
        <v>2.1</v>
      </c>
      <c r="G1257">
        <f t="shared" si="162"/>
        <v>0.1</v>
      </c>
      <c r="H1257">
        <f t="shared" si="163"/>
        <v>3</v>
      </c>
      <c r="I1257">
        <f t="shared" si="164"/>
        <v>9</v>
      </c>
      <c r="J1257">
        <f t="shared" si="168"/>
        <v>3283</v>
      </c>
      <c r="K1257" s="6">
        <f t="shared" si="166"/>
        <v>0</v>
      </c>
      <c r="L1257" s="6" t="str">
        <f t="shared" si="167"/>
        <v>0</v>
      </c>
      <c r="M1257">
        <f t="shared" si="165"/>
        <v>0</v>
      </c>
    </row>
    <row r="1258" spans="1:13" x14ac:dyDescent="0.25">
      <c r="A1258">
        <f t="shared" si="161"/>
        <v>2010</v>
      </c>
      <c r="B1258" s="3">
        <v>40443</v>
      </c>
      <c r="C1258" s="4" t="s">
        <v>42</v>
      </c>
      <c r="D1258">
        <v>279</v>
      </c>
      <c r="E1258">
        <f>SUMIF($C$3:C1257,C1258,$D$3:D1257)</f>
        <v>14221</v>
      </c>
      <c r="F1258">
        <v>2.1</v>
      </c>
      <c r="G1258">
        <f t="shared" si="162"/>
        <v>0.2</v>
      </c>
      <c r="H1258">
        <f t="shared" si="163"/>
        <v>55.800000000000004</v>
      </c>
      <c r="I1258">
        <f t="shared" si="164"/>
        <v>9</v>
      </c>
      <c r="J1258">
        <f t="shared" si="168"/>
        <v>3004</v>
      </c>
      <c r="K1258" s="6">
        <f t="shared" si="166"/>
        <v>0</v>
      </c>
      <c r="L1258" s="6" t="str">
        <f t="shared" si="167"/>
        <v>0</v>
      </c>
      <c r="M1258">
        <f t="shared" si="165"/>
        <v>0</v>
      </c>
    </row>
    <row r="1259" spans="1:13" x14ac:dyDescent="0.25">
      <c r="A1259">
        <f t="shared" si="161"/>
        <v>2010</v>
      </c>
      <c r="B1259" s="3">
        <v>40444</v>
      </c>
      <c r="C1259" s="4" t="s">
        <v>46</v>
      </c>
      <c r="D1259">
        <v>38</v>
      </c>
      <c r="E1259">
        <f>SUMIF($C$3:C1258,C1259,$D$3:D1258)</f>
        <v>636</v>
      </c>
      <c r="F1259">
        <v>2.1</v>
      </c>
      <c r="G1259">
        <f t="shared" si="162"/>
        <v>0.05</v>
      </c>
      <c r="H1259">
        <f t="shared" si="163"/>
        <v>1.9000000000000001</v>
      </c>
      <c r="I1259">
        <f t="shared" si="164"/>
        <v>9</v>
      </c>
      <c r="J1259">
        <f t="shared" si="168"/>
        <v>2966</v>
      </c>
      <c r="K1259" s="6">
        <f t="shared" si="166"/>
        <v>0</v>
      </c>
      <c r="L1259" s="6" t="str">
        <f t="shared" si="167"/>
        <v>0</v>
      </c>
      <c r="M1259">
        <f t="shared" si="165"/>
        <v>0</v>
      </c>
    </row>
    <row r="1260" spans="1:13" x14ac:dyDescent="0.25">
      <c r="A1260">
        <f t="shared" si="161"/>
        <v>2010</v>
      </c>
      <c r="B1260" s="3">
        <v>40446</v>
      </c>
      <c r="C1260" s="4" t="s">
        <v>56</v>
      </c>
      <c r="D1260">
        <v>7</v>
      </c>
      <c r="E1260">
        <f>SUMIF($C$3:C1259,C1260,$D$3:D1259)</f>
        <v>34</v>
      </c>
      <c r="F1260">
        <v>2.1</v>
      </c>
      <c r="G1260" t="str">
        <f t="shared" si="162"/>
        <v>Brak</v>
      </c>
      <c r="H1260">
        <f t="shared" si="163"/>
        <v>0</v>
      </c>
      <c r="I1260">
        <f t="shared" si="164"/>
        <v>9</v>
      </c>
      <c r="J1260">
        <f t="shared" si="168"/>
        <v>2959</v>
      </c>
      <c r="K1260" s="6">
        <f t="shared" si="166"/>
        <v>0</v>
      </c>
      <c r="L1260" s="6" t="str">
        <f t="shared" si="167"/>
        <v>0</v>
      </c>
      <c r="M1260">
        <f t="shared" si="165"/>
        <v>0</v>
      </c>
    </row>
    <row r="1261" spans="1:13" x14ac:dyDescent="0.25">
      <c r="A1261">
        <f t="shared" si="161"/>
        <v>2010</v>
      </c>
      <c r="B1261" s="3">
        <v>40447</v>
      </c>
      <c r="C1261" s="4" t="s">
        <v>70</v>
      </c>
      <c r="D1261">
        <v>274</v>
      </c>
      <c r="E1261">
        <f>SUMIF($C$3:C1260,C1261,$D$3:D1260)</f>
        <v>15328</v>
      </c>
      <c r="F1261">
        <v>2.1</v>
      </c>
      <c r="G1261">
        <f t="shared" si="162"/>
        <v>0.2</v>
      </c>
      <c r="H1261">
        <f t="shared" si="163"/>
        <v>54.800000000000004</v>
      </c>
      <c r="I1261">
        <f t="shared" si="164"/>
        <v>9</v>
      </c>
      <c r="J1261">
        <f t="shared" si="168"/>
        <v>2685</v>
      </c>
      <c r="K1261" s="6">
        <f t="shared" si="166"/>
        <v>0</v>
      </c>
      <c r="L1261" s="6" t="str">
        <f t="shared" si="167"/>
        <v>0</v>
      </c>
      <c r="M1261">
        <f t="shared" si="165"/>
        <v>0</v>
      </c>
    </row>
    <row r="1262" spans="1:13" x14ac:dyDescent="0.25">
      <c r="A1262">
        <f t="shared" si="161"/>
        <v>2010</v>
      </c>
      <c r="B1262" s="3">
        <v>40447</v>
      </c>
      <c r="C1262" s="4" t="s">
        <v>42</v>
      </c>
      <c r="D1262">
        <v>154</v>
      </c>
      <c r="E1262">
        <f>SUMIF($C$3:C1261,C1262,$D$3:D1261)</f>
        <v>14500</v>
      </c>
      <c r="F1262">
        <v>2.1</v>
      </c>
      <c r="G1262">
        <f t="shared" si="162"/>
        <v>0.2</v>
      </c>
      <c r="H1262">
        <f t="shared" si="163"/>
        <v>30.8</v>
      </c>
      <c r="I1262">
        <f t="shared" si="164"/>
        <v>9</v>
      </c>
      <c r="J1262">
        <f t="shared" si="168"/>
        <v>2531</v>
      </c>
      <c r="K1262" s="6">
        <f t="shared" si="166"/>
        <v>0</v>
      </c>
      <c r="L1262" s="6" t="str">
        <f t="shared" si="167"/>
        <v>0</v>
      </c>
      <c r="M1262">
        <f t="shared" si="165"/>
        <v>0</v>
      </c>
    </row>
    <row r="1263" spans="1:13" x14ac:dyDescent="0.25">
      <c r="A1263">
        <f t="shared" si="161"/>
        <v>2010</v>
      </c>
      <c r="B1263" s="3">
        <v>40448</v>
      </c>
      <c r="C1263" s="4" t="s">
        <v>34</v>
      </c>
      <c r="D1263">
        <v>219</v>
      </c>
      <c r="E1263">
        <f>SUMIF($C$3:C1262,C1263,$D$3:D1262)</f>
        <v>14023</v>
      </c>
      <c r="F1263">
        <v>2.1</v>
      </c>
      <c r="G1263">
        <f t="shared" si="162"/>
        <v>0.2</v>
      </c>
      <c r="H1263">
        <f t="shared" si="163"/>
        <v>43.800000000000004</v>
      </c>
      <c r="I1263">
        <f t="shared" si="164"/>
        <v>9</v>
      </c>
      <c r="J1263">
        <f t="shared" si="168"/>
        <v>2312</v>
      </c>
      <c r="K1263" s="6">
        <f t="shared" si="166"/>
        <v>0</v>
      </c>
      <c r="L1263" s="6" t="str">
        <f t="shared" si="167"/>
        <v>0</v>
      </c>
      <c r="M1263">
        <f t="shared" si="165"/>
        <v>0</v>
      </c>
    </row>
    <row r="1264" spans="1:13" x14ac:dyDescent="0.25">
      <c r="A1264">
        <f t="shared" si="161"/>
        <v>2010</v>
      </c>
      <c r="B1264" s="3">
        <v>40449</v>
      </c>
      <c r="C1264" s="4" t="s">
        <v>32</v>
      </c>
      <c r="D1264">
        <v>152</v>
      </c>
      <c r="E1264">
        <f>SUMIF($C$3:C1263,C1264,$D$3:D1263)</f>
        <v>2842</v>
      </c>
      <c r="F1264">
        <v>2.1</v>
      </c>
      <c r="G1264">
        <f t="shared" si="162"/>
        <v>0.1</v>
      </c>
      <c r="H1264">
        <f t="shared" si="163"/>
        <v>15.200000000000001</v>
      </c>
      <c r="I1264">
        <f t="shared" si="164"/>
        <v>9</v>
      </c>
      <c r="J1264">
        <f t="shared" si="168"/>
        <v>2160</v>
      </c>
      <c r="K1264" s="6">
        <f t="shared" si="166"/>
        <v>0</v>
      </c>
      <c r="L1264" s="6" t="str">
        <f t="shared" si="167"/>
        <v>0</v>
      </c>
      <c r="M1264">
        <f t="shared" si="165"/>
        <v>0</v>
      </c>
    </row>
    <row r="1265" spans="1:13" x14ac:dyDescent="0.25">
      <c r="A1265">
        <f t="shared" si="161"/>
        <v>2010</v>
      </c>
      <c r="B1265" s="3">
        <v>40449</v>
      </c>
      <c r="C1265" s="4" t="s">
        <v>50</v>
      </c>
      <c r="D1265">
        <v>57</v>
      </c>
      <c r="E1265">
        <f>SUMIF($C$3:C1264,C1265,$D$3:D1264)</f>
        <v>3400</v>
      </c>
      <c r="F1265">
        <v>2.1</v>
      </c>
      <c r="G1265">
        <f t="shared" si="162"/>
        <v>0.1</v>
      </c>
      <c r="H1265">
        <f t="shared" si="163"/>
        <v>5.7</v>
      </c>
      <c r="I1265">
        <f t="shared" si="164"/>
        <v>9</v>
      </c>
      <c r="J1265">
        <f t="shared" si="168"/>
        <v>2103</v>
      </c>
      <c r="K1265" s="6">
        <f t="shared" si="166"/>
        <v>2897</v>
      </c>
      <c r="L1265" s="6" t="str">
        <f t="shared" si="167"/>
        <v>3</v>
      </c>
      <c r="M1265">
        <f t="shared" si="165"/>
        <v>3000</v>
      </c>
    </row>
    <row r="1266" spans="1:13" x14ac:dyDescent="0.25">
      <c r="A1266">
        <f t="shared" si="161"/>
        <v>2010</v>
      </c>
      <c r="B1266" s="3">
        <v>40454</v>
      </c>
      <c r="C1266" s="4" t="s">
        <v>65</v>
      </c>
      <c r="D1266">
        <v>263</v>
      </c>
      <c r="E1266">
        <f>SUMIF($C$3:C1265,C1266,$D$3:D1265)</f>
        <v>15999</v>
      </c>
      <c r="F1266">
        <v>2.1</v>
      </c>
      <c r="G1266">
        <f t="shared" si="162"/>
        <v>0.2</v>
      </c>
      <c r="H1266">
        <f t="shared" si="163"/>
        <v>52.6</v>
      </c>
      <c r="I1266">
        <f t="shared" si="164"/>
        <v>10</v>
      </c>
      <c r="J1266">
        <f t="shared" si="168"/>
        <v>4840</v>
      </c>
      <c r="K1266" s="6">
        <f t="shared" si="166"/>
        <v>0</v>
      </c>
      <c r="L1266" s="6" t="str">
        <f t="shared" si="167"/>
        <v>0</v>
      </c>
      <c r="M1266">
        <f t="shared" si="165"/>
        <v>0</v>
      </c>
    </row>
    <row r="1267" spans="1:13" x14ac:dyDescent="0.25">
      <c r="A1267">
        <f t="shared" si="161"/>
        <v>2010</v>
      </c>
      <c r="B1267" s="3">
        <v>40456</v>
      </c>
      <c r="C1267" s="4" t="s">
        <v>70</v>
      </c>
      <c r="D1267">
        <v>217</v>
      </c>
      <c r="E1267">
        <f>SUMIF($C$3:C1266,C1267,$D$3:D1266)</f>
        <v>15602</v>
      </c>
      <c r="F1267">
        <v>2.1</v>
      </c>
      <c r="G1267">
        <f t="shared" si="162"/>
        <v>0.2</v>
      </c>
      <c r="H1267">
        <f t="shared" si="163"/>
        <v>43.400000000000006</v>
      </c>
      <c r="I1267">
        <f t="shared" si="164"/>
        <v>10</v>
      </c>
      <c r="J1267">
        <f t="shared" si="168"/>
        <v>4623</v>
      </c>
      <c r="K1267" s="6">
        <f t="shared" si="166"/>
        <v>0</v>
      </c>
      <c r="L1267" s="6" t="str">
        <f t="shared" si="167"/>
        <v>0</v>
      </c>
      <c r="M1267">
        <f t="shared" si="165"/>
        <v>0</v>
      </c>
    </row>
    <row r="1268" spans="1:13" x14ac:dyDescent="0.25">
      <c r="A1268">
        <f t="shared" si="161"/>
        <v>2010</v>
      </c>
      <c r="B1268" s="3">
        <v>40456</v>
      </c>
      <c r="C1268" s="4" t="s">
        <v>48</v>
      </c>
      <c r="D1268">
        <v>61</v>
      </c>
      <c r="E1268">
        <f>SUMIF($C$3:C1267,C1268,$D$3:D1267)</f>
        <v>2654</v>
      </c>
      <c r="F1268">
        <v>2.1</v>
      </c>
      <c r="G1268">
        <f t="shared" si="162"/>
        <v>0.1</v>
      </c>
      <c r="H1268">
        <f t="shared" si="163"/>
        <v>6.1000000000000005</v>
      </c>
      <c r="I1268">
        <f t="shared" si="164"/>
        <v>10</v>
      </c>
      <c r="J1268">
        <f t="shared" si="168"/>
        <v>4562</v>
      </c>
      <c r="K1268" s="6">
        <f t="shared" si="166"/>
        <v>0</v>
      </c>
      <c r="L1268" s="6" t="str">
        <f t="shared" si="167"/>
        <v>0</v>
      </c>
      <c r="M1268">
        <f t="shared" si="165"/>
        <v>0</v>
      </c>
    </row>
    <row r="1269" spans="1:13" x14ac:dyDescent="0.25">
      <c r="A1269">
        <f t="shared" si="161"/>
        <v>2010</v>
      </c>
      <c r="B1269" s="3">
        <v>40457</v>
      </c>
      <c r="C1269" s="4" t="s">
        <v>65</v>
      </c>
      <c r="D1269">
        <v>299</v>
      </c>
      <c r="E1269">
        <f>SUMIF($C$3:C1268,C1269,$D$3:D1268)</f>
        <v>16262</v>
      </c>
      <c r="F1269">
        <v>2.1</v>
      </c>
      <c r="G1269">
        <f t="shared" si="162"/>
        <v>0.2</v>
      </c>
      <c r="H1269">
        <f t="shared" si="163"/>
        <v>59.800000000000004</v>
      </c>
      <c r="I1269">
        <f t="shared" si="164"/>
        <v>10</v>
      </c>
      <c r="J1269">
        <f t="shared" si="168"/>
        <v>4263</v>
      </c>
      <c r="K1269" s="6">
        <f t="shared" si="166"/>
        <v>0</v>
      </c>
      <c r="L1269" s="6" t="str">
        <f t="shared" si="167"/>
        <v>0</v>
      </c>
      <c r="M1269">
        <f t="shared" si="165"/>
        <v>0</v>
      </c>
    </row>
    <row r="1270" spans="1:13" x14ac:dyDescent="0.25">
      <c r="A1270">
        <f t="shared" si="161"/>
        <v>2010</v>
      </c>
      <c r="B1270" s="3">
        <v>40457</v>
      </c>
      <c r="C1270" s="4" t="s">
        <v>81</v>
      </c>
      <c r="D1270">
        <v>28</v>
      </c>
      <c r="E1270">
        <f>SUMIF($C$3:C1269,C1270,$D$3:D1269)</f>
        <v>2034</v>
      </c>
      <c r="F1270">
        <v>2.1</v>
      </c>
      <c r="G1270">
        <f t="shared" si="162"/>
        <v>0.1</v>
      </c>
      <c r="H1270">
        <f t="shared" si="163"/>
        <v>2.8000000000000003</v>
      </c>
      <c r="I1270">
        <f t="shared" si="164"/>
        <v>10</v>
      </c>
      <c r="J1270">
        <f t="shared" si="168"/>
        <v>4235</v>
      </c>
      <c r="K1270" s="6">
        <f t="shared" si="166"/>
        <v>0</v>
      </c>
      <c r="L1270" s="6" t="str">
        <f t="shared" si="167"/>
        <v>0</v>
      </c>
      <c r="M1270">
        <f t="shared" si="165"/>
        <v>0</v>
      </c>
    </row>
    <row r="1271" spans="1:13" x14ac:dyDescent="0.25">
      <c r="A1271">
        <f t="shared" si="161"/>
        <v>2010</v>
      </c>
      <c r="B1271" s="3">
        <v>40460</v>
      </c>
      <c r="C1271" s="4" t="s">
        <v>34</v>
      </c>
      <c r="D1271">
        <v>429</v>
      </c>
      <c r="E1271">
        <f>SUMIF($C$3:C1270,C1271,$D$3:D1270)</f>
        <v>14242</v>
      </c>
      <c r="F1271">
        <v>2.1</v>
      </c>
      <c r="G1271">
        <f t="shared" si="162"/>
        <v>0.2</v>
      </c>
      <c r="H1271">
        <f t="shared" si="163"/>
        <v>85.800000000000011</v>
      </c>
      <c r="I1271">
        <f t="shared" si="164"/>
        <v>10</v>
      </c>
      <c r="J1271">
        <f t="shared" si="168"/>
        <v>3806</v>
      </c>
      <c r="K1271" s="6">
        <f t="shared" si="166"/>
        <v>0</v>
      </c>
      <c r="L1271" s="6" t="str">
        <f t="shared" si="167"/>
        <v>0</v>
      </c>
      <c r="M1271">
        <f t="shared" si="165"/>
        <v>0</v>
      </c>
    </row>
    <row r="1272" spans="1:13" x14ac:dyDescent="0.25">
      <c r="A1272">
        <f t="shared" si="161"/>
        <v>2010</v>
      </c>
      <c r="B1272" s="3">
        <v>40463</v>
      </c>
      <c r="C1272" s="4" t="s">
        <v>34</v>
      </c>
      <c r="D1272">
        <v>427</v>
      </c>
      <c r="E1272">
        <f>SUMIF($C$3:C1271,C1272,$D$3:D1271)</f>
        <v>14671</v>
      </c>
      <c r="F1272">
        <v>2.1</v>
      </c>
      <c r="G1272">
        <f t="shared" si="162"/>
        <v>0.2</v>
      </c>
      <c r="H1272">
        <f t="shared" si="163"/>
        <v>85.4</v>
      </c>
      <c r="I1272">
        <f t="shared" si="164"/>
        <v>10</v>
      </c>
      <c r="J1272">
        <f t="shared" si="168"/>
        <v>3379</v>
      </c>
      <c r="K1272" s="6">
        <f t="shared" si="166"/>
        <v>0</v>
      </c>
      <c r="L1272" s="6" t="str">
        <f t="shared" si="167"/>
        <v>0</v>
      </c>
      <c r="M1272">
        <f t="shared" si="165"/>
        <v>0</v>
      </c>
    </row>
    <row r="1273" spans="1:13" x14ac:dyDescent="0.25">
      <c r="A1273">
        <f t="shared" si="161"/>
        <v>2010</v>
      </c>
      <c r="B1273" s="3">
        <v>40463</v>
      </c>
      <c r="C1273" s="4" t="s">
        <v>32</v>
      </c>
      <c r="D1273">
        <v>87</v>
      </c>
      <c r="E1273">
        <f>SUMIF($C$3:C1272,C1273,$D$3:D1272)</f>
        <v>2994</v>
      </c>
      <c r="F1273">
        <v>2.1</v>
      </c>
      <c r="G1273">
        <f t="shared" si="162"/>
        <v>0.1</v>
      </c>
      <c r="H1273">
        <f t="shared" si="163"/>
        <v>8.7000000000000011</v>
      </c>
      <c r="I1273">
        <f t="shared" si="164"/>
        <v>10</v>
      </c>
      <c r="J1273">
        <f t="shared" si="168"/>
        <v>3292</v>
      </c>
      <c r="K1273" s="6">
        <f t="shared" si="166"/>
        <v>0</v>
      </c>
      <c r="L1273" s="6" t="str">
        <f t="shared" si="167"/>
        <v>0</v>
      </c>
      <c r="M1273">
        <f t="shared" si="165"/>
        <v>0</v>
      </c>
    </row>
    <row r="1274" spans="1:13" x14ac:dyDescent="0.25">
      <c r="A1274">
        <f t="shared" si="161"/>
        <v>2010</v>
      </c>
      <c r="B1274" s="3">
        <v>40463</v>
      </c>
      <c r="C1274" s="4" t="s">
        <v>161</v>
      </c>
      <c r="D1274">
        <v>17</v>
      </c>
      <c r="E1274">
        <f>SUMIF($C$3:C1273,C1274,$D$3:D1273)</f>
        <v>12</v>
      </c>
      <c r="F1274">
        <v>2.1</v>
      </c>
      <c r="G1274" t="str">
        <f t="shared" si="162"/>
        <v>Brak</v>
      </c>
      <c r="H1274">
        <f t="shared" si="163"/>
        <v>0</v>
      </c>
      <c r="I1274">
        <f t="shared" si="164"/>
        <v>10</v>
      </c>
      <c r="J1274">
        <f t="shared" si="168"/>
        <v>3275</v>
      </c>
      <c r="K1274" s="6">
        <f t="shared" si="166"/>
        <v>0</v>
      </c>
      <c r="L1274" s="6" t="str">
        <f t="shared" si="167"/>
        <v>0</v>
      </c>
      <c r="M1274">
        <f t="shared" si="165"/>
        <v>0</v>
      </c>
    </row>
    <row r="1275" spans="1:13" x14ac:dyDescent="0.25">
      <c r="A1275">
        <f t="shared" si="161"/>
        <v>2010</v>
      </c>
      <c r="B1275" s="3">
        <v>40465</v>
      </c>
      <c r="C1275" s="4" t="s">
        <v>55</v>
      </c>
      <c r="D1275">
        <v>124</v>
      </c>
      <c r="E1275">
        <f>SUMIF($C$3:C1274,C1275,$D$3:D1274)</f>
        <v>2221</v>
      </c>
      <c r="F1275">
        <v>2.1</v>
      </c>
      <c r="G1275">
        <f t="shared" si="162"/>
        <v>0.1</v>
      </c>
      <c r="H1275">
        <f t="shared" si="163"/>
        <v>12.4</v>
      </c>
      <c r="I1275">
        <f t="shared" si="164"/>
        <v>10</v>
      </c>
      <c r="J1275">
        <f t="shared" si="168"/>
        <v>3151</v>
      </c>
      <c r="K1275" s="6">
        <f t="shared" si="166"/>
        <v>0</v>
      </c>
      <c r="L1275" s="6" t="str">
        <f t="shared" si="167"/>
        <v>0</v>
      </c>
      <c r="M1275">
        <f t="shared" si="165"/>
        <v>0</v>
      </c>
    </row>
    <row r="1276" spans="1:13" x14ac:dyDescent="0.25">
      <c r="A1276">
        <f t="shared" si="161"/>
        <v>2010</v>
      </c>
      <c r="B1276" s="3">
        <v>40467</v>
      </c>
      <c r="C1276" s="4" t="s">
        <v>27</v>
      </c>
      <c r="D1276">
        <v>406</v>
      </c>
      <c r="E1276">
        <f>SUMIF($C$3:C1275,C1276,$D$3:D1275)</f>
        <v>17021</v>
      </c>
      <c r="F1276">
        <v>2.1</v>
      </c>
      <c r="G1276">
        <f t="shared" si="162"/>
        <v>0.2</v>
      </c>
      <c r="H1276">
        <f t="shared" si="163"/>
        <v>81.2</v>
      </c>
      <c r="I1276">
        <f t="shared" si="164"/>
        <v>10</v>
      </c>
      <c r="J1276">
        <f t="shared" si="168"/>
        <v>2745</v>
      </c>
      <c r="K1276" s="6">
        <f t="shared" si="166"/>
        <v>0</v>
      </c>
      <c r="L1276" s="6" t="str">
        <f t="shared" si="167"/>
        <v>0</v>
      </c>
      <c r="M1276">
        <f t="shared" si="165"/>
        <v>0</v>
      </c>
    </row>
    <row r="1277" spans="1:13" x14ac:dyDescent="0.25">
      <c r="A1277">
        <f t="shared" si="161"/>
        <v>2010</v>
      </c>
      <c r="B1277" s="3">
        <v>40467</v>
      </c>
      <c r="C1277" s="4" t="s">
        <v>72</v>
      </c>
      <c r="D1277">
        <v>136</v>
      </c>
      <c r="E1277">
        <f>SUMIF($C$3:C1276,C1277,$D$3:D1276)</f>
        <v>2744</v>
      </c>
      <c r="F1277">
        <v>2.1</v>
      </c>
      <c r="G1277">
        <f t="shared" si="162"/>
        <v>0.1</v>
      </c>
      <c r="H1277">
        <f t="shared" si="163"/>
        <v>13.600000000000001</v>
      </c>
      <c r="I1277">
        <f t="shared" si="164"/>
        <v>10</v>
      </c>
      <c r="J1277">
        <f t="shared" si="168"/>
        <v>2609</v>
      </c>
      <c r="K1277" s="6">
        <f t="shared" si="166"/>
        <v>0</v>
      </c>
      <c r="L1277" s="6" t="str">
        <f t="shared" si="167"/>
        <v>0</v>
      </c>
      <c r="M1277">
        <f t="shared" si="165"/>
        <v>0</v>
      </c>
    </row>
    <row r="1278" spans="1:13" x14ac:dyDescent="0.25">
      <c r="A1278">
        <f t="shared" si="161"/>
        <v>2010</v>
      </c>
      <c r="B1278" s="3">
        <v>40468</v>
      </c>
      <c r="C1278" s="4" t="s">
        <v>45</v>
      </c>
      <c r="D1278">
        <v>44</v>
      </c>
      <c r="E1278">
        <f>SUMIF($C$3:C1277,C1278,$D$3:D1277)</f>
        <v>1339</v>
      </c>
      <c r="F1278">
        <v>2.1</v>
      </c>
      <c r="G1278">
        <f t="shared" si="162"/>
        <v>0.1</v>
      </c>
      <c r="H1278">
        <f t="shared" si="163"/>
        <v>4.4000000000000004</v>
      </c>
      <c r="I1278">
        <f t="shared" si="164"/>
        <v>10</v>
      </c>
      <c r="J1278">
        <f t="shared" si="168"/>
        <v>2565</v>
      </c>
      <c r="K1278" s="6">
        <f t="shared" si="166"/>
        <v>0</v>
      </c>
      <c r="L1278" s="6" t="str">
        <f t="shared" si="167"/>
        <v>0</v>
      </c>
      <c r="M1278">
        <f t="shared" si="165"/>
        <v>0</v>
      </c>
    </row>
    <row r="1279" spans="1:13" x14ac:dyDescent="0.25">
      <c r="A1279">
        <f t="shared" si="161"/>
        <v>2010</v>
      </c>
      <c r="B1279" s="3">
        <v>40470</v>
      </c>
      <c r="C1279" s="4" t="s">
        <v>59</v>
      </c>
      <c r="D1279">
        <v>76</v>
      </c>
      <c r="E1279">
        <f>SUMIF($C$3:C1278,C1279,$D$3:D1278)</f>
        <v>1539</v>
      </c>
      <c r="F1279">
        <v>2.1</v>
      </c>
      <c r="G1279">
        <f t="shared" si="162"/>
        <v>0.1</v>
      </c>
      <c r="H1279">
        <f t="shared" si="163"/>
        <v>7.6000000000000005</v>
      </c>
      <c r="I1279">
        <f t="shared" si="164"/>
        <v>10</v>
      </c>
      <c r="J1279">
        <f t="shared" si="168"/>
        <v>2489</v>
      </c>
      <c r="K1279" s="6">
        <f t="shared" si="166"/>
        <v>0</v>
      </c>
      <c r="L1279" s="6" t="str">
        <f t="shared" si="167"/>
        <v>0</v>
      </c>
      <c r="M1279">
        <f t="shared" si="165"/>
        <v>0</v>
      </c>
    </row>
    <row r="1280" spans="1:13" x14ac:dyDescent="0.25">
      <c r="A1280">
        <f t="shared" si="161"/>
        <v>2010</v>
      </c>
      <c r="B1280" s="3">
        <v>40473</v>
      </c>
      <c r="C1280" s="4" t="s">
        <v>39</v>
      </c>
      <c r="D1280">
        <v>104</v>
      </c>
      <c r="E1280">
        <f>SUMIF($C$3:C1279,C1280,$D$3:D1279)</f>
        <v>2524</v>
      </c>
      <c r="F1280">
        <v>2.1</v>
      </c>
      <c r="G1280">
        <f t="shared" si="162"/>
        <v>0.1</v>
      </c>
      <c r="H1280">
        <f t="shared" si="163"/>
        <v>10.4</v>
      </c>
      <c r="I1280">
        <f t="shared" si="164"/>
        <v>10</v>
      </c>
      <c r="J1280">
        <f t="shared" si="168"/>
        <v>2385</v>
      </c>
      <c r="K1280" s="6">
        <f t="shared" si="166"/>
        <v>0</v>
      </c>
      <c r="L1280" s="6" t="str">
        <f t="shared" si="167"/>
        <v>0</v>
      </c>
      <c r="M1280">
        <f t="shared" si="165"/>
        <v>0</v>
      </c>
    </row>
    <row r="1281" spans="1:13" x14ac:dyDescent="0.25">
      <c r="A1281">
        <f t="shared" si="161"/>
        <v>2010</v>
      </c>
      <c r="B1281" s="3">
        <v>40474</v>
      </c>
      <c r="C1281" s="4" t="s">
        <v>32</v>
      </c>
      <c r="D1281">
        <v>107</v>
      </c>
      <c r="E1281">
        <f>SUMIF($C$3:C1280,C1281,$D$3:D1280)</f>
        <v>3081</v>
      </c>
      <c r="F1281">
        <v>2.1</v>
      </c>
      <c r="G1281">
        <f t="shared" si="162"/>
        <v>0.1</v>
      </c>
      <c r="H1281">
        <f t="shared" si="163"/>
        <v>10.700000000000001</v>
      </c>
      <c r="I1281">
        <f t="shared" si="164"/>
        <v>10</v>
      </c>
      <c r="J1281">
        <f t="shared" si="168"/>
        <v>2278</v>
      </c>
      <c r="K1281" s="6">
        <f t="shared" si="166"/>
        <v>0</v>
      </c>
      <c r="L1281" s="6" t="str">
        <f t="shared" si="167"/>
        <v>0</v>
      </c>
      <c r="M1281">
        <f t="shared" si="165"/>
        <v>0</v>
      </c>
    </row>
    <row r="1282" spans="1:13" x14ac:dyDescent="0.25">
      <c r="A1282">
        <f t="shared" si="161"/>
        <v>2010</v>
      </c>
      <c r="B1282" s="3">
        <v>40477</v>
      </c>
      <c r="C1282" s="4" t="s">
        <v>42</v>
      </c>
      <c r="D1282">
        <v>339</v>
      </c>
      <c r="E1282">
        <f>SUMIF($C$3:C1281,C1282,$D$3:D1281)</f>
        <v>14654</v>
      </c>
      <c r="F1282">
        <v>2.1</v>
      </c>
      <c r="G1282">
        <f t="shared" si="162"/>
        <v>0.2</v>
      </c>
      <c r="H1282">
        <f t="shared" si="163"/>
        <v>67.8</v>
      </c>
      <c r="I1282">
        <f t="shared" si="164"/>
        <v>10</v>
      </c>
      <c r="J1282">
        <f t="shared" si="168"/>
        <v>1939</v>
      </c>
      <c r="K1282" s="6">
        <f t="shared" si="166"/>
        <v>0</v>
      </c>
      <c r="L1282" s="6" t="str">
        <f t="shared" si="167"/>
        <v>0</v>
      </c>
      <c r="M1282">
        <f t="shared" si="165"/>
        <v>0</v>
      </c>
    </row>
    <row r="1283" spans="1:13" x14ac:dyDescent="0.25">
      <c r="A1283">
        <f t="shared" si="161"/>
        <v>2010</v>
      </c>
      <c r="B1283" s="3">
        <v>40480</v>
      </c>
      <c r="C1283" s="4" t="s">
        <v>65</v>
      </c>
      <c r="D1283">
        <v>313</v>
      </c>
      <c r="E1283">
        <f>SUMIF($C$3:C1282,C1283,$D$3:D1282)</f>
        <v>16561</v>
      </c>
      <c r="F1283">
        <v>2.1</v>
      </c>
      <c r="G1283">
        <f t="shared" si="162"/>
        <v>0.2</v>
      </c>
      <c r="H1283">
        <f t="shared" si="163"/>
        <v>62.6</v>
      </c>
      <c r="I1283">
        <f t="shared" si="164"/>
        <v>10</v>
      </c>
      <c r="J1283">
        <f t="shared" si="168"/>
        <v>1626</v>
      </c>
      <c r="K1283" s="6">
        <f t="shared" si="166"/>
        <v>0</v>
      </c>
      <c r="L1283" s="6" t="str">
        <f t="shared" si="167"/>
        <v>0</v>
      </c>
      <c r="M1283">
        <f t="shared" si="165"/>
        <v>0</v>
      </c>
    </row>
    <row r="1284" spans="1:13" x14ac:dyDescent="0.25">
      <c r="A1284">
        <f t="shared" ref="A1284:A1347" si="169">YEAR(B1284)</f>
        <v>2010</v>
      </c>
      <c r="B1284" s="3">
        <v>40481</v>
      </c>
      <c r="C1284" s="4" t="s">
        <v>65</v>
      </c>
      <c r="D1284">
        <v>251</v>
      </c>
      <c r="E1284">
        <f>SUMIF($C$3:C1283,C1284,$D$3:D1283)</f>
        <v>16874</v>
      </c>
      <c r="F1284">
        <v>2.1</v>
      </c>
      <c r="G1284">
        <f t="shared" ref="G1284:G1347" si="170">IF(E1284&lt;1000,IF(E1284&gt;100,0.05,"Brak"),IF(E1284&lt;10000,0.1,0.2))</f>
        <v>0.2</v>
      </c>
      <c r="H1284">
        <f t="shared" ref="H1284:H1347" si="171">IF(G1284="Brak",0,G1284*D1284)</f>
        <v>50.2</v>
      </c>
      <c r="I1284">
        <f t="shared" ref="I1284:I1347" si="172">MONTH(B1284)</f>
        <v>10</v>
      </c>
      <c r="J1284">
        <f t="shared" si="168"/>
        <v>1375</v>
      </c>
      <c r="K1284" s="6">
        <f t="shared" si="166"/>
        <v>0</v>
      </c>
      <c r="L1284" s="6" t="str">
        <f t="shared" si="167"/>
        <v>0</v>
      </c>
      <c r="M1284">
        <f t="shared" ref="M1284:M1347" si="173">L1284*1000</f>
        <v>0</v>
      </c>
    </row>
    <row r="1285" spans="1:13" x14ac:dyDescent="0.25">
      <c r="A1285">
        <f t="shared" si="169"/>
        <v>2010</v>
      </c>
      <c r="B1285" s="3">
        <v>40481</v>
      </c>
      <c r="C1285" s="4" t="s">
        <v>34</v>
      </c>
      <c r="D1285">
        <v>126</v>
      </c>
      <c r="E1285">
        <f>SUMIF($C$3:C1284,C1285,$D$3:D1284)</f>
        <v>15098</v>
      </c>
      <c r="F1285">
        <v>2.1</v>
      </c>
      <c r="G1285">
        <f t="shared" si="170"/>
        <v>0.2</v>
      </c>
      <c r="H1285">
        <f t="shared" si="171"/>
        <v>25.200000000000003</v>
      </c>
      <c r="I1285">
        <f t="shared" si="172"/>
        <v>10</v>
      </c>
      <c r="J1285">
        <f t="shared" si="168"/>
        <v>1249</v>
      </c>
      <c r="K1285" s="6">
        <f t="shared" si="166"/>
        <v>3751</v>
      </c>
      <c r="L1285" s="6" t="str">
        <f t="shared" si="167"/>
        <v>4</v>
      </c>
      <c r="M1285">
        <f t="shared" si="173"/>
        <v>4000</v>
      </c>
    </row>
    <row r="1286" spans="1:13" x14ac:dyDescent="0.25">
      <c r="A1286">
        <f t="shared" si="169"/>
        <v>2010</v>
      </c>
      <c r="B1286" s="3">
        <v>40483</v>
      </c>
      <c r="C1286" s="4" t="s">
        <v>45</v>
      </c>
      <c r="D1286">
        <v>20</v>
      </c>
      <c r="E1286">
        <f>SUMIF($C$3:C1285,C1286,$D$3:D1285)</f>
        <v>1383</v>
      </c>
      <c r="F1286">
        <v>2.1</v>
      </c>
      <c r="G1286">
        <f t="shared" si="170"/>
        <v>0.1</v>
      </c>
      <c r="H1286">
        <f t="shared" si="171"/>
        <v>2</v>
      </c>
      <c r="I1286">
        <f t="shared" si="172"/>
        <v>11</v>
      </c>
      <c r="J1286">
        <f t="shared" si="168"/>
        <v>5229</v>
      </c>
      <c r="K1286" s="6">
        <f t="shared" si="166"/>
        <v>0</v>
      </c>
      <c r="L1286" s="6" t="str">
        <f t="shared" si="167"/>
        <v>0</v>
      </c>
      <c r="M1286">
        <f t="shared" si="173"/>
        <v>0</v>
      </c>
    </row>
    <row r="1287" spans="1:13" x14ac:dyDescent="0.25">
      <c r="A1287">
        <f t="shared" si="169"/>
        <v>2010</v>
      </c>
      <c r="B1287" s="3">
        <v>40484</v>
      </c>
      <c r="C1287" s="4" t="s">
        <v>89</v>
      </c>
      <c r="D1287">
        <v>80</v>
      </c>
      <c r="E1287">
        <f>SUMIF($C$3:C1286,C1287,$D$3:D1286)</f>
        <v>2253</v>
      </c>
      <c r="F1287">
        <v>2.1</v>
      </c>
      <c r="G1287">
        <f t="shared" si="170"/>
        <v>0.1</v>
      </c>
      <c r="H1287">
        <f t="shared" si="171"/>
        <v>8</v>
      </c>
      <c r="I1287">
        <f t="shared" si="172"/>
        <v>11</v>
      </c>
      <c r="J1287">
        <f t="shared" si="168"/>
        <v>5149</v>
      </c>
      <c r="K1287" s="6">
        <f t="shared" si="166"/>
        <v>0</v>
      </c>
      <c r="L1287" s="6" t="str">
        <f t="shared" si="167"/>
        <v>0</v>
      </c>
      <c r="M1287">
        <f t="shared" si="173"/>
        <v>0</v>
      </c>
    </row>
    <row r="1288" spans="1:13" x14ac:dyDescent="0.25">
      <c r="A1288">
        <f t="shared" si="169"/>
        <v>2010</v>
      </c>
      <c r="B1288" s="3">
        <v>40485</v>
      </c>
      <c r="C1288" s="4" t="s">
        <v>156</v>
      </c>
      <c r="D1288">
        <v>9</v>
      </c>
      <c r="E1288">
        <f>SUMIF($C$3:C1287,C1288,$D$3:D1287)</f>
        <v>26</v>
      </c>
      <c r="F1288">
        <v>2.1</v>
      </c>
      <c r="G1288" t="str">
        <f t="shared" si="170"/>
        <v>Brak</v>
      </c>
      <c r="H1288">
        <f t="shared" si="171"/>
        <v>0</v>
      </c>
      <c r="I1288">
        <f t="shared" si="172"/>
        <v>11</v>
      </c>
      <c r="J1288">
        <f t="shared" si="168"/>
        <v>5140</v>
      </c>
      <c r="K1288" s="6">
        <f t="shared" si="166"/>
        <v>0</v>
      </c>
      <c r="L1288" s="6" t="str">
        <f t="shared" si="167"/>
        <v>0</v>
      </c>
      <c r="M1288">
        <f t="shared" si="173"/>
        <v>0</v>
      </c>
    </row>
    <row r="1289" spans="1:13" x14ac:dyDescent="0.25">
      <c r="A1289">
        <f t="shared" si="169"/>
        <v>2010</v>
      </c>
      <c r="B1289" s="3">
        <v>40487</v>
      </c>
      <c r="C1289" s="4" t="s">
        <v>39</v>
      </c>
      <c r="D1289">
        <v>50</v>
      </c>
      <c r="E1289">
        <f>SUMIF($C$3:C1288,C1289,$D$3:D1288)</f>
        <v>2628</v>
      </c>
      <c r="F1289">
        <v>2.1</v>
      </c>
      <c r="G1289">
        <f t="shared" si="170"/>
        <v>0.1</v>
      </c>
      <c r="H1289">
        <f t="shared" si="171"/>
        <v>5</v>
      </c>
      <c r="I1289">
        <f t="shared" si="172"/>
        <v>11</v>
      </c>
      <c r="J1289">
        <f t="shared" si="168"/>
        <v>5090</v>
      </c>
      <c r="K1289" s="6">
        <f t="shared" si="166"/>
        <v>0</v>
      </c>
      <c r="L1289" s="6" t="str">
        <f t="shared" si="167"/>
        <v>0</v>
      </c>
      <c r="M1289">
        <f t="shared" si="173"/>
        <v>0</v>
      </c>
    </row>
    <row r="1290" spans="1:13" x14ac:dyDescent="0.25">
      <c r="A1290">
        <f t="shared" si="169"/>
        <v>2010</v>
      </c>
      <c r="B1290" s="3">
        <v>40488</v>
      </c>
      <c r="C1290" s="4" t="s">
        <v>43</v>
      </c>
      <c r="D1290">
        <v>100</v>
      </c>
      <c r="E1290">
        <f>SUMIF($C$3:C1289,C1290,$D$3:D1289)</f>
        <v>2810</v>
      </c>
      <c r="F1290">
        <v>2.1</v>
      </c>
      <c r="G1290">
        <f t="shared" si="170"/>
        <v>0.1</v>
      </c>
      <c r="H1290">
        <f t="shared" si="171"/>
        <v>10</v>
      </c>
      <c r="I1290">
        <f t="shared" si="172"/>
        <v>11</v>
      </c>
      <c r="J1290">
        <f t="shared" si="168"/>
        <v>4990</v>
      </c>
      <c r="K1290" s="6">
        <f t="shared" si="166"/>
        <v>0</v>
      </c>
      <c r="L1290" s="6" t="str">
        <f t="shared" si="167"/>
        <v>0</v>
      </c>
      <c r="M1290">
        <f t="shared" si="173"/>
        <v>0</v>
      </c>
    </row>
    <row r="1291" spans="1:13" x14ac:dyDescent="0.25">
      <c r="A1291">
        <f t="shared" si="169"/>
        <v>2010</v>
      </c>
      <c r="B1291" s="3">
        <v>40489</v>
      </c>
      <c r="C1291" s="4" t="s">
        <v>162</v>
      </c>
      <c r="D1291">
        <v>2</v>
      </c>
      <c r="E1291">
        <f>SUMIF($C$3:C1290,C1291,$D$3:D1290)</f>
        <v>28</v>
      </c>
      <c r="F1291">
        <v>2.1</v>
      </c>
      <c r="G1291" t="str">
        <f t="shared" si="170"/>
        <v>Brak</v>
      </c>
      <c r="H1291">
        <f t="shared" si="171"/>
        <v>0</v>
      </c>
      <c r="I1291">
        <f t="shared" si="172"/>
        <v>11</v>
      </c>
      <c r="J1291">
        <f t="shared" si="168"/>
        <v>4988</v>
      </c>
      <c r="K1291" s="6">
        <f t="shared" si="166"/>
        <v>0</v>
      </c>
      <c r="L1291" s="6" t="str">
        <f t="shared" si="167"/>
        <v>0</v>
      </c>
      <c r="M1291">
        <f t="shared" si="173"/>
        <v>0</v>
      </c>
    </row>
    <row r="1292" spans="1:13" x14ac:dyDescent="0.25">
      <c r="A1292">
        <f t="shared" si="169"/>
        <v>2010</v>
      </c>
      <c r="B1292" s="3">
        <v>40490</v>
      </c>
      <c r="C1292" s="4" t="s">
        <v>37</v>
      </c>
      <c r="D1292">
        <v>214</v>
      </c>
      <c r="E1292">
        <f>SUMIF($C$3:C1291,C1292,$D$3:D1291)</f>
        <v>11363</v>
      </c>
      <c r="F1292">
        <v>2.1</v>
      </c>
      <c r="G1292">
        <f t="shared" si="170"/>
        <v>0.2</v>
      </c>
      <c r="H1292">
        <f t="shared" si="171"/>
        <v>42.800000000000004</v>
      </c>
      <c r="I1292">
        <f t="shared" si="172"/>
        <v>11</v>
      </c>
      <c r="J1292">
        <f t="shared" si="168"/>
        <v>4774</v>
      </c>
      <c r="K1292" s="6">
        <f t="shared" si="166"/>
        <v>0</v>
      </c>
      <c r="L1292" s="6" t="str">
        <f t="shared" si="167"/>
        <v>0</v>
      </c>
      <c r="M1292">
        <f t="shared" si="173"/>
        <v>0</v>
      </c>
    </row>
    <row r="1293" spans="1:13" x14ac:dyDescent="0.25">
      <c r="A1293">
        <f t="shared" si="169"/>
        <v>2010</v>
      </c>
      <c r="B1293" s="3">
        <v>40491</v>
      </c>
      <c r="C1293" s="4" t="s">
        <v>90</v>
      </c>
      <c r="D1293">
        <v>17</v>
      </c>
      <c r="E1293">
        <f>SUMIF($C$3:C1292,C1293,$D$3:D1292)</f>
        <v>22</v>
      </c>
      <c r="F1293">
        <v>2.1</v>
      </c>
      <c r="G1293" t="str">
        <f t="shared" si="170"/>
        <v>Brak</v>
      </c>
      <c r="H1293">
        <f t="shared" si="171"/>
        <v>0</v>
      </c>
      <c r="I1293">
        <f t="shared" si="172"/>
        <v>11</v>
      </c>
      <c r="J1293">
        <f t="shared" si="168"/>
        <v>4757</v>
      </c>
      <c r="K1293" s="6">
        <f t="shared" si="166"/>
        <v>0</v>
      </c>
      <c r="L1293" s="6" t="str">
        <f t="shared" si="167"/>
        <v>0</v>
      </c>
      <c r="M1293">
        <f t="shared" si="173"/>
        <v>0</v>
      </c>
    </row>
    <row r="1294" spans="1:13" x14ac:dyDescent="0.25">
      <c r="A1294">
        <f t="shared" si="169"/>
        <v>2010</v>
      </c>
      <c r="B1294" s="3">
        <v>40492</v>
      </c>
      <c r="C1294" s="4" t="s">
        <v>65</v>
      </c>
      <c r="D1294">
        <v>269</v>
      </c>
      <c r="E1294">
        <f>SUMIF($C$3:C1293,C1294,$D$3:D1293)</f>
        <v>17125</v>
      </c>
      <c r="F1294">
        <v>2.1</v>
      </c>
      <c r="G1294">
        <f t="shared" si="170"/>
        <v>0.2</v>
      </c>
      <c r="H1294">
        <f t="shared" si="171"/>
        <v>53.800000000000004</v>
      </c>
      <c r="I1294">
        <f t="shared" si="172"/>
        <v>11</v>
      </c>
      <c r="J1294">
        <f t="shared" si="168"/>
        <v>4488</v>
      </c>
      <c r="K1294" s="6">
        <f t="shared" si="166"/>
        <v>0</v>
      </c>
      <c r="L1294" s="6" t="str">
        <f t="shared" si="167"/>
        <v>0</v>
      </c>
      <c r="M1294">
        <f t="shared" si="173"/>
        <v>0</v>
      </c>
    </row>
    <row r="1295" spans="1:13" x14ac:dyDescent="0.25">
      <c r="A1295">
        <f t="shared" si="169"/>
        <v>2010</v>
      </c>
      <c r="B1295" s="3">
        <v>40496</v>
      </c>
      <c r="C1295" s="4" t="s">
        <v>192</v>
      </c>
      <c r="D1295">
        <v>2</v>
      </c>
      <c r="E1295">
        <f>SUMIF($C$3:C1294,C1295,$D$3:D1294)</f>
        <v>34</v>
      </c>
      <c r="F1295">
        <v>2.1</v>
      </c>
      <c r="G1295" t="str">
        <f t="shared" si="170"/>
        <v>Brak</v>
      </c>
      <c r="H1295">
        <f t="shared" si="171"/>
        <v>0</v>
      </c>
      <c r="I1295">
        <f t="shared" si="172"/>
        <v>11</v>
      </c>
      <c r="J1295">
        <f t="shared" si="168"/>
        <v>4486</v>
      </c>
      <c r="K1295" s="6">
        <f t="shared" si="166"/>
        <v>0</v>
      </c>
      <c r="L1295" s="6" t="str">
        <f t="shared" si="167"/>
        <v>0</v>
      </c>
      <c r="M1295">
        <f t="shared" si="173"/>
        <v>0</v>
      </c>
    </row>
    <row r="1296" spans="1:13" x14ac:dyDescent="0.25">
      <c r="A1296">
        <f t="shared" si="169"/>
        <v>2010</v>
      </c>
      <c r="B1296" s="3">
        <v>40503</v>
      </c>
      <c r="C1296" s="4" t="s">
        <v>32</v>
      </c>
      <c r="D1296">
        <v>159</v>
      </c>
      <c r="E1296">
        <f>SUMIF($C$3:C1295,C1296,$D$3:D1295)</f>
        <v>3188</v>
      </c>
      <c r="F1296">
        <v>2.1</v>
      </c>
      <c r="G1296">
        <f t="shared" si="170"/>
        <v>0.1</v>
      </c>
      <c r="H1296">
        <f t="shared" si="171"/>
        <v>15.9</v>
      </c>
      <c r="I1296">
        <f t="shared" si="172"/>
        <v>11</v>
      </c>
      <c r="J1296">
        <f t="shared" si="168"/>
        <v>4327</v>
      </c>
      <c r="K1296" s="6">
        <f t="shared" si="166"/>
        <v>0</v>
      </c>
      <c r="L1296" s="6" t="str">
        <f t="shared" si="167"/>
        <v>0</v>
      </c>
      <c r="M1296">
        <f t="shared" si="173"/>
        <v>0</v>
      </c>
    </row>
    <row r="1297" spans="1:13" x14ac:dyDescent="0.25">
      <c r="A1297">
        <f t="shared" si="169"/>
        <v>2010</v>
      </c>
      <c r="B1297" s="3">
        <v>40504</v>
      </c>
      <c r="C1297" s="4" t="s">
        <v>48</v>
      </c>
      <c r="D1297">
        <v>167</v>
      </c>
      <c r="E1297">
        <f>SUMIF($C$3:C1296,C1297,$D$3:D1296)</f>
        <v>2715</v>
      </c>
      <c r="F1297">
        <v>2.1</v>
      </c>
      <c r="G1297">
        <f t="shared" si="170"/>
        <v>0.1</v>
      </c>
      <c r="H1297">
        <f t="shared" si="171"/>
        <v>16.7</v>
      </c>
      <c r="I1297">
        <f t="shared" si="172"/>
        <v>11</v>
      </c>
      <c r="J1297">
        <f t="shared" si="168"/>
        <v>4160</v>
      </c>
      <c r="K1297" s="6">
        <f t="shared" si="166"/>
        <v>0</v>
      </c>
      <c r="L1297" s="6" t="str">
        <f t="shared" si="167"/>
        <v>0</v>
      </c>
      <c r="M1297">
        <f t="shared" si="173"/>
        <v>0</v>
      </c>
    </row>
    <row r="1298" spans="1:13" x14ac:dyDescent="0.25">
      <c r="A1298">
        <f t="shared" si="169"/>
        <v>2010</v>
      </c>
      <c r="B1298" s="3">
        <v>40505</v>
      </c>
      <c r="C1298" s="4" t="s">
        <v>27</v>
      </c>
      <c r="D1298">
        <v>276</v>
      </c>
      <c r="E1298">
        <f>SUMIF($C$3:C1297,C1298,$D$3:D1297)</f>
        <v>17427</v>
      </c>
      <c r="F1298">
        <v>2.1</v>
      </c>
      <c r="G1298">
        <f t="shared" si="170"/>
        <v>0.2</v>
      </c>
      <c r="H1298">
        <f t="shared" si="171"/>
        <v>55.2</v>
      </c>
      <c r="I1298">
        <f t="shared" si="172"/>
        <v>11</v>
      </c>
      <c r="J1298">
        <f t="shared" si="168"/>
        <v>3884</v>
      </c>
      <c r="K1298" s="6">
        <f t="shared" ref="K1298:K1361" si="174">IF(I1298&lt;&gt;I1299,IF(J1298&lt;5000,5000-J1298,0),0)</f>
        <v>0</v>
      </c>
      <c r="L1298" s="6" t="str">
        <f t="shared" ref="L1298:L1361" si="175">LEFT(ROUNDUP(K1298,-3),1)</f>
        <v>0</v>
      </c>
      <c r="M1298">
        <f t="shared" si="173"/>
        <v>0</v>
      </c>
    </row>
    <row r="1299" spans="1:13" x14ac:dyDescent="0.25">
      <c r="A1299">
        <f t="shared" si="169"/>
        <v>2010</v>
      </c>
      <c r="B1299" s="3">
        <v>40505</v>
      </c>
      <c r="C1299" s="4" t="s">
        <v>57</v>
      </c>
      <c r="D1299">
        <v>123</v>
      </c>
      <c r="E1299">
        <f>SUMIF($C$3:C1298,C1299,$D$3:D1298)</f>
        <v>3048</v>
      </c>
      <c r="F1299">
        <v>2.1</v>
      </c>
      <c r="G1299">
        <f t="shared" si="170"/>
        <v>0.1</v>
      </c>
      <c r="H1299">
        <f t="shared" si="171"/>
        <v>12.3</v>
      </c>
      <c r="I1299">
        <f t="shared" si="172"/>
        <v>11</v>
      </c>
      <c r="J1299">
        <f t="shared" ref="J1299:J1362" si="176">J1298-D1299+M1298</f>
        <v>3761</v>
      </c>
      <c r="K1299" s="6">
        <f t="shared" si="174"/>
        <v>0</v>
      </c>
      <c r="L1299" s="6" t="str">
        <f t="shared" si="175"/>
        <v>0</v>
      </c>
      <c r="M1299">
        <f t="shared" si="173"/>
        <v>0</v>
      </c>
    </row>
    <row r="1300" spans="1:13" x14ac:dyDescent="0.25">
      <c r="A1300">
        <f t="shared" si="169"/>
        <v>2010</v>
      </c>
      <c r="B1300" s="3">
        <v>40505</v>
      </c>
      <c r="C1300" s="4" t="s">
        <v>48</v>
      </c>
      <c r="D1300">
        <v>32</v>
      </c>
      <c r="E1300">
        <f>SUMIF($C$3:C1299,C1300,$D$3:D1299)</f>
        <v>2882</v>
      </c>
      <c r="F1300">
        <v>2.1</v>
      </c>
      <c r="G1300">
        <f t="shared" si="170"/>
        <v>0.1</v>
      </c>
      <c r="H1300">
        <f t="shared" si="171"/>
        <v>3.2</v>
      </c>
      <c r="I1300">
        <f t="shared" si="172"/>
        <v>11</v>
      </c>
      <c r="J1300">
        <f t="shared" si="176"/>
        <v>3729</v>
      </c>
      <c r="K1300" s="6">
        <f t="shared" si="174"/>
        <v>0</v>
      </c>
      <c r="L1300" s="6" t="str">
        <f t="shared" si="175"/>
        <v>0</v>
      </c>
      <c r="M1300">
        <f t="shared" si="173"/>
        <v>0</v>
      </c>
    </row>
    <row r="1301" spans="1:13" x14ac:dyDescent="0.25">
      <c r="A1301">
        <f t="shared" si="169"/>
        <v>2010</v>
      </c>
      <c r="B1301" s="3">
        <v>40508</v>
      </c>
      <c r="C1301" s="4" t="s">
        <v>34</v>
      </c>
      <c r="D1301">
        <v>191</v>
      </c>
      <c r="E1301">
        <f>SUMIF($C$3:C1300,C1301,$D$3:D1300)</f>
        <v>15224</v>
      </c>
      <c r="F1301">
        <v>2.1</v>
      </c>
      <c r="G1301">
        <f t="shared" si="170"/>
        <v>0.2</v>
      </c>
      <c r="H1301">
        <f t="shared" si="171"/>
        <v>38.200000000000003</v>
      </c>
      <c r="I1301">
        <f t="shared" si="172"/>
        <v>11</v>
      </c>
      <c r="J1301">
        <f t="shared" si="176"/>
        <v>3538</v>
      </c>
      <c r="K1301" s="6">
        <f t="shared" si="174"/>
        <v>0</v>
      </c>
      <c r="L1301" s="6" t="str">
        <f t="shared" si="175"/>
        <v>0</v>
      </c>
      <c r="M1301">
        <f t="shared" si="173"/>
        <v>0</v>
      </c>
    </row>
    <row r="1302" spans="1:13" x14ac:dyDescent="0.25">
      <c r="A1302">
        <f t="shared" si="169"/>
        <v>2010</v>
      </c>
      <c r="B1302" s="3">
        <v>40510</v>
      </c>
      <c r="C1302" s="4" t="s">
        <v>235</v>
      </c>
      <c r="D1302">
        <v>9</v>
      </c>
      <c r="E1302">
        <f>SUMIF($C$3:C1301,C1302,$D$3:D1301)</f>
        <v>0</v>
      </c>
      <c r="F1302">
        <v>2.1</v>
      </c>
      <c r="G1302" t="str">
        <f t="shared" si="170"/>
        <v>Brak</v>
      </c>
      <c r="H1302">
        <f t="shared" si="171"/>
        <v>0</v>
      </c>
      <c r="I1302">
        <f t="shared" si="172"/>
        <v>11</v>
      </c>
      <c r="J1302">
        <f t="shared" si="176"/>
        <v>3529</v>
      </c>
      <c r="K1302" s="6">
        <f t="shared" si="174"/>
        <v>0</v>
      </c>
      <c r="L1302" s="6" t="str">
        <f t="shared" si="175"/>
        <v>0</v>
      </c>
      <c r="M1302">
        <f t="shared" si="173"/>
        <v>0</v>
      </c>
    </row>
    <row r="1303" spans="1:13" x14ac:dyDescent="0.25">
      <c r="A1303">
        <f t="shared" si="169"/>
        <v>2010</v>
      </c>
      <c r="B1303" s="3">
        <v>40511</v>
      </c>
      <c r="C1303" s="4" t="s">
        <v>50</v>
      </c>
      <c r="D1303">
        <v>174</v>
      </c>
      <c r="E1303">
        <f>SUMIF($C$3:C1302,C1303,$D$3:D1302)</f>
        <v>3457</v>
      </c>
      <c r="F1303">
        <v>2.1</v>
      </c>
      <c r="G1303">
        <f t="shared" si="170"/>
        <v>0.1</v>
      </c>
      <c r="H1303">
        <f t="shared" si="171"/>
        <v>17.400000000000002</v>
      </c>
      <c r="I1303">
        <f t="shared" si="172"/>
        <v>11</v>
      </c>
      <c r="J1303">
        <f t="shared" si="176"/>
        <v>3355</v>
      </c>
      <c r="K1303" s="6">
        <f t="shared" si="174"/>
        <v>0</v>
      </c>
      <c r="L1303" s="6" t="str">
        <f t="shared" si="175"/>
        <v>0</v>
      </c>
      <c r="M1303">
        <f t="shared" si="173"/>
        <v>0</v>
      </c>
    </row>
    <row r="1304" spans="1:13" x14ac:dyDescent="0.25">
      <c r="A1304">
        <f t="shared" si="169"/>
        <v>2010</v>
      </c>
      <c r="B1304" s="3">
        <v>40512</v>
      </c>
      <c r="C1304" s="4" t="s">
        <v>89</v>
      </c>
      <c r="D1304">
        <v>39</v>
      </c>
      <c r="E1304">
        <f>SUMIF($C$3:C1303,C1304,$D$3:D1303)</f>
        <v>2333</v>
      </c>
      <c r="F1304">
        <v>2.1</v>
      </c>
      <c r="G1304">
        <f t="shared" si="170"/>
        <v>0.1</v>
      </c>
      <c r="H1304">
        <f t="shared" si="171"/>
        <v>3.9000000000000004</v>
      </c>
      <c r="I1304">
        <f t="shared" si="172"/>
        <v>11</v>
      </c>
      <c r="J1304">
        <f t="shared" si="176"/>
        <v>3316</v>
      </c>
      <c r="K1304" s="6">
        <f t="shared" si="174"/>
        <v>1684</v>
      </c>
      <c r="L1304" s="6" t="str">
        <f t="shared" si="175"/>
        <v>2</v>
      </c>
      <c r="M1304">
        <f t="shared" si="173"/>
        <v>2000</v>
      </c>
    </row>
    <row r="1305" spans="1:13" x14ac:dyDescent="0.25">
      <c r="A1305">
        <f t="shared" si="169"/>
        <v>2010</v>
      </c>
      <c r="B1305" s="3">
        <v>40513</v>
      </c>
      <c r="C1305" s="4" t="s">
        <v>27</v>
      </c>
      <c r="D1305">
        <v>330</v>
      </c>
      <c r="E1305">
        <f>SUMIF($C$3:C1304,C1305,$D$3:D1304)</f>
        <v>17703</v>
      </c>
      <c r="F1305">
        <v>2.1</v>
      </c>
      <c r="G1305">
        <f t="shared" si="170"/>
        <v>0.2</v>
      </c>
      <c r="H1305">
        <f t="shared" si="171"/>
        <v>66</v>
      </c>
      <c r="I1305">
        <f t="shared" si="172"/>
        <v>12</v>
      </c>
      <c r="J1305">
        <f t="shared" si="176"/>
        <v>4986</v>
      </c>
      <c r="K1305" s="6">
        <f t="shared" si="174"/>
        <v>0</v>
      </c>
      <c r="L1305" s="6" t="str">
        <f t="shared" si="175"/>
        <v>0</v>
      </c>
      <c r="M1305">
        <f t="shared" si="173"/>
        <v>0</v>
      </c>
    </row>
    <row r="1306" spans="1:13" x14ac:dyDescent="0.25">
      <c r="A1306">
        <f t="shared" si="169"/>
        <v>2010</v>
      </c>
      <c r="B1306" s="3">
        <v>40513</v>
      </c>
      <c r="C1306" s="4" t="s">
        <v>166</v>
      </c>
      <c r="D1306">
        <v>5</v>
      </c>
      <c r="E1306">
        <f>SUMIF($C$3:C1305,C1306,$D$3:D1305)</f>
        <v>27</v>
      </c>
      <c r="F1306">
        <v>2.1</v>
      </c>
      <c r="G1306" t="str">
        <f t="shared" si="170"/>
        <v>Brak</v>
      </c>
      <c r="H1306">
        <f t="shared" si="171"/>
        <v>0</v>
      </c>
      <c r="I1306">
        <f t="shared" si="172"/>
        <v>12</v>
      </c>
      <c r="J1306">
        <f t="shared" si="176"/>
        <v>4981</v>
      </c>
      <c r="K1306" s="6">
        <f t="shared" si="174"/>
        <v>0</v>
      </c>
      <c r="L1306" s="6" t="str">
        <f t="shared" si="175"/>
        <v>0</v>
      </c>
      <c r="M1306">
        <f t="shared" si="173"/>
        <v>0</v>
      </c>
    </row>
    <row r="1307" spans="1:13" x14ac:dyDescent="0.25">
      <c r="A1307">
        <f t="shared" si="169"/>
        <v>2010</v>
      </c>
      <c r="B1307" s="3">
        <v>40516</v>
      </c>
      <c r="C1307" s="4" t="s">
        <v>34</v>
      </c>
      <c r="D1307">
        <v>175</v>
      </c>
      <c r="E1307">
        <f>SUMIF($C$3:C1306,C1307,$D$3:D1306)</f>
        <v>15415</v>
      </c>
      <c r="F1307">
        <v>2.1</v>
      </c>
      <c r="G1307">
        <f t="shared" si="170"/>
        <v>0.2</v>
      </c>
      <c r="H1307">
        <f t="shared" si="171"/>
        <v>35</v>
      </c>
      <c r="I1307">
        <f t="shared" si="172"/>
        <v>12</v>
      </c>
      <c r="J1307">
        <f t="shared" si="176"/>
        <v>4806</v>
      </c>
      <c r="K1307" s="6">
        <f t="shared" si="174"/>
        <v>0</v>
      </c>
      <c r="L1307" s="6" t="str">
        <f t="shared" si="175"/>
        <v>0</v>
      </c>
      <c r="M1307">
        <f t="shared" si="173"/>
        <v>0</v>
      </c>
    </row>
    <row r="1308" spans="1:13" x14ac:dyDescent="0.25">
      <c r="A1308">
        <f t="shared" si="169"/>
        <v>2010</v>
      </c>
      <c r="B1308" s="3">
        <v>40520</v>
      </c>
      <c r="C1308" s="4" t="s">
        <v>65</v>
      </c>
      <c r="D1308">
        <v>423</v>
      </c>
      <c r="E1308">
        <f>SUMIF($C$3:C1307,C1308,$D$3:D1307)</f>
        <v>17394</v>
      </c>
      <c r="F1308">
        <v>2.1</v>
      </c>
      <c r="G1308">
        <f t="shared" si="170"/>
        <v>0.2</v>
      </c>
      <c r="H1308">
        <f t="shared" si="171"/>
        <v>84.600000000000009</v>
      </c>
      <c r="I1308">
        <f t="shared" si="172"/>
        <v>12</v>
      </c>
      <c r="J1308">
        <f t="shared" si="176"/>
        <v>4383</v>
      </c>
      <c r="K1308" s="6">
        <f t="shared" si="174"/>
        <v>0</v>
      </c>
      <c r="L1308" s="6" t="str">
        <f t="shared" si="175"/>
        <v>0</v>
      </c>
      <c r="M1308">
        <f t="shared" si="173"/>
        <v>0</v>
      </c>
    </row>
    <row r="1309" spans="1:13" x14ac:dyDescent="0.25">
      <c r="A1309">
        <f t="shared" si="169"/>
        <v>2010</v>
      </c>
      <c r="B1309" s="3">
        <v>40520</v>
      </c>
      <c r="C1309" s="4" t="s">
        <v>151</v>
      </c>
      <c r="D1309">
        <v>183</v>
      </c>
      <c r="E1309">
        <f>SUMIF($C$3:C1308,C1309,$D$3:D1308)</f>
        <v>363</v>
      </c>
      <c r="F1309">
        <v>2.1</v>
      </c>
      <c r="G1309">
        <f t="shared" si="170"/>
        <v>0.05</v>
      </c>
      <c r="H1309">
        <f t="shared" si="171"/>
        <v>9.15</v>
      </c>
      <c r="I1309">
        <f t="shared" si="172"/>
        <v>12</v>
      </c>
      <c r="J1309">
        <f t="shared" si="176"/>
        <v>4200</v>
      </c>
      <c r="K1309" s="6">
        <f t="shared" si="174"/>
        <v>0</v>
      </c>
      <c r="L1309" s="6" t="str">
        <f t="shared" si="175"/>
        <v>0</v>
      </c>
      <c r="M1309">
        <f t="shared" si="173"/>
        <v>0</v>
      </c>
    </row>
    <row r="1310" spans="1:13" x14ac:dyDescent="0.25">
      <c r="A1310">
        <f t="shared" si="169"/>
        <v>2010</v>
      </c>
      <c r="B1310" s="3">
        <v>40520</v>
      </c>
      <c r="C1310" s="4" t="s">
        <v>72</v>
      </c>
      <c r="D1310">
        <v>88</v>
      </c>
      <c r="E1310">
        <f>SUMIF($C$3:C1309,C1310,$D$3:D1309)</f>
        <v>2880</v>
      </c>
      <c r="F1310">
        <v>2.1</v>
      </c>
      <c r="G1310">
        <f t="shared" si="170"/>
        <v>0.1</v>
      </c>
      <c r="H1310">
        <f t="shared" si="171"/>
        <v>8.8000000000000007</v>
      </c>
      <c r="I1310">
        <f t="shared" si="172"/>
        <v>12</v>
      </c>
      <c r="J1310">
        <f t="shared" si="176"/>
        <v>4112</v>
      </c>
      <c r="K1310" s="6">
        <f t="shared" si="174"/>
        <v>0</v>
      </c>
      <c r="L1310" s="6" t="str">
        <f t="shared" si="175"/>
        <v>0</v>
      </c>
      <c r="M1310">
        <f t="shared" si="173"/>
        <v>0</v>
      </c>
    </row>
    <row r="1311" spans="1:13" x14ac:dyDescent="0.25">
      <c r="A1311">
        <f t="shared" si="169"/>
        <v>2010</v>
      </c>
      <c r="B1311" s="3">
        <v>40521</v>
      </c>
      <c r="C1311" s="4" t="s">
        <v>37</v>
      </c>
      <c r="D1311">
        <v>241</v>
      </c>
      <c r="E1311">
        <f>SUMIF($C$3:C1310,C1311,$D$3:D1310)</f>
        <v>11577</v>
      </c>
      <c r="F1311">
        <v>2.1</v>
      </c>
      <c r="G1311">
        <f t="shared" si="170"/>
        <v>0.2</v>
      </c>
      <c r="H1311">
        <f t="shared" si="171"/>
        <v>48.2</v>
      </c>
      <c r="I1311">
        <f t="shared" si="172"/>
        <v>12</v>
      </c>
      <c r="J1311">
        <f t="shared" si="176"/>
        <v>3871</v>
      </c>
      <c r="K1311" s="6">
        <f t="shared" si="174"/>
        <v>0</v>
      </c>
      <c r="L1311" s="6" t="str">
        <f t="shared" si="175"/>
        <v>0</v>
      </c>
      <c r="M1311">
        <f t="shared" si="173"/>
        <v>0</v>
      </c>
    </row>
    <row r="1312" spans="1:13" x14ac:dyDescent="0.25">
      <c r="A1312">
        <f t="shared" si="169"/>
        <v>2010</v>
      </c>
      <c r="B1312" s="3">
        <v>40522</v>
      </c>
      <c r="C1312" s="4" t="s">
        <v>32</v>
      </c>
      <c r="D1312">
        <v>37</v>
      </c>
      <c r="E1312">
        <f>SUMIF($C$3:C1311,C1312,$D$3:D1311)</f>
        <v>3347</v>
      </c>
      <c r="F1312">
        <v>2.1</v>
      </c>
      <c r="G1312">
        <f t="shared" si="170"/>
        <v>0.1</v>
      </c>
      <c r="H1312">
        <f t="shared" si="171"/>
        <v>3.7</v>
      </c>
      <c r="I1312">
        <f t="shared" si="172"/>
        <v>12</v>
      </c>
      <c r="J1312">
        <f t="shared" si="176"/>
        <v>3834</v>
      </c>
      <c r="K1312" s="6">
        <f t="shared" si="174"/>
        <v>0</v>
      </c>
      <c r="L1312" s="6" t="str">
        <f t="shared" si="175"/>
        <v>0</v>
      </c>
      <c r="M1312">
        <f t="shared" si="173"/>
        <v>0</v>
      </c>
    </row>
    <row r="1313" spans="1:13" x14ac:dyDescent="0.25">
      <c r="A1313">
        <f t="shared" si="169"/>
        <v>2010</v>
      </c>
      <c r="B1313" s="3">
        <v>40528</v>
      </c>
      <c r="C1313" s="4" t="s">
        <v>98</v>
      </c>
      <c r="D1313">
        <v>164</v>
      </c>
      <c r="E1313">
        <f>SUMIF($C$3:C1312,C1313,$D$3:D1312)</f>
        <v>1659</v>
      </c>
      <c r="F1313">
        <v>2.1</v>
      </c>
      <c r="G1313">
        <f t="shared" si="170"/>
        <v>0.1</v>
      </c>
      <c r="H1313">
        <f t="shared" si="171"/>
        <v>16.400000000000002</v>
      </c>
      <c r="I1313">
        <f t="shared" si="172"/>
        <v>12</v>
      </c>
      <c r="J1313">
        <f t="shared" si="176"/>
        <v>3670</v>
      </c>
      <c r="K1313" s="6">
        <f t="shared" si="174"/>
        <v>0</v>
      </c>
      <c r="L1313" s="6" t="str">
        <f t="shared" si="175"/>
        <v>0</v>
      </c>
      <c r="M1313">
        <f t="shared" si="173"/>
        <v>0</v>
      </c>
    </row>
    <row r="1314" spans="1:13" x14ac:dyDescent="0.25">
      <c r="A1314">
        <f t="shared" si="169"/>
        <v>2010</v>
      </c>
      <c r="B1314" s="3">
        <v>40529</v>
      </c>
      <c r="C1314" s="4" t="s">
        <v>114</v>
      </c>
      <c r="D1314">
        <v>20</v>
      </c>
      <c r="E1314">
        <f>SUMIF($C$3:C1313,C1314,$D$3:D1313)</f>
        <v>49</v>
      </c>
      <c r="F1314">
        <v>2.1</v>
      </c>
      <c r="G1314" t="str">
        <f t="shared" si="170"/>
        <v>Brak</v>
      </c>
      <c r="H1314">
        <f t="shared" si="171"/>
        <v>0</v>
      </c>
      <c r="I1314">
        <f t="shared" si="172"/>
        <v>12</v>
      </c>
      <c r="J1314">
        <f t="shared" si="176"/>
        <v>3650</v>
      </c>
      <c r="K1314" s="6">
        <f t="shared" si="174"/>
        <v>0</v>
      </c>
      <c r="L1314" s="6" t="str">
        <f t="shared" si="175"/>
        <v>0</v>
      </c>
      <c r="M1314">
        <f t="shared" si="173"/>
        <v>0</v>
      </c>
    </row>
    <row r="1315" spans="1:13" x14ac:dyDescent="0.25">
      <c r="A1315">
        <f t="shared" si="169"/>
        <v>2010</v>
      </c>
      <c r="B1315" s="3">
        <v>40533</v>
      </c>
      <c r="C1315" s="4" t="s">
        <v>202</v>
      </c>
      <c r="D1315">
        <v>8</v>
      </c>
      <c r="E1315">
        <f>SUMIF($C$3:C1314,C1315,$D$3:D1314)</f>
        <v>19</v>
      </c>
      <c r="F1315">
        <v>2.1</v>
      </c>
      <c r="G1315" t="str">
        <f t="shared" si="170"/>
        <v>Brak</v>
      </c>
      <c r="H1315">
        <f t="shared" si="171"/>
        <v>0</v>
      </c>
      <c r="I1315">
        <f t="shared" si="172"/>
        <v>12</v>
      </c>
      <c r="J1315">
        <f t="shared" si="176"/>
        <v>3642</v>
      </c>
      <c r="K1315" s="6">
        <f t="shared" si="174"/>
        <v>0</v>
      </c>
      <c r="L1315" s="6" t="str">
        <f t="shared" si="175"/>
        <v>0</v>
      </c>
      <c r="M1315">
        <f t="shared" si="173"/>
        <v>0</v>
      </c>
    </row>
    <row r="1316" spans="1:13" x14ac:dyDescent="0.25">
      <c r="A1316">
        <f t="shared" si="169"/>
        <v>2010</v>
      </c>
      <c r="B1316" s="3">
        <v>40533</v>
      </c>
      <c r="C1316" s="4" t="s">
        <v>176</v>
      </c>
      <c r="D1316">
        <v>4</v>
      </c>
      <c r="E1316">
        <f>SUMIF($C$3:C1315,C1316,$D$3:D1315)</f>
        <v>11</v>
      </c>
      <c r="F1316">
        <v>2.1</v>
      </c>
      <c r="G1316" t="str">
        <f t="shared" si="170"/>
        <v>Brak</v>
      </c>
      <c r="H1316">
        <f t="shared" si="171"/>
        <v>0</v>
      </c>
      <c r="I1316">
        <f t="shared" si="172"/>
        <v>12</v>
      </c>
      <c r="J1316">
        <f t="shared" si="176"/>
        <v>3638</v>
      </c>
      <c r="K1316" s="6">
        <f t="shared" si="174"/>
        <v>0</v>
      </c>
      <c r="L1316" s="6" t="str">
        <f t="shared" si="175"/>
        <v>0</v>
      </c>
      <c r="M1316">
        <f t="shared" si="173"/>
        <v>0</v>
      </c>
    </row>
    <row r="1317" spans="1:13" x14ac:dyDescent="0.25">
      <c r="A1317">
        <f t="shared" si="169"/>
        <v>2010</v>
      </c>
      <c r="B1317" s="3">
        <v>40538</v>
      </c>
      <c r="C1317" s="4" t="s">
        <v>42</v>
      </c>
      <c r="D1317">
        <v>408</v>
      </c>
      <c r="E1317">
        <f>SUMIF($C$3:C1316,C1317,$D$3:D1316)</f>
        <v>14993</v>
      </c>
      <c r="F1317">
        <v>2.1</v>
      </c>
      <c r="G1317">
        <f t="shared" si="170"/>
        <v>0.2</v>
      </c>
      <c r="H1317">
        <f t="shared" si="171"/>
        <v>81.600000000000009</v>
      </c>
      <c r="I1317">
        <f t="shared" si="172"/>
        <v>12</v>
      </c>
      <c r="J1317">
        <f t="shared" si="176"/>
        <v>3230</v>
      </c>
      <c r="K1317" s="6">
        <f t="shared" si="174"/>
        <v>1770</v>
      </c>
      <c r="L1317" s="6" t="str">
        <f t="shared" si="175"/>
        <v>2</v>
      </c>
      <c r="M1317">
        <f t="shared" si="173"/>
        <v>2000</v>
      </c>
    </row>
    <row r="1318" spans="1:13" x14ac:dyDescent="0.25">
      <c r="A1318">
        <f t="shared" si="169"/>
        <v>2011</v>
      </c>
      <c r="B1318" s="3">
        <v>40544</v>
      </c>
      <c r="C1318" s="4" t="s">
        <v>162</v>
      </c>
      <c r="D1318">
        <v>20</v>
      </c>
      <c r="E1318">
        <f>SUMIF($C$3:C1317,C1318,$D$3:D1317)</f>
        <v>30</v>
      </c>
      <c r="F1318">
        <v>2.2000000000000002</v>
      </c>
      <c r="G1318" t="str">
        <f t="shared" si="170"/>
        <v>Brak</v>
      </c>
      <c r="H1318">
        <f t="shared" si="171"/>
        <v>0</v>
      </c>
      <c r="I1318">
        <f t="shared" si="172"/>
        <v>1</v>
      </c>
      <c r="J1318">
        <f t="shared" si="176"/>
        <v>5210</v>
      </c>
      <c r="K1318" s="6">
        <f t="shared" si="174"/>
        <v>0</v>
      </c>
      <c r="L1318" s="6" t="str">
        <f t="shared" si="175"/>
        <v>0</v>
      </c>
      <c r="M1318">
        <f t="shared" si="173"/>
        <v>0</v>
      </c>
    </row>
    <row r="1319" spans="1:13" x14ac:dyDescent="0.25">
      <c r="A1319">
        <f t="shared" si="169"/>
        <v>2011</v>
      </c>
      <c r="B1319" s="3">
        <v>40545</v>
      </c>
      <c r="C1319" s="4" t="s">
        <v>51</v>
      </c>
      <c r="D1319">
        <v>102</v>
      </c>
      <c r="E1319">
        <f>SUMIF($C$3:C1318,C1319,$D$3:D1318)</f>
        <v>1360</v>
      </c>
      <c r="F1319">
        <v>2.2000000000000002</v>
      </c>
      <c r="G1319">
        <f t="shared" si="170"/>
        <v>0.1</v>
      </c>
      <c r="H1319">
        <f t="shared" si="171"/>
        <v>10.200000000000001</v>
      </c>
      <c r="I1319">
        <f t="shared" si="172"/>
        <v>1</v>
      </c>
      <c r="J1319">
        <f t="shared" si="176"/>
        <v>5108</v>
      </c>
      <c r="K1319" s="6">
        <f t="shared" si="174"/>
        <v>0</v>
      </c>
      <c r="L1319" s="6" t="str">
        <f t="shared" si="175"/>
        <v>0</v>
      </c>
      <c r="M1319">
        <f t="shared" si="173"/>
        <v>0</v>
      </c>
    </row>
    <row r="1320" spans="1:13" x14ac:dyDescent="0.25">
      <c r="A1320">
        <f t="shared" si="169"/>
        <v>2011</v>
      </c>
      <c r="B1320" s="3">
        <v>40546</v>
      </c>
      <c r="C1320" s="4" t="s">
        <v>29</v>
      </c>
      <c r="D1320">
        <v>240</v>
      </c>
      <c r="E1320">
        <f>SUMIF($C$3:C1319,C1320,$D$3:D1319)</f>
        <v>15548</v>
      </c>
      <c r="F1320">
        <v>2.2000000000000002</v>
      </c>
      <c r="G1320">
        <f t="shared" si="170"/>
        <v>0.2</v>
      </c>
      <c r="H1320">
        <f t="shared" si="171"/>
        <v>48</v>
      </c>
      <c r="I1320">
        <f t="shared" si="172"/>
        <v>1</v>
      </c>
      <c r="J1320">
        <f t="shared" si="176"/>
        <v>4868</v>
      </c>
      <c r="K1320" s="6">
        <f t="shared" si="174"/>
        <v>0</v>
      </c>
      <c r="L1320" s="6" t="str">
        <f t="shared" si="175"/>
        <v>0</v>
      </c>
      <c r="M1320">
        <f t="shared" si="173"/>
        <v>0</v>
      </c>
    </row>
    <row r="1321" spans="1:13" x14ac:dyDescent="0.25">
      <c r="A1321">
        <f t="shared" si="169"/>
        <v>2011</v>
      </c>
      <c r="B1321" s="3">
        <v>40548</v>
      </c>
      <c r="C1321" s="4" t="s">
        <v>30</v>
      </c>
      <c r="D1321">
        <v>124</v>
      </c>
      <c r="E1321">
        <f>SUMIF($C$3:C1320,C1321,$D$3:D1320)</f>
        <v>2485</v>
      </c>
      <c r="F1321">
        <v>2.2000000000000002</v>
      </c>
      <c r="G1321">
        <f t="shared" si="170"/>
        <v>0.1</v>
      </c>
      <c r="H1321">
        <f t="shared" si="171"/>
        <v>12.4</v>
      </c>
      <c r="I1321">
        <f t="shared" si="172"/>
        <v>1</v>
      </c>
      <c r="J1321">
        <f t="shared" si="176"/>
        <v>4744</v>
      </c>
      <c r="K1321" s="6">
        <f t="shared" si="174"/>
        <v>0</v>
      </c>
      <c r="L1321" s="6" t="str">
        <f t="shared" si="175"/>
        <v>0</v>
      </c>
      <c r="M1321">
        <f t="shared" si="173"/>
        <v>0</v>
      </c>
    </row>
    <row r="1322" spans="1:13" x14ac:dyDescent="0.25">
      <c r="A1322">
        <f t="shared" si="169"/>
        <v>2011</v>
      </c>
      <c r="B1322" s="3">
        <v>40550</v>
      </c>
      <c r="C1322" s="4" t="s">
        <v>65</v>
      </c>
      <c r="D1322">
        <v>330</v>
      </c>
      <c r="E1322">
        <f>SUMIF($C$3:C1321,C1322,$D$3:D1321)</f>
        <v>17817</v>
      </c>
      <c r="F1322">
        <v>2.2000000000000002</v>
      </c>
      <c r="G1322">
        <f t="shared" si="170"/>
        <v>0.2</v>
      </c>
      <c r="H1322">
        <f t="shared" si="171"/>
        <v>66</v>
      </c>
      <c r="I1322">
        <f t="shared" si="172"/>
        <v>1</v>
      </c>
      <c r="J1322">
        <f t="shared" si="176"/>
        <v>4414</v>
      </c>
      <c r="K1322" s="6">
        <f t="shared" si="174"/>
        <v>0</v>
      </c>
      <c r="L1322" s="6" t="str">
        <f t="shared" si="175"/>
        <v>0</v>
      </c>
      <c r="M1322">
        <f t="shared" si="173"/>
        <v>0</v>
      </c>
    </row>
    <row r="1323" spans="1:13" x14ac:dyDescent="0.25">
      <c r="A1323">
        <f t="shared" si="169"/>
        <v>2011</v>
      </c>
      <c r="B1323" s="3">
        <v>40554</v>
      </c>
      <c r="C1323" s="4" t="s">
        <v>46</v>
      </c>
      <c r="D1323">
        <v>187</v>
      </c>
      <c r="E1323">
        <f>SUMIF($C$3:C1322,C1323,$D$3:D1322)</f>
        <v>674</v>
      </c>
      <c r="F1323">
        <v>2.2000000000000002</v>
      </c>
      <c r="G1323">
        <f t="shared" si="170"/>
        <v>0.05</v>
      </c>
      <c r="H1323">
        <f t="shared" si="171"/>
        <v>9.35</v>
      </c>
      <c r="I1323">
        <f t="shared" si="172"/>
        <v>1</v>
      </c>
      <c r="J1323">
        <f t="shared" si="176"/>
        <v>4227</v>
      </c>
      <c r="K1323" s="6">
        <f t="shared" si="174"/>
        <v>0</v>
      </c>
      <c r="L1323" s="6" t="str">
        <f t="shared" si="175"/>
        <v>0</v>
      </c>
      <c r="M1323">
        <f t="shared" si="173"/>
        <v>0</v>
      </c>
    </row>
    <row r="1324" spans="1:13" x14ac:dyDescent="0.25">
      <c r="A1324">
        <f t="shared" si="169"/>
        <v>2011</v>
      </c>
      <c r="B1324" s="3">
        <v>40561</v>
      </c>
      <c r="C1324" s="4" t="s">
        <v>72</v>
      </c>
      <c r="D1324">
        <v>165</v>
      </c>
      <c r="E1324">
        <f>SUMIF($C$3:C1323,C1324,$D$3:D1323)</f>
        <v>2968</v>
      </c>
      <c r="F1324">
        <v>2.2000000000000002</v>
      </c>
      <c r="G1324">
        <f t="shared" si="170"/>
        <v>0.1</v>
      </c>
      <c r="H1324">
        <f t="shared" si="171"/>
        <v>16.5</v>
      </c>
      <c r="I1324">
        <f t="shared" si="172"/>
        <v>1</v>
      </c>
      <c r="J1324">
        <f t="shared" si="176"/>
        <v>4062</v>
      </c>
      <c r="K1324" s="6">
        <f t="shared" si="174"/>
        <v>0</v>
      </c>
      <c r="L1324" s="6" t="str">
        <f t="shared" si="175"/>
        <v>0</v>
      </c>
      <c r="M1324">
        <f t="shared" si="173"/>
        <v>0</v>
      </c>
    </row>
    <row r="1325" spans="1:13" x14ac:dyDescent="0.25">
      <c r="A1325">
        <f t="shared" si="169"/>
        <v>2011</v>
      </c>
      <c r="B1325" s="3">
        <v>40562</v>
      </c>
      <c r="C1325" s="4" t="s">
        <v>25</v>
      </c>
      <c r="D1325">
        <v>371</v>
      </c>
      <c r="E1325">
        <f>SUMIF($C$3:C1324,C1325,$D$3:D1324)</f>
        <v>7706</v>
      </c>
      <c r="F1325">
        <v>2.2000000000000002</v>
      </c>
      <c r="G1325">
        <f t="shared" si="170"/>
        <v>0.1</v>
      </c>
      <c r="H1325">
        <f t="shared" si="171"/>
        <v>37.1</v>
      </c>
      <c r="I1325">
        <f t="shared" si="172"/>
        <v>1</v>
      </c>
      <c r="J1325">
        <f t="shared" si="176"/>
        <v>3691</v>
      </c>
      <c r="K1325" s="6">
        <f t="shared" si="174"/>
        <v>0</v>
      </c>
      <c r="L1325" s="6" t="str">
        <f t="shared" si="175"/>
        <v>0</v>
      </c>
      <c r="M1325">
        <f t="shared" si="173"/>
        <v>0</v>
      </c>
    </row>
    <row r="1326" spans="1:13" x14ac:dyDescent="0.25">
      <c r="A1326">
        <f t="shared" si="169"/>
        <v>2011</v>
      </c>
      <c r="B1326" s="3">
        <v>40564</v>
      </c>
      <c r="C1326" s="4" t="s">
        <v>59</v>
      </c>
      <c r="D1326">
        <v>185</v>
      </c>
      <c r="E1326">
        <f>SUMIF($C$3:C1325,C1326,$D$3:D1325)</f>
        <v>1615</v>
      </c>
      <c r="F1326">
        <v>2.2000000000000002</v>
      </c>
      <c r="G1326">
        <f t="shared" si="170"/>
        <v>0.1</v>
      </c>
      <c r="H1326">
        <f t="shared" si="171"/>
        <v>18.5</v>
      </c>
      <c r="I1326">
        <f t="shared" si="172"/>
        <v>1</v>
      </c>
      <c r="J1326">
        <f t="shared" si="176"/>
        <v>3506</v>
      </c>
      <c r="K1326" s="6">
        <f t="shared" si="174"/>
        <v>0</v>
      </c>
      <c r="L1326" s="6" t="str">
        <f t="shared" si="175"/>
        <v>0</v>
      </c>
      <c r="M1326">
        <f t="shared" si="173"/>
        <v>0</v>
      </c>
    </row>
    <row r="1327" spans="1:13" x14ac:dyDescent="0.25">
      <c r="A1327">
        <f t="shared" si="169"/>
        <v>2011</v>
      </c>
      <c r="B1327" s="3">
        <v>40566</v>
      </c>
      <c r="C1327" s="4" t="s">
        <v>29</v>
      </c>
      <c r="D1327">
        <v>401</v>
      </c>
      <c r="E1327">
        <f>SUMIF($C$3:C1326,C1327,$D$3:D1326)</f>
        <v>15788</v>
      </c>
      <c r="F1327">
        <v>2.2000000000000002</v>
      </c>
      <c r="G1327">
        <f t="shared" si="170"/>
        <v>0.2</v>
      </c>
      <c r="H1327">
        <f t="shared" si="171"/>
        <v>80.2</v>
      </c>
      <c r="I1327">
        <f t="shared" si="172"/>
        <v>1</v>
      </c>
      <c r="J1327">
        <f t="shared" si="176"/>
        <v>3105</v>
      </c>
      <c r="K1327" s="6">
        <f t="shared" si="174"/>
        <v>0</v>
      </c>
      <c r="L1327" s="6" t="str">
        <f t="shared" si="175"/>
        <v>0</v>
      </c>
      <c r="M1327">
        <f t="shared" si="173"/>
        <v>0</v>
      </c>
    </row>
    <row r="1328" spans="1:13" x14ac:dyDescent="0.25">
      <c r="A1328">
        <f t="shared" si="169"/>
        <v>2011</v>
      </c>
      <c r="B1328" s="3">
        <v>40568</v>
      </c>
      <c r="C1328" s="4" t="s">
        <v>75</v>
      </c>
      <c r="D1328">
        <v>25</v>
      </c>
      <c r="E1328">
        <f>SUMIF($C$3:C1327,C1328,$D$3:D1327)</f>
        <v>3013</v>
      </c>
      <c r="F1328">
        <v>2.2000000000000002</v>
      </c>
      <c r="G1328">
        <f t="shared" si="170"/>
        <v>0.1</v>
      </c>
      <c r="H1328">
        <f t="shared" si="171"/>
        <v>2.5</v>
      </c>
      <c r="I1328">
        <f t="shared" si="172"/>
        <v>1</v>
      </c>
      <c r="J1328">
        <f t="shared" si="176"/>
        <v>3080</v>
      </c>
      <c r="K1328" s="6">
        <f t="shared" si="174"/>
        <v>0</v>
      </c>
      <c r="L1328" s="6" t="str">
        <f t="shared" si="175"/>
        <v>0</v>
      </c>
      <c r="M1328">
        <f t="shared" si="173"/>
        <v>0</v>
      </c>
    </row>
    <row r="1329" spans="1:13" x14ac:dyDescent="0.25">
      <c r="A1329">
        <f t="shared" si="169"/>
        <v>2011</v>
      </c>
      <c r="B1329" s="3">
        <v>40568</v>
      </c>
      <c r="C1329" s="4" t="s">
        <v>190</v>
      </c>
      <c r="D1329">
        <v>11</v>
      </c>
      <c r="E1329">
        <f>SUMIF($C$3:C1328,C1329,$D$3:D1328)</f>
        <v>36</v>
      </c>
      <c r="F1329">
        <v>2.2000000000000002</v>
      </c>
      <c r="G1329" t="str">
        <f t="shared" si="170"/>
        <v>Brak</v>
      </c>
      <c r="H1329">
        <f t="shared" si="171"/>
        <v>0</v>
      </c>
      <c r="I1329">
        <f t="shared" si="172"/>
        <v>1</v>
      </c>
      <c r="J1329">
        <f t="shared" si="176"/>
        <v>3069</v>
      </c>
      <c r="K1329" s="6">
        <f t="shared" si="174"/>
        <v>0</v>
      </c>
      <c r="L1329" s="6" t="str">
        <f t="shared" si="175"/>
        <v>0</v>
      </c>
      <c r="M1329">
        <f t="shared" si="173"/>
        <v>0</v>
      </c>
    </row>
    <row r="1330" spans="1:13" x14ac:dyDescent="0.25">
      <c r="A1330">
        <f t="shared" si="169"/>
        <v>2011</v>
      </c>
      <c r="B1330" s="3">
        <v>40568</v>
      </c>
      <c r="C1330" s="4" t="s">
        <v>113</v>
      </c>
      <c r="D1330">
        <v>3</v>
      </c>
      <c r="E1330">
        <f>SUMIF($C$3:C1329,C1330,$D$3:D1329)</f>
        <v>16</v>
      </c>
      <c r="F1330">
        <v>2.2000000000000002</v>
      </c>
      <c r="G1330" t="str">
        <f t="shared" si="170"/>
        <v>Brak</v>
      </c>
      <c r="H1330">
        <f t="shared" si="171"/>
        <v>0</v>
      </c>
      <c r="I1330">
        <f t="shared" si="172"/>
        <v>1</v>
      </c>
      <c r="J1330">
        <f t="shared" si="176"/>
        <v>3066</v>
      </c>
      <c r="K1330" s="6">
        <f t="shared" si="174"/>
        <v>0</v>
      </c>
      <c r="L1330" s="6" t="str">
        <f t="shared" si="175"/>
        <v>0</v>
      </c>
      <c r="M1330">
        <f t="shared" si="173"/>
        <v>0</v>
      </c>
    </row>
    <row r="1331" spans="1:13" x14ac:dyDescent="0.25">
      <c r="A1331">
        <f t="shared" si="169"/>
        <v>2011</v>
      </c>
      <c r="B1331" s="3">
        <v>40573</v>
      </c>
      <c r="C1331" s="4" t="s">
        <v>65</v>
      </c>
      <c r="D1331">
        <v>154</v>
      </c>
      <c r="E1331">
        <f>SUMIF($C$3:C1330,C1331,$D$3:D1330)</f>
        <v>18147</v>
      </c>
      <c r="F1331">
        <v>2.2000000000000002</v>
      </c>
      <c r="G1331">
        <f t="shared" si="170"/>
        <v>0.2</v>
      </c>
      <c r="H1331">
        <f t="shared" si="171"/>
        <v>30.8</v>
      </c>
      <c r="I1331">
        <f t="shared" si="172"/>
        <v>1</v>
      </c>
      <c r="J1331">
        <f t="shared" si="176"/>
        <v>2912</v>
      </c>
      <c r="K1331" s="6">
        <f t="shared" si="174"/>
        <v>0</v>
      </c>
      <c r="L1331" s="6" t="str">
        <f t="shared" si="175"/>
        <v>0</v>
      </c>
      <c r="M1331">
        <f t="shared" si="173"/>
        <v>0</v>
      </c>
    </row>
    <row r="1332" spans="1:13" x14ac:dyDescent="0.25">
      <c r="A1332">
        <f t="shared" si="169"/>
        <v>2011</v>
      </c>
      <c r="B1332" s="3">
        <v>40573</v>
      </c>
      <c r="C1332" s="4" t="s">
        <v>236</v>
      </c>
      <c r="D1332">
        <v>18</v>
      </c>
      <c r="E1332">
        <f>SUMIF($C$3:C1331,C1332,$D$3:D1331)</f>
        <v>0</v>
      </c>
      <c r="F1332">
        <v>2.2000000000000002</v>
      </c>
      <c r="G1332" t="str">
        <f t="shared" si="170"/>
        <v>Brak</v>
      </c>
      <c r="H1332">
        <f t="shared" si="171"/>
        <v>0</v>
      </c>
      <c r="I1332">
        <f t="shared" si="172"/>
        <v>1</v>
      </c>
      <c r="J1332">
        <f t="shared" si="176"/>
        <v>2894</v>
      </c>
      <c r="K1332" s="6">
        <f t="shared" si="174"/>
        <v>0</v>
      </c>
      <c r="L1332" s="6" t="str">
        <f t="shared" si="175"/>
        <v>0</v>
      </c>
      <c r="M1332">
        <f t="shared" si="173"/>
        <v>0</v>
      </c>
    </row>
    <row r="1333" spans="1:13" x14ac:dyDescent="0.25">
      <c r="A1333">
        <f t="shared" si="169"/>
        <v>2011</v>
      </c>
      <c r="B1333" s="3">
        <v>40574</v>
      </c>
      <c r="C1333" s="4" t="s">
        <v>70</v>
      </c>
      <c r="D1333">
        <v>423</v>
      </c>
      <c r="E1333">
        <f>SUMIF($C$3:C1332,C1333,$D$3:D1332)</f>
        <v>15819</v>
      </c>
      <c r="F1333">
        <v>2.2000000000000002</v>
      </c>
      <c r="G1333">
        <f t="shared" si="170"/>
        <v>0.2</v>
      </c>
      <c r="H1333">
        <f t="shared" si="171"/>
        <v>84.600000000000009</v>
      </c>
      <c r="I1333">
        <f t="shared" si="172"/>
        <v>1</v>
      </c>
      <c r="J1333">
        <f t="shared" si="176"/>
        <v>2471</v>
      </c>
      <c r="K1333" s="6">
        <f t="shared" si="174"/>
        <v>2529</v>
      </c>
      <c r="L1333" s="6" t="str">
        <f t="shared" si="175"/>
        <v>3</v>
      </c>
      <c r="M1333">
        <f t="shared" si="173"/>
        <v>3000</v>
      </c>
    </row>
    <row r="1334" spans="1:13" x14ac:dyDescent="0.25">
      <c r="A1334">
        <f t="shared" si="169"/>
        <v>2011</v>
      </c>
      <c r="B1334" s="3">
        <v>40576</v>
      </c>
      <c r="C1334" s="4" t="s">
        <v>147</v>
      </c>
      <c r="D1334">
        <v>6</v>
      </c>
      <c r="E1334">
        <f>SUMIF($C$3:C1333,C1334,$D$3:D1333)</f>
        <v>20</v>
      </c>
      <c r="F1334">
        <v>2.2000000000000002</v>
      </c>
      <c r="G1334" t="str">
        <f t="shared" si="170"/>
        <v>Brak</v>
      </c>
      <c r="H1334">
        <f t="shared" si="171"/>
        <v>0</v>
      </c>
      <c r="I1334">
        <f t="shared" si="172"/>
        <v>2</v>
      </c>
      <c r="J1334">
        <f t="shared" si="176"/>
        <v>5465</v>
      </c>
      <c r="K1334" s="6">
        <f t="shared" si="174"/>
        <v>0</v>
      </c>
      <c r="L1334" s="6" t="str">
        <f t="shared" si="175"/>
        <v>0</v>
      </c>
      <c r="M1334">
        <f t="shared" si="173"/>
        <v>0</v>
      </c>
    </row>
    <row r="1335" spans="1:13" x14ac:dyDescent="0.25">
      <c r="A1335">
        <f t="shared" si="169"/>
        <v>2011</v>
      </c>
      <c r="B1335" s="3">
        <v>40580</v>
      </c>
      <c r="C1335" s="4" t="s">
        <v>48</v>
      </c>
      <c r="D1335">
        <v>62</v>
      </c>
      <c r="E1335">
        <f>SUMIF($C$3:C1334,C1335,$D$3:D1334)</f>
        <v>2914</v>
      </c>
      <c r="F1335">
        <v>2.2000000000000002</v>
      </c>
      <c r="G1335">
        <f t="shared" si="170"/>
        <v>0.1</v>
      </c>
      <c r="H1335">
        <f t="shared" si="171"/>
        <v>6.2</v>
      </c>
      <c r="I1335">
        <f t="shared" si="172"/>
        <v>2</v>
      </c>
      <c r="J1335">
        <f t="shared" si="176"/>
        <v>5403</v>
      </c>
      <c r="K1335" s="6">
        <f t="shared" si="174"/>
        <v>0</v>
      </c>
      <c r="L1335" s="6" t="str">
        <f t="shared" si="175"/>
        <v>0</v>
      </c>
      <c r="M1335">
        <f t="shared" si="173"/>
        <v>0</v>
      </c>
    </row>
    <row r="1336" spans="1:13" x14ac:dyDescent="0.25">
      <c r="A1336">
        <f t="shared" si="169"/>
        <v>2011</v>
      </c>
      <c r="B1336" s="3">
        <v>40581</v>
      </c>
      <c r="C1336" s="4" t="s">
        <v>156</v>
      </c>
      <c r="D1336">
        <v>15</v>
      </c>
      <c r="E1336">
        <f>SUMIF($C$3:C1335,C1336,$D$3:D1335)</f>
        <v>35</v>
      </c>
      <c r="F1336">
        <v>2.2000000000000002</v>
      </c>
      <c r="G1336" t="str">
        <f t="shared" si="170"/>
        <v>Brak</v>
      </c>
      <c r="H1336">
        <f t="shared" si="171"/>
        <v>0</v>
      </c>
      <c r="I1336">
        <f t="shared" si="172"/>
        <v>2</v>
      </c>
      <c r="J1336">
        <f t="shared" si="176"/>
        <v>5388</v>
      </c>
      <c r="K1336" s="6">
        <f t="shared" si="174"/>
        <v>0</v>
      </c>
      <c r="L1336" s="6" t="str">
        <f t="shared" si="175"/>
        <v>0</v>
      </c>
      <c r="M1336">
        <f t="shared" si="173"/>
        <v>0</v>
      </c>
    </row>
    <row r="1337" spans="1:13" x14ac:dyDescent="0.25">
      <c r="A1337">
        <f t="shared" si="169"/>
        <v>2011</v>
      </c>
      <c r="B1337" s="3">
        <v>40583</v>
      </c>
      <c r="C1337" s="4" t="s">
        <v>29</v>
      </c>
      <c r="D1337">
        <v>311</v>
      </c>
      <c r="E1337">
        <f>SUMIF($C$3:C1336,C1337,$D$3:D1336)</f>
        <v>16189</v>
      </c>
      <c r="F1337">
        <v>2.2000000000000002</v>
      </c>
      <c r="G1337">
        <f t="shared" si="170"/>
        <v>0.2</v>
      </c>
      <c r="H1337">
        <f t="shared" si="171"/>
        <v>62.2</v>
      </c>
      <c r="I1337">
        <f t="shared" si="172"/>
        <v>2</v>
      </c>
      <c r="J1337">
        <f t="shared" si="176"/>
        <v>5077</v>
      </c>
      <c r="K1337" s="6">
        <f t="shared" si="174"/>
        <v>0</v>
      </c>
      <c r="L1337" s="6" t="str">
        <f t="shared" si="175"/>
        <v>0</v>
      </c>
      <c r="M1337">
        <f t="shared" si="173"/>
        <v>0</v>
      </c>
    </row>
    <row r="1338" spans="1:13" x14ac:dyDescent="0.25">
      <c r="A1338">
        <f t="shared" si="169"/>
        <v>2011</v>
      </c>
      <c r="B1338" s="3">
        <v>40584</v>
      </c>
      <c r="C1338" s="4" t="s">
        <v>39</v>
      </c>
      <c r="D1338">
        <v>127</v>
      </c>
      <c r="E1338">
        <f>SUMIF($C$3:C1337,C1338,$D$3:D1337)</f>
        <v>2678</v>
      </c>
      <c r="F1338">
        <v>2.2000000000000002</v>
      </c>
      <c r="G1338">
        <f t="shared" si="170"/>
        <v>0.1</v>
      </c>
      <c r="H1338">
        <f t="shared" si="171"/>
        <v>12.700000000000001</v>
      </c>
      <c r="I1338">
        <f t="shared" si="172"/>
        <v>2</v>
      </c>
      <c r="J1338">
        <f t="shared" si="176"/>
        <v>4950</v>
      </c>
      <c r="K1338" s="6">
        <f t="shared" si="174"/>
        <v>0</v>
      </c>
      <c r="L1338" s="6" t="str">
        <f t="shared" si="175"/>
        <v>0</v>
      </c>
      <c r="M1338">
        <f t="shared" si="173"/>
        <v>0</v>
      </c>
    </row>
    <row r="1339" spans="1:13" x14ac:dyDescent="0.25">
      <c r="A1339">
        <f t="shared" si="169"/>
        <v>2011</v>
      </c>
      <c r="B1339" s="3">
        <v>40585</v>
      </c>
      <c r="C1339" s="4" t="s">
        <v>42</v>
      </c>
      <c r="D1339">
        <v>483</v>
      </c>
      <c r="E1339">
        <f>SUMIF($C$3:C1338,C1339,$D$3:D1338)</f>
        <v>15401</v>
      </c>
      <c r="F1339">
        <v>2.2000000000000002</v>
      </c>
      <c r="G1339">
        <f t="shared" si="170"/>
        <v>0.2</v>
      </c>
      <c r="H1339">
        <f t="shared" si="171"/>
        <v>96.600000000000009</v>
      </c>
      <c r="I1339">
        <f t="shared" si="172"/>
        <v>2</v>
      </c>
      <c r="J1339">
        <f t="shared" si="176"/>
        <v>4467</v>
      </c>
      <c r="K1339" s="6">
        <f t="shared" si="174"/>
        <v>0</v>
      </c>
      <c r="L1339" s="6" t="str">
        <f t="shared" si="175"/>
        <v>0</v>
      </c>
      <c r="M1339">
        <f t="shared" si="173"/>
        <v>0</v>
      </c>
    </row>
    <row r="1340" spans="1:13" x14ac:dyDescent="0.25">
      <c r="A1340">
        <f t="shared" si="169"/>
        <v>2011</v>
      </c>
      <c r="B1340" s="3">
        <v>40588</v>
      </c>
      <c r="C1340" s="4" t="s">
        <v>237</v>
      </c>
      <c r="D1340">
        <v>9</v>
      </c>
      <c r="E1340">
        <f>SUMIF($C$3:C1339,C1340,$D$3:D1339)</f>
        <v>0</v>
      </c>
      <c r="F1340">
        <v>2.2000000000000002</v>
      </c>
      <c r="G1340" t="str">
        <f t="shared" si="170"/>
        <v>Brak</v>
      </c>
      <c r="H1340">
        <f t="shared" si="171"/>
        <v>0</v>
      </c>
      <c r="I1340">
        <f t="shared" si="172"/>
        <v>2</v>
      </c>
      <c r="J1340">
        <f t="shared" si="176"/>
        <v>4458</v>
      </c>
      <c r="K1340" s="6">
        <f t="shared" si="174"/>
        <v>0</v>
      </c>
      <c r="L1340" s="6" t="str">
        <f t="shared" si="175"/>
        <v>0</v>
      </c>
      <c r="M1340">
        <f t="shared" si="173"/>
        <v>0</v>
      </c>
    </row>
    <row r="1341" spans="1:13" x14ac:dyDescent="0.25">
      <c r="A1341">
        <f t="shared" si="169"/>
        <v>2011</v>
      </c>
      <c r="B1341" s="3">
        <v>40593</v>
      </c>
      <c r="C1341" s="4" t="s">
        <v>40</v>
      </c>
      <c r="D1341">
        <v>75</v>
      </c>
      <c r="E1341">
        <f>SUMIF($C$3:C1340,C1341,$D$3:D1340)</f>
        <v>714</v>
      </c>
      <c r="F1341">
        <v>2.2000000000000002</v>
      </c>
      <c r="G1341">
        <f t="shared" si="170"/>
        <v>0.05</v>
      </c>
      <c r="H1341">
        <f t="shared" si="171"/>
        <v>3.75</v>
      </c>
      <c r="I1341">
        <f t="shared" si="172"/>
        <v>2</v>
      </c>
      <c r="J1341">
        <f t="shared" si="176"/>
        <v>4383</v>
      </c>
      <c r="K1341" s="6">
        <f t="shared" si="174"/>
        <v>0</v>
      </c>
      <c r="L1341" s="6" t="str">
        <f t="shared" si="175"/>
        <v>0</v>
      </c>
      <c r="M1341">
        <f t="shared" si="173"/>
        <v>0</v>
      </c>
    </row>
    <row r="1342" spans="1:13" x14ac:dyDescent="0.25">
      <c r="A1342">
        <f t="shared" si="169"/>
        <v>2011</v>
      </c>
      <c r="B1342" s="3">
        <v>40598</v>
      </c>
      <c r="C1342" s="4" t="s">
        <v>238</v>
      </c>
      <c r="D1342">
        <v>7</v>
      </c>
      <c r="E1342">
        <f>SUMIF($C$3:C1341,C1342,$D$3:D1341)</f>
        <v>0</v>
      </c>
      <c r="F1342">
        <v>2.2000000000000002</v>
      </c>
      <c r="G1342" t="str">
        <f t="shared" si="170"/>
        <v>Brak</v>
      </c>
      <c r="H1342">
        <f t="shared" si="171"/>
        <v>0</v>
      </c>
      <c r="I1342">
        <f t="shared" si="172"/>
        <v>2</v>
      </c>
      <c r="J1342">
        <f t="shared" si="176"/>
        <v>4376</v>
      </c>
      <c r="K1342" s="6">
        <f t="shared" si="174"/>
        <v>0</v>
      </c>
      <c r="L1342" s="6" t="str">
        <f t="shared" si="175"/>
        <v>0</v>
      </c>
      <c r="M1342">
        <f t="shared" si="173"/>
        <v>0</v>
      </c>
    </row>
    <row r="1343" spans="1:13" x14ac:dyDescent="0.25">
      <c r="A1343">
        <f t="shared" si="169"/>
        <v>2011</v>
      </c>
      <c r="B1343" s="3">
        <v>40602</v>
      </c>
      <c r="C1343" s="4" t="s">
        <v>55</v>
      </c>
      <c r="D1343">
        <v>114</v>
      </c>
      <c r="E1343">
        <f>SUMIF($C$3:C1342,C1343,$D$3:D1342)</f>
        <v>2345</v>
      </c>
      <c r="F1343">
        <v>2.2000000000000002</v>
      </c>
      <c r="G1343">
        <f t="shared" si="170"/>
        <v>0.1</v>
      </c>
      <c r="H1343">
        <f t="shared" si="171"/>
        <v>11.4</v>
      </c>
      <c r="I1343">
        <f t="shared" si="172"/>
        <v>2</v>
      </c>
      <c r="J1343">
        <f t="shared" si="176"/>
        <v>4262</v>
      </c>
      <c r="K1343" s="6">
        <f t="shared" si="174"/>
        <v>738</v>
      </c>
      <c r="L1343" s="6" t="str">
        <f t="shared" si="175"/>
        <v>1</v>
      </c>
      <c r="M1343">
        <f t="shared" si="173"/>
        <v>1000</v>
      </c>
    </row>
    <row r="1344" spans="1:13" x14ac:dyDescent="0.25">
      <c r="A1344">
        <f t="shared" si="169"/>
        <v>2011</v>
      </c>
      <c r="B1344" s="3">
        <v>40605</v>
      </c>
      <c r="C1344" s="4" t="s">
        <v>143</v>
      </c>
      <c r="D1344">
        <v>151</v>
      </c>
      <c r="E1344">
        <f>SUMIF($C$3:C1343,C1344,$D$3:D1343)</f>
        <v>352</v>
      </c>
      <c r="F1344">
        <v>2.2000000000000002</v>
      </c>
      <c r="G1344">
        <f t="shared" si="170"/>
        <v>0.05</v>
      </c>
      <c r="H1344">
        <f t="shared" si="171"/>
        <v>7.5500000000000007</v>
      </c>
      <c r="I1344">
        <f t="shared" si="172"/>
        <v>3</v>
      </c>
      <c r="J1344">
        <f t="shared" si="176"/>
        <v>5111</v>
      </c>
      <c r="K1344" s="6">
        <f t="shared" si="174"/>
        <v>0</v>
      </c>
      <c r="L1344" s="6" t="str">
        <f t="shared" si="175"/>
        <v>0</v>
      </c>
      <c r="M1344">
        <f t="shared" si="173"/>
        <v>0</v>
      </c>
    </row>
    <row r="1345" spans="1:13" x14ac:dyDescent="0.25">
      <c r="A1345">
        <f t="shared" si="169"/>
        <v>2011</v>
      </c>
      <c r="B1345" s="3">
        <v>40608</v>
      </c>
      <c r="C1345" s="4" t="s">
        <v>30</v>
      </c>
      <c r="D1345">
        <v>116</v>
      </c>
      <c r="E1345">
        <f>SUMIF($C$3:C1344,C1345,$D$3:D1344)</f>
        <v>2609</v>
      </c>
      <c r="F1345">
        <v>2.2000000000000002</v>
      </c>
      <c r="G1345">
        <f t="shared" si="170"/>
        <v>0.1</v>
      </c>
      <c r="H1345">
        <f t="shared" si="171"/>
        <v>11.600000000000001</v>
      </c>
      <c r="I1345">
        <f t="shared" si="172"/>
        <v>3</v>
      </c>
      <c r="J1345">
        <f t="shared" si="176"/>
        <v>4995</v>
      </c>
      <c r="K1345" s="6">
        <f t="shared" si="174"/>
        <v>0</v>
      </c>
      <c r="L1345" s="6" t="str">
        <f t="shared" si="175"/>
        <v>0</v>
      </c>
      <c r="M1345">
        <f t="shared" si="173"/>
        <v>0</v>
      </c>
    </row>
    <row r="1346" spans="1:13" x14ac:dyDescent="0.25">
      <c r="A1346">
        <f t="shared" si="169"/>
        <v>2011</v>
      </c>
      <c r="B1346" s="3">
        <v>40609</v>
      </c>
      <c r="C1346" s="4" t="s">
        <v>32</v>
      </c>
      <c r="D1346">
        <v>76</v>
      </c>
      <c r="E1346">
        <f>SUMIF($C$3:C1345,C1346,$D$3:D1345)</f>
        <v>3384</v>
      </c>
      <c r="F1346">
        <v>2.2000000000000002</v>
      </c>
      <c r="G1346">
        <f t="shared" si="170"/>
        <v>0.1</v>
      </c>
      <c r="H1346">
        <f t="shared" si="171"/>
        <v>7.6000000000000005</v>
      </c>
      <c r="I1346">
        <f t="shared" si="172"/>
        <v>3</v>
      </c>
      <c r="J1346">
        <f t="shared" si="176"/>
        <v>4919</v>
      </c>
      <c r="K1346" s="6">
        <f t="shared" si="174"/>
        <v>0</v>
      </c>
      <c r="L1346" s="6" t="str">
        <f t="shared" si="175"/>
        <v>0</v>
      </c>
      <c r="M1346">
        <f t="shared" si="173"/>
        <v>0</v>
      </c>
    </row>
    <row r="1347" spans="1:13" x14ac:dyDescent="0.25">
      <c r="A1347">
        <f t="shared" si="169"/>
        <v>2011</v>
      </c>
      <c r="B1347" s="3">
        <v>40610</v>
      </c>
      <c r="C1347" s="4" t="s">
        <v>26</v>
      </c>
      <c r="D1347">
        <v>25</v>
      </c>
      <c r="E1347">
        <f>SUMIF($C$3:C1346,C1347,$D$3:D1346)</f>
        <v>1828</v>
      </c>
      <c r="F1347">
        <v>2.2000000000000002</v>
      </c>
      <c r="G1347">
        <f t="shared" si="170"/>
        <v>0.1</v>
      </c>
      <c r="H1347">
        <f t="shared" si="171"/>
        <v>2.5</v>
      </c>
      <c r="I1347">
        <f t="shared" si="172"/>
        <v>3</v>
      </c>
      <c r="J1347">
        <f t="shared" si="176"/>
        <v>4894</v>
      </c>
      <c r="K1347" s="6">
        <f t="shared" si="174"/>
        <v>0</v>
      </c>
      <c r="L1347" s="6" t="str">
        <f t="shared" si="175"/>
        <v>0</v>
      </c>
      <c r="M1347">
        <f t="shared" si="173"/>
        <v>0</v>
      </c>
    </row>
    <row r="1348" spans="1:13" x14ac:dyDescent="0.25">
      <c r="A1348">
        <f t="shared" ref="A1348:A1411" si="177">YEAR(B1348)</f>
        <v>2011</v>
      </c>
      <c r="B1348" s="3">
        <v>40614</v>
      </c>
      <c r="C1348" s="4" t="s">
        <v>51</v>
      </c>
      <c r="D1348">
        <v>37</v>
      </c>
      <c r="E1348">
        <f>SUMIF($C$3:C1347,C1348,$D$3:D1347)</f>
        <v>1462</v>
      </c>
      <c r="F1348">
        <v>2.2000000000000002</v>
      </c>
      <c r="G1348">
        <f t="shared" ref="G1348:G1411" si="178">IF(E1348&lt;1000,IF(E1348&gt;100,0.05,"Brak"),IF(E1348&lt;10000,0.1,0.2))</f>
        <v>0.1</v>
      </c>
      <c r="H1348">
        <f t="shared" ref="H1348:H1411" si="179">IF(G1348="Brak",0,G1348*D1348)</f>
        <v>3.7</v>
      </c>
      <c r="I1348">
        <f t="shared" ref="I1348:I1411" si="180">MONTH(B1348)</f>
        <v>3</v>
      </c>
      <c r="J1348">
        <f t="shared" si="176"/>
        <v>4857</v>
      </c>
      <c r="K1348" s="6">
        <f t="shared" si="174"/>
        <v>0</v>
      </c>
      <c r="L1348" s="6" t="str">
        <f t="shared" si="175"/>
        <v>0</v>
      </c>
      <c r="M1348">
        <f t="shared" ref="M1348:M1411" si="181">L1348*1000</f>
        <v>0</v>
      </c>
    </row>
    <row r="1349" spans="1:13" x14ac:dyDescent="0.25">
      <c r="A1349">
        <f t="shared" si="177"/>
        <v>2011</v>
      </c>
      <c r="B1349" s="3">
        <v>40616</v>
      </c>
      <c r="C1349" s="4" t="s">
        <v>100</v>
      </c>
      <c r="D1349">
        <v>108</v>
      </c>
      <c r="E1349">
        <f>SUMIF($C$3:C1348,C1349,$D$3:D1348)</f>
        <v>637</v>
      </c>
      <c r="F1349">
        <v>2.2000000000000002</v>
      </c>
      <c r="G1349">
        <f t="shared" si="178"/>
        <v>0.05</v>
      </c>
      <c r="H1349">
        <f t="shared" si="179"/>
        <v>5.4</v>
      </c>
      <c r="I1349">
        <f t="shared" si="180"/>
        <v>3</v>
      </c>
      <c r="J1349">
        <f t="shared" si="176"/>
        <v>4749</v>
      </c>
      <c r="K1349" s="6">
        <f t="shared" si="174"/>
        <v>0</v>
      </c>
      <c r="L1349" s="6" t="str">
        <f t="shared" si="175"/>
        <v>0</v>
      </c>
      <c r="M1349">
        <f t="shared" si="181"/>
        <v>0</v>
      </c>
    </row>
    <row r="1350" spans="1:13" x14ac:dyDescent="0.25">
      <c r="A1350">
        <f t="shared" si="177"/>
        <v>2011</v>
      </c>
      <c r="B1350" s="3">
        <v>40617</v>
      </c>
      <c r="C1350" s="4" t="s">
        <v>27</v>
      </c>
      <c r="D1350">
        <v>199</v>
      </c>
      <c r="E1350">
        <f>SUMIF($C$3:C1349,C1350,$D$3:D1349)</f>
        <v>18033</v>
      </c>
      <c r="F1350">
        <v>2.2000000000000002</v>
      </c>
      <c r="G1350">
        <f t="shared" si="178"/>
        <v>0.2</v>
      </c>
      <c r="H1350">
        <f t="shared" si="179"/>
        <v>39.800000000000004</v>
      </c>
      <c r="I1350">
        <f t="shared" si="180"/>
        <v>3</v>
      </c>
      <c r="J1350">
        <f t="shared" si="176"/>
        <v>4550</v>
      </c>
      <c r="K1350" s="6">
        <f t="shared" si="174"/>
        <v>0</v>
      </c>
      <c r="L1350" s="6" t="str">
        <f t="shared" si="175"/>
        <v>0</v>
      </c>
      <c r="M1350">
        <f t="shared" si="181"/>
        <v>0</v>
      </c>
    </row>
    <row r="1351" spans="1:13" x14ac:dyDescent="0.25">
      <c r="A1351">
        <f t="shared" si="177"/>
        <v>2011</v>
      </c>
      <c r="B1351" s="3">
        <v>40617</v>
      </c>
      <c r="C1351" s="4" t="s">
        <v>65</v>
      </c>
      <c r="D1351">
        <v>128</v>
      </c>
      <c r="E1351">
        <f>SUMIF($C$3:C1350,C1351,$D$3:D1350)</f>
        <v>18301</v>
      </c>
      <c r="F1351">
        <v>2.2000000000000002</v>
      </c>
      <c r="G1351">
        <f t="shared" si="178"/>
        <v>0.2</v>
      </c>
      <c r="H1351">
        <f t="shared" si="179"/>
        <v>25.6</v>
      </c>
      <c r="I1351">
        <f t="shared" si="180"/>
        <v>3</v>
      </c>
      <c r="J1351">
        <f t="shared" si="176"/>
        <v>4422</v>
      </c>
      <c r="K1351" s="6">
        <f t="shared" si="174"/>
        <v>0</v>
      </c>
      <c r="L1351" s="6" t="str">
        <f t="shared" si="175"/>
        <v>0</v>
      </c>
      <c r="M1351">
        <f t="shared" si="181"/>
        <v>0</v>
      </c>
    </row>
    <row r="1352" spans="1:13" x14ac:dyDescent="0.25">
      <c r="A1352">
        <f t="shared" si="177"/>
        <v>2011</v>
      </c>
      <c r="B1352" s="3">
        <v>40618</v>
      </c>
      <c r="C1352" s="4" t="s">
        <v>78</v>
      </c>
      <c r="D1352">
        <v>32</v>
      </c>
      <c r="E1352">
        <f>SUMIF($C$3:C1351,C1352,$D$3:D1351)</f>
        <v>525</v>
      </c>
      <c r="F1352">
        <v>2.2000000000000002</v>
      </c>
      <c r="G1352">
        <f t="shared" si="178"/>
        <v>0.05</v>
      </c>
      <c r="H1352">
        <f t="shared" si="179"/>
        <v>1.6</v>
      </c>
      <c r="I1352">
        <f t="shared" si="180"/>
        <v>3</v>
      </c>
      <c r="J1352">
        <f t="shared" si="176"/>
        <v>4390</v>
      </c>
      <c r="K1352" s="6">
        <f t="shared" si="174"/>
        <v>0</v>
      </c>
      <c r="L1352" s="6" t="str">
        <f t="shared" si="175"/>
        <v>0</v>
      </c>
      <c r="M1352">
        <f t="shared" si="181"/>
        <v>0</v>
      </c>
    </row>
    <row r="1353" spans="1:13" x14ac:dyDescent="0.25">
      <c r="A1353">
        <f t="shared" si="177"/>
        <v>2011</v>
      </c>
      <c r="B1353" s="3">
        <v>40625</v>
      </c>
      <c r="C1353" s="4" t="s">
        <v>50</v>
      </c>
      <c r="D1353">
        <v>151</v>
      </c>
      <c r="E1353">
        <f>SUMIF($C$3:C1352,C1353,$D$3:D1352)</f>
        <v>3631</v>
      </c>
      <c r="F1353">
        <v>2.2000000000000002</v>
      </c>
      <c r="G1353">
        <f t="shared" si="178"/>
        <v>0.1</v>
      </c>
      <c r="H1353">
        <f t="shared" si="179"/>
        <v>15.100000000000001</v>
      </c>
      <c r="I1353">
        <f t="shared" si="180"/>
        <v>3</v>
      </c>
      <c r="J1353">
        <f t="shared" si="176"/>
        <v>4239</v>
      </c>
      <c r="K1353" s="6">
        <f t="shared" si="174"/>
        <v>0</v>
      </c>
      <c r="L1353" s="6" t="str">
        <f t="shared" si="175"/>
        <v>0</v>
      </c>
      <c r="M1353">
        <f t="shared" si="181"/>
        <v>0</v>
      </c>
    </row>
    <row r="1354" spans="1:13" x14ac:dyDescent="0.25">
      <c r="A1354">
        <f t="shared" si="177"/>
        <v>2011</v>
      </c>
      <c r="B1354" s="3">
        <v>40626</v>
      </c>
      <c r="C1354" s="4" t="s">
        <v>173</v>
      </c>
      <c r="D1354">
        <v>8</v>
      </c>
      <c r="E1354">
        <f>SUMIF($C$3:C1353,C1354,$D$3:D1353)</f>
        <v>21</v>
      </c>
      <c r="F1354">
        <v>2.2000000000000002</v>
      </c>
      <c r="G1354" t="str">
        <f t="shared" si="178"/>
        <v>Brak</v>
      </c>
      <c r="H1354">
        <f t="shared" si="179"/>
        <v>0</v>
      </c>
      <c r="I1354">
        <f t="shared" si="180"/>
        <v>3</v>
      </c>
      <c r="J1354">
        <f t="shared" si="176"/>
        <v>4231</v>
      </c>
      <c r="K1354" s="6">
        <f t="shared" si="174"/>
        <v>0</v>
      </c>
      <c r="L1354" s="6" t="str">
        <f t="shared" si="175"/>
        <v>0</v>
      </c>
      <c r="M1354">
        <f t="shared" si="181"/>
        <v>0</v>
      </c>
    </row>
    <row r="1355" spans="1:13" x14ac:dyDescent="0.25">
      <c r="A1355">
        <f t="shared" si="177"/>
        <v>2011</v>
      </c>
      <c r="B1355" s="3">
        <v>40627</v>
      </c>
      <c r="C1355" s="4" t="s">
        <v>34</v>
      </c>
      <c r="D1355">
        <v>411</v>
      </c>
      <c r="E1355">
        <f>SUMIF($C$3:C1354,C1355,$D$3:D1354)</f>
        <v>15590</v>
      </c>
      <c r="F1355">
        <v>2.2000000000000002</v>
      </c>
      <c r="G1355">
        <f t="shared" si="178"/>
        <v>0.2</v>
      </c>
      <c r="H1355">
        <f t="shared" si="179"/>
        <v>82.2</v>
      </c>
      <c r="I1355">
        <f t="shared" si="180"/>
        <v>3</v>
      </c>
      <c r="J1355">
        <f t="shared" si="176"/>
        <v>3820</v>
      </c>
      <c r="K1355" s="6">
        <f t="shared" si="174"/>
        <v>0</v>
      </c>
      <c r="L1355" s="6" t="str">
        <f t="shared" si="175"/>
        <v>0</v>
      </c>
      <c r="M1355">
        <f t="shared" si="181"/>
        <v>0</v>
      </c>
    </row>
    <row r="1356" spans="1:13" x14ac:dyDescent="0.25">
      <c r="A1356">
        <f t="shared" si="177"/>
        <v>2011</v>
      </c>
      <c r="B1356" s="3">
        <v>40628</v>
      </c>
      <c r="C1356" s="4" t="s">
        <v>72</v>
      </c>
      <c r="D1356">
        <v>119</v>
      </c>
      <c r="E1356">
        <f>SUMIF($C$3:C1355,C1356,$D$3:D1355)</f>
        <v>3133</v>
      </c>
      <c r="F1356">
        <v>2.2000000000000002</v>
      </c>
      <c r="G1356">
        <f t="shared" si="178"/>
        <v>0.1</v>
      </c>
      <c r="H1356">
        <f t="shared" si="179"/>
        <v>11.9</v>
      </c>
      <c r="I1356">
        <f t="shared" si="180"/>
        <v>3</v>
      </c>
      <c r="J1356">
        <f t="shared" si="176"/>
        <v>3701</v>
      </c>
      <c r="K1356" s="6">
        <f t="shared" si="174"/>
        <v>0</v>
      </c>
      <c r="L1356" s="6" t="str">
        <f t="shared" si="175"/>
        <v>0</v>
      </c>
      <c r="M1356">
        <f t="shared" si="181"/>
        <v>0</v>
      </c>
    </row>
    <row r="1357" spans="1:13" x14ac:dyDescent="0.25">
      <c r="A1357">
        <f t="shared" si="177"/>
        <v>2011</v>
      </c>
      <c r="B1357" s="3">
        <v>40630</v>
      </c>
      <c r="C1357" s="4" t="s">
        <v>37</v>
      </c>
      <c r="D1357">
        <v>366</v>
      </c>
      <c r="E1357">
        <f>SUMIF($C$3:C1356,C1357,$D$3:D1356)</f>
        <v>11818</v>
      </c>
      <c r="F1357">
        <v>2.2000000000000002</v>
      </c>
      <c r="G1357">
        <f t="shared" si="178"/>
        <v>0.2</v>
      </c>
      <c r="H1357">
        <f t="shared" si="179"/>
        <v>73.2</v>
      </c>
      <c r="I1357">
        <f t="shared" si="180"/>
        <v>3</v>
      </c>
      <c r="J1357">
        <f t="shared" si="176"/>
        <v>3335</v>
      </c>
      <c r="K1357" s="6">
        <f t="shared" si="174"/>
        <v>0</v>
      </c>
      <c r="L1357" s="6" t="str">
        <f t="shared" si="175"/>
        <v>0</v>
      </c>
      <c r="M1357">
        <f t="shared" si="181"/>
        <v>0</v>
      </c>
    </row>
    <row r="1358" spans="1:13" x14ac:dyDescent="0.25">
      <c r="A1358">
        <f t="shared" si="177"/>
        <v>2011</v>
      </c>
      <c r="B1358" s="3">
        <v>40633</v>
      </c>
      <c r="C1358" s="4" t="s">
        <v>89</v>
      </c>
      <c r="D1358">
        <v>20</v>
      </c>
      <c r="E1358">
        <f>SUMIF($C$3:C1357,C1358,$D$3:D1357)</f>
        <v>2372</v>
      </c>
      <c r="F1358">
        <v>2.2000000000000002</v>
      </c>
      <c r="G1358">
        <f t="shared" si="178"/>
        <v>0.1</v>
      </c>
      <c r="H1358">
        <f t="shared" si="179"/>
        <v>2</v>
      </c>
      <c r="I1358">
        <f t="shared" si="180"/>
        <v>3</v>
      </c>
      <c r="J1358">
        <f t="shared" si="176"/>
        <v>3315</v>
      </c>
      <c r="K1358" s="6">
        <f t="shared" si="174"/>
        <v>1685</v>
      </c>
      <c r="L1358" s="6" t="str">
        <f t="shared" si="175"/>
        <v>2</v>
      </c>
      <c r="M1358">
        <f t="shared" si="181"/>
        <v>2000</v>
      </c>
    </row>
    <row r="1359" spans="1:13" x14ac:dyDescent="0.25">
      <c r="A1359">
        <f t="shared" si="177"/>
        <v>2011</v>
      </c>
      <c r="B1359" s="3">
        <v>40635</v>
      </c>
      <c r="C1359" s="4" t="s">
        <v>143</v>
      </c>
      <c r="D1359">
        <v>124</v>
      </c>
      <c r="E1359">
        <f>SUMIF($C$3:C1358,C1359,$D$3:D1358)</f>
        <v>503</v>
      </c>
      <c r="F1359">
        <v>2.2000000000000002</v>
      </c>
      <c r="G1359">
        <f t="shared" si="178"/>
        <v>0.05</v>
      </c>
      <c r="H1359">
        <f t="shared" si="179"/>
        <v>6.2</v>
      </c>
      <c r="I1359">
        <f t="shared" si="180"/>
        <v>4</v>
      </c>
      <c r="J1359">
        <f t="shared" si="176"/>
        <v>5191</v>
      </c>
      <c r="K1359" s="6">
        <f t="shared" si="174"/>
        <v>0</v>
      </c>
      <c r="L1359" s="6" t="str">
        <f t="shared" si="175"/>
        <v>0</v>
      </c>
      <c r="M1359">
        <f t="shared" si="181"/>
        <v>0</v>
      </c>
    </row>
    <row r="1360" spans="1:13" x14ac:dyDescent="0.25">
      <c r="A1360">
        <f t="shared" si="177"/>
        <v>2011</v>
      </c>
      <c r="B1360" s="3">
        <v>40635</v>
      </c>
      <c r="C1360" s="4" t="s">
        <v>30</v>
      </c>
      <c r="D1360">
        <v>30</v>
      </c>
      <c r="E1360">
        <f>SUMIF($C$3:C1359,C1360,$D$3:D1359)</f>
        <v>2725</v>
      </c>
      <c r="F1360">
        <v>2.2000000000000002</v>
      </c>
      <c r="G1360">
        <f t="shared" si="178"/>
        <v>0.1</v>
      </c>
      <c r="H1360">
        <f t="shared" si="179"/>
        <v>3</v>
      </c>
      <c r="I1360">
        <f t="shared" si="180"/>
        <v>4</v>
      </c>
      <c r="J1360">
        <f t="shared" si="176"/>
        <v>5161</v>
      </c>
      <c r="K1360" s="6">
        <f t="shared" si="174"/>
        <v>0</v>
      </c>
      <c r="L1360" s="6" t="str">
        <f t="shared" si="175"/>
        <v>0</v>
      </c>
      <c r="M1360">
        <f t="shared" si="181"/>
        <v>0</v>
      </c>
    </row>
    <row r="1361" spans="1:13" x14ac:dyDescent="0.25">
      <c r="A1361">
        <f t="shared" si="177"/>
        <v>2011</v>
      </c>
      <c r="B1361" s="3">
        <v>40636</v>
      </c>
      <c r="C1361" s="4" t="s">
        <v>34</v>
      </c>
      <c r="D1361">
        <v>237</v>
      </c>
      <c r="E1361">
        <f>SUMIF($C$3:C1360,C1361,$D$3:D1360)</f>
        <v>16001</v>
      </c>
      <c r="F1361">
        <v>2.2000000000000002</v>
      </c>
      <c r="G1361">
        <f t="shared" si="178"/>
        <v>0.2</v>
      </c>
      <c r="H1361">
        <f t="shared" si="179"/>
        <v>47.400000000000006</v>
      </c>
      <c r="I1361">
        <f t="shared" si="180"/>
        <v>4</v>
      </c>
      <c r="J1361">
        <f t="shared" si="176"/>
        <v>4924</v>
      </c>
      <c r="K1361" s="6">
        <f t="shared" si="174"/>
        <v>0</v>
      </c>
      <c r="L1361" s="6" t="str">
        <f t="shared" si="175"/>
        <v>0</v>
      </c>
      <c r="M1361">
        <f t="shared" si="181"/>
        <v>0</v>
      </c>
    </row>
    <row r="1362" spans="1:13" x14ac:dyDescent="0.25">
      <c r="A1362">
        <f t="shared" si="177"/>
        <v>2011</v>
      </c>
      <c r="B1362" s="3">
        <v>40638</v>
      </c>
      <c r="C1362" s="4" t="s">
        <v>42</v>
      </c>
      <c r="D1362">
        <v>355</v>
      </c>
      <c r="E1362">
        <f>SUMIF($C$3:C1361,C1362,$D$3:D1361)</f>
        <v>15884</v>
      </c>
      <c r="F1362">
        <v>2.2000000000000002</v>
      </c>
      <c r="G1362">
        <f t="shared" si="178"/>
        <v>0.2</v>
      </c>
      <c r="H1362">
        <f t="shared" si="179"/>
        <v>71</v>
      </c>
      <c r="I1362">
        <f t="shared" si="180"/>
        <v>4</v>
      </c>
      <c r="J1362">
        <f t="shared" si="176"/>
        <v>4569</v>
      </c>
      <c r="K1362" s="6">
        <f t="shared" ref="K1362:K1425" si="182">IF(I1362&lt;&gt;I1363,IF(J1362&lt;5000,5000-J1362,0),0)</f>
        <v>0</v>
      </c>
      <c r="L1362" s="6" t="str">
        <f t="shared" ref="L1362:L1425" si="183">LEFT(ROUNDUP(K1362,-3),1)</f>
        <v>0</v>
      </c>
      <c r="M1362">
        <f t="shared" si="181"/>
        <v>0</v>
      </c>
    </row>
    <row r="1363" spans="1:13" x14ac:dyDescent="0.25">
      <c r="A1363">
        <f t="shared" si="177"/>
        <v>2011</v>
      </c>
      <c r="B1363" s="3">
        <v>40642</v>
      </c>
      <c r="C1363" s="4" t="s">
        <v>65</v>
      </c>
      <c r="D1363">
        <v>162</v>
      </c>
      <c r="E1363">
        <f>SUMIF($C$3:C1362,C1363,$D$3:D1362)</f>
        <v>18429</v>
      </c>
      <c r="F1363">
        <v>2.2000000000000002</v>
      </c>
      <c r="G1363">
        <f t="shared" si="178"/>
        <v>0.2</v>
      </c>
      <c r="H1363">
        <f t="shared" si="179"/>
        <v>32.4</v>
      </c>
      <c r="I1363">
        <f t="shared" si="180"/>
        <v>4</v>
      </c>
      <c r="J1363">
        <f t="shared" ref="J1363:J1426" si="184">J1362-D1363+M1362</f>
        <v>4407</v>
      </c>
      <c r="K1363" s="6">
        <f t="shared" si="182"/>
        <v>0</v>
      </c>
      <c r="L1363" s="6" t="str">
        <f t="shared" si="183"/>
        <v>0</v>
      </c>
      <c r="M1363">
        <f t="shared" si="181"/>
        <v>0</v>
      </c>
    </row>
    <row r="1364" spans="1:13" x14ac:dyDescent="0.25">
      <c r="A1364">
        <f t="shared" si="177"/>
        <v>2011</v>
      </c>
      <c r="B1364" s="3">
        <v>40647</v>
      </c>
      <c r="C1364" s="4" t="s">
        <v>55</v>
      </c>
      <c r="D1364">
        <v>46</v>
      </c>
      <c r="E1364">
        <f>SUMIF($C$3:C1363,C1364,$D$3:D1363)</f>
        <v>2459</v>
      </c>
      <c r="F1364">
        <v>2.2000000000000002</v>
      </c>
      <c r="G1364">
        <f t="shared" si="178"/>
        <v>0.1</v>
      </c>
      <c r="H1364">
        <f t="shared" si="179"/>
        <v>4.6000000000000005</v>
      </c>
      <c r="I1364">
        <f t="shared" si="180"/>
        <v>4</v>
      </c>
      <c r="J1364">
        <f t="shared" si="184"/>
        <v>4361</v>
      </c>
      <c r="K1364" s="6">
        <f t="shared" si="182"/>
        <v>0</v>
      </c>
      <c r="L1364" s="6" t="str">
        <f t="shared" si="183"/>
        <v>0</v>
      </c>
      <c r="M1364">
        <f t="shared" si="181"/>
        <v>0</v>
      </c>
    </row>
    <row r="1365" spans="1:13" x14ac:dyDescent="0.25">
      <c r="A1365">
        <f t="shared" si="177"/>
        <v>2011</v>
      </c>
      <c r="B1365" s="3">
        <v>40647</v>
      </c>
      <c r="C1365" s="4" t="s">
        <v>138</v>
      </c>
      <c r="D1365">
        <v>14</v>
      </c>
      <c r="E1365">
        <f>SUMIF($C$3:C1364,C1365,$D$3:D1364)</f>
        <v>39</v>
      </c>
      <c r="F1365">
        <v>2.2000000000000002</v>
      </c>
      <c r="G1365" t="str">
        <f t="shared" si="178"/>
        <v>Brak</v>
      </c>
      <c r="H1365">
        <f t="shared" si="179"/>
        <v>0</v>
      </c>
      <c r="I1365">
        <f t="shared" si="180"/>
        <v>4</v>
      </c>
      <c r="J1365">
        <f t="shared" si="184"/>
        <v>4347</v>
      </c>
      <c r="K1365" s="6">
        <f t="shared" si="182"/>
        <v>0</v>
      </c>
      <c r="L1365" s="6" t="str">
        <f t="shared" si="183"/>
        <v>0</v>
      </c>
      <c r="M1365">
        <f t="shared" si="181"/>
        <v>0</v>
      </c>
    </row>
    <row r="1366" spans="1:13" x14ac:dyDescent="0.25">
      <c r="A1366">
        <f t="shared" si="177"/>
        <v>2011</v>
      </c>
      <c r="B1366" s="3">
        <v>40647</v>
      </c>
      <c r="C1366" s="4" t="s">
        <v>239</v>
      </c>
      <c r="D1366">
        <v>13</v>
      </c>
      <c r="E1366">
        <f>SUMIF($C$3:C1365,C1366,$D$3:D1365)</f>
        <v>0</v>
      </c>
      <c r="F1366">
        <v>2.2000000000000002</v>
      </c>
      <c r="G1366" t="str">
        <f t="shared" si="178"/>
        <v>Brak</v>
      </c>
      <c r="H1366">
        <f t="shared" si="179"/>
        <v>0</v>
      </c>
      <c r="I1366">
        <f t="shared" si="180"/>
        <v>4</v>
      </c>
      <c r="J1366">
        <f t="shared" si="184"/>
        <v>4334</v>
      </c>
      <c r="K1366" s="6">
        <f t="shared" si="182"/>
        <v>0</v>
      </c>
      <c r="L1366" s="6" t="str">
        <f t="shared" si="183"/>
        <v>0</v>
      </c>
      <c r="M1366">
        <f t="shared" si="181"/>
        <v>0</v>
      </c>
    </row>
    <row r="1367" spans="1:13" x14ac:dyDescent="0.25">
      <c r="A1367">
        <f t="shared" si="177"/>
        <v>2011</v>
      </c>
      <c r="B1367" s="3">
        <v>40647</v>
      </c>
      <c r="C1367" s="4" t="s">
        <v>240</v>
      </c>
      <c r="D1367">
        <v>4</v>
      </c>
      <c r="E1367">
        <f>SUMIF($C$3:C1366,C1367,$D$3:D1366)</f>
        <v>0</v>
      </c>
      <c r="F1367">
        <v>2.2000000000000002</v>
      </c>
      <c r="G1367" t="str">
        <f t="shared" si="178"/>
        <v>Brak</v>
      </c>
      <c r="H1367">
        <f t="shared" si="179"/>
        <v>0</v>
      </c>
      <c r="I1367">
        <f t="shared" si="180"/>
        <v>4</v>
      </c>
      <c r="J1367">
        <f t="shared" si="184"/>
        <v>4330</v>
      </c>
      <c r="K1367" s="6">
        <f t="shared" si="182"/>
        <v>0</v>
      </c>
      <c r="L1367" s="6" t="str">
        <f t="shared" si="183"/>
        <v>0</v>
      </c>
      <c r="M1367">
        <f t="shared" si="181"/>
        <v>0</v>
      </c>
    </row>
    <row r="1368" spans="1:13" x14ac:dyDescent="0.25">
      <c r="A1368">
        <f t="shared" si="177"/>
        <v>2011</v>
      </c>
      <c r="B1368" s="3">
        <v>40651</v>
      </c>
      <c r="C1368" s="4" t="s">
        <v>29</v>
      </c>
      <c r="D1368">
        <v>470</v>
      </c>
      <c r="E1368">
        <f>SUMIF($C$3:C1367,C1368,$D$3:D1367)</f>
        <v>16500</v>
      </c>
      <c r="F1368">
        <v>2.2000000000000002</v>
      </c>
      <c r="G1368">
        <f t="shared" si="178"/>
        <v>0.2</v>
      </c>
      <c r="H1368">
        <f t="shared" si="179"/>
        <v>94</v>
      </c>
      <c r="I1368">
        <f t="shared" si="180"/>
        <v>4</v>
      </c>
      <c r="J1368">
        <f t="shared" si="184"/>
        <v>3860</v>
      </c>
      <c r="K1368" s="6">
        <f t="shared" si="182"/>
        <v>0</v>
      </c>
      <c r="L1368" s="6" t="str">
        <f t="shared" si="183"/>
        <v>0</v>
      </c>
      <c r="M1368">
        <f t="shared" si="181"/>
        <v>0</v>
      </c>
    </row>
    <row r="1369" spans="1:13" x14ac:dyDescent="0.25">
      <c r="A1369">
        <f t="shared" si="177"/>
        <v>2011</v>
      </c>
      <c r="B1369" s="3">
        <v>40651</v>
      </c>
      <c r="C1369" s="4" t="s">
        <v>78</v>
      </c>
      <c r="D1369">
        <v>37</v>
      </c>
      <c r="E1369">
        <f>SUMIF($C$3:C1368,C1369,$D$3:D1368)</f>
        <v>557</v>
      </c>
      <c r="F1369">
        <v>2.2000000000000002</v>
      </c>
      <c r="G1369">
        <f t="shared" si="178"/>
        <v>0.05</v>
      </c>
      <c r="H1369">
        <f t="shared" si="179"/>
        <v>1.85</v>
      </c>
      <c r="I1369">
        <f t="shared" si="180"/>
        <v>4</v>
      </c>
      <c r="J1369">
        <f t="shared" si="184"/>
        <v>3823</v>
      </c>
      <c r="K1369" s="6">
        <f t="shared" si="182"/>
        <v>0</v>
      </c>
      <c r="L1369" s="6" t="str">
        <f t="shared" si="183"/>
        <v>0</v>
      </c>
      <c r="M1369">
        <f t="shared" si="181"/>
        <v>0</v>
      </c>
    </row>
    <row r="1370" spans="1:13" x14ac:dyDescent="0.25">
      <c r="A1370">
        <f t="shared" si="177"/>
        <v>2011</v>
      </c>
      <c r="B1370" s="3">
        <v>40651</v>
      </c>
      <c r="C1370" s="4" t="s">
        <v>241</v>
      </c>
      <c r="D1370">
        <v>9</v>
      </c>
      <c r="E1370">
        <f>SUMIF($C$3:C1369,C1370,$D$3:D1369)</f>
        <v>0</v>
      </c>
      <c r="F1370">
        <v>2.2000000000000002</v>
      </c>
      <c r="G1370" t="str">
        <f t="shared" si="178"/>
        <v>Brak</v>
      </c>
      <c r="H1370">
        <f t="shared" si="179"/>
        <v>0</v>
      </c>
      <c r="I1370">
        <f t="shared" si="180"/>
        <v>4</v>
      </c>
      <c r="J1370">
        <f t="shared" si="184"/>
        <v>3814</v>
      </c>
      <c r="K1370" s="6">
        <f t="shared" si="182"/>
        <v>0</v>
      </c>
      <c r="L1370" s="6" t="str">
        <f t="shared" si="183"/>
        <v>0</v>
      </c>
      <c r="M1370">
        <f t="shared" si="181"/>
        <v>0</v>
      </c>
    </row>
    <row r="1371" spans="1:13" x14ac:dyDescent="0.25">
      <c r="A1371">
        <f t="shared" si="177"/>
        <v>2011</v>
      </c>
      <c r="B1371" s="3">
        <v>40652</v>
      </c>
      <c r="C1371" s="4" t="s">
        <v>48</v>
      </c>
      <c r="D1371">
        <v>55</v>
      </c>
      <c r="E1371">
        <f>SUMIF($C$3:C1370,C1371,$D$3:D1370)</f>
        <v>2976</v>
      </c>
      <c r="F1371">
        <v>2.2000000000000002</v>
      </c>
      <c r="G1371">
        <f t="shared" si="178"/>
        <v>0.1</v>
      </c>
      <c r="H1371">
        <f t="shared" si="179"/>
        <v>5.5</v>
      </c>
      <c r="I1371">
        <f t="shared" si="180"/>
        <v>4</v>
      </c>
      <c r="J1371">
        <f t="shared" si="184"/>
        <v>3759</v>
      </c>
      <c r="K1371" s="6">
        <f t="shared" si="182"/>
        <v>0</v>
      </c>
      <c r="L1371" s="6" t="str">
        <f t="shared" si="183"/>
        <v>0</v>
      </c>
      <c r="M1371">
        <f t="shared" si="181"/>
        <v>0</v>
      </c>
    </row>
    <row r="1372" spans="1:13" x14ac:dyDescent="0.25">
      <c r="A1372">
        <f t="shared" si="177"/>
        <v>2011</v>
      </c>
      <c r="B1372" s="3">
        <v>40654</v>
      </c>
      <c r="C1372" s="4" t="s">
        <v>75</v>
      </c>
      <c r="D1372">
        <v>140</v>
      </c>
      <c r="E1372">
        <f>SUMIF($C$3:C1371,C1372,$D$3:D1371)</f>
        <v>3038</v>
      </c>
      <c r="F1372">
        <v>2.2000000000000002</v>
      </c>
      <c r="G1372">
        <f t="shared" si="178"/>
        <v>0.1</v>
      </c>
      <c r="H1372">
        <f t="shared" si="179"/>
        <v>14</v>
      </c>
      <c r="I1372">
        <f t="shared" si="180"/>
        <v>4</v>
      </c>
      <c r="J1372">
        <f t="shared" si="184"/>
        <v>3619</v>
      </c>
      <c r="K1372" s="6">
        <f t="shared" si="182"/>
        <v>0</v>
      </c>
      <c r="L1372" s="6" t="str">
        <f t="shared" si="183"/>
        <v>0</v>
      </c>
      <c r="M1372">
        <f t="shared" si="181"/>
        <v>0</v>
      </c>
    </row>
    <row r="1373" spans="1:13" x14ac:dyDescent="0.25">
      <c r="A1373">
        <f t="shared" si="177"/>
        <v>2011</v>
      </c>
      <c r="B1373" s="3">
        <v>40656</v>
      </c>
      <c r="C1373" s="4" t="s">
        <v>242</v>
      </c>
      <c r="D1373">
        <v>12</v>
      </c>
      <c r="E1373">
        <f>SUMIF($C$3:C1372,C1373,$D$3:D1372)</f>
        <v>0</v>
      </c>
      <c r="F1373">
        <v>2.2000000000000002</v>
      </c>
      <c r="G1373" t="str">
        <f t="shared" si="178"/>
        <v>Brak</v>
      </c>
      <c r="H1373">
        <f t="shared" si="179"/>
        <v>0</v>
      </c>
      <c r="I1373">
        <f t="shared" si="180"/>
        <v>4</v>
      </c>
      <c r="J1373">
        <f t="shared" si="184"/>
        <v>3607</v>
      </c>
      <c r="K1373" s="6">
        <f t="shared" si="182"/>
        <v>0</v>
      </c>
      <c r="L1373" s="6" t="str">
        <f t="shared" si="183"/>
        <v>0</v>
      </c>
      <c r="M1373">
        <f t="shared" si="181"/>
        <v>0</v>
      </c>
    </row>
    <row r="1374" spans="1:13" x14ac:dyDescent="0.25">
      <c r="A1374">
        <f t="shared" si="177"/>
        <v>2011</v>
      </c>
      <c r="B1374" s="3">
        <v>40658</v>
      </c>
      <c r="C1374" s="4" t="s">
        <v>32</v>
      </c>
      <c r="D1374">
        <v>20</v>
      </c>
      <c r="E1374">
        <f>SUMIF($C$3:C1373,C1374,$D$3:D1373)</f>
        <v>3460</v>
      </c>
      <c r="F1374">
        <v>2.2000000000000002</v>
      </c>
      <c r="G1374">
        <f t="shared" si="178"/>
        <v>0.1</v>
      </c>
      <c r="H1374">
        <f t="shared" si="179"/>
        <v>2</v>
      </c>
      <c r="I1374">
        <f t="shared" si="180"/>
        <v>4</v>
      </c>
      <c r="J1374">
        <f t="shared" si="184"/>
        <v>3587</v>
      </c>
      <c r="K1374" s="6">
        <f t="shared" si="182"/>
        <v>0</v>
      </c>
      <c r="L1374" s="6" t="str">
        <f t="shared" si="183"/>
        <v>0</v>
      </c>
      <c r="M1374">
        <f t="shared" si="181"/>
        <v>0</v>
      </c>
    </row>
    <row r="1375" spans="1:13" x14ac:dyDescent="0.25">
      <c r="A1375">
        <f t="shared" si="177"/>
        <v>2011</v>
      </c>
      <c r="B1375" s="3">
        <v>40662</v>
      </c>
      <c r="C1375" s="4" t="s">
        <v>70</v>
      </c>
      <c r="D1375">
        <v>478</v>
      </c>
      <c r="E1375">
        <f>SUMIF($C$3:C1374,C1375,$D$3:D1374)</f>
        <v>16242</v>
      </c>
      <c r="F1375">
        <v>2.2000000000000002</v>
      </c>
      <c r="G1375">
        <f t="shared" si="178"/>
        <v>0.2</v>
      </c>
      <c r="H1375">
        <f t="shared" si="179"/>
        <v>95.600000000000009</v>
      </c>
      <c r="I1375">
        <f t="shared" si="180"/>
        <v>4</v>
      </c>
      <c r="J1375">
        <f t="shared" si="184"/>
        <v>3109</v>
      </c>
      <c r="K1375" s="6">
        <f t="shared" si="182"/>
        <v>1891</v>
      </c>
      <c r="L1375" s="6" t="str">
        <f t="shared" si="183"/>
        <v>2</v>
      </c>
      <c r="M1375">
        <f t="shared" si="181"/>
        <v>2000</v>
      </c>
    </row>
    <row r="1376" spans="1:13" x14ac:dyDescent="0.25">
      <c r="A1376">
        <f t="shared" si="177"/>
        <v>2011</v>
      </c>
      <c r="B1376" s="3">
        <v>40664</v>
      </c>
      <c r="C1376" s="4" t="s">
        <v>42</v>
      </c>
      <c r="D1376">
        <v>289</v>
      </c>
      <c r="E1376">
        <f>SUMIF($C$3:C1375,C1376,$D$3:D1375)</f>
        <v>16239</v>
      </c>
      <c r="F1376">
        <v>2.2000000000000002</v>
      </c>
      <c r="G1376">
        <f t="shared" si="178"/>
        <v>0.2</v>
      </c>
      <c r="H1376">
        <f t="shared" si="179"/>
        <v>57.800000000000004</v>
      </c>
      <c r="I1376">
        <f t="shared" si="180"/>
        <v>5</v>
      </c>
      <c r="J1376">
        <f t="shared" si="184"/>
        <v>4820</v>
      </c>
      <c r="K1376" s="6">
        <f t="shared" si="182"/>
        <v>0</v>
      </c>
      <c r="L1376" s="6" t="str">
        <f t="shared" si="183"/>
        <v>0</v>
      </c>
      <c r="M1376">
        <f t="shared" si="181"/>
        <v>0</v>
      </c>
    </row>
    <row r="1377" spans="1:13" x14ac:dyDescent="0.25">
      <c r="A1377">
        <f t="shared" si="177"/>
        <v>2011</v>
      </c>
      <c r="B1377" s="3">
        <v>40665</v>
      </c>
      <c r="C1377" s="4" t="s">
        <v>169</v>
      </c>
      <c r="D1377">
        <v>15</v>
      </c>
      <c r="E1377">
        <f>SUMIF($C$3:C1376,C1377,$D$3:D1376)</f>
        <v>4</v>
      </c>
      <c r="F1377">
        <v>2.2000000000000002</v>
      </c>
      <c r="G1377" t="str">
        <f t="shared" si="178"/>
        <v>Brak</v>
      </c>
      <c r="H1377">
        <f t="shared" si="179"/>
        <v>0</v>
      </c>
      <c r="I1377">
        <f t="shared" si="180"/>
        <v>5</v>
      </c>
      <c r="J1377">
        <f t="shared" si="184"/>
        <v>4805</v>
      </c>
      <c r="K1377" s="6">
        <f t="shared" si="182"/>
        <v>0</v>
      </c>
      <c r="L1377" s="6" t="str">
        <f t="shared" si="183"/>
        <v>0</v>
      </c>
      <c r="M1377">
        <f t="shared" si="181"/>
        <v>0</v>
      </c>
    </row>
    <row r="1378" spans="1:13" x14ac:dyDescent="0.25">
      <c r="A1378">
        <f t="shared" si="177"/>
        <v>2011</v>
      </c>
      <c r="B1378" s="3">
        <v>40665</v>
      </c>
      <c r="C1378" s="4" t="s">
        <v>77</v>
      </c>
      <c r="D1378">
        <v>1</v>
      </c>
      <c r="E1378">
        <f>SUMIF($C$3:C1377,C1378,$D$3:D1377)</f>
        <v>29</v>
      </c>
      <c r="F1378">
        <v>2.2000000000000002</v>
      </c>
      <c r="G1378" t="str">
        <f t="shared" si="178"/>
        <v>Brak</v>
      </c>
      <c r="H1378">
        <f t="shared" si="179"/>
        <v>0</v>
      </c>
      <c r="I1378">
        <f t="shared" si="180"/>
        <v>5</v>
      </c>
      <c r="J1378">
        <f t="shared" si="184"/>
        <v>4804</v>
      </c>
      <c r="K1378" s="6">
        <f t="shared" si="182"/>
        <v>0</v>
      </c>
      <c r="L1378" s="6" t="str">
        <f t="shared" si="183"/>
        <v>0</v>
      </c>
      <c r="M1378">
        <f t="shared" si="181"/>
        <v>0</v>
      </c>
    </row>
    <row r="1379" spans="1:13" x14ac:dyDescent="0.25">
      <c r="A1379">
        <f t="shared" si="177"/>
        <v>2011</v>
      </c>
      <c r="B1379" s="3">
        <v>40668</v>
      </c>
      <c r="C1379" s="4" t="s">
        <v>27</v>
      </c>
      <c r="D1379">
        <v>400</v>
      </c>
      <c r="E1379">
        <f>SUMIF($C$3:C1378,C1379,$D$3:D1378)</f>
        <v>18232</v>
      </c>
      <c r="F1379">
        <v>2.2000000000000002</v>
      </c>
      <c r="G1379">
        <f t="shared" si="178"/>
        <v>0.2</v>
      </c>
      <c r="H1379">
        <f t="shared" si="179"/>
        <v>80</v>
      </c>
      <c r="I1379">
        <f t="shared" si="180"/>
        <v>5</v>
      </c>
      <c r="J1379">
        <f t="shared" si="184"/>
        <v>4404</v>
      </c>
      <c r="K1379" s="6">
        <f t="shared" si="182"/>
        <v>0</v>
      </c>
      <c r="L1379" s="6" t="str">
        <f t="shared" si="183"/>
        <v>0</v>
      </c>
      <c r="M1379">
        <f t="shared" si="181"/>
        <v>0</v>
      </c>
    </row>
    <row r="1380" spans="1:13" x14ac:dyDescent="0.25">
      <c r="A1380">
        <f t="shared" si="177"/>
        <v>2011</v>
      </c>
      <c r="B1380" s="3">
        <v>40669</v>
      </c>
      <c r="C1380" s="4" t="s">
        <v>128</v>
      </c>
      <c r="D1380">
        <v>1</v>
      </c>
      <c r="E1380">
        <f>SUMIF($C$3:C1379,C1380,$D$3:D1379)</f>
        <v>29</v>
      </c>
      <c r="F1380">
        <v>2.2000000000000002</v>
      </c>
      <c r="G1380" t="str">
        <f t="shared" si="178"/>
        <v>Brak</v>
      </c>
      <c r="H1380">
        <f t="shared" si="179"/>
        <v>0</v>
      </c>
      <c r="I1380">
        <f t="shared" si="180"/>
        <v>5</v>
      </c>
      <c r="J1380">
        <f t="shared" si="184"/>
        <v>4403</v>
      </c>
      <c r="K1380" s="6">
        <f t="shared" si="182"/>
        <v>0</v>
      </c>
      <c r="L1380" s="6" t="str">
        <f t="shared" si="183"/>
        <v>0</v>
      </c>
      <c r="M1380">
        <f t="shared" si="181"/>
        <v>0</v>
      </c>
    </row>
    <row r="1381" spans="1:13" x14ac:dyDescent="0.25">
      <c r="A1381">
        <f t="shared" si="177"/>
        <v>2011</v>
      </c>
      <c r="B1381" s="3">
        <v>40670</v>
      </c>
      <c r="C1381" s="4" t="s">
        <v>28</v>
      </c>
      <c r="D1381">
        <v>184</v>
      </c>
      <c r="E1381">
        <f>SUMIF($C$3:C1380,C1381,$D$3:D1380)</f>
        <v>2092</v>
      </c>
      <c r="F1381">
        <v>2.2000000000000002</v>
      </c>
      <c r="G1381">
        <f t="shared" si="178"/>
        <v>0.1</v>
      </c>
      <c r="H1381">
        <f t="shared" si="179"/>
        <v>18.400000000000002</v>
      </c>
      <c r="I1381">
        <f t="shared" si="180"/>
        <v>5</v>
      </c>
      <c r="J1381">
        <f t="shared" si="184"/>
        <v>4219</v>
      </c>
      <c r="K1381" s="6">
        <f t="shared" si="182"/>
        <v>0</v>
      </c>
      <c r="L1381" s="6" t="str">
        <f t="shared" si="183"/>
        <v>0</v>
      </c>
      <c r="M1381">
        <f t="shared" si="181"/>
        <v>0</v>
      </c>
    </row>
    <row r="1382" spans="1:13" x14ac:dyDescent="0.25">
      <c r="A1382">
        <f t="shared" si="177"/>
        <v>2011</v>
      </c>
      <c r="B1382" s="3">
        <v>40670</v>
      </c>
      <c r="C1382" s="4" t="s">
        <v>26</v>
      </c>
      <c r="D1382">
        <v>99</v>
      </c>
      <c r="E1382">
        <f>SUMIF($C$3:C1381,C1382,$D$3:D1381)</f>
        <v>1853</v>
      </c>
      <c r="F1382">
        <v>2.2000000000000002</v>
      </c>
      <c r="G1382">
        <f t="shared" si="178"/>
        <v>0.1</v>
      </c>
      <c r="H1382">
        <f t="shared" si="179"/>
        <v>9.9</v>
      </c>
      <c r="I1382">
        <f t="shared" si="180"/>
        <v>5</v>
      </c>
      <c r="J1382">
        <f t="shared" si="184"/>
        <v>4120</v>
      </c>
      <c r="K1382" s="6">
        <f t="shared" si="182"/>
        <v>0</v>
      </c>
      <c r="L1382" s="6" t="str">
        <f t="shared" si="183"/>
        <v>0</v>
      </c>
      <c r="M1382">
        <f t="shared" si="181"/>
        <v>0</v>
      </c>
    </row>
    <row r="1383" spans="1:13" x14ac:dyDescent="0.25">
      <c r="A1383">
        <f t="shared" si="177"/>
        <v>2011</v>
      </c>
      <c r="B1383" s="3">
        <v>40671</v>
      </c>
      <c r="C1383" s="4" t="s">
        <v>30</v>
      </c>
      <c r="D1383">
        <v>143</v>
      </c>
      <c r="E1383">
        <f>SUMIF($C$3:C1382,C1383,$D$3:D1382)</f>
        <v>2755</v>
      </c>
      <c r="F1383">
        <v>2.2000000000000002</v>
      </c>
      <c r="G1383">
        <f t="shared" si="178"/>
        <v>0.1</v>
      </c>
      <c r="H1383">
        <f t="shared" si="179"/>
        <v>14.3</v>
      </c>
      <c r="I1383">
        <f t="shared" si="180"/>
        <v>5</v>
      </c>
      <c r="J1383">
        <f t="shared" si="184"/>
        <v>3977</v>
      </c>
      <c r="K1383" s="6">
        <f t="shared" si="182"/>
        <v>0</v>
      </c>
      <c r="L1383" s="6" t="str">
        <f t="shared" si="183"/>
        <v>0</v>
      </c>
      <c r="M1383">
        <f t="shared" si="181"/>
        <v>0</v>
      </c>
    </row>
    <row r="1384" spans="1:13" x14ac:dyDescent="0.25">
      <c r="A1384">
        <f t="shared" si="177"/>
        <v>2011</v>
      </c>
      <c r="B1384" s="3">
        <v>40672</v>
      </c>
      <c r="C1384" s="4" t="s">
        <v>50</v>
      </c>
      <c r="D1384">
        <v>184</v>
      </c>
      <c r="E1384">
        <f>SUMIF($C$3:C1383,C1384,$D$3:D1383)</f>
        <v>3782</v>
      </c>
      <c r="F1384">
        <v>2.2000000000000002</v>
      </c>
      <c r="G1384">
        <f t="shared" si="178"/>
        <v>0.1</v>
      </c>
      <c r="H1384">
        <f t="shared" si="179"/>
        <v>18.400000000000002</v>
      </c>
      <c r="I1384">
        <f t="shared" si="180"/>
        <v>5</v>
      </c>
      <c r="J1384">
        <f t="shared" si="184"/>
        <v>3793</v>
      </c>
      <c r="K1384" s="6">
        <f t="shared" si="182"/>
        <v>0</v>
      </c>
      <c r="L1384" s="6" t="str">
        <f t="shared" si="183"/>
        <v>0</v>
      </c>
      <c r="M1384">
        <f t="shared" si="181"/>
        <v>0</v>
      </c>
    </row>
    <row r="1385" spans="1:13" x14ac:dyDescent="0.25">
      <c r="A1385">
        <f t="shared" si="177"/>
        <v>2011</v>
      </c>
      <c r="B1385" s="3">
        <v>40676</v>
      </c>
      <c r="C1385" s="4" t="s">
        <v>38</v>
      </c>
      <c r="D1385">
        <v>197</v>
      </c>
      <c r="E1385">
        <f>SUMIF($C$3:C1384,C1385,$D$3:D1384)</f>
        <v>3691</v>
      </c>
      <c r="F1385">
        <v>2.2000000000000002</v>
      </c>
      <c r="G1385">
        <f t="shared" si="178"/>
        <v>0.1</v>
      </c>
      <c r="H1385">
        <f t="shared" si="179"/>
        <v>19.700000000000003</v>
      </c>
      <c r="I1385">
        <f t="shared" si="180"/>
        <v>5</v>
      </c>
      <c r="J1385">
        <f t="shared" si="184"/>
        <v>3596</v>
      </c>
      <c r="K1385" s="6">
        <f t="shared" si="182"/>
        <v>0</v>
      </c>
      <c r="L1385" s="6" t="str">
        <f t="shared" si="183"/>
        <v>0</v>
      </c>
      <c r="M1385">
        <f t="shared" si="181"/>
        <v>0</v>
      </c>
    </row>
    <row r="1386" spans="1:13" x14ac:dyDescent="0.25">
      <c r="A1386">
        <f t="shared" si="177"/>
        <v>2011</v>
      </c>
      <c r="B1386" s="3">
        <v>40676</v>
      </c>
      <c r="C1386" s="4" t="s">
        <v>183</v>
      </c>
      <c r="D1386">
        <v>3</v>
      </c>
      <c r="E1386">
        <f>SUMIF($C$3:C1385,C1386,$D$3:D1385)</f>
        <v>10</v>
      </c>
      <c r="F1386">
        <v>2.2000000000000002</v>
      </c>
      <c r="G1386" t="str">
        <f t="shared" si="178"/>
        <v>Brak</v>
      </c>
      <c r="H1386">
        <f t="shared" si="179"/>
        <v>0</v>
      </c>
      <c r="I1386">
        <f t="shared" si="180"/>
        <v>5</v>
      </c>
      <c r="J1386">
        <f t="shared" si="184"/>
        <v>3593</v>
      </c>
      <c r="K1386" s="6">
        <f t="shared" si="182"/>
        <v>0</v>
      </c>
      <c r="L1386" s="6" t="str">
        <f t="shared" si="183"/>
        <v>0</v>
      </c>
      <c r="M1386">
        <f t="shared" si="181"/>
        <v>0</v>
      </c>
    </row>
    <row r="1387" spans="1:13" x14ac:dyDescent="0.25">
      <c r="A1387">
        <f t="shared" si="177"/>
        <v>2011</v>
      </c>
      <c r="B1387" s="3">
        <v>40680</v>
      </c>
      <c r="C1387" s="4" t="s">
        <v>24</v>
      </c>
      <c r="D1387">
        <v>18</v>
      </c>
      <c r="E1387">
        <f>SUMIF($C$3:C1386,C1387,$D$3:D1386)</f>
        <v>19</v>
      </c>
      <c r="F1387">
        <v>2.2000000000000002</v>
      </c>
      <c r="G1387" t="str">
        <f t="shared" si="178"/>
        <v>Brak</v>
      </c>
      <c r="H1387">
        <f t="shared" si="179"/>
        <v>0</v>
      </c>
      <c r="I1387">
        <f t="shared" si="180"/>
        <v>5</v>
      </c>
      <c r="J1387">
        <f t="shared" si="184"/>
        <v>3575</v>
      </c>
      <c r="K1387" s="6">
        <f t="shared" si="182"/>
        <v>0</v>
      </c>
      <c r="L1387" s="6" t="str">
        <f t="shared" si="183"/>
        <v>0</v>
      </c>
      <c r="M1387">
        <f t="shared" si="181"/>
        <v>0</v>
      </c>
    </row>
    <row r="1388" spans="1:13" x14ac:dyDescent="0.25">
      <c r="A1388">
        <f t="shared" si="177"/>
        <v>2011</v>
      </c>
      <c r="B1388" s="3">
        <v>40685</v>
      </c>
      <c r="C1388" s="4" t="s">
        <v>20</v>
      </c>
      <c r="D1388">
        <v>7</v>
      </c>
      <c r="E1388">
        <f>SUMIF($C$3:C1387,C1388,$D$3:D1387)</f>
        <v>53</v>
      </c>
      <c r="F1388">
        <v>2.2000000000000002</v>
      </c>
      <c r="G1388" t="str">
        <f t="shared" si="178"/>
        <v>Brak</v>
      </c>
      <c r="H1388">
        <f t="shared" si="179"/>
        <v>0</v>
      </c>
      <c r="I1388">
        <f t="shared" si="180"/>
        <v>5</v>
      </c>
      <c r="J1388">
        <f t="shared" si="184"/>
        <v>3568</v>
      </c>
      <c r="K1388" s="6">
        <f t="shared" si="182"/>
        <v>0</v>
      </c>
      <c r="L1388" s="6" t="str">
        <f t="shared" si="183"/>
        <v>0</v>
      </c>
      <c r="M1388">
        <f t="shared" si="181"/>
        <v>0</v>
      </c>
    </row>
    <row r="1389" spans="1:13" x14ac:dyDescent="0.25">
      <c r="A1389">
        <f t="shared" si="177"/>
        <v>2011</v>
      </c>
      <c r="B1389" s="3">
        <v>40686</v>
      </c>
      <c r="C1389" s="4" t="s">
        <v>29</v>
      </c>
      <c r="D1389">
        <v>381</v>
      </c>
      <c r="E1389">
        <f>SUMIF($C$3:C1388,C1389,$D$3:D1388)</f>
        <v>16970</v>
      </c>
      <c r="F1389">
        <v>2.2000000000000002</v>
      </c>
      <c r="G1389">
        <f t="shared" si="178"/>
        <v>0.2</v>
      </c>
      <c r="H1389">
        <f t="shared" si="179"/>
        <v>76.2</v>
      </c>
      <c r="I1389">
        <f t="shared" si="180"/>
        <v>5</v>
      </c>
      <c r="J1389">
        <f t="shared" si="184"/>
        <v>3187</v>
      </c>
      <c r="K1389" s="6">
        <f t="shared" si="182"/>
        <v>0</v>
      </c>
      <c r="L1389" s="6" t="str">
        <f t="shared" si="183"/>
        <v>0</v>
      </c>
      <c r="M1389">
        <f t="shared" si="181"/>
        <v>0</v>
      </c>
    </row>
    <row r="1390" spans="1:13" x14ac:dyDescent="0.25">
      <c r="A1390">
        <f t="shared" si="177"/>
        <v>2011</v>
      </c>
      <c r="B1390" s="3">
        <v>40689</v>
      </c>
      <c r="C1390" s="4" t="s">
        <v>81</v>
      </c>
      <c r="D1390">
        <v>45</v>
      </c>
      <c r="E1390">
        <f>SUMIF($C$3:C1389,C1390,$D$3:D1389)</f>
        <v>2062</v>
      </c>
      <c r="F1390">
        <v>2.2000000000000002</v>
      </c>
      <c r="G1390">
        <f t="shared" si="178"/>
        <v>0.1</v>
      </c>
      <c r="H1390">
        <f t="shared" si="179"/>
        <v>4.5</v>
      </c>
      <c r="I1390">
        <f t="shared" si="180"/>
        <v>5</v>
      </c>
      <c r="J1390">
        <f t="shared" si="184"/>
        <v>3142</v>
      </c>
      <c r="K1390" s="6">
        <f t="shared" si="182"/>
        <v>0</v>
      </c>
      <c r="L1390" s="6" t="str">
        <f t="shared" si="183"/>
        <v>0</v>
      </c>
      <c r="M1390">
        <f t="shared" si="181"/>
        <v>0</v>
      </c>
    </row>
    <row r="1391" spans="1:13" x14ac:dyDescent="0.25">
      <c r="A1391">
        <f t="shared" si="177"/>
        <v>2011</v>
      </c>
      <c r="B1391" s="3">
        <v>40691</v>
      </c>
      <c r="C1391" s="4" t="s">
        <v>37</v>
      </c>
      <c r="D1391">
        <v>499</v>
      </c>
      <c r="E1391">
        <f>SUMIF($C$3:C1390,C1391,$D$3:D1390)</f>
        <v>12184</v>
      </c>
      <c r="F1391">
        <v>2.2000000000000002</v>
      </c>
      <c r="G1391">
        <f t="shared" si="178"/>
        <v>0.2</v>
      </c>
      <c r="H1391">
        <f t="shared" si="179"/>
        <v>99.800000000000011</v>
      </c>
      <c r="I1391">
        <f t="shared" si="180"/>
        <v>5</v>
      </c>
      <c r="J1391">
        <f t="shared" si="184"/>
        <v>2643</v>
      </c>
      <c r="K1391" s="6">
        <f t="shared" si="182"/>
        <v>2357</v>
      </c>
      <c r="L1391" s="6" t="str">
        <f t="shared" si="183"/>
        <v>3</v>
      </c>
      <c r="M1391">
        <f t="shared" si="181"/>
        <v>3000</v>
      </c>
    </row>
    <row r="1392" spans="1:13" x14ac:dyDescent="0.25">
      <c r="A1392">
        <f t="shared" si="177"/>
        <v>2011</v>
      </c>
      <c r="B1392" s="3">
        <v>40695</v>
      </c>
      <c r="C1392" s="4" t="s">
        <v>37</v>
      </c>
      <c r="D1392">
        <v>134</v>
      </c>
      <c r="E1392">
        <f>SUMIF($C$3:C1391,C1392,$D$3:D1391)</f>
        <v>12683</v>
      </c>
      <c r="F1392">
        <v>2.2000000000000002</v>
      </c>
      <c r="G1392">
        <f t="shared" si="178"/>
        <v>0.2</v>
      </c>
      <c r="H1392">
        <f t="shared" si="179"/>
        <v>26.8</v>
      </c>
      <c r="I1392">
        <f t="shared" si="180"/>
        <v>6</v>
      </c>
      <c r="J1392">
        <f t="shared" si="184"/>
        <v>5509</v>
      </c>
      <c r="K1392" s="6">
        <f t="shared" si="182"/>
        <v>0</v>
      </c>
      <c r="L1392" s="6" t="str">
        <f t="shared" si="183"/>
        <v>0</v>
      </c>
      <c r="M1392">
        <f t="shared" si="181"/>
        <v>0</v>
      </c>
    </row>
    <row r="1393" spans="1:13" x14ac:dyDescent="0.25">
      <c r="A1393">
        <f t="shared" si="177"/>
        <v>2011</v>
      </c>
      <c r="B1393" s="3">
        <v>40695</v>
      </c>
      <c r="C1393" s="4" t="s">
        <v>72</v>
      </c>
      <c r="D1393">
        <v>132</v>
      </c>
      <c r="E1393">
        <f>SUMIF($C$3:C1392,C1393,$D$3:D1392)</f>
        <v>3252</v>
      </c>
      <c r="F1393">
        <v>2.2000000000000002</v>
      </c>
      <c r="G1393">
        <f t="shared" si="178"/>
        <v>0.1</v>
      </c>
      <c r="H1393">
        <f t="shared" si="179"/>
        <v>13.200000000000001</v>
      </c>
      <c r="I1393">
        <f t="shared" si="180"/>
        <v>6</v>
      </c>
      <c r="J1393">
        <f t="shared" si="184"/>
        <v>5377</v>
      </c>
      <c r="K1393" s="6">
        <f t="shared" si="182"/>
        <v>0</v>
      </c>
      <c r="L1393" s="6" t="str">
        <f t="shared" si="183"/>
        <v>0</v>
      </c>
      <c r="M1393">
        <f t="shared" si="181"/>
        <v>0</v>
      </c>
    </row>
    <row r="1394" spans="1:13" x14ac:dyDescent="0.25">
      <c r="A1394">
        <f t="shared" si="177"/>
        <v>2011</v>
      </c>
      <c r="B1394" s="3">
        <v>40696</v>
      </c>
      <c r="C1394" s="4" t="s">
        <v>39</v>
      </c>
      <c r="D1394">
        <v>180</v>
      </c>
      <c r="E1394">
        <f>SUMIF($C$3:C1393,C1394,$D$3:D1393)</f>
        <v>2805</v>
      </c>
      <c r="F1394">
        <v>2.2000000000000002</v>
      </c>
      <c r="G1394">
        <f t="shared" si="178"/>
        <v>0.1</v>
      </c>
      <c r="H1394">
        <f t="shared" si="179"/>
        <v>18</v>
      </c>
      <c r="I1394">
        <f t="shared" si="180"/>
        <v>6</v>
      </c>
      <c r="J1394">
        <f t="shared" si="184"/>
        <v>5197</v>
      </c>
      <c r="K1394" s="6">
        <f t="shared" si="182"/>
        <v>0</v>
      </c>
      <c r="L1394" s="6" t="str">
        <f t="shared" si="183"/>
        <v>0</v>
      </c>
      <c r="M1394">
        <f t="shared" si="181"/>
        <v>0</v>
      </c>
    </row>
    <row r="1395" spans="1:13" x14ac:dyDescent="0.25">
      <c r="A1395">
        <f t="shared" si="177"/>
        <v>2011</v>
      </c>
      <c r="B1395" s="3">
        <v>40699</v>
      </c>
      <c r="C1395" s="4" t="s">
        <v>241</v>
      </c>
      <c r="D1395">
        <v>5</v>
      </c>
      <c r="E1395">
        <f>SUMIF($C$3:C1394,C1395,$D$3:D1394)</f>
        <v>9</v>
      </c>
      <c r="F1395">
        <v>2.2000000000000002</v>
      </c>
      <c r="G1395" t="str">
        <f t="shared" si="178"/>
        <v>Brak</v>
      </c>
      <c r="H1395">
        <f t="shared" si="179"/>
        <v>0</v>
      </c>
      <c r="I1395">
        <f t="shared" si="180"/>
        <v>6</v>
      </c>
      <c r="J1395">
        <f t="shared" si="184"/>
        <v>5192</v>
      </c>
      <c r="K1395" s="6">
        <f t="shared" si="182"/>
        <v>0</v>
      </c>
      <c r="L1395" s="6" t="str">
        <f t="shared" si="183"/>
        <v>0</v>
      </c>
      <c r="M1395">
        <f t="shared" si="181"/>
        <v>0</v>
      </c>
    </row>
    <row r="1396" spans="1:13" x14ac:dyDescent="0.25">
      <c r="A1396">
        <f t="shared" si="177"/>
        <v>2011</v>
      </c>
      <c r="B1396" s="3">
        <v>40701</v>
      </c>
      <c r="C1396" s="4" t="s">
        <v>44</v>
      </c>
      <c r="D1396">
        <v>110</v>
      </c>
      <c r="E1396">
        <f>SUMIF($C$3:C1395,C1396,$D$3:D1395)</f>
        <v>4003</v>
      </c>
      <c r="F1396">
        <v>2.2000000000000002</v>
      </c>
      <c r="G1396">
        <f t="shared" si="178"/>
        <v>0.1</v>
      </c>
      <c r="H1396">
        <f t="shared" si="179"/>
        <v>11</v>
      </c>
      <c r="I1396">
        <f t="shared" si="180"/>
        <v>6</v>
      </c>
      <c r="J1396">
        <f t="shared" si="184"/>
        <v>5082</v>
      </c>
      <c r="K1396" s="6">
        <f t="shared" si="182"/>
        <v>0</v>
      </c>
      <c r="L1396" s="6" t="str">
        <f t="shared" si="183"/>
        <v>0</v>
      </c>
      <c r="M1396">
        <f t="shared" si="181"/>
        <v>0</v>
      </c>
    </row>
    <row r="1397" spans="1:13" x14ac:dyDescent="0.25">
      <c r="A1397">
        <f t="shared" si="177"/>
        <v>2011</v>
      </c>
      <c r="B1397" s="3">
        <v>40702</v>
      </c>
      <c r="C1397" s="4" t="s">
        <v>72</v>
      </c>
      <c r="D1397">
        <v>54</v>
      </c>
      <c r="E1397">
        <f>SUMIF($C$3:C1396,C1397,$D$3:D1396)</f>
        <v>3384</v>
      </c>
      <c r="F1397">
        <v>2.2000000000000002</v>
      </c>
      <c r="G1397">
        <f t="shared" si="178"/>
        <v>0.1</v>
      </c>
      <c r="H1397">
        <f t="shared" si="179"/>
        <v>5.4</v>
      </c>
      <c r="I1397">
        <f t="shared" si="180"/>
        <v>6</v>
      </c>
      <c r="J1397">
        <f t="shared" si="184"/>
        <v>5028</v>
      </c>
      <c r="K1397" s="6">
        <f t="shared" si="182"/>
        <v>0</v>
      </c>
      <c r="L1397" s="6" t="str">
        <f t="shared" si="183"/>
        <v>0</v>
      </c>
      <c r="M1397">
        <f t="shared" si="181"/>
        <v>0</v>
      </c>
    </row>
    <row r="1398" spans="1:13" x14ac:dyDescent="0.25">
      <c r="A1398">
        <f t="shared" si="177"/>
        <v>2011</v>
      </c>
      <c r="B1398" s="3">
        <v>40703</v>
      </c>
      <c r="C1398" s="4" t="s">
        <v>229</v>
      </c>
      <c r="D1398">
        <v>6</v>
      </c>
      <c r="E1398">
        <f>SUMIF($C$3:C1397,C1398,$D$3:D1397)</f>
        <v>6</v>
      </c>
      <c r="F1398">
        <v>2.2000000000000002</v>
      </c>
      <c r="G1398" t="str">
        <f t="shared" si="178"/>
        <v>Brak</v>
      </c>
      <c r="H1398">
        <f t="shared" si="179"/>
        <v>0</v>
      </c>
      <c r="I1398">
        <f t="shared" si="180"/>
        <v>6</v>
      </c>
      <c r="J1398">
        <f t="shared" si="184"/>
        <v>5022</v>
      </c>
      <c r="K1398" s="6">
        <f t="shared" si="182"/>
        <v>0</v>
      </c>
      <c r="L1398" s="6" t="str">
        <f t="shared" si="183"/>
        <v>0</v>
      </c>
      <c r="M1398">
        <f t="shared" si="181"/>
        <v>0</v>
      </c>
    </row>
    <row r="1399" spans="1:13" x14ac:dyDescent="0.25">
      <c r="A1399">
        <f t="shared" si="177"/>
        <v>2011</v>
      </c>
      <c r="B1399" s="3">
        <v>40704</v>
      </c>
      <c r="C1399" s="4" t="s">
        <v>70</v>
      </c>
      <c r="D1399">
        <v>476</v>
      </c>
      <c r="E1399">
        <f>SUMIF($C$3:C1398,C1399,$D$3:D1398)</f>
        <v>16720</v>
      </c>
      <c r="F1399">
        <v>2.2000000000000002</v>
      </c>
      <c r="G1399">
        <f t="shared" si="178"/>
        <v>0.2</v>
      </c>
      <c r="H1399">
        <f t="shared" si="179"/>
        <v>95.2</v>
      </c>
      <c r="I1399">
        <f t="shared" si="180"/>
        <v>6</v>
      </c>
      <c r="J1399">
        <f t="shared" si="184"/>
        <v>4546</v>
      </c>
      <c r="K1399" s="6">
        <f t="shared" si="182"/>
        <v>0</v>
      </c>
      <c r="L1399" s="6" t="str">
        <f t="shared" si="183"/>
        <v>0</v>
      </c>
      <c r="M1399">
        <f t="shared" si="181"/>
        <v>0</v>
      </c>
    </row>
    <row r="1400" spans="1:13" x14ac:dyDescent="0.25">
      <c r="A1400">
        <f t="shared" si="177"/>
        <v>2011</v>
      </c>
      <c r="B1400" s="3">
        <v>40704</v>
      </c>
      <c r="C1400" s="4" t="s">
        <v>39</v>
      </c>
      <c r="D1400">
        <v>104</v>
      </c>
      <c r="E1400">
        <f>SUMIF($C$3:C1399,C1400,$D$3:D1399)</f>
        <v>2985</v>
      </c>
      <c r="F1400">
        <v>2.2000000000000002</v>
      </c>
      <c r="G1400">
        <f t="shared" si="178"/>
        <v>0.1</v>
      </c>
      <c r="H1400">
        <f t="shared" si="179"/>
        <v>10.4</v>
      </c>
      <c r="I1400">
        <f t="shared" si="180"/>
        <v>6</v>
      </c>
      <c r="J1400">
        <f t="shared" si="184"/>
        <v>4442</v>
      </c>
      <c r="K1400" s="6">
        <f t="shared" si="182"/>
        <v>0</v>
      </c>
      <c r="L1400" s="6" t="str">
        <f t="shared" si="183"/>
        <v>0</v>
      </c>
      <c r="M1400">
        <f t="shared" si="181"/>
        <v>0</v>
      </c>
    </row>
    <row r="1401" spans="1:13" x14ac:dyDescent="0.25">
      <c r="A1401">
        <f t="shared" si="177"/>
        <v>2011</v>
      </c>
      <c r="B1401" s="3">
        <v>40704</v>
      </c>
      <c r="C1401" s="4" t="s">
        <v>51</v>
      </c>
      <c r="D1401">
        <v>104</v>
      </c>
      <c r="E1401">
        <f>SUMIF($C$3:C1400,C1401,$D$3:D1400)</f>
        <v>1499</v>
      </c>
      <c r="F1401">
        <v>2.2000000000000002</v>
      </c>
      <c r="G1401">
        <f t="shared" si="178"/>
        <v>0.1</v>
      </c>
      <c r="H1401">
        <f t="shared" si="179"/>
        <v>10.4</v>
      </c>
      <c r="I1401">
        <f t="shared" si="180"/>
        <v>6</v>
      </c>
      <c r="J1401">
        <f t="shared" si="184"/>
        <v>4338</v>
      </c>
      <c r="K1401" s="6">
        <f t="shared" si="182"/>
        <v>0</v>
      </c>
      <c r="L1401" s="6" t="str">
        <f t="shared" si="183"/>
        <v>0</v>
      </c>
      <c r="M1401">
        <f t="shared" si="181"/>
        <v>0</v>
      </c>
    </row>
    <row r="1402" spans="1:13" x14ac:dyDescent="0.25">
      <c r="A1402">
        <f t="shared" si="177"/>
        <v>2011</v>
      </c>
      <c r="B1402" s="3">
        <v>40706</v>
      </c>
      <c r="C1402" s="4" t="s">
        <v>55</v>
      </c>
      <c r="D1402">
        <v>127</v>
      </c>
      <c r="E1402">
        <f>SUMIF($C$3:C1401,C1402,$D$3:D1401)</f>
        <v>2505</v>
      </c>
      <c r="F1402">
        <v>2.2000000000000002</v>
      </c>
      <c r="G1402">
        <f t="shared" si="178"/>
        <v>0.1</v>
      </c>
      <c r="H1402">
        <f t="shared" si="179"/>
        <v>12.700000000000001</v>
      </c>
      <c r="I1402">
        <f t="shared" si="180"/>
        <v>6</v>
      </c>
      <c r="J1402">
        <f t="shared" si="184"/>
        <v>4211</v>
      </c>
      <c r="K1402" s="6">
        <f t="shared" si="182"/>
        <v>0</v>
      </c>
      <c r="L1402" s="6" t="str">
        <f t="shared" si="183"/>
        <v>0</v>
      </c>
      <c r="M1402">
        <f t="shared" si="181"/>
        <v>0</v>
      </c>
    </row>
    <row r="1403" spans="1:13" x14ac:dyDescent="0.25">
      <c r="A1403">
        <f t="shared" si="177"/>
        <v>2011</v>
      </c>
      <c r="B1403" s="3">
        <v>40706</v>
      </c>
      <c r="C1403" s="4" t="s">
        <v>38</v>
      </c>
      <c r="D1403">
        <v>47</v>
      </c>
      <c r="E1403">
        <f>SUMIF($C$3:C1402,C1403,$D$3:D1402)</f>
        <v>3888</v>
      </c>
      <c r="F1403">
        <v>2.2000000000000002</v>
      </c>
      <c r="G1403">
        <f t="shared" si="178"/>
        <v>0.1</v>
      </c>
      <c r="H1403">
        <f t="shared" si="179"/>
        <v>4.7</v>
      </c>
      <c r="I1403">
        <f t="shared" si="180"/>
        <v>6</v>
      </c>
      <c r="J1403">
        <f t="shared" si="184"/>
        <v>4164</v>
      </c>
      <c r="K1403" s="6">
        <f t="shared" si="182"/>
        <v>0</v>
      </c>
      <c r="L1403" s="6" t="str">
        <f t="shared" si="183"/>
        <v>0</v>
      </c>
      <c r="M1403">
        <f t="shared" si="181"/>
        <v>0</v>
      </c>
    </row>
    <row r="1404" spans="1:13" x14ac:dyDescent="0.25">
      <c r="A1404">
        <f t="shared" si="177"/>
        <v>2011</v>
      </c>
      <c r="B1404" s="3">
        <v>40708</v>
      </c>
      <c r="C1404" s="4" t="s">
        <v>45</v>
      </c>
      <c r="D1404">
        <v>143</v>
      </c>
      <c r="E1404">
        <f>SUMIF($C$3:C1403,C1404,$D$3:D1403)</f>
        <v>1403</v>
      </c>
      <c r="F1404">
        <v>2.2000000000000002</v>
      </c>
      <c r="G1404">
        <f t="shared" si="178"/>
        <v>0.1</v>
      </c>
      <c r="H1404">
        <f t="shared" si="179"/>
        <v>14.3</v>
      </c>
      <c r="I1404">
        <f t="shared" si="180"/>
        <v>6</v>
      </c>
      <c r="J1404">
        <f t="shared" si="184"/>
        <v>4021</v>
      </c>
      <c r="K1404" s="6">
        <f t="shared" si="182"/>
        <v>0</v>
      </c>
      <c r="L1404" s="6" t="str">
        <f t="shared" si="183"/>
        <v>0</v>
      </c>
      <c r="M1404">
        <f t="shared" si="181"/>
        <v>0</v>
      </c>
    </row>
    <row r="1405" spans="1:13" x14ac:dyDescent="0.25">
      <c r="A1405">
        <f t="shared" si="177"/>
        <v>2011</v>
      </c>
      <c r="B1405" s="3">
        <v>40711</v>
      </c>
      <c r="C1405" s="4" t="s">
        <v>78</v>
      </c>
      <c r="D1405">
        <v>181</v>
      </c>
      <c r="E1405">
        <f>SUMIF($C$3:C1404,C1405,$D$3:D1404)</f>
        <v>594</v>
      </c>
      <c r="F1405">
        <v>2.2000000000000002</v>
      </c>
      <c r="G1405">
        <f t="shared" si="178"/>
        <v>0.05</v>
      </c>
      <c r="H1405">
        <f t="shared" si="179"/>
        <v>9.0500000000000007</v>
      </c>
      <c r="I1405">
        <f t="shared" si="180"/>
        <v>6</v>
      </c>
      <c r="J1405">
        <f t="shared" si="184"/>
        <v>3840</v>
      </c>
      <c r="K1405" s="6">
        <f t="shared" si="182"/>
        <v>0</v>
      </c>
      <c r="L1405" s="6" t="str">
        <f t="shared" si="183"/>
        <v>0</v>
      </c>
      <c r="M1405">
        <f t="shared" si="181"/>
        <v>0</v>
      </c>
    </row>
    <row r="1406" spans="1:13" x14ac:dyDescent="0.25">
      <c r="A1406">
        <f t="shared" si="177"/>
        <v>2011</v>
      </c>
      <c r="B1406" s="3">
        <v>40714</v>
      </c>
      <c r="C1406" s="4" t="s">
        <v>39</v>
      </c>
      <c r="D1406">
        <v>139</v>
      </c>
      <c r="E1406">
        <f>SUMIF($C$3:C1405,C1406,$D$3:D1405)</f>
        <v>3089</v>
      </c>
      <c r="F1406">
        <v>2.2000000000000002</v>
      </c>
      <c r="G1406">
        <f t="shared" si="178"/>
        <v>0.1</v>
      </c>
      <c r="H1406">
        <f t="shared" si="179"/>
        <v>13.9</v>
      </c>
      <c r="I1406">
        <f t="shared" si="180"/>
        <v>6</v>
      </c>
      <c r="J1406">
        <f t="shared" si="184"/>
        <v>3701</v>
      </c>
      <c r="K1406" s="6">
        <f t="shared" si="182"/>
        <v>0</v>
      </c>
      <c r="L1406" s="6" t="str">
        <f t="shared" si="183"/>
        <v>0</v>
      </c>
      <c r="M1406">
        <f t="shared" si="181"/>
        <v>0</v>
      </c>
    </row>
    <row r="1407" spans="1:13" x14ac:dyDescent="0.25">
      <c r="A1407">
        <f t="shared" si="177"/>
        <v>2011</v>
      </c>
      <c r="B1407" s="3">
        <v>40717</v>
      </c>
      <c r="C1407" s="4" t="s">
        <v>72</v>
      </c>
      <c r="D1407">
        <v>187</v>
      </c>
      <c r="E1407">
        <f>SUMIF($C$3:C1406,C1407,$D$3:D1406)</f>
        <v>3438</v>
      </c>
      <c r="F1407">
        <v>2.2000000000000002</v>
      </c>
      <c r="G1407">
        <f t="shared" si="178"/>
        <v>0.1</v>
      </c>
      <c r="H1407">
        <f t="shared" si="179"/>
        <v>18.7</v>
      </c>
      <c r="I1407">
        <f t="shared" si="180"/>
        <v>6</v>
      </c>
      <c r="J1407">
        <f t="shared" si="184"/>
        <v>3514</v>
      </c>
      <c r="K1407" s="6">
        <f t="shared" si="182"/>
        <v>0</v>
      </c>
      <c r="L1407" s="6" t="str">
        <f t="shared" si="183"/>
        <v>0</v>
      </c>
      <c r="M1407">
        <f t="shared" si="181"/>
        <v>0</v>
      </c>
    </row>
    <row r="1408" spans="1:13" x14ac:dyDescent="0.25">
      <c r="A1408">
        <f t="shared" si="177"/>
        <v>2011</v>
      </c>
      <c r="B1408" s="3">
        <v>40717</v>
      </c>
      <c r="C1408" s="4" t="s">
        <v>221</v>
      </c>
      <c r="D1408">
        <v>11</v>
      </c>
      <c r="E1408">
        <f>SUMIF($C$3:C1407,C1408,$D$3:D1407)</f>
        <v>2</v>
      </c>
      <c r="F1408">
        <v>2.2000000000000002</v>
      </c>
      <c r="G1408" t="str">
        <f t="shared" si="178"/>
        <v>Brak</v>
      </c>
      <c r="H1408">
        <f t="shared" si="179"/>
        <v>0</v>
      </c>
      <c r="I1408">
        <f t="shared" si="180"/>
        <v>6</v>
      </c>
      <c r="J1408">
        <f t="shared" si="184"/>
        <v>3503</v>
      </c>
      <c r="K1408" s="6">
        <f t="shared" si="182"/>
        <v>0</v>
      </c>
      <c r="L1408" s="6" t="str">
        <f t="shared" si="183"/>
        <v>0</v>
      </c>
      <c r="M1408">
        <f t="shared" si="181"/>
        <v>0</v>
      </c>
    </row>
    <row r="1409" spans="1:13" x14ac:dyDescent="0.25">
      <c r="A1409">
        <f t="shared" si="177"/>
        <v>2011</v>
      </c>
      <c r="B1409" s="3">
        <v>40718</v>
      </c>
      <c r="C1409" s="4" t="s">
        <v>75</v>
      </c>
      <c r="D1409">
        <v>170</v>
      </c>
      <c r="E1409">
        <f>SUMIF($C$3:C1408,C1409,$D$3:D1408)</f>
        <v>3178</v>
      </c>
      <c r="F1409">
        <v>2.2000000000000002</v>
      </c>
      <c r="G1409">
        <f t="shared" si="178"/>
        <v>0.1</v>
      </c>
      <c r="H1409">
        <f t="shared" si="179"/>
        <v>17</v>
      </c>
      <c r="I1409">
        <f t="shared" si="180"/>
        <v>6</v>
      </c>
      <c r="J1409">
        <f t="shared" si="184"/>
        <v>3333</v>
      </c>
      <c r="K1409" s="6">
        <f t="shared" si="182"/>
        <v>0</v>
      </c>
      <c r="L1409" s="6" t="str">
        <f t="shared" si="183"/>
        <v>0</v>
      </c>
      <c r="M1409">
        <f t="shared" si="181"/>
        <v>0</v>
      </c>
    </row>
    <row r="1410" spans="1:13" x14ac:dyDescent="0.25">
      <c r="A1410">
        <f t="shared" si="177"/>
        <v>2011</v>
      </c>
      <c r="B1410" s="3">
        <v>40723</v>
      </c>
      <c r="C1410" s="4" t="s">
        <v>136</v>
      </c>
      <c r="D1410">
        <v>7</v>
      </c>
      <c r="E1410">
        <f>SUMIF($C$3:C1409,C1410,$D$3:D1409)</f>
        <v>20</v>
      </c>
      <c r="F1410">
        <v>2.2000000000000002</v>
      </c>
      <c r="G1410" t="str">
        <f t="shared" si="178"/>
        <v>Brak</v>
      </c>
      <c r="H1410">
        <f t="shared" si="179"/>
        <v>0</v>
      </c>
      <c r="I1410">
        <f t="shared" si="180"/>
        <v>6</v>
      </c>
      <c r="J1410">
        <f t="shared" si="184"/>
        <v>3326</v>
      </c>
      <c r="K1410" s="6">
        <f t="shared" si="182"/>
        <v>1674</v>
      </c>
      <c r="L1410" s="6" t="str">
        <f t="shared" si="183"/>
        <v>2</v>
      </c>
      <c r="M1410">
        <f t="shared" si="181"/>
        <v>2000</v>
      </c>
    </row>
    <row r="1411" spans="1:13" x14ac:dyDescent="0.25">
      <c r="A1411">
        <f t="shared" si="177"/>
        <v>2011</v>
      </c>
      <c r="B1411" s="3">
        <v>40727</v>
      </c>
      <c r="C1411" s="4" t="s">
        <v>32</v>
      </c>
      <c r="D1411">
        <v>168</v>
      </c>
      <c r="E1411">
        <f>SUMIF($C$3:C1410,C1411,$D$3:D1410)</f>
        <v>3480</v>
      </c>
      <c r="F1411">
        <v>2.2000000000000002</v>
      </c>
      <c r="G1411">
        <f t="shared" si="178"/>
        <v>0.1</v>
      </c>
      <c r="H1411">
        <f t="shared" si="179"/>
        <v>16.8</v>
      </c>
      <c r="I1411">
        <f t="shared" si="180"/>
        <v>7</v>
      </c>
      <c r="J1411">
        <f t="shared" si="184"/>
        <v>5158</v>
      </c>
      <c r="K1411" s="6">
        <f t="shared" si="182"/>
        <v>0</v>
      </c>
      <c r="L1411" s="6" t="str">
        <f t="shared" si="183"/>
        <v>0</v>
      </c>
      <c r="M1411">
        <f t="shared" si="181"/>
        <v>0</v>
      </c>
    </row>
    <row r="1412" spans="1:13" x14ac:dyDescent="0.25">
      <c r="A1412">
        <f t="shared" ref="A1412:A1475" si="185">YEAR(B1412)</f>
        <v>2011</v>
      </c>
      <c r="B1412" s="3">
        <v>40727</v>
      </c>
      <c r="C1412" s="4" t="s">
        <v>29</v>
      </c>
      <c r="D1412">
        <v>145</v>
      </c>
      <c r="E1412">
        <f>SUMIF($C$3:C1411,C1412,$D$3:D1411)</f>
        <v>17351</v>
      </c>
      <c r="F1412">
        <v>2.2000000000000002</v>
      </c>
      <c r="G1412">
        <f t="shared" ref="G1412:G1475" si="186">IF(E1412&lt;1000,IF(E1412&gt;100,0.05,"Brak"),IF(E1412&lt;10000,0.1,0.2))</f>
        <v>0.2</v>
      </c>
      <c r="H1412">
        <f t="shared" ref="H1412:H1475" si="187">IF(G1412="Brak",0,G1412*D1412)</f>
        <v>29</v>
      </c>
      <c r="I1412">
        <f t="shared" ref="I1412:I1475" si="188">MONTH(B1412)</f>
        <v>7</v>
      </c>
      <c r="J1412">
        <f t="shared" si="184"/>
        <v>5013</v>
      </c>
      <c r="K1412" s="6">
        <f t="shared" si="182"/>
        <v>0</v>
      </c>
      <c r="L1412" s="6" t="str">
        <f t="shared" si="183"/>
        <v>0</v>
      </c>
      <c r="M1412">
        <f t="shared" ref="M1412:M1475" si="189">L1412*1000</f>
        <v>0</v>
      </c>
    </row>
    <row r="1413" spans="1:13" x14ac:dyDescent="0.25">
      <c r="A1413">
        <f t="shared" si="185"/>
        <v>2011</v>
      </c>
      <c r="B1413" s="3">
        <v>40727</v>
      </c>
      <c r="C1413" s="4" t="s">
        <v>225</v>
      </c>
      <c r="D1413">
        <v>4</v>
      </c>
      <c r="E1413">
        <f>SUMIF($C$3:C1412,C1413,$D$3:D1412)</f>
        <v>1</v>
      </c>
      <c r="F1413">
        <v>2.2000000000000002</v>
      </c>
      <c r="G1413" t="str">
        <f t="shared" si="186"/>
        <v>Brak</v>
      </c>
      <c r="H1413">
        <f t="shared" si="187"/>
        <v>0</v>
      </c>
      <c r="I1413">
        <f t="shared" si="188"/>
        <v>7</v>
      </c>
      <c r="J1413">
        <f t="shared" si="184"/>
        <v>5009</v>
      </c>
      <c r="K1413" s="6">
        <f t="shared" si="182"/>
        <v>0</v>
      </c>
      <c r="L1413" s="6" t="str">
        <f t="shared" si="183"/>
        <v>0</v>
      </c>
      <c r="M1413">
        <f t="shared" si="189"/>
        <v>0</v>
      </c>
    </row>
    <row r="1414" spans="1:13" x14ac:dyDescent="0.25">
      <c r="A1414">
        <f t="shared" si="185"/>
        <v>2011</v>
      </c>
      <c r="B1414" s="3">
        <v>40730</v>
      </c>
      <c r="C1414" s="4" t="s">
        <v>39</v>
      </c>
      <c r="D1414">
        <v>103</v>
      </c>
      <c r="E1414">
        <f>SUMIF($C$3:C1413,C1414,$D$3:D1413)</f>
        <v>3228</v>
      </c>
      <c r="F1414">
        <v>2.2000000000000002</v>
      </c>
      <c r="G1414">
        <f t="shared" si="186"/>
        <v>0.1</v>
      </c>
      <c r="H1414">
        <f t="shared" si="187"/>
        <v>10.3</v>
      </c>
      <c r="I1414">
        <f t="shared" si="188"/>
        <v>7</v>
      </c>
      <c r="J1414">
        <f t="shared" si="184"/>
        <v>4906</v>
      </c>
      <c r="K1414" s="6">
        <f t="shared" si="182"/>
        <v>0</v>
      </c>
      <c r="L1414" s="6" t="str">
        <f t="shared" si="183"/>
        <v>0</v>
      </c>
      <c r="M1414">
        <f t="shared" si="189"/>
        <v>0</v>
      </c>
    </row>
    <row r="1415" spans="1:13" x14ac:dyDescent="0.25">
      <c r="A1415">
        <f t="shared" si="185"/>
        <v>2011</v>
      </c>
      <c r="B1415" s="3">
        <v>40732</v>
      </c>
      <c r="C1415" s="4" t="s">
        <v>37</v>
      </c>
      <c r="D1415">
        <v>101</v>
      </c>
      <c r="E1415">
        <f>SUMIF($C$3:C1414,C1415,$D$3:D1414)</f>
        <v>12817</v>
      </c>
      <c r="F1415">
        <v>2.2000000000000002</v>
      </c>
      <c r="G1415">
        <f t="shared" si="186"/>
        <v>0.2</v>
      </c>
      <c r="H1415">
        <f t="shared" si="187"/>
        <v>20.200000000000003</v>
      </c>
      <c r="I1415">
        <f t="shared" si="188"/>
        <v>7</v>
      </c>
      <c r="J1415">
        <f t="shared" si="184"/>
        <v>4805</v>
      </c>
      <c r="K1415" s="6">
        <f t="shared" si="182"/>
        <v>0</v>
      </c>
      <c r="L1415" s="6" t="str">
        <f t="shared" si="183"/>
        <v>0</v>
      </c>
      <c r="M1415">
        <f t="shared" si="189"/>
        <v>0</v>
      </c>
    </row>
    <row r="1416" spans="1:13" x14ac:dyDescent="0.25">
      <c r="A1416">
        <f t="shared" si="185"/>
        <v>2011</v>
      </c>
      <c r="B1416" s="3">
        <v>40733</v>
      </c>
      <c r="C1416" s="4" t="s">
        <v>55</v>
      </c>
      <c r="D1416">
        <v>141</v>
      </c>
      <c r="E1416">
        <f>SUMIF($C$3:C1415,C1416,$D$3:D1415)</f>
        <v>2632</v>
      </c>
      <c r="F1416">
        <v>2.2000000000000002</v>
      </c>
      <c r="G1416">
        <f t="shared" si="186"/>
        <v>0.1</v>
      </c>
      <c r="H1416">
        <f t="shared" si="187"/>
        <v>14.100000000000001</v>
      </c>
      <c r="I1416">
        <f t="shared" si="188"/>
        <v>7</v>
      </c>
      <c r="J1416">
        <f t="shared" si="184"/>
        <v>4664</v>
      </c>
      <c r="K1416" s="6">
        <f t="shared" si="182"/>
        <v>0</v>
      </c>
      <c r="L1416" s="6" t="str">
        <f t="shared" si="183"/>
        <v>0</v>
      </c>
      <c r="M1416">
        <f t="shared" si="189"/>
        <v>0</v>
      </c>
    </row>
    <row r="1417" spans="1:13" x14ac:dyDescent="0.25">
      <c r="A1417">
        <f t="shared" si="185"/>
        <v>2011</v>
      </c>
      <c r="B1417" s="3">
        <v>40733</v>
      </c>
      <c r="C1417" s="4" t="s">
        <v>198</v>
      </c>
      <c r="D1417">
        <v>16</v>
      </c>
      <c r="E1417">
        <f>SUMIF($C$3:C1416,C1417,$D$3:D1416)</f>
        <v>2</v>
      </c>
      <c r="F1417">
        <v>2.2000000000000002</v>
      </c>
      <c r="G1417" t="str">
        <f t="shared" si="186"/>
        <v>Brak</v>
      </c>
      <c r="H1417">
        <f t="shared" si="187"/>
        <v>0</v>
      </c>
      <c r="I1417">
        <f t="shared" si="188"/>
        <v>7</v>
      </c>
      <c r="J1417">
        <f t="shared" si="184"/>
        <v>4648</v>
      </c>
      <c r="K1417" s="6">
        <f t="shared" si="182"/>
        <v>0</v>
      </c>
      <c r="L1417" s="6" t="str">
        <f t="shared" si="183"/>
        <v>0</v>
      </c>
      <c r="M1417">
        <f t="shared" si="189"/>
        <v>0</v>
      </c>
    </row>
    <row r="1418" spans="1:13" x14ac:dyDescent="0.25">
      <c r="A1418">
        <f t="shared" si="185"/>
        <v>2011</v>
      </c>
      <c r="B1418" s="3">
        <v>40733</v>
      </c>
      <c r="C1418" s="4" t="s">
        <v>214</v>
      </c>
      <c r="D1418">
        <v>6</v>
      </c>
      <c r="E1418">
        <f>SUMIF($C$3:C1417,C1418,$D$3:D1417)</f>
        <v>13</v>
      </c>
      <c r="F1418">
        <v>2.2000000000000002</v>
      </c>
      <c r="G1418" t="str">
        <f t="shared" si="186"/>
        <v>Brak</v>
      </c>
      <c r="H1418">
        <f t="shared" si="187"/>
        <v>0</v>
      </c>
      <c r="I1418">
        <f t="shared" si="188"/>
        <v>7</v>
      </c>
      <c r="J1418">
        <f t="shared" si="184"/>
        <v>4642</v>
      </c>
      <c r="K1418" s="6">
        <f t="shared" si="182"/>
        <v>0</v>
      </c>
      <c r="L1418" s="6" t="str">
        <f t="shared" si="183"/>
        <v>0</v>
      </c>
      <c r="M1418">
        <f t="shared" si="189"/>
        <v>0</v>
      </c>
    </row>
    <row r="1419" spans="1:13" x14ac:dyDescent="0.25">
      <c r="A1419">
        <f t="shared" si="185"/>
        <v>2011</v>
      </c>
      <c r="B1419" s="3">
        <v>40735</v>
      </c>
      <c r="C1419" s="4" t="s">
        <v>37</v>
      </c>
      <c r="D1419">
        <v>276</v>
      </c>
      <c r="E1419">
        <f>SUMIF($C$3:C1418,C1419,$D$3:D1418)</f>
        <v>12918</v>
      </c>
      <c r="F1419">
        <v>2.2000000000000002</v>
      </c>
      <c r="G1419">
        <f t="shared" si="186"/>
        <v>0.2</v>
      </c>
      <c r="H1419">
        <f t="shared" si="187"/>
        <v>55.2</v>
      </c>
      <c r="I1419">
        <f t="shared" si="188"/>
        <v>7</v>
      </c>
      <c r="J1419">
        <f t="shared" si="184"/>
        <v>4366</v>
      </c>
      <c r="K1419" s="6">
        <f t="shared" si="182"/>
        <v>0</v>
      </c>
      <c r="L1419" s="6" t="str">
        <f t="shared" si="183"/>
        <v>0</v>
      </c>
      <c r="M1419">
        <f t="shared" si="189"/>
        <v>0</v>
      </c>
    </row>
    <row r="1420" spans="1:13" x14ac:dyDescent="0.25">
      <c r="A1420">
        <f t="shared" si="185"/>
        <v>2011</v>
      </c>
      <c r="B1420" s="3">
        <v>40736</v>
      </c>
      <c r="C1420" s="4" t="s">
        <v>122</v>
      </c>
      <c r="D1420">
        <v>329</v>
      </c>
      <c r="E1420">
        <f>SUMIF($C$3:C1419,C1420,$D$3:D1419)</f>
        <v>3546</v>
      </c>
      <c r="F1420">
        <v>2.2000000000000002</v>
      </c>
      <c r="G1420">
        <f t="shared" si="186"/>
        <v>0.1</v>
      </c>
      <c r="H1420">
        <f t="shared" si="187"/>
        <v>32.9</v>
      </c>
      <c r="I1420">
        <f t="shared" si="188"/>
        <v>7</v>
      </c>
      <c r="J1420">
        <f t="shared" si="184"/>
        <v>4037</v>
      </c>
      <c r="K1420" s="6">
        <f t="shared" si="182"/>
        <v>0</v>
      </c>
      <c r="L1420" s="6" t="str">
        <f t="shared" si="183"/>
        <v>0</v>
      </c>
      <c r="M1420">
        <f t="shared" si="189"/>
        <v>0</v>
      </c>
    </row>
    <row r="1421" spans="1:13" x14ac:dyDescent="0.25">
      <c r="A1421">
        <f t="shared" si="185"/>
        <v>2011</v>
      </c>
      <c r="B1421" s="3">
        <v>40737</v>
      </c>
      <c r="C1421" s="4" t="s">
        <v>72</v>
      </c>
      <c r="D1421">
        <v>200</v>
      </c>
      <c r="E1421">
        <f>SUMIF($C$3:C1420,C1421,$D$3:D1420)</f>
        <v>3625</v>
      </c>
      <c r="F1421">
        <v>2.2000000000000002</v>
      </c>
      <c r="G1421">
        <f t="shared" si="186"/>
        <v>0.1</v>
      </c>
      <c r="H1421">
        <f t="shared" si="187"/>
        <v>20</v>
      </c>
      <c r="I1421">
        <f t="shared" si="188"/>
        <v>7</v>
      </c>
      <c r="J1421">
        <f t="shared" si="184"/>
        <v>3837</v>
      </c>
      <c r="K1421" s="6">
        <f t="shared" si="182"/>
        <v>0</v>
      </c>
      <c r="L1421" s="6" t="str">
        <f t="shared" si="183"/>
        <v>0</v>
      </c>
      <c r="M1421">
        <f t="shared" si="189"/>
        <v>0</v>
      </c>
    </row>
    <row r="1422" spans="1:13" x14ac:dyDescent="0.25">
      <c r="A1422">
        <f t="shared" si="185"/>
        <v>2011</v>
      </c>
      <c r="B1422" s="3">
        <v>40740</v>
      </c>
      <c r="C1422" s="4" t="s">
        <v>30</v>
      </c>
      <c r="D1422">
        <v>82</v>
      </c>
      <c r="E1422">
        <f>SUMIF($C$3:C1421,C1422,$D$3:D1421)</f>
        <v>2898</v>
      </c>
      <c r="F1422">
        <v>2.2000000000000002</v>
      </c>
      <c r="G1422">
        <f t="shared" si="186"/>
        <v>0.1</v>
      </c>
      <c r="H1422">
        <f t="shared" si="187"/>
        <v>8.2000000000000011</v>
      </c>
      <c r="I1422">
        <f t="shared" si="188"/>
        <v>7</v>
      </c>
      <c r="J1422">
        <f t="shared" si="184"/>
        <v>3755</v>
      </c>
      <c r="K1422" s="6">
        <f t="shared" si="182"/>
        <v>0</v>
      </c>
      <c r="L1422" s="6" t="str">
        <f t="shared" si="183"/>
        <v>0</v>
      </c>
      <c r="M1422">
        <f t="shared" si="189"/>
        <v>0</v>
      </c>
    </row>
    <row r="1423" spans="1:13" x14ac:dyDescent="0.25">
      <c r="A1423">
        <f t="shared" si="185"/>
        <v>2011</v>
      </c>
      <c r="B1423" s="3">
        <v>40740</v>
      </c>
      <c r="C1423" s="4" t="s">
        <v>57</v>
      </c>
      <c r="D1423">
        <v>66</v>
      </c>
      <c r="E1423">
        <f>SUMIF($C$3:C1422,C1423,$D$3:D1422)</f>
        <v>3171</v>
      </c>
      <c r="F1423">
        <v>2.2000000000000002</v>
      </c>
      <c r="G1423">
        <f t="shared" si="186"/>
        <v>0.1</v>
      </c>
      <c r="H1423">
        <f t="shared" si="187"/>
        <v>6.6000000000000005</v>
      </c>
      <c r="I1423">
        <f t="shared" si="188"/>
        <v>7</v>
      </c>
      <c r="J1423">
        <f t="shared" si="184"/>
        <v>3689</v>
      </c>
      <c r="K1423" s="6">
        <f t="shared" si="182"/>
        <v>0</v>
      </c>
      <c r="L1423" s="6" t="str">
        <f t="shared" si="183"/>
        <v>0</v>
      </c>
      <c r="M1423">
        <f t="shared" si="189"/>
        <v>0</v>
      </c>
    </row>
    <row r="1424" spans="1:13" x14ac:dyDescent="0.25">
      <c r="A1424">
        <f t="shared" si="185"/>
        <v>2011</v>
      </c>
      <c r="B1424" s="3">
        <v>40745</v>
      </c>
      <c r="C1424" s="4" t="s">
        <v>42</v>
      </c>
      <c r="D1424">
        <v>150</v>
      </c>
      <c r="E1424">
        <f>SUMIF($C$3:C1423,C1424,$D$3:D1423)</f>
        <v>16528</v>
      </c>
      <c r="F1424">
        <v>2.2000000000000002</v>
      </c>
      <c r="G1424">
        <f t="shared" si="186"/>
        <v>0.2</v>
      </c>
      <c r="H1424">
        <f t="shared" si="187"/>
        <v>30</v>
      </c>
      <c r="I1424">
        <f t="shared" si="188"/>
        <v>7</v>
      </c>
      <c r="J1424">
        <f t="shared" si="184"/>
        <v>3539</v>
      </c>
      <c r="K1424" s="6">
        <f t="shared" si="182"/>
        <v>0</v>
      </c>
      <c r="L1424" s="6" t="str">
        <f t="shared" si="183"/>
        <v>0</v>
      </c>
      <c r="M1424">
        <f t="shared" si="189"/>
        <v>0</v>
      </c>
    </row>
    <row r="1425" spans="1:13" x14ac:dyDescent="0.25">
      <c r="A1425">
        <f t="shared" si="185"/>
        <v>2011</v>
      </c>
      <c r="B1425" s="3">
        <v>40745</v>
      </c>
      <c r="C1425" s="4" t="s">
        <v>89</v>
      </c>
      <c r="D1425">
        <v>63</v>
      </c>
      <c r="E1425">
        <f>SUMIF($C$3:C1424,C1425,$D$3:D1424)</f>
        <v>2392</v>
      </c>
      <c r="F1425">
        <v>2.2000000000000002</v>
      </c>
      <c r="G1425">
        <f t="shared" si="186"/>
        <v>0.1</v>
      </c>
      <c r="H1425">
        <f t="shared" si="187"/>
        <v>6.3000000000000007</v>
      </c>
      <c r="I1425">
        <f t="shared" si="188"/>
        <v>7</v>
      </c>
      <c r="J1425">
        <f t="shared" si="184"/>
        <v>3476</v>
      </c>
      <c r="K1425" s="6">
        <f t="shared" si="182"/>
        <v>0</v>
      </c>
      <c r="L1425" s="6" t="str">
        <f t="shared" si="183"/>
        <v>0</v>
      </c>
      <c r="M1425">
        <f t="shared" si="189"/>
        <v>0</v>
      </c>
    </row>
    <row r="1426" spans="1:13" x14ac:dyDescent="0.25">
      <c r="A1426">
        <f t="shared" si="185"/>
        <v>2011</v>
      </c>
      <c r="B1426" s="3">
        <v>40746</v>
      </c>
      <c r="C1426" s="4" t="s">
        <v>86</v>
      </c>
      <c r="D1426">
        <v>120</v>
      </c>
      <c r="E1426">
        <f>SUMIF($C$3:C1425,C1426,$D$3:D1425)</f>
        <v>2372</v>
      </c>
      <c r="F1426">
        <v>2.2000000000000002</v>
      </c>
      <c r="G1426">
        <f t="shared" si="186"/>
        <v>0.1</v>
      </c>
      <c r="H1426">
        <f t="shared" si="187"/>
        <v>12</v>
      </c>
      <c r="I1426">
        <f t="shared" si="188"/>
        <v>7</v>
      </c>
      <c r="J1426">
        <f t="shared" si="184"/>
        <v>3356</v>
      </c>
      <c r="K1426" s="6">
        <f t="shared" ref="K1426:K1489" si="190">IF(I1426&lt;&gt;I1427,IF(J1426&lt;5000,5000-J1426,0),0)</f>
        <v>0</v>
      </c>
      <c r="L1426" s="6" t="str">
        <f t="shared" ref="L1426:L1489" si="191">LEFT(ROUNDUP(K1426,-3),1)</f>
        <v>0</v>
      </c>
      <c r="M1426">
        <f t="shared" si="189"/>
        <v>0</v>
      </c>
    </row>
    <row r="1427" spans="1:13" x14ac:dyDescent="0.25">
      <c r="A1427">
        <f t="shared" si="185"/>
        <v>2011</v>
      </c>
      <c r="B1427" s="3">
        <v>40747</v>
      </c>
      <c r="C1427" s="4" t="s">
        <v>27</v>
      </c>
      <c r="D1427">
        <v>155</v>
      </c>
      <c r="E1427">
        <f>SUMIF($C$3:C1426,C1427,$D$3:D1426)</f>
        <v>18632</v>
      </c>
      <c r="F1427">
        <v>2.2000000000000002</v>
      </c>
      <c r="G1427">
        <f t="shared" si="186"/>
        <v>0.2</v>
      </c>
      <c r="H1427">
        <f t="shared" si="187"/>
        <v>31</v>
      </c>
      <c r="I1427">
        <f t="shared" si="188"/>
        <v>7</v>
      </c>
      <c r="J1427">
        <f t="shared" ref="J1427:J1490" si="192">J1426-D1427+M1426</f>
        <v>3201</v>
      </c>
      <c r="K1427" s="6">
        <f t="shared" si="190"/>
        <v>0</v>
      </c>
      <c r="L1427" s="6" t="str">
        <f t="shared" si="191"/>
        <v>0</v>
      </c>
      <c r="M1427">
        <f t="shared" si="189"/>
        <v>0</v>
      </c>
    </row>
    <row r="1428" spans="1:13" x14ac:dyDescent="0.25">
      <c r="A1428">
        <f t="shared" si="185"/>
        <v>2011</v>
      </c>
      <c r="B1428" s="3">
        <v>40748</v>
      </c>
      <c r="C1428" s="4" t="s">
        <v>91</v>
      </c>
      <c r="D1428">
        <v>34</v>
      </c>
      <c r="E1428">
        <f>SUMIF($C$3:C1427,C1428,$D$3:D1427)</f>
        <v>1776</v>
      </c>
      <c r="F1428">
        <v>2.2000000000000002</v>
      </c>
      <c r="G1428">
        <f t="shared" si="186"/>
        <v>0.1</v>
      </c>
      <c r="H1428">
        <f t="shared" si="187"/>
        <v>3.4000000000000004</v>
      </c>
      <c r="I1428">
        <f t="shared" si="188"/>
        <v>7</v>
      </c>
      <c r="J1428">
        <f t="shared" si="192"/>
        <v>3167</v>
      </c>
      <c r="K1428" s="6">
        <f t="shared" si="190"/>
        <v>0</v>
      </c>
      <c r="L1428" s="6" t="str">
        <f t="shared" si="191"/>
        <v>0</v>
      </c>
      <c r="M1428">
        <f t="shared" si="189"/>
        <v>0</v>
      </c>
    </row>
    <row r="1429" spans="1:13" x14ac:dyDescent="0.25">
      <c r="A1429">
        <f t="shared" si="185"/>
        <v>2011</v>
      </c>
      <c r="B1429" s="3">
        <v>40748</v>
      </c>
      <c r="C1429" s="4" t="s">
        <v>39</v>
      </c>
      <c r="D1429">
        <v>30</v>
      </c>
      <c r="E1429">
        <f>SUMIF($C$3:C1428,C1429,$D$3:D1428)</f>
        <v>3331</v>
      </c>
      <c r="F1429">
        <v>2.2000000000000002</v>
      </c>
      <c r="G1429">
        <f t="shared" si="186"/>
        <v>0.1</v>
      </c>
      <c r="H1429">
        <f t="shared" si="187"/>
        <v>3</v>
      </c>
      <c r="I1429">
        <f t="shared" si="188"/>
        <v>7</v>
      </c>
      <c r="J1429">
        <f t="shared" si="192"/>
        <v>3137</v>
      </c>
      <c r="K1429" s="6">
        <f t="shared" si="190"/>
        <v>0</v>
      </c>
      <c r="L1429" s="6" t="str">
        <f t="shared" si="191"/>
        <v>0</v>
      </c>
      <c r="M1429">
        <f t="shared" si="189"/>
        <v>0</v>
      </c>
    </row>
    <row r="1430" spans="1:13" x14ac:dyDescent="0.25">
      <c r="A1430">
        <f t="shared" si="185"/>
        <v>2011</v>
      </c>
      <c r="B1430" s="3">
        <v>40753</v>
      </c>
      <c r="C1430" s="4" t="s">
        <v>26</v>
      </c>
      <c r="D1430">
        <v>162</v>
      </c>
      <c r="E1430">
        <f>SUMIF($C$3:C1429,C1430,$D$3:D1429)</f>
        <v>1952</v>
      </c>
      <c r="F1430">
        <v>2.2000000000000002</v>
      </c>
      <c r="G1430">
        <f t="shared" si="186"/>
        <v>0.1</v>
      </c>
      <c r="H1430">
        <f t="shared" si="187"/>
        <v>16.2</v>
      </c>
      <c r="I1430">
        <f t="shared" si="188"/>
        <v>7</v>
      </c>
      <c r="J1430">
        <f t="shared" si="192"/>
        <v>2975</v>
      </c>
      <c r="K1430" s="6">
        <f t="shared" si="190"/>
        <v>0</v>
      </c>
      <c r="L1430" s="6" t="str">
        <f t="shared" si="191"/>
        <v>0</v>
      </c>
      <c r="M1430">
        <f t="shared" si="189"/>
        <v>0</v>
      </c>
    </row>
    <row r="1431" spans="1:13" x14ac:dyDescent="0.25">
      <c r="A1431">
        <f t="shared" si="185"/>
        <v>2011</v>
      </c>
      <c r="B1431" s="3">
        <v>40753</v>
      </c>
      <c r="C1431" s="4" t="s">
        <v>32</v>
      </c>
      <c r="D1431">
        <v>30</v>
      </c>
      <c r="E1431">
        <f>SUMIF($C$3:C1430,C1431,$D$3:D1430)</f>
        <v>3648</v>
      </c>
      <c r="F1431">
        <v>2.2000000000000002</v>
      </c>
      <c r="G1431">
        <f t="shared" si="186"/>
        <v>0.1</v>
      </c>
      <c r="H1431">
        <f t="shared" si="187"/>
        <v>3</v>
      </c>
      <c r="I1431">
        <f t="shared" si="188"/>
        <v>7</v>
      </c>
      <c r="J1431">
        <f t="shared" si="192"/>
        <v>2945</v>
      </c>
      <c r="K1431" s="6">
        <f t="shared" si="190"/>
        <v>0</v>
      </c>
      <c r="L1431" s="6" t="str">
        <f t="shared" si="191"/>
        <v>0</v>
      </c>
      <c r="M1431">
        <f t="shared" si="189"/>
        <v>0</v>
      </c>
    </row>
    <row r="1432" spans="1:13" x14ac:dyDescent="0.25">
      <c r="A1432">
        <f t="shared" si="185"/>
        <v>2011</v>
      </c>
      <c r="B1432" s="3">
        <v>40754</v>
      </c>
      <c r="C1432" s="4" t="s">
        <v>83</v>
      </c>
      <c r="D1432">
        <v>71</v>
      </c>
      <c r="E1432">
        <f>SUMIF($C$3:C1431,C1432,$D$3:D1431)</f>
        <v>600</v>
      </c>
      <c r="F1432">
        <v>2.2000000000000002</v>
      </c>
      <c r="G1432">
        <f t="shared" si="186"/>
        <v>0.05</v>
      </c>
      <c r="H1432">
        <f t="shared" si="187"/>
        <v>3.5500000000000003</v>
      </c>
      <c r="I1432">
        <f t="shared" si="188"/>
        <v>7</v>
      </c>
      <c r="J1432">
        <f t="shared" si="192"/>
        <v>2874</v>
      </c>
      <c r="K1432" s="6">
        <f t="shared" si="190"/>
        <v>0</v>
      </c>
      <c r="L1432" s="6" t="str">
        <f t="shared" si="191"/>
        <v>0</v>
      </c>
      <c r="M1432">
        <f t="shared" si="189"/>
        <v>0</v>
      </c>
    </row>
    <row r="1433" spans="1:13" x14ac:dyDescent="0.25">
      <c r="A1433">
        <f t="shared" si="185"/>
        <v>2011</v>
      </c>
      <c r="B1433" s="3">
        <v>40755</v>
      </c>
      <c r="C1433" s="4" t="s">
        <v>175</v>
      </c>
      <c r="D1433">
        <v>16</v>
      </c>
      <c r="E1433">
        <f>SUMIF($C$3:C1432,C1433,$D$3:D1432)</f>
        <v>34</v>
      </c>
      <c r="F1433">
        <v>2.2000000000000002</v>
      </c>
      <c r="G1433" t="str">
        <f t="shared" si="186"/>
        <v>Brak</v>
      </c>
      <c r="H1433">
        <f t="shared" si="187"/>
        <v>0</v>
      </c>
      <c r="I1433">
        <f t="shared" si="188"/>
        <v>7</v>
      </c>
      <c r="J1433">
        <f t="shared" si="192"/>
        <v>2858</v>
      </c>
      <c r="K1433" s="6">
        <f t="shared" si="190"/>
        <v>2142</v>
      </c>
      <c r="L1433" s="6" t="str">
        <f t="shared" si="191"/>
        <v>3</v>
      </c>
      <c r="M1433">
        <f t="shared" si="189"/>
        <v>3000</v>
      </c>
    </row>
    <row r="1434" spans="1:13" x14ac:dyDescent="0.25">
      <c r="A1434">
        <f t="shared" si="185"/>
        <v>2011</v>
      </c>
      <c r="B1434" s="3">
        <v>40759</v>
      </c>
      <c r="C1434" s="4" t="s">
        <v>55</v>
      </c>
      <c r="D1434">
        <v>165</v>
      </c>
      <c r="E1434">
        <f>SUMIF($C$3:C1433,C1434,$D$3:D1433)</f>
        <v>2773</v>
      </c>
      <c r="F1434">
        <v>2.2000000000000002</v>
      </c>
      <c r="G1434">
        <f t="shared" si="186"/>
        <v>0.1</v>
      </c>
      <c r="H1434">
        <f t="shared" si="187"/>
        <v>16.5</v>
      </c>
      <c r="I1434">
        <f t="shared" si="188"/>
        <v>8</v>
      </c>
      <c r="J1434">
        <f t="shared" si="192"/>
        <v>5693</v>
      </c>
      <c r="K1434" s="6">
        <f t="shared" si="190"/>
        <v>0</v>
      </c>
      <c r="L1434" s="6" t="str">
        <f t="shared" si="191"/>
        <v>0</v>
      </c>
      <c r="M1434">
        <f t="shared" si="189"/>
        <v>0</v>
      </c>
    </row>
    <row r="1435" spans="1:13" x14ac:dyDescent="0.25">
      <c r="A1435">
        <f t="shared" si="185"/>
        <v>2011</v>
      </c>
      <c r="B1435" s="3">
        <v>40760</v>
      </c>
      <c r="C1435" s="4" t="s">
        <v>55</v>
      </c>
      <c r="D1435">
        <v>180</v>
      </c>
      <c r="E1435">
        <f>SUMIF($C$3:C1434,C1435,$D$3:D1434)</f>
        <v>2938</v>
      </c>
      <c r="F1435">
        <v>2.2000000000000002</v>
      </c>
      <c r="G1435">
        <f t="shared" si="186"/>
        <v>0.1</v>
      </c>
      <c r="H1435">
        <f t="shared" si="187"/>
        <v>18</v>
      </c>
      <c r="I1435">
        <f t="shared" si="188"/>
        <v>8</v>
      </c>
      <c r="J1435">
        <f t="shared" si="192"/>
        <v>5513</v>
      </c>
      <c r="K1435" s="6">
        <f t="shared" si="190"/>
        <v>0</v>
      </c>
      <c r="L1435" s="6" t="str">
        <f t="shared" si="191"/>
        <v>0</v>
      </c>
      <c r="M1435">
        <f t="shared" si="189"/>
        <v>0</v>
      </c>
    </row>
    <row r="1436" spans="1:13" x14ac:dyDescent="0.25">
      <c r="A1436">
        <f t="shared" si="185"/>
        <v>2011</v>
      </c>
      <c r="B1436" s="3">
        <v>40761</v>
      </c>
      <c r="C1436" s="4" t="s">
        <v>104</v>
      </c>
      <c r="D1436">
        <v>2</v>
      </c>
      <c r="E1436">
        <f>SUMIF($C$3:C1435,C1436,$D$3:D1435)</f>
        <v>11</v>
      </c>
      <c r="F1436">
        <v>2.2000000000000002</v>
      </c>
      <c r="G1436" t="str">
        <f t="shared" si="186"/>
        <v>Brak</v>
      </c>
      <c r="H1436">
        <f t="shared" si="187"/>
        <v>0</v>
      </c>
      <c r="I1436">
        <f t="shared" si="188"/>
        <v>8</v>
      </c>
      <c r="J1436">
        <f t="shared" si="192"/>
        <v>5511</v>
      </c>
      <c r="K1436" s="6">
        <f t="shared" si="190"/>
        <v>0</v>
      </c>
      <c r="L1436" s="6" t="str">
        <f t="shared" si="191"/>
        <v>0</v>
      </c>
      <c r="M1436">
        <f t="shared" si="189"/>
        <v>0</v>
      </c>
    </row>
    <row r="1437" spans="1:13" x14ac:dyDescent="0.25">
      <c r="A1437">
        <f t="shared" si="185"/>
        <v>2011</v>
      </c>
      <c r="B1437" s="3">
        <v>40766</v>
      </c>
      <c r="C1437" s="4" t="s">
        <v>57</v>
      </c>
      <c r="D1437">
        <v>111</v>
      </c>
      <c r="E1437">
        <f>SUMIF($C$3:C1436,C1437,$D$3:D1436)</f>
        <v>3237</v>
      </c>
      <c r="F1437">
        <v>2.2000000000000002</v>
      </c>
      <c r="G1437">
        <f t="shared" si="186"/>
        <v>0.1</v>
      </c>
      <c r="H1437">
        <f t="shared" si="187"/>
        <v>11.100000000000001</v>
      </c>
      <c r="I1437">
        <f t="shared" si="188"/>
        <v>8</v>
      </c>
      <c r="J1437">
        <f t="shared" si="192"/>
        <v>5400</v>
      </c>
      <c r="K1437" s="6">
        <f t="shared" si="190"/>
        <v>0</v>
      </c>
      <c r="L1437" s="6" t="str">
        <f t="shared" si="191"/>
        <v>0</v>
      </c>
      <c r="M1437">
        <f t="shared" si="189"/>
        <v>0</v>
      </c>
    </row>
    <row r="1438" spans="1:13" x14ac:dyDescent="0.25">
      <c r="A1438">
        <f t="shared" si="185"/>
        <v>2011</v>
      </c>
      <c r="B1438" s="3">
        <v>40767</v>
      </c>
      <c r="C1438" s="4" t="s">
        <v>55</v>
      </c>
      <c r="D1438">
        <v>128</v>
      </c>
      <c r="E1438">
        <f>SUMIF($C$3:C1437,C1438,$D$3:D1437)</f>
        <v>3118</v>
      </c>
      <c r="F1438">
        <v>2.2000000000000002</v>
      </c>
      <c r="G1438">
        <f t="shared" si="186"/>
        <v>0.1</v>
      </c>
      <c r="H1438">
        <f t="shared" si="187"/>
        <v>12.8</v>
      </c>
      <c r="I1438">
        <f t="shared" si="188"/>
        <v>8</v>
      </c>
      <c r="J1438">
        <f t="shared" si="192"/>
        <v>5272</v>
      </c>
      <c r="K1438" s="6">
        <f t="shared" si="190"/>
        <v>0</v>
      </c>
      <c r="L1438" s="6" t="str">
        <f t="shared" si="191"/>
        <v>0</v>
      </c>
      <c r="M1438">
        <f t="shared" si="189"/>
        <v>0</v>
      </c>
    </row>
    <row r="1439" spans="1:13" x14ac:dyDescent="0.25">
      <c r="A1439">
        <f t="shared" si="185"/>
        <v>2011</v>
      </c>
      <c r="B1439" s="3">
        <v>40768</v>
      </c>
      <c r="C1439" s="4" t="s">
        <v>29</v>
      </c>
      <c r="D1439">
        <v>211</v>
      </c>
      <c r="E1439">
        <f>SUMIF($C$3:C1438,C1439,$D$3:D1438)</f>
        <v>17496</v>
      </c>
      <c r="F1439">
        <v>2.2000000000000002</v>
      </c>
      <c r="G1439">
        <f t="shared" si="186"/>
        <v>0.2</v>
      </c>
      <c r="H1439">
        <f t="shared" si="187"/>
        <v>42.2</v>
      </c>
      <c r="I1439">
        <f t="shared" si="188"/>
        <v>8</v>
      </c>
      <c r="J1439">
        <f t="shared" si="192"/>
        <v>5061</v>
      </c>
      <c r="K1439" s="6">
        <f t="shared" si="190"/>
        <v>0</v>
      </c>
      <c r="L1439" s="6" t="str">
        <f t="shared" si="191"/>
        <v>0</v>
      </c>
      <c r="M1439">
        <f t="shared" si="189"/>
        <v>0</v>
      </c>
    </row>
    <row r="1440" spans="1:13" x14ac:dyDescent="0.25">
      <c r="A1440">
        <f t="shared" si="185"/>
        <v>2011</v>
      </c>
      <c r="B1440" s="3">
        <v>40768</v>
      </c>
      <c r="C1440" s="4" t="s">
        <v>26</v>
      </c>
      <c r="D1440">
        <v>184</v>
      </c>
      <c r="E1440">
        <f>SUMIF($C$3:C1439,C1440,$D$3:D1439)</f>
        <v>2114</v>
      </c>
      <c r="F1440">
        <v>2.2000000000000002</v>
      </c>
      <c r="G1440">
        <f t="shared" si="186"/>
        <v>0.1</v>
      </c>
      <c r="H1440">
        <f t="shared" si="187"/>
        <v>18.400000000000002</v>
      </c>
      <c r="I1440">
        <f t="shared" si="188"/>
        <v>8</v>
      </c>
      <c r="J1440">
        <f t="shared" si="192"/>
        <v>4877</v>
      </c>
      <c r="K1440" s="6">
        <f t="shared" si="190"/>
        <v>0</v>
      </c>
      <c r="L1440" s="6" t="str">
        <f t="shared" si="191"/>
        <v>0</v>
      </c>
      <c r="M1440">
        <f t="shared" si="189"/>
        <v>0</v>
      </c>
    </row>
    <row r="1441" spans="1:13" x14ac:dyDescent="0.25">
      <c r="A1441">
        <f t="shared" si="185"/>
        <v>2011</v>
      </c>
      <c r="B1441" s="3">
        <v>40768</v>
      </c>
      <c r="C1441" s="4" t="s">
        <v>130</v>
      </c>
      <c r="D1441">
        <v>7</v>
      </c>
      <c r="E1441">
        <f>SUMIF($C$3:C1440,C1441,$D$3:D1440)</f>
        <v>2</v>
      </c>
      <c r="F1441">
        <v>2.2000000000000002</v>
      </c>
      <c r="G1441" t="str">
        <f t="shared" si="186"/>
        <v>Brak</v>
      </c>
      <c r="H1441">
        <f t="shared" si="187"/>
        <v>0</v>
      </c>
      <c r="I1441">
        <f t="shared" si="188"/>
        <v>8</v>
      </c>
      <c r="J1441">
        <f t="shared" si="192"/>
        <v>4870</v>
      </c>
      <c r="K1441" s="6">
        <f t="shared" si="190"/>
        <v>0</v>
      </c>
      <c r="L1441" s="6" t="str">
        <f t="shared" si="191"/>
        <v>0</v>
      </c>
      <c r="M1441">
        <f t="shared" si="189"/>
        <v>0</v>
      </c>
    </row>
    <row r="1442" spans="1:13" x14ac:dyDescent="0.25">
      <c r="A1442">
        <f t="shared" si="185"/>
        <v>2011</v>
      </c>
      <c r="B1442" s="3">
        <v>40771</v>
      </c>
      <c r="C1442" s="4" t="s">
        <v>34</v>
      </c>
      <c r="D1442">
        <v>450</v>
      </c>
      <c r="E1442">
        <f>SUMIF($C$3:C1441,C1442,$D$3:D1441)</f>
        <v>16238</v>
      </c>
      <c r="F1442">
        <v>2.2000000000000002</v>
      </c>
      <c r="G1442">
        <f t="shared" si="186"/>
        <v>0.2</v>
      </c>
      <c r="H1442">
        <f t="shared" si="187"/>
        <v>90</v>
      </c>
      <c r="I1442">
        <f t="shared" si="188"/>
        <v>8</v>
      </c>
      <c r="J1442">
        <f t="shared" si="192"/>
        <v>4420</v>
      </c>
      <c r="K1442" s="6">
        <f t="shared" si="190"/>
        <v>0</v>
      </c>
      <c r="L1442" s="6" t="str">
        <f t="shared" si="191"/>
        <v>0</v>
      </c>
      <c r="M1442">
        <f t="shared" si="189"/>
        <v>0</v>
      </c>
    </row>
    <row r="1443" spans="1:13" x14ac:dyDescent="0.25">
      <c r="A1443">
        <f t="shared" si="185"/>
        <v>2011</v>
      </c>
      <c r="B1443" s="3">
        <v>40771</v>
      </c>
      <c r="C1443" s="4" t="s">
        <v>140</v>
      </c>
      <c r="D1443">
        <v>140</v>
      </c>
      <c r="E1443">
        <f>SUMIF($C$3:C1442,C1443,$D$3:D1442)</f>
        <v>449</v>
      </c>
      <c r="F1443">
        <v>2.2000000000000002</v>
      </c>
      <c r="G1443">
        <f t="shared" si="186"/>
        <v>0.05</v>
      </c>
      <c r="H1443">
        <f t="shared" si="187"/>
        <v>7</v>
      </c>
      <c r="I1443">
        <f t="shared" si="188"/>
        <v>8</v>
      </c>
      <c r="J1443">
        <f t="shared" si="192"/>
        <v>4280</v>
      </c>
      <c r="K1443" s="6">
        <f t="shared" si="190"/>
        <v>0</v>
      </c>
      <c r="L1443" s="6" t="str">
        <f t="shared" si="191"/>
        <v>0</v>
      </c>
      <c r="M1443">
        <f t="shared" si="189"/>
        <v>0</v>
      </c>
    </row>
    <row r="1444" spans="1:13" x14ac:dyDescent="0.25">
      <c r="A1444">
        <f t="shared" si="185"/>
        <v>2011</v>
      </c>
      <c r="B1444" s="3">
        <v>40775</v>
      </c>
      <c r="C1444" s="4" t="s">
        <v>28</v>
      </c>
      <c r="D1444">
        <v>52</v>
      </c>
      <c r="E1444">
        <f>SUMIF($C$3:C1443,C1444,$D$3:D1443)</f>
        <v>2276</v>
      </c>
      <c r="F1444">
        <v>2.2000000000000002</v>
      </c>
      <c r="G1444">
        <f t="shared" si="186"/>
        <v>0.1</v>
      </c>
      <c r="H1444">
        <f t="shared" si="187"/>
        <v>5.2</v>
      </c>
      <c r="I1444">
        <f t="shared" si="188"/>
        <v>8</v>
      </c>
      <c r="J1444">
        <f t="shared" si="192"/>
        <v>4228</v>
      </c>
      <c r="K1444" s="6">
        <f t="shared" si="190"/>
        <v>0</v>
      </c>
      <c r="L1444" s="6" t="str">
        <f t="shared" si="191"/>
        <v>0</v>
      </c>
      <c r="M1444">
        <f t="shared" si="189"/>
        <v>0</v>
      </c>
    </row>
    <row r="1445" spans="1:13" x14ac:dyDescent="0.25">
      <c r="A1445">
        <f t="shared" si="185"/>
        <v>2011</v>
      </c>
      <c r="B1445" s="3">
        <v>40777</v>
      </c>
      <c r="C1445" s="4" t="s">
        <v>57</v>
      </c>
      <c r="D1445">
        <v>73</v>
      </c>
      <c r="E1445">
        <f>SUMIF($C$3:C1444,C1445,$D$3:D1444)</f>
        <v>3348</v>
      </c>
      <c r="F1445">
        <v>2.2000000000000002</v>
      </c>
      <c r="G1445">
        <f t="shared" si="186"/>
        <v>0.1</v>
      </c>
      <c r="H1445">
        <f t="shared" si="187"/>
        <v>7.3000000000000007</v>
      </c>
      <c r="I1445">
        <f t="shared" si="188"/>
        <v>8</v>
      </c>
      <c r="J1445">
        <f t="shared" si="192"/>
        <v>4155</v>
      </c>
      <c r="K1445" s="6">
        <f t="shared" si="190"/>
        <v>0</v>
      </c>
      <c r="L1445" s="6" t="str">
        <f t="shared" si="191"/>
        <v>0</v>
      </c>
      <c r="M1445">
        <f t="shared" si="189"/>
        <v>0</v>
      </c>
    </row>
    <row r="1446" spans="1:13" x14ac:dyDescent="0.25">
      <c r="A1446">
        <f t="shared" si="185"/>
        <v>2011</v>
      </c>
      <c r="B1446" s="3">
        <v>40777</v>
      </c>
      <c r="C1446" s="4" t="s">
        <v>116</v>
      </c>
      <c r="D1446">
        <v>13</v>
      </c>
      <c r="E1446">
        <f>SUMIF($C$3:C1445,C1446,$D$3:D1445)</f>
        <v>21</v>
      </c>
      <c r="F1446">
        <v>2.2000000000000002</v>
      </c>
      <c r="G1446" t="str">
        <f t="shared" si="186"/>
        <v>Brak</v>
      </c>
      <c r="H1446">
        <f t="shared" si="187"/>
        <v>0</v>
      </c>
      <c r="I1446">
        <f t="shared" si="188"/>
        <v>8</v>
      </c>
      <c r="J1446">
        <f t="shared" si="192"/>
        <v>4142</v>
      </c>
      <c r="K1446" s="6">
        <f t="shared" si="190"/>
        <v>0</v>
      </c>
      <c r="L1446" s="6" t="str">
        <f t="shared" si="191"/>
        <v>0</v>
      </c>
      <c r="M1446">
        <f t="shared" si="189"/>
        <v>0</v>
      </c>
    </row>
    <row r="1447" spans="1:13" x14ac:dyDescent="0.25">
      <c r="A1447">
        <f t="shared" si="185"/>
        <v>2011</v>
      </c>
      <c r="B1447" s="3">
        <v>40777</v>
      </c>
      <c r="C1447" s="4" t="s">
        <v>201</v>
      </c>
      <c r="D1447">
        <v>2</v>
      </c>
      <c r="E1447">
        <f>SUMIF($C$3:C1446,C1447,$D$3:D1446)</f>
        <v>11</v>
      </c>
      <c r="F1447">
        <v>2.2000000000000002</v>
      </c>
      <c r="G1447" t="str">
        <f t="shared" si="186"/>
        <v>Brak</v>
      </c>
      <c r="H1447">
        <f t="shared" si="187"/>
        <v>0</v>
      </c>
      <c r="I1447">
        <f t="shared" si="188"/>
        <v>8</v>
      </c>
      <c r="J1447">
        <f t="shared" si="192"/>
        <v>4140</v>
      </c>
      <c r="K1447" s="6">
        <f t="shared" si="190"/>
        <v>0</v>
      </c>
      <c r="L1447" s="6" t="str">
        <f t="shared" si="191"/>
        <v>0</v>
      </c>
      <c r="M1447">
        <f t="shared" si="189"/>
        <v>0</v>
      </c>
    </row>
    <row r="1448" spans="1:13" x14ac:dyDescent="0.25">
      <c r="A1448">
        <f t="shared" si="185"/>
        <v>2011</v>
      </c>
      <c r="B1448" s="3">
        <v>40781</v>
      </c>
      <c r="C1448" s="4" t="s">
        <v>38</v>
      </c>
      <c r="D1448">
        <v>123</v>
      </c>
      <c r="E1448">
        <f>SUMIF($C$3:C1447,C1448,$D$3:D1447)</f>
        <v>3935</v>
      </c>
      <c r="F1448">
        <v>2.2000000000000002</v>
      </c>
      <c r="G1448">
        <f t="shared" si="186"/>
        <v>0.1</v>
      </c>
      <c r="H1448">
        <f t="shared" si="187"/>
        <v>12.3</v>
      </c>
      <c r="I1448">
        <f t="shared" si="188"/>
        <v>8</v>
      </c>
      <c r="J1448">
        <f t="shared" si="192"/>
        <v>4017</v>
      </c>
      <c r="K1448" s="6">
        <f t="shared" si="190"/>
        <v>0</v>
      </c>
      <c r="L1448" s="6" t="str">
        <f t="shared" si="191"/>
        <v>0</v>
      </c>
      <c r="M1448">
        <f t="shared" si="189"/>
        <v>0</v>
      </c>
    </row>
    <row r="1449" spans="1:13" x14ac:dyDescent="0.25">
      <c r="A1449">
        <f t="shared" si="185"/>
        <v>2011</v>
      </c>
      <c r="B1449" s="3">
        <v>40783</v>
      </c>
      <c r="C1449" s="4" t="s">
        <v>88</v>
      </c>
      <c r="D1449">
        <v>3</v>
      </c>
      <c r="E1449">
        <f>SUMIF($C$3:C1448,C1449,$D$3:D1448)</f>
        <v>29</v>
      </c>
      <c r="F1449">
        <v>2.2000000000000002</v>
      </c>
      <c r="G1449" t="str">
        <f t="shared" si="186"/>
        <v>Brak</v>
      </c>
      <c r="H1449">
        <f t="shared" si="187"/>
        <v>0</v>
      </c>
      <c r="I1449">
        <f t="shared" si="188"/>
        <v>8</v>
      </c>
      <c r="J1449">
        <f t="shared" si="192"/>
        <v>4014</v>
      </c>
      <c r="K1449" s="6">
        <f t="shared" si="190"/>
        <v>0</v>
      </c>
      <c r="L1449" s="6" t="str">
        <f t="shared" si="191"/>
        <v>0</v>
      </c>
      <c r="M1449">
        <f t="shared" si="189"/>
        <v>0</v>
      </c>
    </row>
    <row r="1450" spans="1:13" x14ac:dyDescent="0.25">
      <c r="A1450">
        <f t="shared" si="185"/>
        <v>2011</v>
      </c>
      <c r="B1450" s="3">
        <v>40784</v>
      </c>
      <c r="C1450" s="4" t="s">
        <v>32</v>
      </c>
      <c r="D1450">
        <v>93</v>
      </c>
      <c r="E1450">
        <f>SUMIF($C$3:C1449,C1450,$D$3:D1449)</f>
        <v>3678</v>
      </c>
      <c r="F1450">
        <v>2.2000000000000002</v>
      </c>
      <c r="G1450">
        <f t="shared" si="186"/>
        <v>0.1</v>
      </c>
      <c r="H1450">
        <f t="shared" si="187"/>
        <v>9.3000000000000007</v>
      </c>
      <c r="I1450">
        <f t="shared" si="188"/>
        <v>8</v>
      </c>
      <c r="J1450">
        <f t="shared" si="192"/>
        <v>3921</v>
      </c>
      <c r="K1450" s="6">
        <f t="shared" si="190"/>
        <v>1079</v>
      </c>
      <c r="L1450" s="6" t="str">
        <f t="shared" si="191"/>
        <v>2</v>
      </c>
      <c r="M1450">
        <f t="shared" si="189"/>
        <v>2000</v>
      </c>
    </row>
    <row r="1451" spans="1:13" x14ac:dyDescent="0.25">
      <c r="A1451">
        <f t="shared" si="185"/>
        <v>2011</v>
      </c>
      <c r="B1451" s="3">
        <v>40789</v>
      </c>
      <c r="C1451" s="4" t="s">
        <v>44</v>
      </c>
      <c r="D1451">
        <v>310</v>
      </c>
      <c r="E1451">
        <f>SUMIF($C$3:C1450,C1451,$D$3:D1450)</f>
        <v>4113</v>
      </c>
      <c r="F1451">
        <v>2.2000000000000002</v>
      </c>
      <c r="G1451">
        <f t="shared" si="186"/>
        <v>0.1</v>
      </c>
      <c r="H1451">
        <f t="shared" si="187"/>
        <v>31</v>
      </c>
      <c r="I1451">
        <f t="shared" si="188"/>
        <v>9</v>
      </c>
      <c r="J1451">
        <f t="shared" si="192"/>
        <v>5611</v>
      </c>
      <c r="K1451" s="6">
        <f t="shared" si="190"/>
        <v>0</v>
      </c>
      <c r="L1451" s="6" t="str">
        <f t="shared" si="191"/>
        <v>0</v>
      </c>
      <c r="M1451">
        <f t="shared" si="189"/>
        <v>0</v>
      </c>
    </row>
    <row r="1452" spans="1:13" x14ac:dyDescent="0.25">
      <c r="A1452">
        <f t="shared" si="185"/>
        <v>2011</v>
      </c>
      <c r="B1452" s="3">
        <v>40789</v>
      </c>
      <c r="C1452" s="4" t="s">
        <v>26</v>
      </c>
      <c r="D1452">
        <v>77</v>
      </c>
      <c r="E1452">
        <f>SUMIF($C$3:C1451,C1452,$D$3:D1451)</f>
        <v>2298</v>
      </c>
      <c r="F1452">
        <v>2.2000000000000002</v>
      </c>
      <c r="G1452">
        <f t="shared" si="186"/>
        <v>0.1</v>
      </c>
      <c r="H1452">
        <f t="shared" si="187"/>
        <v>7.7</v>
      </c>
      <c r="I1452">
        <f t="shared" si="188"/>
        <v>9</v>
      </c>
      <c r="J1452">
        <f t="shared" si="192"/>
        <v>5534</v>
      </c>
      <c r="K1452" s="6">
        <f t="shared" si="190"/>
        <v>0</v>
      </c>
      <c r="L1452" s="6" t="str">
        <f t="shared" si="191"/>
        <v>0</v>
      </c>
      <c r="M1452">
        <f t="shared" si="189"/>
        <v>0</v>
      </c>
    </row>
    <row r="1453" spans="1:13" x14ac:dyDescent="0.25">
      <c r="A1453">
        <f t="shared" si="185"/>
        <v>2011</v>
      </c>
      <c r="B1453" s="3">
        <v>40793</v>
      </c>
      <c r="C1453" s="4" t="s">
        <v>30</v>
      </c>
      <c r="D1453">
        <v>21</v>
      </c>
      <c r="E1453">
        <f>SUMIF($C$3:C1452,C1453,$D$3:D1452)</f>
        <v>2980</v>
      </c>
      <c r="F1453">
        <v>2.2000000000000002</v>
      </c>
      <c r="G1453">
        <f t="shared" si="186"/>
        <v>0.1</v>
      </c>
      <c r="H1453">
        <f t="shared" si="187"/>
        <v>2.1</v>
      </c>
      <c r="I1453">
        <f t="shared" si="188"/>
        <v>9</v>
      </c>
      <c r="J1453">
        <f t="shared" si="192"/>
        <v>5513</v>
      </c>
      <c r="K1453" s="6">
        <f t="shared" si="190"/>
        <v>0</v>
      </c>
      <c r="L1453" s="6" t="str">
        <f t="shared" si="191"/>
        <v>0</v>
      </c>
      <c r="M1453">
        <f t="shared" si="189"/>
        <v>0</v>
      </c>
    </row>
    <row r="1454" spans="1:13" x14ac:dyDescent="0.25">
      <c r="A1454">
        <f t="shared" si="185"/>
        <v>2011</v>
      </c>
      <c r="B1454" s="3">
        <v>40797</v>
      </c>
      <c r="C1454" s="4" t="s">
        <v>41</v>
      </c>
      <c r="D1454">
        <v>3</v>
      </c>
      <c r="E1454">
        <f>SUMIF($C$3:C1453,C1454,$D$3:D1453)</f>
        <v>19</v>
      </c>
      <c r="F1454">
        <v>2.2000000000000002</v>
      </c>
      <c r="G1454" t="str">
        <f t="shared" si="186"/>
        <v>Brak</v>
      </c>
      <c r="H1454">
        <f t="shared" si="187"/>
        <v>0</v>
      </c>
      <c r="I1454">
        <f t="shared" si="188"/>
        <v>9</v>
      </c>
      <c r="J1454">
        <f t="shared" si="192"/>
        <v>5510</v>
      </c>
      <c r="K1454" s="6">
        <f t="shared" si="190"/>
        <v>0</v>
      </c>
      <c r="L1454" s="6" t="str">
        <f t="shared" si="191"/>
        <v>0</v>
      </c>
      <c r="M1454">
        <f t="shared" si="189"/>
        <v>0</v>
      </c>
    </row>
    <row r="1455" spans="1:13" x14ac:dyDescent="0.25">
      <c r="A1455">
        <f t="shared" si="185"/>
        <v>2011</v>
      </c>
      <c r="B1455" s="3">
        <v>40799</v>
      </c>
      <c r="C1455" s="4" t="s">
        <v>48</v>
      </c>
      <c r="D1455">
        <v>176</v>
      </c>
      <c r="E1455">
        <f>SUMIF($C$3:C1454,C1455,$D$3:D1454)</f>
        <v>3031</v>
      </c>
      <c r="F1455">
        <v>2.2000000000000002</v>
      </c>
      <c r="G1455">
        <f t="shared" si="186"/>
        <v>0.1</v>
      </c>
      <c r="H1455">
        <f t="shared" si="187"/>
        <v>17.600000000000001</v>
      </c>
      <c r="I1455">
        <f t="shared" si="188"/>
        <v>9</v>
      </c>
      <c r="J1455">
        <f t="shared" si="192"/>
        <v>5334</v>
      </c>
      <c r="K1455" s="6">
        <f t="shared" si="190"/>
        <v>0</v>
      </c>
      <c r="L1455" s="6" t="str">
        <f t="shared" si="191"/>
        <v>0</v>
      </c>
      <c r="M1455">
        <f t="shared" si="189"/>
        <v>0</v>
      </c>
    </row>
    <row r="1456" spans="1:13" x14ac:dyDescent="0.25">
      <c r="A1456">
        <f t="shared" si="185"/>
        <v>2011</v>
      </c>
      <c r="B1456" s="3">
        <v>40799</v>
      </c>
      <c r="C1456" s="4" t="s">
        <v>33</v>
      </c>
      <c r="D1456">
        <v>20</v>
      </c>
      <c r="E1456">
        <f>SUMIF($C$3:C1455,C1456,$D$3:D1455)</f>
        <v>24</v>
      </c>
      <c r="F1456">
        <v>2.2000000000000002</v>
      </c>
      <c r="G1456" t="str">
        <f t="shared" si="186"/>
        <v>Brak</v>
      </c>
      <c r="H1456">
        <f t="shared" si="187"/>
        <v>0</v>
      </c>
      <c r="I1456">
        <f t="shared" si="188"/>
        <v>9</v>
      </c>
      <c r="J1456">
        <f t="shared" si="192"/>
        <v>5314</v>
      </c>
      <c r="K1456" s="6">
        <f t="shared" si="190"/>
        <v>0</v>
      </c>
      <c r="L1456" s="6" t="str">
        <f t="shared" si="191"/>
        <v>0</v>
      </c>
      <c r="M1456">
        <f t="shared" si="189"/>
        <v>0</v>
      </c>
    </row>
    <row r="1457" spans="1:13" x14ac:dyDescent="0.25">
      <c r="A1457">
        <f t="shared" si="185"/>
        <v>2011</v>
      </c>
      <c r="B1457" s="3">
        <v>40800</v>
      </c>
      <c r="C1457" s="4" t="s">
        <v>44</v>
      </c>
      <c r="D1457">
        <v>230</v>
      </c>
      <c r="E1457">
        <f>SUMIF($C$3:C1456,C1457,$D$3:D1456)</f>
        <v>4423</v>
      </c>
      <c r="F1457">
        <v>2.2000000000000002</v>
      </c>
      <c r="G1457">
        <f t="shared" si="186"/>
        <v>0.1</v>
      </c>
      <c r="H1457">
        <f t="shared" si="187"/>
        <v>23</v>
      </c>
      <c r="I1457">
        <f t="shared" si="188"/>
        <v>9</v>
      </c>
      <c r="J1457">
        <f t="shared" si="192"/>
        <v>5084</v>
      </c>
      <c r="K1457" s="6">
        <f t="shared" si="190"/>
        <v>0</v>
      </c>
      <c r="L1457" s="6" t="str">
        <f t="shared" si="191"/>
        <v>0</v>
      </c>
      <c r="M1457">
        <f t="shared" si="189"/>
        <v>0</v>
      </c>
    </row>
    <row r="1458" spans="1:13" x14ac:dyDescent="0.25">
      <c r="A1458">
        <f t="shared" si="185"/>
        <v>2011</v>
      </c>
      <c r="B1458" s="3">
        <v>40800</v>
      </c>
      <c r="C1458" s="4" t="s">
        <v>175</v>
      </c>
      <c r="D1458">
        <v>10</v>
      </c>
      <c r="E1458">
        <f>SUMIF($C$3:C1457,C1458,$D$3:D1457)</f>
        <v>50</v>
      </c>
      <c r="F1458">
        <v>2.2000000000000002</v>
      </c>
      <c r="G1458" t="str">
        <f t="shared" si="186"/>
        <v>Brak</v>
      </c>
      <c r="H1458">
        <f t="shared" si="187"/>
        <v>0</v>
      </c>
      <c r="I1458">
        <f t="shared" si="188"/>
        <v>9</v>
      </c>
      <c r="J1458">
        <f t="shared" si="192"/>
        <v>5074</v>
      </c>
      <c r="K1458" s="6">
        <f t="shared" si="190"/>
        <v>0</v>
      </c>
      <c r="L1458" s="6" t="str">
        <f t="shared" si="191"/>
        <v>0</v>
      </c>
      <c r="M1458">
        <f t="shared" si="189"/>
        <v>0</v>
      </c>
    </row>
    <row r="1459" spans="1:13" x14ac:dyDescent="0.25">
      <c r="A1459">
        <f t="shared" si="185"/>
        <v>2011</v>
      </c>
      <c r="B1459" s="3">
        <v>40802</v>
      </c>
      <c r="C1459" s="4" t="s">
        <v>183</v>
      </c>
      <c r="D1459">
        <v>12</v>
      </c>
      <c r="E1459">
        <f>SUMIF($C$3:C1458,C1459,$D$3:D1458)</f>
        <v>13</v>
      </c>
      <c r="F1459">
        <v>2.2000000000000002</v>
      </c>
      <c r="G1459" t="str">
        <f t="shared" si="186"/>
        <v>Brak</v>
      </c>
      <c r="H1459">
        <f t="shared" si="187"/>
        <v>0</v>
      </c>
      <c r="I1459">
        <f t="shared" si="188"/>
        <v>9</v>
      </c>
      <c r="J1459">
        <f t="shared" si="192"/>
        <v>5062</v>
      </c>
      <c r="K1459" s="6">
        <f t="shared" si="190"/>
        <v>0</v>
      </c>
      <c r="L1459" s="6" t="str">
        <f t="shared" si="191"/>
        <v>0</v>
      </c>
      <c r="M1459">
        <f t="shared" si="189"/>
        <v>0</v>
      </c>
    </row>
    <row r="1460" spans="1:13" x14ac:dyDescent="0.25">
      <c r="A1460">
        <f t="shared" si="185"/>
        <v>2011</v>
      </c>
      <c r="B1460" s="3">
        <v>40802</v>
      </c>
      <c r="C1460" s="4" t="s">
        <v>172</v>
      </c>
      <c r="D1460">
        <v>11</v>
      </c>
      <c r="E1460">
        <f>SUMIF($C$3:C1459,C1460,$D$3:D1459)</f>
        <v>21</v>
      </c>
      <c r="F1460">
        <v>2.2000000000000002</v>
      </c>
      <c r="G1460" t="str">
        <f t="shared" si="186"/>
        <v>Brak</v>
      </c>
      <c r="H1460">
        <f t="shared" si="187"/>
        <v>0</v>
      </c>
      <c r="I1460">
        <f t="shared" si="188"/>
        <v>9</v>
      </c>
      <c r="J1460">
        <f t="shared" si="192"/>
        <v>5051</v>
      </c>
      <c r="K1460" s="6">
        <f t="shared" si="190"/>
        <v>0</v>
      </c>
      <c r="L1460" s="6" t="str">
        <f t="shared" si="191"/>
        <v>0</v>
      </c>
      <c r="M1460">
        <f t="shared" si="189"/>
        <v>0</v>
      </c>
    </row>
    <row r="1461" spans="1:13" x14ac:dyDescent="0.25">
      <c r="A1461">
        <f t="shared" si="185"/>
        <v>2011</v>
      </c>
      <c r="B1461" s="3">
        <v>40803</v>
      </c>
      <c r="C1461" s="4" t="s">
        <v>29</v>
      </c>
      <c r="D1461">
        <v>383</v>
      </c>
      <c r="E1461">
        <f>SUMIF($C$3:C1460,C1461,$D$3:D1460)</f>
        <v>17707</v>
      </c>
      <c r="F1461">
        <v>2.2000000000000002</v>
      </c>
      <c r="G1461">
        <f t="shared" si="186"/>
        <v>0.2</v>
      </c>
      <c r="H1461">
        <f t="shared" si="187"/>
        <v>76.600000000000009</v>
      </c>
      <c r="I1461">
        <f t="shared" si="188"/>
        <v>9</v>
      </c>
      <c r="J1461">
        <f t="shared" si="192"/>
        <v>4668</v>
      </c>
      <c r="K1461" s="6">
        <f t="shared" si="190"/>
        <v>0</v>
      </c>
      <c r="L1461" s="6" t="str">
        <f t="shared" si="191"/>
        <v>0</v>
      </c>
      <c r="M1461">
        <f t="shared" si="189"/>
        <v>0</v>
      </c>
    </row>
    <row r="1462" spans="1:13" x14ac:dyDescent="0.25">
      <c r="A1462">
        <f t="shared" si="185"/>
        <v>2011</v>
      </c>
      <c r="B1462" s="3">
        <v>40807</v>
      </c>
      <c r="C1462" s="4" t="s">
        <v>122</v>
      </c>
      <c r="D1462">
        <v>249</v>
      </c>
      <c r="E1462">
        <f>SUMIF($C$3:C1461,C1462,$D$3:D1461)</f>
        <v>3875</v>
      </c>
      <c r="F1462">
        <v>2.2000000000000002</v>
      </c>
      <c r="G1462">
        <f t="shared" si="186"/>
        <v>0.1</v>
      </c>
      <c r="H1462">
        <f t="shared" si="187"/>
        <v>24.900000000000002</v>
      </c>
      <c r="I1462">
        <f t="shared" si="188"/>
        <v>9</v>
      </c>
      <c r="J1462">
        <f t="shared" si="192"/>
        <v>4419</v>
      </c>
      <c r="K1462" s="6">
        <f t="shared" si="190"/>
        <v>0</v>
      </c>
      <c r="L1462" s="6" t="str">
        <f t="shared" si="191"/>
        <v>0</v>
      </c>
      <c r="M1462">
        <f t="shared" si="189"/>
        <v>0</v>
      </c>
    </row>
    <row r="1463" spans="1:13" x14ac:dyDescent="0.25">
      <c r="A1463">
        <f t="shared" si="185"/>
        <v>2011</v>
      </c>
      <c r="B1463" s="3">
        <v>40810</v>
      </c>
      <c r="C1463" s="4" t="s">
        <v>184</v>
      </c>
      <c r="D1463">
        <v>8</v>
      </c>
      <c r="E1463">
        <f>SUMIF($C$3:C1462,C1463,$D$3:D1462)</f>
        <v>19</v>
      </c>
      <c r="F1463">
        <v>2.2000000000000002</v>
      </c>
      <c r="G1463" t="str">
        <f t="shared" si="186"/>
        <v>Brak</v>
      </c>
      <c r="H1463">
        <f t="shared" si="187"/>
        <v>0</v>
      </c>
      <c r="I1463">
        <f t="shared" si="188"/>
        <v>9</v>
      </c>
      <c r="J1463">
        <f t="shared" si="192"/>
        <v>4411</v>
      </c>
      <c r="K1463" s="6">
        <f t="shared" si="190"/>
        <v>0</v>
      </c>
      <c r="L1463" s="6" t="str">
        <f t="shared" si="191"/>
        <v>0</v>
      </c>
      <c r="M1463">
        <f t="shared" si="189"/>
        <v>0</v>
      </c>
    </row>
    <row r="1464" spans="1:13" x14ac:dyDescent="0.25">
      <c r="A1464">
        <f t="shared" si="185"/>
        <v>2011</v>
      </c>
      <c r="B1464" s="3">
        <v>40812</v>
      </c>
      <c r="C1464" s="4" t="s">
        <v>50</v>
      </c>
      <c r="D1464">
        <v>42</v>
      </c>
      <c r="E1464">
        <f>SUMIF($C$3:C1463,C1464,$D$3:D1463)</f>
        <v>3966</v>
      </c>
      <c r="F1464">
        <v>2.2000000000000002</v>
      </c>
      <c r="G1464">
        <f t="shared" si="186"/>
        <v>0.1</v>
      </c>
      <c r="H1464">
        <f t="shared" si="187"/>
        <v>4.2</v>
      </c>
      <c r="I1464">
        <f t="shared" si="188"/>
        <v>9</v>
      </c>
      <c r="J1464">
        <f t="shared" si="192"/>
        <v>4369</v>
      </c>
      <c r="K1464" s="6">
        <f t="shared" si="190"/>
        <v>0</v>
      </c>
      <c r="L1464" s="6" t="str">
        <f t="shared" si="191"/>
        <v>0</v>
      </c>
      <c r="M1464">
        <f t="shared" si="189"/>
        <v>0</v>
      </c>
    </row>
    <row r="1465" spans="1:13" x14ac:dyDescent="0.25">
      <c r="A1465">
        <f t="shared" si="185"/>
        <v>2011</v>
      </c>
      <c r="B1465" s="3">
        <v>40815</v>
      </c>
      <c r="C1465" s="4" t="s">
        <v>42</v>
      </c>
      <c r="D1465">
        <v>340</v>
      </c>
      <c r="E1465">
        <f>SUMIF($C$3:C1464,C1465,$D$3:D1464)</f>
        <v>16678</v>
      </c>
      <c r="F1465">
        <v>2.2000000000000002</v>
      </c>
      <c r="G1465">
        <f t="shared" si="186"/>
        <v>0.2</v>
      </c>
      <c r="H1465">
        <f t="shared" si="187"/>
        <v>68</v>
      </c>
      <c r="I1465">
        <f t="shared" si="188"/>
        <v>9</v>
      </c>
      <c r="J1465">
        <f t="shared" si="192"/>
        <v>4029</v>
      </c>
      <c r="K1465" s="6">
        <f t="shared" si="190"/>
        <v>0</v>
      </c>
      <c r="L1465" s="6" t="str">
        <f t="shared" si="191"/>
        <v>0</v>
      </c>
      <c r="M1465">
        <f t="shared" si="189"/>
        <v>0</v>
      </c>
    </row>
    <row r="1466" spans="1:13" x14ac:dyDescent="0.25">
      <c r="A1466">
        <f t="shared" si="185"/>
        <v>2011</v>
      </c>
      <c r="B1466" s="3">
        <v>40815</v>
      </c>
      <c r="C1466" s="4" t="s">
        <v>243</v>
      </c>
      <c r="D1466">
        <v>1</v>
      </c>
      <c r="E1466">
        <f>SUMIF($C$3:C1465,C1466,$D$3:D1465)</f>
        <v>0</v>
      </c>
      <c r="F1466">
        <v>2.2000000000000002</v>
      </c>
      <c r="G1466" t="str">
        <f t="shared" si="186"/>
        <v>Brak</v>
      </c>
      <c r="H1466">
        <f t="shared" si="187"/>
        <v>0</v>
      </c>
      <c r="I1466">
        <f t="shared" si="188"/>
        <v>9</v>
      </c>
      <c r="J1466">
        <f t="shared" si="192"/>
        <v>4028</v>
      </c>
      <c r="K1466" s="6">
        <f t="shared" si="190"/>
        <v>972</v>
      </c>
      <c r="L1466" s="6" t="str">
        <f t="shared" si="191"/>
        <v>1</v>
      </c>
      <c r="M1466">
        <f t="shared" si="189"/>
        <v>1000</v>
      </c>
    </row>
    <row r="1467" spans="1:13" x14ac:dyDescent="0.25">
      <c r="A1467">
        <f t="shared" si="185"/>
        <v>2011</v>
      </c>
      <c r="B1467" s="3">
        <v>40817</v>
      </c>
      <c r="C1467" s="4" t="s">
        <v>37</v>
      </c>
      <c r="D1467">
        <v>394</v>
      </c>
      <c r="E1467">
        <f>SUMIF($C$3:C1466,C1467,$D$3:D1466)</f>
        <v>13194</v>
      </c>
      <c r="F1467">
        <v>2.2000000000000002</v>
      </c>
      <c r="G1467">
        <f t="shared" si="186"/>
        <v>0.2</v>
      </c>
      <c r="H1467">
        <f t="shared" si="187"/>
        <v>78.800000000000011</v>
      </c>
      <c r="I1467">
        <f t="shared" si="188"/>
        <v>10</v>
      </c>
      <c r="J1467">
        <f t="shared" si="192"/>
        <v>4634</v>
      </c>
      <c r="K1467" s="6">
        <f t="shared" si="190"/>
        <v>0</v>
      </c>
      <c r="L1467" s="6" t="str">
        <f t="shared" si="191"/>
        <v>0</v>
      </c>
      <c r="M1467">
        <f t="shared" si="189"/>
        <v>0</v>
      </c>
    </row>
    <row r="1468" spans="1:13" x14ac:dyDescent="0.25">
      <c r="A1468">
        <f t="shared" si="185"/>
        <v>2011</v>
      </c>
      <c r="B1468" s="3">
        <v>40817</v>
      </c>
      <c r="C1468" s="4" t="s">
        <v>25</v>
      </c>
      <c r="D1468">
        <v>176</v>
      </c>
      <c r="E1468">
        <f>SUMIF($C$3:C1467,C1468,$D$3:D1467)</f>
        <v>8077</v>
      </c>
      <c r="F1468">
        <v>2.2000000000000002</v>
      </c>
      <c r="G1468">
        <f t="shared" si="186"/>
        <v>0.1</v>
      </c>
      <c r="H1468">
        <f t="shared" si="187"/>
        <v>17.600000000000001</v>
      </c>
      <c r="I1468">
        <f t="shared" si="188"/>
        <v>10</v>
      </c>
      <c r="J1468">
        <f t="shared" si="192"/>
        <v>4458</v>
      </c>
      <c r="K1468" s="6">
        <f t="shared" si="190"/>
        <v>0</v>
      </c>
      <c r="L1468" s="6" t="str">
        <f t="shared" si="191"/>
        <v>0</v>
      </c>
      <c r="M1468">
        <f t="shared" si="189"/>
        <v>0</v>
      </c>
    </row>
    <row r="1469" spans="1:13" x14ac:dyDescent="0.25">
      <c r="A1469">
        <f t="shared" si="185"/>
        <v>2011</v>
      </c>
      <c r="B1469" s="3">
        <v>40818</v>
      </c>
      <c r="C1469" s="4" t="s">
        <v>48</v>
      </c>
      <c r="D1469">
        <v>181</v>
      </c>
      <c r="E1469">
        <f>SUMIF($C$3:C1468,C1469,$D$3:D1468)</f>
        <v>3207</v>
      </c>
      <c r="F1469">
        <v>2.2000000000000002</v>
      </c>
      <c r="G1469">
        <f t="shared" si="186"/>
        <v>0.1</v>
      </c>
      <c r="H1469">
        <f t="shared" si="187"/>
        <v>18.100000000000001</v>
      </c>
      <c r="I1469">
        <f t="shared" si="188"/>
        <v>10</v>
      </c>
      <c r="J1469">
        <f t="shared" si="192"/>
        <v>4277</v>
      </c>
      <c r="K1469" s="6">
        <f t="shared" si="190"/>
        <v>0</v>
      </c>
      <c r="L1469" s="6" t="str">
        <f t="shared" si="191"/>
        <v>0</v>
      </c>
      <c r="M1469">
        <f t="shared" si="189"/>
        <v>0</v>
      </c>
    </row>
    <row r="1470" spans="1:13" x14ac:dyDescent="0.25">
      <c r="A1470">
        <f t="shared" si="185"/>
        <v>2011</v>
      </c>
      <c r="B1470" s="3">
        <v>40822</v>
      </c>
      <c r="C1470" s="4" t="s">
        <v>75</v>
      </c>
      <c r="D1470">
        <v>26</v>
      </c>
      <c r="E1470">
        <f>SUMIF($C$3:C1469,C1470,$D$3:D1469)</f>
        <v>3348</v>
      </c>
      <c r="F1470">
        <v>2.2000000000000002</v>
      </c>
      <c r="G1470">
        <f t="shared" si="186"/>
        <v>0.1</v>
      </c>
      <c r="H1470">
        <f t="shared" si="187"/>
        <v>2.6</v>
      </c>
      <c r="I1470">
        <f t="shared" si="188"/>
        <v>10</v>
      </c>
      <c r="J1470">
        <f t="shared" si="192"/>
        <v>4251</v>
      </c>
      <c r="K1470" s="6">
        <f t="shared" si="190"/>
        <v>0</v>
      </c>
      <c r="L1470" s="6" t="str">
        <f t="shared" si="191"/>
        <v>0</v>
      </c>
      <c r="M1470">
        <f t="shared" si="189"/>
        <v>0</v>
      </c>
    </row>
    <row r="1471" spans="1:13" x14ac:dyDescent="0.25">
      <c r="A1471">
        <f t="shared" si="185"/>
        <v>2011</v>
      </c>
      <c r="B1471" s="3">
        <v>40826</v>
      </c>
      <c r="C1471" s="4" t="s">
        <v>45</v>
      </c>
      <c r="D1471">
        <v>73</v>
      </c>
      <c r="E1471">
        <f>SUMIF($C$3:C1470,C1471,$D$3:D1470)</f>
        <v>1546</v>
      </c>
      <c r="F1471">
        <v>2.2000000000000002</v>
      </c>
      <c r="G1471">
        <f t="shared" si="186"/>
        <v>0.1</v>
      </c>
      <c r="H1471">
        <f t="shared" si="187"/>
        <v>7.3000000000000007</v>
      </c>
      <c r="I1471">
        <f t="shared" si="188"/>
        <v>10</v>
      </c>
      <c r="J1471">
        <f t="shared" si="192"/>
        <v>4178</v>
      </c>
      <c r="K1471" s="6">
        <f t="shared" si="190"/>
        <v>0</v>
      </c>
      <c r="L1471" s="6" t="str">
        <f t="shared" si="191"/>
        <v>0</v>
      </c>
      <c r="M1471">
        <f t="shared" si="189"/>
        <v>0</v>
      </c>
    </row>
    <row r="1472" spans="1:13" x14ac:dyDescent="0.25">
      <c r="A1472">
        <f t="shared" si="185"/>
        <v>2011</v>
      </c>
      <c r="B1472" s="3">
        <v>40830</v>
      </c>
      <c r="C1472" s="4" t="s">
        <v>70</v>
      </c>
      <c r="D1472">
        <v>274</v>
      </c>
      <c r="E1472">
        <f>SUMIF($C$3:C1471,C1472,$D$3:D1471)</f>
        <v>17196</v>
      </c>
      <c r="F1472">
        <v>2.2000000000000002</v>
      </c>
      <c r="G1472">
        <f t="shared" si="186"/>
        <v>0.2</v>
      </c>
      <c r="H1472">
        <f t="shared" si="187"/>
        <v>54.800000000000004</v>
      </c>
      <c r="I1472">
        <f t="shared" si="188"/>
        <v>10</v>
      </c>
      <c r="J1472">
        <f t="shared" si="192"/>
        <v>3904</v>
      </c>
      <c r="K1472" s="6">
        <f t="shared" si="190"/>
        <v>0</v>
      </c>
      <c r="L1472" s="6" t="str">
        <f t="shared" si="191"/>
        <v>0</v>
      </c>
      <c r="M1472">
        <f t="shared" si="189"/>
        <v>0</v>
      </c>
    </row>
    <row r="1473" spans="1:13" x14ac:dyDescent="0.25">
      <c r="A1473">
        <f t="shared" si="185"/>
        <v>2011</v>
      </c>
      <c r="B1473" s="3">
        <v>40833</v>
      </c>
      <c r="C1473" s="4" t="s">
        <v>41</v>
      </c>
      <c r="D1473">
        <v>12</v>
      </c>
      <c r="E1473">
        <f>SUMIF($C$3:C1472,C1473,$D$3:D1472)</f>
        <v>22</v>
      </c>
      <c r="F1473">
        <v>2.2000000000000002</v>
      </c>
      <c r="G1473" t="str">
        <f t="shared" si="186"/>
        <v>Brak</v>
      </c>
      <c r="H1473">
        <f t="shared" si="187"/>
        <v>0</v>
      </c>
      <c r="I1473">
        <f t="shared" si="188"/>
        <v>10</v>
      </c>
      <c r="J1473">
        <f t="shared" si="192"/>
        <v>3892</v>
      </c>
      <c r="K1473" s="6">
        <f t="shared" si="190"/>
        <v>0</v>
      </c>
      <c r="L1473" s="6" t="str">
        <f t="shared" si="191"/>
        <v>0</v>
      </c>
      <c r="M1473">
        <f t="shared" si="189"/>
        <v>0</v>
      </c>
    </row>
    <row r="1474" spans="1:13" x14ac:dyDescent="0.25">
      <c r="A1474">
        <f t="shared" si="185"/>
        <v>2011</v>
      </c>
      <c r="B1474" s="3">
        <v>40833</v>
      </c>
      <c r="C1474" s="4" t="s">
        <v>232</v>
      </c>
      <c r="D1474">
        <v>8</v>
      </c>
      <c r="E1474">
        <f>SUMIF($C$3:C1473,C1474,$D$3:D1473)</f>
        <v>18</v>
      </c>
      <c r="F1474">
        <v>2.2000000000000002</v>
      </c>
      <c r="G1474" t="str">
        <f t="shared" si="186"/>
        <v>Brak</v>
      </c>
      <c r="H1474">
        <f t="shared" si="187"/>
        <v>0</v>
      </c>
      <c r="I1474">
        <f t="shared" si="188"/>
        <v>10</v>
      </c>
      <c r="J1474">
        <f t="shared" si="192"/>
        <v>3884</v>
      </c>
      <c r="K1474" s="6">
        <f t="shared" si="190"/>
        <v>0</v>
      </c>
      <c r="L1474" s="6" t="str">
        <f t="shared" si="191"/>
        <v>0</v>
      </c>
      <c r="M1474">
        <f t="shared" si="189"/>
        <v>0</v>
      </c>
    </row>
    <row r="1475" spans="1:13" x14ac:dyDescent="0.25">
      <c r="A1475">
        <f t="shared" si="185"/>
        <v>2011</v>
      </c>
      <c r="B1475" s="3">
        <v>40837</v>
      </c>
      <c r="C1475" s="4" t="s">
        <v>70</v>
      </c>
      <c r="D1475">
        <v>496</v>
      </c>
      <c r="E1475">
        <f>SUMIF($C$3:C1474,C1475,$D$3:D1474)</f>
        <v>17470</v>
      </c>
      <c r="F1475">
        <v>2.2000000000000002</v>
      </c>
      <c r="G1475">
        <f t="shared" si="186"/>
        <v>0.2</v>
      </c>
      <c r="H1475">
        <f t="shared" si="187"/>
        <v>99.2</v>
      </c>
      <c r="I1475">
        <f t="shared" si="188"/>
        <v>10</v>
      </c>
      <c r="J1475">
        <f t="shared" si="192"/>
        <v>3388</v>
      </c>
      <c r="K1475" s="6">
        <f t="shared" si="190"/>
        <v>0</v>
      </c>
      <c r="L1475" s="6" t="str">
        <f t="shared" si="191"/>
        <v>0</v>
      </c>
      <c r="M1475">
        <f t="shared" si="189"/>
        <v>0</v>
      </c>
    </row>
    <row r="1476" spans="1:13" x14ac:dyDescent="0.25">
      <c r="A1476">
        <f t="shared" ref="A1476:A1539" si="193">YEAR(B1476)</f>
        <v>2011</v>
      </c>
      <c r="B1476" s="3">
        <v>40838</v>
      </c>
      <c r="C1476" s="4" t="s">
        <v>204</v>
      </c>
      <c r="D1476">
        <v>5</v>
      </c>
      <c r="E1476">
        <f>SUMIF($C$3:C1475,C1476,$D$3:D1475)</f>
        <v>33</v>
      </c>
      <c r="F1476">
        <v>2.2000000000000002</v>
      </c>
      <c r="G1476" t="str">
        <f t="shared" ref="G1476:G1539" si="194">IF(E1476&lt;1000,IF(E1476&gt;100,0.05,"Brak"),IF(E1476&lt;10000,0.1,0.2))</f>
        <v>Brak</v>
      </c>
      <c r="H1476">
        <f t="shared" ref="H1476:H1539" si="195">IF(G1476="Brak",0,G1476*D1476)</f>
        <v>0</v>
      </c>
      <c r="I1476">
        <f t="shared" ref="I1476:I1539" si="196">MONTH(B1476)</f>
        <v>10</v>
      </c>
      <c r="J1476">
        <f t="shared" si="192"/>
        <v>3383</v>
      </c>
      <c r="K1476" s="6">
        <f t="shared" si="190"/>
        <v>0</v>
      </c>
      <c r="L1476" s="6" t="str">
        <f t="shared" si="191"/>
        <v>0</v>
      </c>
      <c r="M1476">
        <f t="shared" ref="M1476:M1539" si="197">L1476*1000</f>
        <v>0</v>
      </c>
    </row>
    <row r="1477" spans="1:13" x14ac:dyDescent="0.25">
      <c r="A1477">
        <f t="shared" si="193"/>
        <v>2011</v>
      </c>
      <c r="B1477" s="3">
        <v>40839</v>
      </c>
      <c r="C1477" s="4" t="s">
        <v>86</v>
      </c>
      <c r="D1477">
        <v>77</v>
      </c>
      <c r="E1477">
        <f>SUMIF($C$3:C1476,C1477,$D$3:D1476)</f>
        <v>2492</v>
      </c>
      <c r="F1477">
        <v>2.2000000000000002</v>
      </c>
      <c r="G1477">
        <f t="shared" si="194"/>
        <v>0.1</v>
      </c>
      <c r="H1477">
        <f t="shared" si="195"/>
        <v>7.7</v>
      </c>
      <c r="I1477">
        <f t="shared" si="196"/>
        <v>10</v>
      </c>
      <c r="J1477">
        <f t="shared" si="192"/>
        <v>3306</v>
      </c>
      <c r="K1477" s="6">
        <f t="shared" si="190"/>
        <v>0</v>
      </c>
      <c r="L1477" s="6" t="str">
        <f t="shared" si="191"/>
        <v>0</v>
      </c>
      <c r="M1477">
        <f t="shared" si="197"/>
        <v>0</v>
      </c>
    </row>
    <row r="1478" spans="1:13" x14ac:dyDescent="0.25">
      <c r="A1478">
        <f t="shared" si="193"/>
        <v>2011</v>
      </c>
      <c r="B1478" s="3">
        <v>40839</v>
      </c>
      <c r="C1478" s="4" t="s">
        <v>95</v>
      </c>
      <c r="D1478">
        <v>2</v>
      </c>
      <c r="E1478">
        <f>SUMIF($C$3:C1477,C1478,$D$3:D1477)</f>
        <v>20</v>
      </c>
      <c r="F1478">
        <v>2.2000000000000002</v>
      </c>
      <c r="G1478" t="str">
        <f t="shared" si="194"/>
        <v>Brak</v>
      </c>
      <c r="H1478">
        <f t="shared" si="195"/>
        <v>0</v>
      </c>
      <c r="I1478">
        <f t="shared" si="196"/>
        <v>10</v>
      </c>
      <c r="J1478">
        <f t="shared" si="192"/>
        <v>3304</v>
      </c>
      <c r="K1478" s="6">
        <f t="shared" si="190"/>
        <v>0</v>
      </c>
      <c r="L1478" s="6" t="str">
        <f t="shared" si="191"/>
        <v>0</v>
      </c>
      <c r="M1478">
        <f t="shared" si="197"/>
        <v>0</v>
      </c>
    </row>
    <row r="1479" spans="1:13" x14ac:dyDescent="0.25">
      <c r="A1479">
        <f t="shared" si="193"/>
        <v>2011</v>
      </c>
      <c r="B1479" s="3">
        <v>40847</v>
      </c>
      <c r="C1479" s="4" t="s">
        <v>45</v>
      </c>
      <c r="D1479">
        <v>134</v>
      </c>
      <c r="E1479">
        <f>SUMIF($C$3:C1478,C1479,$D$3:D1478)</f>
        <v>1619</v>
      </c>
      <c r="F1479">
        <v>2.2000000000000002</v>
      </c>
      <c r="G1479">
        <f t="shared" si="194"/>
        <v>0.1</v>
      </c>
      <c r="H1479">
        <f t="shared" si="195"/>
        <v>13.4</v>
      </c>
      <c r="I1479">
        <f t="shared" si="196"/>
        <v>10</v>
      </c>
      <c r="J1479">
        <f t="shared" si="192"/>
        <v>3170</v>
      </c>
      <c r="K1479" s="6">
        <f t="shared" si="190"/>
        <v>1830</v>
      </c>
      <c r="L1479" s="6" t="str">
        <f t="shared" si="191"/>
        <v>2</v>
      </c>
      <c r="M1479">
        <f t="shared" si="197"/>
        <v>2000</v>
      </c>
    </row>
    <row r="1480" spans="1:13" x14ac:dyDescent="0.25">
      <c r="A1480">
        <f t="shared" si="193"/>
        <v>2011</v>
      </c>
      <c r="B1480" s="3">
        <v>40848</v>
      </c>
      <c r="C1480" s="4" t="s">
        <v>217</v>
      </c>
      <c r="D1480">
        <v>4</v>
      </c>
      <c r="E1480">
        <f>SUMIF($C$3:C1479,C1480,$D$3:D1479)</f>
        <v>20</v>
      </c>
      <c r="F1480">
        <v>2.2000000000000002</v>
      </c>
      <c r="G1480" t="str">
        <f t="shared" si="194"/>
        <v>Brak</v>
      </c>
      <c r="H1480">
        <f t="shared" si="195"/>
        <v>0</v>
      </c>
      <c r="I1480">
        <f t="shared" si="196"/>
        <v>11</v>
      </c>
      <c r="J1480">
        <f t="shared" si="192"/>
        <v>5166</v>
      </c>
      <c r="K1480" s="6">
        <f t="shared" si="190"/>
        <v>0</v>
      </c>
      <c r="L1480" s="6" t="str">
        <f t="shared" si="191"/>
        <v>0</v>
      </c>
      <c r="M1480">
        <f t="shared" si="197"/>
        <v>0</v>
      </c>
    </row>
    <row r="1481" spans="1:13" x14ac:dyDescent="0.25">
      <c r="A1481">
        <f t="shared" si="193"/>
        <v>2011</v>
      </c>
      <c r="B1481" s="3">
        <v>40850</v>
      </c>
      <c r="C1481" s="4" t="s">
        <v>75</v>
      </c>
      <c r="D1481">
        <v>46</v>
      </c>
      <c r="E1481">
        <f>SUMIF($C$3:C1480,C1481,$D$3:D1480)</f>
        <v>3374</v>
      </c>
      <c r="F1481">
        <v>2.2000000000000002</v>
      </c>
      <c r="G1481">
        <f t="shared" si="194"/>
        <v>0.1</v>
      </c>
      <c r="H1481">
        <f t="shared" si="195"/>
        <v>4.6000000000000005</v>
      </c>
      <c r="I1481">
        <f t="shared" si="196"/>
        <v>11</v>
      </c>
      <c r="J1481">
        <f t="shared" si="192"/>
        <v>5120</v>
      </c>
      <c r="K1481" s="6">
        <f t="shared" si="190"/>
        <v>0</v>
      </c>
      <c r="L1481" s="6" t="str">
        <f t="shared" si="191"/>
        <v>0</v>
      </c>
      <c r="M1481">
        <f t="shared" si="197"/>
        <v>0</v>
      </c>
    </row>
    <row r="1482" spans="1:13" x14ac:dyDescent="0.25">
      <c r="A1482">
        <f t="shared" si="193"/>
        <v>2011</v>
      </c>
      <c r="B1482" s="3">
        <v>40852</v>
      </c>
      <c r="C1482" s="4" t="s">
        <v>143</v>
      </c>
      <c r="D1482">
        <v>43</v>
      </c>
      <c r="E1482">
        <f>SUMIF($C$3:C1481,C1482,$D$3:D1481)</f>
        <v>627</v>
      </c>
      <c r="F1482">
        <v>2.2000000000000002</v>
      </c>
      <c r="G1482">
        <f t="shared" si="194"/>
        <v>0.05</v>
      </c>
      <c r="H1482">
        <f t="shared" si="195"/>
        <v>2.15</v>
      </c>
      <c r="I1482">
        <f t="shared" si="196"/>
        <v>11</v>
      </c>
      <c r="J1482">
        <f t="shared" si="192"/>
        <v>5077</v>
      </c>
      <c r="K1482" s="6">
        <f t="shared" si="190"/>
        <v>0</v>
      </c>
      <c r="L1482" s="6" t="str">
        <f t="shared" si="191"/>
        <v>0</v>
      </c>
      <c r="M1482">
        <f t="shared" si="197"/>
        <v>0</v>
      </c>
    </row>
    <row r="1483" spans="1:13" x14ac:dyDescent="0.25">
      <c r="A1483">
        <f t="shared" si="193"/>
        <v>2011</v>
      </c>
      <c r="B1483" s="3">
        <v>40855</v>
      </c>
      <c r="C1483" s="4" t="s">
        <v>41</v>
      </c>
      <c r="D1483">
        <v>2</v>
      </c>
      <c r="E1483">
        <f>SUMIF($C$3:C1482,C1483,$D$3:D1482)</f>
        <v>34</v>
      </c>
      <c r="F1483">
        <v>2.2000000000000002</v>
      </c>
      <c r="G1483" t="str">
        <f t="shared" si="194"/>
        <v>Brak</v>
      </c>
      <c r="H1483">
        <f t="shared" si="195"/>
        <v>0</v>
      </c>
      <c r="I1483">
        <f t="shared" si="196"/>
        <v>11</v>
      </c>
      <c r="J1483">
        <f t="shared" si="192"/>
        <v>5075</v>
      </c>
      <c r="K1483" s="6">
        <f t="shared" si="190"/>
        <v>0</v>
      </c>
      <c r="L1483" s="6" t="str">
        <f t="shared" si="191"/>
        <v>0</v>
      </c>
      <c r="M1483">
        <f t="shared" si="197"/>
        <v>0</v>
      </c>
    </row>
    <row r="1484" spans="1:13" x14ac:dyDescent="0.25">
      <c r="A1484">
        <f t="shared" si="193"/>
        <v>2011</v>
      </c>
      <c r="B1484" s="3">
        <v>40857</v>
      </c>
      <c r="C1484" s="4" t="s">
        <v>42</v>
      </c>
      <c r="D1484">
        <v>438</v>
      </c>
      <c r="E1484">
        <f>SUMIF($C$3:C1483,C1484,$D$3:D1483)</f>
        <v>17018</v>
      </c>
      <c r="F1484">
        <v>2.2000000000000002</v>
      </c>
      <c r="G1484">
        <f t="shared" si="194"/>
        <v>0.2</v>
      </c>
      <c r="H1484">
        <f t="shared" si="195"/>
        <v>87.600000000000009</v>
      </c>
      <c r="I1484">
        <f t="shared" si="196"/>
        <v>11</v>
      </c>
      <c r="J1484">
        <f t="shared" si="192"/>
        <v>4637</v>
      </c>
      <c r="K1484" s="6">
        <f t="shared" si="190"/>
        <v>0</v>
      </c>
      <c r="L1484" s="6" t="str">
        <f t="shared" si="191"/>
        <v>0</v>
      </c>
      <c r="M1484">
        <f t="shared" si="197"/>
        <v>0</v>
      </c>
    </row>
    <row r="1485" spans="1:13" x14ac:dyDescent="0.25">
      <c r="A1485">
        <f t="shared" si="193"/>
        <v>2011</v>
      </c>
      <c r="B1485" s="3">
        <v>40857</v>
      </c>
      <c r="C1485" s="4" t="s">
        <v>39</v>
      </c>
      <c r="D1485">
        <v>100</v>
      </c>
      <c r="E1485">
        <f>SUMIF($C$3:C1484,C1485,$D$3:D1484)</f>
        <v>3361</v>
      </c>
      <c r="F1485">
        <v>2.2000000000000002</v>
      </c>
      <c r="G1485">
        <f t="shared" si="194"/>
        <v>0.1</v>
      </c>
      <c r="H1485">
        <f t="shared" si="195"/>
        <v>10</v>
      </c>
      <c r="I1485">
        <f t="shared" si="196"/>
        <v>11</v>
      </c>
      <c r="J1485">
        <f t="shared" si="192"/>
        <v>4537</v>
      </c>
      <c r="K1485" s="6">
        <f t="shared" si="190"/>
        <v>0</v>
      </c>
      <c r="L1485" s="6" t="str">
        <f t="shared" si="191"/>
        <v>0</v>
      </c>
      <c r="M1485">
        <f t="shared" si="197"/>
        <v>0</v>
      </c>
    </row>
    <row r="1486" spans="1:13" x14ac:dyDescent="0.25">
      <c r="A1486">
        <f t="shared" si="193"/>
        <v>2011</v>
      </c>
      <c r="B1486" s="3">
        <v>40859</v>
      </c>
      <c r="C1486" s="4" t="s">
        <v>46</v>
      </c>
      <c r="D1486">
        <v>69</v>
      </c>
      <c r="E1486">
        <f>SUMIF($C$3:C1485,C1486,$D$3:D1485)</f>
        <v>861</v>
      </c>
      <c r="F1486">
        <v>2.2000000000000002</v>
      </c>
      <c r="G1486">
        <f t="shared" si="194"/>
        <v>0.05</v>
      </c>
      <c r="H1486">
        <f t="shared" si="195"/>
        <v>3.45</v>
      </c>
      <c r="I1486">
        <f t="shared" si="196"/>
        <v>11</v>
      </c>
      <c r="J1486">
        <f t="shared" si="192"/>
        <v>4468</v>
      </c>
      <c r="K1486" s="6">
        <f t="shared" si="190"/>
        <v>0</v>
      </c>
      <c r="L1486" s="6" t="str">
        <f t="shared" si="191"/>
        <v>0</v>
      </c>
      <c r="M1486">
        <f t="shared" si="197"/>
        <v>0</v>
      </c>
    </row>
    <row r="1487" spans="1:13" x14ac:dyDescent="0.25">
      <c r="A1487">
        <f t="shared" si="193"/>
        <v>2011</v>
      </c>
      <c r="B1487" s="3">
        <v>40864</v>
      </c>
      <c r="C1487" s="4" t="s">
        <v>28</v>
      </c>
      <c r="D1487">
        <v>22</v>
      </c>
      <c r="E1487">
        <f>SUMIF($C$3:C1486,C1487,$D$3:D1486)</f>
        <v>2328</v>
      </c>
      <c r="F1487">
        <v>2.2000000000000002</v>
      </c>
      <c r="G1487">
        <f t="shared" si="194"/>
        <v>0.1</v>
      </c>
      <c r="H1487">
        <f t="shared" si="195"/>
        <v>2.2000000000000002</v>
      </c>
      <c r="I1487">
        <f t="shared" si="196"/>
        <v>11</v>
      </c>
      <c r="J1487">
        <f t="shared" si="192"/>
        <v>4446</v>
      </c>
      <c r="K1487" s="6">
        <f t="shared" si="190"/>
        <v>0</v>
      </c>
      <c r="L1487" s="6" t="str">
        <f t="shared" si="191"/>
        <v>0</v>
      </c>
      <c r="M1487">
        <f t="shared" si="197"/>
        <v>0</v>
      </c>
    </row>
    <row r="1488" spans="1:13" x14ac:dyDescent="0.25">
      <c r="A1488">
        <f t="shared" si="193"/>
        <v>2011</v>
      </c>
      <c r="B1488" s="3">
        <v>40865</v>
      </c>
      <c r="C1488" s="4" t="s">
        <v>75</v>
      </c>
      <c r="D1488">
        <v>130</v>
      </c>
      <c r="E1488">
        <f>SUMIF($C$3:C1487,C1488,$D$3:D1487)</f>
        <v>3420</v>
      </c>
      <c r="F1488">
        <v>2.2000000000000002</v>
      </c>
      <c r="G1488">
        <f t="shared" si="194"/>
        <v>0.1</v>
      </c>
      <c r="H1488">
        <f t="shared" si="195"/>
        <v>13</v>
      </c>
      <c r="I1488">
        <f t="shared" si="196"/>
        <v>11</v>
      </c>
      <c r="J1488">
        <f t="shared" si="192"/>
        <v>4316</v>
      </c>
      <c r="K1488" s="6">
        <f t="shared" si="190"/>
        <v>0</v>
      </c>
      <c r="L1488" s="6" t="str">
        <f t="shared" si="191"/>
        <v>0</v>
      </c>
      <c r="M1488">
        <f t="shared" si="197"/>
        <v>0</v>
      </c>
    </row>
    <row r="1489" spans="1:13" x14ac:dyDescent="0.25">
      <c r="A1489">
        <f t="shared" si="193"/>
        <v>2011</v>
      </c>
      <c r="B1489" s="3">
        <v>40869</v>
      </c>
      <c r="C1489" s="4" t="s">
        <v>197</v>
      </c>
      <c r="D1489">
        <v>5</v>
      </c>
      <c r="E1489">
        <f>SUMIF($C$3:C1488,C1489,$D$3:D1488)</f>
        <v>1</v>
      </c>
      <c r="F1489">
        <v>2.2000000000000002</v>
      </c>
      <c r="G1489" t="str">
        <f t="shared" si="194"/>
        <v>Brak</v>
      </c>
      <c r="H1489">
        <f t="shared" si="195"/>
        <v>0</v>
      </c>
      <c r="I1489">
        <f t="shared" si="196"/>
        <v>11</v>
      </c>
      <c r="J1489">
        <f t="shared" si="192"/>
        <v>4311</v>
      </c>
      <c r="K1489" s="6">
        <f t="shared" si="190"/>
        <v>0</v>
      </c>
      <c r="L1489" s="6" t="str">
        <f t="shared" si="191"/>
        <v>0</v>
      </c>
      <c r="M1489">
        <f t="shared" si="197"/>
        <v>0</v>
      </c>
    </row>
    <row r="1490" spans="1:13" x14ac:dyDescent="0.25">
      <c r="A1490">
        <f t="shared" si="193"/>
        <v>2011</v>
      </c>
      <c r="B1490" s="3">
        <v>40872</v>
      </c>
      <c r="C1490" s="4" t="s">
        <v>78</v>
      </c>
      <c r="D1490">
        <v>62</v>
      </c>
      <c r="E1490">
        <f>SUMIF($C$3:C1489,C1490,$D$3:D1489)</f>
        <v>775</v>
      </c>
      <c r="F1490">
        <v>2.2000000000000002</v>
      </c>
      <c r="G1490">
        <f t="shared" si="194"/>
        <v>0.05</v>
      </c>
      <c r="H1490">
        <f t="shared" si="195"/>
        <v>3.1</v>
      </c>
      <c r="I1490">
        <f t="shared" si="196"/>
        <v>11</v>
      </c>
      <c r="J1490">
        <f t="shared" si="192"/>
        <v>4249</v>
      </c>
      <c r="K1490" s="6">
        <f t="shared" ref="K1490:K1553" si="198">IF(I1490&lt;&gt;I1491,IF(J1490&lt;5000,5000-J1490,0),0)</f>
        <v>0</v>
      </c>
      <c r="L1490" s="6" t="str">
        <f t="shared" ref="L1490:L1553" si="199">LEFT(ROUNDUP(K1490,-3),1)</f>
        <v>0</v>
      </c>
      <c r="M1490">
        <f t="shared" si="197"/>
        <v>0</v>
      </c>
    </row>
    <row r="1491" spans="1:13" x14ac:dyDescent="0.25">
      <c r="A1491">
        <f t="shared" si="193"/>
        <v>2011</v>
      </c>
      <c r="B1491" s="3">
        <v>40874</v>
      </c>
      <c r="C1491" s="4" t="s">
        <v>240</v>
      </c>
      <c r="D1491">
        <v>8</v>
      </c>
      <c r="E1491">
        <f>SUMIF($C$3:C1490,C1491,$D$3:D1490)</f>
        <v>4</v>
      </c>
      <c r="F1491">
        <v>2.2000000000000002</v>
      </c>
      <c r="G1491" t="str">
        <f t="shared" si="194"/>
        <v>Brak</v>
      </c>
      <c r="H1491">
        <f t="shared" si="195"/>
        <v>0</v>
      </c>
      <c r="I1491">
        <f t="shared" si="196"/>
        <v>11</v>
      </c>
      <c r="J1491">
        <f t="shared" ref="J1491:J1554" si="200">J1490-D1491+M1490</f>
        <v>4241</v>
      </c>
      <c r="K1491" s="6">
        <f t="shared" si="198"/>
        <v>0</v>
      </c>
      <c r="L1491" s="6" t="str">
        <f t="shared" si="199"/>
        <v>0</v>
      </c>
      <c r="M1491">
        <f t="shared" si="197"/>
        <v>0</v>
      </c>
    </row>
    <row r="1492" spans="1:13" x14ac:dyDescent="0.25">
      <c r="A1492">
        <f t="shared" si="193"/>
        <v>2011</v>
      </c>
      <c r="B1492" s="3">
        <v>40876</v>
      </c>
      <c r="C1492" s="4" t="s">
        <v>76</v>
      </c>
      <c r="D1492">
        <v>18</v>
      </c>
      <c r="E1492">
        <f>SUMIF($C$3:C1491,C1492,$D$3:D1491)</f>
        <v>30</v>
      </c>
      <c r="F1492">
        <v>2.2000000000000002</v>
      </c>
      <c r="G1492" t="str">
        <f t="shared" si="194"/>
        <v>Brak</v>
      </c>
      <c r="H1492">
        <f t="shared" si="195"/>
        <v>0</v>
      </c>
      <c r="I1492">
        <f t="shared" si="196"/>
        <v>11</v>
      </c>
      <c r="J1492">
        <f t="shared" si="200"/>
        <v>4223</v>
      </c>
      <c r="K1492" s="6">
        <f t="shared" si="198"/>
        <v>777</v>
      </c>
      <c r="L1492" s="6" t="str">
        <f t="shared" si="199"/>
        <v>1</v>
      </c>
      <c r="M1492">
        <f t="shared" si="197"/>
        <v>1000</v>
      </c>
    </row>
    <row r="1493" spans="1:13" x14ac:dyDescent="0.25">
      <c r="A1493">
        <f t="shared" si="193"/>
        <v>2011</v>
      </c>
      <c r="B1493" s="3">
        <v>40881</v>
      </c>
      <c r="C1493" s="4" t="s">
        <v>45</v>
      </c>
      <c r="D1493">
        <v>146</v>
      </c>
      <c r="E1493">
        <f>SUMIF($C$3:C1492,C1493,$D$3:D1492)</f>
        <v>1753</v>
      </c>
      <c r="F1493">
        <v>2.2000000000000002</v>
      </c>
      <c r="G1493">
        <f t="shared" si="194"/>
        <v>0.1</v>
      </c>
      <c r="H1493">
        <f t="shared" si="195"/>
        <v>14.600000000000001</v>
      </c>
      <c r="I1493">
        <f t="shared" si="196"/>
        <v>12</v>
      </c>
      <c r="J1493">
        <f t="shared" si="200"/>
        <v>5077</v>
      </c>
      <c r="K1493" s="6">
        <f t="shared" si="198"/>
        <v>0</v>
      </c>
      <c r="L1493" s="6" t="str">
        <f t="shared" si="199"/>
        <v>0</v>
      </c>
      <c r="M1493">
        <f t="shared" si="197"/>
        <v>0</v>
      </c>
    </row>
    <row r="1494" spans="1:13" x14ac:dyDescent="0.25">
      <c r="A1494">
        <f t="shared" si="193"/>
        <v>2011</v>
      </c>
      <c r="B1494" s="3">
        <v>40881</v>
      </c>
      <c r="C1494" s="4" t="s">
        <v>138</v>
      </c>
      <c r="D1494">
        <v>5</v>
      </c>
      <c r="E1494">
        <f>SUMIF($C$3:C1493,C1494,$D$3:D1493)</f>
        <v>53</v>
      </c>
      <c r="F1494">
        <v>2.2000000000000002</v>
      </c>
      <c r="G1494" t="str">
        <f t="shared" si="194"/>
        <v>Brak</v>
      </c>
      <c r="H1494">
        <f t="shared" si="195"/>
        <v>0</v>
      </c>
      <c r="I1494">
        <f t="shared" si="196"/>
        <v>12</v>
      </c>
      <c r="J1494">
        <f t="shared" si="200"/>
        <v>5072</v>
      </c>
      <c r="K1494" s="6">
        <f t="shared" si="198"/>
        <v>0</v>
      </c>
      <c r="L1494" s="6" t="str">
        <f t="shared" si="199"/>
        <v>0</v>
      </c>
      <c r="M1494">
        <f t="shared" si="197"/>
        <v>0</v>
      </c>
    </row>
    <row r="1495" spans="1:13" x14ac:dyDescent="0.25">
      <c r="A1495">
        <f t="shared" si="193"/>
        <v>2011</v>
      </c>
      <c r="B1495" s="3">
        <v>40889</v>
      </c>
      <c r="C1495" s="4" t="s">
        <v>42</v>
      </c>
      <c r="D1495">
        <v>153</v>
      </c>
      <c r="E1495">
        <f>SUMIF($C$3:C1494,C1495,$D$3:D1494)</f>
        <v>17456</v>
      </c>
      <c r="F1495">
        <v>2.2000000000000002</v>
      </c>
      <c r="G1495">
        <f t="shared" si="194"/>
        <v>0.2</v>
      </c>
      <c r="H1495">
        <f t="shared" si="195"/>
        <v>30.6</v>
      </c>
      <c r="I1495">
        <f t="shared" si="196"/>
        <v>12</v>
      </c>
      <c r="J1495">
        <f t="shared" si="200"/>
        <v>4919</v>
      </c>
      <c r="K1495" s="6">
        <f t="shared" si="198"/>
        <v>0</v>
      </c>
      <c r="L1495" s="6" t="str">
        <f t="shared" si="199"/>
        <v>0</v>
      </c>
      <c r="M1495">
        <f t="shared" si="197"/>
        <v>0</v>
      </c>
    </row>
    <row r="1496" spans="1:13" x14ac:dyDescent="0.25">
      <c r="A1496">
        <f t="shared" si="193"/>
        <v>2011</v>
      </c>
      <c r="B1496" s="3">
        <v>40889</v>
      </c>
      <c r="C1496" s="4" t="s">
        <v>39</v>
      </c>
      <c r="D1496">
        <v>20</v>
      </c>
      <c r="E1496">
        <f>SUMIF($C$3:C1495,C1496,$D$3:D1495)</f>
        <v>3461</v>
      </c>
      <c r="F1496">
        <v>2.2000000000000002</v>
      </c>
      <c r="G1496">
        <f t="shared" si="194"/>
        <v>0.1</v>
      </c>
      <c r="H1496">
        <f t="shared" si="195"/>
        <v>2</v>
      </c>
      <c r="I1496">
        <f t="shared" si="196"/>
        <v>12</v>
      </c>
      <c r="J1496">
        <f t="shared" si="200"/>
        <v>4899</v>
      </c>
      <c r="K1496" s="6">
        <f t="shared" si="198"/>
        <v>0</v>
      </c>
      <c r="L1496" s="6" t="str">
        <f t="shared" si="199"/>
        <v>0</v>
      </c>
      <c r="M1496">
        <f t="shared" si="197"/>
        <v>0</v>
      </c>
    </row>
    <row r="1497" spans="1:13" x14ac:dyDescent="0.25">
      <c r="A1497">
        <f t="shared" si="193"/>
        <v>2011</v>
      </c>
      <c r="B1497" s="3">
        <v>40890</v>
      </c>
      <c r="C1497" s="4" t="s">
        <v>65</v>
      </c>
      <c r="D1497">
        <v>227</v>
      </c>
      <c r="E1497">
        <f>SUMIF($C$3:C1496,C1497,$D$3:D1496)</f>
        <v>18591</v>
      </c>
      <c r="F1497">
        <v>2.2000000000000002</v>
      </c>
      <c r="G1497">
        <f t="shared" si="194"/>
        <v>0.2</v>
      </c>
      <c r="H1497">
        <f t="shared" si="195"/>
        <v>45.400000000000006</v>
      </c>
      <c r="I1497">
        <f t="shared" si="196"/>
        <v>12</v>
      </c>
      <c r="J1497">
        <f t="shared" si="200"/>
        <v>4672</v>
      </c>
      <c r="K1497" s="6">
        <f t="shared" si="198"/>
        <v>0</v>
      </c>
      <c r="L1497" s="6" t="str">
        <f t="shared" si="199"/>
        <v>0</v>
      </c>
      <c r="M1497">
        <f t="shared" si="197"/>
        <v>0</v>
      </c>
    </row>
    <row r="1498" spans="1:13" x14ac:dyDescent="0.25">
      <c r="A1498">
        <f t="shared" si="193"/>
        <v>2011</v>
      </c>
      <c r="B1498" s="3">
        <v>40891</v>
      </c>
      <c r="C1498" s="4" t="s">
        <v>32</v>
      </c>
      <c r="D1498">
        <v>52</v>
      </c>
      <c r="E1498">
        <f>SUMIF($C$3:C1497,C1498,$D$3:D1497)</f>
        <v>3771</v>
      </c>
      <c r="F1498">
        <v>2.2000000000000002</v>
      </c>
      <c r="G1498">
        <f t="shared" si="194"/>
        <v>0.1</v>
      </c>
      <c r="H1498">
        <f t="shared" si="195"/>
        <v>5.2</v>
      </c>
      <c r="I1498">
        <f t="shared" si="196"/>
        <v>12</v>
      </c>
      <c r="J1498">
        <f t="shared" si="200"/>
        <v>4620</v>
      </c>
      <c r="K1498" s="6">
        <f t="shared" si="198"/>
        <v>0</v>
      </c>
      <c r="L1498" s="6" t="str">
        <f t="shared" si="199"/>
        <v>0</v>
      </c>
      <c r="M1498">
        <f t="shared" si="197"/>
        <v>0</v>
      </c>
    </row>
    <row r="1499" spans="1:13" x14ac:dyDescent="0.25">
      <c r="A1499">
        <f t="shared" si="193"/>
        <v>2011</v>
      </c>
      <c r="B1499" s="3">
        <v>40892</v>
      </c>
      <c r="C1499" s="4" t="s">
        <v>26</v>
      </c>
      <c r="D1499">
        <v>108</v>
      </c>
      <c r="E1499">
        <f>SUMIF($C$3:C1498,C1499,$D$3:D1498)</f>
        <v>2375</v>
      </c>
      <c r="F1499">
        <v>2.2000000000000002</v>
      </c>
      <c r="G1499">
        <f t="shared" si="194"/>
        <v>0.1</v>
      </c>
      <c r="H1499">
        <f t="shared" si="195"/>
        <v>10.8</v>
      </c>
      <c r="I1499">
        <f t="shared" si="196"/>
        <v>12</v>
      </c>
      <c r="J1499">
        <f t="shared" si="200"/>
        <v>4512</v>
      </c>
      <c r="K1499" s="6">
        <f t="shared" si="198"/>
        <v>0</v>
      </c>
      <c r="L1499" s="6" t="str">
        <f t="shared" si="199"/>
        <v>0</v>
      </c>
      <c r="M1499">
        <f t="shared" si="197"/>
        <v>0</v>
      </c>
    </row>
    <row r="1500" spans="1:13" x14ac:dyDescent="0.25">
      <c r="A1500">
        <f t="shared" si="193"/>
        <v>2011</v>
      </c>
      <c r="B1500" s="3">
        <v>40895</v>
      </c>
      <c r="C1500" s="4" t="s">
        <v>44</v>
      </c>
      <c r="D1500">
        <v>236</v>
      </c>
      <c r="E1500">
        <f>SUMIF($C$3:C1499,C1500,$D$3:D1499)</f>
        <v>4653</v>
      </c>
      <c r="F1500">
        <v>2.2000000000000002</v>
      </c>
      <c r="G1500">
        <f t="shared" si="194"/>
        <v>0.1</v>
      </c>
      <c r="H1500">
        <f t="shared" si="195"/>
        <v>23.6</v>
      </c>
      <c r="I1500">
        <f t="shared" si="196"/>
        <v>12</v>
      </c>
      <c r="J1500">
        <f t="shared" si="200"/>
        <v>4276</v>
      </c>
      <c r="K1500" s="6">
        <f t="shared" si="198"/>
        <v>0</v>
      </c>
      <c r="L1500" s="6" t="str">
        <f t="shared" si="199"/>
        <v>0</v>
      </c>
      <c r="M1500">
        <f t="shared" si="197"/>
        <v>0</v>
      </c>
    </row>
    <row r="1501" spans="1:13" x14ac:dyDescent="0.25">
      <c r="A1501">
        <f t="shared" si="193"/>
        <v>2011</v>
      </c>
      <c r="B1501" s="3">
        <v>40897</v>
      </c>
      <c r="C1501" s="4" t="s">
        <v>50</v>
      </c>
      <c r="D1501">
        <v>125</v>
      </c>
      <c r="E1501">
        <f>SUMIF($C$3:C1500,C1501,$D$3:D1500)</f>
        <v>4008</v>
      </c>
      <c r="F1501">
        <v>2.2000000000000002</v>
      </c>
      <c r="G1501">
        <f t="shared" si="194"/>
        <v>0.1</v>
      </c>
      <c r="H1501">
        <f t="shared" si="195"/>
        <v>12.5</v>
      </c>
      <c r="I1501">
        <f t="shared" si="196"/>
        <v>12</v>
      </c>
      <c r="J1501">
        <f t="shared" si="200"/>
        <v>4151</v>
      </c>
      <c r="K1501" s="6">
        <f t="shared" si="198"/>
        <v>0</v>
      </c>
      <c r="L1501" s="6" t="str">
        <f t="shared" si="199"/>
        <v>0</v>
      </c>
      <c r="M1501">
        <f t="shared" si="197"/>
        <v>0</v>
      </c>
    </row>
    <row r="1502" spans="1:13" x14ac:dyDescent="0.25">
      <c r="A1502">
        <f t="shared" si="193"/>
        <v>2011</v>
      </c>
      <c r="B1502" s="3">
        <v>40898</v>
      </c>
      <c r="C1502" s="4" t="s">
        <v>30</v>
      </c>
      <c r="D1502">
        <v>183</v>
      </c>
      <c r="E1502">
        <f>SUMIF($C$3:C1501,C1502,$D$3:D1501)</f>
        <v>3001</v>
      </c>
      <c r="F1502">
        <v>2.2000000000000002</v>
      </c>
      <c r="G1502">
        <f t="shared" si="194"/>
        <v>0.1</v>
      </c>
      <c r="H1502">
        <f t="shared" si="195"/>
        <v>18.3</v>
      </c>
      <c r="I1502">
        <f t="shared" si="196"/>
        <v>12</v>
      </c>
      <c r="J1502">
        <f t="shared" si="200"/>
        <v>3968</v>
      </c>
      <c r="K1502" s="6">
        <f t="shared" si="198"/>
        <v>0</v>
      </c>
      <c r="L1502" s="6" t="str">
        <f t="shared" si="199"/>
        <v>0</v>
      </c>
      <c r="M1502">
        <f t="shared" si="197"/>
        <v>0</v>
      </c>
    </row>
    <row r="1503" spans="1:13" x14ac:dyDescent="0.25">
      <c r="A1503">
        <f t="shared" si="193"/>
        <v>2011</v>
      </c>
      <c r="B1503" s="3">
        <v>40899</v>
      </c>
      <c r="C1503" s="4" t="s">
        <v>28</v>
      </c>
      <c r="D1503">
        <v>130</v>
      </c>
      <c r="E1503">
        <f>SUMIF($C$3:C1502,C1503,$D$3:D1502)</f>
        <v>2350</v>
      </c>
      <c r="F1503">
        <v>2.2000000000000002</v>
      </c>
      <c r="G1503">
        <f t="shared" si="194"/>
        <v>0.1</v>
      </c>
      <c r="H1503">
        <f t="shared" si="195"/>
        <v>13</v>
      </c>
      <c r="I1503">
        <f t="shared" si="196"/>
        <v>12</v>
      </c>
      <c r="J1503">
        <f t="shared" si="200"/>
        <v>3838</v>
      </c>
      <c r="K1503" s="6">
        <f t="shared" si="198"/>
        <v>0</v>
      </c>
      <c r="L1503" s="6" t="str">
        <f t="shared" si="199"/>
        <v>0</v>
      </c>
      <c r="M1503">
        <f t="shared" si="197"/>
        <v>0</v>
      </c>
    </row>
    <row r="1504" spans="1:13" x14ac:dyDescent="0.25">
      <c r="A1504">
        <f t="shared" si="193"/>
        <v>2011</v>
      </c>
      <c r="B1504" s="3">
        <v>40899</v>
      </c>
      <c r="C1504" s="4" t="s">
        <v>244</v>
      </c>
      <c r="D1504">
        <v>4</v>
      </c>
      <c r="E1504">
        <f>SUMIF($C$3:C1503,C1504,$D$3:D1503)</f>
        <v>0</v>
      </c>
      <c r="F1504">
        <v>2.2000000000000002</v>
      </c>
      <c r="G1504" t="str">
        <f t="shared" si="194"/>
        <v>Brak</v>
      </c>
      <c r="H1504">
        <f t="shared" si="195"/>
        <v>0</v>
      </c>
      <c r="I1504">
        <f t="shared" si="196"/>
        <v>12</v>
      </c>
      <c r="J1504">
        <f t="shared" si="200"/>
        <v>3834</v>
      </c>
      <c r="K1504" s="6">
        <f t="shared" si="198"/>
        <v>0</v>
      </c>
      <c r="L1504" s="6" t="str">
        <f t="shared" si="199"/>
        <v>0</v>
      </c>
      <c r="M1504">
        <f t="shared" si="197"/>
        <v>0</v>
      </c>
    </row>
    <row r="1505" spans="1:13" x14ac:dyDescent="0.25">
      <c r="A1505">
        <f t="shared" si="193"/>
        <v>2011</v>
      </c>
      <c r="B1505" s="3">
        <v>40900</v>
      </c>
      <c r="C1505" s="4" t="s">
        <v>245</v>
      </c>
      <c r="D1505">
        <v>3</v>
      </c>
      <c r="E1505">
        <f>SUMIF($C$3:C1504,C1505,$D$3:D1504)</f>
        <v>0</v>
      </c>
      <c r="F1505">
        <v>2.2000000000000002</v>
      </c>
      <c r="G1505" t="str">
        <f t="shared" si="194"/>
        <v>Brak</v>
      </c>
      <c r="H1505">
        <f t="shared" si="195"/>
        <v>0</v>
      </c>
      <c r="I1505">
        <f t="shared" si="196"/>
        <v>12</v>
      </c>
      <c r="J1505">
        <f t="shared" si="200"/>
        <v>3831</v>
      </c>
      <c r="K1505" s="6">
        <f t="shared" si="198"/>
        <v>0</v>
      </c>
      <c r="L1505" s="6" t="str">
        <f t="shared" si="199"/>
        <v>0</v>
      </c>
      <c r="M1505">
        <f t="shared" si="197"/>
        <v>0</v>
      </c>
    </row>
    <row r="1506" spans="1:13" x14ac:dyDescent="0.25">
      <c r="A1506">
        <f t="shared" si="193"/>
        <v>2011</v>
      </c>
      <c r="B1506" s="3">
        <v>40901</v>
      </c>
      <c r="C1506" s="4" t="s">
        <v>246</v>
      </c>
      <c r="D1506">
        <v>16</v>
      </c>
      <c r="E1506">
        <f>SUMIF($C$3:C1505,C1506,$D$3:D1505)</f>
        <v>0</v>
      </c>
      <c r="F1506">
        <v>2.2000000000000002</v>
      </c>
      <c r="G1506" t="str">
        <f t="shared" si="194"/>
        <v>Brak</v>
      </c>
      <c r="H1506">
        <f t="shared" si="195"/>
        <v>0</v>
      </c>
      <c r="I1506">
        <f t="shared" si="196"/>
        <v>12</v>
      </c>
      <c r="J1506">
        <f t="shared" si="200"/>
        <v>3815</v>
      </c>
      <c r="K1506" s="6">
        <f t="shared" si="198"/>
        <v>0</v>
      </c>
      <c r="L1506" s="6" t="str">
        <f t="shared" si="199"/>
        <v>0</v>
      </c>
      <c r="M1506">
        <f t="shared" si="197"/>
        <v>0</v>
      </c>
    </row>
    <row r="1507" spans="1:13" x14ac:dyDescent="0.25">
      <c r="A1507">
        <f t="shared" si="193"/>
        <v>2011</v>
      </c>
      <c r="B1507" s="3">
        <v>40903</v>
      </c>
      <c r="C1507" s="4" t="s">
        <v>26</v>
      </c>
      <c r="D1507">
        <v>197</v>
      </c>
      <c r="E1507">
        <f>SUMIF($C$3:C1506,C1507,$D$3:D1506)</f>
        <v>2483</v>
      </c>
      <c r="F1507">
        <v>2.2000000000000002</v>
      </c>
      <c r="G1507">
        <f t="shared" si="194"/>
        <v>0.1</v>
      </c>
      <c r="H1507">
        <f t="shared" si="195"/>
        <v>19.700000000000003</v>
      </c>
      <c r="I1507">
        <f t="shared" si="196"/>
        <v>12</v>
      </c>
      <c r="J1507">
        <f t="shared" si="200"/>
        <v>3618</v>
      </c>
      <c r="K1507" s="6">
        <f t="shared" si="198"/>
        <v>0</v>
      </c>
      <c r="L1507" s="6" t="str">
        <f t="shared" si="199"/>
        <v>0</v>
      </c>
      <c r="M1507">
        <f t="shared" si="197"/>
        <v>0</v>
      </c>
    </row>
    <row r="1508" spans="1:13" x14ac:dyDescent="0.25">
      <c r="A1508">
        <f t="shared" si="193"/>
        <v>2011</v>
      </c>
      <c r="B1508" s="3">
        <v>40903</v>
      </c>
      <c r="C1508" s="4" t="s">
        <v>172</v>
      </c>
      <c r="D1508">
        <v>4</v>
      </c>
      <c r="E1508">
        <f>SUMIF($C$3:C1507,C1508,$D$3:D1507)</f>
        <v>32</v>
      </c>
      <c r="F1508">
        <v>2.2000000000000002</v>
      </c>
      <c r="G1508" t="str">
        <f t="shared" si="194"/>
        <v>Brak</v>
      </c>
      <c r="H1508">
        <f t="shared" si="195"/>
        <v>0</v>
      </c>
      <c r="I1508">
        <f t="shared" si="196"/>
        <v>12</v>
      </c>
      <c r="J1508">
        <f t="shared" si="200"/>
        <v>3614</v>
      </c>
      <c r="K1508" s="6">
        <f t="shared" si="198"/>
        <v>0</v>
      </c>
      <c r="L1508" s="6" t="str">
        <f t="shared" si="199"/>
        <v>0</v>
      </c>
      <c r="M1508">
        <f t="shared" si="197"/>
        <v>0</v>
      </c>
    </row>
    <row r="1509" spans="1:13" x14ac:dyDescent="0.25">
      <c r="A1509">
        <f t="shared" si="193"/>
        <v>2011</v>
      </c>
      <c r="B1509" s="3">
        <v>40904</v>
      </c>
      <c r="C1509" s="4" t="s">
        <v>72</v>
      </c>
      <c r="D1509">
        <v>57</v>
      </c>
      <c r="E1509">
        <f>SUMIF($C$3:C1508,C1509,$D$3:D1508)</f>
        <v>3825</v>
      </c>
      <c r="F1509">
        <v>2.2000000000000002</v>
      </c>
      <c r="G1509">
        <f t="shared" si="194"/>
        <v>0.1</v>
      </c>
      <c r="H1509">
        <f t="shared" si="195"/>
        <v>5.7</v>
      </c>
      <c r="I1509">
        <f t="shared" si="196"/>
        <v>12</v>
      </c>
      <c r="J1509">
        <f t="shared" si="200"/>
        <v>3557</v>
      </c>
      <c r="K1509" s="6">
        <f t="shared" si="198"/>
        <v>0</v>
      </c>
      <c r="L1509" s="6" t="str">
        <f t="shared" si="199"/>
        <v>0</v>
      </c>
      <c r="M1509">
        <f t="shared" si="197"/>
        <v>0</v>
      </c>
    </row>
    <row r="1510" spans="1:13" x14ac:dyDescent="0.25">
      <c r="A1510">
        <f t="shared" si="193"/>
        <v>2011</v>
      </c>
      <c r="B1510" s="3">
        <v>40906</v>
      </c>
      <c r="C1510" s="4" t="s">
        <v>112</v>
      </c>
      <c r="D1510">
        <v>16</v>
      </c>
      <c r="E1510">
        <f>SUMIF($C$3:C1509,C1510,$D$3:D1509)</f>
        <v>21</v>
      </c>
      <c r="F1510">
        <v>2.2000000000000002</v>
      </c>
      <c r="G1510" t="str">
        <f t="shared" si="194"/>
        <v>Brak</v>
      </c>
      <c r="H1510">
        <f t="shared" si="195"/>
        <v>0</v>
      </c>
      <c r="I1510">
        <f t="shared" si="196"/>
        <v>12</v>
      </c>
      <c r="J1510">
        <f t="shared" si="200"/>
        <v>3541</v>
      </c>
      <c r="K1510" s="6">
        <f t="shared" si="198"/>
        <v>0</v>
      </c>
      <c r="L1510" s="6" t="str">
        <f t="shared" si="199"/>
        <v>0</v>
      </c>
      <c r="M1510">
        <f t="shared" si="197"/>
        <v>0</v>
      </c>
    </row>
    <row r="1511" spans="1:13" x14ac:dyDescent="0.25">
      <c r="A1511">
        <f t="shared" si="193"/>
        <v>2011</v>
      </c>
      <c r="B1511" s="3">
        <v>40907</v>
      </c>
      <c r="C1511" s="4" t="s">
        <v>83</v>
      </c>
      <c r="D1511">
        <v>89</v>
      </c>
      <c r="E1511">
        <f>SUMIF($C$3:C1510,C1511,$D$3:D1510)</f>
        <v>671</v>
      </c>
      <c r="F1511">
        <v>2.2000000000000002</v>
      </c>
      <c r="G1511">
        <f t="shared" si="194"/>
        <v>0.05</v>
      </c>
      <c r="H1511">
        <f t="shared" si="195"/>
        <v>4.45</v>
      </c>
      <c r="I1511">
        <f t="shared" si="196"/>
        <v>12</v>
      </c>
      <c r="J1511">
        <f t="shared" si="200"/>
        <v>3452</v>
      </c>
      <c r="K1511" s="6">
        <f t="shared" si="198"/>
        <v>1548</v>
      </c>
      <c r="L1511" s="6" t="str">
        <f t="shared" si="199"/>
        <v>2</v>
      </c>
      <c r="M1511">
        <f t="shared" si="197"/>
        <v>2000</v>
      </c>
    </row>
    <row r="1512" spans="1:13" x14ac:dyDescent="0.25">
      <c r="A1512">
        <f t="shared" si="193"/>
        <v>2012</v>
      </c>
      <c r="B1512" s="3">
        <v>40912</v>
      </c>
      <c r="C1512" s="4" t="s">
        <v>86</v>
      </c>
      <c r="D1512">
        <v>74</v>
      </c>
      <c r="E1512">
        <f>SUMIF($C$3:C1511,C1512,$D$3:D1511)</f>
        <v>2569</v>
      </c>
      <c r="F1512">
        <v>2.25</v>
      </c>
      <c r="G1512">
        <f t="shared" si="194"/>
        <v>0.1</v>
      </c>
      <c r="H1512">
        <f t="shared" si="195"/>
        <v>7.4</v>
      </c>
      <c r="I1512">
        <f t="shared" si="196"/>
        <v>1</v>
      </c>
      <c r="J1512">
        <f t="shared" si="200"/>
        <v>5378</v>
      </c>
      <c r="K1512" s="6">
        <f t="shared" si="198"/>
        <v>0</v>
      </c>
      <c r="L1512" s="6" t="str">
        <f t="shared" si="199"/>
        <v>0</v>
      </c>
      <c r="M1512">
        <f t="shared" si="197"/>
        <v>0</v>
      </c>
    </row>
    <row r="1513" spans="1:13" x14ac:dyDescent="0.25">
      <c r="A1513">
        <f t="shared" si="193"/>
        <v>2012</v>
      </c>
      <c r="B1513" s="3">
        <v>40913</v>
      </c>
      <c r="C1513" s="4" t="s">
        <v>29</v>
      </c>
      <c r="D1513">
        <v>243</v>
      </c>
      <c r="E1513">
        <f>SUMIF($C$3:C1512,C1513,$D$3:D1512)</f>
        <v>18090</v>
      </c>
      <c r="F1513">
        <v>2.25</v>
      </c>
      <c r="G1513">
        <f t="shared" si="194"/>
        <v>0.2</v>
      </c>
      <c r="H1513">
        <f t="shared" si="195"/>
        <v>48.6</v>
      </c>
      <c r="I1513">
        <f t="shared" si="196"/>
        <v>1</v>
      </c>
      <c r="J1513">
        <f t="shared" si="200"/>
        <v>5135</v>
      </c>
      <c r="K1513" s="6">
        <f t="shared" si="198"/>
        <v>0</v>
      </c>
      <c r="L1513" s="6" t="str">
        <f t="shared" si="199"/>
        <v>0</v>
      </c>
      <c r="M1513">
        <f t="shared" si="197"/>
        <v>0</v>
      </c>
    </row>
    <row r="1514" spans="1:13" x14ac:dyDescent="0.25">
      <c r="A1514">
        <f t="shared" si="193"/>
        <v>2012</v>
      </c>
      <c r="B1514" s="3">
        <v>40915</v>
      </c>
      <c r="C1514" s="4" t="s">
        <v>42</v>
      </c>
      <c r="D1514">
        <v>460</v>
      </c>
      <c r="E1514">
        <f>SUMIF($C$3:C1513,C1514,$D$3:D1513)</f>
        <v>17609</v>
      </c>
      <c r="F1514">
        <v>2.25</v>
      </c>
      <c r="G1514">
        <f t="shared" si="194"/>
        <v>0.2</v>
      </c>
      <c r="H1514">
        <f t="shared" si="195"/>
        <v>92</v>
      </c>
      <c r="I1514">
        <f t="shared" si="196"/>
        <v>1</v>
      </c>
      <c r="J1514">
        <f t="shared" si="200"/>
        <v>4675</v>
      </c>
      <c r="K1514" s="6">
        <f t="shared" si="198"/>
        <v>0</v>
      </c>
      <c r="L1514" s="6" t="str">
        <f t="shared" si="199"/>
        <v>0</v>
      </c>
      <c r="M1514">
        <f t="shared" si="197"/>
        <v>0</v>
      </c>
    </row>
    <row r="1515" spans="1:13" x14ac:dyDescent="0.25">
      <c r="A1515">
        <f t="shared" si="193"/>
        <v>2012</v>
      </c>
      <c r="B1515" s="3">
        <v>40915</v>
      </c>
      <c r="C1515" s="4" t="s">
        <v>247</v>
      </c>
      <c r="D1515">
        <v>20</v>
      </c>
      <c r="E1515">
        <f>SUMIF($C$3:C1514,C1515,$D$3:D1514)</f>
        <v>0</v>
      </c>
      <c r="F1515">
        <v>2.25</v>
      </c>
      <c r="G1515" t="str">
        <f t="shared" si="194"/>
        <v>Brak</v>
      </c>
      <c r="H1515">
        <f t="shared" si="195"/>
        <v>0</v>
      </c>
      <c r="I1515">
        <f t="shared" si="196"/>
        <v>1</v>
      </c>
      <c r="J1515">
        <f t="shared" si="200"/>
        <v>4655</v>
      </c>
      <c r="K1515" s="6">
        <f t="shared" si="198"/>
        <v>0</v>
      </c>
      <c r="L1515" s="6" t="str">
        <f t="shared" si="199"/>
        <v>0</v>
      </c>
      <c r="M1515">
        <f t="shared" si="197"/>
        <v>0</v>
      </c>
    </row>
    <row r="1516" spans="1:13" x14ac:dyDescent="0.25">
      <c r="A1516">
        <f t="shared" si="193"/>
        <v>2012</v>
      </c>
      <c r="B1516" s="3">
        <v>40917</v>
      </c>
      <c r="C1516" s="4" t="s">
        <v>42</v>
      </c>
      <c r="D1516">
        <v>250</v>
      </c>
      <c r="E1516">
        <f>SUMIF($C$3:C1515,C1516,$D$3:D1515)</f>
        <v>18069</v>
      </c>
      <c r="F1516">
        <v>2.25</v>
      </c>
      <c r="G1516">
        <f t="shared" si="194"/>
        <v>0.2</v>
      </c>
      <c r="H1516">
        <f t="shared" si="195"/>
        <v>50</v>
      </c>
      <c r="I1516">
        <f t="shared" si="196"/>
        <v>1</v>
      </c>
      <c r="J1516">
        <f t="shared" si="200"/>
        <v>4405</v>
      </c>
      <c r="K1516" s="6">
        <f t="shared" si="198"/>
        <v>0</v>
      </c>
      <c r="L1516" s="6" t="str">
        <f t="shared" si="199"/>
        <v>0</v>
      </c>
      <c r="M1516">
        <f t="shared" si="197"/>
        <v>0</v>
      </c>
    </row>
    <row r="1517" spans="1:13" x14ac:dyDescent="0.25">
      <c r="A1517">
        <f t="shared" si="193"/>
        <v>2012</v>
      </c>
      <c r="B1517" s="3">
        <v>40923</v>
      </c>
      <c r="C1517" s="4" t="s">
        <v>30</v>
      </c>
      <c r="D1517">
        <v>78</v>
      </c>
      <c r="E1517">
        <f>SUMIF($C$3:C1516,C1517,$D$3:D1516)</f>
        <v>3184</v>
      </c>
      <c r="F1517">
        <v>2.25</v>
      </c>
      <c r="G1517">
        <f t="shared" si="194"/>
        <v>0.1</v>
      </c>
      <c r="H1517">
        <f t="shared" si="195"/>
        <v>7.8000000000000007</v>
      </c>
      <c r="I1517">
        <f t="shared" si="196"/>
        <v>1</v>
      </c>
      <c r="J1517">
        <f t="shared" si="200"/>
        <v>4327</v>
      </c>
      <c r="K1517" s="6">
        <f t="shared" si="198"/>
        <v>0</v>
      </c>
      <c r="L1517" s="6" t="str">
        <f t="shared" si="199"/>
        <v>0</v>
      </c>
      <c r="M1517">
        <f t="shared" si="197"/>
        <v>0</v>
      </c>
    </row>
    <row r="1518" spans="1:13" x14ac:dyDescent="0.25">
      <c r="A1518">
        <f t="shared" si="193"/>
        <v>2012</v>
      </c>
      <c r="B1518" s="3">
        <v>40925</v>
      </c>
      <c r="C1518" s="4" t="s">
        <v>28</v>
      </c>
      <c r="D1518">
        <v>170</v>
      </c>
      <c r="E1518">
        <f>SUMIF($C$3:C1517,C1518,$D$3:D1517)</f>
        <v>2480</v>
      </c>
      <c r="F1518">
        <v>2.25</v>
      </c>
      <c r="G1518">
        <f t="shared" si="194"/>
        <v>0.1</v>
      </c>
      <c r="H1518">
        <f t="shared" si="195"/>
        <v>17</v>
      </c>
      <c r="I1518">
        <f t="shared" si="196"/>
        <v>1</v>
      </c>
      <c r="J1518">
        <f t="shared" si="200"/>
        <v>4157</v>
      </c>
      <c r="K1518" s="6">
        <f t="shared" si="198"/>
        <v>0</v>
      </c>
      <c r="L1518" s="6" t="str">
        <f t="shared" si="199"/>
        <v>0</v>
      </c>
      <c r="M1518">
        <f t="shared" si="197"/>
        <v>0</v>
      </c>
    </row>
    <row r="1519" spans="1:13" x14ac:dyDescent="0.25">
      <c r="A1519">
        <f t="shared" si="193"/>
        <v>2012</v>
      </c>
      <c r="B1519" s="3">
        <v>40927</v>
      </c>
      <c r="C1519" s="4" t="s">
        <v>72</v>
      </c>
      <c r="D1519">
        <v>128</v>
      </c>
      <c r="E1519">
        <f>SUMIF($C$3:C1518,C1519,$D$3:D1518)</f>
        <v>3882</v>
      </c>
      <c r="F1519">
        <v>2.25</v>
      </c>
      <c r="G1519">
        <f t="shared" si="194"/>
        <v>0.1</v>
      </c>
      <c r="H1519">
        <f t="shared" si="195"/>
        <v>12.8</v>
      </c>
      <c r="I1519">
        <f t="shared" si="196"/>
        <v>1</v>
      </c>
      <c r="J1519">
        <f t="shared" si="200"/>
        <v>4029</v>
      </c>
      <c r="K1519" s="6">
        <f t="shared" si="198"/>
        <v>0</v>
      </c>
      <c r="L1519" s="6" t="str">
        <f t="shared" si="199"/>
        <v>0</v>
      </c>
      <c r="M1519">
        <f t="shared" si="197"/>
        <v>0</v>
      </c>
    </row>
    <row r="1520" spans="1:13" x14ac:dyDescent="0.25">
      <c r="A1520">
        <f t="shared" si="193"/>
        <v>2012</v>
      </c>
      <c r="B1520" s="3">
        <v>40927</v>
      </c>
      <c r="C1520" s="4" t="s">
        <v>81</v>
      </c>
      <c r="D1520">
        <v>53</v>
      </c>
      <c r="E1520">
        <f>SUMIF($C$3:C1519,C1520,$D$3:D1519)</f>
        <v>2107</v>
      </c>
      <c r="F1520">
        <v>2.25</v>
      </c>
      <c r="G1520">
        <f t="shared" si="194"/>
        <v>0.1</v>
      </c>
      <c r="H1520">
        <f t="shared" si="195"/>
        <v>5.3000000000000007</v>
      </c>
      <c r="I1520">
        <f t="shared" si="196"/>
        <v>1</v>
      </c>
      <c r="J1520">
        <f t="shared" si="200"/>
        <v>3976</v>
      </c>
      <c r="K1520" s="6">
        <f t="shared" si="198"/>
        <v>0</v>
      </c>
      <c r="L1520" s="6" t="str">
        <f t="shared" si="199"/>
        <v>0</v>
      </c>
      <c r="M1520">
        <f t="shared" si="197"/>
        <v>0</v>
      </c>
    </row>
    <row r="1521" spans="1:13" x14ac:dyDescent="0.25">
      <c r="A1521">
        <f t="shared" si="193"/>
        <v>2012</v>
      </c>
      <c r="B1521" s="3">
        <v>40928</v>
      </c>
      <c r="C1521" s="4" t="s">
        <v>34</v>
      </c>
      <c r="D1521">
        <v>223</v>
      </c>
      <c r="E1521">
        <f>SUMIF($C$3:C1520,C1521,$D$3:D1520)</f>
        <v>16688</v>
      </c>
      <c r="F1521">
        <v>2.25</v>
      </c>
      <c r="G1521">
        <f t="shared" si="194"/>
        <v>0.2</v>
      </c>
      <c r="H1521">
        <f t="shared" si="195"/>
        <v>44.6</v>
      </c>
      <c r="I1521">
        <f t="shared" si="196"/>
        <v>1</v>
      </c>
      <c r="J1521">
        <f t="shared" si="200"/>
        <v>3753</v>
      </c>
      <c r="K1521" s="6">
        <f t="shared" si="198"/>
        <v>0</v>
      </c>
      <c r="L1521" s="6" t="str">
        <f t="shared" si="199"/>
        <v>0</v>
      </c>
      <c r="M1521">
        <f t="shared" si="197"/>
        <v>0</v>
      </c>
    </row>
    <row r="1522" spans="1:13" x14ac:dyDescent="0.25">
      <c r="A1522">
        <f t="shared" si="193"/>
        <v>2012</v>
      </c>
      <c r="B1522" s="3">
        <v>40933</v>
      </c>
      <c r="C1522" s="4" t="s">
        <v>57</v>
      </c>
      <c r="D1522">
        <v>112</v>
      </c>
      <c r="E1522">
        <f>SUMIF($C$3:C1521,C1522,$D$3:D1521)</f>
        <v>3421</v>
      </c>
      <c r="F1522">
        <v>2.25</v>
      </c>
      <c r="G1522">
        <f t="shared" si="194"/>
        <v>0.1</v>
      </c>
      <c r="H1522">
        <f t="shared" si="195"/>
        <v>11.200000000000001</v>
      </c>
      <c r="I1522">
        <f t="shared" si="196"/>
        <v>1</v>
      </c>
      <c r="J1522">
        <f t="shared" si="200"/>
        <v>3641</v>
      </c>
      <c r="K1522" s="6">
        <f t="shared" si="198"/>
        <v>0</v>
      </c>
      <c r="L1522" s="6" t="str">
        <f t="shared" si="199"/>
        <v>0</v>
      </c>
      <c r="M1522">
        <f t="shared" si="197"/>
        <v>0</v>
      </c>
    </row>
    <row r="1523" spans="1:13" x14ac:dyDescent="0.25">
      <c r="A1523">
        <f t="shared" si="193"/>
        <v>2012</v>
      </c>
      <c r="B1523" s="3">
        <v>40933</v>
      </c>
      <c r="C1523" s="4" t="s">
        <v>72</v>
      </c>
      <c r="D1523">
        <v>47</v>
      </c>
      <c r="E1523">
        <f>SUMIF($C$3:C1522,C1523,$D$3:D1522)</f>
        <v>4010</v>
      </c>
      <c r="F1523">
        <v>2.25</v>
      </c>
      <c r="G1523">
        <f t="shared" si="194"/>
        <v>0.1</v>
      </c>
      <c r="H1523">
        <f t="shared" si="195"/>
        <v>4.7</v>
      </c>
      <c r="I1523">
        <f t="shared" si="196"/>
        <v>1</v>
      </c>
      <c r="J1523">
        <f t="shared" si="200"/>
        <v>3594</v>
      </c>
      <c r="K1523" s="6">
        <f t="shared" si="198"/>
        <v>0</v>
      </c>
      <c r="L1523" s="6" t="str">
        <f t="shared" si="199"/>
        <v>0</v>
      </c>
      <c r="M1523">
        <f t="shared" si="197"/>
        <v>0</v>
      </c>
    </row>
    <row r="1524" spans="1:13" x14ac:dyDescent="0.25">
      <c r="A1524">
        <f t="shared" si="193"/>
        <v>2012</v>
      </c>
      <c r="B1524" s="3">
        <v>40935</v>
      </c>
      <c r="C1524" s="4" t="s">
        <v>70</v>
      </c>
      <c r="D1524">
        <v>201</v>
      </c>
      <c r="E1524">
        <f>SUMIF($C$3:C1523,C1524,$D$3:D1523)</f>
        <v>17966</v>
      </c>
      <c r="F1524">
        <v>2.25</v>
      </c>
      <c r="G1524">
        <f t="shared" si="194"/>
        <v>0.2</v>
      </c>
      <c r="H1524">
        <f t="shared" si="195"/>
        <v>40.200000000000003</v>
      </c>
      <c r="I1524">
        <f t="shared" si="196"/>
        <v>1</v>
      </c>
      <c r="J1524">
        <f t="shared" si="200"/>
        <v>3393</v>
      </c>
      <c r="K1524" s="6">
        <f t="shared" si="198"/>
        <v>0</v>
      </c>
      <c r="L1524" s="6" t="str">
        <f t="shared" si="199"/>
        <v>0</v>
      </c>
      <c r="M1524">
        <f t="shared" si="197"/>
        <v>0</v>
      </c>
    </row>
    <row r="1525" spans="1:13" x14ac:dyDescent="0.25">
      <c r="A1525">
        <f t="shared" si="193"/>
        <v>2012</v>
      </c>
      <c r="B1525" s="3">
        <v>40936</v>
      </c>
      <c r="C1525" s="4" t="s">
        <v>45</v>
      </c>
      <c r="D1525">
        <v>121</v>
      </c>
      <c r="E1525">
        <f>SUMIF($C$3:C1524,C1525,$D$3:D1524)</f>
        <v>1899</v>
      </c>
      <c r="F1525">
        <v>2.25</v>
      </c>
      <c r="G1525">
        <f t="shared" si="194"/>
        <v>0.1</v>
      </c>
      <c r="H1525">
        <f t="shared" si="195"/>
        <v>12.100000000000001</v>
      </c>
      <c r="I1525">
        <f t="shared" si="196"/>
        <v>1</v>
      </c>
      <c r="J1525">
        <f t="shared" si="200"/>
        <v>3272</v>
      </c>
      <c r="K1525" s="6">
        <f t="shared" si="198"/>
        <v>0</v>
      </c>
      <c r="L1525" s="6" t="str">
        <f t="shared" si="199"/>
        <v>0</v>
      </c>
      <c r="M1525">
        <f t="shared" si="197"/>
        <v>0</v>
      </c>
    </row>
    <row r="1526" spans="1:13" x14ac:dyDescent="0.25">
      <c r="A1526">
        <f t="shared" si="193"/>
        <v>2012</v>
      </c>
      <c r="B1526" s="3">
        <v>40939</v>
      </c>
      <c r="C1526" s="4" t="s">
        <v>27</v>
      </c>
      <c r="D1526">
        <v>462</v>
      </c>
      <c r="E1526">
        <f>SUMIF($C$3:C1525,C1526,$D$3:D1525)</f>
        <v>18787</v>
      </c>
      <c r="F1526">
        <v>2.25</v>
      </c>
      <c r="G1526">
        <f t="shared" si="194"/>
        <v>0.2</v>
      </c>
      <c r="H1526">
        <f t="shared" si="195"/>
        <v>92.4</v>
      </c>
      <c r="I1526">
        <f t="shared" si="196"/>
        <v>1</v>
      </c>
      <c r="J1526">
        <f t="shared" si="200"/>
        <v>2810</v>
      </c>
      <c r="K1526" s="6">
        <f t="shared" si="198"/>
        <v>2190</v>
      </c>
      <c r="L1526" s="6" t="str">
        <f t="shared" si="199"/>
        <v>3</v>
      </c>
      <c r="M1526">
        <f t="shared" si="197"/>
        <v>3000</v>
      </c>
    </row>
    <row r="1527" spans="1:13" x14ac:dyDescent="0.25">
      <c r="A1527">
        <f t="shared" si="193"/>
        <v>2012</v>
      </c>
      <c r="B1527" s="3">
        <v>40941</v>
      </c>
      <c r="C1527" s="4" t="s">
        <v>42</v>
      </c>
      <c r="D1527">
        <v>333</v>
      </c>
      <c r="E1527">
        <f>SUMIF($C$3:C1526,C1527,$D$3:D1526)</f>
        <v>18319</v>
      </c>
      <c r="F1527">
        <v>2.25</v>
      </c>
      <c r="G1527">
        <f t="shared" si="194"/>
        <v>0.2</v>
      </c>
      <c r="H1527">
        <f t="shared" si="195"/>
        <v>66.600000000000009</v>
      </c>
      <c r="I1527">
        <f t="shared" si="196"/>
        <v>2</v>
      </c>
      <c r="J1527">
        <f t="shared" si="200"/>
        <v>5477</v>
      </c>
      <c r="K1527" s="6">
        <f t="shared" si="198"/>
        <v>0</v>
      </c>
      <c r="L1527" s="6" t="str">
        <f t="shared" si="199"/>
        <v>0</v>
      </c>
      <c r="M1527">
        <f t="shared" si="197"/>
        <v>0</v>
      </c>
    </row>
    <row r="1528" spans="1:13" x14ac:dyDescent="0.25">
      <c r="A1528">
        <f t="shared" si="193"/>
        <v>2012</v>
      </c>
      <c r="B1528" s="3">
        <v>40943</v>
      </c>
      <c r="C1528" s="4" t="s">
        <v>128</v>
      </c>
      <c r="D1528">
        <v>9</v>
      </c>
      <c r="E1528">
        <f>SUMIF($C$3:C1527,C1528,$D$3:D1527)</f>
        <v>30</v>
      </c>
      <c r="F1528">
        <v>2.25</v>
      </c>
      <c r="G1528" t="str">
        <f t="shared" si="194"/>
        <v>Brak</v>
      </c>
      <c r="H1528">
        <f t="shared" si="195"/>
        <v>0</v>
      </c>
      <c r="I1528">
        <f t="shared" si="196"/>
        <v>2</v>
      </c>
      <c r="J1528">
        <f t="shared" si="200"/>
        <v>5468</v>
      </c>
      <c r="K1528" s="6">
        <f t="shared" si="198"/>
        <v>0</v>
      </c>
      <c r="L1528" s="6" t="str">
        <f t="shared" si="199"/>
        <v>0</v>
      </c>
      <c r="M1528">
        <f t="shared" si="197"/>
        <v>0</v>
      </c>
    </row>
    <row r="1529" spans="1:13" x14ac:dyDescent="0.25">
      <c r="A1529">
        <f t="shared" si="193"/>
        <v>2012</v>
      </c>
      <c r="B1529" s="3">
        <v>40945</v>
      </c>
      <c r="C1529" s="4" t="s">
        <v>45</v>
      </c>
      <c r="D1529">
        <v>104</v>
      </c>
      <c r="E1529">
        <f>SUMIF($C$3:C1528,C1529,$D$3:D1528)</f>
        <v>2020</v>
      </c>
      <c r="F1529">
        <v>2.25</v>
      </c>
      <c r="G1529">
        <f t="shared" si="194"/>
        <v>0.1</v>
      </c>
      <c r="H1529">
        <f t="shared" si="195"/>
        <v>10.4</v>
      </c>
      <c r="I1529">
        <f t="shared" si="196"/>
        <v>2</v>
      </c>
      <c r="J1529">
        <f t="shared" si="200"/>
        <v>5364</v>
      </c>
      <c r="K1529" s="6">
        <f t="shared" si="198"/>
        <v>0</v>
      </c>
      <c r="L1529" s="6" t="str">
        <f t="shared" si="199"/>
        <v>0</v>
      </c>
      <c r="M1529">
        <f t="shared" si="197"/>
        <v>0</v>
      </c>
    </row>
    <row r="1530" spans="1:13" x14ac:dyDescent="0.25">
      <c r="A1530">
        <f t="shared" si="193"/>
        <v>2012</v>
      </c>
      <c r="B1530" s="3">
        <v>40945</v>
      </c>
      <c r="C1530" s="4" t="s">
        <v>193</v>
      </c>
      <c r="D1530">
        <v>104</v>
      </c>
      <c r="E1530">
        <f>SUMIF($C$3:C1529,C1530,$D$3:D1529)</f>
        <v>301</v>
      </c>
      <c r="F1530">
        <v>2.25</v>
      </c>
      <c r="G1530">
        <f t="shared" si="194"/>
        <v>0.05</v>
      </c>
      <c r="H1530">
        <f t="shared" si="195"/>
        <v>5.2</v>
      </c>
      <c r="I1530">
        <f t="shared" si="196"/>
        <v>2</v>
      </c>
      <c r="J1530">
        <f t="shared" si="200"/>
        <v>5260</v>
      </c>
      <c r="K1530" s="6">
        <f t="shared" si="198"/>
        <v>0</v>
      </c>
      <c r="L1530" s="6" t="str">
        <f t="shared" si="199"/>
        <v>0</v>
      </c>
      <c r="M1530">
        <f t="shared" si="197"/>
        <v>0</v>
      </c>
    </row>
    <row r="1531" spans="1:13" x14ac:dyDescent="0.25">
      <c r="A1531">
        <f t="shared" si="193"/>
        <v>2012</v>
      </c>
      <c r="B1531" s="3">
        <v>40947</v>
      </c>
      <c r="C1531" s="4" t="s">
        <v>38</v>
      </c>
      <c r="D1531">
        <v>78</v>
      </c>
      <c r="E1531">
        <f>SUMIF($C$3:C1530,C1531,$D$3:D1530)</f>
        <v>4058</v>
      </c>
      <c r="F1531">
        <v>2.25</v>
      </c>
      <c r="G1531">
        <f t="shared" si="194"/>
        <v>0.1</v>
      </c>
      <c r="H1531">
        <f t="shared" si="195"/>
        <v>7.8000000000000007</v>
      </c>
      <c r="I1531">
        <f t="shared" si="196"/>
        <v>2</v>
      </c>
      <c r="J1531">
        <f t="shared" si="200"/>
        <v>5182</v>
      </c>
      <c r="K1531" s="6">
        <f t="shared" si="198"/>
        <v>0</v>
      </c>
      <c r="L1531" s="6" t="str">
        <f t="shared" si="199"/>
        <v>0</v>
      </c>
      <c r="M1531">
        <f t="shared" si="197"/>
        <v>0</v>
      </c>
    </row>
    <row r="1532" spans="1:13" x14ac:dyDescent="0.25">
      <c r="A1532">
        <f t="shared" si="193"/>
        <v>2012</v>
      </c>
      <c r="B1532" s="3">
        <v>40950</v>
      </c>
      <c r="C1532" s="4" t="s">
        <v>50</v>
      </c>
      <c r="D1532">
        <v>53</v>
      </c>
      <c r="E1532">
        <f>SUMIF($C$3:C1531,C1532,$D$3:D1531)</f>
        <v>4133</v>
      </c>
      <c r="F1532">
        <v>2.25</v>
      </c>
      <c r="G1532">
        <f t="shared" si="194"/>
        <v>0.1</v>
      </c>
      <c r="H1532">
        <f t="shared" si="195"/>
        <v>5.3000000000000007</v>
      </c>
      <c r="I1532">
        <f t="shared" si="196"/>
        <v>2</v>
      </c>
      <c r="J1532">
        <f t="shared" si="200"/>
        <v>5129</v>
      </c>
      <c r="K1532" s="6">
        <f t="shared" si="198"/>
        <v>0</v>
      </c>
      <c r="L1532" s="6" t="str">
        <f t="shared" si="199"/>
        <v>0</v>
      </c>
      <c r="M1532">
        <f t="shared" si="197"/>
        <v>0</v>
      </c>
    </row>
    <row r="1533" spans="1:13" x14ac:dyDescent="0.25">
      <c r="A1533">
        <f t="shared" si="193"/>
        <v>2012</v>
      </c>
      <c r="B1533" s="3">
        <v>40951</v>
      </c>
      <c r="C1533" s="4" t="s">
        <v>65</v>
      </c>
      <c r="D1533">
        <v>305</v>
      </c>
      <c r="E1533">
        <f>SUMIF($C$3:C1532,C1533,$D$3:D1532)</f>
        <v>18818</v>
      </c>
      <c r="F1533">
        <v>2.25</v>
      </c>
      <c r="G1533">
        <f t="shared" si="194"/>
        <v>0.2</v>
      </c>
      <c r="H1533">
        <f t="shared" si="195"/>
        <v>61</v>
      </c>
      <c r="I1533">
        <f t="shared" si="196"/>
        <v>2</v>
      </c>
      <c r="J1533">
        <f t="shared" si="200"/>
        <v>4824</v>
      </c>
      <c r="K1533" s="6">
        <f t="shared" si="198"/>
        <v>0</v>
      </c>
      <c r="L1533" s="6" t="str">
        <f t="shared" si="199"/>
        <v>0</v>
      </c>
      <c r="M1533">
        <f t="shared" si="197"/>
        <v>0</v>
      </c>
    </row>
    <row r="1534" spans="1:13" x14ac:dyDescent="0.25">
      <c r="A1534">
        <f t="shared" si="193"/>
        <v>2012</v>
      </c>
      <c r="B1534" s="3">
        <v>40953</v>
      </c>
      <c r="C1534" s="4" t="s">
        <v>29</v>
      </c>
      <c r="D1534">
        <v>363</v>
      </c>
      <c r="E1534">
        <f>SUMIF($C$3:C1533,C1534,$D$3:D1533)</f>
        <v>18333</v>
      </c>
      <c r="F1534">
        <v>2.25</v>
      </c>
      <c r="G1534">
        <f t="shared" si="194"/>
        <v>0.2</v>
      </c>
      <c r="H1534">
        <f t="shared" si="195"/>
        <v>72.600000000000009</v>
      </c>
      <c r="I1534">
        <f t="shared" si="196"/>
        <v>2</v>
      </c>
      <c r="J1534">
        <f t="shared" si="200"/>
        <v>4461</v>
      </c>
      <c r="K1534" s="6">
        <f t="shared" si="198"/>
        <v>0</v>
      </c>
      <c r="L1534" s="6" t="str">
        <f t="shared" si="199"/>
        <v>0</v>
      </c>
      <c r="M1534">
        <f t="shared" si="197"/>
        <v>0</v>
      </c>
    </row>
    <row r="1535" spans="1:13" x14ac:dyDescent="0.25">
      <c r="A1535">
        <f t="shared" si="193"/>
        <v>2012</v>
      </c>
      <c r="B1535" s="3">
        <v>40955</v>
      </c>
      <c r="C1535" s="4" t="s">
        <v>122</v>
      </c>
      <c r="D1535">
        <v>248</v>
      </c>
      <c r="E1535">
        <f>SUMIF($C$3:C1534,C1535,$D$3:D1534)</f>
        <v>4124</v>
      </c>
      <c r="F1535">
        <v>2.25</v>
      </c>
      <c r="G1535">
        <f t="shared" si="194"/>
        <v>0.1</v>
      </c>
      <c r="H1535">
        <f t="shared" si="195"/>
        <v>24.8</v>
      </c>
      <c r="I1535">
        <f t="shared" si="196"/>
        <v>2</v>
      </c>
      <c r="J1535">
        <f t="shared" si="200"/>
        <v>4213</v>
      </c>
      <c r="K1535" s="6">
        <f t="shared" si="198"/>
        <v>0</v>
      </c>
      <c r="L1535" s="6" t="str">
        <f t="shared" si="199"/>
        <v>0</v>
      </c>
      <c r="M1535">
        <f t="shared" si="197"/>
        <v>0</v>
      </c>
    </row>
    <row r="1536" spans="1:13" x14ac:dyDescent="0.25">
      <c r="A1536">
        <f t="shared" si="193"/>
        <v>2012</v>
      </c>
      <c r="B1536" s="3">
        <v>40955</v>
      </c>
      <c r="C1536" s="4" t="s">
        <v>39</v>
      </c>
      <c r="D1536">
        <v>64</v>
      </c>
      <c r="E1536">
        <f>SUMIF($C$3:C1535,C1536,$D$3:D1535)</f>
        <v>3481</v>
      </c>
      <c r="F1536">
        <v>2.25</v>
      </c>
      <c r="G1536">
        <f t="shared" si="194"/>
        <v>0.1</v>
      </c>
      <c r="H1536">
        <f t="shared" si="195"/>
        <v>6.4</v>
      </c>
      <c r="I1536">
        <f t="shared" si="196"/>
        <v>2</v>
      </c>
      <c r="J1536">
        <f t="shared" si="200"/>
        <v>4149</v>
      </c>
      <c r="K1536" s="6">
        <f t="shared" si="198"/>
        <v>0</v>
      </c>
      <c r="L1536" s="6" t="str">
        <f t="shared" si="199"/>
        <v>0</v>
      </c>
      <c r="M1536">
        <f t="shared" si="197"/>
        <v>0</v>
      </c>
    </row>
    <row r="1537" spans="1:13" x14ac:dyDescent="0.25">
      <c r="A1537">
        <f t="shared" si="193"/>
        <v>2012</v>
      </c>
      <c r="B1537" s="3">
        <v>40955</v>
      </c>
      <c r="C1537" s="4" t="s">
        <v>248</v>
      </c>
      <c r="D1537">
        <v>19</v>
      </c>
      <c r="E1537">
        <f>SUMIF($C$3:C1536,C1537,$D$3:D1536)</f>
        <v>0</v>
      </c>
      <c r="F1537">
        <v>2.25</v>
      </c>
      <c r="G1537" t="str">
        <f t="shared" si="194"/>
        <v>Brak</v>
      </c>
      <c r="H1537">
        <f t="shared" si="195"/>
        <v>0</v>
      </c>
      <c r="I1537">
        <f t="shared" si="196"/>
        <v>2</v>
      </c>
      <c r="J1537">
        <f t="shared" si="200"/>
        <v>4130</v>
      </c>
      <c r="K1537" s="6">
        <f t="shared" si="198"/>
        <v>0</v>
      </c>
      <c r="L1537" s="6" t="str">
        <f t="shared" si="199"/>
        <v>0</v>
      </c>
      <c r="M1537">
        <f t="shared" si="197"/>
        <v>0</v>
      </c>
    </row>
    <row r="1538" spans="1:13" x14ac:dyDescent="0.25">
      <c r="A1538">
        <f t="shared" si="193"/>
        <v>2012</v>
      </c>
      <c r="B1538" s="3">
        <v>40956</v>
      </c>
      <c r="C1538" s="4" t="s">
        <v>70</v>
      </c>
      <c r="D1538">
        <v>288</v>
      </c>
      <c r="E1538">
        <f>SUMIF($C$3:C1537,C1538,$D$3:D1537)</f>
        <v>18167</v>
      </c>
      <c r="F1538">
        <v>2.25</v>
      </c>
      <c r="G1538">
        <f t="shared" si="194"/>
        <v>0.2</v>
      </c>
      <c r="H1538">
        <f t="shared" si="195"/>
        <v>57.6</v>
      </c>
      <c r="I1538">
        <f t="shared" si="196"/>
        <v>2</v>
      </c>
      <c r="J1538">
        <f t="shared" si="200"/>
        <v>3842</v>
      </c>
      <c r="K1538" s="6">
        <f t="shared" si="198"/>
        <v>0</v>
      </c>
      <c r="L1538" s="6" t="str">
        <f t="shared" si="199"/>
        <v>0</v>
      </c>
      <c r="M1538">
        <f t="shared" si="197"/>
        <v>0</v>
      </c>
    </row>
    <row r="1539" spans="1:13" x14ac:dyDescent="0.25">
      <c r="A1539">
        <f t="shared" si="193"/>
        <v>2012</v>
      </c>
      <c r="B1539" s="3">
        <v>40957</v>
      </c>
      <c r="C1539" s="4" t="s">
        <v>164</v>
      </c>
      <c r="D1539">
        <v>18</v>
      </c>
      <c r="E1539">
        <f>SUMIF($C$3:C1538,C1539,$D$3:D1538)</f>
        <v>18</v>
      </c>
      <c r="F1539">
        <v>2.25</v>
      </c>
      <c r="G1539" t="str">
        <f t="shared" si="194"/>
        <v>Brak</v>
      </c>
      <c r="H1539">
        <f t="shared" si="195"/>
        <v>0</v>
      </c>
      <c r="I1539">
        <f t="shared" si="196"/>
        <v>2</v>
      </c>
      <c r="J1539">
        <f t="shared" si="200"/>
        <v>3824</v>
      </c>
      <c r="K1539" s="6">
        <f t="shared" si="198"/>
        <v>0</v>
      </c>
      <c r="L1539" s="6" t="str">
        <f t="shared" si="199"/>
        <v>0</v>
      </c>
      <c r="M1539">
        <f t="shared" si="197"/>
        <v>0</v>
      </c>
    </row>
    <row r="1540" spans="1:13" x14ac:dyDescent="0.25">
      <c r="A1540">
        <f t="shared" ref="A1540:A1603" si="201">YEAR(B1540)</f>
        <v>2012</v>
      </c>
      <c r="B1540" s="3">
        <v>40959</v>
      </c>
      <c r="C1540" s="4" t="s">
        <v>51</v>
      </c>
      <c r="D1540">
        <v>54</v>
      </c>
      <c r="E1540">
        <f>SUMIF($C$3:C1539,C1540,$D$3:D1539)</f>
        <v>1603</v>
      </c>
      <c r="F1540">
        <v>2.25</v>
      </c>
      <c r="G1540">
        <f t="shared" ref="G1540:G1603" si="202">IF(E1540&lt;1000,IF(E1540&gt;100,0.05,"Brak"),IF(E1540&lt;10000,0.1,0.2))</f>
        <v>0.1</v>
      </c>
      <c r="H1540">
        <f t="shared" ref="H1540:H1603" si="203">IF(G1540="Brak",0,G1540*D1540)</f>
        <v>5.4</v>
      </c>
      <c r="I1540">
        <f t="shared" ref="I1540:I1603" si="204">MONTH(B1540)</f>
        <v>2</v>
      </c>
      <c r="J1540">
        <f t="shared" si="200"/>
        <v>3770</v>
      </c>
      <c r="K1540" s="6">
        <f t="shared" si="198"/>
        <v>0</v>
      </c>
      <c r="L1540" s="6" t="str">
        <f t="shared" si="199"/>
        <v>0</v>
      </c>
      <c r="M1540">
        <f t="shared" ref="M1540:M1603" si="205">L1540*1000</f>
        <v>0</v>
      </c>
    </row>
    <row r="1541" spans="1:13" x14ac:dyDescent="0.25">
      <c r="A1541">
        <f t="shared" si="201"/>
        <v>2012</v>
      </c>
      <c r="B1541" s="3">
        <v>40959</v>
      </c>
      <c r="C1541" s="4" t="s">
        <v>221</v>
      </c>
      <c r="D1541">
        <v>3</v>
      </c>
      <c r="E1541">
        <f>SUMIF($C$3:C1540,C1541,$D$3:D1540)</f>
        <v>13</v>
      </c>
      <c r="F1541">
        <v>2.25</v>
      </c>
      <c r="G1541" t="str">
        <f t="shared" si="202"/>
        <v>Brak</v>
      </c>
      <c r="H1541">
        <f t="shared" si="203"/>
        <v>0</v>
      </c>
      <c r="I1541">
        <f t="shared" si="204"/>
        <v>2</v>
      </c>
      <c r="J1541">
        <f t="shared" si="200"/>
        <v>3767</v>
      </c>
      <c r="K1541" s="6">
        <f t="shared" si="198"/>
        <v>0</v>
      </c>
      <c r="L1541" s="6" t="str">
        <f t="shared" si="199"/>
        <v>0</v>
      </c>
      <c r="M1541">
        <f t="shared" si="205"/>
        <v>0</v>
      </c>
    </row>
    <row r="1542" spans="1:13" x14ac:dyDescent="0.25">
      <c r="A1542">
        <f t="shared" si="201"/>
        <v>2012</v>
      </c>
      <c r="B1542" s="3">
        <v>40960</v>
      </c>
      <c r="C1542" s="4" t="s">
        <v>85</v>
      </c>
      <c r="D1542">
        <v>9</v>
      </c>
      <c r="E1542">
        <f>SUMIF($C$3:C1541,C1542,$D$3:D1541)</f>
        <v>11</v>
      </c>
      <c r="F1542">
        <v>2.25</v>
      </c>
      <c r="G1542" t="str">
        <f t="shared" si="202"/>
        <v>Brak</v>
      </c>
      <c r="H1542">
        <f t="shared" si="203"/>
        <v>0</v>
      </c>
      <c r="I1542">
        <f t="shared" si="204"/>
        <v>2</v>
      </c>
      <c r="J1542">
        <f t="shared" si="200"/>
        <v>3758</v>
      </c>
      <c r="K1542" s="6">
        <f t="shared" si="198"/>
        <v>0</v>
      </c>
      <c r="L1542" s="6" t="str">
        <f t="shared" si="199"/>
        <v>0</v>
      </c>
      <c r="M1542">
        <f t="shared" si="205"/>
        <v>0</v>
      </c>
    </row>
    <row r="1543" spans="1:13" x14ac:dyDescent="0.25">
      <c r="A1543">
        <f t="shared" si="201"/>
        <v>2012</v>
      </c>
      <c r="B1543" s="3">
        <v>40961</v>
      </c>
      <c r="C1543" s="4" t="s">
        <v>46</v>
      </c>
      <c r="D1543">
        <v>198</v>
      </c>
      <c r="E1543">
        <f>SUMIF($C$3:C1542,C1543,$D$3:D1542)</f>
        <v>930</v>
      </c>
      <c r="F1543">
        <v>2.25</v>
      </c>
      <c r="G1543">
        <f t="shared" si="202"/>
        <v>0.05</v>
      </c>
      <c r="H1543">
        <f t="shared" si="203"/>
        <v>9.9</v>
      </c>
      <c r="I1543">
        <f t="shared" si="204"/>
        <v>2</v>
      </c>
      <c r="J1543">
        <f t="shared" si="200"/>
        <v>3560</v>
      </c>
      <c r="K1543" s="6">
        <f t="shared" si="198"/>
        <v>0</v>
      </c>
      <c r="L1543" s="6" t="str">
        <f t="shared" si="199"/>
        <v>0</v>
      </c>
      <c r="M1543">
        <f t="shared" si="205"/>
        <v>0</v>
      </c>
    </row>
    <row r="1544" spans="1:13" x14ac:dyDescent="0.25">
      <c r="A1544">
        <f t="shared" si="201"/>
        <v>2012</v>
      </c>
      <c r="B1544" s="3">
        <v>40961</v>
      </c>
      <c r="C1544" s="4" t="s">
        <v>169</v>
      </c>
      <c r="D1544">
        <v>19</v>
      </c>
      <c r="E1544">
        <f>SUMIF($C$3:C1543,C1544,$D$3:D1543)</f>
        <v>19</v>
      </c>
      <c r="F1544">
        <v>2.25</v>
      </c>
      <c r="G1544" t="str">
        <f t="shared" si="202"/>
        <v>Brak</v>
      </c>
      <c r="H1544">
        <f t="shared" si="203"/>
        <v>0</v>
      </c>
      <c r="I1544">
        <f t="shared" si="204"/>
        <v>2</v>
      </c>
      <c r="J1544">
        <f t="shared" si="200"/>
        <v>3541</v>
      </c>
      <c r="K1544" s="6">
        <f t="shared" si="198"/>
        <v>0</v>
      </c>
      <c r="L1544" s="6" t="str">
        <f t="shared" si="199"/>
        <v>0</v>
      </c>
      <c r="M1544">
        <f t="shared" si="205"/>
        <v>0</v>
      </c>
    </row>
    <row r="1545" spans="1:13" x14ac:dyDescent="0.25">
      <c r="A1545">
        <f t="shared" si="201"/>
        <v>2012</v>
      </c>
      <c r="B1545" s="3">
        <v>40966</v>
      </c>
      <c r="C1545" s="4" t="s">
        <v>25</v>
      </c>
      <c r="D1545">
        <v>417</v>
      </c>
      <c r="E1545">
        <f>SUMIF($C$3:C1544,C1545,$D$3:D1544)</f>
        <v>8253</v>
      </c>
      <c r="F1545">
        <v>2.25</v>
      </c>
      <c r="G1545">
        <f t="shared" si="202"/>
        <v>0.1</v>
      </c>
      <c r="H1545">
        <f t="shared" si="203"/>
        <v>41.7</v>
      </c>
      <c r="I1545">
        <f t="shared" si="204"/>
        <v>2</v>
      </c>
      <c r="J1545">
        <f t="shared" si="200"/>
        <v>3124</v>
      </c>
      <c r="K1545" s="6">
        <f t="shared" si="198"/>
        <v>1876</v>
      </c>
      <c r="L1545" s="6" t="str">
        <f t="shared" si="199"/>
        <v>2</v>
      </c>
      <c r="M1545">
        <f t="shared" si="205"/>
        <v>2000</v>
      </c>
    </row>
    <row r="1546" spans="1:13" x14ac:dyDescent="0.25">
      <c r="A1546">
        <f t="shared" si="201"/>
        <v>2012</v>
      </c>
      <c r="B1546" s="3">
        <v>40971</v>
      </c>
      <c r="C1546" s="4" t="s">
        <v>122</v>
      </c>
      <c r="D1546">
        <v>221</v>
      </c>
      <c r="E1546">
        <f>SUMIF($C$3:C1545,C1546,$D$3:D1545)</f>
        <v>4372</v>
      </c>
      <c r="F1546">
        <v>2.25</v>
      </c>
      <c r="G1546">
        <f t="shared" si="202"/>
        <v>0.1</v>
      </c>
      <c r="H1546">
        <f t="shared" si="203"/>
        <v>22.1</v>
      </c>
      <c r="I1546">
        <f t="shared" si="204"/>
        <v>3</v>
      </c>
      <c r="J1546">
        <f t="shared" si="200"/>
        <v>4903</v>
      </c>
      <c r="K1546" s="6">
        <f t="shared" si="198"/>
        <v>0</v>
      </c>
      <c r="L1546" s="6" t="str">
        <f t="shared" si="199"/>
        <v>0</v>
      </c>
      <c r="M1546">
        <f t="shared" si="205"/>
        <v>0</v>
      </c>
    </row>
    <row r="1547" spans="1:13" x14ac:dyDescent="0.25">
      <c r="A1547">
        <f t="shared" si="201"/>
        <v>2012</v>
      </c>
      <c r="B1547" s="3">
        <v>40971</v>
      </c>
      <c r="C1547" s="4" t="s">
        <v>38</v>
      </c>
      <c r="D1547">
        <v>53</v>
      </c>
      <c r="E1547">
        <f>SUMIF($C$3:C1546,C1547,$D$3:D1546)</f>
        <v>4136</v>
      </c>
      <c r="F1547">
        <v>2.25</v>
      </c>
      <c r="G1547">
        <f t="shared" si="202"/>
        <v>0.1</v>
      </c>
      <c r="H1547">
        <f t="shared" si="203"/>
        <v>5.3000000000000007</v>
      </c>
      <c r="I1547">
        <f t="shared" si="204"/>
        <v>3</v>
      </c>
      <c r="J1547">
        <f t="shared" si="200"/>
        <v>4850</v>
      </c>
      <c r="K1547" s="6">
        <f t="shared" si="198"/>
        <v>0</v>
      </c>
      <c r="L1547" s="6" t="str">
        <f t="shared" si="199"/>
        <v>0</v>
      </c>
      <c r="M1547">
        <f t="shared" si="205"/>
        <v>0</v>
      </c>
    </row>
    <row r="1548" spans="1:13" x14ac:dyDescent="0.25">
      <c r="A1548">
        <f t="shared" si="201"/>
        <v>2012</v>
      </c>
      <c r="B1548" s="3">
        <v>40973</v>
      </c>
      <c r="C1548" s="4" t="s">
        <v>89</v>
      </c>
      <c r="D1548">
        <v>127</v>
      </c>
      <c r="E1548">
        <f>SUMIF($C$3:C1547,C1548,$D$3:D1547)</f>
        <v>2455</v>
      </c>
      <c r="F1548">
        <v>2.25</v>
      </c>
      <c r="G1548">
        <f t="shared" si="202"/>
        <v>0.1</v>
      </c>
      <c r="H1548">
        <f t="shared" si="203"/>
        <v>12.700000000000001</v>
      </c>
      <c r="I1548">
        <f t="shared" si="204"/>
        <v>3</v>
      </c>
      <c r="J1548">
        <f t="shared" si="200"/>
        <v>4723</v>
      </c>
      <c r="K1548" s="6">
        <f t="shared" si="198"/>
        <v>0</v>
      </c>
      <c r="L1548" s="6" t="str">
        <f t="shared" si="199"/>
        <v>0</v>
      </c>
      <c r="M1548">
        <f t="shared" si="205"/>
        <v>0</v>
      </c>
    </row>
    <row r="1549" spans="1:13" x14ac:dyDescent="0.25">
      <c r="A1549">
        <f t="shared" si="201"/>
        <v>2012</v>
      </c>
      <c r="B1549" s="3">
        <v>40974</v>
      </c>
      <c r="C1549" s="4" t="s">
        <v>34</v>
      </c>
      <c r="D1549">
        <v>340</v>
      </c>
      <c r="E1549">
        <f>SUMIF($C$3:C1548,C1549,$D$3:D1548)</f>
        <v>16911</v>
      </c>
      <c r="F1549">
        <v>2.25</v>
      </c>
      <c r="G1549">
        <f t="shared" si="202"/>
        <v>0.2</v>
      </c>
      <c r="H1549">
        <f t="shared" si="203"/>
        <v>68</v>
      </c>
      <c r="I1549">
        <f t="shared" si="204"/>
        <v>3</v>
      </c>
      <c r="J1549">
        <f t="shared" si="200"/>
        <v>4383</v>
      </c>
      <c r="K1549" s="6">
        <f t="shared" si="198"/>
        <v>0</v>
      </c>
      <c r="L1549" s="6" t="str">
        <f t="shared" si="199"/>
        <v>0</v>
      </c>
      <c r="M1549">
        <f t="shared" si="205"/>
        <v>0</v>
      </c>
    </row>
    <row r="1550" spans="1:13" x14ac:dyDescent="0.25">
      <c r="A1550">
        <f t="shared" si="201"/>
        <v>2012</v>
      </c>
      <c r="B1550" s="3">
        <v>40977</v>
      </c>
      <c r="C1550" s="4" t="s">
        <v>27</v>
      </c>
      <c r="D1550">
        <v>310</v>
      </c>
      <c r="E1550">
        <f>SUMIF($C$3:C1549,C1550,$D$3:D1549)</f>
        <v>19249</v>
      </c>
      <c r="F1550">
        <v>2.25</v>
      </c>
      <c r="G1550">
        <f t="shared" si="202"/>
        <v>0.2</v>
      </c>
      <c r="H1550">
        <f t="shared" si="203"/>
        <v>62</v>
      </c>
      <c r="I1550">
        <f t="shared" si="204"/>
        <v>3</v>
      </c>
      <c r="J1550">
        <f t="shared" si="200"/>
        <v>4073</v>
      </c>
      <c r="K1550" s="6">
        <f t="shared" si="198"/>
        <v>0</v>
      </c>
      <c r="L1550" s="6" t="str">
        <f t="shared" si="199"/>
        <v>0</v>
      </c>
      <c r="M1550">
        <f t="shared" si="205"/>
        <v>0</v>
      </c>
    </row>
    <row r="1551" spans="1:13" x14ac:dyDescent="0.25">
      <c r="A1551">
        <f t="shared" si="201"/>
        <v>2012</v>
      </c>
      <c r="B1551" s="3">
        <v>40979</v>
      </c>
      <c r="C1551" s="4" t="s">
        <v>242</v>
      </c>
      <c r="D1551">
        <v>8</v>
      </c>
      <c r="E1551">
        <f>SUMIF($C$3:C1550,C1551,$D$3:D1550)</f>
        <v>12</v>
      </c>
      <c r="F1551">
        <v>2.25</v>
      </c>
      <c r="G1551" t="str">
        <f t="shared" si="202"/>
        <v>Brak</v>
      </c>
      <c r="H1551">
        <f t="shared" si="203"/>
        <v>0</v>
      </c>
      <c r="I1551">
        <f t="shared" si="204"/>
        <v>3</v>
      </c>
      <c r="J1551">
        <f t="shared" si="200"/>
        <v>4065</v>
      </c>
      <c r="K1551" s="6">
        <f t="shared" si="198"/>
        <v>0</v>
      </c>
      <c r="L1551" s="6" t="str">
        <f t="shared" si="199"/>
        <v>0</v>
      </c>
      <c r="M1551">
        <f t="shared" si="205"/>
        <v>0</v>
      </c>
    </row>
    <row r="1552" spans="1:13" x14ac:dyDescent="0.25">
      <c r="A1552">
        <f t="shared" si="201"/>
        <v>2012</v>
      </c>
      <c r="B1552" s="3">
        <v>40980</v>
      </c>
      <c r="C1552" s="4" t="s">
        <v>46</v>
      </c>
      <c r="D1552">
        <v>168</v>
      </c>
      <c r="E1552">
        <f>SUMIF($C$3:C1551,C1552,$D$3:D1551)</f>
        <v>1128</v>
      </c>
      <c r="F1552">
        <v>2.25</v>
      </c>
      <c r="G1552">
        <f t="shared" si="202"/>
        <v>0.1</v>
      </c>
      <c r="H1552">
        <f t="shared" si="203"/>
        <v>16.8</v>
      </c>
      <c r="I1552">
        <f t="shared" si="204"/>
        <v>3</v>
      </c>
      <c r="J1552">
        <f t="shared" si="200"/>
        <v>3897</v>
      </c>
      <c r="K1552" s="6">
        <f t="shared" si="198"/>
        <v>0</v>
      </c>
      <c r="L1552" s="6" t="str">
        <f t="shared" si="199"/>
        <v>0</v>
      </c>
      <c r="M1552">
        <f t="shared" si="205"/>
        <v>0</v>
      </c>
    </row>
    <row r="1553" spans="1:13" x14ac:dyDescent="0.25">
      <c r="A1553">
        <f t="shared" si="201"/>
        <v>2012</v>
      </c>
      <c r="B1553" s="3">
        <v>40980</v>
      </c>
      <c r="C1553" s="4" t="s">
        <v>81</v>
      </c>
      <c r="D1553">
        <v>132</v>
      </c>
      <c r="E1553">
        <f>SUMIF($C$3:C1552,C1553,$D$3:D1552)</f>
        <v>2160</v>
      </c>
      <c r="F1553">
        <v>2.25</v>
      </c>
      <c r="G1553">
        <f t="shared" si="202"/>
        <v>0.1</v>
      </c>
      <c r="H1553">
        <f t="shared" si="203"/>
        <v>13.200000000000001</v>
      </c>
      <c r="I1553">
        <f t="shared" si="204"/>
        <v>3</v>
      </c>
      <c r="J1553">
        <f t="shared" si="200"/>
        <v>3765</v>
      </c>
      <c r="K1553" s="6">
        <f t="shared" si="198"/>
        <v>0</v>
      </c>
      <c r="L1553" s="6" t="str">
        <f t="shared" si="199"/>
        <v>0</v>
      </c>
      <c r="M1553">
        <f t="shared" si="205"/>
        <v>0</v>
      </c>
    </row>
    <row r="1554" spans="1:13" x14ac:dyDescent="0.25">
      <c r="A1554">
        <f t="shared" si="201"/>
        <v>2012</v>
      </c>
      <c r="B1554" s="3">
        <v>40982</v>
      </c>
      <c r="C1554" s="4" t="s">
        <v>46</v>
      </c>
      <c r="D1554">
        <v>49</v>
      </c>
      <c r="E1554">
        <f>SUMIF($C$3:C1553,C1554,$D$3:D1553)</f>
        <v>1296</v>
      </c>
      <c r="F1554">
        <v>2.25</v>
      </c>
      <c r="G1554">
        <f t="shared" si="202"/>
        <v>0.1</v>
      </c>
      <c r="H1554">
        <f t="shared" si="203"/>
        <v>4.9000000000000004</v>
      </c>
      <c r="I1554">
        <f t="shared" si="204"/>
        <v>3</v>
      </c>
      <c r="J1554">
        <f t="shared" si="200"/>
        <v>3716</v>
      </c>
      <c r="K1554" s="6">
        <f t="shared" ref="K1554:K1617" si="206">IF(I1554&lt;&gt;I1555,IF(J1554&lt;5000,5000-J1554,0),0)</f>
        <v>0</v>
      </c>
      <c r="L1554" s="6" t="str">
        <f t="shared" ref="L1554:L1617" si="207">LEFT(ROUNDUP(K1554,-3),1)</f>
        <v>0</v>
      </c>
      <c r="M1554">
        <f t="shared" si="205"/>
        <v>0</v>
      </c>
    </row>
    <row r="1555" spans="1:13" x14ac:dyDescent="0.25">
      <c r="A1555">
        <f t="shared" si="201"/>
        <v>2012</v>
      </c>
      <c r="B1555" s="3">
        <v>40984</v>
      </c>
      <c r="C1555" s="4" t="s">
        <v>57</v>
      </c>
      <c r="D1555">
        <v>140</v>
      </c>
      <c r="E1555">
        <f>SUMIF($C$3:C1554,C1555,$D$3:D1554)</f>
        <v>3533</v>
      </c>
      <c r="F1555">
        <v>2.25</v>
      </c>
      <c r="G1555">
        <f t="shared" si="202"/>
        <v>0.1</v>
      </c>
      <c r="H1555">
        <f t="shared" si="203"/>
        <v>14</v>
      </c>
      <c r="I1555">
        <f t="shared" si="204"/>
        <v>3</v>
      </c>
      <c r="J1555">
        <f t="shared" ref="J1555:J1618" si="208">J1554-D1555+M1554</f>
        <v>3576</v>
      </c>
      <c r="K1555" s="6">
        <f t="shared" si="206"/>
        <v>0</v>
      </c>
      <c r="L1555" s="6" t="str">
        <f t="shared" si="207"/>
        <v>0</v>
      </c>
      <c r="M1555">
        <f t="shared" si="205"/>
        <v>0</v>
      </c>
    </row>
    <row r="1556" spans="1:13" x14ac:dyDescent="0.25">
      <c r="A1556">
        <f t="shared" si="201"/>
        <v>2012</v>
      </c>
      <c r="B1556" s="3">
        <v>40986</v>
      </c>
      <c r="C1556" s="4" t="s">
        <v>43</v>
      </c>
      <c r="D1556">
        <v>194</v>
      </c>
      <c r="E1556">
        <f>SUMIF($C$3:C1555,C1556,$D$3:D1555)</f>
        <v>2910</v>
      </c>
      <c r="F1556">
        <v>2.25</v>
      </c>
      <c r="G1556">
        <f t="shared" si="202"/>
        <v>0.1</v>
      </c>
      <c r="H1556">
        <f t="shared" si="203"/>
        <v>19.400000000000002</v>
      </c>
      <c r="I1556">
        <f t="shared" si="204"/>
        <v>3</v>
      </c>
      <c r="J1556">
        <f t="shared" si="208"/>
        <v>3382</v>
      </c>
      <c r="K1556" s="6">
        <f t="shared" si="206"/>
        <v>0</v>
      </c>
      <c r="L1556" s="6" t="str">
        <f t="shared" si="207"/>
        <v>0</v>
      </c>
      <c r="M1556">
        <f t="shared" si="205"/>
        <v>0</v>
      </c>
    </row>
    <row r="1557" spans="1:13" x14ac:dyDescent="0.25">
      <c r="A1557">
        <f t="shared" si="201"/>
        <v>2012</v>
      </c>
      <c r="B1557" s="3">
        <v>40986</v>
      </c>
      <c r="C1557" s="4" t="s">
        <v>55</v>
      </c>
      <c r="D1557">
        <v>140</v>
      </c>
      <c r="E1557">
        <f>SUMIF($C$3:C1556,C1557,$D$3:D1556)</f>
        <v>3246</v>
      </c>
      <c r="F1557">
        <v>2.25</v>
      </c>
      <c r="G1557">
        <f t="shared" si="202"/>
        <v>0.1</v>
      </c>
      <c r="H1557">
        <f t="shared" si="203"/>
        <v>14</v>
      </c>
      <c r="I1557">
        <f t="shared" si="204"/>
        <v>3</v>
      </c>
      <c r="J1557">
        <f t="shared" si="208"/>
        <v>3242</v>
      </c>
      <c r="K1557" s="6">
        <f t="shared" si="206"/>
        <v>0</v>
      </c>
      <c r="L1557" s="6" t="str">
        <f t="shared" si="207"/>
        <v>0</v>
      </c>
      <c r="M1557">
        <f t="shared" si="205"/>
        <v>0</v>
      </c>
    </row>
    <row r="1558" spans="1:13" x14ac:dyDescent="0.25">
      <c r="A1558">
        <f t="shared" si="201"/>
        <v>2012</v>
      </c>
      <c r="B1558" s="3">
        <v>40992</v>
      </c>
      <c r="C1558" s="4" t="s">
        <v>43</v>
      </c>
      <c r="D1558">
        <v>123</v>
      </c>
      <c r="E1558">
        <f>SUMIF($C$3:C1557,C1558,$D$3:D1557)</f>
        <v>3104</v>
      </c>
      <c r="F1558">
        <v>2.25</v>
      </c>
      <c r="G1558">
        <f t="shared" si="202"/>
        <v>0.1</v>
      </c>
      <c r="H1558">
        <f t="shared" si="203"/>
        <v>12.3</v>
      </c>
      <c r="I1558">
        <f t="shared" si="204"/>
        <v>3</v>
      </c>
      <c r="J1558">
        <f t="shared" si="208"/>
        <v>3119</v>
      </c>
      <c r="K1558" s="6">
        <f t="shared" si="206"/>
        <v>0</v>
      </c>
      <c r="L1558" s="6" t="str">
        <f t="shared" si="207"/>
        <v>0</v>
      </c>
      <c r="M1558">
        <f t="shared" si="205"/>
        <v>0</v>
      </c>
    </row>
    <row r="1559" spans="1:13" x14ac:dyDescent="0.25">
      <c r="A1559">
        <f t="shared" si="201"/>
        <v>2012</v>
      </c>
      <c r="B1559" s="3">
        <v>40992</v>
      </c>
      <c r="C1559" s="4" t="s">
        <v>94</v>
      </c>
      <c r="D1559">
        <v>11</v>
      </c>
      <c r="E1559">
        <f>SUMIF($C$3:C1558,C1559,$D$3:D1558)</f>
        <v>17</v>
      </c>
      <c r="F1559">
        <v>2.25</v>
      </c>
      <c r="G1559" t="str">
        <f t="shared" si="202"/>
        <v>Brak</v>
      </c>
      <c r="H1559">
        <f t="shared" si="203"/>
        <v>0</v>
      </c>
      <c r="I1559">
        <f t="shared" si="204"/>
        <v>3</v>
      </c>
      <c r="J1559">
        <f t="shared" si="208"/>
        <v>3108</v>
      </c>
      <c r="K1559" s="6">
        <f t="shared" si="206"/>
        <v>0</v>
      </c>
      <c r="L1559" s="6" t="str">
        <f t="shared" si="207"/>
        <v>0</v>
      </c>
      <c r="M1559">
        <f t="shared" si="205"/>
        <v>0</v>
      </c>
    </row>
    <row r="1560" spans="1:13" x14ac:dyDescent="0.25">
      <c r="A1560">
        <f t="shared" si="201"/>
        <v>2012</v>
      </c>
      <c r="B1560" s="3">
        <v>40994</v>
      </c>
      <c r="C1560" s="4" t="s">
        <v>170</v>
      </c>
      <c r="D1560">
        <v>1</v>
      </c>
      <c r="E1560">
        <f>SUMIF($C$3:C1559,C1560,$D$3:D1559)</f>
        <v>3</v>
      </c>
      <c r="F1560">
        <v>2.25</v>
      </c>
      <c r="G1560" t="str">
        <f t="shared" si="202"/>
        <v>Brak</v>
      </c>
      <c r="H1560">
        <f t="shared" si="203"/>
        <v>0</v>
      </c>
      <c r="I1560">
        <f t="shared" si="204"/>
        <v>3</v>
      </c>
      <c r="J1560">
        <f t="shared" si="208"/>
        <v>3107</v>
      </c>
      <c r="K1560" s="6">
        <f t="shared" si="206"/>
        <v>0</v>
      </c>
      <c r="L1560" s="6" t="str">
        <f t="shared" si="207"/>
        <v>0</v>
      </c>
      <c r="M1560">
        <f t="shared" si="205"/>
        <v>0</v>
      </c>
    </row>
    <row r="1561" spans="1:13" x14ac:dyDescent="0.25">
      <c r="A1561">
        <f t="shared" si="201"/>
        <v>2012</v>
      </c>
      <c r="B1561" s="3">
        <v>40995</v>
      </c>
      <c r="C1561" s="4" t="s">
        <v>29</v>
      </c>
      <c r="D1561">
        <v>267</v>
      </c>
      <c r="E1561">
        <f>SUMIF($C$3:C1560,C1561,$D$3:D1560)</f>
        <v>18696</v>
      </c>
      <c r="F1561">
        <v>2.25</v>
      </c>
      <c r="G1561">
        <f t="shared" si="202"/>
        <v>0.2</v>
      </c>
      <c r="H1561">
        <f t="shared" si="203"/>
        <v>53.400000000000006</v>
      </c>
      <c r="I1561">
        <f t="shared" si="204"/>
        <v>3</v>
      </c>
      <c r="J1561">
        <f t="shared" si="208"/>
        <v>2840</v>
      </c>
      <c r="K1561" s="6">
        <f t="shared" si="206"/>
        <v>0</v>
      </c>
      <c r="L1561" s="6" t="str">
        <f t="shared" si="207"/>
        <v>0</v>
      </c>
      <c r="M1561">
        <f t="shared" si="205"/>
        <v>0</v>
      </c>
    </row>
    <row r="1562" spans="1:13" x14ac:dyDescent="0.25">
      <c r="A1562">
        <f t="shared" si="201"/>
        <v>2012</v>
      </c>
      <c r="B1562" s="3">
        <v>40998</v>
      </c>
      <c r="C1562" s="4" t="s">
        <v>169</v>
      </c>
      <c r="D1562">
        <v>14</v>
      </c>
      <c r="E1562">
        <f>SUMIF($C$3:C1561,C1562,$D$3:D1561)</f>
        <v>38</v>
      </c>
      <c r="F1562">
        <v>2.25</v>
      </c>
      <c r="G1562" t="str">
        <f t="shared" si="202"/>
        <v>Brak</v>
      </c>
      <c r="H1562">
        <f t="shared" si="203"/>
        <v>0</v>
      </c>
      <c r="I1562">
        <f t="shared" si="204"/>
        <v>3</v>
      </c>
      <c r="J1562">
        <f t="shared" si="208"/>
        <v>2826</v>
      </c>
      <c r="K1562" s="6">
        <f t="shared" si="206"/>
        <v>0</v>
      </c>
      <c r="L1562" s="6" t="str">
        <f t="shared" si="207"/>
        <v>0</v>
      </c>
      <c r="M1562">
        <f t="shared" si="205"/>
        <v>0</v>
      </c>
    </row>
    <row r="1563" spans="1:13" x14ac:dyDescent="0.25">
      <c r="A1563">
        <f t="shared" si="201"/>
        <v>2012</v>
      </c>
      <c r="B1563" s="3">
        <v>40999</v>
      </c>
      <c r="C1563" s="4" t="s">
        <v>29</v>
      </c>
      <c r="D1563">
        <v>437</v>
      </c>
      <c r="E1563">
        <f>SUMIF($C$3:C1562,C1563,$D$3:D1562)</f>
        <v>18963</v>
      </c>
      <c r="F1563">
        <v>2.25</v>
      </c>
      <c r="G1563">
        <f t="shared" si="202"/>
        <v>0.2</v>
      </c>
      <c r="H1563">
        <f t="shared" si="203"/>
        <v>87.4</v>
      </c>
      <c r="I1563">
        <f t="shared" si="204"/>
        <v>3</v>
      </c>
      <c r="J1563">
        <f t="shared" si="208"/>
        <v>2389</v>
      </c>
      <c r="K1563" s="6">
        <f t="shared" si="206"/>
        <v>0</v>
      </c>
      <c r="L1563" s="6" t="str">
        <f t="shared" si="207"/>
        <v>0</v>
      </c>
      <c r="M1563">
        <f t="shared" si="205"/>
        <v>0</v>
      </c>
    </row>
    <row r="1564" spans="1:13" x14ac:dyDescent="0.25">
      <c r="A1564">
        <f t="shared" si="201"/>
        <v>2012</v>
      </c>
      <c r="B1564" s="3">
        <v>40999</v>
      </c>
      <c r="C1564" s="4" t="s">
        <v>40</v>
      </c>
      <c r="D1564">
        <v>160</v>
      </c>
      <c r="E1564">
        <f>SUMIF($C$3:C1563,C1564,$D$3:D1563)</f>
        <v>789</v>
      </c>
      <c r="F1564">
        <v>2.25</v>
      </c>
      <c r="G1564">
        <f t="shared" si="202"/>
        <v>0.05</v>
      </c>
      <c r="H1564">
        <f t="shared" si="203"/>
        <v>8</v>
      </c>
      <c r="I1564">
        <f t="shared" si="204"/>
        <v>3</v>
      </c>
      <c r="J1564">
        <f t="shared" si="208"/>
        <v>2229</v>
      </c>
      <c r="K1564" s="6">
        <f t="shared" si="206"/>
        <v>2771</v>
      </c>
      <c r="L1564" s="6" t="str">
        <f t="shared" si="207"/>
        <v>3</v>
      </c>
      <c r="M1564">
        <f t="shared" si="205"/>
        <v>3000</v>
      </c>
    </row>
    <row r="1565" spans="1:13" x14ac:dyDescent="0.25">
      <c r="A1565">
        <f t="shared" si="201"/>
        <v>2012</v>
      </c>
      <c r="B1565" s="3">
        <v>41003</v>
      </c>
      <c r="C1565" s="4" t="s">
        <v>143</v>
      </c>
      <c r="D1565">
        <v>71</v>
      </c>
      <c r="E1565">
        <f>SUMIF($C$3:C1564,C1565,$D$3:D1564)</f>
        <v>670</v>
      </c>
      <c r="F1565">
        <v>2.25</v>
      </c>
      <c r="G1565">
        <f t="shared" si="202"/>
        <v>0.05</v>
      </c>
      <c r="H1565">
        <f t="shared" si="203"/>
        <v>3.5500000000000003</v>
      </c>
      <c r="I1565">
        <f t="shared" si="204"/>
        <v>4</v>
      </c>
      <c r="J1565">
        <f t="shared" si="208"/>
        <v>5158</v>
      </c>
      <c r="K1565" s="6">
        <f t="shared" si="206"/>
        <v>0</v>
      </c>
      <c r="L1565" s="6" t="str">
        <f t="shared" si="207"/>
        <v>0</v>
      </c>
      <c r="M1565">
        <f t="shared" si="205"/>
        <v>0</v>
      </c>
    </row>
    <row r="1566" spans="1:13" x14ac:dyDescent="0.25">
      <c r="A1566">
        <f t="shared" si="201"/>
        <v>2012</v>
      </c>
      <c r="B1566" s="3">
        <v>41004</v>
      </c>
      <c r="C1566" s="4" t="s">
        <v>86</v>
      </c>
      <c r="D1566">
        <v>35</v>
      </c>
      <c r="E1566">
        <f>SUMIF($C$3:C1565,C1566,$D$3:D1565)</f>
        <v>2643</v>
      </c>
      <c r="F1566">
        <v>2.25</v>
      </c>
      <c r="G1566">
        <f t="shared" si="202"/>
        <v>0.1</v>
      </c>
      <c r="H1566">
        <f t="shared" si="203"/>
        <v>3.5</v>
      </c>
      <c r="I1566">
        <f t="shared" si="204"/>
        <v>4</v>
      </c>
      <c r="J1566">
        <f t="shared" si="208"/>
        <v>5123</v>
      </c>
      <c r="K1566" s="6">
        <f t="shared" si="206"/>
        <v>0</v>
      </c>
      <c r="L1566" s="6" t="str">
        <f t="shared" si="207"/>
        <v>0</v>
      </c>
      <c r="M1566">
        <f t="shared" si="205"/>
        <v>0</v>
      </c>
    </row>
    <row r="1567" spans="1:13" x14ac:dyDescent="0.25">
      <c r="A1567">
        <f t="shared" si="201"/>
        <v>2012</v>
      </c>
      <c r="B1567" s="3">
        <v>41005</v>
      </c>
      <c r="C1567" s="4" t="s">
        <v>42</v>
      </c>
      <c r="D1567">
        <v>116</v>
      </c>
      <c r="E1567">
        <f>SUMIF($C$3:C1566,C1567,$D$3:D1566)</f>
        <v>18652</v>
      </c>
      <c r="F1567">
        <v>2.25</v>
      </c>
      <c r="G1567">
        <f t="shared" si="202"/>
        <v>0.2</v>
      </c>
      <c r="H1567">
        <f t="shared" si="203"/>
        <v>23.200000000000003</v>
      </c>
      <c r="I1567">
        <f t="shared" si="204"/>
        <v>4</v>
      </c>
      <c r="J1567">
        <f t="shared" si="208"/>
        <v>5007</v>
      </c>
      <c r="K1567" s="6">
        <f t="shared" si="206"/>
        <v>0</v>
      </c>
      <c r="L1567" s="6" t="str">
        <f t="shared" si="207"/>
        <v>0</v>
      </c>
      <c r="M1567">
        <f t="shared" si="205"/>
        <v>0</v>
      </c>
    </row>
    <row r="1568" spans="1:13" x14ac:dyDescent="0.25">
      <c r="A1568">
        <f t="shared" si="201"/>
        <v>2012</v>
      </c>
      <c r="B1568" s="3">
        <v>41006</v>
      </c>
      <c r="C1568" s="4" t="s">
        <v>26</v>
      </c>
      <c r="D1568">
        <v>152</v>
      </c>
      <c r="E1568">
        <f>SUMIF($C$3:C1567,C1568,$D$3:D1567)</f>
        <v>2680</v>
      </c>
      <c r="F1568">
        <v>2.25</v>
      </c>
      <c r="G1568">
        <f t="shared" si="202"/>
        <v>0.1</v>
      </c>
      <c r="H1568">
        <f t="shared" si="203"/>
        <v>15.200000000000001</v>
      </c>
      <c r="I1568">
        <f t="shared" si="204"/>
        <v>4</v>
      </c>
      <c r="J1568">
        <f t="shared" si="208"/>
        <v>4855</v>
      </c>
      <c r="K1568" s="6">
        <f t="shared" si="206"/>
        <v>0</v>
      </c>
      <c r="L1568" s="6" t="str">
        <f t="shared" si="207"/>
        <v>0</v>
      </c>
      <c r="M1568">
        <f t="shared" si="205"/>
        <v>0</v>
      </c>
    </row>
    <row r="1569" spans="1:13" x14ac:dyDescent="0.25">
      <c r="A1569">
        <f t="shared" si="201"/>
        <v>2012</v>
      </c>
      <c r="B1569" s="3">
        <v>41011</v>
      </c>
      <c r="C1569" s="4" t="s">
        <v>122</v>
      </c>
      <c r="D1569">
        <v>353</v>
      </c>
      <c r="E1569">
        <f>SUMIF($C$3:C1568,C1569,$D$3:D1568)</f>
        <v>4593</v>
      </c>
      <c r="F1569">
        <v>2.25</v>
      </c>
      <c r="G1569">
        <f t="shared" si="202"/>
        <v>0.1</v>
      </c>
      <c r="H1569">
        <f t="shared" si="203"/>
        <v>35.300000000000004</v>
      </c>
      <c r="I1569">
        <f t="shared" si="204"/>
        <v>4</v>
      </c>
      <c r="J1569">
        <f t="shared" si="208"/>
        <v>4502</v>
      </c>
      <c r="K1569" s="6">
        <f t="shared" si="206"/>
        <v>0</v>
      </c>
      <c r="L1569" s="6" t="str">
        <f t="shared" si="207"/>
        <v>0</v>
      </c>
      <c r="M1569">
        <f t="shared" si="205"/>
        <v>0</v>
      </c>
    </row>
    <row r="1570" spans="1:13" x14ac:dyDescent="0.25">
      <c r="A1570">
        <f t="shared" si="201"/>
        <v>2012</v>
      </c>
      <c r="B1570" s="3">
        <v>41011</v>
      </c>
      <c r="C1570" s="4" t="s">
        <v>27</v>
      </c>
      <c r="D1570">
        <v>309</v>
      </c>
      <c r="E1570">
        <f>SUMIF($C$3:C1569,C1570,$D$3:D1569)</f>
        <v>19559</v>
      </c>
      <c r="F1570">
        <v>2.25</v>
      </c>
      <c r="G1570">
        <f t="shared" si="202"/>
        <v>0.2</v>
      </c>
      <c r="H1570">
        <f t="shared" si="203"/>
        <v>61.800000000000004</v>
      </c>
      <c r="I1570">
        <f t="shared" si="204"/>
        <v>4</v>
      </c>
      <c r="J1570">
        <f t="shared" si="208"/>
        <v>4193</v>
      </c>
      <c r="K1570" s="6">
        <f t="shared" si="206"/>
        <v>0</v>
      </c>
      <c r="L1570" s="6" t="str">
        <f t="shared" si="207"/>
        <v>0</v>
      </c>
      <c r="M1570">
        <f t="shared" si="205"/>
        <v>0</v>
      </c>
    </row>
    <row r="1571" spans="1:13" x14ac:dyDescent="0.25">
      <c r="A1571">
        <f t="shared" si="201"/>
        <v>2012</v>
      </c>
      <c r="B1571" s="3">
        <v>41011</v>
      </c>
      <c r="C1571" s="4" t="s">
        <v>101</v>
      </c>
      <c r="D1571">
        <v>7</v>
      </c>
      <c r="E1571">
        <f>SUMIF($C$3:C1570,C1571,$D$3:D1570)</f>
        <v>38</v>
      </c>
      <c r="F1571">
        <v>2.25</v>
      </c>
      <c r="G1571" t="str">
        <f t="shared" si="202"/>
        <v>Brak</v>
      </c>
      <c r="H1571">
        <f t="shared" si="203"/>
        <v>0</v>
      </c>
      <c r="I1571">
        <f t="shared" si="204"/>
        <v>4</v>
      </c>
      <c r="J1571">
        <f t="shared" si="208"/>
        <v>4186</v>
      </c>
      <c r="K1571" s="6">
        <f t="shared" si="206"/>
        <v>0</v>
      </c>
      <c r="L1571" s="6" t="str">
        <f t="shared" si="207"/>
        <v>0</v>
      </c>
      <c r="M1571">
        <f t="shared" si="205"/>
        <v>0</v>
      </c>
    </row>
    <row r="1572" spans="1:13" x14ac:dyDescent="0.25">
      <c r="A1572">
        <f t="shared" si="201"/>
        <v>2012</v>
      </c>
      <c r="B1572" s="3">
        <v>41012</v>
      </c>
      <c r="C1572" s="4" t="s">
        <v>207</v>
      </c>
      <c r="D1572">
        <v>3</v>
      </c>
      <c r="E1572">
        <f>SUMIF($C$3:C1571,C1572,$D$3:D1571)</f>
        <v>13</v>
      </c>
      <c r="F1572">
        <v>2.25</v>
      </c>
      <c r="G1572" t="str">
        <f t="shared" si="202"/>
        <v>Brak</v>
      </c>
      <c r="H1572">
        <f t="shared" si="203"/>
        <v>0</v>
      </c>
      <c r="I1572">
        <f t="shared" si="204"/>
        <v>4</v>
      </c>
      <c r="J1572">
        <f t="shared" si="208"/>
        <v>4183</v>
      </c>
      <c r="K1572" s="6">
        <f t="shared" si="206"/>
        <v>0</v>
      </c>
      <c r="L1572" s="6" t="str">
        <f t="shared" si="207"/>
        <v>0</v>
      </c>
      <c r="M1572">
        <f t="shared" si="205"/>
        <v>0</v>
      </c>
    </row>
    <row r="1573" spans="1:13" x14ac:dyDescent="0.25">
      <c r="A1573">
        <f t="shared" si="201"/>
        <v>2012</v>
      </c>
      <c r="B1573" s="3">
        <v>41013</v>
      </c>
      <c r="C1573" s="4" t="s">
        <v>34</v>
      </c>
      <c r="D1573">
        <v>166</v>
      </c>
      <c r="E1573">
        <f>SUMIF($C$3:C1572,C1573,$D$3:D1572)</f>
        <v>17251</v>
      </c>
      <c r="F1573">
        <v>2.25</v>
      </c>
      <c r="G1573">
        <f t="shared" si="202"/>
        <v>0.2</v>
      </c>
      <c r="H1573">
        <f t="shared" si="203"/>
        <v>33.200000000000003</v>
      </c>
      <c r="I1573">
        <f t="shared" si="204"/>
        <v>4</v>
      </c>
      <c r="J1573">
        <f t="shared" si="208"/>
        <v>4017</v>
      </c>
      <c r="K1573" s="6">
        <f t="shared" si="206"/>
        <v>0</v>
      </c>
      <c r="L1573" s="6" t="str">
        <f t="shared" si="207"/>
        <v>0</v>
      </c>
      <c r="M1573">
        <f t="shared" si="205"/>
        <v>0</v>
      </c>
    </row>
    <row r="1574" spans="1:13" x14ac:dyDescent="0.25">
      <c r="A1574">
        <f t="shared" si="201"/>
        <v>2012</v>
      </c>
      <c r="B1574" s="3">
        <v>41014</v>
      </c>
      <c r="C1574" s="4" t="s">
        <v>26</v>
      </c>
      <c r="D1574">
        <v>141</v>
      </c>
      <c r="E1574">
        <f>SUMIF($C$3:C1573,C1574,$D$3:D1573)</f>
        <v>2832</v>
      </c>
      <c r="F1574">
        <v>2.25</v>
      </c>
      <c r="G1574">
        <f t="shared" si="202"/>
        <v>0.1</v>
      </c>
      <c r="H1574">
        <f t="shared" si="203"/>
        <v>14.100000000000001</v>
      </c>
      <c r="I1574">
        <f t="shared" si="204"/>
        <v>4</v>
      </c>
      <c r="J1574">
        <f t="shared" si="208"/>
        <v>3876</v>
      </c>
      <c r="K1574" s="6">
        <f t="shared" si="206"/>
        <v>0</v>
      </c>
      <c r="L1574" s="6" t="str">
        <f t="shared" si="207"/>
        <v>0</v>
      </c>
      <c r="M1574">
        <f t="shared" si="205"/>
        <v>0</v>
      </c>
    </row>
    <row r="1575" spans="1:13" x14ac:dyDescent="0.25">
      <c r="A1575">
        <f t="shared" si="201"/>
        <v>2012</v>
      </c>
      <c r="B1575" s="3">
        <v>41014</v>
      </c>
      <c r="C1575" s="4" t="s">
        <v>249</v>
      </c>
      <c r="D1575">
        <v>15</v>
      </c>
      <c r="E1575">
        <f>SUMIF($C$3:C1574,C1575,$D$3:D1574)</f>
        <v>0</v>
      </c>
      <c r="F1575">
        <v>2.25</v>
      </c>
      <c r="G1575" t="str">
        <f t="shared" si="202"/>
        <v>Brak</v>
      </c>
      <c r="H1575">
        <f t="shared" si="203"/>
        <v>0</v>
      </c>
      <c r="I1575">
        <f t="shared" si="204"/>
        <v>4</v>
      </c>
      <c r="J1575">
        <f t="shared" si="208"/>
        <v>3861</v>
      </c>
      <c r="K1575" s="6">
        <f t="shared" si="206"/>
        <v>0</v>
      </c>
      <c r="L1575" s="6" t="str">
        <f t="shared" si="207"/>
        <v>0</v>
      </c>
      <c r="M1575">
        <f t="shared" si="205"/>
        <v>0</v>
      </c>
    </row>
    <row r="1576" spans="1:13" x14ac:dyDescent="0.25">
      <c r="A1576">
        <f t="shared" si="201"/>
        <v>2012</v>
      </c>
      <c r="B1576" s="3">
        <v>41014</v>
      </c>
      <c r="C1576" s="4" t="s">
        <v>244</v>
      </c>
      <c r="D1576">
        <v>14</v>
      </c>
      <c r="E1576">
        <f>SUMIF($C$3:C1575,C1576,$D$3:D1575)</f>
        <v>4</v>
      </c>
      <c r="F1576">
        <v>2.25</v>
      </c>
      <c r="G1576" t="str">
        <f t="shared" si="202"/>
        <v>Brak</v>
      </c>
      <c r="H1576">
        <f t="shared" si="203"/>
        <v>0</v>
      </c>
      <c r="I1576">
        <f t="shared" si="204"/>
        <v>4</v>
      </c>
      <c r="J1576">
        <f t="shared" si="208"/>
        <v>3847</v>
      </c>
      <c r="K1576" s="6">
        <f t="shared" si="206"/>
        <v>0</v>
      </c>
      <c r="L1576" s="6" t="str">
        <f t="shared" si="207"/>
        <v>0</v>
      </c>
      <c r="M1576">
        <f t="shared" si="205"/>
        <v>0</v>
      </c>
    </row>
    <row r="1577" spans="1:13" x14ac:dyDescent="0.25">
      <c r="A1577">
        <f t="shared" si="201"/>
        <v>2012</v>
      </c>
      <c r="B1577" s="3">
        <v>41020</v>
      </c>
      <c r="C1577" s="4" t="s">
        <v>42</v>
      </c>
      <c r="D1577">
        <v>157</v>
      </c>
      <c r="E1577">
        <f>SUMIF($C$3:C1576,C1577,$D$3:D1576)</f>
        <v>18768</v>
      </c>
      <c r="F1577">
        <v>2.25</v>
      </c>
      <c r="G1577">
        <f t="shared" si="202"/>
        <v>0.2</v>
      </c>
      <c r="H1577">
        <f t="shared" si="203"/>
        <v>31.400000000000002</v>
      </c>
      <c r="I1577">
        <f t="shared" si="204"/>
        <v>4</v>
      </c>
      <c r="J1577">
        <f t="shared" si="208"/>
        <v>3690</v>
      </c>
      <c r="K1577" s="6">
        <f t="shared" si="206"/>
        <v>0</v>
      </c>
      <c r="L1577" s="6" t="str">
        <f t="shared" si="207"/>
        <v>0</v>
      </c>
      <c r="M1577">
        <f t="shared" si="205"/>
        <v>0</v>
      </c>
    </row>
    <row r="1578" spans="1:13" x14ac:dyDescent="0.25">
      <c r="A1578">
        <f t="shared" si="201"/>
        <v>2012</v>
      </c>
      <c r="B1578" s="3">
        <v>41025</v>
      </c>
      <c r="C1578" s="4" t="s">
        <v>29</v>
      </c>
      <c r="D1578">
        <v>191</v>
      </c>
      <c r="E1578">
        <f>SUMIF($C$3:C1577,C1578,$D$3:D1577)</f>
        <v>19400</v>
      </c>
      <c r="F1578">
        <v>2.25</v>
      </c>
      <c r="G1578">
        <f t="shared" si="202"/>
        <v>0.2</v>
      </c>
      <c r="H1578">
        <f t="shared" si="203"/>
        <v>38.200000000000003</v>
      </c>
      <c r="I1578">
        <f t="shared" si="204"/>
        <v>4</v>
      </c>
      <c r="J1578">
        <f t="shared" si="208"/>
        <v>3499</v>
      </c>
      <c r="K1578" s="6">
        <f t="shared" si="206"/>
        <v>0</v>
      </c>
      <c r="L1578" s="6" t="str">
        <f t="shared" si="207"/>
        <v>0</v>
      </c>
      <c r="M1578">
        <f t="shared" si="205"/>
        <v>0</v>
      </c>
    </row>
    <row r="1579" spans="1:13" x14ac:dyDescent="0.25">
      <c r="A1579">
        <f t="shared" si="201"/>
        <v>2012</v>
      </c>
      <c r="B1579" s="3">
        <v>41026</v>
      </c>
      <c r="C1579" s="4" t="s">
        <v>56</v>
      </c>
      <c r="D1579">
        <v>7</v>
      </c>
      <c r="E1579">
        <f>SUMIF($C$3:C1578,C1579,$D$3:D1578)</f>
        <v>41</v>
      </c>
      <c r="F1579">
        <v>2.25</v>
      </c>
      <c r="G1579" t="str">
        <f t="shared" si="202"/>
        <v>Brak</v>
      </c>
      <c r="H1579">
        <f t="shared" si="203"/>
        <v>0</v>
      </c>
      <c r="I1579">
        <f t="shared" si="204"/>
        <v>4</v>
      </c>
      <c r="J1579">
        <f t="shared" si="208"/>
        <v>3492</v>
      </c>
      <c r="K1579" s="6">
        <f t="shared" si="206"/>
        <v>0</v>
      </c>
      <c r="L1579" s="6" t="str">
        <f t="shared" si="207"/>
        <v>0</v>
      </c>
      <c r="M1579">
        <f t="shared" si="205"/>
        <v>0</v>
      </c>
    </row>
    <row r="1580" spans="1:13" x14ac:dyDescent="0.25">
      <c r="A1580">
        <f t="shared" si="201"/>
        <v>2012</v>
      </c>
      <c r="B1580" s="3">
        <v>41027</v>
      </c>
      <c r="C1580" s="4" t="s">
        <v>46</v>
      </c>
      <c r="D1580">
        <v>200</v>
      </c>
      <c r="E1580">
        <f>SUMIF($C$3:C1579,C1580,$D$3:D1579)</f>
        <v>1345</v>
      </c>
      <c r="F1580">
        <v>2.25</v>
      </c>
      <c r="G1580">
        <f t="shared" si="202"/>
        <v>0.1</v>
      </c>
      <c r="H1580">
        <f t="shared" si="203"/>
        <v>20</v>
      </c>
      <c r="I1580">
        <f t="shared" si="204"/>
        <v>4</v>
      </c>
      <c r="J1580">
        <f t="shared" si="208"/>
        <v>3292</v>
      </c>
      <c r="K1580" s="6">
        <f t="shared" si="206"/>
        <v>1708</v>
      </c>
      <c r="L1580" s="6" t="str">
        <f t="shared" si="207"/>
        <v>2</v>
      </c>
      <c r="M1580">
        <f t="shared" si="205"/>
        <v>2000</v>
      </c>
    </row>
    <row r="1581" spans="1:13" x14ac:dyDescent="0.25">
      <c r="A1581">
        <f t="shared" si="201"/>
        <v>2012</v>
      </c>
      <c r="B1581" s="3">
        <v>41033</v>
      </c>
      <c r="C1581" s="4" t="s">
        <v>34</v>
      </c>
      <c r="D1581">
        <v>235</v>
      </c>
      <c r="E1581">
        <f>SUMIF($C$3:C1580,C1581,$D$3:D1580)</f>
        <v>17417</v>
      </c>
      <c r="F1581">
        <v>2.25</v>
      </c>
      <c r="G1581">
        <f t="shared" si="202"/>
        <v>0.2</v>
      </c>
      <c r="H1581">
        <f t="shared" si="203"/>
        <v>47</v>
      </c>
      <c r="I1581">
        <f t="shared" si="204"/>
        <v>5</v>
      </c>
      <c r="J1581">
        <f t="shared" si="208"/>
        <v>5057</v>
      </c>
      <c r="K1581" s="6">
        <f t="shared" si="206"/>
        <v>0</v>
      </c>
      <c r="L1581" s="6" t="str">
        <f t="shared" si="207"/>
        <v>0</v>
      </c>
      <c r="M1581">
        <f t="shared" si="205"/>
        <v>0</v>
      </c>
    </row>
    <row r="1582" spans="1:13" x14ac:dyDescent="0.25">
      <c r="A1582">
        <f t="shared" si="201"/>
        <v>2012</v>
      </c>
      <c r="B1582" s="3">
        <v>41033</v>
      </c>
      <c r="C1582" s="4" t="s">
        <v>169</v>
      </c>
      <c r="D1582">
        <v>15</v>
      </c>
      <c r="E1582">
        <f>SUMIF($C$3:C1581,C1582,$D$3:D1581)</f>
        <v>52</v>
      </c>
      <c r="F1582">
        <v>2.25</v>
      </c>
      <c r="G1582" t="str">
        <f t="shared" si="202"/>
        <v>Brak</v>
      </c>
      <c r="H1582">
        <f t="shared" si="203"/>
        <v>0</v>
      </c>
      <c r="I1582">
        <f t="shared" si="204"/>
        <v>5</v>
      </c>
      <c r="J1582">
        <f t="shared" si="208"/>
        <v>5042</v>
      </c>
      <c r="K1582" s="6">
        <f t="shared" si="206"/>
        <v>0</v>
      </c>
      <c r="L1582" s="6" t="str">
        <f t="shared" si="207"/>
        <v>0</v>
      </c>
      <c r="M1582">
        <f t="shared" si="205"/>
        <v>0</v>
      </c>
    </row>
    <row r="1583" spans="1:13" x14ac:dyDescent="0.25">
      <c r="A1583">
        <f t="shared" si="201"/>
        <v>2012</v>
      </c>
      <c r="B1583" s="3">
        <v>41033</v>
      </c>
      <c r="C1583" s="4" t="s">
        <v>191</v>
      </c>
      <c r="D1583">
        <v>7</v>
      </c>
      <c r="E1583">
        <f>SUMIF($C$3:C1582,C1583,$D$3:D1582)</f>
        <v>2</v>
      </c>
      <c r="F1583">
        <v>2.25</v>
      </c>
      <c r="G1583" t="str">
        <f t="shared" si="202"/>
        <v>Brak</v>
      </c>
      <c r="H1583">
        <f t="shared" si="203"/>
        <v>0</v>
      </c>
      <c r="I1583">
        <f t="shared" si="204"/>
        <v>5</v>
      </c>
      <c r="J1583">
        <f t="shared" si="208"/>
        <v>5035</v>
      </c>
      <c r="K1583" s="6">
        <f t="shared" si="206"/>
        <v>0</v>
      </c>
      <c r="L1583" s="6" t="str">
        <f t="shared" si="207"/>
        <v>0</v>
      </c>
      <c r="M1583">
        <f t="shared" si="205"/>
        <v>0</v>
      </c>
    </row>
    <row r="1584" spans="1:13" x14ac:dyDescent="0.25">
      <c r="A1584">
        <f t="shared" si="201"/>
        <v>2012</v>
      </c>
      <c r="B1584" s="3">
        <v>41034</v>
      </c>
      <c r="C1584" s="4" t="s">
        <v>70</v>
      </c>
      <c r="D1584">
        <v>301</v>
      </c>
      <c r="E1584">
        <f>SUMIF($C$3:C1583,C1584,$D$3:D1583)</f>
        <v>18455</v>
      </c>
      <c r="F1584">
        <v>2.25</v>
      </c>
      <c r="G1584">
        <f t="shared" si="202"/>
        <v>0.2</v>
      </c>
      <c r="H1584">
        <f t="shared" si="203"/>
        <v>60.2</v>
      </c>
      <c r="I1584">
        <f t="shared" si="204"/>
        <v>5</v>
      </c>
      <c r="J1584">
        <f t="shared" si="208"/>
        <v>4734</v>
      </c>
      <c r="K1584" s="6">
        <f t="shared" si="206"/>
        <v>0</v>
      </c>
      <c r="L1584" s="6" t="str">
        <f t="shared" si="207"/>
        <v>0</v>
      </c>
      <c r="M1584">
        <f t="shared" si="205"/>
        <v>0</v>
      </c>
    </row>
    <row r="1585" spans="1:13" x14ac:dyDescent="0.25">
      <c r="A1585">
        <f t="shared" si="201"/>
        <v>2012</v>
      </c>
      <c r="B1585" s="3">
        <v>41036</v>
      </c>
      <c r="C1585" s="4" t="s">
        <v>25</v>
      </c>
      <c r="D1585">
        <v>136</v>
      </c>
      <c r="E1585">
        <f>SUMIF($C$3:C1584,C1585,$D$3:D1584)</f>
        <v>8670</v>
      </c>
      <c r="F1585">
        <v>2.25</v>
      </c>
      <c r="G1585">
        <f t="shared" si="202"/>
        <v>0.1</v>
      </c>
      <c r="H1585">
        <f t="shared" si="203"/>
        <v>13.600000000000001</v>
      </c>
      <c r="I1585">
        <f t="shared" si="204"/>
        <v>5</v>
      </c>
      <c r="J1585">
        <f t="shared" si="208"/>
        <v>4598</v>
      </c>
      <c r="K1585" s="6">
        <f t="shared" si="206"/>
        <v>0</v>
      </c>
      <c r="L1585" s="6" t="str">
        <f t="shared" si="207"/>
        <v>0</v>
      </c>
      <c r="M1585">
        <f t="shared" si="205"/>
        <v>0</v>
      </c>
    </row>
    <row r="1586" spans="1:13" x14ac:dyDescent="0.25">
      <c r="A1586">
        <f t="shared" si="201"/>
        <v>2012</v>
      </c>
      <c r="B1586" s="3">
        <v>41036</v>
      </c>
      <c r="C1586" s="4" t="s">
        <v>146</v>
      </c>
      <c r="D1586">
        <v>5</v>
      </c>
      <c r="E1586">
        <f>SUMIF($C$3:C1585,C1586,$D$3:D1585)</f>
        <v>45</v>
      </c>
      <c r="F1586">
        <v>2.25</v>
      </c>
      <c r="G1586" t="str">
        <f t="shared" si="202"/>
        <v>Brak</v>
      </c>
      <c r="H1586">
        <f t="shared" si="203"/>
        <v>0</v>
      </c>
      <c r="I1586">
        <f t="shared" si="204"/>
        <v>5</v>
      </c>
      <c r="J1586">
        <f t="shared" si="208"/>
        <v>4593</v>
      </c>
      <c r="K1586" s="6">
        <f t="shared" si="206"/>
        <v>0</v>
      </c>
      <c r="L1586" s="6" t="str">
        <f t="shared" si="207"/>
        <v>0</v>
      </c>
      <c r="M1586">
        <f t="shared" si="205"/>
        <v>0</v>
      </c>
    </row>
    <row r="1587" spans="1:13" x14ac:dyDescent="0.25">
      <c r="A1587">
        <f t="shared" si="201"/>
        <v>2012</v>
      </c>
      <c r="B1587" s="3">
        <v>41037</v>
      </c>
      <c r="C1587" s="4" t="s">
        <v>27</v>
      </c>
      <c r="D1587">
        <v>280</v>
      </c>
      <c r="E1587">
        <f>SUMIF($C$3:C1586,C1587,$D$3:D1586)</f>
        <v>19868</v>
      </c>
      <c r="F1587">
        <v>2.25</v>
      </c>
      <c r="G1587">
        <f t="shared" si="202"/>
        <v>0.2</v>
      </c>
      <c r="H1587">
        <f t="shared" si="203"/>
        <v>56</v>
      </c>
      <c r="I1587">
        <f t="shared" si="204"/>
        <v>5</v>
      </c>
      <c r="J1587">
        <f t="shared" si="208"/>
        <v>4313</v>
      </c>
      <c r="K1587" s="6">
        <f t="shared" si="206"/>
        <v>0</v>
      </c>
      <c r="L1587" s="6" t="str">
        <f t="shared" si="207"/>
        <v>0</v>
      </c>
      <c r="M1587">
        <f t="shared" si="205"/>
        <v>0</v>
      </c>
    </row>
    <row r="1588" spans="1:13" x14ac:dyDescent="0.25">
      <c r="A1588">
        <f t="shared" si="201"/>
        <v>2012</v>
      </c>
      <c r="B1588" s="3">
        <v>41037</v>
      </c>
      <c r="C1588" s="4" t="s">
        <v>85</v>
      </c>
      <c r="D1588">
        <v>3</v>
      </c>
      <c r="E1588">
        <f>SUMIF($C$3:C1587,C1588,$D$3:D1587)</f>
        <v>20</v>
      </c>
      <c r="F1588">
        <v>2.25</v>
      </c>
      <c r="G1588" t="str">
        <f t="shared" si="202"/>
        <v>Brak</v>
      </c>
      <c r="H1588">
        <f t="shared" si="203"/>
        <v>0</v>
      </c>
      <c r="I1588">
        <f t="shared" si="204"/>
        <v>5</v>
      </c>
      <c r="J1588">
        <f t="shared" si="208"/>
        <v>4310</v>
      </c>
      <c r="K1588" s="6">
        <f t="shared" si="206"/>
        <v>0</v>
      </c>
      <c r="L1588" s="6" t="str">
        <f t="shared" si="207"/>
        <v>0</v>
      </c>
      <c r="M1588">
        <f t="shared" si="205"/>
        <v>0</v>
      </c>
    </row>
    <row r="1589" spans="1:13" x14ac:dyDescent="0.25">
      <c r="A1589">
        <f t="shared" si="201"/>
        <v>2012</v>
      </c>
      <c r="B1589" s="3">
        <v>41040</v>
      </c>
      <c r="C1589" s="4" t="s">
        <v>226</v>
      </c>
      <c r="D1589">
        <v>14</v>
      </c>
      <c r="E1589">
        <f>SUMIF($C$3:C1588,C1589,$D$3:D1588)</f>
        <v>1</v>
      </c>
      <c r="F1589">
        <v>2.25</v>
      </c>
      <c r="G1589" t="str">
        <f t="shared" si="202"/>
        <v>Brak</v>
      </c>
      <c r="H1589">
        <f t="shared" si="203"/>
        <v>0</v>
      </c>
      <c r="I1589">
        <f t="shared" si="204"/>
        <v>5</v>
      </c>
      <c r="J1589">
        <f t="shared" si="208"/>
        <v>4296</v>
      </c>
      <c r="K1589" s="6">
        <f t="shared" si="206"/>
        <v>0</v>
      </c>
      <c r="L1589" s="6" t="str">
        <f t="shared" si="207"/>
        <v>0</v>
      </c>
      <c r="M1589">
        <f t="shared" si="205"/>
        <v>0</v>
      </c>
    </row>
    <row r="1590" spans="1:13" x14ac:dyDescent="0.25">
      <c r="A1590">
        <f t="shared" si="201"/>
        <v>2012</v>
      </c>
      <c r="B1590" s="3">
        <v>41041</v>
      </c>
      <c r="C1590" s="4" t="s">
        <v>30</v>
      </c>
      <c r="D1590">
        <v>79</v>
      </c>
      <c r="E1590">
        <f>SUMIF($C$3:C1589,C1590,$D$3:D1589)</f>
        <v>3262</v>
      </c>
      <c r="F1590">
        <v>2.25</v>
      </c>
      <c r="G1590">
        <f t="shared" si="202"/>
        <v>0.1</v>
      </c>
      <c r="H1590">
        <f t="shared" si="203"/>
        <v>7.9</v>
      </c>
      <c r="I1590">
        <f t="shared" si="204"/>
        <v>5</v>
      </c>
      <c r="J1590">
        <f t="shared" si="208"/>
        <v>4217</v>
      </c>
      <c r="K1590" s="6">
        <f t="shared" si="206"/>
        <v>0</v>
      </c>
      <c r="L1590" s="6" t="str">
        <f t="shared" si="207"/>
        <v>0</v>
      </c>
      <c r="M1590">
        <f t="shared" si="205"/>
        <v>0</v>
      </c>
    </row>
    <row r="1591" spans="1:13" x14ac:dyDescent="0.25">
      <c r="A1591">
        <f t="shared" si="201"/>
        <v>2012</v>
      </c>
      <c r="B1591" s="3">
        <v>41042</v>
      </c>
      <c r="C1591" s="4" t="s">
        <v>193</v>
      </c>
      <c r="D1591">
        <v>86</v>
      </c>
      <c r="E1591">
        <f>SUMIF($C$3:C1590,C1591,$D$3:D1590)</f>
        <v>405</v>
      </c>
      <c r="F1591">
        <v>2.25</v>
      </c>
      <c r="G1591">
        <f t="shared" si="202"/>
        <v>0.05</v>
      </c>
      <c r="H1591">
        <f t="shared" si="203"/>
        <v>4.3</v>
      </c>
      <c r="I1591">
        <f t="shared" si="204"/>
        <v>5</v>
      </c>
      <c r="J1591">
        <f t="shared" si="208"/>
        <v>4131</v>
      </c>
      <c r="K1591" s="6">
        <f t="shared" si="206"/>
        <v>0</v>
      </c>
      <c r="L1591" s="6" t="str">
        <f t="shared" si="207"/>
        <v>0</v>
      </c>
      <c r="M1591">
        <f t="shared" si="205"/>
        <v>0</v>
      </c>
    </row>
    <row r="1592" spans="1:13" x14ac:dyDescent="0.25">
      <c r="A1592">
        <f t="shared" si="201"/>
        <v>2012</v>
      </c>
      <c r="B1592" s="3">
        <v>41042</v>
      </c>
      <c r="C1592" s="4" t="s">
        <v>43</v>
      </c>
      <c r="D1592">
        <v>70</v>
      </c>
      <c r="E1592">
        <f>SUMIF($C$3:C1591,C1592,$D$3:D1591)</f>
        <v>3227</v>
      </c>
      <c r="F1592">
        <v>2.25</v>
      </c>
      <c r="G1592">
        <f t="shared" si="202"/>
        <v>0.1</v>
      </c>
      <c r="H1592">
        <f t="shared" si="203"/>
        <v>7</v>
      </c>
      <c r="I1592">
        <f t="shared" si="204"/>
        <v>5</v>
      </c>
      <c r="J1592">
        <f t="shared" si="208"/>
        <v>4061</v>
      </c>
      <c r="K1592" s="6">
        <f t="shared" si="206"/>
        <v>0</v>
      </c>
      <c r="L1592" s="6" t="str">
        <f t="shared" si="207"/>
        <v>0</v>
      </c>
      <c r="M1592">
        <f t="shared" si="205"/>
        <v>0</v>
      </c>
    </row>
    <row r="1593" spans="1:13" x14ac:dyDescent="0.25">
      <c r="A1593">
        <f t="shared" si="201"/>
        <v>2012</v>
      </c>
      <c r="B1593" s="3">
        <v>41043</v>
      </c>
      <c r="C1593" s="4" t="s">
        <v>40</v>
      </c>
      <c r="D1593">
        <v>189</v>
      </c>
      <c r="E1593">
        <f>SUMIF($C$3:C1592,C1593,$D$3:D1592)</f>
        <v>949</v>
      </c>
      <c r="F1593">
        <v>2.25</v>
      </c>
      <c r="G1593">
        <f t="shared" si="202"/>
        <v>0.05</v>
      </c>
      <c r="H1593">
        <f t="shared" si="203"/>
        <v>9.4500000000000011</v>
      </c>
      <c r="I1593">
        <f t="shared" si="204"/>
        <v>5</v>
      </c>
      <c r="J1593">
        <f t="shared" si="208"/>
        <v>3872</v>
      </c>
      <c r="K1593" s="6">
        <f t="shared" si="206"/>
        <v>0</v>
      </c>
      <c r="L1593" s="6" t="str">
        <f t="shared" si="207"/>
        <v>0</v>
      </c>
      <c r="M1593">
        <f t="shared" si="205"/>
        <v>0</v>
      </c>
    </row>
    <row r="1594" spans="1:13" x14ac:dyDescent="0.25">
      <c r="A1594">
        <f t="shared" si="201"/>
        <v>2012</v>
      </c>
      <c r="B1594" s="3">
        <v>41043</v>
      </c>
      <c r="C1594" s="4" t="s">
        <v>75</v>
      </c>
      <c r="D1594">
        <v>111</v>
      </c>
      <c r="E1594">
        <f>SUMIF($C$3:C1593,C1594,$D$3:D1593)</f>
        <v>3550</v>
      </c>
      <c r="F1594">
        <v>2.25</v>
      </c>
      <c r="G1594">
        <f t="shared" si="202"/>
        <v>0.1</v>
      </c>
      <c r="H1594">
        <f t="shared" si="203"/>
        <v>11.100000000000001</v>
      </c>
      <c r="I1594">
        <f t="shared" si="204"/>
        <v>5</v>
      </c>
      <c r="J1594">
        <f t="shared" si="208"/>
        <v>3761</v>
      </c>
      <c r="K1594" s="6">
        <f t="shared" si="206"/>
        <v>0</v>
      </c>
      <c r="L1594" s="6" t="str">
        <f t="shared" si="207"/>
        <v>0</v>
      </c>
      <c r="M1594">
        <f t="shared" si="205"/>
        <v>0</v>
      </c>
    </row>
    <row r="1595" spans="1:13" x14ac:dyDescent="0.25">
      <c r="A1595">
        <f t="shared" si="201"/>
        <v>2012</v>
      </c>
      <c r="B1595" s="3">
        <v>41046</v>
      </c>
      <c r="C1595" s="4" t="s">
        <v>39</v>
      </c>
      <c r="D1595">
        <v>158</v>
      </c>
      <c r="E1595">
        <f>SUMIF($C$3:C1594,C1595,$D$3:D1594)</f>
        <v>3545</v>
      </c>
      <c r="F1595">
        <v>2.25</v>
      </c>
      <c r="G1595">
        <f t="shared" si="202"/>
        <v>0.1</v>
      </c>
      <c r="H1595">
        <f t="shared" si="203"/>
        <v>15.8</v>
      </c>
      <c r="I1595">
        <f t="shared" si="204"/>
        <v>5</v>
      </c>
      <c r="J1595">
        <f t="shared" si="208"/>
        <v>3603</v>
      </c>
      <c r="K1595" s="6">
        <f t="shared" si="206"/>
        <v>0</v>
      </c>
      <c r="L1595" s="6" t="str">
        <f t="shared" si="207"/>
        <v>0</v>
      </c>
      <c r="M1595">
        <f t="shared" si="205"/>
        <v>0</v>
      </c>
    </row>
    <row r="1596" spans="1:13" x14ac:dyDescent="0.25">
      <c r="A1596">
        <f t="shared" si="201"/>
        <v>2012</v>
      </c>
      <c r="B1596" s="3">
        <v>41051</v>
      </c>
      <c r="C1596" s="4" t="s">
        <v>86</v>
      </c>
      <c r="D1596">
        <v>172</v>
      </c>
      <c r="E1596">
        <f>SUMIF($C$3:C1595,C1596,$D$3:D1595)</f>
        <v>2678</v>
      </c>
      <c r="F1596">
        <v>2.25</v>
      </c>
      <c r="G1596">
        <f t="shared" si="202"/>
        <v>0.1</v>
      </c>
      <c r="H1596">
        <f t="shared" si="203"/>
        <v>17.2</v>
      </c>
      <c r="I1596">
        <f t="shared" si="204"/>
        <v>5</v>
      </c>
      <c r="J1596">
        <f t="shared" si="208"/>
        <v>3431</v>
      </c>
      <c r="K1596" s="6">
        <f t="shared" si="206"/>
        <v>0</v>
      </c>
      <c r="L1596" s="6" t="str">
        <f t="shared" si="207"/>
        <v>0</v>
      </c>
      <c r="M1596">
        <f t="shared" si="205"/>
        <v>0</v>
      </c>
    </row>
    <row r="1597" spans="1:13" x14ac:dyDescent="0.25">
      <c r="A1597">
        <f t="shared" si="201"/>
        <v>2012</v>
      </c>
      <c r="B1597" s="3">
        <v>41052</v>
      </c>
      <c r="C1597" s="4" t="s">
        <v>70</v>
      </c>
      <c r="D1597">
        <v>179</v>
      </c>
      <c r="E1597">
        <f>SUMIF($C$3:C1596,C1597,$D$3:D1596)</f>
        <v>18756</v>
      </c>
      <c r="F1597">
        <v>2.25</v>
      </c>
      <c r="G1597">
        <f t="shared" si="202"/>
        <v>0.2</v>
      </c>
      <c r="H1597">
        <f t="shared" si="203"/>
        <v>35.800000000000004</v>
      </c>
      <c r="I1597">
        <f t="shared" si="204"/>
        <v>5</v>
      </c>
      <c r="J1597">
        <f t="shared" si="208"/>
        <v>3252</v>
      </c>
      <c r="K1597" s="6">
        <f t="shared" si="206"/>
        <v>0</v>
      </c>
      <c r="L1597" s="6" t="str">
        <f t="shared" si="207"/>
        <v>0</v>
      </c>
      <c r="M1597">
        <f t="shared" si="205"/>
        <v>0</v>
      </c>
    </row>
    <row r="1598" spans="1:13" x14ac:dyDescent="0.25">
      <c r="A1598">
        <f t="shared" si="201"/>
        <v>2012</v>
      </c>
      <c r="B1598" s="3">
        <v>41053</v>
      </c>
      <c r="C1598" s="4" t="s">
        <v>48</v>
      </c>
      <c r="D1598">
        <v>57</v>
      </c>
      <c r="E1598">
        <f>SUMIF($C$3:C1597,C1598,$D$3:D1597)</f>
        <v>3388</v>
      </c>
      <c r="F1598">
        <v>2.25</v>
      </c>
      <c r="G1598">
        <f t="shared" si="202"/>
        <v>0.1</v>
      </c>
      <c r="H1598">
        <f t="shared" si="203"/>
        <v>5.7</v>
      </c>
      <c r="I1598">
        <f t="shared" si="204"/>
        <v>5</v>
      </c>
      <c r="J1598">
        <f t="shared" si="208"/>
        <v>3195</v>
      </c>
      <c r="K1598" s="6">
        <f t="shared" si="206"/>
        <v>0</v>
      </c>
      <c r="L1598" s="6" t="str">
        <f t="shared" si="207"/>
        <v>0</v>
      </c>
      <c r="M1598">
        <f t="shared" si="205"/>
        <v>0</v>
      </c>
    </row>
    <row r="1599" spans="1:13" x14ac:dyDescent="0.25">
      <c r="A1599">
        <f t="shared" si="201"/>
        <v>2012</v>
      </c>
      <c r="B1599" s="3">
        <v>41053</v>
      </c>
      <c r="C1599" s="4" t="s">
        <v>124</v>
      </c>
      <c r="D1599">
        <v>19</v>
      </c>
      <c r="E1599">
        <f>SUMIF($C$3:C1598,C1599,$D$3:D1598)</f>
        <v>4</v>
      </c>
      <c r="F1599">
        <v>2.25</v>
      </c>
      <c r="G1599" t="str">
        <f t="shared" si="202"/>
        <v>Brak</v>
      </c>
      <c r="H1599">
        <f t="shared" si="203"/>
        <v>0</v>
      </c>
      <c r="I1599">
        <f t="shared" si="204"/>
        <v>5</v>
      </c>
      <c r="J1599">
        <f t="shared" si="208"/>
        <v>3176</v>
      </c>
      <c r="K1599" s="6">
        <f t="shared" si="206"/>
        <v>0</v>
      </c>
      <c r="L1599" s="6" t="str">
        <f t="shared" si="207"/>
        <v>0</v>
      </c>
      <c r="M1599">
        <f t="shared" si="205"/>
        <v>0</v>
      </c>
    </row>
    <row r="1600" spans="1:13" x14ac:dyDescent="0.25">
      <c r="A1600">
        <f t="shared" si="201"/>
        <v>2012</v>
      </c>
      <c r="B1600" s="3">
        <v>41054</v>
      </c>
      <c r="C1600" s="4" t="s">
        <v>70</v>
      </c>
      <c r="D1600">
        <v>335</v>
      </c>
      <c r="E1600">
        <f>SUMIF($C$3:C1599,C1600,$D$3:D1599)</f>
        <v>18935</v>
      </c>
      <c r="F1600">
        <v>2.25</v>
      </c>
      <c r="G1600">
        <f t="shared" si="202"/>
        <v>0.2</v>
      </c>
      <c r="H1600">
        <f t="shared" si="203"/>
        <v>67</v>
      </c>
      <c r="I1600">
        <f t="shared" si="204"/>
        <v>5</v>
      </c>
      <c r="J1600">
        <f t="shared" si="208"/>
        <v>2841</v>
      </c>
      <c r="K1600" s="6">
        <f t="shared" si="206"/>
        <v>0</v>
      </c>
      <c r="L1600" s="6" t="str">
        <f t="shared" si="207"/>
        <v>0</v>
      </c>
      <c r="M1600">
        <f t="shared" si="205"/>
        <v>0</v>
      </c>
    </row>
    <row r="1601" spans="1:13" x14ac:dyDescent="0.25">
      <c r="A1601">
        <f t="shared" si="201"/>
        <v>2012</v>
      </c>
      <c r="B1601" s="3">
        <v>41060</v>
      </c>
      <c r="C1601" s="4" t="s">
        <v>184</v>
      </c>
      <c r="D1601">
        <v>12</v>
      </c>
      <c r="E1601">
        <f>SUMIF($C$3:C1600,C1601,$D$3:D1600)</f>
        <v>27</v>
      </c>
      <c r="F1601">
        <v>2.25</v>
      </c>
      <c r="G1601" t="str">
        <f t="shared" si="202"/>
        <v>Brak</v>
      </c>
      <c r="H1601">
        <f t="shared" si="203"/>
        <v>0</v>
      </c>
      <c r="I1601">
        <f t="shared" si="204"/>
        <v>5</v>
      </c>
      <c r="J1601">
        <f t="shared" si="208"/>
        <v>2829</v>
      </c>
      <c r="K1601" s="6">
        <f t="shared" si="206"/>
        <v>2171</v>
      </c>
      <c r="L1601" s="6" t="str">
        <f t="shared" si="207"/>
        <v>3</v>
      </c>
      <c r="M1601">
        <f t="shared" si="205"/>
        <v>3000</v>
      </c>
    </row>
    <row r="1602" spans="1:13" x14ac:dyDescent="0.25">
      <c r="A1602">
        <f t="shared" si="201"/>
        <v>2012</v>
      </c>
      <c r="B1602" s="3">
        <v>41061</v>
      </c>
      <c r="C1602" s="4" t="s">
        <v>70</v>
      </c>
      <c r="D1602">
        <v>237</v>
      </c>
      <c r="E1602">
        <f>SUMIF($C$3:C1601,C1602,$D$3:D1601)</f>
        <v>19270</v>
      </c>
      <c r="F1602">
        <v>2.25</v>
      </c>
      <c r="G1602">
        <f t="shared" si="202"/>
        <v>0.2</v>
      </c>
      <c r="H1602">
        <f t="shared" si="203"/>
        <v>47.400000000000006</v>
      </c>
      <c r="I1602">
        <f t="shared" si="204"/>
        <v>6</v>
      </c>
      <c r="J1602">
        <f t="shared" si="208"/>
        <v>5592</v>
      </c>
      <c r="K1602" s="6">
        <f t="shared" si="206"/>
        <v>0</v>
      </c>
      <c r="L1602" s="6" t="str">
        <f t="shared" si="207"/>
        <v>0</v>
      </c>
      <c r="M1602">
        <f t="shared" si="205"/>
        <v>0</v>
      </c>
    </row>
    <row r="1603" spans="1:13" x14ac:dyDescent="0.25">
      <c r="A1603">
        <f t="shared" si="201"/>
        <v>2012</v>
      </c>
      <c r="B1603" s="3">
        <v>41061</v>
      </c>
      <c r="C1603" s="4" t="s">
        <v>145</v>
      </c>
      <c r="D1603">
        <v>2</v>
      </c>
      <c r="E1603">
        <f>SUMIF($C$3:C1602,C1603,$D$3:D1602)</f>
        <v>8</v>
      </c>
      <c r="F1603">
        <v>2.25</v>
      </c>
      <c r="G1603" t="str">
        <f t="shared" si="202"/>
        <v>Brak</v>
      </c>
      <c r="H1603">
        <f t="shared" si="203"/>
        <v>0</v>
      </c>
      <c r="I1603">
        <f t="shared" si="204"/>
        <v>6</v>
      </c>
      <c r="J1603">
        <f t="shared" si="208"/>
        <v>5590</v>
      </c>
      <c r="K1603" s="6">
        <f t="shared" si="206"/>
        <v>0</v>
      </c>
      <c r="L1603" s="6" t="str">
        <f t="shared" si="207"/>
        <v>0</v>
      </c>
      <c r="M1603">
        <f t="shared" si="205"/>
        <v>0</v>
      </c>
    </row>
    <row r="1604" spans="1:13" x14ac:dyDescent="0.25">
      <c r="A1604">
        <f t="shared" ref="A1604:A1667" si="209">YEAR(B1604)</f>
        <v>2012</v>
      </c>
      <c r="B1604" s="3">
        <v>41064</v>
      </c>
      <c r="C1604" s="4" t="s">
        <v>27</v>
      </c>
      <c r="D1604">
        <v>482</v>
      </c>
      <c r="E1604">
        <f>SUMIF($C$3:C1603,C1604,$D$3:D1603)</f>
        <v>20148</v>
      </c>
      <c r="F1604">
        <v>2.25</v>
      </c>
      <c r="G1604">
        <f t="shared" ref="G1604:G1667" si="210">IF(E1604&lt;1000,IF(E1604&gt;100,0.05,"Brak"),IF(E1604&lt;10000,0.1,0.2))</f>
        <v>0.2</v>
      </c>
      <c r="H1604">
        <f t="shared" ref="H1604:H1667" si="211">IF(G1604="Brak",0,G1604*D1604)</f>
        <v>96.4</v>
      </c>
      <c r="I1604">
        <f t="shared" ref="I1604:I1667" si="212">MONTH(B1604)</f>
        <v>6</v>
      </c>
      <c r="J1604">
        <f t="shared" si="208"/>
        <v>5108</v>
      </c>
      <c r="K1604" s="6">
        <f t="shared" si="206"/>
        <v>0</v>
      </c>
      <c r="L1604" s="6" t="str">
        <f t="shared" si="207"/>
        <v>0</v>
      </c>
      <c r="M1604">
        <f t="shared" ref="M1604:M1667" si="213">L1604*1000</f>
        <v>0</v>
      </c>
    </row>
    <row r="1605" spans="1:13" x14ac:dyDescent="0.25">
      <c r="A1605">
        <f t="shared" si="209"/>
        <v>2012</v>
      </c>
      <c r="B1605" s="3">
        <v>41064</v>
      </c>
      <c r="C1605" s="4" t="s">
        <v>145</v>
      </c>
      <c r="D1605">
        <v>8</v>
      </c>
      <c r="E1605">
        <f>SUMIF($C$3:C1604,C1605,$D$3:D1604)</f>
        <v>10</v>
      </c>
      <c r="F1605">
        <v>2.25</v>
      </c>
      <c r="G1605" t="str">
        <f t="shared" si="210"/>
        <v>Brak</v>
      </c>
      <c r="H1605">
        <f t="shared" si="211"/>
        <v>0</v>
      </c>
      <c r="I1605">
        <f t="shared" si="212"/>
        <v>6</v>
      </c>
      <c r="J1605">
        <f t="shared" si="208"/>
        <v>5100</v>
      </c>
      <c r="K1605" s="6">
        <f t="shared" si="206"/>
        <v>0</v>
      </c>
      <c r="L1605" s="6" t="str">
        <f t="shared" si="207"/>
        <v>0</v>
      </c>
      <c r="M1605">
        <f t="shared" si="213"/>
        <v>0</v>
      </c>
    </row>
    <row r="1606" spans="1:13" x14ac:dyDescent="0.25">
      <c r="A1606">
        <f t="shared" si="209"/>
        <v>2012</v>
      </c>
      <c r="B1606" s="3">
        <v>41067</v>
      </c>
      <c r="C1606" s="4" t="s">
        <v>55</v>
      </c>
      <c r="D1606">
        <v>147</v>
      </c>
      <c r="E1606">
        <f>SUMIF($C$3:C1605,C1606,$D$3:D1605)</f>
        <v>3386</v>
      </c>
      <c r="F1606">
        <v>2.25</v>
      </c>
      <c r="G1606">
        <f t="shared" si="210"/>
        <v>0.1</v>
      </c>
      <c r="H1606">
        <f t="shared" si="211"/>
        <v>14.700000000000001</v>
      </c>
      <c r="I1606">
        <f t="shared" si="212"/>
        <v>6</v>
      </c>
      <c r="J1606">
        <f t="shared" si="208"/>
        <v>4953</v>
      </c>
      <c r="K1606" s="6">
        <f t="shared" si="206"/>
        <v>0</v>
      </c>
      <c r="L1606" s="6" t="str">
        <f t="shared" si="207"/>
        <v>0</v>
      </c>
      <c r="M1606">
        <f t="shared" si="213"/>
        <v>0</v>
      </c>
    </row>
    <row r="1607" spans="1:13" x14ac:dyDescent="0.25">
      <c r="A1607">
        <f t="shared" si="209"/>
        <v>2012</v>
      </c>
      <c r="B1607" s="3">
        <v>41069</v>
      </c>
      <c r="C1607" s="4" t="s">
        <v>42</v>
      </c>
      <c r="D1607">
        <v>224</v>
      </c>
      <c r="E1607">
        <f>SUMIF($C$3:C1606,C1607,$D$3:D1606)</f>
        <v>18925</v>
      </c>
      <c r="F1607">
        <v>2.25</v>
      </c>
      <c r="G1607">
        <f t="shared" si="210"/>
        <v>0.2</v>
      </c>
      <c r="H1607">
        <f t="shared" si="211"/>
        <v>44.800000000000004</v>
      </c>
      <c r="I1607">
        <f t="shared" si="212"/>
        <v>6</v>
      </c>
      <c r="J1607">
        <f t="shared" si="208"/>
        <v>4729</v>
      </c>
      <c r="K1607" s="6">
        <f t="shared" si="206"/>
        <v>0</v>
      </c>
      <c r="L1607" s="6" t="str">
        <f t="shared" si="207"/>
        <v>0</v>
      </c>
      <c r="M1607">
        <f t="shared" si="213"/>
        <v>0</v>
      </c>
    </row>
    <row r="1608" spans="1:13" x14ac:dyDescent="0.25">
      <c r="A1608">
        <f t="shared" si="209"/>
        <v>2012</v>
      </c>
      <c r="B1608" s="3">
        <v>41070</v>
      </c>
      <c r="C1608" s="4" t="s">
        <v>197</v>
      </c>
      <c r="D1608">
        <v>11</v>
      </c>
      <c r="E1608">
        <f>SUMIF($C$3:C1607,C1608,$D$3:D1607)</f>
        <v>6</v>
      </c>
      <c r="F1608">
        <v>2.25</v>
      </c>
      <c r="G1608" t="str">
        <f t="shared" si="210"/>
        <v>Brak</v>
      </c>
      <c r="H1608">
        <f t="shared" si="211"/>
        <v>0</v>
      </c>
      <c r="I1608">
        <f t="shared" si="212"/>
        <v>6</v>
      </c>
      <c r="J1608">
        <f t="shared" si="208"/>
        <v>4718</v>
      </c>
      <c r="K1608" s="6">
        <f t="shared" si="206"/>
        <v>0</v>
      </c>
      <c r="L1608" s="6" t="str">
        <f t="shared" si="207"/>
        <v>0</v>
      </c>
      <c r="M1608">
        <f t="shared" si="213"/>
        <v>0</v>
      </c>
    </row>
    <row r="1609" spans="1:13" x14ac:dyDescent="0.25">
      <c r="A1609">
        <f t="shared" si="209"/>
        <v>2012</v>
      </c>
      <c r="B1609" s="3">
        <v>41074</v>
      </c>
      <c r="C1609" s="4" t="s">
        <v>57</v>
      </c>
      <c r="D1609">
        <v>184</v>
      </c>
      <c r="E1609">
        <f>SUMIF($C$3:C1608,C1609,$D$3:D1608)</f>
        <v>3673</v>
      </c>
      <c r="F1609">
        <v>2.25</v>
      </c>
      <c r="G1609">
        <f t="shared" si="210"/>
        <v>0.1</v>
      </c>
      <c r="H1609">
        <f t="shared" si="211"/>
        <v>18.400000000000002</v>
      </c>
      <c r="I1609">
        <f t="shared" si="212"/>
        <v>6</v>
      </c>
      <c r="J1609">
        <f t="shared" si="208"/>
        <v>4534</v>
      </c>
      <c r="K1609" s="6">
        <f t="shared" si="206"/>
        <v>0</v>
      </c>
      <c r="L1609" s="6" t="str">
        <f t="shared" si="207"/>
        <v>0</v>
      </c>
      <c r="M1609">
        <f t="shared" si="213"/>
        <v>0</v>
      </c>
    </row>
    <row r="1610" spans="1:13" x14ac:dyDescent="0.25">
      <c r="A1610">
        <f t="shared" si="209"/>
        <v>2012</v>
      </c>
      <c r="B1610" s="3">
        <v>41076</v>
      </c>
      <c r="C1610" s="4" t="s">
        <v>70</v>
      </c>
      <c r="D1610">
        <v>221</v>
      </c>
      <c r="E1610">
        <f>SUMIF($C$3:C1609,C1610,$D$3:D1609)</f>
        <v>19507</v>
      </c>
      <c r="F1610">
        <v>2.25</v>
      </c>
      <c r="G1610">
        <f t="shared" si="210"/>
        <v>0.2</v>
      </c>
      <c r="H1610">
        <f t="shared" si="211"/>
        <v>44.2</v>
      </c>
      <c r="I1610">
        <f t="shared" si="212"/>
        <v>6</v>
      </c>
      <c r="J1610">
        <f t="shared" si="208"/>
        <v>4313</v>
      </c>
      <c r="K1610" s="6">
        <f t="shared" si="206"/>
        <v>0</v>
      </c>
      <c r="L1610" s="6" t="str">
        <f t="shared" si="207"/>
        <v>0</v>
      </c>
      <c r="M1610">
        <f t="shared" si="213"/>
        <v>0</v>
      </c>
    </row>
    <row r="1611" spans="1:13" x14ac:dyDescent="0.25">
      <c r="A1611">
        <f t="shared" si="209"/>
        <v>2012</v>
      </c>
      <c r="B1611" s="3">
        <v>41076</v>
      </c>
      <c r="C1611" s="4" t="s">
        <v>188</v>
      </c>
      <c r="D1611">
        <v>20</v>
      </c>
      <c r="E1611">
        <f>SUMIF($C$3:C1610,C1611,$D$3:D1610)</f>
        <v>18</v>
      </c>
      <c r="F1611">
        <v>2.25</v>
      </c>
      <c r="G1611" t="str">
        <f t="shared" si="210"/>
        <v>Brak</v>
      </c>
      <c r="H1611">
        <f t="shared" si="211"/>
        <v>0</v>
      </c>
      <c r="I1611">
        <f t="shared" si="212"/>
        <v>6</v>
      </c>
      <c r="J1611">
        <f t="shared" si="208"/>
        <v>4293</v>
      </c>
      <c r="K1611" s="6">
        <f t="shared" si="206"/>
        <v>0</v>
      </c>
      <c r="L1611" s="6" t="str">
        <f t="shared" si="207"/>
        <v>0</v>
      </c>
      <c r="M1611">
        <f t="shared" si="213"/>
        <v>0</v>
      </c>
    </row>
    <row r="1612" spans="1:13" x14ac:dyDescent="0.25">
      <c r="A1612">
        <f t="shared" si="209"/>
        <v>2012</v>
      </c>
      <c r="B1612" s="3">
        <v>41079</v>
      </c>
      <c r="C1612" s="4" t="s">
        <v>57</v>
      </c>
      <c r="D1612">
        <v>162</v>
      </c>
      <c r="E1612">
        <f>SUMIF($C$3:C1611,C1612,$D$3:D1611)</f>
        <v>3857</v>
      </c>
      <c r="F1612">
        <v>2.25</v>
      </c>
      <c r="G1612">
        <f t="shared" si="210"/>
        <v>0.1</v>
      </c>
      <c r="H1612">
        <f t="shared" si="211"/>
        <v>16.2</v>
      </c>
      <c r="I1612">
        <f t="shared" si="212"/>
        <v>6</v>
      </c>
      <c r="J1612">
        <f t="shared" si="208"/>
        <v>4131</v>
      </c>
      <c r="K1612" s="6">
        <f t="shared" si="206"/>
        <v>0</v>
      </c>
      <c r="L1612" s="6" t="str">
        <f t="shared" si="207"/>
        <v>0</v>
      </c>
      <c r="M1612">
        <f t="shared" si="213"/>
        <v>0</v>
      </c>
    </row>
    <row r="1613" spans="1:13" x14ac:dyDescent="0.25">
      <c r="A1613">
        <f t="shared" si="209"/>
        <v>2012</v>
      </c>
      <c r="B1613" s="3">
        <v>41083</v>
      </c>
      <c r="C1613" s="4" t="s">
        <v>111</v>
      </c>
      <c r="D1613">
        <v>19</v>
      </c>
      <c r="E1613">
        <f>SUMIF($C$3:C1612,C1613,$D$3:D1612)</f>
        <v>17</v>
      </c>
      <c r="F1613">
        <v>2.25</v>
      </c>
      <c r="G1613" t="str">
        <f t="shared" si="210"/>
        <v>Brak</v>
      </c>
      <c r="H1613">
        <f t="shared" si="211"/>
        <v>0</v>
      </c>
      <c r="I1613">
        <f t="shared" si="212"/>
        <v>6</v>
      </c>
      <c r="J1613">
        <f t="shared" si="208"/>
        <v>4112</v>
      </c>
      <c r="K1613" s="6">
        <f t="shared" si="206"/>
        <v>0</v>
      </c>
      <c r="L1613" s="6" t="str">
        <f t="shared" si="207"/>
        <v>0</v>
      </c>
      <c r="M1613">
        <f t="shared" si="213"/>
        <v>0</v>
      </c>
    </row>
    <row r="1614" spans="1:13" x14ac:dyDescent="0.25">
      <c r="A1614">
        <f t="shared" si="209"/>
        <v>2012</v>
      </c>
      <c r="B1614" s="3">
        <v>41088</v>
      </c>
      <c r="C1614" s="4" t="s">
        <v>198</v>
      </c>
      <c r="D1614">
        <v>1</v>
      </c>
      <c r="E1614">
        <f>SUMIF($C$3:C1613,C1614,$D$3:D1613)</f>
        <v>18</v>
      </c>
      <c r="F1614">
        <v>2.25</v>
      </c>
      <c r="G1614" t="str">
        <f t="shared" si="210"/>
        <v>Brak</v>
      </c>
      <c r="H1614">
        <f t="shared" si="211"/>
        <v>0</v>
      </c>
      <c r="I1614">
        <f t="shared" si="212"/>
        <v>6</v>
      </c>
      <c r="J1614">
        <f t="shared" si="208"/>
        <v>4111</v>
      </c>
      <c r="K1614" s="6">
        <f t="shared" si="206"/>
        <v>0</v>
      </c>
      <c r="L1614" s="6" t="str">
        <f t="shared" si="207"/>
        <v>0</v>
      </c>
      <c r="M1614">
        <f t="shared" si="213"/>
        <v>0</v>
      </c>
    </row>
    <row r="1615" spans="1:13" x14ac:dyDescent="0.25">
      <c r="A1615">
        <f t="shared" si="209"/>
        <v>2012</v>
      </c>
      <c r="B1615" s="3">
        <v>41090</v>
      </c>
      <c r="C1615" s="4" t="s">
        <v>37</v>
      </c>
      <c r="D1615">
        <v>163</v>
      </c>
      <c r="E1615">
        <f>SUMIF($C$3:C1614,C1615,$D$3:D1614)</f>
        <v>13588</v>
      </c>
      <c r="F1615">
        <v>2.25</v>
      </c>
      <c r="G1615">
        <f t="shared" si="210"/>
        <v>0.2</v>
      </c>
      <c r="H1615">
        <f t="shared" si="211"/>
        <v>32.6</v>
      </c>
      <c r="I1615">
        <f t="shared" si="212"/>
        <v>6</v>
      </c>
      <c r="J1615">
        <f t="shared" si="208"/>
        <v>3948</v>
      </c>
      <c r="K1615" s="6">
        <f t="shared" si="206"/>
        <v>0</v>
      </c>
      <c r="L1615" s="6" t="str">
        <f t="shared" si="207"/>
        <v>0</v>
      </c>
      <c r="M1615">
        <f t="shared" si="213"/>
        <v>0</v>
      </c>
    </row>
    <row r="1616" spans="1:13" x14ac:dyDescent="0.25">
      <c r="A1616">
        <f t="shared" si="209"/>
        <v>2012</v>
      </c>
      <c r="B1616" s="3">
        <v>41090</v>
      </c>
      <c r="C1616" s="4" t="s">
        <v>32</v>
      </c>
      <c r="D1616">
        <v>122</v>
      </c>
      <c r="E1616">
        <f>SUMIF($C$3:C1615,C1616,$D$3:D1615)</f>
        <v>3823</v>
      </c>
      <c r="F1616">
        <v>2.25</v>
      </c>
      <c r="G1616">
        <f t="shared" si="210"/>
        <v>0.1</v>
      </c>
      <c r="H1616">
        <f t="shared" si="211"/>
        <v>12.200000000000001</v>
      </c>
      <c r="I1616">
        <f t="shared" si="212"/>
        <v>6</v>
      </c>
      <c r="J1616">
        <f t="shared" si="208"/>
        <v>3826</v>
      </c>
      <c r="K1616" s="6">
        <f t="shared" si="206"/>
        <v>1174</v>
      </c>
      <c r="L1616" s="6" t="str">
        <f t="shared" si="207"/>
        <v>2</v>
      </c>
      <c r="M1616">
        <f t="shared" si="213"/>
        <v>2000</v>
      </c>
    </row>
    <row r="1617" spans="1:13" x14ac:dyDescent="0.25">
      <c r="A1617">
        <f t="shared" si="209"/>
        <v>2012</v>
      </c>
      <c r="B1617" s="3">
        <v>41091</v>
      </c>
      <c r="C1617" s="4" t="s">
        <v>86</v>
      </c>
      <c r="D1617">
        <v>29</v>
      </c>
      <c r="E1617">
        <f>SUMIF($C$3:C1616,C1617,$D$3:D1616)</f>
        <v>2850</v>
      </c>
      <c r="F1617">
        <v>2.25</v>
      </c>
      <c r="G1617">
        <f t="shared" si="210"/>
        <v>0.1</v>
      </c>
      <c r="H1617">
        <f t="shared" si="211"/>
        <v>2.9000000000000004</v>
      </c>
      <c r="I1617">
        <f t="shared" si="212"/>
        <v>7</v>
      </c>
      <c r="J1617">
        <f t="shared" si="208"/>
        <v>5797</v>
      </c>
      <c r="K1617" s="6">
        <f t="shared" si="206"/>
        <v>0</v>
      </c>
      <c r="L1617" s="6" t="str">
        <f t="shared" si="207"/>
        <v>0</v>
      </c>
      <c r="M1617">
        <f t="shared" si="213"/>
        <v>0</v>
      </c>
    </row>
    <row r="1618" spans="1:13" x14ac:dyDescent="0.25">
      <c r="A1618">
        <f t="shared" si="209"/>
        <v>2012</v>
      </c>
      <c r="B1618" s="3">
        <v>41095</v>
      </c>
      <c r="C1618" s="4" t="s">
        <v>75</v>
      </c>
      <c r="D1618">
        <v>106</v>
      </c>
      <c r="E1618">
        <f>SUMIF($C$3:C1617,C1618,$D$3:D1617)</f>
        <v>3661</v>
      </c>
      <c r="F1618">
        <v>2.25</v>
      </c>
      <c r="G1618">
        <f t="shared" si="210"/>
        <v>0.1</v>
      </c>
      <c r="H1618">
        <f t="shared" si="211"/>
        <v>10.600000000000001</v>
      </c>
      <c r="I1618">
        <f t="shared" si="212"/>
        <v>7</v>
      </c>
      <c r="J1618">
        <f t="shared" si="208"/>
        <v>5691</v>
      </c>
      <c r="K1618" s="6">
        <f t="shared" ref="K1618:K1681" si="214">IF(I1618&lt;&gt;I1619,IF(J1618&lt;5000,5000-J1618,0),0)</f>
        <v>0</v>
      </c>
      <c r="L1618" s="6" t="str">
        <f t="shared" ref="L1618:L1681" si="215">LEFT(ROUNDUP(K1618,-3),1)</f>
        <v>0</v>
      </c>
      <c r="M1618">
        <f t="shared" si="213"/>
        <v>0</v>
      </c>
    </row>
    <row r="1619" spans="1:13" x14ac:dyDescent="0.25">
      <c r="A1619">
        <f t="shared" si="209"/>
        <v>2012</v>
      </c>
      <c r="B1619" s="3">
        <v>41096</v>
      </c>
      <c r="C1619" s="4" t="s">
        <v>34</v>
      </c>
      <c r="D1619">
        <v>112</v>
      </c>
      <c r="E1619">
        <f>SUMIF($C$3:C1618,C1619,$D$3:D1618)</f>
        <v>17652</v>
      </c>
      <c r="F1619">
        <v>2.25</v>
      </c>
      <c r="G1619">
        <f t="shared" si="210"/>
        <v>0.2</v>
      </c>
      <c r="H1619">
        <f t="shared" si="211"/>
        <v>22.400000000000002</v>
      </c>
      <c r="I1619">
        <f t="shared" si="212"/>
        <v>7</v>
      </c>
      <c r="J1619">
        <f t="shared" ref="J1619:J1682" si="216">J1618-D1619+M1618</f>
        <v>5579</v>
      </c>
      <c r="K1619" s="6">
        <f t="shared" si="214"/>
        <v>0</v>
      </c>
      <c r="L1619" s="6" t="str">
        <f t="shared" si="215"/>
        <v>0</v>
      </c>
      <c r="M1619">
        <f t="shared" si="213"/>
        <v>0</v>
      </c>
    </row>
    <row r="1620" spans="1:13" x14ac:dyDescent="0.25">
      <c r="A1620">
        <f t="shared" si="209"/>
        <v>2012</v>
      </c>
      <c r="B1620" s="3">
        <v>41097</v>
      </c>
      <c r="C1620" s="4" t="s">
        <v>48</v>
      </c>
      <c r="D1620">
        <v>90</v>
      </c>
      <c r="E1620">
        <f>SUMIF($C$3:C1619,C1620,$D$3:D1619)</f>
        <v>3445</v>
      </c>
      <c r="F1620">
        <v>2.25</v>
      </c>
      <c r="G1620">
        <f t="shared" si="210"/>
        <v>0.1</v>
      </c>
      <c r="H1620">
        <f t="shared" si="211"/>
        <v>9</v>
      </c>
      <c r="I1620">
        <f t="shared" si="212"/>
        <v>7</v>
      </c>
      <c r="J1620">
        <f t="shared" si="216"/>
        <v>5489</v>
      </c>
      <c r="K1620" s="6">
        <f t="shared" si="214"/>
        <v>0</v>
      </c>
      <c r="L1620" s="6" t="str">
        <f t="shared" si="215"/>
        <v>0</v>
      </c>
      <c r="M1620">
        <f t="shared" si="213"/>
        <v>0</v>
      </c>
    </row>
    <row r="1621" spans="1:13" x14ac:dyDescent="0.25">
      <c r="A1621">
        <f t="shared" si="209"/>
        <v>2012</v>
      </c>
      <c r="B1621" s="3">
        <v>41099</v>
      </c>
      <c r="C1621" s="4" t="s">
        <v>81</v>
      </c>
      <c r="D1621">
        <v>185</v>
      </c>
      <c r="E1621">
        <f>SUMIF($C$3:C1620,C1621,$D$3:D1620)</f>
        <v>2292</v>
      </c>
      <c r="F1621">
        <v>2.25</v>
      </c>
      <c r="G1621">
        <f t="shared" si="210"/>
        <v>0.1</v>
      </c>
      <c r="H1621">
        <f t="shared" si="211"/>
        <v>18.5</v>
      </c>
      <c r="I1621">
        <f t="shared" si="212"/>
        <v>7</v>
      </c>
      <c r="J1621">
        <f t="shared" si="216"/>
        <v>5304</v>
      </c>
      <c r="K1621" s="6">
        <f t="shared" si="214"/>
        <v>0</v>
      </c>
      <c r="L1621" s="6" t="str">
        <f t="shared" si="215"/>
        <v>0</v>
      </c>
      <c r="M1621">
        <f t="shared" si="213"/>
        <v>0</v>
      </c>
    </row>
    <row r="1622" spans="1:13" x14ac:dyDescent="0.25">
      <c r="A1622">
        <f t="shared" si="209"/>
        <v>2012</v>
      </c>
      <c r="B1622" s="3">
        <v>41099</v>
      </c>
      <c r="C1622" s="4" t="s">
        <v>43</v>
      </c>
      <c r="D1622">
        <v>27</v>
      </c>
      <c r="E1622">
        <f>SUMIF($C$3:C1621,C1622,$D$3:D1621)</f>
        <v>3297</v>
      </c>
      <c r="F1622">
        <v>2.25</v>
      </c>
      <c r="G1622">
        <f t="shared" si="210"/>
        <v>0.1</v>
      </c>
      <c r="H1622">
        <f t="shared" si="211"/>
        <v>2.7</v>
      </c>
      <c r="I1622">
        <f t="shared" si="212"/>
        <v>7</v>
      </c>
      <c r="J1622">
        <f t="shared" si="216"/>
        <v>5277</v>
      </c>
      <c r="K1622" s="6">
        <f t="shared" si="214"/>
        <v>0</v>
      </c>
      <c r="L1622" s="6" t="str">
        <f t="shared" si="215"/>
        <v>0</v>
      </c>
      <c r="M1622">
        <f t="shared" si="213"/>
        <v>0</v>
      </c>
    </row>
    <row r="1623" spans="1:13" x14ac:dyDescent="0.25">
      <c r="A1623">
        <f t="shared" si="209"/>
        <v>2012</v>
      </c>
      <c r="B1623" s="3">
        <v>41099</v>
      </c>
      <c r="C1623" s="4" t="s">
        <v>36</v>
      </c>
      <c r="D1623">
        <v>7</v>
      </c>
      <c r="E1623">
        <f>SUMIF($C$3:C1622,C1623,$D$3:D1622)</f>
        <v>31</v>
      </c>
      <c r="F1623">
        <v>2.25</v>
      </c>
      <c r="G1623" t="str">
        <f t="shared" si="210"/>
        <v>Brak</v>
      </c>
      <c r="H1623">
        <f t="shared" si="211"/>
        <v>0</v>
      </c>
      <c r="I1623">
        <f t="shared" si="212"/>
        <v>7</v>
      </c>
      <c r="J1623">
        <f t="shared" si="216"/>
        <v>5270</v>
      </c>
      <c r="K1623" s="6">
        <f t="shared" si="214"/>
        <v>0</v>
      </c>
      <c r="L1623" s="6" t="str">
        <f t="shared" si="215"/>
        <v>0</v>
      </c>
      <c r="M1623">
        <f t="shared" si="213"/>
        <v>0</v>
      </c>
    </row>
    <row r="1624" spans="1:13" x14ac:dyDescent="0.25">
      <c r="A1624">
        <f t="shared" si="209"/>
        <v>2012</v>
      </c>
      <c r="B1624" s="3">
        <v>41100</v>
      </c>
      <c r="C1624" s="4" t="s">
        <v>42</v>
      </c>
      <c r="D1624">
        <v>153</v>
      </c>
      <c r="E1624">
        <f>SUMIF($C$3:C1623,C1624,$D$3:D1623)</f>
        <v>19149</v>
      </c>
      <c r="F1624">
        <v>2.25</v>
      </c>
      <c r="G1624">
        <f t="shared" si="210"/>
        <v>0.2</v>
      </c>
      <c r="H1624">
        <f t="shared" si="211"/>
        <v>30.6</v>
      </c>
      <c r="I1624">
        <f t="shared" si="212"/>
        <v>7</v>
      </c>
      <c r="J1624">
        <f t="shared" si="216"/>
        <v>5117</v>
      </c>
      <c r="K1624" s="6">
        <f t="shared" si="214"/>
        <v>0</v>
      </c>
      <c r="L1624" s="6" t="str">
        <f t="shared" si="215"/>
        <v>0</v>
      </c>
      <c r="M1624">
        <f t="shared" si="213"/>
        <v>0</v>
      </c>
    </row>
    <row r="1625" spans="1:13" x14ac:dyDescent="0.25">
      <c r="A1625">
        <f t="shared" si="209"/>
        <v>2012</v>
      </c>
      <c r="B1625" s="3">
        <v>41102</v>
      </c>
      <c r="C1625" s="4" t="s">
        <v>81</v>
      </c>
      <c r="D1625">
        <v>109</v>
      </c>
      <c r="E1625">
        <f>SUMIF($C$3:C1624,C1625,$D$3:D1624)</f>
        <v>2477</v>
      </c>
      <c r="F1625">
        <v>2.25</v>
      </c>
      <c r="G1625">
        <f t="shared" si="210"/>
        <v>0.1</v>
      </c>
      <c r="H1625">
        <f t="shared" si="211"/>
        <v>10.9</v>
      </c>
      <c r="I1625">
        <f t="shared" si="212"/>
        <v>7</v>
      </c>
      <c r="J1625">
        <f t="shared" si="216"/>
        <v>5008</v>
      </c>
      <c r="K1625" s="6">
        <f t="shared" si="214"/>
        <v>0</v>
      </c>
      <c r="L1625" s="6" t="str">
        <f t="shared" si="215"/>
        <v>0</v>
      </c>
      <c r="M1625">
        <f t="shared" si="213"/>
        <v>0</v>
      </c>
    </row>
    <row r="1626" spans="1:13" x14ac:dyDescent="0.25">
      <c r="A1626">
        <f t="shared" si="209"/>
        <v>2012</v>
      </c>
      <c r="B1626" s="3">
        <v>41104</v>
      </c>
      <c r="C1626" s="4" t="s">
        <v>231</v>
      </c>
      <c r="D1626">
        <v>10</v>
      </c>
      <c r="E1626">
        <f>SUMIF($C$3:C1625,C1626,$D$3:D1625)</f>
        <v>19</v>
      </c>
      <c r="F1626">
        <v>2.25</v>
      </c>
      <c r="G1626" t="str">
        <f t="shared" si="210"/>
        <v>Brak</v>
      </c>
      <c r="H1626">
        <f t="shared" si="211"/>
        <v>0</v>
      </c>
      <c r="I1626">
        <f t="shared" si="212"/>
        <v>7</v>
      </c>
      <c r="J1626">
        <f t="shared" si="216"/>
        <v>4998</v>
      </c>
      <c r="K1626" s="6">
        <f t="shared" si="214"/>
        <v>0</v>
      </c>
      <c r="L1626" s="6" t="str">
        <f t="shared" si="215"/>
        <v>0</v>
      </c>
      <c r="M1626">
        <f t="shared" si="213"/>
        <v>0</v>
      </c>
    </row>
    <row r="1627" spans="1:13" x14ac:dyDescent="0.25">
      <c r="A1627">
        <f t="shared" si="209"/>
        <v>2012</v>
      </c>
      <c r="B1627" s="3">
        <v>41104</v>
      </c>
      <c r="C1627" s="4" t="s">
        <v>99</v>
      </c>
      <c r="D1627">
        <v>10</v>
      </c>
      <c r="E1627">
        <f>SUMIF($C$3:C1626,C1627,$D$3:D1626)</f>
        <v>35</v>
      </c>
      <c r="F1627">
        <v>2.25</v>
      </c>
      <c r="G1627" t="str">
        <f t="shared" si="210"/>
        <v>Brak</v>
      </c>
      <c r="H1627">
        <f t="shared" si="211"/>
        <v>0</v>
      </c>
      <c r="I1627">
        <f t="shared" si="212"/>
        <v>7</v>
      </c>
      <c r="J1627">
        <f t="shared" si="216"/>
        <v>4988</v>
      </c>
      <c r="K1627" s="6">
        <f t="shared" si="214"/>
        <v>0</v>
      </c>
      <c r="L1627" s="6" t="str">
        <f t="shared" si="215"/>
        <v>0</v>
      </c>
      <c r="M1627">
        <f t="shared" si="213"/>
        <v>0</v>
      </c>
    </row>
    <row r="1628" spans="1:13" x14ac:dyDescent="0.25">
      <c r="A1628">
        <f t="shared" si="209"/>
        <v>2012</v>
      </c>
      <c r="B1628" s="3">
        <v>41106</v>
      </c>
      <c r="C1628" s="4" t="s">
        <v>151</v>
      </c>
      <c r="D1628">
        <v>90</v>
      </c>
      <c r="E1628">
        <f>SUMIF($C$3:C1627,C1628,$D$3:D1627)</f>
        <v>546</v>
      </c>
      <c r="F1628">
        <v>2.25</v>
      </c>
      <c r="G1628">
        <f t="shared" si="210"/>
        <v>0.05</v>
      </c>
      <c r="H1628">
        <f t="shared" si="211"/>
        <v>4.5</v>
      </c>
      <c r="I1628">
        <f t="shared" si="212"/>
        <v>7</v>
      </c>
      <c r="J1628">
        <f t="shared" si="216"/>
        <v>4898</v>
      </c>
      <c r="K1628" s="6">
        <f t="shared" si="214"/>
        <v>0</v>
      </c>
      <c r="L1628" s="6" t="str">
        <f t="shared" si="215"/>
        <v>0</v>
      </c>
      <c r="M1628">
        <f t="shared" si="213"/>
        <v>0</v>
      </c>
    </row>
    <row r="1629" spans="1:13" x14ac:dyDescent="0.25">
      <c r="A1629">
        <f t="shared" si="209"/>
        <v>2012</v>
      </c>
      <c r="B1629" s="3">
        <v>41106</v>
      </c>
      <c r="C1629" s="4" t="s">
        <v>78</v>
      </c>
      <c r="D1629">
        <v>34</v>
      </c>
      <c r="E1629">
        <f>SUMIF($C$3:C1628,C1629,$D$3:D1628)</f>
        <v>837</v>
      </c>
      <c r="F1629">
        <v>2.25</v>
      </c>
      <c r="G1629">
        <f t="shared" si="210"/>
        <v>0.05</v>
      </c>
      <c r="H1629">
        <f t="shared" si="211"/>
        <v>1.7000000000000002</v>
      </c>
      <c r="I1629">
        <f t="shared" si="212"/>
        <v>7</v>
      </c>
      <c r="J1629">
        <f t="shared" si="216"/>
        <v>4864</v>
      </c>
      <c r="K1629" s="6">
        <f t="shared" si="214"/>
        <v>0</v>
      </c>
      <c r="L1629" s="6" t="str">
        <f t="shared" si="215"/>
        <v>0</v>
      </c>
      <c r="M1629">
        <f t="shared" si="213"/>
        <v>0</v>
      </c>
    </row>
    <row r="1630" spans="1:13" x14ac:dyDescent="0.25">
      <c r="A1630">
        <f t="shared" si="209"/>
        <v>2012</v>
      </c>
      <c r="B1630" s="3">
        <v>41108</v>
      </c>
      <c r="C1630" s="4" t="s">
        <v>29</v>
      </c>
      <c r="D1630">
        <v>106</v>
      </c>
      <c r="E1630">
        <f>SUMIF($C$3:C1629,C1630,$D$3:D1629)</f>
        <v>19591</v>
      </c>
      <c r="F1630">
        <v>2.25</v>
      </c>
      <c r="G1630">
        <f t="shared" si="210"/>
        <v>0.2</v>
      </c>
      <c r="H1630">
        <f t="shared" si="211"/>
        <v>21.200000000000003</v>
      </c>
      <c r="I1630">
        <f t="shared" si="212"/>
        <v>7</v>
      </c>
      <c r="J1630">
        <f t="shared" si="216"/>
        <v>4758</v>
      </c>
      <c r="K1630" s="6">
        <f t="shared" si="214"/>
        <v>0</v>
      </c>
      <c r="L1630" s="6" t="str">
        <f t="shared" si="215"/>
        <v>0</v>
      </c>
      <c r="M1630">
        <f t="shared" si="213"/>
        <v>0</v>
      </c>
    </row>
    <row r="1631" spans="1:13" x14ac:dyDescent="0.25">
      <c r="A1631">
        <f t="shared" si="209"/>
        <v>2012</v>
      </c>
      <c r="B1631" s="3">
        <v>41109</v>
      </c>
      <c r="C1631" s="4" t="s">
        <v>29</v>
      </c>
      <c r="D1631">
        <v>229</v>
      </c>
      <c r="E1631">
        <f>SUMIF($C$3:C1630,C1631,$D$3:D1630)</f>
        <v>19697</v>
      </c>
      <c r="F1631">
        <v>2.25</v>
      </c>
      <c r="G1631">
        <f t="shared" si="210"/>
        <v>0.2</v>
      </c>
      <c r="H1631">
        <f t="shared" si="211"/>
        <v>45.800000000000004</v>
      </c>
      <c r="I1631">
        <f t="shared" si="212"/>
        <v>7</v>
      </c>
      <c r="J1631">
        <f t="shared" si="216"/>
        <v>4529</v>
      </c>
      <c r="K1631" s="6">
        <f t="shared" si="214"/>
        <v>0</v>
      </c>
      <c r="L1631" s="6" t="str">
        <f t="shared" si="215"/>
        <v>0</v>
      </c>
      <c r="M1631">
        <f t="shared" si="213"/>
        <v>0</v>
      </c>
    </row>
    <row r="1632" spans="1:13" x14ac:dyDescent="0.25">
      <c r="A1632">
        <f t="shared" si="209"/>
        <v>2012</v>
      </c>
      <c r="B1632" s="3">
        <v>41115</v>
      </c>
      <c r="C1632" s="4" t="s">
        <v>65</v>
      </c>
      <c r="D1632">
        <v>261</v>
      </c>
      <c r="E1632">
        <f>SUMIF($C$3:C1631,C1632,$D$3:D1631)</f>
        <v>19123</v>
      </c>
      <c r="F1632">
        <v>2.25</v>
      </c>
      <c r="G1632">
        <f t="shared" si="210"/>
        <v>0.2</v>
      </c>
      <c r="H1632">
        <f t="shared" si="211"/>
        <v>52.2</v>
      </c>
      <c r="I1632">
        <f t="shared" si="212"/>
        <v>7</v>
      </c>
      <c r="J1632">
        <f t="shared" si="216"/>
        <v>4268</v>
      </c>
      <c r="K1632" s="6">
        <f t="shared" si="214"/>
        <v>0</v>
      </c>
      <c r="L1632" s="6" t="str">
        <f t="shared" si="215"/>
        <v>0</v>
      </c>
      <c r="M1632">
        <f t="shared" si="213"/>
        <v>0</v>
      </c>
    </row>
    <row r="1633" spans="1:13" x14ac:dyDescent="0.25">
      <c r="A1633">
        <f t="shared" si="209"/>
        <v>2012</v>
      </c>
      <c r="B1633" s="3">
        <v>41115</v>
      </c>
      <c r="C1633" s="4" t="s">
        <v>37</v>
      </c>
      <c r="D1633">
        <v>229</v>
      </c>
      <c r="E1633">
        <f>SUMIF($C$3:C1632,C1633,$D$3:D1632)</f>
        <v>13751</v>
      </c>
      <c r="F1633">
        <v>2.25</v>
      </c>
      <c r="G1633">
        <f t="shared" si="210"/>
        <v>0.2</v>
      </c>
      <c r="H1633">
        <f t="shared" si="211"/>
        <v>45.800000000000004</v>
      </c>
      <c r="I1633">
        <f t="shared" si="212"/>
        <v>7</v>
      </c>
      <c r="J1633">
        <f t="shared" si="216"/>
        <v>4039</v>
      </c>
      <c r="K1633" s="6">
        <f t="shared" si="214"/>
        <v>0</v>
      </c>
      <c r="L1633" s="6" t="str">
        <f t="shared" si="215"/>
        <v>0</v>
      </c>
      <c r="M1633">
        <f t="shared" si="213"/>
        <v>0</v>
      </c>
    </row>
    <row r="1634" spans="1:13" x14ac:dyDescent="0.25">
      <c r="A1634">
        <f t="shared" si="209"/>
        <v>2012</v>
      </c>
      <c r="B1634" s="3">
        <v>41115</v>
      </c>
      <c r="C1634" s="4" t="s">
        <v>67</v>
      </c>
      <c r="D1634">
        <v>20</v>
      </c>
      <c r="E1634">
        <f>SUMIF($C$3:C1633,C1634,$D$3:D1633)</f>
        <v>13</v>
      </c>
      <c r="F1634">
        <v>2.25</v>
      </c>
      <c r="G1634" t="str">
        <f t="shared" si="210"/>
        <v>Brak</v>
      </c>
      <c r="H1634">
        <f t="shared" si="211"/>
        <v>0</v>
      </c>
      <c r="I1634">
        <f t="shared" si="212"/>
        <v>7</v>
      </c>
      <c r="J1634">
        <f t="shared" si="216"/>
        <v>4019</v>
      </c>
      <c r="K1634" s="6">
        <f t="shared" si="214"/>
        <v>0</v>
      </c>
      <c r="L1634" s="6" t="str">
        <f t="shared" si="215"/>
        <v>0</v>
      </c>
      <c r="M1634">
        <f t="shared" si="213"/>
        <v>0</v>
      </c>
    </row>
    <row r="1635" spans="1:13" x14ac:dyDescent="0.25">
      <c r="A1635">
        <f t="shared" si="209"/>
        <v>2012</v>
      </c>
      <c r="B1635" s="3">
        <v>41118</v>
      </c>
      <c r="C1635" s="4" t="s">
        <v>27</v>
      </c>
      <c r="D1635">
        <v>400</v>
      </c>
      <c r="E1635">
        <f>SUMIF($C$3:C1634,C1635,$D$3:D1634)</f>
        <v>20630</v>
      </c>
      <c r="F1635">
        <v>2.25</v>
      </c>
      <c r="G1635">
        <f t="shared" si="210"/>
        <v>0.2</v>
      </c>
      <c r="H1635">
        <f t="shared" si="211"/>
        <v>80</v>
      </c>
      <c r="I1635">
        <f t="shared" si="212"/>
        <v>7</v>
      </c>
      <c r="J1635">
        <f t="shared" si="216"/>
        <v>3619</v>
      </c>
      <c r="K1635" s="6">
        <f t="shared" si="214"/>
        <v>0</v>
      </c>
      <c r="L1635" s="6" t="str">
        <f t="shared" si="215"/>
        <v>0</v>
      </c>
      <c r="M1635">
        <f t="shared" si="213"/>
        <v>0</v>
      </c>
    </row>
    <row r="1636" spans="1:13" x14ac:dyDescent="0.25">
      <c r="A1636">
        <f t="shared" si="209"/>
        <v>2012</v>
      </c>
      <c r="B1636" s="3">
        <v>41118</v>
      </c>
      <c r="C1636" s="4" t="s">
        <v>167</v>
      </c>
      <c r="D1636">
        <v>10</v>
      </c>
      <c r="E1636">
        <f>SUMIF($C$3:C1635,C1636,$D$3:D1635)</f>
        <v>17</v>
      </c>
      <c r="F1636">
        <v>2.25</v>
      </c>
      <c r="G1636" t="str">
        <f t="shared" si="210"/>
        <v>Brak</v>
      </c>
      <c r="H1636">
        <f t="shared" si="211"/>
        <v>0</v>
      </c>
      <c r="I1636">
        <f t="shared" si="212"/>
        <v>7</v>
      </c>
      <c r="J1636">
        <f t="shared" si="216"/>
        <v>3609</v>
      </c>
      <c r="K1636" s="6">
        <f t="shared" si="214"/>
        <v>1391</v>
      </c>
      <c r="L1636" s="6" t="str">
        <f t="shared" si="215"/>
        <v>2</v>
      </c>
      <c r="M1636">
        <f t="shared" si="213"/>
        <v>2000</v>
      </c>
    </row>
    <row r="1637" spans="1:13" x14ac:dyDescent="0.25">
      <c r="A1637">
        <f t="shared" si="209"/>
        <v>2012</v>
      </c>
      <c r="B1637" s="3">
        <v>41122</v>
      </c>
      <c r="C1637" s="4" t="s">
        <v>34</v>
      </c>
      <c r="D1637">
        <v>401</v>
      </c>
      <c r="E1637">
        <f>SUMIF($C$3:C1636,C1637,$D$3:D1636)</f>
        <v>17764</v>
      </c>
      <c r="F1637">
        <v>2.25</v>
      </c>
      <c r="G1637">
        <f t="shared" si="210"/>
        <v>0.2</v>
      </c>
      <c r="H1637">
        <f t="shared" si="211"/>
        <v>80.2</v>
      </c>
      <c r="I1637">
        <f t="shared" si="212"/>
        <v>8</v>
      </c>
      <c r="J1637">
        <f t="shared" si="216"/>
        <v>5208</v>
      </c>
      <c r="K1637" s="6">
        <f t="shared" si="214"/>
        <v>0</v>
      </c>
      <c r="L1637" s="6" t="str">
        <f t="shared" si="215"/>
        <v>0</v>
      </c>
      <c r="M1637">
        <f t="shared" si="213"/>
        <v>0</v>
      </c>
    </row>
    <row r="1638" spans="1:13" x14ac:dyDescent="0.25">
      <c r="A1638">
        <f t="shared" si="209"/>
        <v>2012</v>
      </c>
      <c r="B1638" s="3">
        <v>41124</v>
      </c>
      <c r="C1638" s="4" t="s">
        <v>75</v>
      </c>
      <c r="D1638">
        <v>170</v>
      </c>
      <c r="E1638">
        <f>SUMIF($C$3:C1637,C1638,$D$3:D1637)</f>
        <v>3767</v>
      </c>
      <c r="F1638">
        <v>2.25</v>
      </c>
      <c r="G1638">
        <f t="shared" si="210"/>
        <v>0.1</v>
      </c>
      <c r="H1638">
        <f t="shared" si="211"/>
        <v>17</v>
      </c>
      <c r="I1638">
        <f t="shared" si="212"/>
        <v>8</v>
      </c>
      <c r="J1638">
        <f t="shared" si="216"/>
        <v>5038</v>
      </c>
      <c r="K1638" s="6">
        <f t="shared" si="214"/>
        <v>0</v>
      </c>
      <c r="L1638" s="6" t="str">
        <f t="shared" si="215"/>
        <v>0</v>
      </c>
      <c r="M1638">
        <f t="shared" si="213"/>
        <v>0</v>
      </c>
    </row>
    <row r="1639" spans="1:13" x14ac:dyDescent="0.25">
      <c r="A1639">
        <f t="shared" si="209"/>
        <v>2012</v>
      </c>
      <c r="B1639" s="3">
        <v>41125</v>
      </c>
      <c r="C1639" s="4" t="s">
        <v>42</v>
      </c>
      <c r="D1639">
        <v>124</v>
      </c>
      <c r="E1639">
        <f>SUMIF($C$3:C1638,C1639,$D$3:D1638)</f>
        <v>19302</v>
      </c>
      <c r="F1639">
        <v>2.25</v>
      </c>
      <c r="G1639">
        <f t="shared" si="210"/>
        <v>0.2</v>
      </c>
      <c r="H1639">
        <f t="shared" si="211"/>
        <v>24.8</v>
      </c>
      <c r="I1639">
        <f t="shared" si="212"/>
        <v>8</v>
      </c>
      <c r="J1639">
        <f t="shared" si="216"/>
        <v>4914</v>
      </c>
      <c r="K1639" s="6">
        <f t="shared" si="214"/>
        <v>0</v>
      </c>
      <c r="L1639" s="6" t="str">
        <f t="shared" si="215"/>
        <v>0</v>
      </c>
      <c r="M1639">
        <f t="shared" si="213"/>
        <v>0</v>
      </c>
    </row>
    <row r="1640" spans="1:13" x14ac:dyDescent="0.25">
      <c r="A1640">
        <f t="shared" si="209"/>
        <v>2012</v>
      </c>
      <c r="B1640" s="3">
        <v>41127</v>
      </c>
      <c r="C1640" s="4" t="s">
        <v>221</v>
      </c>
      <c r="D1640">
        <v>13</v>
      </c>
      <c r="E1640">
        <f>SUMIF($C$3:C1639,C1640,$D$3:D1639)</f>
        <v>16</v>
      </c>
      <c r="F1640">
        <v>2.25</v>
      </c>
      <c r="G1640" t="str">
        <f t="shared" si="210"/>
        <v>Brak</v>
      </c>
      <c r="H1640">
        <f t="shared" si="211"/>
        <v>0</v>
      </c>
      <c r="I1640">
        <f t="shared" si="212"/>
        <v>8</v>
      </c>
      <c r="J1640">
        <f t="shared" si="216"/>
        <v>4901</v>
      </c>
      <c r="K1640" s="6">
        <f t="shared" si="214"/>
        <v>0</v>
      </c>
      <c r="L1640" s="6" t="str">
        <f t="shared" si="215"/>
        <v>0</v>
      </c>
      <c r="M1640">
        <f t="shared" si="213"/>
        <v>0</v>
      </c>
    </row>
    <row r="1641" spans="1:13" x14ac:dyDescent="0.25">
      <c r="A1641">
        <f t="shared" si="209"/>
        <v>2012</v>
      </c>
      <c r="B1641" s="3">
        <v>41130</v>
      </c>
      <c r="C1641" s="4" t="s">
        <v>70</v>
      </c>
      <c r="D1641">
        <v>349</v>
      </c>
      <c r="E1641">
        <f>SUMIF($C$3:C1640,C1641,$D$3:D1640)</f>
        <v>19728</v>
      </c>
      <c r="F1641">
        <v>2.25</v>
      </c>
      <c r="G1641">
        <f t="shared" si="210"/>
        <v>0.2</v>
      </c>
      <c r="H1641">
        <f t="shared" si="211"/>
        <v>69.8</v>
      </c>
      <c r="I1641">
        <f t="shared" si="212"/>
        <v>8</v>
      </c>
      <c r="J1641">
        <f t="shared" si="216"/>
        <v>4552</v>
      </c>
      <c r="K1641" s="6">
        <f t="shared" si="214"/>
        <v>0</v>
      </c>
      <c r="L1641" s="6" t="str">
        <f t="shared" si="215"/>
        <v>0</v>
      </c>
      <c r="M1641">
        <f t="shared" si="213"/>
        <v>0</v>
      </c>
    </row>
    <row r="1642" spans="1:13" x14ac:dyDescent="0.25">
      <c r="A1642">
        <f t="shared" si="209"/>
        <v>2012</v>
      </c>
      <c r="B1642" s="3">
        <v>41130</v>
      </c>
      <c r="C1642" s="4" t="s">
        <v>44</v>
      </c>
      <c r="D1642">
        <v>190</v>
      </c>
      <c r="E1642">
        <f>SUMIF($C$3:C1641,C1642,$D$3:D1641)</f>
        <v>4889</v>
      </c>
      <c r="F1642">
        <v>2.25</v>
      </c>
      <c r="G1642">
        <f t="shared" si="210"/>
        <v>0.1</v>
      </c>
      <c r="H1642">
        <f t="shared" si="211"/>
        <v>19</v>
      </c>
      <c r="I1642">
        <f t="shared" si="212"/>
        <v>8</v>
      </c>
      <c r="J1642">
        <f t="shared" si="216"/>
        <v>4362</v>
      </c>
      <c r="K1642" s="6">
        <f t="shared" si="214"/>
        <v>0</v>
      </c>
      <c r="L1642" s="6" t="str">
        <f t="shared" si="215"/>
        <v>0</v>
      </c>
      <c r="M1642">
        <f t="shared" si="213"/>
        <v>0</v>
      </c>
    </row>
    <row r="1643" spans="1:13" x14ac:dyDescent="0.25">
      <c r="A1643">
        <f t="shared" si="209"/>
        <v>2012</v>
      </c>
      <c r="B1643" s="3">
        <v>41130</v>
      </c>
      <c r="C1643" s="4" t="s">
        <v>39</v>
      </c>
      <c r="D1643">
        <v>87</v>
      </c>
      <c r="E1643">
        <f>SUMIF($C$3:C1642,C1643,$D$3:D1642)</f>
        <v>3703</v>
      </c>
      <c r="F1643">
        <v>2.25</v>
      </c>
      <c r="G1643">
        <f t="shared" si="210"/>
        <v>0.1</v>
      </c>
      <c r="H1643">
        <f t="shared" si="211"/>
        <v>8.7000000000000011</v>
      </c>
      <c r="I1643">
        <f t="shared" si="212"/>
        <v>8</v>
      </c>
      <c r="J1643">
        <f t="shared" si="216"/>
        <v>4275</v>
      </c>
      <c r="K1643" s="6">
        <f t="shared" si="214"/>
        <v>0</v>
      </c>
      <c r="L1643" s="6" t="str">
        <f t="shared" si="215"/>
        <v>0</v>
      </c>
      <c r="M1643">
        <f t="shared" si="213"/>
        <v>0</v>
      </c>
    </row>
    <row r="1644" spans="1:13" x14ac:dyDescent="0.25">
      <c r="A1644">
        <f t="shared" si="209"/>
        <v>2012</v>
      </c>
      <c r="B1644" s="3">
        <v>41132</v>
      </c>
      <c r="C1644" s="4" t="s">
        <v>201</v>
      </c>
      <c r="D1644">
        <v>16</v>
      </c>
      <c r="E1644">
        <f>SUMIF($C$3:C1643,C1644,$D$3:D1643)</f>
        <v>13</v>
      </c>
      <c r="F1644">
        <v>2.25</v>
      </c>
      <c r="G1644" t="str">
        <f t="shared" si="210"/>
        <v>Brak</v>
      </c>
      <c r="H1644">
        <f t="shared" si="211"/>
        <v>0</v>
      </c>
      <c r="I1644">
        <f t="shared" si="212"/>
        <v>8</v>
      </c>
      <c r="J1644">
        <f t="shared" si="216"/>
        <v>4259</v>
      </c>
      <c r="K1644" s="6">
        <f t="shared" si="214"/>
        <v>0</v>
      </c>
      <c r="L1644" s="6" t="str">
        <f t="shared" si="215"/>
        <v>0</v>
      </c>
      <c r="M1644">
        <f t="shared" si="213"/>
        <v>0</v>
      </c>
    </row>
    <row r="1645" spans="1:13" x14ac:dyDescent="0.25">
      <c r="A1645">
        <f t="shared" si="209"/>
        <v>2012</v>
      </c>
      <c r="B1645" s="3">
        <v>41133</v>
      </c>
      <c r="C1645" s="4" t="s">
        <v>91</v>
      </c>
      <c r="D1645">
        <v>42</v>
      </c>
      <c r="E1645">
        <f>SUMIF($C$3:C1644,C1645,$D$3:D1644)</f>
        <v>1810</v>
      </c>
      <c r="F1645">
        <v>2.25</v>
      </c>
      <c r="G1645">
        <f t="shared" si="210"/>
        <v>0.1</v>
      </c>
      <c r="H1645">
        <f t="shared" si="211"/>
        <v>4.2</v>
      </c>
      <c r="I1645">
        <f t="shared" si="212"/>
        <v>8</v>
      </c>
      <c r="J1645">
        <f t="shared" si="216"/>
        <v>4217</v>
      </c>
      <c r="K1645" s="6">
        <f t="shared" si="214"/>
        <v>0</v>
      </c>
      <c r="L1645" s="6" t="str">
        <f t="shared" si="215"/>
        <v>0</v>
      </c>
      <c r="M1645">
        <f t="shared" si="213"/>
        <v>0</v>
      </c>
    </row>
    <row r="1646" spans="1:13" x14ac:dyDescent="0.25">
      <c r="A1646">
        <f t="shared" si="209"/>
        <v>2012</v>
      </c>
      <c r="B1646" s="3">
        <v>41134</v>
      </c>
      <c r="C1646" s="4" t="s">
        <v>43</v>
      </c>
      <c r="D1646">
        <v>70</v>
      </c>
      <c r="E1646">
        <f>SUMIF($C$3:C1645,C1646,$D$3:D1645)</f>
        <v>3324</v>
      </c>
      <c r="F1646">
        <v>2.25</v>
      </c>
      <c r="G1646">
        <f t="shared" si="210"/>
        <v>0.1</v>
      </c>
      <c r="H1646">
        <f t="shared" si="211"/>
        <v>7</v>
      </c>
      <c r="I1646">
        <f t="shared" si="212"/>
        <v>8</v>
      </c>
      <c r="J1646">
        <f t="shared" si="216"/>
        <v>4147</v>
      </c>
      <c r="K1646" s="6">
        <f t="shared" si="214"/>
        <v>0</v>
      </c>
      <c r="L1646" s="6" t="str">
        <f t="shared" si="215"/>
        <v>0</v>
      </c>
      <c r="M1646">
        <f t="shared" si="213"/>
        <v>0</v>
      </c>
    </row>
    <row r="1647" spans="1:13" x14ac:dyDescent="0.25">
      <c r="A1647">
        <f t="shared" si="209"/>
        <v>2012</v>
      </c>
      <c r="B1647" s="3">
        <v>41136</v>
      </c>
      <c r="C1647" s="4" t="s">
        <v>72</v>
      </c>
      <c r="D1647">
        <v>189</v>
      </c>
      <c r="E1647">
        <f>SUMIF($C$3:C1646,C1647,$D$3:D1646)</f>
        <v>4057</v>
      </c>
      <c r="F1647">
        <v>2.25</v>
      </c>
      <c r="G1647">
        <f t="shared" si="210"/>
        <v>0.1</v>
      </c>
      <c r="H1647">
        <f t="shared" si="211"/>
        <v>18.900000000000002</v>
      </c>
      <c r="I1647">
        <f t="shared" si="212"/>
        <v>8</v>
      </c>
      <c r="J1647">
        <f t="shared" si="216"/>
        <v>3958</v>
      </c>
      <c r="K1647" s="6">
        <f t="shared" si="214"/>
        <v>0</v>
      </c>
      <c r="L1647" s="6" t="str">
        <f t="shared" si="215"/>
        <v>0</v>
      </c>
      <c r="M1647">
        <f t="shared" si="213"/>
        <v>0</v>
      </c>
    </row>
    <row r="1648" spans="1:13" x14ac:dyDescent="0.25">
      <c r="A1648">
        <f t="shared" si="209"/>
        <v>2012</v>
      </c>
      <c r="B1648" s="3">
        <v>41137</v>
      </c>
      <c r="C1648" s="4" t="s">
        <v>75</v>
      </c>
      <c r="D1648">
        <v>64</v>
      </c>
      <c r="E1648">
        <f>SUMIF($C$3:C1647,C1648,$D$3:D1647)</f>
        <v>3937</v>
      </c>
      <c r="F1648">
        <v>2.25</v>
      </c>
      <c r="G1648">
        <f t="shared" si="210"/>
        <v>0.1</v>
      </c>
      <c r="H1648">
        <f t="shared" si="211"/>
        <v>6.4</v>
      </c>
      <c r="I1648">
        <f t="shared" si="212"/>
        <v>8</v>
      </c>
      <c r="J1648">
        <f t="shared" si="216"/>
        <v>3894</v>
      </c>
      <c r="K1648" s="6">
        <f t="shared" si="214"/>
        <v>0</v>
      </c>
      <c r="L1648" s="6" t="str">
        <f t="shared" si="215"/>
        <v>0</v>
      </c>
      <c r="M1648">
        <f t="shared" si="213"/>
        <v>0</v>
      </c>
    </row>
    <row r="1649" spans="1:13" x14ac:dyDescent="0.25">
      <c r="A1649">
        <f t="shared" si="209"/>
        <v>2012</v>
      </c>
      <c r="B1649" s="3">
        <v>41141</v>
      </c>
      <c r="C1649" s="4" t="s">
        <v>55</v>
      </c>
      <c r="D1649">
        <v>76</v>
      </c>
      <c r="E1649">
        <f>SUMIF($C$3:C1648,C1649,$D$3:D1648)</f>
        <v>3533</v>
      </c>
      <c r="F1649">
        <v>2.25</v>
      </c>
      <c r="G1649">
        <f t="shared" si="210"/>
        <v>0.1</v>
      </c>
      <c r="H1649">
        <f t="shared" si="211"/>
        <v>7.6000000000000005</v>
      </c>
      <c r="I1649">
        <f t="shared" si="212"/>
        <v>8</v>
      </c>
      <c r="J1649">
        <f t="shared" si="216"/>
        <v>3818</v>
      </c>
      <c r="K1649" s="6">
        <f t="shared" si="214"/>
        <v>0</v>
      </c>
      <c r="L1649" s="6" t="str">
        <f t="shared" si="215"/>
        <v>0</v>
      </c>
      <c r="M1649">
        <f t="shared" si="213"/>
        <v>0</v>
      </c>
    </row>
    <row r="1650" spans="1:13" x14ac:dyDescent="0.25">
      <c r="A1650">
        <f t="shared" si="209"/>
        <v>2012</v>
      </c>
      <c r="B1650" s="3">
        <v>41142</v>
      </c>
      <c r="C1650" s="4" t="s">
        <v>86</v>
      </c>
      <c r="D1650">
        <v>96</v>
      </c>
      <c r="E1650">
        <f>SUMIF($C$3:C1649,C1650,$D$3:D1649)</f>
        <v>2879</v>
      </c>
      <c r="F1650">
        <v>2.25</v>
      </c>
      <c r="G1650">
        <f t="shared" si="210"/>
        <v>0.1</v>
      </c>
      <c r="H1650">
        <f t="shared" si="211"/>
        <v>9.6000000000000014</v>
      </c>
      <c r="I1650">
        <f t="shared" si="212"/>
        <v>8</v>
      </c>
      <c r="J1650">
        <f t="shared" si="216"/>
        <v>3722</v>
      </c>
      <c r="K1650" s="6">
        <f t="shared" si="214"/>
        <v>0</v>
      </c>
      <c r="L1650" s="6" t="str">
        <f t="shared" si="215"/>
        <v>0</v>
      </c>
      <c r="M1650">
        <f t="shared" si="213"/>
        <v>0</v>
      </c>
    </row>
    <row r="1651" spans="1:13" x14ac:dyDescent="0.25">
      <c r="A1651">
        <f t="shared" si="209"/>
        <v>2012</v>
      </c>
      <c r="B1651" s="3">
        <v>41142</v>
      </c>
      <c r="C1651" s="4" t="s">
        <v>69</v>
      </c>
      <c r="D1651">
        <v>11</v>
      </c>
      <c r="E1651">
        <f>SUMIF($C$3:C1650,C1651,$D$3:D1650)</f>
        <v>3</v>
      </c>
      <c r="F1651">
        <v>2.25</v>
      </c>
      <c r="G1651" t="str">
        <f t="shared" si="210"/>
        <v>Brak</v>
      </c>
      <c r="H1651">
        <f t="shared" si="211"/>
        <v>0</v>
      </c>
      <c r="I1651">
        <f t="shared" si="212"/>
        <v>8</v>
      </c>
      <c r="J1651">
        <f t="shared" si="216"/>
        <v>3711</v>
      </c>
      <c r="K1651" s="6">
        <f t="shared" si="214"/>
        <v>0</v>
      </c>
      <c r="L1651" s="6" t="str">
        <f t="shared" si="215"/>
        <v>0</v>
      </c>
      <c r="M1651">
        <f t="shared" si="213"/>
        <v>0</v>
      </c>
    </row>
    <row r="1652" spans="1:13" x14ac:dyDescent="0.25">
      <c r="A1652">
        <f t="shared" si="209"/>
        <v>2012</v>
      </c>
      <c r="B1652" s="3">
        <v>41143</v>
      </c>
      <c r="C1652" s="4" t="s">
        <v>38</v>
      </c>
      <c r="D1652">
        <v>92</v>
      </c>
      <c r="E1652">
        <f>SUMIF($C$3:C1651,C1652,$D$3:D1651)</f>
        <v>4189</v>
      </c>
      <c r="F1652">
        <v>2.25</v>
      </c>
      <c r="G1652">
        <f t="shared" si="210"/>
        <v>0.1</v>
      </c>
      <c r="H1652">
        <f t="shared" si="211"/>
        <v>9.2000000000000011</v>
      </c>
      <c r="I1652">
        <f t="shared" si="212"/>
        <v>8</v>
      </c>
      <c r="J1652">
        <f t="shared" si="216"/>
        <v>3619</v>
      </c>
      <c r="K1652" s="6">
        <f t="shared" si="214"/>
        <v>0</v>
      </c>
      <c r="L1652" s="6" t="str">
        <f t="shared" si="215"/>
        <v>0</v>
      </c>
      <c r="M1652">
        <f t="shared" si="213"/>
        <v>0</v>
      </c>
    </row>
    <row r="1653" spans="1:13" x14ac:dyDescent="0.25">
      <c r="A1653">
        <f t="shared" si="209"/>
        <v>2012</v>
      </c>
      <c r="B1653" s="3">
        <v>41143</v>
      </c>
      <c r="C1653" s="4" t="s">
        <v>131</v>
      </c>
      <c r="D1653">
        <v>17</v>
      </c>
      <c r="E1653">
        <f>SUMIF($C$3:C1652,C1653,$D$3:D1652)</f>
        <v>18</v>
      </c>
      <c r="F1653">
        <v>2.25</v>
      </c>
      <c r="G1653" t="str">
        <f t="shared" si="210"/>
        <v>Brak</v>
      </c>
      <c r="H1653">
        <f t="shared" si="211"/>
        <v>0</v>
      </c>
      <c r="I1653">
        <f t="shared" si="212"/>
        <v>8</v>
      </c>
      <c r="J1653">
        <f t="shared" si="216"/>
        <v>3602</v>
      </c>
      <c r="K1653" s="6">
        <f t="shared" si="214"/>
        <v>0</v>
      </c>
      <c r="L1653" s="6" t="str">
        <f t="shared" si="215"/>
        <v>0</v>
      </c>
      <c r="M1653">
        <f t="shared" si="213"/>
        <v>0</v>
      </c>
    </row>
    <row r="1654" spans="1:13" x14ac:dyDescent="0.25">
      <c r="A1654">
        <f t="shared" si="209"/>
        <v>2012</v>
      </c>
      <c r="B1654" s="3">
        <v>41144</v>
      </c>
      <c r="C1654" s="4" t="s">
        <v>28</v>
      </c>
      <c r="D1654">
        <v>76</v>
      </c>
      <c r="E1654">
        <f>SUMIF($C$3:C1653,C1654,$D$3:D1653)</f>
        <v>2650</v>
      </c>
      <c r="F1654">
        <v>2.25</v>
      </c>
      <c r="G1654">
        <f t="shared" si="210"/>
        <v>0.1</v>
      </c>
      <c r="H1654">
        <f t="shared" si="211"/>
        <v>7.6000000000000005</v>
      </c>
      <c r="I1654">
        <f t="shared" si="212"/>
        <v>8</v>
      </c>
      <c r="J1654">
        <f t="shared" si="216"/>
        <v>3526</v>
      </c>
      <c r="K1654" s="6">
        <f t="shared" si="214"/>
        <v>0</v>
      </c>
      <c r="L1654" s="6" t="str">
        <f t="shared" si="215"/>
        <v>0</v>
      </c>
      <c r="M1654">
        <f t="shared" si="213"/>
        <v>0</v>
      </c>
    </row>
    <row r="1655" spans="1:13" x14ac:dyDescent="0.25">
      <c r="A1655">
        <f t="shared" si="209"/>
        <v>2012</v>
      </c>
      <c r="B1655" s="3">
        <v>41146</v>
      </c>
      <c r="C1655" s="4" t="s">
        <v>30</v>
      </c>
      <c r="D1655">
        <v>77</v>
      </c>
      <c r="E1655">
        <f>SUMIF($C$3:C1654,C1655,$D$3:D1654)</f>
        <v>3341</v>
      </c>
      <c r="F1655">
        <v>2.25</v>
      </c>
      <c r="G1655">
        <f t="shared" si="210"/>
        <v>0.1</v>
      </c>
      <c r="H1655">
        <f t="shared" si="211"/>
        <v>7.7</v>
      </c>
      <c r="I1655">
        <f t="shared" si="212"/>
        <v>8</v>
      </c>
      <c r="J1655">
        <f t="shared" si="216"/>
        <v>3449</v>
      </c>
      <c r="K1655" s="6">
        <f t="shared" si="214"/>
        <v>0</v>
      </c>
      <c r="L1655" s="6" t="str">
        <f t="shared" si="215"/>
        <v>0</v>
      </c>
      <c r="M1655">
        <f t="shared" si="213"/>
        <v>0</v>
      </c>
    </row>
    <row r="1656" spans="1:13" x14ac:dyDescent="0.25">
      <c r="A1656">
        <f t="shared" si="209"/>
        <v>2012</v>
      </c>
      <c r="B1656" s="3">
        <v>41147</v>
      </c>
      <c r="C1656" s="4" t="s">
        <v>122</v>
      </c>
      <c r="D1656">
        <v>344</v>
      </c>
      <c r="E1656">
        <f>SUMIF($C$3:C1655,C1656,$D$3:D1655)</f>
        <v>4946</v>
      </c>
      <c r="F1656">
        <v>2.25</v>
      </c>
      <c r="G1656">
        <f t="shared" si="210"/>
        <v>0.1</v>
      </c>
      <c r="H1656">
        <f t="shared" si="211"/>
        <v>34.4</v>
      </c>
      <c r="I1656">
        <f t="shared" si="212"/>
        <v>8</v>
      </c>
      <c r="J1656">
        <f t="shared" si="216"/>
        <v>3105</v>
      </c>
      <c r="K1656" s="6">
        <f t="shared" si="214"/>
        <v>0</v>
      </c>
      <c r="L1656" s="6" t="str">
        <f t="shared" si="215"/>
        <v>0</v>
      </c>
      <c r="M1656">
        <f t="shared" si="213"/>
        <v>0</v>
      </c>
    </row>
    <row r="1657" spans="1:13" x14ac:dyDescent="0.25">
      <c r="A1657">
        <f t="shared" si="209"/>
        <v>2012</v>
      </c>
      <c r="B1657" s="3">
        <v>41147</v>
      </c>
      <c r="C1657" s="4" t="s">
        <v>27</v>
      </c>
      <c r="D1657">
        <v>218</v>
      </c>
      <c r="E1657">
        <f>SUMIF($C$3:C1656,C1657,$D$3:D1656)</f>
        <v>21030</v>
      </c>
      <c r="F1657">
        <v>2.25</v>
      </c>
      <c r="G1657">
        <f t="shared" si="210"/>
        <v>0.2</v>
      </c>
      <c r="H1657">
        <f t="shared" si="211"/>
        <v>43.6</v>
      </c>
      <c r="I1657">
        <f t="shared" si="212"/>
        <v>8</v>
      </c>
      <c r="J1657">
        <f t="shared" si="216"/>
        <v>2887</v>
      </c>
      <c r="K1657" s="6">
        <f t="shared" si="214"/>
        <v>0</v>
      </c>
      <c r="L1657" s="6" t="str">
        <f t="shared" si="215"/>
        <v>0</v>
      </c>
      <c r="M1657">
        <f t="shared" si="213"/>
        <v>0</v>
      </c>
    </row>
    <row r="1658" spans="1:13" x14ac:dyDescent="0.25">
      <c r="A1658">
        <f t="shared" si="209"/>
        <v>2012</v>
      </c>
      <c r="B1658" s="3">
        <v>41148</v>
      </c>
      <c r="C1658" s="4" t="s">
        <v>70</v>
      </c>
      <c r="D1658">
        <v>115</v>
      </c>
      <c r="E1658">
        <f>SUMIF($C$3:C1657,C1658,$D$3:D1657)</f>
        <v>20077</v>
      </c>
      <c r="F1658">
        <v>2.25</v>
      </c>
      <c r="G1658">
        <f t="shared" si="210"/>
        <v>0.2</v>
      </c>
      <c r="H1658">
        <f t="shared" si="211"/>
        <v>23</v>
      </c>
      <c r="I1658">
        <f t="shared" si="212"/>
        <v>8</v>
      </c>
      <c r="J1658">
        <f t="shared" si="216"/>
        <v>2772</v>
      </c>
      <c r="K1658" s="6">
        <f t="shared" si="214"/>
        <v>0</v>
      </c>
      <c r="L1658" s="6" t="str">
        <f t="shared" si="215"/>
        <v>0</v>
      </c>
      <c r="M1658">
        <f t="shared" si="213"/>
        <v>0</v>
      </c>
    </row>
    <row r="1659" spans="1:13" x14ac:dyDescent="0.25">
      <c r="A1659">
        <f t="shared" si="209"/>
        <v>2012</v>
      </c>
      <c r="B1659" s="3">
        <v>41149</v>
      </c>
      <c r="C1659" s="4" t="s">
        <v>100</v>
      </c>
      <c r="D1659">
        <v>143</v>
      </c>
      <c r="E1659">
        <f>SUMIF($C$3:C1658,C1659,$D$3:D1658)</f>
        <v>745</v>
      </c>
      <c r="F1659">
        <v>2.25</v>
      </c>
      <c r="G1659">
        <f t="shared" si="210"/>
        <v>0.05</v>
      </c>
      <c r="H1659">
        <f t="shared" si="211"/>
        <v>7.15</v>
      </c>
      <c r="I1659">
        <f t="shared" si="212"/>
        <v>8</v>
      </c>
      <c r="J1659">
        <f t="shared" si="216"/>
        <v>2629</v>
      </c>
      <c r="K1659" s="6">
        <f t="shared" si="214"/>
        <v>0</v>
      </c>
      <c r="L1659" s="6" t="str">
        <f t="shared" si="215"/>
        <v>0</v>
      </c>
      <c r="M1659">
        <f t="shared" si="213"/>
        <v>0</v>
      </c>
    </row>
    <row r="1660" spans="1:13" x14ac:dyDescent="0.25">
      <c r="A1660">
        <f t="shared" si="209"/>
        <v>2012</v>
      </c>
      <c r="B1660" s="3">
        <v>41149</v>
      </c>
      <c r="C1660" s="4" t="s">
        <v>157</v>
      </c>
      <c r="D1660">
        <v>1</v>
      </c>
      <c r="E1660">
        <f>SUMIF($C$3:C1659,C1660,$D$3:D1659)</f>
        <v>25</v>
      </c>
      <c r="F1660">
        <v>2.25</v>
      </c>
      <c r="G1660" t="str">
        <f t="shared" si="210"/>
        <v>Brak</v>
      </c>
      <c r="H1660">
        <f t="shared" si="211"/>
        <v>0</v>
      </c>
      <c r="I1660">
        <f t="shared" si="212"/>
        <v>8</v>
      </c>
      <c r="J1660">
        <f t="shared" si="216"/>
        <v>2628</v>
      </c>
      <c r="K1660" s="6">
        <f t="shared" si="214"/>
        <v>2372</v>
      </c>
      <c r="L1660" s="6" t="str">
        <f t="shared" si="215"/>
        <v>3</v>
      </c>
      <c r="M1660">
        <f t="shared" si="213"/>
        <v>3000</v>
      </c>
    </row>
    <row r="1661" spans="1:13" x14ac:dyDescent="0.25">
      <c r="A1661">
        <f t="shared" si="209"/>
        <v>2012</v>
      </c>
      <c r="B1661" s="3">
        <v>41154</v>
      </c>
      <c r="C1661" s="4" t="s">
        <v>37</v>
      </c>
      <c r="D1661">
        <v>496</v>
      </c>
      <c r="E1661">
        <f>SUMIF($C$3:C1660,C1661,$D$3:D1660)</f>
        <v>13980</v>
      </c>
      <c r="F1661">
        <v>2.25</v>
      </c>
      <c r="G1661">
        <f t="shared" si="210"/>
        <v>0.2</v>
      </c>
      <c r="H1661">
        <f t="shared" si="211"/>
        <v>99.2</v>
      </c>
      <c r="I1661">
        <f t="shared" si="212"/>
        <v>9</v>
      </c>
      <c r="J1661">
        <f t="shared" si="216"/>
        <v>5132</v>
      </c>
      <c r="K1661" s="6">
        <f t="shared" si="214"/>
        <v>0</v>
      </c>
      <c r="L1661" s="6" t="str">
        <f t="shared" si="215"/>
        <v>0</v>
      </c>
      <c r="M1661">
        <f t="shared" si="213"/>
        <v>0</v>
      </c>
    </row>
    <row r="1662" spans="1:13" x14ac:dyDescent="0.25">
      <c r="A1662">
        <f t="shared" si="209"/>
        <v>2012</v>
      </c>
      <c r="B1662" s="3">
        <v>41154</v>
      </c>
      <c r="C1662" s="4" t="s">
        <v>89</v>
      </c>
      <c r="D1662">
        <v>133</v>
      </c>
      <c r="E1662">
        <f>SUMIF($C$3:C1661,C1662,$D$3:D1661)</f>
        <v>2582</v>
      </c>
      <c r="F1662">
        <v>2.25</v>
      </c>
      <c r="G1662">
        <f t="shared" si="210"/>
        <v>0.1</v>
      </c>
      <c r="H1662">
        <f t="shared" si="211"/>
        <v>13.3</v>
      </c>
      <c r="I1662">
        <f t="shared" si="212"/>
        <v>9</v>
      </c>
      <c r="J1662">
        <f t="shared" si="216"/>
        <v>4999</v>
      </c>
      <c r="K1662" s="6">
        <f t="shared" si="214"/>
        <v>0</v>
      </c>
      <c r="L1662" s="6" t="str">
        <f t="shared" si="215"/>
        <v>0</v>
      </c>
      <c r="M1662">
        <f t="shared" si="213"/>
        <v>0</v>
      </c>
    </row>
    <row r="1663" spans="1:13" x14ac:dyDescent="0.25">
      <c r="A1663">
        <f t="shared" si="209"/>
        <v>2012</v>
      </c>
      <c r="B1663" s="3">
        <v>41154</v>
      </c>
      <c r="C1663" s="4" t="s">
        <v>128</v>
      </c>
      <c r="D1663">
        <v>5</v>
      </c>
      <c r="E1663">
        <f>SUMIF($C$3:C1662,C1663,$D$3:D1662)</f>
        <v>39</v>
      </c>
      <c r="F1663">
        <v>2.25</v>
      </c>
      <c r="G1663" t="str">
        <f t="shared" si="210"/>
        <v>Brak</v>
      </c>
      <c r="H1663">
        <f t="shared" si="211"/>
        <v>0</v>
      </c>
      <c r="I1663">
        <f t="shared" si="212"/>
        <v>9</v>
      </c>
      <c r="J1663">
        <f t="shared" si="216"/>
        <v>4994</v>
      </c>
      <c r="K1663" s="6">
        <f t="shared" si="214"/>
        <v>0</v>
      </c>
      <c r="L1663" s="6" t="str">
        <f t="shared" si="215"/>
        <v>0</v>
      </c>
      <c r="M1663">
        <f t="shared" si="213"/>
        <v>0</v>
      </c>
    </row>
    <row r="1664" spans="1:13" x14ac:dyDescent="0.25">
      <c r="A1664">
        <f t="shared" si="209"/>
        <v>2012</v>
      </c>
      <c r="B1664" s="3">
        <v>41156</v>
      </c>
      <c r="C1664" s="4" t="s">
        <v>192</v>
      </c>
      <c r="D1664">
        <v>8</v>
      </c>
      <c r="E1664">
        <f>SUMIF($C$3:C1663,C1664,$D$3:D1663)</f>
        <v>36</v>
      </c>
      <c r="F1664">
        <v>2.25</v>
      </c>
      <c r="G1664" t="str">
        <f t="shared" si="210"/>
        <v>Brak</v>
      </c>
      <c r="H1664">
        <f t="shared" si="211"/>
        <v>0</v>
      </c>
      <c r="I1664">
        <f t="shared" si="212"/>
        <v>9</v>
      </c>
      <c r="J1664">
        <f t="shared" si="216"/>
        <v>4986</v>
      </c>
      <c r="K1664" s="6">
        <f t="shared" si="214"/>
        <v>0</v>
      </c>
      <c r="L1664" s="6" t="str">
        <f t="shared" si="215"/>
        <v>0</v>
      </c>
      <c r="M1664">
        <f t="shared" si="213"/>
        <v>0</v>
      </c>
    </row>
    <row r="1665" spans="1:13" x14ac:dyDescent="0.25">
      <c r="A1665">
        <f t="shared" si="209"/>
        <v>2012</v>
      </c>
      <c r="B1665" s="3">
        <v>41157</v>
      </c>
      <c r="C1665" s="4" t="s">
        <v>37</v>
      </c>
      <c r="D1665">
        <v>273</v>
      </c>
      <c r="E1665">
        <f>SUMIF($C$3:C1664,C1665,$D$3:D1664)</f>
        <v>14476</v>
      </c>
      <c r="F1665">
        <v>2.25</v>
      </c>
      <c r="G1665">
        <f t="shared" si="210"/>
        <v>0.2</v>
      </c>
      <c r="H1665">
        <f t="shared" si="211"/>
        <v>54.6</v>
      </c>
      <c r="I1665">
        <f t="shared" si="212"/>
        <v>9</v>
      </c>
      <c r="J1665">
        <f t="shared" si="216"/>
        <v>4713</v>
      </c>
      <c r="K1665" s="6">
        <f t="shared" si="214"/>
        <v>0</v>
      </c>
      <c r="L1665" s="6" t="str">
        <f t="shared" si="215"/>
        <v>0</v>
      </c>
      <c r="M1665">
        <f t="shared" si="213"/>
        <v>0</v>
      </c>
    </row>
    <row r="1666" spans="1:13" x14ac:dyDescent="0.25">
      <c r="A1666">
        <f t="shared" si="209"/>
        <v>2012</v>
      </c>
      <c r="B1666" s="3">
        <v>41157</v>
      </c>
      <c r="C1666" s="4" t="s">
        <v>72</v>
      </c>
      <c r="D1666">
        <v>59</v>
      </c>
      <c r="E1666">
        <f>SUMIF($C$3:C1665,C1666,$D$3:D1665)</f>
        <v>4246</v>
      </c>
      <c r="F1666">
        <v>2.25</v>
      </c>
      <c r="G1666">
        <f t="shared" si="210"/>
        <v>0.1</v>
      </c>
      <c r="H1666">
        <f t="shared" si="211"/>
        <v>5.9</v>
      </c>
      <c r="I1666">
        <f t="shared" si="212"/>
        <v>9</v>
      </c>
      <c r="J1666">
        <f t="shared" si="216"/>
        <v>4654</v>
      </c>
      <c r="K1666" s="6">
        <f t="shared" si="214"/>
        <v>0</v>
      </c>
      <c r="L1666" s="6" t="str">
        <f t="shared" si="215"/>
        <v>0</v>
      </c>
      <c r="M1666">
        <f t="shared" si="213"/>
        <v>0</v>
      </c>
    </row>
    <row r="1667" spans="1:13" x14ac:dyDescent="0.25">
      <c r="A1667">
        <f t="shared" si="209"/>
        <v>2012</v>
      </c>
      <c r="B1667" s="3">
        <v>41158</v>
      </c>
      <c r="C1667" s="4" t="s">
        <v>29</v>
      </c>
      <c r="D1667">
        <v>165</v>
      </c>
      <c r="E1667">
        <f>SUMIF($C$3:C1666,C1667,$D$3:D1666)</f>
        <v>19926</v>
      </c>
      <c r="F1667">
        <v>2.25</v>
      </c>
      <c r="G1667">
        <f t="shared" si="210"/>
        <v>0.2</v>
      </c>
      <c r="H1667">
        <f t="shared" si="211"/>
        <v>33</v>
      </c>
      <c r="I1667">
        <f t="shared" si="212"/>
        <v>9</v>
      </c>
      <c r="J1667">
        <f t="shared" si="216"/>
        <v>4489</v>
      </c>
      <c r="K1667" s="6">
        <f t="shared" si="214"/>
        <v>0</v>
      </c>
      <c r="L1667" s="6" t="str">
        <f t="shared" si="215"/>
        <v>0</v>
      </c>
      <c r="M1667">
        <f t="shared" si="213"/>
        <v>0</v>
      </c>
    </row>
    <row r="1668" spans="1:13" x14ac:dyDescent="0.25">
      <c r="A1668">
        <f t="shared" ref="A1668:A1731" si="217">YEAR(B1668)</f>
        <v>2012</v>
      </c>
      <c r="B1668" s="3">
        <v>41162</v>
      </c>
      <c r="C1668" s="4" t="s">
        <v>68</v>
      </c>
      <c r="D1668">
        <v>13</v>
      </c>
      <c r="E1668">
        <f>SUMIF($C$3:C1667,C1668,$D$3:D1667)</f>
        <v>24</v>
      </c>
      <c r="F1668">
        <v>2.25</v>
      </c>
      <c r="G1668" t="str">
        <f t="shared" ref="G1668:G1731" si="218">IF(E1668&lt;1000,IF(E1668&gt;100,0.05,"Brak"),IF(E1668&lt;10000,0.1,0.2))</f>
        <v>Brak</v>
      </c>
      <c r="H1668">
        <f t="shared" ref="H1668:H1731" si="219">IF(G1668="Brak",0,G1668*D1668)</f>
        <v>0</v>
      </c>
      <c r="I1668">
        <f t="shared" ref="I1668:I1731" si="220">MONTH(B1668)</f>
        <v>9</v>
      </c>
      <c r="J1668">
        <f t="shared" si="216"/>
        <v>4476</v>
      </c>
      <c r="K1668" s="6">
        <f t="shared" si="214"/>
        <v>0</v>
      </c>
      <c r="L1668" s="6" t="str">
        <f t="shared" si="215"/>
        <v>0</v>
      </c>
      <c r="M1668">
        <f t="shared" ref="M1668:M1731" si="221">L1668*1000</f>
        <v>0</v>
      </c>
    </row>
    <row r="1669" spans="1:13" x14ac:dyDescent="0.25">
      <c r="A1669">
        <f t="shared" si="217"/>
        <v>2012</v>
      </c>
      <c r="B1669" s="3">
        <v>41163</v>
      </c>
      <c r="C1669" s="4" t="s">
        <v>89</v>
      </c>
      <c r="D1669">
        <v>143</v>
      </c>
      <c r="E1669">
        <f>SUMIF($C$3:C1668,C1669,$D$3:D1668)</f>
        <v>2715</v>
      </c>
      <c r="F1669">
        <v>2.25</v>
      </c>
      <c r="G1669">
        <f t="shared" si="218"/>
        <v>0.1</v>
      </c>
      <c r="H1669">
        <f t="shared" si="219"/>
        <v>14.3</v>
      </c>
      <c r="I1669">
        <f t="shared" si="220"/>
        <v>9</v>
      </c>
      <c r="J1669">
        <f t="shared" si="216"/>
        <v>4333</v>
      </c>
      <c r="K1669" s="6">
        <f t="shared" si="214"/>
        <v>0</v>
      </c>
      <c r="L1669" s="6" t="str">
        <f t="shared" si="215"/>
        <v>0</v>
      </c>
      <c r="M1669">
        <f t="shared" si="221"/>
        <v>0</v>
      </c>
    </row>
    <row r="1670" spans="1:13" x14ac:dyDescent="0.25">
      <c r="A1670">
        <f t="shared" si="217"/>
        <v>2012</v>
      </c>
      <c r="B1670" s="3">
        <v>41167</v>
      </c>
      <c r="C1670" s="4" t="s">
        <v>250</v>
      </c>
      <c r="D1670">
        <v>20</v>
      </c>
      <c r="E1670">
        <f>SUMIF($C$3:C1669,C1670,$D$3:D1669)</f>
        <v>0</v>
      </c>
      <c r="F1670">
        <v>2.25</v>
      </c>
      <c r="G1670" t="str">
        <f t="shared" si="218"/>
        <v>Brak</v>
      </c>
      <c r="H1670">
        <f t="shared" si="219"/>
        <v>0</v>
      </c>
      <c r="I1670">
        <f t="shared" si="220"/>
        <v>9</v>
      </c>
      <c r="J1670">
        <f t="shared" si="216"/>
        <v>4313</v>
      </c>
      <c r="K1670" s="6">
        <f t="shared" si="214"/>
        <v>0</v>
      </c>
      <c r="L1670" s="6" t="str">
        <f t="shared" si="215"/>
        <v>0</v>
      </c>
      <c r="M1670">
        <f t="shared" si="221"/>
        <v>0</v>
      </c>
    </row>
    <row r="1671" spans="1:13" x14ac:dyDescent="0.25">
      <c r="A1671">
        <f t="shared" si="217"/>
        <v>2012</v>
      </c>
      <c r="B1671" s="3">
        <v>41171</v>
      </c>
      <c r="C1671" s="4" t="s">
        <v>74</v>
      </c>
      <c r="D1671">
        <v>4</v>
      </c>
      <c r="E1671">
        <f>SUMIF($C$3:C1670,C1671,$D$3:D1670)</f>
        <v>26</v>
      </c>
      <c r="F1671">
        <v>2.25</v>
      </c>
      <c r="G1671" t="str">
        <f t="shared" si="218"/>
        <v>Brak</v>
      </c>
      <c r="H1671">
        <f t="shared" si="219"/>
        <v>0</v>
      </c>
      <c r="I1671">
        <f t="shared" si="220"/>
        <v>9</v>
      </c>
      <c r="J1671">
        <f t="shared" si="216"/>
        <v>4309</v>
      </c>
      <c r="K1671" s="6">
        <f t="shared" si="214"/>
        <v>0</v>
      </c>
      <c r="L1671" s="6" t="str">
        <f t="shared" si="215"/>
        <v>0</v>
      </c>
      <c r="M1671">
        <f t="shared" si="221"/>
        <v>0</v>
      </c>
    </row>
    <row r="1672" spans="1:13" x14ac:dyDescent="0.25">
      <c r="A1672">
        <f t="shared" si="217"/>
        <v>2012</v>
      </c>
      <c r="B1672" s="3">
        <v>41175</v>
      </c>
      <c r="C1672" s="4" t="s">
        <v>151</v>
      </c>
      <c r="D1672">
        <v>102</v>
      </c>
      <c r="E1672">
        <f>SUMIF($C$3:C1671,C1672,$D$3:D1671)</f>
        <v>636</v>
      </c>
      <c r="F1672">
        <v>2.25</v>
      </c>
      <c r="G1672">
        <f t="shared" si="218"/>
        <v>0.05</v>
      </c>
      <c r="H1672">
        <f t="shared" si="219"/>
        <v>5.1000000000000005</v>
      </c>
      <c r="I1672">
        <f t="shared" si="220"/>
        <v>9</v>
      </c>
      <c r="J1672">
        <f t="shared" si="216"/>
        <v>4207</v>
      </c>
      <c r="K1672" s="6">
        <f t="shared" si="214"/>
        <v>0</v>
      </c>
      <c r="L1672" s="6" t="str">
        <f t="shared" si="215"/>
        <v>0</v>
      </c>
      <c r="M1672">
        <f t="shared" si="221"/>
        <v>0</v>
      </c>
    </row>
    <row r="1673" spans="1:13" x14ac:dyDescent="0.25">
      <c r="A1673">
        <f t="shared" si="217"/>
        <v>2012</v>
      </c>
      <c r="B1673" s="3">
        <v>41177</v>
      </c>
      <c r="C1673" s="4" t="s">
        <v>26</v>
      </c>
      <c r="D1673">
        <v>155</v>
      </c>
      <c r="E1673">
        <f>SUMIF($C$3:C1672,C1673,$D$3:D1672)</f>
        <v>2973</v>
      </c>
      <c r="F1673">
        <v>2.25</v>
      </c>
      <c r="G1673">
        <f t="shared" si="218"/>
        <v>0.1</v>
      </c>
      <c r="H1673">
        <f t="shared" si="219"/>
        <v>15.5</v>
      </c>
      <c r="I1673">
        <f t="shared" si="220"/>
        <v>9</v>
      </c>
      <c r="J1673">
        <f t="shared" si="216"/>
        <v>4052</v>
      </c>
      <c r="K1673" s="6">
        <f t="shared" si="214"/>
        <v>0</v>
      </c>
      <c r="L1673" s="6" t="str">
        <f t="shared" si="215"/>
        <v>0</v>
      </c>
      <c r="M1673">
        <f t="shared" si="221"/>
        <v>0</v>
      </c>
    </row>
    <row r="1674" spans="1:13" x14ac:dyDescent="0.25">
      <c r="A1674">
        <f t="shared" si="217"/>
        <v>2012</v>
      </c>
      <c r="B1674" s="3">
        <v>41179</v>
      </c>
      <c r="C1674" s="4" t="s">
        <v>34</v>
      </c>
      <c r="D1674">
        <v>346</v>
      </c>
      <c r="E1674">
        <f>SUMIF($C$3:C1673,C1674,$D$3:D1673)</f>
        <v>18165</v>
      </c>
      <c r="F1674">
        <v>2.25</v>
      </c>
      <c r="G1674">
        <f t="shared" si="218"/>
        <v>0.2</v>
      </c>
      <c r="H1674">
        <f t="shared" si="219"/>
        <v>69.2</v>
      </c>
      <c r="I1674">
        <f t="shared" si="220"/>
        <v>9</v>
      </c>
      <c r="J1674">
        <f t="shared" si="216"/>
        <v>3706</v>
      </c>
      <c r="K1674" s="6">
        <f t="shared" si="214"/>
        <v>0</v>
      </c>
      <c r="L1674" s="6" t="str">
        <f t="shared" si="215"/>
        <v>0</v>
      </c>
      <c r="M1674">
        <f t="shared" si="221"/>
        <v>0</v>
      </c>
    </row>
    <row r="1675" spans="1:13" x14ac:dyDescent="0.25">
      <c r="A1675">
        <f t="shared" si="217"/>
        <v>2012</v>
      </c>
      <c r="B1675" s="3">
        <v>41179</v>
      </c>
      <c r="C1675" s="4" t="s">
        <v>27</v>
      </c>
      <c r="D1675">
        <v>226</v>
      </c>
      <c r="E1675">
        <f>SUMIF($C$3:C1674,C1675,$D$3:D1674)</f>
        <v>21248</v>
      </c>
      <c r="F1675">
        <v>2.25</v>
      </c>
      <c r="G1675">
        <f t="shared" si="218"/>
        <v>0.2</v>
      </c>
      <c r="H1675">
        <f t="shared" si="219"/>
        <v>45.2</v>
      </c>
      <c r="I1675">
        <f t="shared" si="220"/>
        <v>9</v>
      </c>
      <c r="J1675">
        <f t="shared" si="216"/>
        <v>3480</v>
      </c>
      <c r="K1675" s="6">
        <f t="shared" si="214"/>
        <v>0</v>
      </c>
      <c r="L1675" s="6" t="str">
        <f t="shared" si="215"/>
        <v>0</v>
      </c>
      <c r="M1675">
        <f t="shared" si="221"/>
        <v>0</v>
      </c>
    </row>
    <row r="1676" spans="1:13" x14ac:dyDescent="0.25">
      <c r="A1676">
        <f t="shared" si="217"/>
        <v>2012</v>
      </c>
      <c r="B1676" s="3">
        <v>41180</v>
      </c>
      <c r="C1676" s="4" t="s">
        <v>72</v>
      </c>
      <c r="D1676">
        <v>45</v>
      </c>
      <c r="E1676">
        <f>SUMIF($C$3:C1675,C1676,$D$3:D1675)</f>
        <v>4305</v>
      </c>
      <c r="F1676">
        <v>2.25</v>
      </c>
      <c r="G1676">
        <f t="shared" si="218"/>
        <v>0.1</v>
      </c>
      <c r="H1676">
        <f t="shared" si="219"/>
        <v>4.5</v>
      </c>
      <c r="I1676">
        <f t="shared" si="220"/>
        <v>9</v>
      </c>
      <c r="J1676">
        <f t="shared" si="216"/>
        <v>3435</v>
      </c>
      <c r="K1676" s="6">
        <f t="shared" si="214"/>
        <v>0</v>
      </c>
      <c r="L1676" s="6" t="str">
        <f t="shared" si="215"/>
        <v>0</v>
      </c>
      <c r="M1676">
        <f t="shared" si="221"/>
        <v>0</v>
      </c>
    </row>
    <row r="1677" spans="1:13" x14ac:dyDescent="0.25">
      <c r="A1677">
        <f t="shared" si="217"/>
        <v>2012</v>
      </c>
      <c r="B1677" s="3">
        <v>41182</v>
      </c>
      <c r="C1677" s="4" t="s">
        <v>171</v>
      </c>
      <c r="D1677">
        <v>11</v>
      </c>
      <c r="E1677">
        <f>SUMIF($C$3:C1676,C1677,$D$3:D1676)</f>
        <v>39</v>
      </c>
      <c r="F1677">
        <v>2.25</v>
      </c>
      <c r="G1677" t="str">
        <f t="shared" si="218"/>
        <v>Brak</v>
      </c>
      <c r="H1677">
        <f t="shared" si="219"/>
        <v>0</v>
      </c>
      <c r="I1677">
        <f t="shared" si="220"/>
        <v>9</v>
      </c>
      <c r="J1677">
        <f t="shared" si="216"/>
        <v>3424</v>
      </c>
      <c r="K1677" s="6">
        <f t="shared" si="214"/>
        <v>1576</v>
      </c>
      <c r="L1677" s="6" t="str">
        <f t="shared" si="215"/>
        <v>2</v>
      </c>
      <c r="M1677">
        <f t="shared" si="221"/>
        <v>2000</v>
      </c>
    </row>
    <row r="1678" spans="1:13" x14ac:dyDescent="0.25">
      <c r="A1678">
        <f t="shared" si="217"/>
        <v>2012</v>
      </c>
      <c r="B1678" s="3">
        <v>41185</v>
      </c>
      <c r="C1678" s="4" t="s">
        <v>150</v>
      </c>
      <c r="D1678">
        <v>14</v>
      </c>
      <c r="E1678">
        <f>SUMIF($C$3:C1677,C1678,$D$3:D1677)</f>
        <v>11</v>
      </c>
      <c r="F1678">
        <v>2.25</v>
      </c>
      <c r="G1678" t="str">
        <f t="shared" si="218"/>
        <v>Brak</v>
      </c>
      <c r="H1678">
        <f t="shared" si="219"/>
        <v>0</v>
      </c>
      <c r="I1678">
        <f t="shared" si="220"/>
        <v>10</v>
      </c>
      <c r="J1678">
        <f t="shared" si="216"/>
        <v>5410</v>
      </c>
      <c r="K1678" s="6">
        <f t="shared" si="214"/>
        <v>0</v>
      </c>
      <c r="L1678" s="6" t="str">
        <f t="shared" si="215"/>
        <v>0</v>
      </c>
      <c r="M1678">
        <f t="shared" si="221"/>
        <v>0</v>
      </c>
    </row>
    <row r="1679" spans="1:13" x14ac:dyDescent="0.25">
      <c r="A1679">
        <f t="shared" si="217"/>
        <v>2012</v>
      </c>
      <c r="B1679" s="3">
        <v>41190</v>
      </c>
      <c r="C1679" s="4" t="s">
        <v>71</v>
      </c>
      <c r="D1679">
        <v>12</v>
      </c>
      <c r="E1679">
        <f>SUMIF($C$3:C1678,C1679,$D$3:D1678)</f>
        <v>13</v>
      </c>
      <c r="F1679">
        <v>2.25</v>
      </c>
      <c r="G1679" t="str">
        <f t="shared" si="218"/>
        <v>Brak</v>
      </c>
      <c r="H1679">
        <f t="shared" si="219"/>
        <v>0</v>
      </c>
      <c r="I1679">
        <f t="shared" si="220"/>
        <v>10</v>
      </c>
      <c r="J1679">
        <f t="shared" si="216"/>
        <v>5398</v>
      </c>
      <c r="K1679" s="6">
        <f t="shared" si="214"/>
        <v>0</v>
      </c>
      <c r="L1679" s="6" t="str">
        <f t="shared" si="215"/>
        <v>0</v>
      </c>
      <c r="M1679">
        <f t="shared" si="221"/>
        <v>0</v>
      </c>
    </row>
    <row r="1680" spans="1:13" x14ac:dyDescent="0.25">
      <c r="A1680">
        <f t="shared" si="217"/>
        <v>2012</v>
      </c>
      <c r="B1680" s="3">
        <v>41195</v>
      </c>
      <c r="C1680" s="4" t="s">
        <v>46</v>
      </c>
      <c r="D1680">
        <v>142</v>
      </c>
      <c r="E1680">
        <f>SUMIF($C$3:C1679,C1680,$D$3:D1679)</f>
        <v>1545</v>
      </c>
      <c r="F1680">
        <v>2.25</v>
      </c>
      <c r="G1680">
        <f t="shared" si="218"/>
        <v>0.1</v>
      </c>
      <c r="H1680">
        <f t="shared" si="219"/>
        <v>14.200000000000001</v>
      </c>
      <c r="I1680">
        <f t="shared" si="220"/>
        <v>10</v>
      </c>
      <c r="J1680">
        <f t="shared" si="216"/>
        <v>5256</v>
      </c>
      <c r="K1680" s="6">
        <f t="shared" si="214"/>
        <v>0</v>
      </c>
      <c r="L1680" s="6" t="str">
        <f t="shared" si="215"/>
        <v>0</v>
      </c>
      <c r="M1680">
        <f t="shared" si="221"/>
        <v>0</v>
      </c>
    </row>
    <row r="1681" spans="1:13" x14ac:dyDescent="0.25">
      <c r="A1681">
        <f t="shared" si="217"/>
        <v>2012</v>
      </c>
      <c r="B1681" s="3">
        <v>41195</v>
      </c>
      <c r="C1681" s="4" t="s">
        <v>174</v>
      </c>
      <c r="D1681">
        <v>11</v>
      </c>
      <c r="E1681">
        <f>SUMIF($C$3:C1680,C1681,$D$3:D1680)</f>
        <v>6</v>
      </c>
      <c r="F1681">
        <v>2.25</v>
      </c>
      <c r="G1681" t="str">
        <f t="shared" si="218"/>
        <v>Brak</v>
      </c>
      <c r="H1681">
        <f t="shared" si="219"/>
        <v>0</v>
      </c>
      <c r="I1681">
        <f t="shared" si="220"/>
        <v>10</v>
      </c>
      <c r="J1681">
        <f t="shared" si="216"/>
        <v>5245</v>
      </c>
      <c r="K1681" s="6">
        <f t="shared" si="214"/>
        <v>0</v>
      </c>
      <c r="L1681" s="6" t="str">
        <f t="shared" si="215"/>
        <v>0</v>
      </c>
      <c r="M1681">
        <f t="shared" si="221"/>
        <v>0</v>
      </c>
    </row>
    <row r="1682" spans="1:13" x14ac:dyDescent="0.25">
      <c r="A1682">
        <f t="shared" si="217"/>
        <v>2012</v>
      </c>
      <c r="B1682" s="3">
        <v>41201</v>
      </c>
      <c r="C1682" s="4" t="s">
        <v>91</v>
      </c>
      <c r="D1682">
        <v>184</v>
      </c>
      <c r="E1682">
        <f>SUMIF($C$3:C1681,C1682,$D$3:D1681)</f>
        <v>1852</v>
      </c>
      <c r="F1682">
        <v>2.25</v>
      </c>
      <c r="G1682">
        <f t="shared" si="218"/>
        <v>0.1</v>
      </c>
      <c r="H1682">
        <f t="shared" si="219"/>
        <v>18.400000000000002</v>
      </c>
      <c r="I1682">
        <f t="shared" si="220"/>
        <v>10</v>
      </c>
      <c r="J1682">
        <f t="shared" si="216"/>
        <v>5061</v>
      </c>
      <c r="K1682" s="6">
        <f t="shared" ref="K1682:K1745" si="222">IF(I1682&lt;&gt;I1683,IF(J1682&lt;5000,5000-J1682,0),0)</f>
        <v>0</v>
      </c>
      <c r="L1682" s="6" t="str">
        <f t="shared" ref="L1682:L1745" si="223">LEFT(ROUNDUP(K1682,-3),1)</f>
        <v>0</v>
      </c>
      <c r="M1682">
        <f t="shared" si="221"/>
        <v>0</v>
      </c>
    </row>
    <row r="1683" spans="1:13" x14ac:dyDescent="0.25">
      <c r="A1683">
        <f t="shared" si="217"/>
        <v>2012</v>
      </c>
      <c r="B1683" s="3">
        <v>41202</v>
      </c>
      <c r="C1683" s="4" t="s">
        <v>65</v>
      </c>
      <c r="D1683">
        <v>390</v>
      </c>
      <c r="E1683">
        <f>SUMIF($C$3:C1682,C1683,$D$3:D1682)</f>
        <v>19384</v>
      </c>
      <c r="F1683">
        <v>2.25</v>
      </c>
      <c r="G1683">
        <f t="shared" si="218"/>
        <v>0.2</v>
      </c>
      <c r="H1683">
        <f t="shared" si="219"/>
        <v>78</v>
      </c>
      <c r="I1683">
        <f t="shared" si="220"/>
        <v>10</v>
      </c>
      <c r="J1683">
        <f t="shared" ref="J1683:J1746" si="224">J1682-D1683+M1682</f>
        <v>4671</v>
      </c>
      <c r="K1683" s="6">
        <f t="shared" si="222"/>
        <v>0</v>
      </c>
      <c r="L1683" s="6" t="str">
        <f t="shared" si="223"/>
        <v>0</v>
      </c>
      <c r="M1683">
        <f t="shared" si="221"/>
        <v>0</v>
      </c>
    </row>
    <row r="1684" spans="1:13" x14ac:dyDescent="0.25">
      <c r="A1684">
        <f t="shared" si="217"/>
        <v>2012</v>
      </c>
      <c r="B1684" s="3">
        <v>41206</v>
      </c>
      <c r="C1684" s="4" t="s">
        <v>57</v>
      </c>
      <c r="D1684">
        <v>110</v>
      </c>
      <c r="E1684">
        <f>SUMIF($C$3:C1683,C1684,$D$3:D1683)</f>
        <v>4019</v>
      </c>
      <c r="F1684">
        <v>2.25</v>
      </c>
      <c r="G1684">
        <f t="shared" si="218"/>
        <v>0.1</v>
      </c>
      <c r="H1684">
        <f t="shared" si="219"/>
        <v>11</v>
      </c>
      <c r="I1684">
        <f t="shared" si="220"/>
        <v>10</v>
      </c>
      <c r="J1684">
        <f t="shared" si="224"/>
        <v>4561</v>
      </c>
      <c r="K1684" s="6">
        <f t="shared" si="222"/>
        <v>0</v>
      </c>
      <c r="L1684" s="6" t="str">
        <f t="shared" si="223"/>
        <v>0</v>
      </c>
      <c r="M1684">
        <f t="shared" si="221"/>
        <v>0</v>
      </c>
    </row>
    <row r="1685" spans="1:13" x14ac:dyDescent="0.25">
      <c r="A1685">
        <f t="shared" si="217"/>
        <v>2012</v>
      </c>
      <c r="B1685" s="3">
        <v>41207</v>
      </c>
      <c r="C1685" s="4" t="s">
        <v>39</v>
      </c>
      <c r="D1685">
        <v>92</v>
      </c>
      <c r="E1685">
        <f>SUMIF($C$3:C1684,C1685,$D$3:D1684)</f>
        <v>3790</v>
      </c>
      <c r="F1685">
        <v>2.25</v>
      </c>
      <c r="G1685">
        <f t="shared" si="218"/>
        <v>0.1</v>
      </c>
      <c r="H1685">
        <f t="shared" si="219"/>
        <v>9.2000000000000011</v>
      </c>
      <c r="I1685">
        <f t="shared" si="220"/>
        <v>10</v>
      </c>
      <c r="J1685">
        <f t="shared" si="224"/>
        <v>4469</v>
      </c>
      <c r="K1685" s="6">
        <f t="shared" si="222"/>
        <v>0</v>
      </c>
      <c r="L1685" s="6" t="str">
        <f t="shared" si="223"/>
        <v>0</v>
      </c>
      <c r="M1685">
        <f t="shared" si="221"/>
        <v>0</v>
      </c>
    </row>
    <row r="1686" spans="1:13" x14ac:dyDescent="0.25">
      <c r="A1686">
        <f t="shared" si="217"/>
        <v>2012</v>
      </c>
      <c r="B1686" s="3">
        <v>41208</v>
      </c>
      <c r="C1686" s="4" t="s">
        <v>88</v>
      </c>
      <c r="D1686">
        <v>5</v>
      </c>
      <c r="E1686">
        <f>SUMIF($C$3:C1685,C1686,$D$3:D1685)</f>
        <v>32</v>
      </c>
      <c r="F1686">
        <v>2.25</v>
      </c>
      <c r="G1686" t="str">
        <f t="shared" si="218"/>
        <v>Brak</v>
      </c>
      <c r="H1686">
        <f t="shared" si="219"/>
        <v>0</v>
      </c>
      <c r="I1686">
        <f t="shared" si="220"/>
        <v>10</v>
      </c>
      <c r="J1686">
        <f t="shared" si="224"/>
        <v>4464</v>
      </c>
      <c r="K1686" s="6">
        <f t="shared" si="222"/>
        <v>0</v>
      </c>
      <c r="L1686" s="6" t="str">
        <f t="shared" si="223"/>
        <v>0</v>
      </c>
      <c r="M1686">
        <f t="shared" si="221"/>
        <v>0</v>
      </c>
    </row>
    <row r="1687" spans="1:13" x14ac:dyDescent="0.25">
      <c r="A1687">
        <f t="shared" si="217"/>
        <v>2012</v>
      </c>
      <c r="B1687" s="3">
        <v>41208</v>
      </c>
      <c r="C1687" s="4" t="s">
        <v>249</v>
      </c>
      <c r="D1687">
        <v>2</v>
      </c>
      <c r="E1687">
        <f>SUMIF($C$3:C1686,C1687,$D$3:D1686)</f>
        <v>15</v>
      </c>
      <c r="F1687">
        <v>2.25</v>
      </c>
      <c r="G1687" t="str">
        <f t="shared" si="218"/>
        <v>Brak</v>
      </c>
      <c r="H1687">
        <f t="shared" si="219"/>
        <v>0</v>
      </c>
      <c r="I1687">
        <f t="shared" si="220"/>
        <v>10</v>
      </c>
      <c r="J1687">
        <f t="shared" si="224"/>
        <v>4462</v>
      </c>
      <c r="K1687" s="6">
        <f t="shared" si="222"/>
        <v>0</v>
      </c>
      <c r="L1687" s="6" t="str">
        <f t="shared" si="223"/>
        <v>0</v>
      </c>
      <c r="M1687">
        <f t="shared" si="221"/>
        <v>0</v>
      </c>
    </row>
    <row r="1688" spans="1:13" x14ac:dyDescent="0.25">
      <c r="A1688">
        <f t="shared" si="217"/>
        <v>2012</v>
      </c>
      <c r="B1688" s="3">
        <v>41210</v>
      </c>
      <c r="C1688" s="4" t="s">
        <v>195</v>
      </c>
      <c r="D1688">
        <v>14</v>
      </c>
      <c r="E1688">
        <f>SUMIF($C$3:C1687,C1688,$D$3:D1687)</f>
        <v>28</v>
      </c>
      <c r="F1688">
        <v>2.25</v>
      </c>
      <c r="G1688" t="str">
        <f t="shared" si="218"/>
        <v>Brak</v>
      </c>
      <c r="H1688">
        <f t="shared" si="219"/>
        <v>0</v>
      </c>
      <c r="I1688">
        <f t="shared" si="220"/>
        <v>10</v>
      </c>
      <c r="J1688">
        <f t="shared" si="224"/>
        <v>4448</v>
      </c>
      <c r="K1688" s="6">
        <f t="shared" si="222"/>
        <v>0</v>
      </c>
      <c r="L1688" s="6" t="str">
        <f t="shared" si="223"/>
        <v>0</v>
      </c>
      <c r="M1688">
        <f t="shared" si="221"/>
        <v>0</v>
      </c>
    </row>
    <row r="1689" spans="1:13" x14ac:dyDescent="0.25">
      <c r="A1689">
        <f t="shared" si="217"/>
        <v>2012</v>
      </c>
      <c r="B1689" s="3">
        <v>41213</v>
      </c>
      <c r="C1689" s="4" t="s">
        <v>104</v>
      </c>
      <c r="D1689">
        <v>6</v>
      </c>
      <c r="E1689">
        <f>SUMIF($C$3:C1688,C1689,$D$3:D1688)</f>
        <v>13</v>
      </c>
      <c r="F1689">
        <v>2.25</v>
      </c>
      <c r="G1689" t="str">
        <f t="shared" si="218"/>
        <v>Brak</v>
      </c>
      <c r="H1689">
        <f t="shared" si="219"/>
        <v>0</v>
      </c>
      <c r="I1689">
        <f t="shared" si="220"/>
        <v>10</v>
      </c>
      <c r="J1689">
        <f t="shared" si="224"/>
        <v>4442</v>
      </c>
      <c r="K1689" s="6">
        <f t="shared" si="222"/>
        <v>558</v>
      </c>
      <c r="L1689" s="6" t="str">
        <f t="shared" si="223"/>
        <v>1</v>
      </c>
      <c r="M1689">
        <f t="shared" si="221"/>
        <v>1000</v>
      </c>
    </row>
    <row r="1690" spans="1:13" x14ac:dyDescent="0.25">
      <c r="A1690">
        <f t="shared" si="217"/>
        <v>2012</v>
      </c>
      <c r="B1690" s="3">
        <v>41214</v>
      </c>
      <c r="C1690" s="4" t="s">
        <v>27</v>
      </c>
      <c r="D1690">
        <v>108</v>
      </c>
      <c r="E1690">
        <f>SUMIF($C$3:C1689,C1690,$D$3:D1689)</f>
        <v>21474</v>
      </c>
      <c r="F1690">
        <v>2.25</v>
      </c>
      <c r="G1690">
        <f t="shared" si="218"/>
        <v>0.2</v>
      </c>
      <c r="H1690">
        <f t="shared" si="219"/>
        <v>21.6</v>
      </c>
      <c r="I1690">
        <f t="shared" si="220"/>
        <v>11</v>
      </c>
      <c r="J1690">
        <f t="shared" si="224"/>
        <v>5334</v>
      </c>
      <c r="K1690" s="6">
        <f t="shared" si="222"/>
        <v>0</v>
      </c>
      <c r="L1690" s="6" t="str">
        <f t="shared" si="223"/>
        <v>0</v>
      </c>
      <c r="M1690">
        <f t="shared" si="221"/>
        <v>0</v>
      </c>
    </row>
    <row r="1691" spans="1:13" x14ac:dyDescent="0.25">
      <c r="A1691">
        <f t="shared" si="217"/>
        <v>2012</v>
      </c>
      <c r="B1691" s="3">
        <v>41214</v>
      </c>
      <c r="C1691" s="4" t="s">
        <v>38</v>
      </c>
      <c r="D1691">
        <v>65</v>
      </c>
      <c r="E1691">
        <f>SUMIF($C$3:C1690,C1691,$D$3:D1690)</f>
        <v>4281</v>
      </c>
      <c r="F1691">
        <v>2.25</v>
      </c>
      <c r="G1691">
        <f t="shared" si="218"/>
        <v>0.1</v>
      </c>
      <c r="H1691">
        <f t="shared" si="219"/>
        <v>6.5</v>
      </c>
      <c r="I1691">
        <f t="shared" si="220"/>
        <v>11</v>
      </c>
      <c r="J1691">
        <f t="shared" si="224"/>
        <v>5269</v>
      </c>
      <c r="K1691" s="6">
        <f t="shared" si="222"/>
        <v>0</v>
      </c>
      <c r="L1691" s="6" t="str">
        <f t="shared" si="223"/>
        <v>0</v>
      </c>
      <c r="M1691">
        <f t="shared" si="221"/>
        <v>0</v>
      </c>
    </row>
    <row r="1692" spans="1:13" x14ac:dyDescent="0.25">
      <c r="A1692">
        <f t="shared" si="217"/>
        <v>2012</v>
      </c>
      <c r="B1692" s="3">
        <v>41214</v>
      </c>
      <c r="C1692" s="4" t="s">
        <v>89</v>
      </c>
      <c r="D1692">
        <v>45</v>
      </c>
      <c r="E1692">
        <f>SUMIF($C$3:C1691,C1692,$D$3:D1691)</f>
        <v>2858</v>
      </c>
      <c r="F1692">
        <v>2.25</v>
      </c>
      <c r="G1692">
        <f t="shared" si="218"/>
        <v>0.1</v>
      </c>
      <c r="H1692">
        <f t="shared" si="219"/>
        <v>4.5</v>
      </c>
      <c r="I1692">
        <f t="shared" si="220"/>
        <v>11</v>
      </c>
      <c r="J1692">
        <f t="shared" si="224"/>
        <v>5224</v>
      </c>
      <c r="K1692" s="6">
        <f t="shared" si="222"/>
        <v>0</v>
      </c>
      <c r="L1692" s="6" t="str">
        <f t="shared" si="223"/>
        <v>0</v>
      </c>
      <c r="M1692">
        <f t="shared" si="221"/>
        <v>0</v>
      </c>
    </row>
    <row r="1693" spans="1:13" x14ac:dyDescent="0.25">
      <c r="A1693">
        <f t="shared" si="217"/>
        <v>2012</v>
      </c>
      <c r="B1693" s="3">
        <v>41215</v>
      </c>
      <c r="C1693" s="4" t="s">
        <v>57</v>
      </c>
      <c r="D1693">
        <v>159</v>
      </c>
      <c r="E1693">
        <f>SUMIF($C$3:C1692,C1693,$D$3:D1692)</f>
        <v>4129</v>
      </c>
      <c r="F1693">
        <v>2.25</v>
      </c>
      <c r="G1693">
        <f t="shared" si="218"/>
        <v>0.1</v>
      </c>
      <c r="H1693">
        <f t="shared" si="219"/>
        <v>15.9</v>
      </c>
      <c r="I1693">
        <f t="shared" si="220"/>
        <v>11</v>
      </c>
      <c r="J1693">
        <f t="shared" si="224"/>
        <v>5065</v>
      </c>
      <c r="K1693" s="6">
        <f t="shared" si="222"/>
        <v>0</v>
      </c>
      <c r="L1693" s="6" t="str">
        <f t="shared" si="223"/>
        <v>0</v>
      </c>
      <c r="M1693">
        <f t="shared" si="221"/>
        <v>0</v>
      </c>
    </row>
    <row r="1694" spans="1:13" x14ac:dyDescent="0.25">
      <c r="A1694">
        <f t="shared" si="217"/>
        <v>2012</v>
      </c>
      <c r="B1694" s="3">
        <v>41219</v>
      </c>
      <c r="C1694" s="4" t="s">
        <v>39</v>
      </c>
      <c r="D1694">
        <v>141</v>
      </c>
      <c r="E1694">
        <f>SUMIF($C$3:C1693,C1694,$D$3:D1693)</f>
        <v>3882</v>
      </c>
      <c r="F1694">
        <v>2.25</v>
      </c>
      <c r="G1694">
        <f t="shared" si="218"/>
        <v>0.1</v>
      </c>
      <c r="H1694">
        <f t="shared" si="219"/>
        <v>14.100000000000001</v>
      </c>
      <c r="I1694">
        <f t="shared" si="220"/>
        <v>11</v>
      </c>
      <c r="J1694">
        <f t="shared" si="224"/>
        <v>4924</v>
      </c>
      <c r="K1694" s="6">
        <f t="shared" si="222"/>
        <v>0</v>
      </c>
      <c r="L1694" s="6" t="str">
        <f t="shared" si="223"/>
        <v>0</v>
      </c>
      <c r="M1694">
        <f t="shared" si="221"/>
        <v>0</v>
      </c>
    </row>
    <row r="1695" spans="1:13" x14ac:dyDescent="0.25">
      <c r="A1695">
        <f t="shared" si="217"/>
        <v>2012</v>
      </c>
      <c r="B1695" s="3">
        <v>41219</v>
      </c>
      <c r="C1695" s="4" t="s">
        <v>58</v>
      </c>
      <c r="D1695">
        <v>14</v>
      </c>
      <c r="E1695">
        <f>SUMIF($C$3:C1694,C1695,$D$3:D1694)</f>
        <v>22</v>
      </c>
      <c r="F1695">
        <v>2.25</v>
      </c>
      <c r="G1695" t="str">
        <f t="shared" si="218"/>
        <v>Brak</v>
      </c>
      <c r="H1695">
        <f t="shared" si="219"/>
        <v>0</v>
      </c>
      <c r="I1695">
        <f t="shared" si="220"/>
        <v>11</v>
      </c>
      <c r="J1695">
        <f t="shared" si="224"/>
        <v>4910</v>
      </c>
      <c r="K1695" s="6">
        <f t="shared" si="222"/>
        <v>0</v>
      </c>
      <c r="L1695" s="6" t="str">
        <f t="shared" si="223"/>
        <v>0</v>
      </c>
      <c r="M1695">
        <f t="shared" si="221"/>
        <v>0</v>
      </c>
    </row>
    <row r="1696" spans="1:13" x14ac:dyDescent="0.25">
      <c r="A1696">
        <f t="shared" si="217"/>
        <v>2012</v>
      </c>
      <c r="B1696" s="3">
        <v>41222</v>
      </c>
      <c r="C1696" s="4" t="s">
        <v>30</v>
      </c>
      <c r="D1696">
        <v>142</v>
      </c>
      <c r="E1696">
        <f>SUMIF($C$3:C1695,C1696,$D$3:D1695)</f>
        <v>3418</v>
      </c>
      <c r="F1696">
        <v>2.25</v>
      </c>
      <c r="G1696">
        <f t="shared" si="218"/>
        <v>0.1</v>
      </c>
      <c r="H1696">
        <f t="shared" si="219"/>
        <v>14.200000000000001</v>
      </c>
      <c r="I1696">
        <f t="shared" si="220"/>
        <v>11</v>
      </c>
      <c r="J1696">
        <f t="shared" si="224"/>
        <v>4768</v>
      </c>
      <c r="K1696" s="6">
        <f t="shared" si="222"/>
        <v>0</v>
      </c>
      <c r="L1696" s="6" t="str">
        <f t="shared" si="223"/>
        <v>0</v>
      </c>
      <c r="M1696">
        <f t="shared" si="221"/>
        <v>0</v>
      </c>
    </row>
    <row r="1697" spans="1:13" x14ac:dyDescent="0.25">
      <c r="A1697">
        <f t="shared" si="217"/>
        <v>2012</v>
      </c>
      <c r="B1697" s="3">
        <v>41223</v>
      </c>
      <c r="C1697" s="4" t="s">
        <v>29</v>
      </c>
      <c r="D1697">
        <v>167</v>
      </c>
      <c r="E1697">
        <f>SUMIF($C$3:C1696,C1697,$D$3:D1696)</f>
        <v>20091</v>
      </c>
      <c r="F1697">
        <v>2.25</v>
      </c>
      <c r="G1697">
        <f t="shared" si="218"/>
        <v>0.2</v>
      </c>
      <c r="H1697">
        <f t="shared" si="219"/>
        <v>33.4</v>
      </c>
      <c r="I1697">
        <f t="shared" si="220"/>
        <v>11</v>
      </c>
      <c r="J1697">
        <f t="shared" si="224"/>
        <v>4601</v>
      </c>
      <c r="K1697" s="6">
        <f t="shared" si="222"/>
        <v>0</v>
      </c>
      <c r="L1697" s="6" t="str">
        <f t="shared" si="223"/>
        <v>0</v>
      </c>
      <c r="M1697">
        <f t="shared" si="221"/>
        <v>0</v>
      </c>
    </row>
    <row r="1698" spans="1:13" x14ac:dyDescent="0.25">
      <c r="A1698">
        <f t="shared" si="217"/>
        <v>2012</v>
      </c>
      <c r="B1698" s="3">
        <v>41224</v>
      </c>
      <c r="C1698" s="4" t="s">
        <v>195</v>
      </c>
      <c r="D1698">
        <v>12</v>
      </c>
      <c r="E1698">
        <f>SUMIF($C$3:C1697,C1698,$D$3:D1697)</f>
        <v>42</v>
      </c>
      <c r="F1698">
        <v>2.25</v>
      </c>
      <c r="G1698" t="str">
        <f t="shared" si="218"/>
        <v>Brak</v>
      </c>
      <c r="H1698">
        <f t="shared" si="219"/>
        <v>0</v>
      </c>
      <c r="I1698">
        <f t="shared" si="220"/>
        <v>11</v>
      </c>
      <c r="J1698">
        <f t="shared" si="224"/>
        <v>4589</v>
      </c>
      <c r="K1698" s="6">
        <f t="shared" si="222"/>
        <v>0</v>
      </c>
      <c r="L1698" s="6" t="str">
        <f t="shared" si="223"/>
        <v>0</v>
      </c>
      <c r="M1698">
        <f t="shared" si="221"/>
        <v>0</v>
      </c>
    </row>
    <row r="1699" spans="1:13" x14ac:dyDescent="0.25">
      <c r="A1699">
        <f t="shared" si="217"/>
        <v>2012</v>
      </c>
      <c r="B1699" s="3">
        <v>41229</v>
      </c>
      <c r="C1699" s="4" t="s">
        <v>48</v>
      </c>
      <c r="D1699">
        <v>187</v>
      </c>
      <c r="E1699">
        <f>SUMIF($C$3:C1698,C1699,$D$3:D1698)</f>
        <v>3535</v>
      </c>
      <c r="F1699">
        <v>2.25</v>
      </c>
      <c r="G1699">
        <f t="shared" si="218"/>
        <v>0.1</v>
      </c>
      <c r="H1699">
        <f t="shared" si="219"/>
        <v>18.7</v>
      </c>
      <c r="I1699">
        <f t="shared" si="220"/>
        <v>11</v>
      </c>
      <c r="J1699">
        <f t="shared" si="224"/>
        <v>4402</v>
      </c>
      <c r="K1699" s="6">
        <f t="shared" si="222"/>
        <v>0</v>
      </c>
      <c r="L1699" s="6" t="str">
        <f t="shared" si="223"/>
        <v>0</v>
      </c>
      <c r="M1699">
        <f t="shared" si="221"/>
        <v>0</v>
      </c>
    </row>
    <row r="1700" spans="1:13" x14ac:dyDescent="0.25">
      <c r="A1700">
        <f t="shared" si="217"/>
        <v>2012</v>
      </c>
      <c r="B1700" s="3">
        <v>41232</v>
      </c>
      <c r="C1700" s="4" t="s">
        <v>61</v>
      </c>
      <c r="D1700">
        <v>14</v>
      </c>
      <c r="E1700">
        <f>SUMIF($C$3:C1699,C1700,$D$3:D1699)</f>
        <v>35</v>
      </c>
      <c r="F1700">
        <v>2.25</v>
      </c>
      <c r="G1700" t="str">
        <f t="shared" si="218"/>
        <v>Brak</v>
      </c>
      <c r="H1700">
        <f t="shared" si="219"/>
        <v>0</v>
      </c>
      <c r="I1700">
        <f t="shared" si="220"/>
        <v>11</v>
      </c>
      <c r="J1700">
        <f t="shared" si="224"/>
        <v>4388</v>
      </c>
      <c r="K1700" s="6">
        <f t="shared" si="222"/>
        <v>0</v>
      </c>
      <c r="L1700" s="6" t="str">
        <f t="shared" si="223"/>
        <v>0</v>
      </c>
      <c r="M1700">
        <f t="shared" si="221"/>
        <v>0</v>
      </c>
    </row>
    <row r="1701" spans="1:13" x14ac:dyDescent="0.25">
      <c r="A1701">
        <f t="shared" si="217"/>
        <v>2012</v>
      </c>
      <c r="B1701" s="3">
        <v>41235</v>
      </c>
      <c r="C1701" s="4" t="s">
        <v>185</v>
      </c>
      <c r="D1701">
        <v>10</v>
      </c>
      <c r="E1701">
        <f>SUMIF($C$3:C1700,C1701,$D$3:D1700)</f>
        <v>2</v>
      </c>
      <c r="F1701">
        <v>2.25</v>
      </c>
      <c r="G1701" t="str">
        <f t="shared" si="218"/>
        <v>Brak</v>
      </c>
      <c r="H1701">
        <f t="shared" si="219"/>
        <v>0</v>
      </c>
      <c r="I1701">
        <f t="shared" si="220"/>
        <v>11</v>
      </c>
      <c r="J1701">
        <f t="shared" si="224"/>
        <v>4378</v>
      </c>
      <c r="K1701" s="6">
        <f t="shared" si="222"/>
        <v>0</v>
      </c>
      <c r="L1701" s="6" t="str">
        <f t="shared" si="223"/>
        <v>0</v>
      </c>
      <c r="M1701">
        <f t="shared" si="221"/>
        <v>0</v>
      </c>
    </row>
    <row r="1702" spans="1:13" x14ac:dyDescent="0.25">
      <c r="A1702">
        <f t="shared" si="217"/>
        <v>2012</v>
      </c>
      <c r="B1702" s="3">
        <v>41236</v>
      </c>
      <c r="C1702" s="4" t="s">
        <v>25</v>
      </c>
      <c r="D1702">
        <v>328</v>
      </c>
      <c r="E1702">
        <f>SUMIF($C$3:C1701,C1702,$D$3:D1701)</f>
        <v>8806</v>
      </c>
      <c r="F1702">
        <v>2.25</v>
      </c>
      <c r="G1702">
        <f t="shared" si="218"/>
        <v>0.1</v>
      </c>
      <c r="H1702">
        <f t="shared" si="219"/>
        <v>32.800000000000004</v>
      </c>
      <c r="I1702">
        <f t="shared" si="220"/>
        <v>11</v>
      </c>
      <c r="J1702">
        <f t="shared" si="224"/>
        <v>4050</v>
      </c>
      <c r="K1702" s="6">
        <f t="shared" si="222"/>
        <v>0</v>
      </c>
      <c r="L1702" s="6" t="str">
        <f t="shared" si="223"/>
        <v>0</v>
      </c>
      <c r="M1702">
        <f t="shared" si="221"/>
        <v>0</v>
      </c>
    </row>
    <row r="1703" spans="1:13" x14ac:dyDescent="0.25">
      <c r="A1703">
        <f t="shared" si="217"/>
        <v>2012</v>
      </c>
      <c r="B1703" s="3">
        <v>41236</v>
      </c>
      <c r="C1703" s="4" t="s">
        <v>42</v>
      </c>
      <c r="D1703">
        <v>269</v>
      </c>
      <c r="E1703">
        <f>SUMIF($C$3:C1702,C1703,$D$3:D1702)</f>
        <v>19426</v>
      </c>
      <c r="F1703">
        <v>2.25</v>
      </c>
      <c r="G1703">
        <f t="shared" si="218"/>
        <v>0.2</v>
      </c>
      <c r="H1703">
        <f t="shared" si="219"/>
        <v>53.800000000000004</v>
      </c>
      <c r="I1703">
        <f t="shared" si="220"/>
        <v>11</v>
      </c>
      <c r="J1703">
        <f t="shared" si="224"/>
        <v>3781</v>
      </c>
      <c r="K1703" s="6">
        <f t="shared" si="222"/>
        <v>0</v>
      </c>
      <c r="L1703" s="6" t="str">
        <f t="shared" si="223"/>
        <v>0</v>
      </c>
      <c r="M1703">
        <f t="shared" si="221"/>
        <v>0</v>
      </c>
    </row>
    <row r="1704" spans="1:13" x14ac:dyDescent="0.25">
      <c r="A1704">
        <f t="shared" si="217"/>
        <v>2012</v>
      </c>
      <c r="B1704" s="3">
        <v>41237</v>
      </c>
      <c r="C1704" s="4" t="s">
        <v>29</v>
      </c>
      <c r="D1704">
        <v>228</v>
      </c>
      <c r="E1704">
        <f>SUMIF($C$3:C1703,C1704,$D$3:D1703)</f>
        <v>20258</v>
      </c>
      <c r="F1704">
        <v>2.25</v>
      </c>
      <c r="G1704">
        <f t="shared" si="218"/>
        <v>0.2</v>
      </c>
      <c r="H1704">
        <f t="shared" si="219"/>
        <v>45.6</v>
      </c>
      <c r="I1704">
        <f t="shared" si="220"/>
        <v>11</v>
      </c>
      <c r="J1704">
        <f t="shared" si="224"/>
        <v>3553</v>
      </c>
      <c r="K1704" s="6">
        <f t="shared" si="222"/>
        <v>0</v>
      </c>
      <c r="L1704" s="6" t="str">
        <f t="shared" si="223"/>
        <v>0</v>
      </c>
      <c r="M1704">
        <f t="shared" si="221"/>
        <v>0</v>
      </c>
    </row>
    <row r="1705" spans="1:13" x14ac:dyDescent="0.25">
      <c r="A1705">
        <f t="shared" si="217"/>
        <v>2012</v>
      </c>
      <c r="B1705" s="3">
        <v>41239</v>
      </c>
      <c r="C1705" s="4" t="s">
        <v>22</v>
      </c>
      <c r="D1705">
        <v>12</v>
      </c>
      <c r="E1705">
        <f>SUMIF($C$3:C1704,C1705,$D$3:D1704)</f>
        <v>2</v>
      </c>
      <c r="F1705">
        <v>2.25</v>
      </c>
      <c r="G1705" t="str">
        <f t="shared" si="218"/>
        <v>Brak</v>
      </c>
      <c r="H1705">
        <f t="shared" si="219"/>
        <v>0</v>
      </c>
      <c r="I1705">
        <f t="shared" si="220"/>
        <v>11</v>
      </c>
      <c r="J1705">
        <f t="shared" si="224"/>
        <v>3541</v>
      </c>
      <c r="K1705" s="6">
        <f t="shared" si="222"/>
        <v>1459</v>
      </c>
      <c r="L1705" s="6" t="str">
        <f t="shared" si="223"/>
        <v>2</v>
      </c>
      <c r="M1705">
        <f t="shared" si="221"/>
        <v>2000</v>
      </c>
    </row>
    <row r="1706" spans="1:13" x14ac:dyDescent="0.25">
      <c r="A1706">
        <f t="shared" si="217"/>
        <v>2012</v>
      </c>
      <c r="B1706" s="3">
        <v>41244</v>
      </c>
      <c r="C1706" s="4" t="s">
        <v>113</v>
      </c>
      <c r="D1706">
        <v>16</v>
      </c>
      <c r="E1706">
        <f>SUMIF($C$3:C1705,C1706,$D$3:D1705)</f>
        <v>19</v>
      </c>
      <c r="F1706">
        <v>2.25</v>
      </c>
      <c r="G1706" t="str">
        <f t="shared" si="218"/>
        <v>Brak</v>
      </c>
      <c r="H1706">
        <f t="shared" si="219"/>
        <v>0</v>
      </c>
      <c r="I1706">
        <f t="shared" si="220"/>
        <v>12</v>
      </c>
      <c r="J1706">
        <f t="shared" si="224"/>
        <v>5525</v>
      </c>
      <c r="K1706" s="6">
        <f t="shared" si="222"/>
        <v>0</v>
      </c>
      <c r="L1706" s="6" t="str">
        <f t="shared" si="223"/>
        <v>0</v>
      </c>
      <c r="M1706">
        <f t="shared" si="221"/>
        <v>0</v>
      </c>
    </row>
    <row r="1707" spans="1:13" x14ac:dyDescent="0.25">
      <c r="A1707">
        <f t="shared" si="217"/>
        <v>2012</v>
      </c>
      <c r="B1707" s="3">
        <v>41247</v>
      </c>
      <c r="C1707" s="4" t="s">
        <v>37</v>
      </c>
      <c r="D1707">
        <v>233</v>
      </c>
      <c r="E1707">
        <f>SUMIF($C$3:C1706,C1707,$D$3:D1706)</f>
        <v>14749</v>
      </c>
      <c r="F1707">
        <v>2.25</v>
      </c>
      <c r="G1707">
        <f t="shared" si="218"/>
        <v>0.2</v>
      </c>
      <c r="H1707">
        <f t="shared" si="219"/>
        <v>46.6</v>
      </c>
      <c r="I1707">
        <f t="shared" si="220"/>
        <v>12</v>
      </c>
      <c r="J1707">
        <f t="shared" si="224"/>
        <v>5292</v>
      </c>
      <c r="K1707" s="6">
        <f t="shared" si="222"/>
        <v>0</v>
      </c>
      <c r="L1707" s="6" t="str">
        <f t="shared" si="223"/>
        <v>0</v>
      </c>
      <c r="M1707">
        <f t="shared" si="221"/>
        <v>0</v>
      </c>
    </row>
    <row r="1708" spans="1:13" x14ac:dyDescent="0.25">
      <c r="A1708">
        <f t="shared" si="217"/>
        <v>2012</v>
      </c>
      <c r="B1708" s="3">
        <v>41248</v>
      </c>
      <c r="C1708" s="4" t="s">
        <v>152</v>
      </c>
      <c r="D1708">
        <v>10</v>
      </c>
      <c r="E1708">
        <f>SUMIF($C$3:C1707,C1708,$D$3:D1707)</f>
        <v>14</v>
      </c>
      <c r="F1708">
        <v>2.25</v>
      </c>
      <c r="G1708" t="str">
        <f t="shared" si="218"/>
        <v>Brak</v>
      </c>
      <c r="H1708">
        <f t="shared" si="219"/>
        <v>0</v>
      </c>
      <c r="I1708">
        <f t="shared" si="220"/>
        <v>12</v>
      </c>
      <c r="J1708">
        <f t="shared" si="224"/>
        <v>5282</v>
      </c>
      <c r="K1708" s="6">
        <f t="shared" si="222"/>
        <v>0</v>
      </c>
      <c r="L1708" s="6" t="str">
        <f t="shared" si="223"/>
        <v>0</v>
      </c>
      <c r="M1708">
        <f t="shared" si="221"/>
        <v>0</v>
      </c>
    </row>
    <row r="1709" spans="1:13" x14ac:dyDescent="0.25">
      <c r="A1709">
        <f t="shared" si="217"/>
        <v>2012</v>
      </c>
      <c r="B1709" s="3">
        <v>41251</v>
      </c>
      <c r="C1709" s="4" t="s">
        <v>25</v>
      </c>
      <c r="D1709">
        <v>388</v>
      </c>
      <c r="E1709">
        <f>SUMIF($C$3:C1708,C1709,$D$3:D1708)</f>
        <v>9134</v>
      </c>
      <c r="F1709">
        <v>2.25</v>
      </c>
      <c r="G1709">
        <f t="shared" si="218"/>
        <v>0.1</v>
      </c>
      <c r="H1709">
        <f t="shared" si="219"/>
        <v>38.800000000000004</v>
      </c>
      <c r="I1709">
        <f t="shared" si="220"/>
        <v>12</v>
      </c>
      <c r="J1709">
        <f t="shared" si="224"/>
        <v>4894</v>
      </c>
      <c r="K1709" s="6">
        <f t="shared" si="222"/>
        <v>0</v>
      </c>
      <c r="L1709" s="6" t="str">
        <f t="shared" si="223"/>
        <v>0</v>
      </c>
      <c r="M1709">
        <f t="shared" si="221"/>
        <v>0</v>
      </c>
    </row>
    <row r="1710" spans="1:13" x14ac:dyDescent="0.25">
      <c r="A1710">
        <f t="shared" si="217"/>
        <v>2012</v>
      </c>
      <c r="B1710" s="3">
        <v>41251</v>
      </c>
      <c r="C1710" s="4" t="s">
        <v>30</v>
      </c>
      <c r="D1710">
        <v>168</v>
      </c>
      <c r="E1710">
        <f>SUMIF($C$3:C1709,C1710,$D$3:D1709)</f>
        <v>3560</v>
      </c>
      <c r="F1710">
        <v>2.25</v>
      </c>
      <c r="G1710">
        <f t="shared" si="218"/>
        <v>0.1</v>
      </c>
      <c r="H1710">
        <f t="shared" si="219"/>
        <v>16.8</v>
      </c>
      <c r="I1710">
        <f t="shared" si="220"/>
        <v>12</v>
      </c>
      <c r="J1710">
        <f t="shared" si="224"/>
        <v>4726</v>
      </c>
      <c r="K1710" s="6">
        <f t="shared" si="222"/>
        <v>0</v>
      </c>
      <c r="L1710" s="6" t="str">
        <f t="shared" si="223"/>
        <v>0</v>
      </c>
      <c r="M1710">
        <f t="shared" si="221"/>
        <v>0</v>
      </c>
    </row>
    <row r="1711" spans="1:13" x14ac:dyDescent="0.25">
      <c r="A1711">
        <f t="shared" si="217"/>
        <v>2012</v>
      </c>
      <c r="B1711" s="3">
        <v>41252</v>
      </c>
      <c r="C1711" s="4" t="s">
        <v>70</v>
      </c>
      <c r="D1711">
        <v>319</v>
      </c>
      <c r="E1711">
        <f>SUMIF($C$3:C1710,C1711,$D$3:D1710)</f>
        <v>20192</v>
      </c>
      <c r="F1711">
        <v>2.25</v>
      </c>
      <c r="G1711">
        <f t="shared" si="218"/>
        <v>0.2</v>
      </c>
      <c r="H1711">
        <f t="shared" si="219"/>
        <v>63.800000000000004</v>
      </c>
      <c r="I1711">
        <f t="shared" si="220"/>
        <v>12</v>
      </c>
      <c r="J1711">
        <f t="shared" si="224"/>
        <v>4407</v>
      </c>
      <c r="K1711" s="6">
        <f t="shared" si="222"/>
        <v>0</v>
      </c>
      <c r="L1711" s="6" t="str">
        <f t="shared" si="223"/>
        <v>0</v>
      </c>
      <c r="M1711">
        <f t="shared" si="221"/>
        <v>0</v>
      </c>
    </row>
    <row r="1712" spans="1:13" x14ac:dyDescent="0.25">
      <c r="A1712">
        <f t="shared" si="217"/>
        <v>2012</v>
      </c>
      <c r="B1712" s="3">
        <v>41254</v>
      </c>
      <c r="C1712" s="4" t="s">
        <v>87</v>
      </c>
      <c r="D1712">
        <v>12</v>
      </c>
      <c r="E1712">
        <f>SUMIF($C$3:C1711,C1712,$D$3:D1711)</f>
        <v>19</v>
      </c>
      <c r="F1712">
        <v>2.25</v>
      </c>
      <c r="G1712" t="str">
        <f t="shared" si="218"/>
        <v>Brak</v>
      </c>
      <c r="H1712">
        <f t="shared" si="219"/>
        <v>0</v>
      </c>
      <c r="I1712">
        <f t="shared" si="220"/>
        <v>12</v>
      </c>
      <c r="J1712">
        <f t="shared" si="224"/>
        <v>4395</v>
      </c>
      <c r="K1712" s="6">
        <f t="shared" si="222"/>
        <v>0</v>
      </c>
      <c r="L1712" s="6" t="str">
        <f t="shared" si="223"/>
        <v>0</v>
      </c>
      <c r="M1712">
        <f t="shared" si="221"/>
        <v>0</v>
      </c>
    </row>
    <row r="1713" spans="1:13" x14ac:dyDescent="0.25">
      <c r="A1713">
        <f t="shared" si="217"/>
        <v>2012</v>
      </c>
      <c r="B1713" s="3">
        <v>41256</v>
      </c>
      <c r="C1713" s="4" t="s">
        <v>193</v>
      </c>
      <c r="D1713">
        <v>150</v>
      </c>
      <c r="E1713">
        <f>SUMIF($C$3:C1712,C1713,$D$3:D1712)</f>
        <v>491</v>
      </c>
      <c r="F1713">
        <v>2.25</v>
      </c>
      <c r="G1713">
        <f t="shared" si="218"/>
        <v>0.05</v>
      </c>
      <c r="H1713">
        <f t="shared" si="219"/>
        <v>7.5</v>
      </c>
      <c r="I1713">
        <f t="shared" si="220"/>
        <v>12</v>
      </c>
      <c r="J1713">
        <f t="shared" si="224"/>
        <v>4245</v>
      </c>
      <c r="K1713" s="6">
        <f t="shared" si="222"/>
        <v>0</v>
      </c>
      <c r="L1713" s="6" t="str">
        <f t="shared" si="223"/>
        <v>0</v>
      </c>
      <c r="M1713">
        <f t="shared" si="221"/>
        <v>0</v>
      </c>
    </row>
    <row r="1714" spans="1:13" x14ac:dyDescent="0.25">
      <c r="A1714">
        <f t="shared" si="217"/>
        <v>2012</v>
      </c>
      <c r="B1714" s="3">
        <v>41258</v>
      </c>
      <c r="C1714" s="4" t="s">
        <v>29</v>
      </c>
      <c r="D1714">
        <v>347</v>
      </c>
      <c r="E1714">
        <f>SUMIF($C$3:C1713,C1714,$D$3:D1713)</f>
        <v>20486</v>
      </c>
      <c r="F1714">
        <v>2.25</v>
      </c>
      <c r="G1714">
        <f t="shared" si="218"/>
        <v>0.2</v>
      </c>
      <c r="H1714">
        <f t="shared" si="219"/>
        <v>69.400000000000006</v>
      </c>
      <c r="I1714">
        <f t="shared" si="220"/>
        <v>12</v>
      </c>
      <c r="J1714">
        <f t="shared" si="224"/>
        <v>3898</v>
      </c>
      <c r="K1714" s="6">
        <f t="shared" si="222"/>
        <v>0</v>
      </c>
      <c r="L1714" s="6" t="str">
        <f t="shared" si="223"/>
        <v>0</v>
      </c>
      <c r="M1714">
        <f t="shared" si="221"/>
        <v>0</v>
      </c>
    </row>
    <row r="1715" spans="1:13" x14ac:dyDescent="0.25">
      <c r="A1715">
        <f t="shared" si="217"/>
        <v>2012</v>
      </c>
      <c r="B1715" s="3">
        <v>41259</v>
      </c>
      <c r="C1715" s="4" t="s">
        <v>43</v>
      </c>
      <c r="D1715">
        <v>177</v>
      </c>
      <c r="E1715">
        <f>SUMIF($C$3:C1714,C1715,$D$3:D1714)</f>
        <v>3394</v>
      </c>
      <c r="F1715">
        <v>2.25</v>
      </c>
      <c r="G1715">
        <f t="shared" si="218"/>
        <v>0.1</v>
      </c>
      <c r="H1715">
        <f t="shared" si="219"/>
        <v>17.7</v>
      </c>
      <c r="I1715">
        <f t="shared" si="220"/>
        <v>12</v>
      </c>
      <c r="J1715">
        <f t="shared" si="224"/>
        <v>3721</v>
      </c>
      <c r="K1715" s="6">
        <f t="shared" si="222"/>
        <v>0</v>
      </c>
      <c r="L1715" s="6" t="str">
        <f t="shared" si="223"/>
        <v>0</v>
      </c>
      <c r="M1715">
        <f t="shared" si="221"/>
        <v>0</v>
      </c>
    </row>
    <row r="1716" spans="1:13" x14ac:dyDescent="0.25">
      <c r="A1716">
        <f t="shared" si="217"/>
        <v>2012</v>
      </c>
      <c r="B1716" s="3">
        <v>41262</v>
      </c>
      <c r="C1716" s="4" t="s">
        <v>65</v>
      </c>
      <c r="D1716">
        <v>222</v>
      </c>
      <c r="E1716">
        <f>SUMIF($C$3:C1715,C1716,$D$3:D1715)</f>
        <v>19774</v>
      </c>
      <c r="F1716">
        <v>2.25</v>
      </c>
      <c r="G1716">
        <f t="shared" si="218"/>
        <v>0.2</v>
      </c>
      <c r="H1716">
        <f t="shared" si="219"/>
        <v>44.400000000000006</v>
      </c>
      <c r="I1716">
        <f t="shared" si="220"/>
        <v>12</v>
      </c>
      <c r="J1716">
        <f t="shared" si="224"/>
        <v>3499</v>
      </c>
      <c r="K1716" s="6">
        <f t="shared" si="222"/>
        <v>0</v>
      </c>
      <c r="L1716" s="6" t="str">
        <f t="shared" si="223"/>
        <v>0</v>
      </c>
      <c r="M1716">
        <f t="shared" si="221"/>
        <v>0</v>
      </c>
    </row>
    <row r="1717" spans="1:13" x14ac:dyDescent="0.25">
      <c r="A1717">
        <f t="shared" si="217"/>
        <v>2012</v>
      </c>
      <c r="B1717" s="3">
        <v>41273</v>
      </c>
      <c r="C1717" s="4" t="s">
        <v>251</v>
      </c>
      <c r="D1717">
        <v>14</v>
      </c>
      <c r="E1717">
        <f>SUMIF($C$3:C1716,C1717,$D$3:D1716)</f>
        <v>0</v>
      </c>
      <c r="F1717">
        <v>2.25</v>
      </c>
      <c r="G1717" t="str">
        <f t="shared" si="218"/>
        <v>Brak</v>
      </c>
      <c r="H1717">
        <f t="shared" si="219"/>
        <v>0</v>
      </c>
      <c r="I1717">
        <f t="shared" si="220"/>
        <v>12</v>
      </c>
      <c r="J1717">
        <f t="shared" si="224"/>
        <v>3485</v>
      </c>
      <c r="K1717" s="6">
        <f t="shared" si="222"/>
        <v>0</v>
      </c>
      <c r="L1717" s="6" t="str">
        <f t="shared" si="223"/>
        <v>0</v>
      </c>
      <c r="M1717">
        <f t="shared" si="221"/>
        <v>0</v>
      </c>
    </row>
    <row r="1718" spans="1:13" x14ac:dyDescent="0.25">
      <c r="A1718">
        <f t="shared" si="217"/>
        <v>2012</v>
      </c>
      <c r="B1718" s="3">
        <v>41273</v>
      </c>
      <c r="C1718" s="4" t="s">
        <v>69</v>
      </c>
      <c r="D1718">
        <v>9</v>
      </c>
      <c r="E1718">
        <f>SUMIF($C$3:C1717,C1718,$D$3:D1717)</f>
        <v>14</v>
      </c>
      <c r="F1718">
        <v>2.25</v>
      </c>
      <c r="G1718" t="str">
        <f t="shared" si="218"/>
        <v>Brak</v>
      </c>
      <c r="H1718">
        <f t="shared" si="219"/>
        <v>0</v>
      </c>
      <c r="I1718">
        <f t="shared" si="220"/>
        <v>12</v>
      </c>
      <c r="J1718">
        <f t="shared" si="224"/>
        <v>3476</v>
      </c>
      <c r="K1718" s="6">
        <f t="shared" si="222"/>
        <v>1524</v>
      </c>
      <c r="L1718" s="6" t="str">
        <f t="shared" si="223"/>
        <v>2</v>
      </c>
      <c r="M1718">
        <f t="shared" si="221"/>
        <v>2000</v>
      </c>
    </row>
    <row r="1719" spans="1:13" x14ac:dyDescent="0.25">
      <c r="A1719">
        <f t="shared" si="217"/>
        <v>2013</v>
      </c>
      <c r="B1719" s="3">
        <v>41275</v>
      </c>
      <c r="C1719" s="4" t="s">
        <v>23</v>
      </c>
      <c r="D1719">
        <v>7</v>
      </c>
      <c r="E1719">
        <f>SUMIF($C$3:C1718,C1719,$D$3:D1718)</f>
        <v>20</v>
      </c>
      <c r="F1719">
        <v>2.2200000000000002</v>
      </c>
      <c r="G1719" t="str">
        <f t="shared" si="218"/>
        <v>Brak</v>
      </c>
      <c r="H1719">
        <f t="shared" si="219"/>
        <v>0</v>
      </c>
      <c r="I1719">
        <f t="shared" si="220"/>
        <v>1</v>
      </c>
      <c r="J1719">
        <f t="shared" si="224"/>
        <v>5469</v>
      </c>
      <c r="K1719" s="6">
        <f t="shared" si="222"/>
        <v>0</v>
      </c>
      <c r="L1719" s="6" t="str">
        <f t="shared" si="223"/>
        <v>0</v>
      </c>
      <c r="M1719">
        <f t="shared" si="221"/>
        <v>0</v>
      </c>
    </row>
    <row r="1720" spans="1:13" x14ac:dyDescent="0.25">
      <c r="A1720">
        <f t="shared" si="217"/>
        <v>2013</v>
      </c>
      <c r="B1720" s="3">
        <v>41279</v>
      </c>
      <c r="C1720" s="4" t="s">
        <v>86</v>
      </c>
      <c r="D1720">
        <v>171</v>
      </c>
      <c r="E1720">
        <f>SUMIF($C$3:C1719,C1720,$D$3:D1719)</f>
        <v>2975</v>
      </c>
      <c r="F1720">
        <v>2.2200000000000002</v>
      </c>
      <c r="G1720">
        <f t="shared" si="218"/>
        <v>0.1</v>
      </c>
      <c r="H1720">
        <f t="shared" si="219"/>
        <v>17.100000000000001</v>
      </c>
      <c r="I1720">
        <f t="shared" si="220"/>
        <v>1</v>
      </c>
      <c r="J1720">
        <f t="shared" si="224"/>
        <v>5298</v>
      </c>
      <c r="K1720" s="6">
        <f t="shared" si="222"/>
        <v>0</v>
      </c>
      <c r="L1720" s="6" t="str">
        <f t="shared" si="223"/>
        <v>0</v>
      </c>
      <c r="M1720">
        <f t="shared" si="221"/>
        <v>0</v>
      </c>
    </row>
    <row r="1721" spans="1:13" x14ac:dyDescent="0.25">
      <c r="A1721">
        <f t="shared" si="217"/>
        <v>2013</v>
      </c>
      <c r="B1721" s="3">
        <v>41283</v>
      </c>
      <c r="C1721" s="4" t="s">
        <v>228</v>
      </c>
      <c r="D1721">
        <v>16</v>
      </c>
      <c r="E1721">
        <f>SUMIF($C$3:C1720,C1721,$D$3:D1720)</f>
        <v>7</v>
      </c>
      <c r="F1721">
        <v>2.2200000000000002</v>
      </c>
      <c r="G1721" t="str">
        <f t="shared" si="218"/>
        <v>Brak</v>
      </c>
      <c r="H1721">
        <f t="shared" si="219"/>
        <v>0</v>
      </c>
      <c r="I1721">
        <f t="shared" si="220"/>
        <v>1</v>
      </c>
      <c r="J1721">
        <f t="shared" si="224"/>
        <v>5282</v>
      </c>
      <c r="K1721" s="6">
        <f t="shared" si="222"/>
        <v>0</v>
      </c>
      <c r="L1721" s="6" t="str">
        <f t="shared" si="223"/>
        <v>0</v>
      </c>
      <c r="M1721">
        <f t="shared" si="221"/>
        <v>0</v>
      </c>
    </row>
    <row r="1722" spans="1:13" x14ac:dyDescent="0.25">
      <c r="A1722">
        <f t="shared" si="217"/>
        <v>2013</v>
      </c>
      <c r="B1722" s="3">
        <v>41284</v>
      </c>
      <c r="C1722" s="4" t="s">
        <v>38</v>
      </c>
      <c r="D1722">
        <v>176</v>
      </c>
      <c r="E1722">
        <f>SUMIF($C$3:C1721,C1722,$D$3:D1721)</f>
        <v>4346</v>
      </c>
      <c r="F1722">
        <v>2.2200000000000002</v>
      </c>
      <c r="G1722">
        <f t="shared" si="218"/>
        <v>0.1</v>
      </c>
      <c r="H1722">
        <f t="shared" si="219"/>
        <v>17.600000000000001</v>
      </c>
      <c r="I1722">
        <f t="shared" si="220"/>
        <v>1</v>
      </c>
      <c r="J1722">
        <f t="shared" si="224"/>
        <v>5106</v>
      </c>
      <c r="K1722" s="6">
        <f t="shared" si="222"/>
        <v>0</v>
      </c>
      <c r="L1722" s="6" t="str">
        <f t="shared" si="223"/>
        <v>0</v>
      </c>
      <c r="M1722">
        <f t="shared" si="221"/>
        <v>0</v>
      </c>
    </row>
    <row r="1723" spans="1:13" x14ac:dyDescent="0.25">
      <c r="A1723">
        <f t="shared" si="217"/>
        <v>2013</v>
      </c>
      <c r="B1723" s="3">
        <v>41287</v>
      </c>
      <c r="C1723" s="4" t="s">
        <v>75</v>
      </c>
      <c r="D1723">
        <v>37</v>
      </c>
      <c r="E1723">
        <f>SUMIF($C$3:C1722,C1723,$D$3:D1722)</f>
        <v>4001</v>
      </c>
      <c r="F1723">
        <v>2.2200000000000002</v>
      </c>
      <c r="G1723">
        <f t="shared" si="218"/>
        <v>0.1</v>
      </c>
      <c r="H1723">
        <f t="shared" si="219"/>
        <v>3.7</v>
      </c>
      <c r="I1723">
        <f t="shared" si="220"/>
        <v>1</v>
      </c>
      <c r="J1723">
        <f t="shared" si="224"/>
        <v>5069</v>
      </c>
      <c r="K1723" s="6">
        <f t="shared" si="222"/>
        <v>0</v>
      </c>
      <c r="L1723" s="6" t="str">
        <f t="shared" si="223"/>
        <v>0</v>
      </c>
      <c r="M1723">
        <f t="shared" si="221"/>
        <v>0</v>
      </c>
    </row>
    <row r="1724" spans="1:13" x14ac:dyDescent="0.25">
      <c r="A1724">
        <f t="shared" si="217"/>
        <v>2013</v>
      </c>
      <c r="B1724" s="3">
        <v>41290</v>
      </c>
      <c r="C1724" s="4" t="s">
        <v>38</v>
      </c>
      <c r="D1724">
        <v>186</v>
      </c>
      <c r="E1724">
        <f>SUMIF($C$3:C1723,C1724,$D$3:D1723)</f>
        <v>4522</v>
      </c>
      <c r="F1724">
        <v>2.2200000000000002</v>
      </c>
      <c r="G1724">
        <f t="shared" si="218"/>
        <v>0.1</v>
      </c>
      <c r="H1724">
        <f t="shared" si="219"/>
        <v>18.600000000000001</v>
      </c>
      <c r="I1724">
        <f t="shared" si="220"/>
        <v>1</v>
      </c>
      <c r="J1724">
        <f t="shared" si="224"/>
        <v>4883</v>
      </c>
      <c r="K1724" s="6">
        <f t="shared" si="222"/>
        <v>0</v>
      </c>
      <c r="L1724" s="6" t="str">
        <f t="shared" si="223"/>
        <v>0</v>
      </c>
      <c r="M1724">
        <f t="shared" si="221"/>
        <v>0</v>
      </c>
    </row>
    <row r="1725" spans="1:13" x14ac:dyDescent="0.25">
      <c r="A1725">
        <f t="shared" si="217"/>
        <v>2013</v>
      </c>
      <c r="B1725" s="3">
        <v>41290</v>
      </c>
      <c r="C1725" s="4" t="s">
        <v>81</v>
      </c>
      <c r="D1725">
        <v>45</v>
      </c>
      <c r="E1725">
        <f>SUMIF($C$3:C1724,C1725,$D$3:D1724)</f>
        <v>2586</v>
      </c>
      <c r="F1725">
        <v>2.2200000000000002</v>
      </c>
      <c r="G1725">
        <f t="shared" si="218"/>
        <v>0.1</v>
      </c>
      <c r="H1725">
        <f t="shared" si="219"/>
        <v>4.5</v>
      </c>
      <c r="I1725">
        <f t="shared" si="220"/>
        <v>1</v>
      </c>
      <c r="J1725">
        <f t="shared" si="224"/>
        <v>4838</v>
      </c>
      <c r="K1725" s="6">
        <f t="shared" si="222"/>
        <v>0</v>
      </c>
      <c r="L1725" s="6" t="str">
        <f t="shared" si="223"/>
        <v>0</v>
      </c>
      <c r="M1725">
        <f t="shared" si="221"/>
        <v>0</v>
      </c>
    </row>
    <row r="1726" spans="1:13" x14ac:dyDescent="0.25">
      <c r="A1726">
        <f t="shared" si="217"/>
        <v>2013</v>
      </c>
      <c r="B1726" s="3">
        <v>41294</v>
      </c>
      <c r="C1726" s="4" t="s">
        <v>34</v>
      </c>
      <c r="D1726">
        <v>211</v>
      </c>
      <c r="E1726">
        <f>SUMIF($C$3:C1725,C1726,$D$3:D1725)</f>
        <v>18511</v>
      </c>
      <c r="F1726">
        <v>2.2200000000000002</v>
      </c>
      <c r="G1726">
        <f t="shared" si="218"/>
        <v>0.2</v>
      </c>
      <c r="H1726">
        <f t="shared" si="219"/>
        <v>42.2</v>
      </c>
      <c r="I1726">
        <f t="shared" si="220"/>
        <v>1</v>
      </c>
      <c r="J1726">
        <f t="shared" si="224"/>
        <v>4627</v>
      </c>
      <c r="K1726" s="6">
        <f t="shared" si="222"/>
        <v>0</v>
      </c>
      <c r="L1726" s="6" t="str">
        <f t="shared" si="223"/>
        <v>0</v>
      </c>
      <c r="M1726">
        <f t="shared" si="221"/>
        <v>0</v>
      </c>
    </row>
    <row r="1727" spans="1:13" x14ac:dyDescent="0.25">
      <c r="A1727">
        <f t="shared" si="217"/>
        <v>2013</v>
      </c>
      <c r="B1727" s="3">
        <v>41294</v>
      </c>
      <c r="C1727" s="4" t="s">
        <v>72</v>
      </c>
      <c r="D1727">
        <v>186</v>
      </c>
      <c r="E1727">
        <f>SUMIF($C$3:C1726,C1727,$D$3:D1726)</f>
        <v>4350</v>
      </c>
      <c r="F1727">
        <v>2.2200000000000002</v>
      </c>
      <c r="G1727">
        <f t="shared" si="218"/>
        <v>0.1</v>
      </c>
      <c r="H1727">
        <f t="shared" si="219"/>
        <v>18.600000000000001</v>
      </c>
      <c r="I1727">
        <f t="shared" si="220"/>
        <v>1</v>
      </c>
      <c r="J1727">
        <f t="shared" si="224"/>
        <v>4441</v>
      </c>
      <c r="K1727" s="6">
        <f t="shared" si="222"/>
        <v>0</v>
      </c>
      <c r="L1727" s="6" t="str">
        <f t="shared" si="223"/>
        <v>0</v>
      </c>
      <c r="M1727">
        <f t="shared" si="221"/>
        <v>0</v>
      </c>
    </row>
    <row r="1728" spans="1:13" x14ac:dyDescent="0.25">
      <c r="A1728">
        <f t="shared" si="217"/>
        <v>2013</v>
      </c>
      <c r="B1728" s="3">
        <v>41300</v>
      </c>
      <c r="C1728" s="4" t="s">
        <v>29</v>
      </c>
      <c r="D1728">
        <v>330</v>
      </c>
      <c r="E1728">
        <f>SUMIF($C$3:C1727,C1728,$D$3:D1727)</f>
        <v>20833</v>
      </c>
      <c r="F1728">
        <v>2.2200000000000002</v>
      </c>
      <c r="G1728">
        <f t="shared" si="218"/>
        <v>0.2</v>
      </c>
      <c r="H1728">
        <f t="shared" si="219"/>
        <v>66</v>
      </c>
      <c r="I1728">
        <f t="shared" si="220"/>
        <v>1</v>
      </c>
      <c r="J1728">
        <f t="shared" si="224"/>
        <v>4111</v>
      </c>
      <c r="K1728" s="6">
        <f t="shared" si="222"/>
        <v>0</v>
      </c>
      <c r="L1728" s="6" t="str">
        <f t="shared" si="223"/>
        <v>0</v>
      </c>
      <c r="M1728">
        <f t="shared" si="221"/>
        <v>0</v>
      </c>
    </row>
    <row r="1729" spans="1:13" x14ac:dyDescent="0.25">
      <c r="A1729">
        <f t="shared" si="217"/>
        <v>2013</v>
      </c>
      <c r="B1729" s="3">
        <v>41301</v>
      </c>
      <c r="C1729" s="4" t="s">
        <v>29</v>
      </c>
      <c r="D1729">
        <v>459</v>
      </c>
      <c r="E1729">
        <f>SUMIF($C$3:C1728,C1729,$D$3:D1728)</f>
        <v>21163</v>
      </c>
      <c r="F1729">
        <v>2.2200000000000002</v>
      </c>
      <c r="G1729">
        <f t="shared" si="218"/>
        <v>0.2</v>
      </c>
      <c r="H1729">
        <f t="shared" si="219"/>
        <v>91.800000000000011</v>
      </c>
      <c r="I1729">
        <f t="shared" si="220"/>
        <v>1</v>
      </c>
      <c r="J1729">
        <f t="shared" si="224"/>
        <v>3652</v>
      </c>
      <c r="K1729" s="6">
        <f t="shared" si="222"/>
        <v>0</v>
      </c>
      <c r="L1729" s="6" t="str">
        <f t="shared" si="223"/>
        <v>0</v>
      </c>
      <c r="M1729">
        <f t="shared" si="221"/>
        <v>0</v>
      </c>
    </row>
    <row r="1730" spans="1:13" x14ac:dyDescent="0.25">
      <c r="A1730">
        <f t="shared" si="217"/>
        <v>2013</v>
      </c>
      <c r="B1730" s="3">
        <v>41301</v>
      </c>
      <c r="C1730" s="4" t="s">
        <v>34</v>
      </c>
      <c r="D1730">
        <v>134</v>
      </c>
      <c r="E1730">
        <f>SUMIF($C$3:C1729,C1730,$D$3:D1729)</f>
        <v>18722</v>
      </c>
      <c r="F1730">
        <v>2.2200000000000002</v>
      </c>
      <c r="G1730">
        <f t="shared" si="218"/>
        <v>0.2</v>
      </c>
      <c r="H1730">
        <f t="shared" si="219"/>
        <v>26.8</v>
      </c>
      <c r="I1730">
        <f t="shared" si="220"/>
        <v>1</v>
      </c>
      <c r="J1730">
        <f t="shared" si="224"/>
        <v>3518</v>
      </c>
      <c r="K1730" s="6">
        <f t="shared" si="222"/>
        <v>0</v>
      </c>
      <c r="L1730" s="6" t="str">
        <f t="shared" si="223"/>
        <v>0</v>
      </c>
      <c r="M1730">
        <f t="shared" si="221"/>
        <v>0</v>
      </c>
    </row>
    <row r="1731" spans="1:13" x14ac:dyDescent="0.25">
      <c r="A1731">
        <f t="shared" si="217"/>
        <v>2013</v>
      </c>
      <c r="B1731" s="3">
        <v>41302</v>
      </c>
      <c r="C1731" s="4" t="s">
        <v>46</v>
      </c>
      <c r="D1731">
        <v>185</v>
      </c>
      <c r="E1731">
        <f>SUMIF($C$3:C1730,C1731,$D$3:D1730)</f>
        <v>1687</v>
      </c>
      <c r="F1731">
        <v>2.2200000000000002</v>
      </c>
      <c r="G1731">
        <f t="shared" si="218"/>
        <v>0.1</v>
      </c>
      <c r="H1731">
        <f t="shared" si="219"/>
        <v>18.5</v>
      </c>
      <c r="I1731">
        <f t="shared" si="220"/>
        <v>1</v>
      </c>
      <c r="J1731">
        <f t="shared" si="224"/>
        <v>3333</v>
      </c>
      <c r="K1731" s="6">
        <f t="shared" si="222"/>
        <v>0</v>
      </c>
      <c r="L1731" s="6" t="str">
        <f t="shared" si="223"/>
        <v>0</v>
      </c>
      <c r="M1731">
        <f t="shared" si="221"/>
        <v>0</v>
      </c>
    </row>
    <row r="1732" spans="1:13" x14ac:dyDescent="0.25">
      <c r="A1732">
        <f t="shared" ref="A1732:A1795" si="225">YEAR(B1732)</f>
        <v>2013</v>
      </c>
      <c r="B1732" s="3">
        <v>41303</v>
      </c>
      <c r="C1732" s="4" t="s">
        <v>87</v>
      </c>
      <c r="D1732">
        <v>3</v>
      </c>
      <c r="E1732">
        <f>SUMIF($C$3:C1731,C1732,$D$3:D1731)</f>
        <v>31</v>
      </c>
      <c r="F1732">
        <v>2.2200000000000002</v>
      </c>
      <c r="G1732" t="str">
        <f t="shared" ref="G1732:G1795" si="226">IF(E1732&lt;1000,IF(E1732&gt;100,0.05,"Brak"),IF(E1732&lt;10000,0.1,0.2))</f>
        <v>Brak</v>
      </c>
      <c r="H1732">
        <f t="shared" ref="H1732:H1795" si="227">IF(G1732="Brak",0,G1732*D1732)</f>
        <v>0</v>
      </c>
      <c r="I1732">
        <f t="shared" ref="I1732:I1795" si="228">MONTH(B1732)</f>
        <v>1</v>
      </c>
      <c r="J1732">
        <f t="shared" si="224"/>
        <v>3330</v>
      </c>
      <c r="K1732" s="6">
        <f t="shared" si="222"/>
        <v>0</v>
      </c>
      <c r="L1732" s="6" t="str">
        <f t="shared" si="223"/>
        <v>0</v>
      </c>
      <c r="M1732">
        <f t="shared" ref="M1732:M1795" si="229">L1732*1000</f>
        <v>0</v>
      </c>
    </row>
    <row r="1733" spans="1:13" x14ac:dyDescent="0.25">
      <c r="A1733">
        <f t="shared" si="225"/>
        <v>2013</v>
      </c>
      <c r="B1733" s="3">
        <v>41305</v>
      </c>
      <c r="C1733" s="4" t="s">
        <v>50</v>
      </c>
      <c r="D1733">
        <v>181</v>
      </c>
      <c r="E1733">
        <f>SUMIF($C$3:C1732,C1733,$D$3:D1732)</f>
        <v>4186</v>
      </c>
      <c r="F1733">
        <v>2.2200000000000002</v>
      </c>
      <c r="G1733">
        <f t="shared" si="226"/>
        <v>0.1</v>
      </c>
      <c r="H1733">
        <f t="shared" si="227"/>
        <v>18.100000000000001</v>
      </c>
      <c r="I1733">
        <f t="shared" si="228"/>
        <v>1</v>
      </c>
      <c r="J1733">
        <f t="shared" si="224"/>
        <v>3149</v>
      </c>
      <c r="K1733" s="6">
        <f t="shared" si="222"/>
        <v>1851</v>
      </c>
      <c r="L1733" s="6" t="str">
        <f t="shared" si="223"/>
        <v>2</v>
      </c>
      <c r="M1733">
        <f t="shared" si="229"/>
        <v>2000</v>
      </c>
    </row>
    <row r="1734" spans="1:13" x14ac:dyDescent="0.25">
      <c r="A1734">
        <f t="shared" si="225"/>
        <v>2013</v>
      </c>
      <c r="B1734" s="3">
        <v>41309</v>
      </c>
      <c r="C1734" s="4" t="s">
        <v>37</v>
      </c>
      <c r="D1734">
        <v>441</v>
      </c>
      <c r="E1734">
        <f>SUMIF($C$3:C1733,C1734,$D$3:D1733)</f>
        <v>14982</v>
      </c>
      <c r="F1734">
        <v>2.2200000000000002</v>
      </c>
      <c r="G1734">
        <f t="shared" si="226"/>
        <v>0.2</v>
      </c>
      <c r="H1734">
        <f t="shared" si="227"/>
        <v>88.2</v>
      </c>
      <c r="I1734">
        <f t="shared" si="228"/>
        <v>2</v>
      </c>
      <c r="J1734">
        <f t="shared" si="224"/>
        <v>4708</v>
      </c>
      <c r="K1734" s="6">
        <f t="shared" si="222"/>
        <v>0</v>
      </c>
      <c r="L1734" s="6" t="str">
        <f t="shared" si="223"/>
        <v>0</v>
      </c>
      <c r="M1734">
        <f t="shared" si="229"/>
        <v>0</v>
      </c>
    </row>
    <row r="1735" spans="1:13" x14ac:dyDescent="0.25">
      <c r="A1735">
        <f t="shared" si="225"/>
        <v>2013</v>
      </c>
      <c r="B1735" s="3">
        <v>41310</v>
      </c>
      <c r="C1735" s="4" t="s">
        <v>65</v>
      </c>
      <c r="D1735">
        <v>487</v>
      </c>
      <c r="E1735">
        <f>SUMIF($C$3:C1734,C1735,$D$3:D1734)</f>
        <v>19996</v>
      </c>
      <c r="F1735">
        <v>2.2200000000000002</v>
      </c>
      <c r="G1735">
        <f t="shared" si="226"/>
        <v>0.2</v>
      </c>
      <c r="H1735">
        <f t="shared" si="227"/>
        <v>97.4</v>
      </c>
      <c r="I1735">
        <f t="shared" si="228"/>
        <v>2</v>
      </c>
      <c r="J1735">
        <f t="shared" si="224"/>
        <v>4221</v>
      </c>
      <c r="K1735" s="6">
        <f t="shared" si="222"/>
        <v>0</v>
      </c>
      <c r="L1735" s="6" t="str">
        <f t="shared" si="223"/>
        <v>0</v>
      </c>
      <c r="M1735">
        <f t="shared" si="229"/>
        <v>0</v>
      </c>
    </row>
    <row r="1736" spans="1:13" x14ac:dyDescent="0.25">
      <c r="A1736">
        <f t="shared" si="225"/>
        <v>2013</v>
      </c>
      <c r="B1736" s="3">
        <v>41310</v>
      </c>
      <c r="C1736" s="4" t="s">
        <v>72</v>
      </c>
      <c r="D1736">
        <v>56</v>
      </c>
      <c r="E1736">
        <f>SUMIF($C$3:C1735,C1736,$D$3:D1735)</f>
        <v>4536</v>
      </c>
      <c r="F1736">
        <v>2.2200000000000002</v>
      </c>
      <c r="G1736">
        <f t="shared" si="226"/>
        <v>0.1</v>
      </c>
      <c r="H1736">
        <f t="shared" si="227"/>
        <v>5.6000000000000005</v>
      </c>
      <c r="I1736">
        <f t="shared" si="228"/>
        <v>2</v>
      </c>
      <c r="J1736">
        <f t="shared" si="224"/>
        <v>4165</v>
      </c>
      <c r="K1736" s="6">
        <f t="shared" si="222"/>
        <v>0</v>
      </c>
      <c r="L1736" s="6" t="str">
        <f t="shared" si="223"/>
        <v>0</v>
      </c>
      <c r="M1736">
        <f t="shared" si="229"/>
        <v>0</v>
      </c>
    </row>
    <row r="1737" spans="1:13" x14ac:dyDescent="0.25">
      <c r="A1737">
        <f t="shared" si="225"/>
        <v>2013</v>
      </c>
      <c r="B1737" s="3">
        <v>41314</v>
      </c>
      <c r="C1737" s="4" t="s">
        <v>151</v>
      </c>
      <c r="D1737">
        <v>113</v>
      </c>
      <c r="E1737">
        <f>SUMIF($C$3:C1736,C1737,$D$3:D1736)</f>
        <v>738</v>
      </c>
      <c r="F1737">
        <v>2.2200000000000002</v>
      </c>
      <c r="G1737">
        <f t="shared" si="226"/>
        <v>0.05</v>
      </c>
      <c r="H1737">
        <f t="shared" si="227"/>
        <v>5.65</v>
      </c>
      <c r="I1737">
        <f t="shared" si="228"/>
        <v>2</v>
      </c>
      <c r="J1737">
        <f t="shared" si="224"/>
        <v>4052</v>
      </c>
      <c r="K1737" s="6">
        <f t="shared" si="222"/>
        <v>0</v>
      </c>
      <c r="L1737" s="6" t="str">
        <f t="shared" si="223"/>
        <v>0</v>
      </c>
      <c r="M1737">
        <f t="shared" si="229"/>
        <v>0</v>
      </c>
    </row>
    <row r="1738" spans="1:13" x14ac:dyDescent="0.25">
      <c r="A1738">
        <f t="shared" si="225"/>
        <v>2013</v>
      </c>
      <c r="B1738" s="3">
        <v>41314</v>
      </c>
      <c r="C1738" s="4" t="s">
        <v>32</v>
      </c>
      <c r="D1738">
        <v>23</v>
      </c>
      <c r="E1738">
        <f>SUMIF($C$3:C1737,C1738,$D$3:D1737)</f>
        <v>3945</v>
      </c>
      <c r="F1738">
        <v>2.2200000000000002</v>
      </c>
      <c r="G1738">
        <f t="shared" si="226"/>
        <v>0.1</v>
      </c>
      <c r="H1738">
        <f t="shared" si="227"/>
        <v>2.3000000000000003</v>
      </c>
      <c r="I1738">
        <f t="shared" si="228"/>
        <v>2</v>
      </c>
      <c r="J1738">
        <f t="shared" si="224"/>
        <v>4029</v>
      </c>
      <c r="K1738" s="6">
        <f t="shared" si="222"/>
        <v>0</v>
      </c>
      <c r="L1738" s="6" t="str">
        <f t="shared" si="223"/>
        <v>0</v>
      </c>
      <c r="M1738">
        <f t="shared" si="229"/>
        <v>0</v>
      </c>
    </row>
    <row r="1739" spans="1:13" x14ac:dyDescent="0.25">
      <c r="A1739">
        <f t="shared" si="225"/>
        <v>2013</v>
      </c>
      <c r="B1739" s="3">
        <v>41315</v>
      </c>
      <c r="C1739" s="4" t="s">
        <v>220</v>
      </c>
      <c r="D1739">
        <v>19</v>
      </c>
      <c r="E1739">
        <f>SUMIF($C$3:C1738,C1739,$D$3:D1738)</f>
        <v>3</v>
      </c>
      <c r="F1739">
        <v>2.2200000000000002</v>
      </c>
      <c r="G1739" t="str">
        <f t="shared" si="226"/>
        <v>Brak</v>
      </c>
      <c r="H1739">
        <f t="shared" si="227"/>
        <v>0</v>
      </c>
      <c r="I1739">
        <f t="shared" si="228"/>
        <v>2</v>
      </c>
      <c r="J1739">
        <f t="shared" si="224"/>
        <v>4010</v>
      </c>
      <c r="K1739" s="6">
        <f t="shared" si="222"/>
        <v>0</v>
      </c>
      <c r="L1739" s="6" t="str">
        <f t="shared" si="223"/>
        <v>0</v>
      </c>
      <c r="M1739">
        <f t="shared" si="229"/>
        <v>0</v>
      </c>
    </row>
    <row r="1740" spans="1:13" x14ac:dyDescent="0.25">
      <c r="A1740">
        <f t="shared" si="225"/>
        <v>2013</v>
      </c>
      <c r="B1740" s="3">
        <v>41316</v>
      </c>
      <c r="C1740" s="4" t="s">
        <v>27</v>
      </c>
      <c r="D1740">
        <v>338</v>
      </c>
      <c r="E1740">
        <f>SUMIF($C$3:C1739,C1740,$D$3:D1739)</f>
        <v>21582</v>
      </c>
      <c r="F1740">
        <v>2.2200000000000002</v>
      </c>
      <c r="G1740">
        <f t="shared" si="226"/>
        <v>0.2</v>
      </c>
      <c r="H1740">
        <f t="shared" si="227"/>
        <v>67.600000000000009</v>
      </c>
      <c r="I1740">
        <f t="shared" si="228"/>
        <v>2</v>
      </c>
      <c r="J1740">
        <f t="shared" si="224"/>
        <v>3672</v>
      </c>
      <c r="K1740" s="6">
        <f t="shared" si="222"/>
        <v>0</v>
      </c>
      <c r="L1740" s="6" t="str">
        <f t="shared" si="223"/>
        <v>0</v>
      </c>
      <c r="M1740">
        <f t="shared" si="229"/>
        <v>0</v>
      </c>
    </row>
    <row r="1741" spans="1:13" x14ac:dyDescent="0.25">
      <c r="A1741">
        <f t="shared" si="225"/>
        <v>2013</v>
      </c>
      <c r="B1741" s="3">
        <v>41316</v>
      </c>
      <c r="C1741" s="4" t="s">
        <v>98</v>
      </c>
      <c r="D1741">
        <v>188</v>
      </c>
      <c r="E1741">
        <f>SUMIF($C$3:C1740,C1741,$D$3:D1740)</f>
        <v>1823</v>
      </c>
      <c r="F1741">
        <v>2.2200000000000002</v>
      </c>
      <c r="G1741">
        <f t="shared" si="226"/>
        <v>0.1</v>
      </c>
      <c r="H1741">
        <f t="shared" si="227"/>
        <v>18.8</v>
      </c>
      <c r="I1741">
        <f t="shared" si="228"/>
        <v>2</v>
      </c>
      <c r="J1741">
        <f t="shared" si="224"/>
        <v>3484</v>
      </c>
      <c r="K1741" s="6">
        <f t="shared" si="222"/>
        <v>0</v>
      </c>
      <c r="L1741" s="6" t="str">
        <f t="shared" si="223"/>
        <v>0</v>
      </c>
      <c r="M1741">
        <f t="shared" si="229"/>
        <v>0</v>
      </c>
    </row>
    <row r="1742" spans="1:13" x14ac:dyDescent="0.25">
      <c r="A1742">
        <f t="shared" si="225"/>
        <v>2013</v>
      </c>
      <c r="B1742" s="3">
        <v>41317</v>
      </c>
      <c r="C1742" s="4" t="s">
        <v>51</v>
      </c>
      <c r="D1742">
        <v>80</v>
      </c>
      <c r="E1742">
        <f>SUMIF($C$3:C1741,C1742,$D$3:D1741)</f>
        <v>1657</v>
      </c>
      <c r="F1742">
        <v>2.2200000000000002</v>
      </c>
      <c r="G1742">
        <f t="shared" si="226"/>
        <v>0.1</v>
      </c>
      <c r="H1742">
        <f t="shared" si="227"/>
        <v>8</v>
      </c>
      <c r="I1742">
        <f t="shared" si="228"/>
        <v>2</v>
      </c>
      <c r="J1742">
        <f t="shared" si="224"/>
        <v>3404</v>
      </c>
      <c r="K1742" s="6">
        <f t="shared" si="222"/>
        <v>0</v>
      </c>
      <c r="L1742" s="6" t="str">
        <f t="shared" si="223"/>
        <v>0</v>
      </c>
      <c r="M1742">
        <f t="shared" si="229"/>
        <v>0</v>
      </c>
    </row>
    <row r="1743" spans="1:13" x14ac:dyDescent="0.25">
      <c r="A1743">
        <f t="shared" si="225"/>
        <v>2013</v>
      </c>
      <c r="B1743" s="3">
        <v>41318</v>
      </c>
      <c r="C1743" s="4" t="s">
        <v>191</v>
      </c>
      <c r="D1743">
        <v>20</v>
      </c>
      <c r="E1743">
        <f>SUMIF($C$3:C1742,C1743,$D$3:D1742)</f>
        <v>9</v>
      </c>
      <c r="F1743">
        <v>2.2200000000000002</v>
      </c>
      <c r="G1743" t="str">
        <f t="shared" si="226"/>
        <v>Brak</v>
      </c>
      <c r="H1743">
        <f t="shared" si="227"/>
        <v>0</v>
      </c>
      <c r="I1743">
        <f t="shared" si="228"/>
        <v>2</v>
      </c>
      <c r="J1743">
        <f t="shared" si="224"/>
        <v>3384</v>
      </c>
      <c r="K1743" s="6">
        <f t="shared" si="222"/>
        <v>0</v>
      </c>
      <c r="L1743" s="6" t="str">
        <f t="shared" si="223"/>
        <v>0</v>
      </c>
      <c r="M1743">
        <f t="shared" si="229"/>
        <v>0</v>
      </c>
    </row>
    <row r="1744" spans="1:13" x14ac:dyDescent="0.25">
      <c r="A1744">
        <f t="shared" si="225"/>
        <v>2013</v>
      </c>
      <c r="B1744" s="3">
        <v>41321</v>
      </c>
      <c r="C1744" s="4" t="s">
        <v>179</v>
      </c>
      <c r="D1744">
        <v>1</v>
      </c>
      <c r="E1744">
        <f>SUMIF($C$3:C1743,C1744,$D$3:D1743)</f>
        <v>17</v>
      </c>
      <c r="F1744">
        <v>2.2200000000000002</v>
      </c>
      <c r="G1744" t="str">
        <f t="shared" si="226"/>
        <v>Brak</v>
      </c>
      <c r="H1744">
        <f t="shared" si="227"/>
        <v>0</v>
      </c>
      <c r="I1744">
        <f t="shared" si="228"/>
        <v>2</v>
      </c>
      <c r="J1744">
        <f t="shared" si="224"/>
        <v>3383</v>
      </c>
      <c r="K1744" s="6">
        <f t="shared" si="222"/>
        <v>0</v>
      </c>
      <c r="L1744" s="6" t="str">
        <f t="shared" si="223"/>
        <v>0</v>
      </c>
      <c r="M1744">
        <f t="shared" si="229"/>
        <v>0</v>
      </c>
    </row>
    <row r="1745" spans="1:13" x14ac:dyDescent="0.25">
      <c r="A1745">
        <f t="shared" si="225"/>
        <v>2013</v>
      </c>
      <c r="B1745" s="3">
        <v>41322</v>
      </c>
      <c r="C1745" s="4" t="s">
        <v>72</v>
      </c>
      <c r="D1745">
        <v>200</v>
      </c>
      <c r="E1745">
        <f>SUMIF($C$3:C1744,C1745,$D$3:D1744)</f>
        <v>4592</v>
      </c>
      <c r="F1745">
        <v>2.2200000000000002</v>
      </c>
      <c r="G1745">
        <f t="shared" si="226"/>
        <v>0.1</v>
      </c>
      <c r="H1745">
        <f t="shared" si="227"/>
        <v>20</v>
      </c>
      <c r="I1745">
        <f t="shared" si="228"/>
        <v>2</v>
      </c>
      <c r="J1745">
        <f t="shared" si="224"/>
        <v>3183</v>
      </c>
      <c r="K1745" s="6">
        <f t="shared" si="222"/>
        <v>0</v>
      </c>
      <c r="L1745" s="6" t="str">
        <f t="shared" si="223"/>
        <v>0</v>
      </c>
      <c r="M1745">
        <f t="shared" si="229"/>
        <v>0</v>
      </c>
    </row>
    <row r="1746" spans="1:13" x14ac:dyDescent="0.25">
      <c r="A1746">
        <f t="shared" si="225"/>
        <v>2013</v>
      </c>
      <c r="B1746" s="3">
        <v>41323</v>
      </c>
      <c r="C1746" s="4" t="s">
        <v>25</v>
      </c>
      <c r="D1746">
        <v>429</v>
      </c>
      <c r="E1746">
        <f>SUMIF($C$3:C1745,C1746,$D$3:D1745)</f>
        <v>9522</v>
      </c>
      <c r="F1746">
        <v>2.2200000000000002</v>
      </c>
      <c r="G1746">
        <f t="shared" si="226"/>
        <v>0.1</v>
      </c>
      <c r="H1746">
        <f t="shared" si="227"/>
        <v>42.900000000000006</v>
      </c>
      <c r="I1746">
        <f t="shared" si="228"/>
        <v>2</v>
      </c>
      <c r="J1746">
        <f t="shared" si="224"/>
        <v>2754</v>
      </c>
      <c r="K1746" s="6">
        <f t="shared" ref="K1746:K1809" si="230">IF(I1746&lt;&gt;I1747,IF(J1746&lt;5000,5000-J1746,0),0)</f>
        <v>0</v>
      </c>
      <c r="L1746" s="6" t="str">
        <f t="shared" ref="L1746:L1809" si="231">LEFT(ROUNDUP(K1746,-3),1)</f>
        <v>0</v>
      </c>
      <c r="M1746">
        <f t="shared" si="229"/>
        <v>0</v>
      </c>
    </row>
    <row r="1747" spans="1:13" x14ac:dyDescent="0.25">
      <c r="A1747">
        <f t="shared" si="225"/>
        <v>2013</v>
      </c>
      <c r="B1747" s="3">
        <v>41324</v>
      </c>
      <c r="C1747" s="4" t="s">
        <v>32</v>
      </c>
      <c r="D1747">
        <v>183</v>
      </c>
      <c r="E1747">
        <f>SUMIF($C$3:C1746,C1747,$D$3:D1746)</f>
        <v>3968</v>
      </c>
      <c r="F1747">
        <v>2.2200000000000002</v>
      </c>
      <c r="G1747">
        <f t="shared" si="226"/>
        <v>0.1</v>
      </c>
      <c r="H1747">
        <f t="shared" si="227"/>
        <v>18.3</v>
      </c>
      <c r="I1747">
        <f t="shared" si="228"/>
        <v>2</v>
      </c>
      <c r="J1747">
        <f t="shared" ref="J1747:J1810" si="232">J1746-D1747+M1746</f>
        <v>2571</v>
      </c>
      <c r="K1747" s="6">
        <f t="shared" si="230"/>
        <v>0</v>
      </c>
      <c r="L1747" s="6" t="str">
        <f t="shared" si="231"/>
        <v>0</v>
      </c>
      <c r="M1747">
        <f t="shared" si="229"/>
        <v>0</v>
      </c>
    </row>
    <row r="1748" spans="1:13" x14ac:dyDescent="0.25">
      <c r="A1748">
        <f t="shared" si="225"/>
        <v>2013</v>
      </c>
      <c r="B1748" s="3">
        <v>41325</v>
      </c>
      <c r="C1748" s="4" t="s">
        <v>30</v>
      </c>
      <c r="D1748">
        <v>26</v>
      </c>
      <c r="E1748">
        <f>SUMIF($C$3:C1747,C1748,$D$3:D1747)</f>
        <v>3728</v>
      </c>
      <c r="F1748">
        <v>2.2200000000000002</v>
      </c>
      <c r="G1748">
        <f t="shared" si="226"/>
        <v>0.1</v>
      </c>
      <c r="H1748">
        <f t="shared" si="227"/>
        <v>2.6</v>
      </c>
      <c r="I1748">
        <f t="shared" si="228"/>
        <v>2</v>
      </c>
      <c r="J1748">
        <f t="shared" si="232"/>
        <v>2545</v>
      </c>
      <c r="K1748" s="6">
        <f t="shared" si="230"/>
        <v>0</v>
      </c>
      <c r="L1748" s="6" t="str">
        <f t="shared" si="231"/>
        <v>0</v>
      </c>
      <c r="M1748">
        <f t="shared" si="229"/>
        <v>0</v>
      </c>
    </row>
    <row r="1749" spans="1:13" x14ac:dyDescent="0.25">
      <c r="A1749">
        <f t="shared" si="225"/>
        <v>2013</v>
      </c>
      <c r="B1749" s="3">
        <v>41326</v>
      </c>
      <c r="C1749" s="4" t="s">
        <v>200</v>
      </c>
      <c r="D1749">
        <v>2</v>
      </c>
      <c r="E1749">
        <f>SUMIF($C$3:C1748,C1749,$D$3:D1748)</f>
        <v>5</v>
      </c>
      <c r="F1749">
        <v>2.2200000000000002</v>
      </c>
      <c r="G1749" t="str">
        <f t="shared" si="226"/>
        <v>Brak</v>
      </c>
      <c r="H1749">
        <f t="shared" si="227"/>
        <v>0</v>
      </c>
      <c r="I1749">
        <f t="shared" si="228"/>
        <v>2</v>
      </c>
      <c r="J1749">
        <f t="shared" si="232"/>
        <v>2543</v>
      </c>
      <c r="K1749" s="6">
        <f t="shared" si="230"/>
        <v>0</v>
      </c>
      <c r="L1749" s="6" t="str">
        <f t="shared" si="231"/>
        <v>0</v>
      </c>
      <c r="M1749">
        <f t="shared" si="229"/>
        <v>0</v>
      </c>
    </row>
    <row r="1750" spans="1:13" x14ac:dyDescent="0.25">
      <c r="A1750">
        <f t="shared" si="225"/>
        <v>2013</v>
      </c>
      <c r="B1750" s="3">
        <v>41328</v>
      </c>
      <c r="C1750" s="4" t="s">
        <v>27</v>
      </c>
      <c r="D1750">
        <v>174</v>
      </c>
      <c r="E1750">
        <f>SUMIF($C$3:C1749,C1750,$D$3:D1749)</f>
        <v>21920</v>
      </c>
      <c r="F1750">
        <v>2.2200000000000002</v>
      </c>
      <c r="G1750">
        <f t="shared" si="226"/>
        <v>0.2</v>
      </c>
      <c r="H1750">
        <f t="shared" si="227"/>
        <v>34.800000000000004</v>
      </c>
      <c r="I1750">
        <f t="shared" si="228"/>
        <v>2</v>
      </c>
      <c r="J1750">
        <f t="shared" si="232"/>
        <v>2369</v>
      </c>
      <c r="K1750" s="6">
        <f t="shared" si="230"/>
        <v>0</v>
      </c>
      <c r="L1750" s="6" t="str">
        <f t="shared" si="231"/>
        <v>0</v>
      </c>
      <c r="M1750">
        <f t="shared" si="229"/>
        <v>0</v>
      </c>
    </row>
    <row r="1751" spans="1:13" x14ac:dyDescent="0.25">
      <c r="A1751">
        <f t="shared" si="225"/>
        <v>2013</v>
      </c>
      <c r="B1751" s="3">
        <v>41329</v>
      </c>
      <c r="C1751" s="4" t="s">
        <v>72</v>
      </c>
      <c r="D1751">
        <v>98</v>
      </c>
      <c r="E1751">
        <f>SUMIF($C$3:C1750,C1751,$D$3:D1750)</f>
        <v>4792</v>
      </c>
      <c r="F1751">
        <v>2.2200000000000002</v>
      </c>
      <c r="G1751">
        <f t="shared" si="226"/>
        <v>0.1</v>
      </c>
      <c r="H1751">
        <f t="shared" si="227"/>
        <v>9.8000000000000007</v>
      </c>
      <c r="I1751">
        <f t="shared" si="228"/>
        <v>2</v>
      </c>
      <c r="J1751">
        <f t="shared" si="232"/>
        <v>2271</v>
      </c>
      <c r="K1751" s="6">
        <f t="shared" si="230"/>
        <v>0</v>
      </c>
      <c r="L1751" s="6" t="str">
        <f t="shared" si="231"/>
        <v>0</v>
      </c>
      <c r="M1751">
        <f t="shared" si="229"/>
        <v>0</v>
      </c>
    </row>
    <row r="1752" spans="1:13" x14ac:dyDescent="0.25">
      <c r="A1752">
        <f t="shared" si="225"/>
        <v>2013</v>
      </c>
      <c r="B1752" s="3">
        <v>41329</v>
      </c>
      <c r="C1752" s="4" t="s">
        <v>205</v>
      </c>
      <c r="D1752">
        <v>11</v>
      </c>
      <c r="E1752">
        <f>SUMIF($C$3:C1751,C1752,$D$3:D1751)</f>
        <v>3</v>
      </c>
      <c r="F1752">
        <v>2.2200000000000002</v>
      </c>
      <c r="G1752" t="str">
        <f t="shared" si="226"/>
        <v>Brak</v>
      </c>
      <c r="H1752">
        <f t="shared" si="227"/>
        <v>0</v>
      </c>
      <c r="I1752">
        <f t="shared" si="228"/>
        <v>2</v>
      </c>
      <c r="J1752">
        <f t="shared" si="232"/>
        <v>2260</v>
      </c>
      <c r="K1752" s="6">
        <f t="shared" si="230"/>
        <v>0</v>
      </c>
      <c r="L1752" s="6" t="str">
        <f t="shared" si="231"/>
        <v>0</v>
      </c>
      <c r="M1752">
        <f t="shared" si="229"/>
        <v>0</v>
      </c>
    </row>
    <row r="1753" spans="1:13" x14ac:dyDescent="0.25">
      <c r="A1753">
        <f t="shared" si="225"/>
        <v>2013</v>
      </c>
      <c r="B1753" s="3">
        <v>41332</v>
      </c>
      <c r="C1753" s="4" t="s">
        <v>48</v>
      </c>
      <c r="D1753">
        <v>58</v>
      </c>
      <c r="E1753">
        <f>SUMIF($C$3:C1752,C1753,$D$3:D1752)</f>
        <v>3722</v>
      </c>
      <c r="F1753">
        <v>2.2200000000000002</v>
      </c>
      <c r="G1753">
        <f t="shared" si="226"/>
        <v>0.1</v>
      </c>
      <c r="H1753">
        <f t="shared" si="227"/>
        <v>5.8000000000000007</v>
      </c>
      <c r="I1753">
        <f t="shared" si="228"/>
        <v>2</v>
      </c>
      <c r="J1753">
        <f t="shared" si="232"/>
        <v>2202</v>
      </c>
      <c r="K1753" s="6">
        <f t="shared" si="230"/>
        <v>2798</v>
      </c>
      <c r="L1753" s="6" t="str">
        <f t="shared" si="231"/>
        <v>3</v>
      </c>
      <c r="M1753">
        <f t="shared" si="229"/>
        <v>3000</v>
      </c>
    </row>
    <row r="1754" spans="1:13" x14ac:dyDescent="0.25">
      <c r="A1754">
        <f t="shared" si="225"/>
        <v>2013</v>
      </c>
      <c r="B1754" s="3">
        <v>41336</v>
      </c>
      <c r="C1754" s="4" t="s">
        <v>35</v>
      </c>
      <c r="D1754">
        <v>17</v>
      </c>
      <c r="E1754">
        <f>SUMIF($C$3:C1753,C1754,$D$3:D1753)</f>
        <v>18</v>
      </c>
      <c r="F1754">
        <v>2.2200000000000002</v>
      </c>
      <c r="G1754" t="str">
        <f t="shared" si="226"/>
        <v>Brak</v>
      </c>
      <c r="H1754">
        <f t="shared" si="227"/>
        <v>0</v>
      </c>
      <c r="I1754">
        <f t="shared" si="228"/>
        <v>3</v>
      </c>
      <c r="J1754">
        <f t="shared" si="232"/>
        <v>5185</v>
      </c>
      <c r="K1754" s="6">
        <f t="shared" si="230"/>
        <v>0</v>
      </c>
      <c r="L1754" s="6" t="str">
        <f t="shared" si="231"/>
        <v>0</v>
      </c>
      <c r="M1754">
        <f t="shared" si="229"/>
        <v>0</v>
      </c>
    </row>
    <row r="1755" spans="1:13" x14ac:dyDescent="0.25">
      <c r="A1755">
        <f t="shared" si="225"/>
        <v>2013</v>
      </c>
      <c r="B1755" s="3">
        <v>41337</v>
      </c>
      <c r="C1755" s="4" t="s">
        <v>37</v>
      </c>
      <c r="D1755">
        <v>143</v>
      </c>
      <c r="E1755">
        <f>SUMIF($C$3:C1754,C1755,$D$3:D1754)</f>
        <v>15423</v>
      </c>
      <c r="F1755">
        <v>2.2200000000000002</v>
      </c>
      <c r="G1755">
        <f t="shared" si="226"/>
        <v>0.2</v>
      </c>
      <c r="H1755">
        <f t="shared" si="227"/>
        <v>28.6</v>
      </c>
      <c r="I1755">
        <f t="shared" si="228"/>
        <v>3</v>
      </c>
      <c r="J1755">
        <f t="shared" si="232"/>
        <v>5042</v>
      </c>
      <c r="K1755" s="6">
        <f t="shared" si="230"/>
        <v>0</v>
      </c>
      <c r="L1755" s="6" t="str">
        <f t="shared" si="231"/>
        <v>0</v>
      </c>
      <c r="M1755">
        <f t="shared" si="229"/>
        <v>0</v>
      </c>
    </row>
    <row r="1756" spans="1:13" x14ac:dyDescent="0.25">
      <c r="A1756">
        <f t="shared" si="225"/>
        <v>2013</v>
      </c>
      <c r="B1756" s="3">
        <v>41339</v>
      </c>
      <c r="C1756" s="4" t="s">
        <v>72</v>
      </c>
      <c r="D1756">
        <v>108</v>
      </c>
      <c r="E1756">
        <f>SUMIF($C$3:C1755,C1756,$D$3:D1755)</f>
        <v>4890</v>
      </c>
      <c r="F1756">
        <v>2.2200000000000002</v>
      </c>
      <c r="G1756">
        <f t="shared" si="226"/>
        <v>0.1</v>
      </c>
      <c r="H1756">
        <f t="shared" si="227"/>
        <v>10.8</v>
      </c>
      <c r="I1756">
        <f t="shared" si="228"/>
        <v>3</v>
      </c>
      <c r="J1756">
        <f t="shared" si="232"/>
        <v>4934</v>
      </c>
      <c r="K1756" s="6">
        <f t="shared" si="230"/>
        <v>0</v>
      </c>
      <c r="L1756" s="6" t="str">
        <f t="shared" si="231"/>
        <v>0</v>
      </c>
      <c r="M1756">
        <f t="shared" si="229"/>
        <v>0</v>
      </c>
    </row>
    <row r="1757" spans="1:13" x14ac:dyDescent="0.25">
      <c r="A1757">
        <f t="shared" si="225"/>
        <v>2013</v>
      </c>
      <c r="B1757" s="3">
        <v>41346</v>
      </c>
      <c r="C1757" s="4" t="s">
        <v>122</v>
      </c>
      <c r="D1757">
        <v>424</v>
      </c>
      <c r="E1757">
        <f>SUMIF($C$3:C1756,C1757,$D$3:D1756)</f>
        <v>5290</v>
      </c>
      <c r="F1757">
        <v>2.2200000000000002</v>
      </c>
      <c r="G1757">
        <f t="shared" si="226"/>
        <v>0.1</v>
      </c>
      <c r="H1757">
        <f t="shared" si="227"/>
        <v>42.400000000000006</v>
      </c>
      <c r="I1757">
        <f t="shared" si="228"/>
        <v>3</v>
      </c>
      <c r="J1757">
        <f t="shared" si="232"/>
        <v>4510</v>
      </c>
      <c r="K1757" s="6">
        <f t="shared" si="230"/>
        <v>0</v>
      </c>
      <c r="L1757" s="6" t="str">
        <f t="shared" si="231"/>
        <v>0</v>
      </c>
      <c r="M1757">
        <f t="shared" si="229"/>
        <v>0</v>
      </c>
    </row>
    <row r="1758" spans="1:13" x14ac:dyDescent="0.25">
      <c r="A1758">
        <f t="shared" si="225"/>
        <v>2013</v>
      </c>
      <c r="B1758" s="3">
        <v>41351</v>
      </c>
      <c r="C1758" s="4" t="s">
        <v>241</v>
      </c>
      <c r="D1758">
        <v>9</v>
      </c>
      <c r="E1758">
        <f>SUMIF($C$3:C1757,C1758,$D$3:D1757)</f>
        <v>14</v>
      </c>
      <c r="F1758">
        <v>2.2200000000000002</v>
      </c>
      <c r="G1758" t="str">
        <f t="shared" si="226"/>
        <v>Brak</v>
      </c>
      <c r="H1758">
        <f t="shared" si="227"/>
        <v>0</v>
      </c>
      <c r="I1758">
        <f t="shared" si="228"/>
        <v>3</v>
      </c>
      <c r="J1758">
        <f t="shared" si="232"/>
        <v>4501</v>
      </c>
      <c r="K1758" s="6">
        <f t="shared" si="230"/>
        <v>0</v>
      </c>
      <c r="L1758" s="6" t="str">
        <f t="shared" si="231"/>
        <v>0</v>
      </c>
      <c r="M1758">
        <f t="shared" si="229"/>
        <v>0</v>
      </c>
    </row>
    <row r="1759" spans="1:13" x14ac:dyDescent="0.25">
      <c r="A1759">
        <f t="shared" si="225"/>
        <v>2013</v>
      </c>
      <c r="B1759" s="3">
        <v>41352</v>
      </c>
      <c r="C1759" s="4" t="s">
        <v>48</v>
      </c>
      <c r="D1759">
        <v>135</v>
      </c>
      <c r="E1759">
        <f>SUMIF($C$3:C1758,C1759,$D$3:D1758)</f>
        <v>3780</v>
      </c>
      <c r="F1759">
        <v>2.2200000000000002</v>
      </c>
      <c r="G1759">
        <f t="shared" si="226"/>
        <v>0.1</v>
      </c>
      <c r="H1759">
        <f t="shared" si="227"/>
        <v>13.5</v>
      </c>
      <c r="I1759">
        <f t="shared" si="228"/>
        <v>3</v>
      </c>
      <c r="J1759">
        <f t="shared" si="232"/>
        <v>4366</v>
      </c>
      <c r="K1759" s="6">
        <f t="shared" si="230"/>
        <v>0</v>
      </c>
      <c r="L1759" s="6" t="str">
        <f t="shared" si="231"/>
        <v>0</v>
      </c>
      <c r="M1759">
        <f t="shared" si="229"/>
        <v>0</v>
      </c>
    </row>
    <row r="1760" spans="1:13" x14ac:dyDescent="0.25">
      <c r="A1760">
        <f t="shared" si="225"/>
        <v>2013</v>
      </c>
      <c r="B1760" s="3">
        <v>41356</v>
      </c>
      <c r="C1760" s="4" t="s">
        <v>34</v>
      </c>
      <c r="D1760">
        <v>202</v>
      </c>
      <c r="E1760">
        <f>SUMIF($C$3:C1759,C1760,$D$3:D1759)</f>
        <v>18856</v>
      </c>
      <c r="F1760">
        <v>2.2200000000000002</v>
      </c>
      <c r="G1760">
        <f t="shared" si="226"/>
        <v>0.2</v>
      </c>
      <c r="H1760">
        <f t="shared" si="227"/>
        <v>40.400000000000006</v>
      </c>
      <c r="I1760">
        <f t="shared" si="228"/>
        <v>3</v>
      </c>
      <c r="J1760">
        <f t="shared" si="232"/>
        <v>4164</v>
      </c>
      <c r="K1760" s="6">
        <f t="shared" si="230"/>
        <v>0</v>
      </c>
      <c r="L1760" s="6" t="str">
        <f t="shared" si="231"/>
        <v>0</v>
      </c>
      <c r="M1760">
        <f t="shared" si="229"/>
        <v>0</v>
      </c>
    </row>
    <row r="1761" spans="1:13" x14ac:dyDescent="0.25">
      <c r="A1761">
        <f t="shared" si="225"/>
        <v>2013</v>
      </c>
      <c r="B1761" s="3">
        <v>41357</v>
      </c>
      <c r="C1761" s="4" t="s">
        <v>65</v>
      </c>
      <c r="D1761">
        <v>459</v>
      </c>
      <c r="E1761">
        <f>SUMIF($C$3:C1760,C1761,$D$3:D1760)</f>
        <v>20483</v>
      </c>
      <c r="F1761">
        <v>2.2200000000000002</v>
      </c>
      <c r="G1761">
        <f t="shared" si="226"/>
        <v>0.2</v>
      </c>
      <c r="H1761">
        <f t="shared" si="227"/>
        <v>91.800000000000011</v>
      </c>
      <c r="I1761">
        <f t="shared" si="228"/>
        <v>3</v>
      </c>
      <c r="J1761">
        <f t="shared" si="232"/>
        <v>3705</v>
      </c>
      <c r="K1761" s="6">
        <f t="shared" si="230"/>
        <v>0</v>
      </c>
      <c r="L1761" s="6" t="str">
        <f t="shared" si="231"/>
        <v>0</v>
      </c>
      <c r="M1761">
        <f t="shared" si="229"/>
        <v>0</v>
      </c>
    </row>
    <row r="1762" spans="1:13" x14ac:dyDescent="0.25">
      <c r="A1762">
        <f t="shared" si="225"/>
        <v>2013</v>
      </c>
      <c r="B1762" s="3">
        <v>41361</v>
      </c>
      <c r="C1762" s="4" t="s">
        <v>78</v>
      </c>
      <c r="D1762">
        <v>107</v>
      </c>
      <c r="E1762">
        <f>SUMIF($C$3:C1761,C1762,$D$3:D1761)</f>
        <v>871</v>
      </c>
      <c r="F1762">
        <v>2.2200000000000002</v>
      </c>
      <c r="G1762">
        <f t="shared" si="226"/>
        <v>0.05</v>
      </c>
      <c r="H1762">
        <f t="shared" si="227"/>
        <v>5.3500000000000005</v>
      </c>
      <c r="I1762">
        <f t="shared" si="228"/>
        <v>3</v>
      </c>
      <c r="J1762">
        <f t="shared" si="232"/>
        <v>3598</v>
      </c>
      <c r="K1762" s="6">
        <f t="shared" si="230"/>
        <v>0</v>
      </c>
      <c r="L1762" s="6" t="str">
        <f t="shared" si="231"/>
        <v>0</v>
      </c>
      <c r="M1762">
        <f t="shared" si="229"/>
        <v>0</v>
      </c>
    </row>
    <row r="1763" spans="1:13" x14ac:dyDescent="0.25">
      <c r="A1763">
        <f t="shared" si="225"/>
        <v>2013</v>
      </c>
      <c r="B1763" s="3">
        <v>41362</v>
      </c>
      <c r="C1763" s="4" t="s">
        <v>55</v>
      </c>
      <c r="D1763">
        <v>37</v>
      </c>
      <c r="E1763">
        <f>SUMIF($C$3:C1762,C1763,$D$3:D1762)</f>
        <v>3609</v>
      </c>
      <c r="F1763">
        <v>2.2200000000000002</v>
      </c>
      <c r="G1763">
        <f t="shared" si="226"/>
        <v>0.1</v>
      </c>
      <c r="H1763">
        <f t="shared" si="227"/>
        <v>3.7</v>
      </c>
      <c r="I1763">
        <f t="shared" si="228"/>
        <v>3</v>
      </c>
      <c r="J1763">
        <f t="shared" si="232"/>
        <v>3561</v>
      </c>
      <c r="K1763" s="6">
        <f t="shared" si="230"/>
        <v>0</v>
      </c>
      <c r="L1763" s="6" t="str">
        <f t="shared" si="231"/>
        <v>0</v>
      </c>
      <c r="M1763">
        <f t="shared" si="229"/>
        <v>0</v>
      </c>
    </row>
    <row r="1764" spans="1:13" x14ac:dyDescent="0.25">
      <c r="A1764">
        <f t="shared" si="225"/>
        <v>2013</v>
      </c>
      <c r="B1764" s="3">
        <v>41363</v>
      </c>
      <c r="C1764" s="4" t="s">
        <v>81</v>
      </c>
      <c r="D1764">
        <v>43</v>
      </c>
      <c r="E1764">
        <f>SUMIF($C$3:C1763,C1764,$D$3:D1763)</f>
        <v>2631</v>
      </c>
      <c r="F1764">
        <v>2.2200000000000002</v>
      </c>
      <c r="G1764">
        <f t="shared" si="226"/>
        <v>0.1</v>
      </c>
      <c r="H1764">
        <f t="shared" si="227"/>
        <v>4.3</v>
      </c>
      <c r="I1764">
        <f t="shared" si="228"/>
        <v>3</v>
      </c>
      <c r="J1764">
        <f t="shared" si="232"/>
        <v>3518</v>
      </c>
      <c r="K1764" s="6">
        <f t="shared" si="230"/>
        <v>1482</v>
      </c>
      <c r="L1764" s="6" t="str">
        <f t="shared" si="231"/>
        <v>2</v>
      </c>
      <c r="M1764">
        <f t="shared" si="229"/>
        <v>2000</v>
      </c>
    </row>
    <row r="1765" spans="1:13" x14ac:dyDescent="0.25">
      <c r="A1765">
        <f t="shared" si="225"/>
        <v>2013</v>
      </c>
      <c r="B1765" s="3">
        <v>41365</v>
      </c>
      <c r="C1765" s="4" t="s">
        <v>29</v>
      </c>
      <c r="D1765">
        <v>352</v>
      </c>
      <c r="E1765">
        <f>SUMIF($C$3:C1764,C1765,$D$3:D1764)</f>
        <v>21622</v>
      </c>
      <c r="F1765">
        <v>2.2200000000000002</v>
      </c>
      <c r="G1765">
        <f t="shared" si="226"/>
        <v>0.2</v>
      </c>
      <c r="H1765">
        <f t="shared" si="227"/>
        <v>70.400000000000006</v>
      </c>
      <c r="I1765">
        <f t="shared" si="228"/>
        <v>4</v>
      </c>
      <c r="J1765">
        <f t="shared" si="232"/>
        <v>5166</v>
      </c>
      <c r="K1765" s="6">
        <f t="shared" si="230"/>
        <v>0</v>
      </c>
      <c r="L1765" s="6" t="str">
        <f t="shared" si="231"/>
        <v>0</v>
      </c>
      <c r="M1765">
        <f t="shared" si="229"/>
        <v>0</v>
      </c>
    </row>
    <row r="1766" spans="1:13" x14ac:dyDescent="0.25">
      <c r="A1766">
        <f t="shared" si="225"/>
        <v>2013</v>
      </c>
      <c r="B1766" s="3">
        <v>41368</v>
      </c>
      <c r="C1766" s="4" t="s">
        <v>86</v>
      </c>
      <c r="D1766">
        <v>112</v>
      </c>
      <c r="E1766">
        <f>SUMIF($C$3:C1765,C1766,$D$3:D1765)</f>
        <v>3146</v>
      </c>
      <c r="F1766">
        <v>2.2200000000000002</v>
      </c>
      <c r="G1766">
        <f t="shared" si="226"/>
        <v>0.1</v>
      </c>
      <c r="H1766">
        <f t="shared" si="227"/>
        <v>11.200000000000001</v>
      </c>
      <c r="I1766">
        <f t="shared" si="228"/>
        <v>4</v>
      </c>
      <c r="J1766">
        <f t="shared" si="232"/>
        <v>5054</v>
      </c>
      <c r="K1766" s="6">
        <f t="shared" si="230"/>
        <v>0</v>
      </c>
      <c r="L1766" s="6" t="str">
        <f t="shared" si="231"/>
        <v>0</v>
      </c>
      <c r="M1766">
        <f t="shared" si="229"/>
        <v>0</v>
      </c>
    </row>
    <row r="1767" spans="1:13" x14ac:dyDescent="0.25">
      <c r="A1767">
        <f t="shared" si="225"/>
        <v>2013</v>
      </c>
      <c r="B1767" s="3">
        <v>41368</v>
      </c>
      <c r="C1767" s="4" t="s">
        <v>38</v>
      </c>
      <c r="D1767">
        <v>94</v>
      </c>
      <c r="E1767">
        <f>SUMIF($C$3:C1766,C1767,$D$3:D1766)</f>
        <v>4708</v>
      </c>
      <c r="F1767">
        <v>2.2200000000000002</v>
      </c>
      <c r="G1767">
        <f t="shared" si="226"/>
        <v>0.1</v>
      </c>
      <c r="H1767">
        <f t="shared" si="227"/>
        <v>9.4</v>
      </c>
      <c r="I1767">
        <f t="shared" si="228"/>
        <v>4</v>
      </c>
      <c r="J1767">
        <f t="shared" si="232"/>
        <v>4960</v>
      </c>
      <c r="K1767" s="6">
        <f t="shared" si="230"/>
        <v>0</v>
      </c>
      <c r="L1767" s="6" t="str">
        <f t="shared" si="231"/>
        <v>0</v>
      </c>
      <c r="M1767">
        <f t="shared" si="229"/>
        <v>0</v>
      </c>
    </row>
    <row r="1768" spans="1:13" x14ac:dyDescent="0.25">
      <c r="A1768">
        <f t="shared" si="225"/>
        <v>2013</v>
      </c>
      <c r="B1768" s="3">
        <v>41369</v>
      </c>
      <c r="C1768" s="4" t="s">
        <v>81</v>
      </c>
      <c r="D1768">
        <v>136</v>
      </c>
      <c r="E1768">
        <f>SUMIF($C$3:C1767,C1768,$D$3:D1767)</f>
        <v>2674</v>
      </c>
      <c r="F1768">
        <v>2.2200000000000002</v>
      </c>
      <c r="G1768">
        <f t="shared" si="226"/>
        <v>0.1</v>
      </c>
      <c r="H1768">
        <f t="shared" si="227"/>
        <v>13.600000000000001</v>
      </c>
      <c r="I1768">
        <f t="shared" si="228"/>
        <v>4</v>
      </c>
      <c r="J1768">
        <f t="shared" si="232"/>
        <v>4824</v>
      </c>
      <c r="K1768" s="6">
        <f t="shared" si="230"/>
        <v>0</v>
      </c>
      <c r="L1768" s="6" t="str">
        <f t="shared" si="231"/>
        <v>0</v>
      </c>
      <c r="M1768">
        <f t="shared" si="229"/>
        <v>0</v>
      </c>
    </row>
    <row r="1769" spans="1:13" x14ac:dyDescent="0.25">
      <c r="A1769">
        <f t="shared" si="225"/>
        <v>2013</v>
      </c>
      <c r="B1769" s="3">
        <v>41370</v>
      </c>
      <c r="C1769" s="4" t="s">
        <v>98</v>
      </c>
      <c r="D1769">
        <v>56</v>
      </c>
      <c r="E1769">
        <f>SUMIF($C$3:C1768,C1769,$D$3:D1768)</f>
        <v>2011</v>
      </c>
      <c r="F1769">
        <v>2.2200000000000002</v>
      </c>
      <c r="G1769">
        <f t="shared" si="226"/>
        <v>0.1</v>
      </c>
      <c r="H1769">
        <f t="shared" si="227"/>
        <v>5.6000000000000005</v>
      </c>
      <c r="I1769">
        <f t="shared" si="228"/>
        <v>4</v>
      </c>
      <c r="J1769">
        <f t="shared" si="232"/>
        <v>4768</v>
      </c>
      <c r="K1769" s="6">
        <f t="shared" si="230"/>
        <v>0</v>
      </c>
      <c r="L1769" s="6" t="str">
        <f t="shared" si="231"/>
        <v>0</v>
      </c>
      <c r="M1769">
        <f t="shared" si="229"/>
        <v>0</v>
      </c>
    </row>
    <row r="1770" spans="1:13" x14ac:dyDescent="0.25">
      <c r="A1770">
        <f t="shared" si="225"/>
        <v>2013</v>
      </c>
      <c r="B1770" s="3">
        <v>41372</v>
      </c>
      <c r="C1770" s="4" t="s">
        <v>34</v>
      </c>
      <c r="D1770">
        <v>286</v>
      </c>
      <c r="E1770">
        <f>SUMIF($C$3:C1769,C1770,$D$3:D1769)</f>
        <v>19058</v>
      </c>
      <c r="F1770">
        <v>2.2200000000000002</v>
      </c>
      <c r="G1770">
        <f t="shared" si="226"/>
        <v>0.2</v>
      </c>
      <c r="H1770">
        <f t="shared" si="227"/>
        <v>57.2</v>
      </c>
      <c r="I1770">
        <f t="shared" si="228"/>
        <v>4</v>
      </c>
      <c r="J1770">
        <f t="shared" si="232"/>
        <v>4482</v>
      </c>
      <c r="K1770" s="6">
        <f t="shared" si="230"/>
        <v>0</v>
      </c>
      <c r="L1770" s="6" t="str">
        <f t="shared" si="231"/>
        <v>0</v>
      </c>
      <c r="M1770">
        <f t="shared" si="229"/>
        <v>0</v>
      </c>
    </row>
    <row r="1771" spans="1:13" x14ac:dyDescent="0.25">
      <c r="A1771">
        <f t="shared" si="225"/>
        <v>2013</v>
      </c>
      <c r="B1771" s="3">
        <v>41373</v>
      </c>
      <c r="C1771" s="4" t="s">
        <v>27</v>
      </c>
      <c r="D1771">
        <v>296</v>
      </c>
      <c r="E1771">
        <f>SUMIF($C$3:C1770,C1771,$D$3:D1770)</f>
        <v>22094</v>
      </c>
      <c r="F1771">
        <v>2.2200000000000002</v>
      </c>
      <c r="G1771">
        <f t="shared" si="226"/>
        <v>0.2</v>
      </c>
      <c r="H1771">
        <f t="shared" si="227"/>
        <v>59.2</v>
      </c>
      <c r="I1771">
        <f t="shared" si="228"/>
        <v>4</v>
      </c>
      <c r="J1771">
        <f t="shared" si="232"/>
        <v>4186</v>
      </c>
      <c r="K1771" s="6">
        <f t="shared" si="230"/>
        <v>0</v>
      </c>
      <c r="L1771" s="6" t="str">
        <f t="shared" si="231"/>
        <v>0</v>
      </c>
      <c r="M1771">
        <f t="shared" si="229"/>
        <v>0</v>
      </c>
    </row>
    <row r="1772" spans="1:13" x14ac:dyDescent="0.25">
      <c r="A1772">
        <f t="shared" si="225"/>
        <v>2013</v>
      </c>
      <c r="B1772" s="3">
        <v>41373</v>
      </c>
      <c r="C1772" s="4" t="s">
        <v>45</v>
      </c>
      <c r="D1772">
        <v>81</v>
      </c>
      <c r="E1772">
        <f>SUMIF($C$3:C1771,C1772,$D$3:D1771)</f>
        <v>2124</v>
      </c>
      <c r="F1772">
        <v>2.2200000000000002</v>
      </c>
      <c r="G1772">
        <f t="shared" si="226"/>
        <v>0.1</v>
      </c>
      <c r="H1772">
        <f t="shared" si="227"/>
        <v>8.1</v>
      </c>
      <c r="I1772">
        <f t="shared" si="228"/>
        <v>4</v>
      </c>
      <c r="J1772">
        <f t="shared" si="232"/>
        <v>4105</v>
      </c>
      <c r="K1772" s="6">
        <f t="shared" si="230"/>
        <v>0</v>
      </c>
      <c r="L1772" s="6" t="str">
        <f t="shared" si="231"/>
        <v>0</v>
      </c>
      <c r="M1772">
        <f t="shared" si="229"/>
        <v>0</v>
      </c>
    </row>
    <row r="1773" spans="1:13" x14ac:dyDescent="0.25">
      <c r="A1773">
        <f t="shared" si="225"/>
        <v>2013</v>
      </c>
      <c r="B1773" s="3">
        <v>41374</v>
      </c>
      <c r="C1773" s="4" t="s">
        <v>34</v>
      </c>
      <c r="D1773">
        <v>231</v>
      </c>
      <c r="E1773">
        <f>SUMIF($C$3:C1772,C1773,$D$3:D1772)</f>
        <v>19344</v>
      </c>
      <c r="F1773">
        <v>2.2200000000000002</v>
      </c>
      <c r="G1773">
        <f t="shared" si="226"/>
        <v>0.2</v>
      </c>
      <c r="H1773">
        <f t="shared" si="227"/>
        <v>46.2</v>
      </c>
      <c r="I1773">
        <f t="shared" si="228"/>
        <v>4</v>
      </c>
      <c r="J1773">
        <f t="shared" si="232"/>
        <v>3874</v>
      </c>
      <c r="K1773" s="6">
        <f t="shared" si="230"/>
        <v>0</v>
      </c>
      <c r="L1773" s="6" t="str">
        <f t="shared" si="231"/>
        <v>0</v>
      </c>
      <c r="M1773">
        <f t="shared" si="229"/>
        <v>0</v>
      </c>
    </row>
    <row r="1774" spans="1:13" x14ac:dyDescent="0.25">
      <c r="A1774">
        <f t="shared" si="225"/>
        <v>2013</v>
      </c>
      <c r="B1774" s="3">
        <v>41375</v>
      </c>
      <c r="C1774" s="4" t="s">
        <v>37</v>
      </c>
      <c r="D1774">
        <v>149</v>
      </c>
      <c r="E1774">
        <f>SUMIF($C$3:C1773,C1774,$D$3:D1773)</f>
        <v>15566</v>
      </c>
      <c r="F1774">
        <v>2.2200000000000002</v>
      </c>
      <c r="G1774">
        <f t="shared" si="226"/>
        <v>0.2</v>
      </c>
      <c r="H1774">
        <f t="shared" si="227"/>
        <v>29.8</v>
      </c>
      <c r="I1774">
        <f t="shared" si="228"/>
        <v>4</v>
      </c>
      <c r="J1774">
        <f t="shared" si="232"/>
        <v>3725</v>
      </c>
      <c r="K1774" s="6">
        <f t="shared" si="230"/>
        <v>0</v>
      </c>
      <c r="L1774" s="6" t="str">
        <f t="shared" si="231"/>
        <v>0</v>
      </c>
      <c r="M1774">
        <f t="shared" si="229"/>
        <v>0</v>
      </c>
    </row>
    <row r="1775" spans="1:13" x14ac:dyDescent="0.25">
      <c r="A1775">
        <f t="shared" si="225"/>
        <v>2013</v>
      </c>
      <c r="B1775" s="3">
        <v>41375</v>
      </c>
      <c r="C1775" s="4" t="s">
        <v>152</v>
      </c>
      <c r="D1775">
        <v>3</v>
      </c>
      <c r="E1775">
        <f>SUMIF($C$3:C1774,C1775,$D$3:D1774)</f>
        <v>24</v>
      </c>
      <c r="F1775">
        <v>2.2200000000000002</v>
      </c>
      <c r="G1775" t="str">
        <f t="shared" si="226"/>
        <v>Brak</v>
      </c>
      <c r="H1775">
        <f t="shared" si="227"/>
        <v>0</v>
      </c>
      <c r="I1775">
        <f t="shared" si="228"/>
        <v>4</v>
      </c>
      <c r="J1775">
        <f t="shared" si="232"/>
        <v>3722</v>
      </c>
      <c r="K1775" s="6">
        <f t="shared" si="230"/>
        <v>0</v>
      </c>
      <c r="L1775" s="6" t="str">
        <f t="shared" si="231"/>
        <v>0</v>
      </c>
      <c r="M1775">
        <f t="shared" si="229"/>
        <v>0</v>
      </c>
    </row>
    <row r="1776" spans="1:13" x14ac:dyDescent="0.25">
      <c r="A1776">
        <f t="shared" si="225"/>
        <v>2013</v>
      </c>
      <c r="B1776" s="3">
        <v>41376</v>
      </c>
      <c r="C1776" s="4" t="s">
        <v>34</v>
      </c>
      <c r="D1776">
        <v>311</v>
      </c>
      <c r="E1776">
        <f>SUMIF($C$3:C1775,C1776,$D$3:D1775)</f>
        <v>19575</v>
      </c>
      <c r="F1776">
        <v>2.2200000000000002</v>
      </c>
      <c r="G1776">
        <f t="shared" si="226"/>
        <v>0.2</v>
      </c>
      <c r="H1776">
        <f t="shared" si="227"/>
        <v>62.2</v>
      </c>
      <c r="I1776">
        <f t="shared" si="228"/>
        <v>4</v>
      </c>
      <c r="J1776">
        <f t="shared" si="232"/>
        <v>3411</v>
      </c>
      <c r="K1776" s="6">
        <f t="shared" si="230"/>
        <v>0</v>
      </c>
      <c r="L1776" s="6" t="str">
        <f t="shared" si="231"/>
        <v>0</v>
      </c>
      <c r="M1776">
        <f t="shared" si="229"/>
        <v>0</v>
      </c>
    </row>
    <row r="1777" spans="1:13" x14ac:dyDescent="0.25">
      <c r="A1777">
        <f t="shared" si="225"/>
        <v>2013</v>
      </c>
      <c r="B1777" s="3">
        <v>41379</v>
      </c>
      <c r="C1777" s="4" t="s">
        <v>86</v>
      </c>
      <c r="D1777">
        <v>121</v>
      </c>
      <c r="E1777">
        <f>SUMIF($C$3:C1776,C1777,$D$3:D1776)</f>
        <v>3258</v>
      </c>
      <c r="F1777">
        <v>2.2200000000000002</v>
      </c>
      <c r="G1777">
        <f t="shared" si="226"/>
        <v>0.1</v>
      </c>
      <c r="H1777">
        <f t="shared" si="227"/>
        <v>12.100000000000001</v>
      </c>
      <c r="I1777">
        <f t="shared" si="228"/>
        <v>4</v>
      </c>
      <c r="J1777">
        <f t="shared" si="232"/>
        <v>3290</v>
      </c>
      <c r="K1777" s="6">
        <f t="shared" si="230"/>
        <v>0</v>
      </c>
      <c r="L1777" s="6" t="str">
        <f t="shared" si="231"/>
        <v>0</v>
      </c>
      <c r="M1777">
        <f t="shared" si="229"/>
        <v>0</v>
      </c>
    </row>
    <row r="1778" spans="1:13" x14ac:dyDescent="0.25">
      <c r="A1778">
        <f t="shared" si="225"/>
        <v>2013</v>
      </c>
      <c r="B1778" s="3">
        <v>41380</v>
      </c>
      <c r="C1778" s="4" t="s">
        <v>173</v>
      </c>
      <c r="D1778">
        <v>15</v>
      </c>
      <c r="E1778">
        <f>SUMIF($C$3:C1777,C1778,$D$3:D1777)</f>
        <v>29</v>
      </c>
      <c r="F1778">
        <v>2.2200000000000002</v>
      </c>
      <c r="G1778" t="str">
        <f t="shared" si="226"/>
        <v>Brak</v>
      </c>
      <c r="H1778">
        <f t="shared" si="227"/>
        <v>0</v>
      </c>
      <c r="I1778">
        <f t="shared" si="228"/>
        <v>4</v>
      </c>
      <c r="J1778">
        <f t="shared" si="232"/>
        <v>3275</v>
      </c>
      <c r="K1778" s="6">
        <f t="shared" si="230"/>
        <v>0</v>
      </c>
      <c r="L1778" s="6" t="str">
        <f t="shared" si="231"/>
        <v>0</v>
      </c>
      <c r="M1778">
        <f t="shared" si="229"/>
        <v>0</v>
      </c>
    </row>
    <row r="1779" spans="1:13" x14ac:dyDescent="0.25">
      <c r="A1779">
        <f t="shared" si="225"/>
        <v>2013</v>
      </c>
      <c r="B1779" s="3">
        <v>41381</v>
      </c>
      <c r="C1779" s="4" t="s">
        <v>27</v>
      </c>
      <c r="D1779">
        <v>240</v>
      </c>
      <c r="E1779">
        <f>SUMIF($C$3:C1778,C1779,$D$3:D1778)</f>
        <v>22390</v>
      </c>
      <c r="F1779">
        <v>2.2200000000000002</v>
      </c>
      <c r="G1779">
        <f t="shared" si="226"/>
        <v>0.2</v>
      </c>
      <c r="H1779">
        <f t="shared" si="227"/>
        <v>48</v>
      </c>
      <c r="I1779">
        <f t="shared" si="228"/>
        <v>4</v>
      </c>
      <c r="J1779">
        <f t="shared" si="232"/>
        <v>3035</v>
      </c>
      <c r="K1779" s="6">
        <f t="shared" si="230"/>
        <v>0</v>
      </c>
      <c r="L1779" s="6" t="str">
        <f t="shared" si="231"/>
        <v>0</v>
      </c>
      <c r="M1779">
        <f t="shared" si="229"/>
        <v>0</v>
      </c>
    </row>
    <row r="1780" spans="1:13" x14ac:dyDescent="0.25">
      <c r="A1780">
        <f t="shared" si="225"/>
        <v>2013</v>
      </c>
      <c r="B1780" s="3">
        <v>41381</v>
      </c>
      <c r="C1780" s="4" t="s">
        <v>156</v>
      </c>
      <c r="D1780">
        <v>14</v>
      </c>
      <c r="E1780">
        <f>SUMIF($C$3:C1779,C1780,$D$3:D1779)</f>
        <v>50</v>
      </c>
      <c r="F1780">
        <v>2.2200000000000002</v>
      </c>
      <c r="G1780" t="str">
        <f t="shared" si="226"/>
        <v>Brak</v>
      </c>
      <c r="H1780">
        <f t="shared" si="227"/>
        <v>0</v>
      </c>
      <c r="I1780">
        <f t="shared" si="228"/>
        <v>4</v>
      </c>
      <c r="J1780">
        <f t="shared" si="232"/>
        <v>3021</v>
      </c>
      <c r="K1780" s="6">
        <f t="shared" si="230"/>
        <v>0</v>
      </c>
      <c r="L1780" s="6" t="str">
        <f t="shared" si="231"/>
        <v>0</v>
      </c>
      <c r="M1780">
        <f t="shared" si="229"/>
        <v>0</v>
      </c>
    </row>
    <row r="1781" spans="1:13" x14ac:dyDescent="0.25">
      <c r="A1781">
        <f t="shared" si="225"/>
        <v>2013</v>
      </c>
      <c r="B1781" s="3">
        <v>41383</v>
      </c>
      <c r="C1781" s="4" t="s">
        <v>76</v>
      </c>
      <c r="D1781">
        <v>12</v>
      </c>
      <c r="E1781">
        <f>SUMIF($C$3:C1780,C1781,$D$3:D1780)</f>
        <v>48</v>
      </c>
      <c r="F1781">
        <v>2.2200000000000002</v>
      </c>
      <c r="G1781" t="str">
        <f t="shared" si="226"/>
        <v>Brak</v>
      </c>
      <c r="H1781">
        <f t="shared" si="227"/>
        <v>0</v>
      </c>
      <c r="I1781">
        <f t="shared" si="228"/>
        <v>4</v>
      </c>
      <c r="J1781">
        <f t="shared" si="232"/>
        <v>3009</v>
      </c>
      <c r="K1781" s="6">
        <f t="shared" si="230"/>
        <v>0</v>
      </c>
      <c r="L1781" s="6" t="str">
        <f t="shared" si="231"/>
        <v>0</v>
      </c>
      <c r="M1781">
        <f t="shared" si="229"/>
        <v>0</v>
      </c>
    </row>
    <row r="1782" spans="1:13" x14ac:dyDescent="0.25">
      <c r="A1782">
        <f t="shared" si="225"/>
        <v>2013</v>
      </c>
      <c r="B1782" s="3">
        <v>41385</v>
      </c>
      <c r="C1782" s="4" t="s">
        <v>219</v>
      </c>
      <c r="D1782">
        <v>1</v>
      </c>
      <c r="E1782">
        <f>SUMIF($C$3:C1781,C1782,$D$3:D1781)</f>
        <v>15</v>
      </c>
      <c r="F1782">
        <v>2.2200000000000002</v>
      </c>
      <c r="G1782" t="str">
        <f t="shared" si="226"/>
        <v>Brak</v>
      </c>
      <c r="H1782">
        <f t="shared" si="227"/>
        <v>0</v>
      </c>
      <c r="I1782">
        <f t="shared" si="228"/>
        <v>4</v>
      </c>
      <c r="J1782">
        <f t="shared" si="232"/>
        <v>3008</v>
      </c>
      <c r="K1782" s="6">
        <f t="shared" si="230"/>
        <v>0</v>
      </c>
      <c r="L1782" s="6" t="str">
        <f t="shared" si="231"/>
        <v>0</v>
      </c>
      <c r="M1782">
        <f t="shared" si="229"/>
        <v>0</v>
      </c>
    </row>
    <row r="1783" spans="1:13" x14ac:dyDescent="0.25">
      <c r="A1783">
        <f t="shared" si="225"/>
        <v>2013</v>
      </c>
      <c r="B1783" s="3">
        <v>41388</v>
      </c>
      <c r="C1783" s="4" t="s">
        <v>252</v>
      </c>
      <c r="D1783">
        <v>12</v>
      </c>
      <c r="E1783">
        <f>SUMIF($C$3:C1782,C1783,$D$3:D1782)</f>
        <v>0</v>
      </c>
      <c r="F1783">
        <v>2.2200000000000002</v>
      </c>
      <c r="G1783" t="str">
        <f t="shared" si="226"/>
        <v>Brak</v>
      </c>
      <c r="H1783">
        <f t="shared" si="227"/>
        <v>0</v>
      </c>
      <c r="I1783">
        <f t="shared" si="228"/>
        <v>4</v>
      </c>
      <c r="J1783">
        <f t="shared" si="232"/>
        <v>2996</v>
      </c>
      <c r="K1783" s="6">
        <f t="shared" si="230"/>
        <v>0</v>
      </c>
      <c r="L1783" s="6" t="str">
        <f t="shared" si="231"/>
        <v>0</v>
      </c>
      <c r="M1783">
        <f t="shared" si="229"/>
        <v>0</v>
      </c>
    </row>
    <row r="1784" spans="1:13" x14ac:dyDescent="0.25">
      <c r="A1784">
        <f t="shared" si="225"/>
        <v>2013</v>
      </c>
      <c r="B1784" s="3">
        <v>41391</v>
      </c>
      <c r="C1784" s="4" t="s">
        <v>38</v>
      </c>
      <c r="D1784">
        <v>190</v>
      </c>
      <c r="E1784">
        <f>SUMIF($C$3:C1783,C1784,$D$3:D1783)</f>
        <v>4802</v>
      </c>
      <c r="F1784">
        <v>2.2200000000000002</v>
      </c>
      <c r="G1784">
        <f t="shared" si="226"/>
        <v>0.1</v>
      </c>
      <c r="H1784">
        <f t="shared" si="227"/>
        <v>19</v>
      </c>
      <c r="I1784">
        <f t="shared" si="228"/>
        <v>4</v>
      </c>
      <c r="J1784">
        <f t="shared" si="232"/>
        <v>2806</v>
      </c>
      <c r="K1784" s="6">
        <f t="shared" si="230"/>
        <v>0</v>
      </c>
      <c r="L1784" s="6" t="str">
        <f t="shared" si="231"/>
        <v>0</v>
      </c>
      <c r="M1784">
        <f t="shared" si="229"/>
        <v>0</v>
      </c>
    </row>
    <row r="1785" spans="1:13" x14ac:dyDescent="0.25">
      <c r="A1785">
        <f t="shared" si="225"/>
        <v>2013</v>
      </c>
      <c r="B1785" s="3">
        <v>41392</v>
      </c>
      <c r="C1785" s="4" t="s">
        <v>83</v>
      </c>
      <c r="D1785">
        <v>179</v>
      </c>
      <c r="E1785">
        <f>SUMIF($C$3:C1784,C1785,$D$3:D1784)</f>
        <v>760</v>
      </c>
      <c r="F1785">
        <v>2.2200000000000002</v>
      </c>
      <c r="G1785">
        <f t="shared" si="226"/>
        <v>0.05</v>
      </c>
      <c r="H1785">
        <f t="shared" si="227"/>
        <v>8.9500000000000011</v>
      </c>
      <c r="I1785">
        <f t="shared" si="228"/>
        <v>4</v>
      </c>
      <c r="J1785">
        <f t="shared" si="232"/>
        <v>2627</v>
      </c>
      <c r="K1785" s="6">
        <f t="shared" si="230"/>
        <v>0</v>
      </c>
      <c r="L1785" s="6" t="str">
        <f t="shared" si="231"/>
        <v>0</v>
      </c>
      <c r="M1785">
        <f t="shared" si="229"/>
        <v>0</v>
      </c>
    </row>
    <row r="1786" spans="1:13" x14ac:dyDescent="0.25">
      <c r="A1786">
        <f t="shared" si="225"/>
        <v>2013</v>
      </c>
      <c r="B1786" s="3">
        <v>41394</v>
      </c>
      <c r="C1786" s="4" t="s">
        <v>42</v>
      </c>
      <c r="D1786">
        <v>106</v>
      </c>
      <c r="E1786">
        <f>SUMIF($C$3:C1785,C1786,$D$3:D1785)</f>
        <v>19695</v>
      </c>
      <c r="F1786">
        <v>2.2200000000000002</v>
      </c>
      <c r="G1786">
        <f t="shared" si="226"/>
        <v>0.2</v>
      </c>
      <c r="H1786">
        <f t="shared" si="227"/>
        <v>21.200000000000003</v>
      </c>
      <c r="I1786">
        <f t="shared" si="228"/>
        <v>4</v>
      </c>
      <c r="J1786">
        <f t="shared" si="232"/>
        <v>2521</v>
      </c>
      <c r="K1786" s="6">
        <f t="shared" si="230"/>
        <v>2479</v>
      </c>
      <c r="L1786" s="6" t="str">
        <f t="shared" si="231"/>
        <v>3</v>
      </c>
      <c r="M1786">
        <f t="shared" si="229"/>
        <v>3000</v>
      </c>
    </row>
    <row r="1787" spans="1:13" x14ac:dyDescent="0.25">
      <c r="A1787">
        <f t="shared" si="225"/>
        <v>2013</v>
      </c>
      <c r="B1787" s="3">
        <v>41396</v>
      </c>
      <c r="C1787" s="4" t="s">
        <v>27</v>
      </c>
      <c r="D1787">
        <v>267</v>
      </c>
      <c r="E1787">
        <f>SUMIF($C$3:C1786,C1787,$D$3:D1786)</f>
        <v>22630</v>
      </c>
      <c r="F1787">
        <v>2.2200000000000002</v>
      </c>
      <c r="G1787">
        <f t="shared" si="226"/>
        <v>0.2</v>
      </c>
      <c r="H1787">
        <f t="shared" si="227"/>
        <v>53.400000000000006</v>
      </c>
      <c r="I1787">
        <f t="shared" si="228"/>
        <v>5</v>
      </c>
      <c r="J1787">
        <f t="shared" si="232"/>
        <v>5254</v>
      </c>
      <c r="K1787" s="6">
        <f t="shared" si="230"/>
        <v>0</v>
      </c>
      <c r="L1787" s="6" t="str">
        <f t="shared" si="231"/>
        <v>0</v>
      </c>
      <c r="M1787">
        <f t="shared" si="229"/>
        <v>0</v>
      </c>
    </row>
    <row r="1788" spans="1:13" x14ac:dyDescent="0.25">
      <c r="A1788">
        <f t="shared" si="225"/>
        <v>2013</v>
      </c>
      <c r="B1788" s="3">
        <v>41396</v>
      </c>
      <c r="C1788" s="4" t="s">
        <v>143</v>
      </c>
      <c r="D1788">
        <v>66</v>
      </c>
      <c r="E1788">
        <f>SUMIF($C$3:C1787,C1788,$D$3:D1787)</f>
        <v>741</v>
      </c>
      <c r="F1788">
        <v>2.2200000000000002</v>
      </c>
      <c r="G1788">
        <f t="shared" si="226"/>
        <v>0.05</v>
      </c>
      <c r="H1788">
        <f t="shared" si="227"/>
        <v>3.3000000000000003</v>
      </c>
      <c r="I1788">
        <f t="shared" si="228"/>
        <v>5</v>
      </c>
      <c r="J1788">
        <f t="shared" si="232"/>
        <v>5188</v>
      </c>
      <c r="K1788" s="6">
        <f t="shared" si="230"/>
        <v>0</v>
      </c>
      <c r="L1788" s="6" t="str">
        <f t="shared" si="231"/>
        <v>0</v>
      </c>
      <c r="M1788">
        <f t="shared" si="229"/>
        <v>0</v>
      </c>
    </row>
    <row r="1789" spans="1:13" x14ac:dyDescent="0.25">
      <c r="A1789">
        <f t="shared" si="225"/>
        <v>2013</v>
      </c>
      <c r="B1789" s="3">
        <v>41398</v>
      </c>
      <c r="C1789" s="4" t="s">
        <v>34</v>
      </c>
      <c r="D1789">
        <v>471</v>
      </c>
      <c r="E1789">
        <f>SUMIF($C$3:C1788,C1789,$D$3:D1788)</f>
        <v>19886</v>
      </c>
      <c r="F1789">
        <v>2.2200000000000002</v>
      </c>
      <c r="G1789">
        <f t="shared" si="226"/>
        <v>0.2</v>
      </c>
      <c r="H1789">
        <f t="shared" si="227"/>
        <v>94.2</v>
      </c>
      <c r="I1789">
        <f t="shared" si="228"/>
        <v>5</v>
      </c>
      <c r="J1789">
        <f t="shared" si="232"/>
        <v>4717</v>
      </c>
      <c r="K1789" s="6">
        <f t="shared" si="230"/>
        <v>0</v>
      </c>
      <c r="L1789" s="6" t="str">
        <f t="shared" si="231"/>
        <v>0</v>
      </c>
      <c r="M1789">
        <f t="shared" si="229"/>
        <v>0</v>
      </c>
    </row>
    <row r="1790" spans="1:13" x14ac:dyDescent="0.25">
      <c r="A1790">
        <f t="shared" si="225"/>
        <v>2013</v>
      </c>
      <c r="B1790" s="3">
        <v>41399</v>
      </c>
      <c r="C1790" s="4" t="s">
        <v>80</v>
      </c>
      <c r="D1790">
        <v>5</v>
      </c>
      <c r="E1790">
        <f>SUMIF($C$3:C1789,C1790,$D$3:D1789)</f>
        <v>22</v>
      </c>
      <c r="F1790">
        <v>2.2200000000000002</v>
      </c>
      <c r="G1790" t="str">
        <f t="shared" si="226"/>
        <v>Brak</v>
      </c>
      <c r="H1790">
        <f t="shared" si="227"/>
        <v>0</v>
      </c>
      <c r="I1790">
        <f t="shared" si="228"/>
        <v>5</v>
      </c>
      <c r="J1790">
        <f t="shared" si="232"/>
        <v>4712</v>
      </c>
      <c r="K1790" s="6">
        <f t="shared" si="230"/>
        <v>0</v>
      </c>
      <c r="L1790" s="6" t="str">
        <f t="shared" si="231"/>
        <v>0</v>
      </c>
      <c r="M1790">
        <f t="shared" si="229"/>
        <v>0</v>
      </c>
    </row>
    <row r="1791" spans="1:13" x14ac:dyDescent="0.25">
      <c r="A1791">
        <f t="shared" si="225"/>
        <v>2013</v>
      </c>
      <c r="B1791" s="3">
        <v>41401</v>
      </c>
      <c r="C1791" s="4" t="s">
        <v>241</v>
      </c>
      <c r="D1791">
        <v>11</v>
      </c>
      <c r="E1791">
        <f>SUMIF($C$3:C1790,C1791,$D$3:D1790)</f>
        <v>23</v>
      </c>
      <c r="F1791">
        <v>2.2200000000000002</v>
      </c>
      <c r="G1791" t="str">
        <f t="shared" si="226"/>
        <v>Brak</v>
      </c>
      <c r="H1791">
        <f t="shared" si="227"/>
        <v>0</v>
      </c>
      <c r="I1791">
        <f t="shared" si="228"/>
        <v>5</v>
      </c>
      <c r="J1791">
        <f t="shared" si="232"/>
        <v>4701</v>
      </c>
      <c r="K1791" s="6">
        <f t="shared" si="230"/>
        <v>0</v>
      </c>
      <c r="L1791" s="6" t="str">
        <f t="shared" si="231"/>
        <v>0</v>
      </c>
      <c r="M1791">
        <f t="shared" si="229"/>
        <v>0</v>
      </c>
    </row>
    <row r="1792" spans="1:13" x14ac:dyDescent="0.25">
      <c r="A1792">
        <f t="shared" si="225"/>
        <v>2013</v>
      </c>
      <c r="B1792" s="3">
        <v>41403</v>
      </c>
      <c r="C1792" s="4" t="s">
        <v>91</v>
      </c>
      <c r="D1792">
        <v>103</v>
      </c>
      <c r="E1792">
        <f>SUMIF($C$3:C1791,C1792,$D$3:D1791)</f>
        <v>2036</v>
      </c>
      <c r="F1792">
        <v>2.2200000000000002</v>
      </c>
      <c r="G1792">
        <f t="shared" si="226"/>
        <v>0.1</v>
      </c>
      <c r="H1792">
        <f t="shared" si="227"/>
        <v>10.3</v>
      </c>
      <c r="I1792">
        <f t="shared" si="228"/>
        <v>5</v>
      </c>
      <c r="J1792">
        <f t="shared" si="232"/>
        <v>4598</v>
      </c>
      <c r="K1792" s="6">
        <f t="shared" si="230"/>
        <v>0</v>
      </c>
      <c r="L1792" s="6" t="str">
        <f t="shared" si="231"/>
        <v>0</v>
      </c>
      <c r="M1792">
        <f t="shared" si="229"/>
        <v>0</v>
      </c>
    </row>
    <row r="1793" spans="1:13" x14ac:dyDescent="0.25">
      <c r="A1793">
        <f t="shared" si="225"/>
        <v>2013</v>
      </c>
      <c r="B1793" s="3">
        <v>41403</v>
      </c>
      <c r="C1793" s="4" t="s">
        <v>39</v>
      </c>
      <c r="D1793">
        <v>92</v>
      </c>
      <c r="E1793">
        <f>SUMIF($C$3:C1792,C1793,$D$3:D1792)</f>
        <v>4023</v>
      </c>
      <c r="F1793">
        <v>2.2200000000000002</v>
      </c>
      <c r="G1793">
        <f t="shared" si="226"/>
        <v>0.1</v>
      </c>
      <c r="H1793">
        <f t="shared" si="227"/>
        <v>9.2000000000000011</v>
      </c>
      <c r="I1793">
        <f t="shared" si="228"/>
        <v>5</v>
      </c>
      <c r="J1793">
        <f t="shared" si="232"/>
        <v>4506</v>
      </c>
      <c r="K1793" s="6">
        <f t="shared" si="230"/>
        <v>0</v>
      </c>
      <c r="L1793" s="6" t="str">
        <f t="shared" si="231"/>
        <v>0</v>
      </c>
      <c r="M1793">
        <f t="shared" si="229"/>
        <v>0</v>
      </c>
    </row>
    <row r="1794" spans="1:13" x14ac:dyDescent="0.25">
      <c r="A1794">
        <f t="shared" si="225"/>
        <v>2013</v>
      </c>
      <c r="B1794" s="3">
        <v>41405</v>
      </c>
      <c r="C1794" s="4" t="s">
        <v>30</v>
      </c>
      <c r="D1794">
        <v>115</v>
      </c>
      <c r="E1794">
        <f>SUMIF($C$3:C1793,C1794,$D$3:D1793)</f>
        <v>3754</v>
      </c>
      <c r="F1794">
        <v>2.2200000000000002</v>
      </c>
      <c r="G1794">
        <f t="shared" si="226"/>
        <v>0.1</v>
      </c>
      <c r="H1794">
        <f t="shared" si="227"/>
        <v>11.5</v>
      </c>
      <c r="I1794">
        <f t="shared" si="228"/>
        <v>5</v>
      </c>
      <c r="J1794">
        <f t="shared" si="232"/>
        <v>4391</v>
      </c>
      <c r="K1794" s="6">
        <f t="shared" si="230"/>
        <v>0</v>
      </c>
      <c r="L1794" s="6" t="str">
        <f t="shared" si="231"/>
        <v>0</v>
      </c>
      <c r="M1794">
        <f t="shared" si="229"/>
        <v>0</v>
      </c>
    </row>
    <row r="1795" spans="1:13" x14ac:dyDescent="0.25">
      <c r="A1795">
        <f t="shared" si="225"/>
        <v>2013</v>
      </c>
      <c r="B1795" s="3">
        <v>41406</v>
      </c>
      <c r="C1795" s="4" t="s">
        <v>25</v>
      </c>
      <c r="D1795">
        <v>420</v>
      </c>
      <c r="E1795">
        <f>SUMIF($C$3:C1794,C1795,$D$3:D1794)</f>
        <v>9951</v>
      </c>
      <c r="F1795">
        <v>2.2200000000000002</v>
      </c>
      <c r="G1795">
        <f t="shared" si="226"/>
        <v>0.1</v>
      </c>
      <c r="H1795">
        <f t="shared" si="227"/>
        <v>42</v>
      </c>
      <c r="I1795">
        <f t="shared" si="228"/>
        <v>5</v>
      </c>
      <c r="J1795">
        <f t="shared" si="232"/>
        <v>3971</v>
      </c>
      <c r="K1795" s="6">
        <f t="shared" si="230"/>
        <v>0</v>
      </c>
      <c r="L1795" s="6" t="str">
        <f t="shared" si="231"/>
        <v>0</v>
      </c>
      <c r="M1795">
        <f t="shared" si="229"/>
        <v>0</v>
      </c>
    </row>
    <row r="1796" spans="1:13" x14ac:dyDescent="0.25">
      <c r="A1796">
        <f t="shared" ref="A1796:A1859" si="233">YEAR(B1796)</f>
        <v>2013</v>
      </c>
      <c r="B1796" s="3">
        <v>41406</v>
      </c>
      <c r="C1796" s="4" t="s">
        <v>50</v>
      </c>
      <c r="D1796">
        <v>81</v>
      </c>
      <c r="E1796">
        <f>SUMIF($C$3:C1795,C1796,$D$3:D1795)</f>
        <v>4367</v>
      </c>
      <c r="F1796">
        <v>2.2200000000000002</v>
      </c>
      <c r="G1796">
        <f t="shared" ref="G1796:G1859" si="234">IF(E1796&lt;1000,IF(E1796&gt;100,0.05,"Brak"),IF(E1796&lt;10000,0.1,0.2))</f>
        <v>0.1</v>
      </c>
      <c r="H1796">
        <f t="shared" ref="H1796:H1859" si="235">IF(G1796="Brak",0,G1796*D1796)</f>
        <v>8.1</v>
      </c>
      <c r="I1796">
        <f t="shared" ref="I1796:I1859" si="236">MONTH(B1796)</f>
        <v>5</v>
      </c>
      <c r="J1796">
        <f t="shared" si="232"/>
        <v>3890</v>
      </c>
      <c r="K1796" s="6">
        <f t="shared" si="230"/>
        <v>0</v>
      </c>
      <c r="L1796" s="6" t="str">
        <f t="shared" si="231"/>
        <v>0</v>
      </c>
      <c r="M1796">
        <f t="shared" ref="M1796:M1859" si="237">L1796*1000</f>
        <v>0</v>
      </c>
    </row>
    <row r="1797" spans="1:13" x14ac:dyDescent="0.25">
      <c r="A1797">
        <f t="shared" si="233"/>
        <v>2013</v>
      </c>
      <c r="B1797" s="3">
        <v>41406</v>
      </c>
      <c r="C1797" s="4" t="s">
        <v>72</v>
      </c>
      <c r="D1797">
        <v>62</v>
      </c>
      <c r="E1797">
        <f>SUMIF($C$3:C1796,C1797,$D$3:D1796)</f>
        <v>4998</v>
      </c>
      <c r="F1797">
        <v>2.2200000000000002</v>
      </c>
      <c r="G1797">
        <f t="shared" si="234"/>
        <v>0.1</v>
      </c>
      <c r="H1797">
        <f t="shared" si="235"/>
        <v>6.2</v>
      </c>
      <c r="I1797">
        <f t="shared" si="236"/>
        <v>5</v>
      </c>
      <c r="J1797">
        <f t="shared" si="232"/>
        <v>3828</v>
      </c>
      <c r="K1797" s="6">
        <f t="shared" si="230"/>
        <v>0</v>
      </c>
      <c r="L1797" s="6" t="str">
        <f t="shared" si="231"/>
        <v>0</v>
      </c>
      <c r="M1797">
        <f t="shared" si="237"/>
        <v>0</v>
      </c>
    </row>
    <row r="1798" spans="1:13" x14ac:dyDescent="0.25">
      <c r="A1798">
        <f t="shared" si="233"/>
        <v>2013</v>
      </c>
      <c r="B1798" s="3">
        <v>41407</v>
      </c>
      <c r="C1798" s="4" t="s">
        <v>29</v>
      </c>
      <c r="D1798">
        <v>412</v>
      </c>
      <c r="E1798">
        <f>SUMIF($C$3:C1797,C1798,$D$3:D1797)</f>
        <v>21974</v>
      </c>
      <c r="F1798">
        <v>2.2200000000000002</v>
      </c>
      <c r="G1798">
        <f t="shared" si="234"/>
        <v>0.2</v>
      </c>
      <c r="H1798">
        <f t="shared" si="235"/>
        <v>82.4</v>
      </c>
      <c r="I1798">
        <f t="shared" si="236"/>
        <v>5</v>
      </c>
      <c r="J1798">
        <f t="shared" si="232"/>
        <v>3416</v>
      </c>
      <c r="K1798" s="6">
        <f t="shared" si="230"/>
        <v>0</v>
      </c>
      <c r="L1798" s="6" t="str">
        <f t="shared" si="231"/>
        <v>0</v>
      </c>
      <c r="M1798">
        <f t="shared" si="237"/>
        <v>0</v>
      </c>
    </row>
    <row r="1799" spans="1:13" x14ac:dyDescent="0.25">
      <c r="A1799">
        <f t="shared" si="233"/>
        <v>2013</v>
      </c>
      <c r="B1799" s="3">
        <v>41409</v>
      </c>
      <c r="C1799" s="4" t="s">
        <v>65</v>
      </c>
      <c r="D1799">
        <v>377</v>
      </c>
      <c r="E1799">
        <f>SUMIF($C$3:C1798,C1799,$D$3:D1798)</f>
        <v>20942</v>
      </c>
      <c r="F1799">
        <v>2.2200000000000002</v>
      </c>
      <c r="G1799">
        <f t="shared" si="234"/>
        <v>0.2</v>
      </c>
      <c r="H1799">
        <f t="shared" si="235"/>
        <v>75.400000000000006</v>
      </c>
      <c r="I1799">
        <f t="shared" si="236"/>
        <v>5</v>
      </c>
      <c r="J1799">
        <f t="shared" si="232"/>
        <v>3039</v>
      </c>
      <c r="K1799" s="6">
        <f t="shared" si="230"/>
        <v>0</v>
      </c>
      <c r="L1799" s="6" t="str">
        <f t="shared" si="231"/>
        <v>0</v>
      </c>
      <c r="M1799">
        <f t="shared" si="237"/>
        <v>0</v>
      </c>
    </row>
    <row r="1800" spans="1:13" x14ac:dyDescent="0.25">
      <c r="A1800">
        <f t="shared" si="233"/>
        <v>2013</v>
      </c>
      <c r="B1800" s="3">
        <v>41414</v>
      </c>
      <c r="C1800" s="4" t="s">
        <v>65</v>
      </c>
      <c r="D1800">
        <v>461</v>
      </c>
      <c r="E1800">
        <f>SUMIF($C$3:C1799,C1800,$D$3:D1799)</f>
        <v>21319</v>
      </c>
      <c r="F1800">
        <v>2.2200000000000002</v>
      </c>
      <c r="G1800">
        <f t="shared" si="234"/>
        <v>0.2</v>
      </c>
      <c r="H1800">
        <f t="shared" si="235"/>
        <v>92.2</v>
      </c>
      <c r="I1800">
        <f t="shared" si="236"/>
        <v>5</v>
      </c>
      <c r="J1800">
        <f t="shared" si="232"/>
        <v>2578</v>
      </c>
      <c r="K1800" s="6">
        <f t="shared" si="230"/>
        <v>0</v>
      </c>
      <c r="L1800" s="6" t="str">
        <f t="shared" si="231"/>
        <v>0</v>
      </c>
      <c r="M1800">
        <f t="shared" si="237"/>
        <v>0</v>
      </c>
    </row>
    <row r="1801" spans="1:13" x14ac:dyDescent="0.25">
      <c r="A1801">
        <f t="shared" si="233"/>
        <v>2013</v>
      </c>
      <c r="B1801" s="3">
        <v>41414</v>
      </c>
      <c r="C1801" s="4" t="s">
        <v>91</v>
      </c>
      <c r="D1801">
        <v>138</v>
      </c>
      <c r="E1801">
        <f>SUMIF($C$3:C1800,C1801,$D$3:D1800)</f>
        <v>2139</v>
      </c>
      <c r="F1801">
        <v>2.2200000000000002</v>
      </c>
      <c r="G1801">
        <f t="shared" si="234"/>
        <v>0.1</v>
      </c>
      <c r="H1801">
        <f t="shared" si="235"/>
        <v>13.8</v>
      </c>
      <c r="I1801">
        <f t="shared" si="236"/>
        <v>5</v>
      </c>
      <c r="J1801">
        <f t="shared" si="232"/>
        <v>2440</v>
      </c>
      <c r="K1801" s="6">
        <f t="shared" si="230"/>
        <v>0</v>
      </c>
      <c r="L1801" s="6" t="str">
        <f t="shared" si="231"/>
        <v>0</v>
      </c>
      <c r="M1801">
        <f t="shared" si="237"/>
        <v>0</v>
      </c>
    </row>
    <row r="1802" spans="1:13" x14ac:dyDescent="0.25">
      <c r="A1802">
        <f t="shared" si="233"/>
        <v>2013</v>
      </c>
      <c r="B1802" s="3">
        <v>41418</v>
      </c>
      <c r="C1802" s="4" t="s">
        <v>67</v>
      </c>
      <c r="D1802">
        <v>17</v>
      </c>
      <c r="E1802">
        <f>SUMIF($C$3:C1801,C1802,$D$3:D1801)</f>
        <v>33</v>
      </c>
      <c r="F1802">
        <v>2.2200000000000002</v>
      </c>
      <c r="G1802" t="str">
        <f t="shared" si="234"/>
        <v>Brak</v>
      </c>
      <c r="H1802">
        <f t="shared" si="235"/>
        <v>0</v>
      </c>
      <c r="I1802">
        <f t="shared" si="236"/>
        <v>5</v>
      </c>
      <c r="J1802">
        <f t="shared" si="232"/>
        <v>2423</v>
      </c>
      <c r="K1802" s="6">
        <f t="shared" si="230"/>
        <v>0</v>
      </c>
      <c r="L1802" s="6" t="str">
        <f t="shared" si="231"/>
        <v>0</v>
      </c>
      <c r="M1802">
        <f t="shared" si="237"/>
        <v>0</v>
      </c>
    </row>
    <row r="1803" spans="1:13" x14ac:dyDescent="0.25">
      <c r="A1803">
        <f t="shared" si="233"/>
        <v>2013</v>
      </c>
      <c r="B1803" s="3">
        <v>41422</v>
      </c>
      <c r="C1803" s="4" t="s">
        <v>217</v>
      </c>
      <c r="D1803">
        <v>8</v>
      </c>
      <c r="E1803">
        <f>SUMIF($C$3:C1802,C1803,$D$3:D1802)</f>
        <v>24</v>
      </c>
      <c r="F1803">
        <v>2.2200000000000002</v>
      </c>
      <c r="G1803" t="str">
        <f t="shared" si="234"/>
        <v>Brak</v>
      </c>
      <c r="H1803">
        <f t="shared" si="235"/>
        <v>0</v>
      </c>
      <c r="I1803">
        <f t="shared" si="236"/>
        <v>5</v>
      </c>
      <c r="J1803">
        <f t="shared" si="232"/>
        <v>2415</v>
      </c>
      <c r="K1803" s="6">
        <f t="shared" si="230"/>
        <v>0</v>
      </c>
      <c r="L1803" s="6" t="str">
        <f t="shared" si="231"/>
        <v>0</v>
      </c>
      <c r="M1803">
        <f t="shared" si="237"/>
        <v>0</v>
      </c>
    </row>
    <row r="1804" spans="1:13" x14ac:dyDescent="0.25">
      <c r="A1804">
        <f t="shared" si="233"/>
        <v>2013</v>
      </c>
      <c r="B1804" s="3">
        <v>41424</v>
      </c>
      <c r="C1804" s="4" t="s">
        <v>29</v>
      </c>
      <c r="D1804">
        <v>448</v>
      </c>
      <c r="E1804">
        <f>SUMIF($C$3:C1803,C1804,$D$3:D1803)</f>
        <v>22386</v>
      </c>
      <c r="F1804">
        <v>2.2200000000000002</v>
      </c>
      <c r="G1804">
        <f t="shared" si="234"/>
        <v>0.2</v>
      </c>
      <c r="H1804">
        <f t="shared" si="235"/>
        <v>89.600000000000009</v>
      </c>
      <c r="I1804">
        <f t="shared" si="236"/>
        <v>5</v>
      </c>
      <c r="J1804">
        <f t="shared" si="232"/>
        <v>1967</v>
      </c>
      <c r="K1804" s="6">
        <f t="shared" si="230"/>
        <v>3033</v>
      </c>
      <c r="L1804" s="6" t="str">
        <f t="shared" si="231"/>
        <v>4</v>
      </c>
      <c r="M1804">
        <f t="shared" si="237"/>
        <v>4000</v>
      </c>
    </row>
    <row r="1805" spans="1:13" x14ac:dyDescent="0.25">
      <c r="A1805">
        <f t="shared" si="233"/>
        <v>2013</v>
      </c>
      <c r="B1805" s="3">
        <v>41426</v>
      </c>
      <c r="C1805" s="4" t="s">
        <v>29</v>
      </c>
      <c r="D1805">
        <v>240</v>
      </c>
      <c r="E1805">
        <f>SUMIF($C$3:C1804,C1805,$D$3:D1804)</f>
        <v>22834</v>
      </c>
      <c r="F1805">
        <v>2.2200000000000002</v>
      </c>
      <c r="G1805">
        <f t="shared" si="234"/>
        <v>0.2</v>
      </c>
      <c r="H1805">
        <f t="shared" si="235"/>
        <v>48</v>
      </c>
      <c r="I1805">
        <f t="shared" si="236"/>
        <v>6</v>
      </c>
      <c r="J1805">
        <f t="shared" si="232"/>
        <v>5727</v>
      </c>
      <c r="K1805" s="6">
        <f t="shared" si="230"/>
        <v>0</v>
      </c>
      <c r="L1805" s="6" t="str">
        <f t="shared" si="231"/>
        <v>0</v>
      </c>
      <c r="M1805">
        <f t="shared" si="237"/>
        <v>0</v>
      </c>
    </row>
    <row r="1806" spans="1:13" x14ac:dyDescent="0.25">
      <c r="A1806">
        <f t="shared" si="233"/>
        <v>2013</v>
      </c>
      <c r="B1806" s="3">
        <v>41427</v>
      </c>
      <c r="C1806" s="4" t="s">
        <v>42</v>
      </c>
      <c r="D1806">
        <v>388</v>
      </c>
      <c r="E1806">
        <f>SUMIF($C$3:C1805,C1806,$D$3:D1805)</f>
        <v>19801</v>
      </c>
      <c r="F1806">
        <v>2.2200000000000002</v>
      </c>
      <c r="G1806">
        <f t="shared" si="234"/>
        <v>0.2</v>
      </c>
      <c r="H1806">
        <f t="shared" si="235"/>
        <v>77.600000000000009</v>
      </c>
      <c r="I1806">
        <f t="shared" si="236"/>
        <v>6</v>
      </c>
      <c r="J1806">
        <f t="shared" si="232"/>
        <v>5339</v>
      </c>
      <c r="K1806" s="6">
        <f t="shared" si="230"/>
        <v>0</v>
      </c>
      <c r="L1806" s="6" t="str">
        <f t="shared" si="231"/>
        <v>0</v>
      </c>
      <c r="M1806">
        <f t="shared" si="237"/>
        <v>0</v>
      </c>
    </row>
    <row r="1807" spans="1:13" x14ac:dyDescent="0.25">
      <c r="A1807">
        <f t="shared" si="233"/>
        <v>2013</v>
      </c>
      <c r="B1807" s="3">
        <v>41429</v>
      </c>
      <c r="C1807" s="4" t="s">
        <v>27</v>
      </c>
      <c r="D1807">
        <v>455</v>
      </c>
      <c r="E1807">
        <f>SUMIF($C$3:C1806,C1807,$D$3:D1806)</f>
        <v>22897</v>
      </c>
      <c r="F1807">
        <v>2.2200000000000002</v>
      </c>
      <c r="G1807">
        <f t="shared" si="234"/>
        <v>0.2</v>
      </c>
      <c r="H1807">
        <f t="shared" si="235"/>
        <v>91</v>
      </c>
      <c r="I1807">
        <f t="shared" si="236"/>
        <v>6</v>
      </c>
      <c r="J1807">
        <f t="shared" si="232"/>
        <v>4884</v>
      </c>
      <c r="K1807" s="6">
        <f t="shared" si="230"/>
        <v>0</v>
      </c>
      <c r="L1807" s="6" t="str">
        <f t="shared" si="231"/>
        <v>0</v>
      </c>
      <c r="M1807">
        <f t="shared" si="237"/>
        <v>0</v>
      </c>
    </row>
    <row r="1808" spans="1:13" x14ac:dyDescent="0.25">
      <c r="A1808">
        <f t="shared" si="233"/>
        <v>2013</v>
      </c>
      <c r="B1808" s="3">
        <v>41429</v>
      </c>
      <c r="C1808" s="4" t="s">
        <v>37</v>
      </c>
      <c r="D1808">
        <v>269</v>
      </c>
      <c r="E1808">
        <f>SUMIF($C$3:C1807,C1808,$D$3:D1807)</f>
        <v>15715</v>
      </c>
      <c r="F1808">
        <v>2.2200000000000002</v>
      </c>
      <c r="G1808">
        <f t="shared" si="234"/>
        <v>0.2</v>
      </c>
      <c r="H1808">
        <f t="shared" si="235"/>
        <v>53.800000000000004</v>
      </c>
      <c r="I1808">
        <f t="shared" si="236"/>
        <v>6</v>
      </c>
      <c r="J1808">
        <f t="shared" si="232"/>
        <v>4615</v>
      </c>
      <c r="K1808" s="6">
        <f t="shared" si="230"/>
        <v>0</v>
      </c>
      <c r="L1808" s="6" t="str">
        <f t="shared" si="231"/>
        <v>0</v>
      </c>
      <c r="M1808">
        <f t="shared" si="237"/>
        <v>0</v>
      </c>
    </row>
    <row r="1809" spans="1:13" x14ac:dyDescent="0.25">
      <c r="A1809">
        <f t="shared" si="233"/>
        <v>2013</v>
      </c>
      <c r="B1809" s="3">
        <v>41432</v>
      </c>
      <c r="C1809" s="4" t="s">
        <v>30</v>
      </c>
      <c r="D1809">
        <v>99</v>
      </c>
      <c r="E1809">
        <f>SUMIF($C$3:C1808,C1809,$D$3:D1808)</f>
        <v>3869</v>
      </c>
      <c r="F1809">
        <v>2.2200000000000002</v>
      </c>
      <c r="G1809">
        <f t="shared" si="234"/>
        <v>0.1</v>
      </c>
      <c r="H1809">
        <f t="shared" si="235"/>
        <v>9.9</v>
      </c>
      <c r="I1809">
        <f t="shared" si="236"/>
        <v>6</v>
      </c>
      <c r="J1809">
        <f t="shared" si="232"/>
        <v>4516</v>
      </c>
      <c r="K1809" s="6">
        <f t="shared" si="230"/>
        <v>0</v>
      </c>
      <c r="L1809" s="6" t="str">
        <f t="shared" si="231"/>
        <v>0</v>
      </c>
      <c r="M1809">
        <f t="shared" si="237"/>
        <v>0</v>
      </c>
    </row>
    <row r="1810" spans="1:13" x14ac:dyDescent="0.25">
      <c r="A1810">
        <f t="shared" si="233"/>
        <v>2013</v>
      </c>
      <c r="B1810" s="3">
        <v>41432</v>
      </c>
      <c r="C1810" s="4" t="s">
        <v>26</v>
      </c>
      <c r="D1810">
        <v>81</v>
      </c>
      <c r="E1810">
        <f>SUMIF($C$3:C1809,C1810,$D$3:D1809)</f>
        <v>3128</v>
      </c>
      <c r="F1810">
        <v>2.2200000000000002</v>
      </c>
      <c r="G1810">
        <f t="shared" si="234"/>
        <v>0.1</v>
      </c>
      <c r="H1810">
        <f t="shared" si="235"/>
        <v>8.1</v>
      </c>
      <c r="I1810">
        <f t="shared" si="236"/>
        <v>6</v>
      </c>
      <c r="J1810">
        <f t="shared" si="232"/>
        <v>4435</v>
      </c>
      <c r="K1810" s="6">
        <f t="shared" ref="K1810:K1873" si="238">IF(I1810&lt;&gt;I1811,IF(J1810&lt;5000,5000-J1810,0),0)</f>
        <v>0</v>
      </c>
      <c r="L1810" s="6" t="str">
        <f t="shared" ref="L1810:L1873" si="239">LEFT(ROUNDUP(K1810,-3),1)</f>
        <v>0</v>
      </c>
      <c r="M1810">
        <f t="shared" si="237"/>
        <v>0</v>
      </c>
    </row>
    <row r="1811" spans="1:13" x14ac:dyDescent="0.25">
      <c r="A1811">
        <f t="shared" si="233"/>
        <v>2013</v>
      </c>
      <c r="B1811" s="3">
        <v>41437</v>
      </c>
      <c r="C1811" s="4" t="s">
        <v>190</v>
      </c>
      <c r="D1811">
        <v>12</v>
      </c>
      <c r="E1811">
        <f>SUMIF($C$3:C1810,C1811,$D$3:D1810)</f>
        <v>47</v>
      </c>
      <c r="F1811">
        <v>2.2200000000000002</v>
      </c>
      <c r="G1811" t="str">
        <f t="shared" si="234"/>
        <v>Brak</v>
      </c>
      <c r="H1811">
        <f t="shared" si="235"/>
        <v>0</v>
      </c>
      <c r="I1811">
        <f t="shared" si="236"/>
        <v>6</v>
      </c>
      <c r="J1811">
        <f t="shared" ref="J1811:J1874" si="240">J1810-D1811+M1810</f>
        <v>4423</v>
      </c>
      <c r="K1811" s="6">
        <f t="shared" si="238"/>
        <v>0</v>
      </c>
      <c r="L1811" s="6" t="str">
        <f t="shared" si="239"/>
        <v>0</v>
      </c>
      <c r="M1811">
        <f t="shared" si="237"/>
        <v>0</v>
      </c>
    </row>
    <row r="1812" spans="1:13" x14ac:dyDescent="0.25">
      <c r="A1812">
        <f t="shared" si="233"/>
        <v>2013</v>
      </c>
      <c r="B1812" s="3">
        <v>41439</v>
      </c>
      <c r="C1812" s="4" t="s">
        <v>253</v>
      </c>
      <c r="D1812">
        <v>4</v>
      </c>
      <c r="E1812">
        <f>SUMIF($C$3:C1811,C1812,$D$3:D1811)</f>
        <v>0</v>
      </c>
      <c r="F1812">
        <v>2.2200000000000002</v>
      </c>
      <c r="G1812" t="str">
        <f t="shared" si="234"/>
        <v>Brak</v>
      </c>
      <c r="H1812">
        <f t="shared" si="235"/>
        <v>0</v>
      </c>
      <c r="I1812">
        <f t="shared" si="236"/>
        <v>6</v>
      </c>
      <c r="J1812">
        <f t="shared" si="240"/>
        <v>4419</v>
      </c>
      <c r="K1812" s="6">
        <f t="shared" si="238"/>
        <v>0</v>
      </c>
      <c r="L1812" s="6" t="str">
        <f t="shared" si="239"/>
        <v>0</v>
      </c>
      <c r="M1812">
        <f t="shared" si="237"/>
        <v>0</v>
      </c>
    </row>
    <row r="1813" spans="1:13" x14ac:dyDescent="0.25">
      <c r="A1813">
        <f t="shared" si="233"/>
        <v>2013</v>
      </c>
      <c r="B1813" s="3">
        <v>41440</v>
      </c>
      <c r="C1813" s="4" t="s">
        <v>50</v>
      </c>
      <c r="D1813">
        <v>132</v>
      </c>
      <c r="E1813">
        <f>SUMIF($C$3:C1812,C1813,$D$3:D1812)</f>
        <v>4448</v>
      </c>
      <c r="F1813">
        <v>2.2200000000000002</v>
      </c>
      <c r="G1813">
        <f t="shared" si="234"/>
        <v>0.1</v>
      </c>
      <c r="H1813">
        <f t="shared" si="235"/>
        <v>13.200000000000001</v>
      </c>
      <c r="I1813">
        <f t="shared" si="236"/>
        <v>6</v>
      </c>
      <c r="J1813">
        <f t="shared" si="240"/>
        <v>4287</v>
      </c>
      <c r="K1813" s="6">
        <f t="shared" si="238"/>
        <v>0</v>
      </c>
      <c r="L1813" s="6" t="str">
        <f t="shared" si="239"/>
        <v>0</v>
      </c>
      <c r="M1813">
        <f t="shared" si="237"/>
        <v>0</v>
      </c>
    </row>
    <row r="1814" spans="1:13" x14ac:dyDescent="0.25">
      <c r="A1814">
        <f t="shared" si="233"/>
        <v>2013</v>
      </c>
      <c r="B1814" s="3">
        <v>41441</v>
      </c>
      <c r="C1814" s="4" t="s">
        <v>151</v>
      </c>
      <c r="D1814">
        <v>83</v>
      </c>
      <c r="E1814">
        <f>SUMIF($C$3:C1813,C1814,$D$3:D1813)</f>
        <v>851</v>
      </c>
      <c r="F1814">
        <v>2.2200000000000002</v>
      </c>
      <c r="G1814">
        <f t="shared" si="234"/>
        <v>0.05</v>
      </c>
      <c r="H1814">
        <f t="shared" si="235"/>
        <v>4.1500000000000004</v>
      </c>
      <c r="I1814">
        <f t="shared" si="236"/>
        <v>6</v>
      </c>
      <c r="J1814">
        <f t="shared" si="240"/>
        <v>4204</v>
      </c>
      <c r="K1814" s="6">
        <f t="shared" si="238"/>
        <v>0</v>
      </c>
      <c r="L1814" s="6" t="str">
        <f t="shared" si="239"/>
        <v>0</v>
      </c>
      <c r="M1814">
        <f t="shared" si="237"/>
        <v>0</v>
      </c>
    </row>
    <row r="1815" spans="1:13" x14ac:dyDescent="0.25">
      <c r="A1815">
        <f t="shared" si="233"/>
        <v>2013</v>
      </c>
      <c r="B1815" s="3">
        <v>41446</v>
      </c>
      <c r="C1815" s="4" t="s">
        <v>225</v>
      </c>
      <c r="D1815">
        <v>7</v>
      </c>
      <c r="E1815">
        <f>SUMIF($C$3:C1814,C1815,$D$3:D1814)</f>
        <v>5</v>
      </c>
      <c r="F1815">
        <v>2.2200000000000002</v>
      </c>
      <c r="G1815" t="str">
        <f t="shared" si="234"/>
        <v>Brak</v>
      </c>
      <c r="H1815">
        <f t="shared" si="235"/>
        <v>0</v>
      </c>
      <c r="I1815">
        <f t="shared" si="236"/>
        <v>6</v>
      </c>
      <c r="J1815">
        <f t="shared" si="240"/>
        <v>4197</v>
      </c>
      <c r="K1815" s="6">
        <f t="shared" si="238"/>
        <v>0</v>
      </c>
      <c r="L1815" s="6" t="str">
        <f t="shared" si="239"/>
        <v>0</v>
      </c>
      <c r="M1815">
        <f t="shared" si="237"/>
        <v>0</v>
      </c>
    </row>
    <row r="1816" spans="1:13" x14ac:dyDescent="0.25">
      <c r="A1816">
        <f t="shared" si="233"/>
        <v>2013</v>
      </c>
      <c r="B1816" s="3">
        <v>41447</v>
      </c>
      <c r="C1816" s="4" t="s">
        <v>174</v>
      </c>
      <c r="D1816">
        <v>9</v>
      </c>
      <c r="E1816">
        <f>SUMIF($C$3:C1815,C1816,$D$3:D1815)</f>
        <v>17</v>
      </c>
      <c r="F1816">
        <v>2.2200000000000002</v>
      </c>
      <c r="G1816" t="str">
        <f t="shared" si="234"/>
        <v>Brak</v>
      </c>
      <c r="H1816">
        <f t="shared" si="235"/>
        <v>0</v>
      </c>
      <c r="I1816">
        <f t="shared" si="236"/>
        <v>6</v>
      </c>
      <c r="J1816">
        <f t="shared" si="240"/>
        <v>4188</v>
      </c>
      <c r="K1816" s="6">
        <f t="shared" si="238"/>
        <v>0</v>
      </c>
      <c r="L1816" s="6" t="str">
        <f t="shared" si="239"/>
        <v>0</v>
      </c>
      <c r="M1816">
        <f t="shared" si="237"/>
        <v>0</v>
      </c>
    </row>
    <row r="1817" spans="1:13" x14ac:dyDescent="0.25">
      <c r="A1817">
        <f t="shared" si="233"/>
        <v>2013</v>
      </c>
      <c r="B1817" s="3">
        <v>41448</v>
      </c>
      <c r="C1817" s="4" t="s">
        <v>179</v>
      </c>
      <c r="D1817">
        <v>20</v>
      </c>
      <c r="E1817">
        <f>SUMIF($C$3:C1816,C1817,$D$3:D1816)</f>
        <v>18</v>
      </c>
      <c r="F1817">
        <v>2.2200000000000002</v>
      </c>
      <c r="G1817" t="str">
        <f t="shared" si="234"/>
        <v>Brak</v>
      </c>
      <c r="H1817">
        <f t="shared" si="235"/>
        <v>0</v>
      </c>
      <c r="I1817">
        <f t="shared" si="236"/>
        <v>6</v>
      </c>
      <c r="J1817">
        <f t="shared" si="240"/>
        <v>4168</v>
      </c>
      <c r="K1817" s="6">
        <f t="shared" si="238"/>
        <v>0</v>
      </c>
      <c r="L1817" s="6" t="str">
        <f t="shared" si="239"/>
        <v>0</v>
      </c>
      <c r="M1817">
        <f t="shared" si="237"/>
        <v>0</v>
      </c>
    </row>
    <row r="1818" spans="1:13" x14ac:dyDescent="0.25">
      <c r="A1818">
        <f t="shared" si="233"/>
        <v>2013</v>
      </c>
      <c r="B1818" s="3">
        <v>41449</v>
      </c>
      <c r="C1818" s="4" t="s">
        <v>30</v>
      </c>
      <c r="D1818">
        <v>98</v>
      </c>
      <c r="E1818">
        <f>SUMIF($C$3:C1817,C1818,$D$3:D1817)</f>
        <v>3968</v>
      </c>
      <c r="F1818">
        <v>2.2200000000000002</v>
      </c>
      <c r="G1818">
        <f t="shared" si="234"/>
        <v>0.1</v>
      </c>
      <c r="H1818">
        <f t="shared" si="235"/>
        <v>9.8000000000000007</v>
      </c>
      <c r="I1818">
        <f t="shared" si="236"/>
        <v>6</v>
      </c>
      <c r="J1818">
        <f t="shared" si="240"/>
        <v>4070</v>
      </c>
      <c r="K1818" s="6">
        <f t="shared" si="238"/>
        <v>0</v>
      </c>
      <c r="L1818" s="6" t="str">
        <f t="shared" si="239"/>
        <v>0</v>
      </c>
      <c r="M1818">
        <f t="shared" si="237"/>
        <v>0</v>
      </c>
    </row>
    <row r="1819" spans="1:13" x14ac:dyDescent="0.25">
      <c r="A1819">
        <f t="shared" si="233"/>
        <v>2013</v>
      </c>
      <c r="B1819" s="3">
        <v>41451</v>
      </c>
      <c r="C1819" s="4" t="s">
        <v>157</v>
      </c>
      <c r="D1819">
        <v>9</v>
      </c>
      <c r="E1819">
        <f>SUMIF($C$3:C1818,C1819,$D$3:D1818)</f>
        <v>26</v>
      </c>
      <c r="F1819">
        <v>2.2200000000000002</v>
      </c>
      <c r="G1819" t="str">
        <f t="shared" si="234"/>
        <v>Brak</v>
      </c>
      <c r="H1819">
        <f t="shared" si="235"/>
        <v>0</v>
      </c>
      <c r="I1819">
        <f t="shared" si="236"/>
        <v>6</v>
      </c>
      <c r="J1819">
        <f t="shared" si="240"/>
        <v>4061</v>
      </c>
      <c r="K1819" s="6">
        <f t="shared" si="238"/>
        <v>0</v>
      </c>
      <c r="L1819" s="6" t="str">
        <f t="shared" si="239"/>
        <v>0</v>
      </c>
      <c r="M1819">
        <f t="shared" si="237"/>
        <v>0</v>
      </c>
    </row>
    <row r="1820" spans="1:13" x14ac:dyDescent="0.25">
      <c r="A1820">
        <f t="shared" si="233"/>
        <v>2013</v>
      </c>
      <c r="B1820" s="3">
        <v>41453</v>
      </c>
      <c r="C1820" s="4" t="s">
        <v>84</v>
      </c>
      <c r="D1820">
        <v>13</v>
      </c>
      <c r="E1820">
        <f>SUMIF($C$3:C1819,C1820,$D$3:D1819)</f>
        <v>6</v>
      </c>
      <c r="F1820">
        <v>2.2200000000000002</v>
      </c>
      <c r="G1820" t="str">
        <f t="shared" si="234"/>
        <v>Brak</v>
      </c>
      <c r="H1820">
        <f t="shared" si="235"/>
        <v>0</v>
      </c>
      <c r="I1820">
        <f t="shared" si="236"/>
        <v>6</v>
      </c>
      <c r="J1820">
        <f t="shared" si="240"/>
        <v>4048</v>
      </c>
      <c r="K1820" s="6">
        <f t="shared" si="238"/>
        <v>952</v>
      </c>
      <c r="L1820" s="6" t="str">
        <f t="shared" si="239"/>
        <v>1</v>
      </c>
      <c r="M1820">
        <f t="shared" si="237"/>
        <v>1000</v>
      </c>
    </row>
    <row r="1821" spans="1:13" x14ac:dyDescent="0.25">
      <c r="A1821">
        <f t="shared" si="233"/>
        <v>2013</v>
      </c>
      <c r="B1821" s="3">
        <v>41456</v>
      </c>
      <c r="C1821" s="4" t="s">
        <v>70</v>
      </c>
      <c r="D1821">
        <v>424</v>
      </c>
      <c r="E1821">
        <f>SUMIF($C$3:C1820,C1821,$D$3:D1820)</f>
        <v>20511</v>
      </c>
      <c r="F1821">
        <v>2.2200000000000002</v>
      </c>
      <c r="G1821">
        <f t="shared" si="234"/>
        <v>0.2</v>
      </c>
      <c r="H1821">
        <f t="shared" si="235"/>
        <v>84.800000000000011</v>
      </c>
      <c r="I1821">
        <f t="shared" si="236"/>
        <v>7</v>
      </c>
      <c r="J1821">
        <f t="shared" si="240"/>
        <v>4624</v>
      </c>
      <c r="K1821" s="6">
        <f t="shared" si="238"/>
        <v>0</v>
      </c>
      <c r="L1821" s="6" t="str">
        <f t="shared" si="239"/>
        <v>0</v>
      </c>
      <c r="M1821">
        <f t="shared" si="237"/>
        <v>0</v>
      </c>
    </row>
    <row r="1822" spans="1:13" x14ac:dyDescent="0.25">
      <c r="A1822">
        <f t="shared" si="233"/>
        <v>2013</v>
      </c>
      <c r="B1822" s="3">
        <v>41461</v>
      </c>
      <c r="C1822" s="4" t="s">
        <v>59</v>
      </c>
      <c r="D1822">
        <v>31</v>
      </c>
      <c r="E1822">
        <f>SUMIF($C$3:C1821,C1822,$D$3:D1821)</f>
        <v>1800</v>
      </c>
      <c r="F1822">
        <v>2.2200000000000002</v>
      </c>
      <c r="G1822">
        <f t="shared" si="234"/>
        <v>0.1</v>
      </c>
      <c r="H1822">
        <f t="shared" si="235"/>
        <v>3.1</v>
      </c>
      <c r="I1822">
        <f t="shared" si="236"/>
        <v>7</v>
      </c>
      <c r="J1822">
        <f t="shared" si="240"/>
        <v>4593</v>
      </c>
      <c r="K1822" s="6">
        <f t="shared" si="238"/>
        <v>0</v>
      </c>
      <c r="L1822" s="6" t="str">
        <f t="shared" si="239"/>
        <v>0</v>
      </c>
      <c r="M1822">
        <f t="shared" si="237"/>
        <v>0</v>
      </c>
    </row>
    <row r="1823" spans="1:13" x14ac:dyDescent="0.25">
      <c r="A1823">
        <f t="shared" si="233"/>
        <v>2013</v>
      </c>
      <c r="B1823" s="3">
        <v>41462</v>
      </c>
      <c r="C1823" s="4" t="s">
        <v>77</v>
      </c>
      <c r="D1823">
        <v>18</v>
      </c>
      <c r="E1823">
        <f>SUMIF($C$3:C1822,C1823,$D$3:D1822)</f>
        <v>30</v>
      </c>
      <c r="F1823">
        <v>2.2200000000000002</v>
      </c>
      <c r="G1823" t="str">
        <f t="shared" si="234"/>
        <v>Brak</v>
      </c>
      <c r="H1823">
        <f t="shared" si="235"/>
        <v>0</v>
      </c>
      <c r="I1823">
        <f t="shared" si="236"/>
        <v>7</v>
      </c>
      <c r="J1823">
        <f t="shared" si="240"/>
        <v>4575</v>
      </c>
      <c r="K1823" s="6">
        <f t="shared" si="238"/>
        <v>0</v>
      </c>
      <c r="L1823" s="6" t="str">
        <f t="shared" si="239"/>
        <v>0</v>
      </c>
      <c r="M1823">
        <f t="shared" si="237"/>
        <v>0</v>
      </c>
    </row>
    <row r="1824" spans="1:13" x14ac:dyDescent="0.25">
      <c r="A1824">
        <f t="shared" si="233"/>
        <v>2013</v>
      </c>
      <c r="B1824" s="3">
        <v>41464</v>
      </c>
      <c r="C1824" s="4" t="s">
        <v>65</v>
      </c>
      <c r="D1824">
        <v>373</v>
      </c>
      <c r="E1824">
        <f>SUMIF($C$3:C1823,C1824,$D$3:D1823)</f>
        <v>21780</v>
      </c>
      <c r="F1824">
        <v>2.2200000000000002</v>
      </c>
      <c r="G1824">
        <f t="shared" si="234"/>
        <v>0.2</v>
      </c>
      <c r="H1824">
        <f t="shared" si="235"/>
        <v>74.600000000000009</v>
      </c>
      <c r="I1824">
        <f t="shared" si="236"/>
        <v>7</v>
      </c>
      <c r="J1824">
        <f t="shared" si="240"/>
        <v>4202</v>
      </c>
      <c r="K1824" s="6">
        <f t="shared" si="238"/>
        <v>0</v>
      </c>
      <c r="L1824" s="6" t="str">
        <f t="shared" si="239"/>
        <v>0</v>
      </c>
      <c r="M1824">
        <f t="shared" si="237"/>
        <v>0</v>
      </c>
    </row>
    <row r="1825" spans="1:13" x14ac:dyDescent="0.25">
      <c r="A1825">
        <f t="shared" si="233"/>
        <v>2013</v>
      </c>
      <c r="B1825" s="3">
        <v>41464</v>
      </c>
      <c r="C1825" s="4" t="s">
        <v>26</v>
      </c>
      <c r="D1825">
        <v>172</v>
      </c>
      <c r="E1825">
        <f>SUMIF($C$3:C1824,C1825,$D$3:D1824)</f>
        <v>3209</v>
      </c>
      <c r="F1825">
        <v>2.2200000000000002</v>
      </c>
      <c r="G1825">
        <f t="shared" si="234"/>
        <v>0.1</v>
      </c>
      <c r="H1825">
        <f t="shared" si="235"/>
        <v>17.2</v>
      </c>
      <c r="I1825">
        <f t="shared" si="236"/>
        <v>7</v>
      </c>
      <c r="J1825">
        <f t="shared" si="240"/>
        <v>4030</v>
      </c>
      <c r="K1825" s="6">
        <f t="shared" si="238"/>
        <v>0</v>
      </c>
      <c r="L1825" s="6" t="str">
        <f t="shared" si="239"/>
        <v>0</v>
      </c>
      <c r="M1825">
        <f t="shared" si="237"/>
        <v>0</v>
      </c>
    </row>
    <row r="1826" spans="1:13" x14ac:dyDescent="0.25">
      <c r="A1826">
        <f t="shared" si="233"/>
        <v>2013</v>
      </c>
      <c r="B1826" s="3">
        <v>41465</v>
      </c>
      <c r="C1826" s="4" t="s">
        <v>37</v>
      </c>
      <c r="D1826">
        <v>299</v>
      </c>
      <c r="E1826">
        <f>SUMIF($C$3:C1825,C1826,$D$3:D1825)</f>
        <v>15984</v>
      </c>
      <c r="F1826">
        <v>2.2200000000000002</v>
      </c>
      <c r="G1826">
        <f t="shared" si="234"/>
        <v>0.2</v>
      </c>
      <c r="H1826">
        <f t="shared" si="235"/>
        <v>59.800000000000004</v>
      </c>
      <c r="I1826">
        <f t="shared" si="236"/>
        <v>7</v>
      </c>
      <c r="J1826">
        <f t="shared" si="240"/>
        <v>3731</v>
      </c>
      <c r="K1826" s="6">
        <f t="shared" si="238"/>
        <v>0</v>
      </c>
      <c r="L1826" s="6" t="str">
        <f t="shared" si="239"/>
        <v>0</v>
      </c>
      <c r="M1826">
        <f t="shared" si="237"/>
        <v>0</v>
      </c>
    </row>
    <row r="1827" spans="1:13" x14ac:dyDescent="0.25">
      <c r="A1827">
        <f t="shared" si="233"/>
        <v>2013</v>
      </c>
      <c r="B1827" s="3">
        <v>41471</v>
      </c>
      <c r="C1827" s="4" t="s">
        <v>57</v>
      </c>
      <c r="D1827">
        <v>20</v>
      </c>
      <c r="E1827">
        <f>SUMIF($C$3:C1826,C1827,$D$3:D1826)</f>
        <v>4288</v>
      </c>
      <c r="F1827">
        <v>2.2200000000000002</v>
      </c>
      <c r="G1827">
        <f t="shared" si="234"/>
        <v>0.1</v>
      </c>
      <c r="H1827">
        <f t="shared" si="235"/>
        <v>2</v>
      </c>
      <c r="I1827">
        <f t="shared" si="236"/>
        <v>7</v>
      </c>
      <c r="J1827">
        <f t="shared" si="240"/>
        <v>3711</v>
      </c>
      <c r="K1827" s="6">
        <f t="shared" si="238"/>
        <v>0</v>
      </c>
      <c r="L1827" s="6" t="str">
        <f t="shared" si="239"/>
        <v>0</v>
      </c>
      <c r="M1827">
        <f t="shared" si="237"/>
        <v>0</v>
      </c>
    </row>
    <row r="1828" spans="1:13" x14ac:dyDescent="0.25">
      <c r="A1828">
        <f t="shared" si="233"/>
        <v>2013</v>
      </c>
      <c r="B1828" s="3">
        <v>41472</v>
      </c>
      <c r="C1828" s="4" t="s">
        <v>89</v>
      </c>
      <c r="D1828">
        <v>89</v>
      </c>
      <c r="E1828">
        <f>SUMIF($C$3:C1827,C1828,$D$3:D1827)</f>
        <v>2903</v>
      </c>
      <c r="F1828">
        <v>2.2200000000000002</v>
      </c>
      <c r="G1828">
        <f t="shared" si="234"/>
        <v>0.1</v>
      </c>
      <c r="H1828">
        <f t="shared" si="235"/>
        <v>8.9</v>
      </c>
      <c r="I1828">
        <f t="shared" si="236"/>
        <v>7</v>
      </c>
      <c r="J1828">
        <f t="shared" si="240"/>
        <v>3622</v>
      </c>
      <c r="K1828" s="6">
        <f t="shared" si="238"/>
        <v>0</v>
      </c>
      <c r="L1828" s="6" t="str">
        <f t="shared" si="239"/>
        <v>0</v>
      </c>
      <c r="M1828">
        <f t="shared" si="237"/>
        <v>0</v>
      </c>
    </row>
    <row r="1829" spans="1:13" x14ac:dyDescent="0.25">
      <c r="A1829">
        <f t="shared" si="233"/>
        <v>2013</v>
      </c>
      <c r="B1829" s="3">
        <v>41472</v>
      </c>
      <c r="C1829" s="4" t="s">
        <v>55</v>
      </c>
      <c r="D1829">
        <v>60</v>
      </c>
      <c r="E1829">
        <f>SUMIF($C$3:C1828,C1829,$D$3:D1828)</f>
        <v>3646</v>
      </c>
      <c r="F1829">
        <v>2.2200000000000002</v>
      </c>
      <c r="G1829">
        <f t="shared" si="234"/>
        <v>0.1</v>
      </c>
      <c r="H1829">
        <f t="shared" si="235"/>
        <v>6</v>
      </c>
      <c r="I1829">
        <f t="shared" si="236"/>
        <v>7</v>
      </c>
      <c r="J1829">
        <f t="shared" si="240"/>
        <v>3562</v>
      </c>
      <c r="K1829" s="6">
        <f t="shared" si="238"/>
        <v>0</v>
      </c>
      <c r="L1829" s="6" t="str">
        <f t="shared" si="239"/>
        <v>0</v>
      </c>
      <c r="M1829">
        <f t="shared" si="237"/>
        <v>0</v>
      </c>
    </row>
    <row r="1830" spans="1:13" x14ac:dyDescent="0.25">
      <c r="A1830">
        <f t="shared" si="233"/>
        <v>2013</v>
      </c>
      <c r="B1830" s="3">
        <v>41475</v>
      </c>
      <c r="C1830" s="4" t="s">
        <v>23</v>
      </c>
      <c r="D1830">
        <v>5</v>
      </c>
      <c r="E1830">
        <f>SUMIF($C$3:C1829,C1830,$D$3:D1829)</f>
        <v>27</v>
      </c>
      <c r="F1830">
        <v>2.2200000000000002</v>
      </c>
      <c r="G1830" t="str">
        <f t="shared" si="234"/>
        <v>Brak</v>
      </c>
      <c r="H1830">
        <f t="shared" si="235"/>
        <v>0</v>
      </c>
      <c r="I1830">
        <f t="shared" si="236"/>
        <v>7</v>
      </c>
      <c r="J1830">
        <f t="shared" si="240"/>
        <v>3557</v>
      </c>
      <c r="K1830" s="6">
        <f t="shared" si="238"/>
        <v>0</v>
      </c>
      <c r="L1830" s="6" t="str">
        <f t="shared" si="239"/>
        <v>0</v>
      </c>
      <c r="M1830">
        <f t="shared" si="237"/>
        <v>0</v>
      </c>
    </row>
    <row r="1831" spans="1:13" x14ac:dyDescent="0.25">
      <c r="A1831">
        <f t="shared" si="233"/>
        <v>2013</v>
      </c>
      <c r="B1831" s="3">
        <v>41476</v>
      </c>
      <c r="C1831" s="4" t="s">
        <v>32</v>
      </c>
      <c r="D1831">
        <v>177</v>
      </c>
      <c r="E1831">
        <f>SUMIF($C$3:C1830,C1831,$D$3:D1830)</f>
        <v>4151</v>
      </c>
      <c r="F1831">
        <v>2.2200000000000002</v>
      </c>
      <c r="G1831">
        <f t="shared" si="234"/>
        <v>0.1</v>
      </c>
      <c r="H1831">
        <f t="shared" si="235"/>
        <v>17.7</v>
      </c>
      <c r="I1831">
        <f t="shared" si="236"/>
        <v>7</v>
      </c>
      <c r="J1831">
        <f t="shared" si="240"/>
        <v>3380</v>
      </c>
      <c r="K1831" s="6">
        <f t="shared" si="238"/>
        <v>0</v>
      </c>
      <c r="L1831" s="6" t="str">
        <f t="shared" si="239"/>
        <v>0</v>
      </c>
      <c r="M1831">
        <f t="shared" si="237"/>
        <v>0</v>
      </c>
    </row>
    <row r="1832" spans="1:13" x14ac:dyDescent="0.25">
      <c r="A1832">
        <f t="shared" si="233"/>
        <v>2013</v>
      </c>
      <c r="B1832" s="3">
        <v>41476</v>
      </c>
      <c r="C1832" s="4" t="s">
        <v>122</v>
      </c>
      <c r="D1832">
        <v>125</v>
      </c>
      <c r="E1832">
        <f>SUMIF($C$3:C1831,C1832,$D$3:D1831)</f>
        <v>5714</v>
      </c>
      <c r="F1832">
        <v>2.2200000000000002</v>
      </c>
      <c r="G1832">
        <f t="shared" si="234"/>
        <v>0.1</v>
      </c>
      <c r="H1832">
        <f t="shared" si="235"/>
        <v>12.5</v>
      </c>
      <c r="I1832">
        <f t="shared" si="236"/>
        <v>7</v>
      </c>
      <c r="J1832">
        <f t="shared" si="240"/>
        <v>3255</v>
      </c>
      <c r="K1832" s="6">
        <f t="shared" si="238"/>
        <v>0</v>
      </c>
      <c r="L1832" s="6" t="str">
        <f t="shared" si="239"/>
        <v>0</v>
      </c>
      <c r="M1832">
        <f t="shared" si="237"/>
        <v>0</v>
      </c>
    </row>
    <row r="1833" spans="1:13" x14ac:dyDescent="0.25">
      <c r="A1833">
        <f t="shared" si="233"/>
        <v>2013</v>
      </c>
      <c r="B1833" s="3">
        <v>41477</v>
      </c>
      <c r="C1833" s="4" t="s">
        <v>40</v>
      </c>
      <c r="D1833">
        <v>58</v>
      </c>
      <c r="E1833">
        <f>SUMIF($C$3:C1832,C1833,$D$3:D1832)</f>
        <v>1138</v>
      </c>
      <c r="F1833">
        <v>2.2200000000000002</v>
      </c>
      <c r="G1833">
        <f t="shared" si="234"/>
        <v>0.1</v>
      </c>
      <c r="H1833">
        <f t="shared" si="235"/>
        <v>5.8000000000000007</v>
      </c>
      <c r="I1833">
        <f t="shared" si="236"/>
        <v>7</v>
      </c>
      <c r="J1833">
        <f t="shared" si="240"/>
        <v>3197</v>
      </c>
      <c r="K1833" s="6">
        <f t="shared" si="238"/>
        <v>0</v>
      </c>
      <c r="L1833" s="6" t="str">
        <f t="shared" si="239"/>
        <v>0</v>
      </c>
      <c r="M1833">
        <f t="shared" si="237"/>
        <v>0</v>
      </c>
    </row>
    <row r="1834" spans="1:13" x14ac:dyDescent="0.25">
      <c r="A1834">
        <f t="shared" si="233"/>
        <v>2013</v>
      </c>
      <c r="B1834" s="3">
        <v>41478</v>
      </c>
      <c r="C1834" s="4" t="s">
        <v>39</v>
      </c>
      <c r="D1834">
        <v>174</v>
      </c>
      <c r="E1834">
        <f>SUMIF($C$3:C1833,C1834,$D$3:D1833)</f>
        <v>4115</v>
      </c>
      <c r="F1834">
        <v>2.2200000000000002</v>
      </c>
      <c r="G1834">
        <f t="shared" si="234"/>
        <v>0.1</v>
      </c>
      <c r="H1834">
        <f t="shared" si="235"/>
        <v>17.400000000000002</v>
      </c>
      <c r="I1834">
        <f t="shared" si="236"/>
        <v>7</v>
      </c>
      <c r="J1834">
        <f t="shared" si="240"/>
        <v>3023</v>
      </c>
      <c r="K1834" s="6">
        <f t="shared" si="238"/>
        <v>0</v>
      </c>
      <c r="L1834" s="6" t="str">
        <f t="shared" si="239"/>
        <v>0</v>
      </c>
      <c r="M1834">
        <f t="shared" si="237"/>
        <v>0</v>
      </c>
    </row>
    <row r="1835" spans="1:13" x14ac:dyDescent="0.25">
      <c r="A1835">
        <f t="shared" si="233"/>
        <v>2013</v>
      </c>
      <c r="B1835" s="3">
        <v>41479</v>
      </c>
      <c r="C1835" s="4" t="s">
        <v>27</v>
      </c>
      <c r="D1835">
        <v>485</v>
      </c>
      <c r="E1835">
        <f>SUMIF($C$3:C1834,C1835,$D$3:D1834)</f>
        <v>23352</v>
      </c>
      <c r="F1835">
        <v>2.2200000000000002</v>
      </c>
      <c r="G1835">
        <f t="shared" si="234"/>
        <v>0.2</v>
      </c>
      <c r="H1835">
        <f t="shared" si="235"/>
        <v>97</v>
      </c>
      <c r="I1835">
        <f t="shared" si="236"/>
        <v>7</v>
      </c>
      <c r="J1835">
        <f t="shared" si="240"/>
        <v>2538</v>
      </c>
      <c r="K1835" s="6">
        <f t="shared" si="238"/>
        <v>0</v>
      </c>
      <c r="L1835" s="6" t="str">
        <f t="shared" si="239"/>
        <v>0</v>
      </c>
      <c r="M1835">
        <f t="shared" si="237"/>
        <v>0</v>
      </c>
    </row>
    <row r="1836" spans="1:13" x14ac:dyDescent="0.25">
      <c r="A1836">
        <f t="shared" si="233"/>
        <v>2013</v>
      </c>
      <c r="B1836" s="3">
        <v>41481</v>
      </c>
      <c r="C1836" s="4" t="s">
        <v>252</v>
      </c>
      <c r="D1836">
        <v>7</v>
      </c>
      <c r="E1836">
        <f>SUMIF($C$3:C1835,C1836,$D$3:D1835)</f>
        <v>12</v>
      </c>
      <c r="F1836">
        <v>2.2200000000000002</v>
      </c>
      <c r="G1836" t="str">
        <f t="shared" si="234"/>
        <v>Brak</v>
      </c>
      <c r="H1836">
        <f t="shared" si="235"/>
        <v>0</v>
      </c>
      <c r="I1836">
        <f t="shared" si="236"/>
        <v>7</v>
      </c>
      <c r="J1836">
        <f t="shared" si="240"/>
        <v>2531</v>
      </c>
      <c r="K1836" s="6">
        <f t="shared" si="238"/>
        <v>0</v>
      </c>
      <c r="L1836" s="6" t="str">
        <f t="shared" si="239"/>
        <v>0</v>
      </c>
      <c r="M1836">
        <f t="shared" si="237"/>
        <v>0</v>
      </c>
    </row>
    <row r="1837" spans="1:13" x14ac:dyDescent="0.25">
      <c r="A1837">
        <f t="shared" si="233"/>
        <v>2013</v>
      </c>
      <c r="B1837" s="3">
        <v>41482</v>
      </c>
      <c r="C1837" s="4" t="s">
        <v>29</v>
      </c>
      <c r="D1837">
        <v>109</v>
      </c>
      <c r="E1837">
        <f>SUMIF($C$3:C1836,C1837,$D$3:D1836)</f>
        <v>23074</v>
      </c>
      <c r="F1837">
        <v>2.2200000000000002</v>
      </c>
      <c r="G1837">
        <f t="shared" si="234"/>
        <v>0.2</v>
      </c>
      <c r="H1837">
        <f t="shared" si="235"/>
        <v>21.8</v>
      </c>
      <c r="I1837">
        <f t="shared" si="236"/>
        <v>7</v>
      </c>
      <c r="J1837">
        <f t="shared" si="240"/>
        <v>2422</v>
      </c>
      <c r="K1837" s="6">
        <f t="shared" si="238"/>
        <v>0</v>
      </c>
      <c r="L1837" s="6" t="str">
        <f t="shared" si="239"/>
        <v>0</v>
      </c>
      <c r="M1837">
        <f t="shared" si="237"/>
        <v>0</v>
      </c>
    </row>
    <row r="1838" spans="1:13" x14ac:dyDescent="0.25">
      <c r="A1838">
        <f t="shared" si="233"/>
        <v>2013</v>
      </c>
      <c r="B1838" s="3">
        <v>41485</v>
      </c>
      <c r="C1838" s="4" t="s">
        <v>26</v>
      </c>
      <c r="D1838">
        <v>116</v>
      </c>
      <c r="E1838">
        <f>SUMIF($C$3:C1837,C1838,$D$3:D1837)</f>
        <v>3381</v>
      </c>
      <c r="F1838">
        <v>2.2200000000000002</v>
      </c>
      <c r="G1838">
        <f t="shared" si="234"/>
        <v>0.1</v>
      </c>
      <c r="H1838">
        <f t="shared" si="235"/>
        <v>11.600000000000001</v>
      </c>
      <c r="I1838">
        <f t="shared" si="236"/>
        <v>7</v>
      </c>
      <c r="J1838">
        <f t="shared" si="240"/>
        <v>2306</v>
      </c>
      <c r="K1838" s="6">
        <f t="shared" si="238"/>
        <v>0</v>
      </c>
      <c r="L1838" s="6" t="str">
        <f t="shared" si="239"/>
        <v>0</v>
      </c>
      <c r="M1838">
        <f t="shared" si="237"/>
        <v>0</v>
      </c>
    </row>
    <row r="1839" spans="1:13" x14ac:dyDescent="0.25">
      <c r="A1839">
        <f t="shared" si="233"/>
        <v>2013</v>
      </c>
      <c r="B1839" s="3">
        <v>41486</v>
      </c>
      <c r="C1839" s="4" t="s">
        <v>59</v>
      </c>
      <c r="D1839">
        <v>125</v>
      </c>
      <c r="E1839">
        <f>SUMIF($C$3:C1838,C1839,$D$3:D1838)</f>
        <v>1831</v>
      </c>
      <c r="F1839">
        <v>2.2200000000000002</v>
      </c>
      <c r="G1839">
        <f t="shared" si="234"/>
        <v>0.1</v>
      </c>
      <c r="H1839">
        <f t="shared" si="235"/>
        <v>12.5</v>
      </c>
      <c r="I1839">
        <f t="shared" si="236"/>
        <v>7</v>
      </c>
      <c r="J1839">
        <f t="shared" si="240"/>
        <v>2181</v>
      </c>
      <c r="K1839" s="6">
        <f t="shared" si="238"/>
        <v>0</v>
      </c>
      <c r="L1839" s="6" t="str">
        <f t="shared" si="239"/>
        <v>0</v>
      </c>
      <c r="M1839">
        <f t="shared" si="237"/>
        <v>0</v>
      </c>
    </row>
    <row r="1840" spans="1:13" x14ac:dyDescent="0.25">
      <c r="A1840">
        <f t="shared" si="233"/>
        <v>2013</v>
      </c>
      <c r="B1840" s="3">
        <v>41486</v>
      </c>
      <c r="C1840" s="4" t="s">
        <v>242</v>
      </c>
      <c r="D1840">
        <v>15</v>
      </c>
      <c r="E1840">
        <f>SUMIF($C$3:C1839,C1840,$D$3:D1839)</f>
        <v>20</v>
      </c>
      <c r="F1840">
        <v>2.2200000000000002</v>
      </c>
      <c r="G1840" t="str">
        <f t="shared" si="234"/>
        <v>Brak</v>
      </c>
      <c r="H1840">
        <f t="shared" si="235"/>
        <v>0</v>
      </c>
      <c r="I1840">
        <f t="shared" si="236"/>
        <v>7</v>
      </c>
      <c r="J1840">
        <f t="shared" si="240"/>
        <v>2166</v>
      </c>
      <c r="K1840" s="6">
        <f t="shared" si="238"/>
        <v>2834</v>
      </c>
      <c r="L1840" s="6" t="str">
        <f t="shared" si="239"/>
        <v>3</v>
      </c>
      <c r="M1840">
        <f t="shared" si="237"/>
        <v>3000</v>
      </c>
    </row>
    <row r="1841" spans="1:13" x14ac:dyDescent="0.25">
      <c r="A1841">
        <f t="shared" si="233"/>
        <v>2013</v>
      </c>
      <c r="B1841" s="3">
        <v>41488</v>
      </c>
      <c r="C1841" s="4" t="s">
        <v>197</v>
      </c>
      <c r="D1841">
        <v>4</v>
      </c>
      <c r="E1841">
        <f>SUMIF($C$3:C1840,C1841,$D$3:D1840)</f>
        <v>17</v>
      </c>
      <c r="F1841">
        <v>2.2200000000000002</v>
      </c>
      <c r="G1841" t="str">
        <f t="shared" si="234"/>
        <v>Brak</v>
      </c>
      <c r="H1841">
        <f t="shared" si="235"/>
        <v>0</v>
      </c>
      <c r="I1841">
        <f t="shared" si="236"/>
        <v>8</v>
      </c>
      <c r="J1841">
        <f t="shared" si="240"/>
        <v>5162</v>
      </c>
      <c r="K1841" s="6">
        <f t="shared" si="238"/>
        <v>0</v>
      </c>
      <c r="L1841" s="6" t="str">
        <f t="shared" si="239"/>
        <v>0</v>
      </c>
      <c r="M1841">
        <f t="shared" si="237"/>
        <v>0</v>
      </c>
    </row>
    <row r="1842" spans="1:13" x14ac:dyDescent="0.25">
      <c r="A1842">
        <f t="shared" si="233"/>
        <v>2013</v>
      </c>
      <c r="B1842" s="3">
        <v>41489</v>
      </c>
      <c r="C1842" s="4" t="s">
        <v>164</v>
      </c>
      <c r="D1842">
        <v>13</v>
      </c>
      <c r="E1842">
        <f>SUMIF($C$3:C1841,C1842,$D$3:D1841)</f>
        <v>36</v>
      </c>
      <c r="F1842">
        <v>2.2200000000000002</v>
      </c>
      <c r="G1842" t="str">
        <f t="shared" si="234"/>
        <v>Brak</v>
      </c>
      <c r="H1842">
        <f t="shared" si="235"/>
        <v>0</v>
      </c>
      <c r="I1842">
        <f t="shared" si="236"/>
        <v>8</v>
      </c>
      <c r="J1842">
        <f t="shared" si="240"/>
        <v>5149</v>
      </c>
      <c r="K1842" s="6">
        <f t="shared" si="238"/>
        <v>0</v>
      </c>
      <c r="L1842" s="6" t="str">
        <f t="shared" si="239"/>
        <v>0</v>
      </c>
      <c r="M1842">
        <f t="shared" si="237"/>
        <v>0</v>
      </c>
    </row>
    <row r="1843" spans="1:13" x14ac:dyDescent="0.25">
      <c r="A1843">
        <f t="shared" si="233"/>
        <v>2013</v>
      </c>
      <c r="B1843" s="3">
        <v>41491</v>
      </c>
      <c r="C1843" s="4" t="s">
        <v>122</v>
      </c>
      <c r="D1843">
        <v>338</v>
      </c>
      <c r="E1843">
        <f>SUMIF($C$3:C1842,C1843,$D$3:D1842)</f>
        <v>5839</v>
      </c>
      <c r="F1843">
        <v>2.2200000000000002</v>
      </c>
      <c r="G1843">
        <f t="shared" si="234"/>
        <v>0.1</v>
      </c>
      <c r="H1843">
        <f t="shared" si="235"/>
        <v>33.800000000000004</v>
      </c>
      <c r="I1843">
        <f t="shared" si="236"/>
        <v>8</v>
      </c>
      <c r="J1843">
        <f t="shared" si="240"/>
        <v>4811</v>
      </c>
      <c r="K1843" s="6">
        <f t="shared" si="238"/>
        <v>0</v>
      </c>
      <c r="L1843" s="6" t="str">
        <f t="shared" si="239"/>
        <v>0</v>
      </c>
      <c r="M1843">
        <f t="shared" si="237"/>
        <v>0</v>
      </c>
    </row>
    <row r="1844" spans="1:13" x14ac:dyDescent="0.25">
      <c r="A1844">
        <f t="shared" si="233"/>
        <v>2013</v>
      </c>
      <c r="B1844" s="3">
        <v>41492</v>
      </c>
      <c r="C1844" s="4" t="s">
        <v>187</v>
      </c>
      <c r="D1844">
        <v>2</v>
      </c>
      <c r="E1844">
        <f>SUMIF($C$3:C1843,C1844,$D$3:D1843)</f>
        <v>19</v>
      </c>
      <c r="F1844">
        <v>2.2200000000000002</v>
      </c>
      <c r="G1844" t="str">
        <f t="shared" si="234"/>
        <v>Brak</v>
      </c>
      <c r="H1844">
        <f t="shared" si="235"/>
        <v>0</v>
      </c>
      <c r="I1844">
        <f t="shared" si="236"/>
        <v>8</v>
      </c>
      <c r="J1844">
        <f t="shared" si="240"/>
        <v>4809</v>
      </c>
      <c r="K1844" s="6">
        <f t="shared" si="238"/>
        <v>0</v>
      </c>
      <c r="L1844" s="6" t="str">
        <f t="shared" si="239"/>
        <v>0</v>
      </c>
      <c r="M1844">
        <f t="shared" si="237"/>
        <v>0</v>
      </c>
    </row>
    <row r="1845" spans="1:13" x14ac:dyDescent="0.25">
      <c r="A1845">
        <f t="shared" si="233"/>
        <v>2013</v>
      </c>
      <c r="B1845" s="3">
        <v>41493</v>
      </c>
      <c r="C1845" s="4" t="s">
        <v>57</v>
      </c>
      <c r="D1845">
        <v>108</v>
      </c>
      <c r="E1845">
        <f>SUMIF($C$3:C1844,C1845,$D$3:D1844)</f>
        <v>4308</v>
      </c>
      <c r="F1845">
        <v>2.2200000000000002</v>
      </c>
      <c r="G1845">
        <f t="shared" si="234"/>
        <v>0.1</v>
      </c>
      <c r="H1845">
        <f t="shared" si="235"/>
        <v>10.8</v>
      </c>
      <c r="I1845">
        <f t="shared" si="236"/>
        <v>8</v>
      </c>
      <c r="J1845">
        <f t="shared" si="240"/>
        <v>4701</v>
      </c>
      <c r="K1845" s="6">
        <f t="shared" si="238"/>
        <v>0</v>
      </c>
      <c r="L1845" s="6" t="str">
        <f t="shared" si="239"/>
        <v>0</v>
      </c>
      <c r="M1845">
        <f t="shared" si="237"/>
        <v>0</v>
      </c>
    </row>
    <row r="1846" spans="1:13" x14ac:dyDescent="0.25">
      <c r="A1846">
        <f t="shared" si="233"/>
        <v>2013</v>
      </c>
      <c r="B1846" s="3">
        <v>41494</v>
      </c>
      <c r="C1846" s="4" t="s">
        <v>81</v>
      </c>
      <c r="D1846">
        <v>119</v>
      </c>
      <c r="E1846">
        <f>SUMIF($C$3:C1845,C1846,$D$3:D1845)</f>
        <v>2810</v>
      </c>
      <c r="F1846">
        <v>2.2200000000000002</v>
      </c>
      <c r="G1846">
        <f t="shared" si="234"/>
        <v>0.1</v>
      </c>
      <c r="H1846">
        <f t="shared" si="235"/>
        <v>11.9</v>
      </c>
      <c r="I1846">
        <f t="shared" si="236"/>
        <v>8</v>
      </c>
      <c r="J1846">
        <f t="shared" si="240"/>
        <v>4582</v>
      </c>
      <c r="K1846" s="6">
        <f t="shared" si="238"/>
        <v>0</v>
      </c>
      <c r="L1846" s="6" t="str">
        <f t="shared" si="239"/>
        <v>0</v>
      </c>
      <c r="M1846">
        <f t="shared" si="237"/>
        <v>0</v>
      </c>
    </row>
    <row r="1847" spans="1:13" x14ac:dyDescent="0.25">
      <c r="A1847">
        <f t="shared" si="233"/>
        <v>2013</v>
      </c>
      <c r="B1847" s="3">
        <v>41495</v>
      </c>
      <c r="C1847" s="4" t="s">
        <v>27</v>
      </c>
      <c r="D1847">
        <v>385</v>
      </c>
      <c r="E1847">
        <f>SUMIF($C$3:C1846,C1847,$D$3:D1846)</f>
        <v>23837</v>
      </c>
      <c r="F1847">
        <v>2.2200000000000002</v>
      </c>
      <c r="G1847">
        <f t="shared" si="234"/>
        <v>0.2</v>
      </c>
      <c r="H1847">
        <f t="shared" si="235"/>
        <v>77</v>
      </c>
      <c r="I1847">
        <f t="shared" si="236"/>
        <v>8</v>
      </c>
      <c r="J1847">
        <f t="shared" si="240"/>
        <v>4197</v>
      </c>
      <c r="K1847" s="6">
        <f t="shared" si="238"/>
        <v>0</v>
      </c>
      <c r="L1847" s="6" t="str">
        <f t="shared" si="239"/>
        <v>0</v>
      </c>
      <c r="M1847">
        <f t="shared" si="237"/>
        <v>0</v>
      </c>
    </row>
    <row r="1848" spans="1:13" x14ac:dyDescent="0.25">
      <c r="A1848">
        <f t="shared" si="233"/>
        <v>2013</v>
      </c>
      <c r="B1848" s="3">
        <v>41495</v>
      </c>
      <c r="C1848" s="4" t="s">
        <v>65</v>
      </c>
      <c r="D1848">
        <v>239</v>
      </c>
      <c r="E1848">
        <f>SUMIF($C$3:C1847,C1848,$D$3:D1847)</f>
        <v>22153</v>
      </c>
      <c r="F1848">
        <v>2.2200000000000002</v>
      </c>
      <c r="G1848">
        <f t="shared" si="234"/>
        <v>0.2</v>
      </c>
      <c r="H1848">
        <f t="shared" si="235"/>
        <v>47.800000000000004</v>
      </c>
      <c r="I1848">
        <f t="shared" si="236"/>
        <v>8</v>
      </c>
      <c r="J1848">
        <f t="shared" si="240"/>
        <v>3958</v>
      </c>
      <c r="K1848" s="6">
        <f t="shared" si="238"/>
        <v>0</v>
      </c>
      <c r="L1848" s="6" t="str">
        <f t="shared" si="239"/>
        <v>0</v>
      </c>
      <c r="M1848">
        <f t="shared" si="237"/>
        <v>0</v>
      </c>
    </row>
    <row r="1849" spans="1:13" x14ac:dyDescent="0.25">
      <c r="A1849">
        <f t="shared" si="233"/>
        <v>2013</v>
      </c>
      <c r="B1849" s="3">
        <v>41498</v>
      </c>
      <c r="C1849" s="4" t="s">
        <v>249</v>
      </c>
      <c r="D1849">
        <v>8</v>
      </c>
      <c r="E1849">
        <f>SUMIF($C$3:C1848,C1849,$D$3:D1848)</f>
        <v>17</v>
      </c>
      <c r="F1849">
        <v>2.2200000000000002</v>
      </c>
      <c r="G1849" t="str">
        <f t="shared" si="234"/>
        <v>Brak</v>
      </c>
      <c r="H1849">
        <f t="shared" si="235"/>
        <v>0</v>
      </c>
      <c r="I1849">
        <f t="shared" si="236"/>
        <v>8</v>
      </c>
      <c r="J1849">
        <f t="shared" si="240"/>
        <v>3950</v>
      </c>
      <c r="K1849" s="6">
        <f t="shared" si="238"/>
        <v>0</v>
      </c>
      <c r="L1849" s="6" t="str">
        <f t="shared" si="239"/>
        <v>0</v>
      </c>
      <c r="M1849">
        <f t="shared" si="237"/>
        <v>0</v>
      </c>
    </row>
    <row r="1850" spans="1:13" x14ac:dyDescent="0.25">
      <c r="A1850">
        <f t="shared" si="233"/>
        <v>2013</v>
      </c>
      <c r="B1850" s="3">
        <v>41499</v>
      </c>
      <c r="C1850" s="4" t="s">
        <v>37</v>
      </c>
      <c r="D1850">
        <v>219</v>
      </c>
      <c r="E1850">
        <f>SUMIF($C$3:C1849,C1850,$D$3:D1849)</f>
        <v>16283</v>
      </c>
      <c r="F1850">
        <v>2.2200000000000002</v>
      </c>
      <c r="G1850">
        <f t="shared" si="234"/>
        <v>0.2</v>
      </c>
      <c r="H1850">
        <f t="shared" si="235"/>
        <v>43.800000000000004</v>
      </c>
      <c r="I1850">
        <f t="shared" si="236"/>
        <v>8</v>
      </c>
      <c r="J1850">
        <f t="shared" si="240"/>
        <v>3731</v>
      </c>
      <c r="K1850" s="6">
        <f t="shared" si="238"/>
        <v>0</v>
      </c>
      <c r="L1850" s="6" t="str">
        <f t="shared" si="239"/>
        <v>0</v>
      </c>
      <c r="M1850">
        <f t="shared" si="237"/>
        <v>0</v>
      </c>
    </row>
    <row r="1851" spans="1:13" x14ac:dyDescent="0.25">
      <c r="A1851">
        <f t="shared" si="233"/>
        <v>2013</v>
      </c>
      <c r="B1851" s="3">
        <v>41503</v>
      </c>
      <c r="C1851" s="4" t="s">
        <v>122</v>
      </c>
      <c r="D1851">
        <v>166</v>
      </c>
      <c r="E1851">
        <f>SUMIF($C$3:C1850,C1851,$D$3:D1850)</f>
        <v>6177</v>
      </c>
      <c r="F1851">
        <v>2.2200000000000002</v>
      </c>
      <c r="G1851">
        <f t="shared" si="234"/>
        <v>0.1</v>
      </c>
      <c r="H1851">
        <f t="shared" si="235"/>
        <v>16.600000000000001</v>
      </c>
      <c r="I1851">
        <f t="shared" si="236"/>
        <v>8</v>
      </c>
      <c r="J1851">
        <f t="shared" si="240"/>
        <v>3565</v>
      </c>
      <c r="K1851" s="6">
        <f t="shared" si="238"/>
        <v>0</v>
      </c>
      <c r="L1851" s="6" t="str">
        <f t="shared" si="239"/>
        <v>0</v>
      </c>
      <c r="M1851">
        <f t="shared" si="237"/>
        <v>0</v>
      </c>
    </row>
    <row r="1852" spans="1:13" x14ac:dyDescent="0.25">
      <c r="A1852">
        <f t="shared" si="233"/>
        <v>2013</v>
      </c>
      <c r="B1852" s="3">
        <v>41503</v>
      </c>
      <c r="C1852" s="4" t="s">
        <v>45</v>
      </c>
      <c r="D1852">
        <v>40</v>
      </c>
      <c r="E1852">
        <f>SUMIF($C$3:C1851,C1852,$D$3:D1851)</f>
        <v>2205</v>
      </c>
      <c r="F1852">
        <v>2.2200000000000002</v>
      </c>
      <c r="G1852">
        <f t="shared" si="234"/>
        <v>0.1</v>
      </c>
      <c r="H1852">
        <f t="shared" si="235"/>
        <v>4</v>
      </c>
      <c r="I1852">
        <f t="shared" si="236"/>
        <v>8</v>
      </c>
      <c r="J1852">
        <f t="shared" si="240"/>
        <v>3525</v>
      </c>
      <c r="K1852" s="6">
        <f t="shared" si="238"/>
        <v>0</v>
      </c>
      <c r="L1852" s="6" t="str">
        <f t="shared" si="239"/>
        <v>0</v>
      </c>
      <c r="M1852">
        <f t="shared" si="237"/>
        <v>0</v>
      </c>
    </row>
    <row r="1853" spans="1:13" x14ac:dyDescent="0.25">
      <c r="A1853">
        <f t="shared" si="233"/>
        <v>2013</v>
      </c>
      <c r="B1853" s="3">
        <v>41504</v>
      </c>
      <c r="C1853" s="4" t="s">
        <v>86</v>
      </c>
      <c r="D1853">
        <v>168</v>
      </c>
      <c r="E1853">
        <f>SUMIF($C$3:C1852,C1853,$D$3:D1852)</f>
        <v>3379</v>
      </c>
      <c r="F1853">
        <v>2.2200000000000002</v>
      </c>
      <c r="G1853">
        <f t="shared" si="234"/>
        <v>0.1</v>
      </c>
      <c r="H1853">
        <f t="shared" si="235"/>
        <v>16.8</v>
      </c>
      <c r="I1853">
        <f t="shared" si="236"/>
        <v>8</v>
      </c>
      <c r="J1853">
        <f t="shared" si="240"/>
        <v>3357</v>
      </c>
      <c r="K1853" s="6">
        <f t="shared" si="238"/>
        <v>0</v>
      </c>
      <c r="L1853" s="6" t="str">
        <f t="shared" si="239"/>
        <v>0</v>
      </c>
      <c r="M1853">
        <f t="shared" si="237"/>
        <v>0</v>
      </c>
    </row>
    <row r="1854" spans="1:13" x14ac:dyDescent="0.25">
      <c r="A1854">
        <f t="shared" si="233"/>
        <v>2013</v>
      </c>
      <c r="B1854" s="3">
        <v>41505</v>
      </c>
      <c r="C1854" s="4" t="s">
        <v>151</v>
      </c>
      <c r="D1854">
        <v>96</v>
      </c>
      <c r="E1854">
        <f>SUMIF($C$3:C1853,C1854,$D$3:D1853)</f>
        <v>934</v>
      </c>
      <c r="F1854">
        <v>2.2200000000000002</v>
      </c>
      <c r="G1854">
        <f t="shared" si="234"/>
        <v>0.05</v>
      </c>
      <c r="H1854">
        <f t="shared" si="235"/>
        <v>4.8000000000000007</v>
      </c>
      <c r="I1854">
        <f t="shared" si="236"/>
        <v>8</v>
      </c>
      <c r="J1854">
        <f t="shared" si="240"/>
        <v>3261</v>
      </c>
      <c r="K1854" s="6">
        <f t="shared" si="238"/>
        <v>0</v>
      </c>
      <c r="L1854" s="6" t="str">
        <f t="shared" si="239"/>
        <v>0</v>
      </c>
      <c r="M1854">
        <f t="shared" si="237"/>
        <v>0</v>
      </c>
    </row>
    <row r="1855" spans="1:13" x14ac:dyDescent="0.25">
      <c r="A1855">
        <f t="shared" si="233"/>
        <v>2013</v>
      </c>
      <c r="B1855" s="3">
        <v>41506</v>
      </c>
      <c r="C1855" s="4" t="s">
        <v>30</v>
      </c>
      <c r="D1855">
        <v>23</v>
      </c>
      <c r="E1855">
        <f>SUMIF($C$3:C1854,C1855,$D$3:D1854)</f>
        <v>4066</v>
      </c>
      <c r="F1855">
        <v>2.2200000000000002</v>
      </c>
      <c r="G1855">
        <f t="shared" si="234"/>
        <v>0.1</v>
      </c>
      <c r="H1855">
        <f t="shared" si="235"/>
        <v>2.3000000000000003</v>
      </c>
      <c r="I1855">
        <f t="shared" si="236"/>
        <v>8</v>
      </c>
      <c r="J1855">
        <f t="shared" si="240"/>
        <v>3238</v>
      </c>
      <c r="K1855" s="6">
        <f t="shared" si="238"/>
        <v>0</v>
      </c>
      <c r="L1855" s="6" t="str">
        <f t="shared" si="239"/>
        <v>0</v>
      </c>
      <c r="M1855">
        <f t="shared" si="237"/>
        <v>0</v>
      </c>
    </row>
    <row r="1856" spans="1:13" x14ac:dyDescent="0.25">
      <c r="A1856">
        <f t="shared" si="233"/>
        <v>2013</v>
      </c>
      <c r="B1856" s="3">
        <v>41509</v>
      </c>
      <c r="C1856" s="4" t="s">
        <v>197</v>
      </c>
      <c r="D1856">
        <v>8</v>
      </c>
      <c r="E1856">
        <f>SUMIF($C$3:C1855,C1856,$D$3:D1855)</f>
        <v>21</v>
      </c>
      <c r="F1856">
        <v>2.2200000000000002</v>
      </c>
      <c r="G1856" t="str">
        <f t="shared" si="234"/>
        <v>Brak</v>
      </c>
      <c r="H1856">
        <f t="shared" si="235"/>
        <v>0</v>
      </c>
      <c r="I1856">
        <f t="shared" si="236"/>
        <v>8</v>
      </c>
      <c r="J1856">
        <f t="shared" si="240"/>
        <v>3230</v>
      </c>
      <c r="K1856" s="6">
        <f t="shared" si="238"/>
        <v>0</v>
      </c>
      <c r="L1856" s="6" t="str">
        <f t="shared" si="239"/>
        <v>0</v>
      </c>
      <c r="M1856">
        <f t="shared" si="237"/>
        <v>0</v>
      </c>
    </row>
    <row r="1857" spans="1:13" x14ac:dyDescent="0.25">
      <c r="A1857">
        <f t="shared" si="233"/>
        <v>2013</v>
      </c>
      <c r="B1857" s="3">
        <v>41509</v>
      </c>
      <c r="C1857" s="4" t="s">
        <v>35</v>
      </c>
      <c r="D1857">
        <v>4</v>
      </c>
      <c r="E1857">
        <f>SUMIF($C$3:C1856,C1857,$D$3:D1856)</f>
        <v>35</v>
      </c>
      <c r="F1857">
        <v>2.2200000000000002</v>
      </c>
      <c r="G1857" t="str">
        <f t="shared" si="234"/>
        <v>Brak</v>
      </c>
      <c r="H1857">
        <f t="shared" si="235"/>
        <v>0</v>
      </c>
      <c r="I1857">
        <f t="shared" si="236"/>
        <v>8</v>
      </c>
      <c r="J1857">
        <f t="shared" si="240"/>
        <v>3226</v>
      </c>
      <c r="K1857" s="6">
        <f t="shared" si="238"/>
        <v>0</v>
      </c>
      <c r="L1857" s="6" t="str">
        <f t="shared" si="239"/>
        <v>0</v>
      </c>
      <c r="M1857">
        <f t="shared" si="237"/>
        <v>0</v>
      </c>
    </row>
    <row r="1858" spans="1:13" x14ac:dyDescent="0.25">
      <c r="A1858">
        <f t="shared" si="233"/>
        <v>2013</v>
      </c>
      <c r="B1858" s="3">
        <v>41509</v>
      </c>
      <c r="C1858" s="4" t="s">
        <v>126</v>
      </c>
      <c r="D1858">
        <v>1</v>
      </c>
      <c r="E1858">
        <f>SUMIF($C$3:C1857,C1858,$D$3:D1857)</f>
        <v>26</v>
      </c>
      <c r="F1858">
        <v>2.2200000000000002</v>
      </c>
      <c r="G1858" t="str">
        <f t="shared" si="234"/>
        <v>Brak</v>
      </c>
      <c r="H1858">
        <f t="shared" si="235"/>
        <v>0</v>
      </c>
      <c r="I1858">
        <f t="shared" si="236"/>
        <v>8</v>
      </c>
      <c r="J1858">
        <f t="shared" si="240"/>
        <v>3225</v>
      </c>
      <c r="K1858" s="6">
        <f t="shared" si="238"/>
        <v>0</v>
      </c>
      <c r="L1858" s="6" t="str">
        <f t="shared" si="239"/>
        <v>0</v>
      </c>
      <c r="M1858">
        <f t="shared" si="237"/>
        <v>0</v>
      </c>
    </row>
    <row r="1859" spans="1:13" x14ac:dyDescent="0.25">
      <c r="A1859">
        <f t="shared" si="233"/>
        <v>2013</v>
      </c>
      <c r="B1859" s="3">
        <v>41512</v>
      </c>
      <c r="C1859" s="4" t="s">
        <v>140</v>
      </c>
      <c r="D1859">
        <v>170</v>
      </c>
      <c r="E1859">
        <f>SUMIF($C$3:C1858,C1859,$D$3:D1858)</f>
        <v>589</v>
      </c>
      <c r="F1859">
        <v>2.2200000000000002</v>
      </c>
      <c r="G1859">
        <f t="shared" si="234"/>
        <v>0.05</v>
      </c>
      <c r="H1859">
        <f t="shared" si="235"/>
        <v>8.5</v>
      </c>
      <c r="I1859">
        <f t="shared" si="236"/>
        <v>8</v>
      </c>
      <c r="J1859">
        <f t="shared" si="240"/>
        <v>3055</v>
      </c>
      <c r="K1859" s="6">
        <f t="shared" si="238"/>
        <v>0</v>
      </c>
      <c r="L1859" s="6" t="str">
        <f t="shared" si="239"/>
        <v>0</v>
      </c>
      <c r="M1859">
        <f t="shared" si="237"/>
        <v>0</v>
      </c>
    </row>
    <row r="1860" spans="1:13" x14ac:dyDescent="0.25">
      <c r="A1860">
        <f t="shared" ref="A1860:A1923" si="241">YEAR(B1860)</f>
        <v>2013</v>
      </c>
      <c r="B1860" s="3">
        <v>41514</v>
      </c>
      <c r="C1860" s="4" t="s">
        <v>65</v>
      </c>
      <c r="D1860">
        <v>193</v>
      </c>
      <c r="E1860">
        <f>SUMIF($C$3:C1859,C1860,$D$3:D1859)</f>
        <v>22392</v>
      </c>
      <c r="F1860">
        <v>2.2200000000000002</v>
      </c>
      <c r="G1860">
        <f t="shared" ref="G1860:G1923" si="242">IF(E1860&lt;1000,IF(E1860&gt;100,0.05,"Brak"),IF(E1860&lt;10000,0.1,0.2))</f>
        <v>0.2</v>
      </c>
      <c r="H1860">
        <f t="shared" ref="H1860:H1923" si="243">IF(G1860="Brak",0,G1860*D1860)</f>
        <v>38.6</v>
      </c>
      <c r="I1860">
        <f t="shared" ref="I1860:I1923" si="244">MONTH(B1860)</f>
        <v>8</v>
      </c>
      <c r="J1860">
        <f t="shared" si="240"/>
        <v>2862</v>
      </c>
      <c r="K1860" s="6">
        <f t="shared" si="238"/>
        <v>0</v>
      </c>
      <c r="L1860" s="6" t="str">
        <f t="shared" si="239"/>
        <v>0</v>
      </c>
      <c r="M1860">
        <f t="shared" ref="M1860:M1923" si="245">L1860*1000</f>
        <v>0</v>
      </c>
    </row>
    <row r="1861" spans="1:13" x14ac:dyDescent="0.25">
      <c r="A1861">
        <f t="shared" si="241"/>
        <v>2013</v>
      </c>
      <c r="B1861" s="3">
        <v>41517</v>
      </c>
      <c r="C1861" s="4" t="s">
        <v>254</v>
      </c>
      <c r="D1861">
        <v>5</v>
      </c>
      <c r="E1861">
        <f>SUMIF($C$3:C1860,C1861,$D$3:D1860)</f>
        <v>0</v>
      </c>
      <c r="F1861">
        <v>2.2200000000000002</v>
      </c>
      <c r="G1861" t="str">
        <f t="shared" si="242"/>
        <v>Brak</v>
      </c>
      <c r="H1861">
        <f t="shared" si="243"/>
        <v>0</v>
      </c>
      <c r="I1861">
        <f t="shared" si="244"/>
        <v>8</v>
      </c>
      <c r="J1861">
        <f t="shared" si="240"/>
        <v>2857</v>
      </c>
      <c r="K1861" s="6">
        <f t="shared" si="238"/>
        <v>2143</v>
      </c>
      <c r="L1861" s="6" t="str">
        <f t="shared" si="239"/>
        <v>3</v>
      </c>
      <c r="M1861">
        <f t="shared" si="245"/>
        <v>3000</v>
      </c>
    </row>
    <row r="1862" spans="1:13" x14ac:dyDescent="0.25">
      <c r="A1862">
        <f t="shared" si="241"/>
        <v>2013</v>
      </c>
      <c r="B1862" s="3">
        <v>41520</v>
      </c>
      <c r="C1862" s="4" t="s">
        <v>84</v>
      </c>
      <c r="D1862">
        <v>15</v>
      </c>
      <c r="E1862">
        <f>SUMIF($C$3:C1861,C1862,$D$3:D1861)</f>
        <v>19</v>
      </c>
      <c r="F1862">
        <v>2.2200000000000002</v>
      </c>
      <c r="G1862" t="str">
        <f t="shared" si="242"/>
        <v>Brak</v>
      </c>
      <c r="H1862">
        <f t="shared" si="243"/>
        <v>0</v>
      </c>
      <c r="I1862">
        <f t="shared" si="244"/>
        <v>9</v>
      </c>
      <c r="J1862">
        <f t="shared" si="240"/>
        <v>5842</v>
      </c>
      <c r="K1862" s="6">
        <f t="shared" si="238"/>
        <v>0</v>
      </c>
      <c r="L1862" s="6" t="str">
        <f t="shared" si="239"/>
        <v>0</v>
      </c>
      <c r="M1862">
        <f t="shared" si="245"/>
        <v>0</v>
      </c>
    </row>
    <row r="1863" spans="1:13" x14ac:dyDescent="0.25">
      <c r="A1863">
        <f t="shared" si="241"/>
        <v>2013</v>
      </c>
      <c r="B1863" s="3">
        <v>41520</v>
      </c>
      <c r="C1863" s="4" t="s">
        <v>82</v>
      </c>
      <c r="D1863">
        <v>5</v>
      </c>
      <c r="E1863">
        <f>SUMIF($C$3:C1862,C1863,$D$3:D1862)</f>
        <v>19</v>
      </c>
      <c r="F1863">
        <v>2.2200000000000002</v>
      </c>
      <c r="G1863" t="str">
        <f t="shared" si="242"/>
        <v>Brak</v>
      </c>
      <c r="H1863">
        <f t="shared" si="243"/>
        <v>0</v>
      </c>
      <c r="I1863">
        <f t="shared" si="244"/>
        <v>9</v>
      </c>
      <c r="J1863">
        <f t="shared" si="240"/>
        <v>5837</v>
      </c>
      <c r="K1863" s="6">
        <f t="shared" si="238"/>
        <v>0</v>
      </c>
      <c r="L1863" s="6" t="str">
        <f t="shared" si="239"/>
        <v>0</v>
      </c>
      <c r="M1863">
        <f t="shared" si="245"/>
        <v>0</v>
      </c>
    </row>
    <row r="1864" spans="1:13" x14ac:dyDescent="0.25">
      <c r="A1864">
        <f t="shared" si="241"/>
        <v>2013</v>
      </c>
      <c r="B1864" s="3">
        <v>41525</v>
      </c>
      <c r="C1864" s="4" t="s">
        <v>57</v>
      </c>
      <c r="D1864">
        <v>96</v>
      </c>
      <c r="E1864">
        <f>SUMIF($C$3:C1863,C1864,$D$3:D1863)</f>
        <v>4416</v>
      </c>
      <c r="F1864">
        <v>2.2200000000000002</v>
      </c>
      <c r="G1864">
        <f t="shared" si="242"/>
        <v>0.1</v>
      </c>
      <c r="H1864">
        <f t="shared" si="243"/>
        <v>9.6000000000000014</v>
      </c>
      <c r="I1864">
        <f t="shared" si="244"/>
        <v>9</v>
      </c>
      <c r="J1864">
        <f t="shared" si="240"/>
        <v>5741</v>
      </c>
      <c r="K1864" s="6">
        <f t="shared" si="238"/>
        <v>0</v>
      </c>
      <c r="L1864" s="6" t="str">
        <f t="shared" si="239"/>
        <v>0</v>
      </c>
      <c r="M1864">
        <f t="shared" si="245"/>
        <v>0</v>
      </c>
    </row>
    <row r="1865" spans="1:13" x14ac:dyDescent="0.25">
      <c r="A1865">
        <f t="shared" si="241"/>
        <v>2013</v>
      </c>
      <c r="B1865" s="3">
        <v>41525</v>
      </c>
      <c r="C1865" s="4" t="s">
        <v>129</v>
      </c>
      <c r="D1865">
        <v>14</v>
      </c>
      <c r="E1865">
        <f>SUMIF($C$3:C1864,C1865,$D$3:D1864)</f>
        <v>38</v>
      </c>
      <c r="F1865">
        <v>2.2200000000000002</v>
      </c>
      <c r="G1865" t="str">
        <f t="shared" si="242"/>
        <v>Brak</v>
      </c>
      <c r="H1865">
        <f t="shared" si="243"/>
        <v>0</v>
      </c>
      <c r="I1865">
        <f t="shared" si="244"/>
        <v>9</v>
      </c>
      <c r="J1865">
        <f t="shared" si="240"/>
        <v>5727</v>
      </c>
      <c r="K1865" s="6">
        <f t="shared" si="238"/>
        <v>0</v>
      </c>
      <c r="L1865" s="6" t="str">
        <f t="shared" si="239"/>
        <v>0</v>
      </c>
      <c r="M1865">
        <f t="shared" si="245"/>
        <v>0</v>
      </c>
    </row>
    <row r="1866" spans="1:13" x14ac:dyDescent="0.25">
      <c r="A1866">
        <f t="shared" si="241"/>
        <v>2013</v>
      </c>
      <c r="B1866" s="3">
        <v>41529</v>
      </c>
      <c r="C1866" s="4" t="s">
        <v>182</v>
      </c>
      <c r="D1866">
        <v>1</v>
      </c>
      <c r="E1866">
        <f>SUMIF($C$3:C1865,C1866,$D$3:D1865)</f>
        <v>30</v>
      </c>
      <c r="F1866">
        <v>2.2200000000000002</v>
      </c>
      <c r="G1866" t="str">
        <f t="shared" si="242"/>
        <v>Brak</v>
      </c>
      <c r="H1866">
        <f t="shared" si="243"/>
        <v>0</v>
      </c>
      <c r="I1866">
        <f t="shared" si="244"/>
        <v>9</v>
      </c>
      <c r="J1866">
        <f t="shared" si="240"/>
        <v>5726</v>
      </c>
      <c r="K1866" s="6">
        <f t="shared" si="238"/>
        <v>0</v>
      </c>
      <c r="L1866" s="6" t="str">
        <f t="shared" si="239"/>
        <v>0</v>
      </c>
      <c r="M1866">
        <f t="shared" si="245"/>
        <v>0</v>
      </c>
    </row>
    <row r="1867" spans="1:13" x14ac:dyDescent="0.25">
      <c r="A1867">
        <f t="shared" si="241"/>
        <v>2013</v>
      </c>
      <c r="B1867" s="3">
        <v>41533</v>
      </c>
      <c r="C1867" s="4" t="s">
        <v>89</v>
      </c>
      <c r="D1867">
        <v>164</v>
      </c>
      <c r="E1867">
        <f>SUMIF($C$3:C1866,C1867,$D$3:D1866)</f>
        <v>2992</v>
      </c>
      <c r="F1867">
        <v>2.2200000000000002</v>
      </c>
      <c r="G1867">
        <f t="shared" si="242"/>
        <v>0.1</v>
      </c>
      <c r="H1867">
        <f t="shared" si="243"/>
        <v>16.400000000000002</v>
      </c>
      <c r="I1867">
        <f t="shared" si="244"/>
        <v>9</v>
      </c>
      <c r="J1867">
        <f t="shared" si="240"/>
        <v>5562</v>
      </c>
      <c r="K1867" s="6">
        <f t="shared" si="238"/>
        <v>0</v>
      </c>
      <c r="L1867" s="6" t="str">
        <f t="shared" si="239"/>
        <v>0</v>
      </c>
      <c r="M1867">
        <f t="shared" si="245"/>
        <v>0</v>
      </c>
    </row>
    <row r="1868" spans="1:13" x14ac:dyDescent="0.25">
      <c r="A1868">
        <f t="shared" si="241"/>
        <v>2013</v>
      </c>
      <c r="B1868" s="3">
        <v>41534</v>
      </c>
      <c r="C1868" s="4" t="s">
        <v>42</v>
      </c>
      <c r="D1868">
        <v>105</v>
      </c>
      <c r="E1868">
        <f>SUMIF($C$3:C1867,C1868,$D$3:D1867)</f>
        <v>20189</v>
      </c>
      <c r="F1868">
        <v>2.2200000000000002</v>
      </c>
      <c r="G1868">
        <f t="shared" si="242"/>
        <v>0.2</v>
      </c>
      <c r="H1868">
        <f t="shared" si="243"/>
        <v>21</v>
      </c>
      <c r="I1868">
        <f t="shared" si="244"/>
        <v>9</v>
      </c>
      <c r="J1868">
        <f t="shared" si="240"/>
        <v>5457</v>
      </c>
      <c r="K1868" s="6">
        <f t="shared" si="238"/>
        <v>0</v>
      </c>
      <c r="L1868" s="6" t="str">
        <f t="shared" si="239"/>
        <v>0</v>
      </c>
      <c r="M1868">
        <f t="shared" si="245"/>
        <v>0</v>
      </c>
    </row>
    <row r="1869" spans="1:13" x14ac:dyDescent="0.25">
      <c r="A1869">
        <f t="shared" si="241"/>
        <v>2013</v>
      </c>
      <c r="B1869" s="3">
        <v>41536</v>
      </c>
      <c r="C1869" s="4" t="s">
        <v>230</v>
      </c>
      <c r="D1869">
        <v>17</v>
      </c>
      <c r="E1869">
        <f>SUMIF($C$3:C1868,C1869,$D$3:D1868)</f>
        <v>2</v>
      </c>
      <c r="F1869">
        <v>2.2200000000000002</v>
      </c>
      <c r="G1869" t="str">
        <f t="shared" si="242"/>
        <v>Brak</v>
      </c>
      <c r="H1869">
        <f t="shared" si="243"/>
        <v>0</v>
      </c>
      <c r="I1869">
        <f t="shared" si="244"/>
        <v>9</v>
      </c>
      <c r="J1869">
        <f t="shared" si="240"/>
        <v>5440</v>
      </c>
      <c r="K1869" s="6">
        <f t="shared" si="238"/>
        <v>0</v>
      </c>
      <c r="L1869" s="6" t="str">
        <f t="shared" si="239"/>
        <v>0</v>
      </c>
      <c r="M1869">
        <f t="shared" si="245"/>
        <v>0</v>
      </c>
    </row>
    <row r="1870" spans="1:13" x14ac:dyDescent="0.25">
      <c r="A1870">
        <f t="shared" si="241"/>
        <v>2013</v>
      </c>
      <c r="B1870" s="3">
        <v>41538</v>
      </c>
      <c r="C1870" s="4" t="s">
        <v>220</v>
      </c>
      <c r="D1870">
        <v>5</v>
      </c>
      <c r="E1870">
        <f>SUMIF($C$3:C1869,C1870,$D$3:D1869)</f>
        <v>22</v>
      </c>
      <c r="F1870">
        <v>2.2200000000000002</v>
      </c>
      <c r="G1870" t="str">
        <f t="shared" si="242"/>
        <v>Brak</v>
      </c>
      <c r="H1870">
        <f t="shared" si="243"/>
        <v>0</v>
      </c>
      <c r="I1870">
        <f t="shared" si="244"/>
        <v>9</v>
      </c>
      <c r="J1870">
        <f t="shared" si="240"/>
        <v>5435</v>
      </c>
      <c r="K1870" s="6">
        <f t="shared" si="238"/>
        <v>0</v>
      </c>
      <c r="L1870" s="6" t="str">
        <f t="shared" si="239"/>
        <v>0</v>
      </c>
      <c r="M1870">
        <f t="shared" si="245"/>
        <v>0</v>
      </c>
    </row>
    <row r="1871" spans="1:13" x14ac:dyDescent="0.25">
      <c r="A1871">
        <f t="shared" si="241"/>
        <v>2013</v>
      </c>
      <c r="B1871" s="3">
        <v>41543</v>
      </c>
      <c r="C1871" s="4" t="s">
        <v>65</v>
      </c>
      <c r="D1871">
        <v>212</v>
      </c>
      <c r="E1871">
        <f>SUMIF($C$3:C1870,C1871,$D$3:D1870)</f>
        <v>22585</v>
      </c>
      <c r="F1871">
        <v>2.2200000000000002</v>
      </c>
      <c r="G1871">
        <f t="shared" si="242"/>
        <v>0.2</v>
      </c>
      <c r="H1871">
        <f t="shared" si="243"/>
        <v>42.400000000000006</v>
      </c>
      <c r="I1871">
        <f t="shared" si="244"/>
        <v>9</v>
      </c>
      <c r="J1871">
        <f t="shared" si="240"/>
        <v>5223</v>
      </c>
      <c r="K1871" s="6">
        <f t="shared" si="238"/>
        <v>0</v>
      </c>
      <c r="L1871" s="6" t="str">
        <f t="shared" si="239"/>
        <v>0</v>
      </c>
      <c r="M1871">
        <f t="shared" si="245"/>
        <v>0</v>
      </c>
    </row>
    <row r="1872" spans="1:13" x14ac:dyDescent="0.25">
      <c r="A1872">
        <f t="shared" si="241"/>
        <v>2013</v>
      </c>
      <c r="B1872" s="3">
        <v>41543</v>
      </c>
      <c r="C1872" s="4" t="s">
        <v>48</v>
      </c>
      <c r="D1872">
        <v>147</v>
      </c>
      <c r="E1872">
        <f>SUMIF($C$3:C1871,C1872,$D$3:D1871)</f>
        <v>3915</v>
      </c>
      <c r="F1872">
        <v>2.2200000000000002</v>
      </c>
      <c r="G1872">
        <f t="shared" si="242"/>
        <v>0.1</v>
      </c>
      <c r="H1872">
        <f t="shared" si="243"/>
        <v>14.700000000000001</v>
      </c>
      <c r="I1872">
        <f t="shared" si="244"/>
        <v>9</v>
      </c>
      <c r="J1872">
        <f t="shared" si="240"/>
        <v>5076</v>
      </c>
      <c r="K1872" s="6">
        <f t="shared" si="238"/>
        <v>0</v>
      </c>
      <c r="L1872" s="6" t="str">
        <f t="shared" si="239"/>
        <v>0</v>
      </c>
      <c r="M1872">
        <f t="shared" si="245"/>
        <v>0</v>
      </c>
    </row>
    <row r="1873" spans="1:13" x14ac:dyDescent="0.25">
      <c r="A1873">
        <f t="shared" si="241"/>
        <v>2013</v>
      </c>
      <c r="B1873" s="3">
        <v>41543</v>
      </c>
      <c r="C1873" s="4" t="s">
        <v>29</v>
      </c>
      <c r="D1873">
        <v>128</v>
      </c>
      <c r="E1873">
        <f>SUMIF($C$3:C1872,C1873,$D$3:D1872)</f>
        <v>23183</v>
      </c>
      <c r="F1873">
        <v>2.2200000000000002</v>
      </c>
      <c r="G1873">
        <f t="shared" si="242"/>
        <v>0.2</v>
      </c>
      <c r="H1873">
        <f t="shared" si="243"/>
        <v>25.6</v>
      </c>
      <c r="I1873">
        <f t="shared" si="244"/>
        <v>9</v>
      </c>
      <c r="J1873">
        <f t="shared" si="240"/>
        <v>4948</v>
      </c>
      <c r="K1873" s="6">
        <f t="shared" si="238"/>
        <v>0</v>
      </c>
      <c r="L1873" s="6" t="str">
        <f t="shared" si="239"/>
        <v>0</v>
      </c>
      <c r="M1873">
        <f t="shared" si="245"/>
        <v>0</v>
      </c>
    </row>
    <row r="1874" spans="1:13" x14ac:dyDescent="0.25">
      <c r="A1874">
        <f t="shared" si="241"/>
        <v>2013</v>
      </c>
      <c r="B1874" s="3">
        <v>41544</v>
      </c>
      <c r="C1874" s="4" t="s">
        <v>34</v>
      </c>
      <c r="D1874">
        <v>436</v>
      </c>
      <c r="E1874">
        <f>SUMIF($C$3:C1873,C1874,$D$3:D1873)</f>
        <v>20357</v>
      </c>
      <c r="F1874">
        <v>2.2200000000000002</v>
      </c>
      <c r="G1874">
        <f t="shared" si="242"/>
        <v>0.2</v>
      </c>
      <c r="H1874">
        <f t="shared" si="243"/>
        <v>87.2</v>
      </c>
      <c r="I1874">
        <f t="shared" si="244"/>
        <v>9</v>
      </c>
      <c r="J1874">
        <f t="shared" si="240"/>
        <v>4512</v>
      </c>
      <c r="K1874" s="6">
        <f t="shared" ref="K1874:K1937" si="246">IF(I1874&lt;&gt;I1875,IF(J1874&lt;5000,5000-J1874,0),0)</f>
        <v>0</v>
      </c>
      <c r="L1874" s="6" t="str">
        <f t="shared" ref="L1874:L1937" si="247">LEFT(ROUNDUP(K1874,-3),1)</f>
        <v>0</v>
      </c>
      <c r="M1874">
        <f t="shared" si="245"/>
        <v>0</v>
      </c>
    </row>
    <row r="1875" spans="1:13" x14ac:dyDescent="0.25">
      <c r="A1875">
        <f t="shared" si="241"/>
        <v>2013</v>
      </c>
      <c r="B1875" s="3">
        <v>41545</v>
      </c>
      <c r="C1875" s="4" t="s">
        <v>255</v>
      </c>
      <c r="D1875">
        <v>4</v>
      </c>
      <c r="E1875">
        <f>SUMIF($C$3:C1874,C1875,$D$3:D1874)</f>
        <v>0</v>
      </c>
      <c r="F1875">
        <v>2.2200000000000002</v>
      </c>
      <c r="G1875" t="str">
        <f t="shared" si="242"/>
        <v>Brak</v>
      </c>
      <c r="H1875">
        <f t="shared" si="243"/>
        <v>0</v>
      </c>
      <c r="I1875">
        <f t="shared" si="244"/>
        <v>9</v>
      </c>
      <c r="J1875">
        <f t="shared" ref="J1875:J1938" si="248">J1874-D1875+M1874</f>
        <v>4508</v>
      </c>
      <c r="K1875" s="6">
        <f t="shared" si="246"/>
        <v>0</v>
      </c>
      <c r="L1875" s="6" t="str">
        <f t="shared" si="247"/>
        <v>0</v>
      </c>
      <c r="M1875">
        <f t="shared" si="245"/>
        <v>0</v>
      </c>
    </row>
    <row r="1876" spans="1:13" x14ac:dyDescent="0.25">
      <c r="A1876">
        <f t="shared" si="241"/>
        <v>2013</v>
      </c>
      <c r="B1876" s="3">
        <v>41545</v>
      </c>
      <c r="C1876" s="4" t="s">
        <v>174</v>
      </c>
      <c r="D1876">
        <v>4</v>
      </c>
      <c r="E1876">
        <f>SUMIF($C$3:C1875,C1876,$D$3:D1875)</f>
        <v>26</v>
      </c>
      <c r="F1876">
        <v>2.2200000000000002</v>
      </c>
      <c r="G1876" t="str">
        <f t="shared" si="242"/>
        <v>Brak</v>
      </c>
      <c r="H1876">
        <f t="shared" si="243"/>
        <v>0</v>
      </c>
      <c r="I1876">
        <f t="shared" si="244"/>
        <v>9</v>
      </c>
      <c r="J1876">
        <f t="shared" si="248"/>
        <v>4504</v>
      </c>
      <c r="K1876" s="6">
        <f t="shared" si="246"/>
        <v>496</v>
      </c>
      <c r="L1876" s="6" t="str">
        <f t="shared" si="247"/>
        <v>1</v>
      </c>
      <c r="M1876">
        <f t="shared" si="245"/>
        <v>1000</v>
      </c>
    </row>
    <row r="1877" spans="1:13" x14ac:dyDescent="0.25">
      <c r="A1877">
        <f t="shared" si="241"/>
        <v>2013</v>
      </c>
      <c r="B1877" s="3">
        <v>41551</v>
      </c>
      <c r="C1877" s="4" t="s">
        <v>151</v>
      </c>
      <c r="D1877">
        <v>78</v>
      </c>
      <c r="E1877">
        <f>SUMIF($C$3:C1876,C1877,$D$3:D1876)</f>
        <v>1030</v>
      </c>
      <c r="F1877">
        <v>2.2200000000000002</v>
      </c>
      <c r="G1877">
        <f t="shared" si="242"/>
        <v>0.1</v>
      </c>
      <c r="H1877">
        <f t="shared" si="243"/>
        <v>7.8000000000000007</v>
      </c>
      <c r="I1877">
        <f t="shared" si="244"/>
        <v>10</v>
      </c>
      <c r="J1877">
        <f t="shared" si="248"/>
        <v>5426</v>
      </c>
      <c r="K1877" s="6">
        <f t="shared" si="246"/>
        <v>0</v>
      </c>
      <c r="L1877" s="6" t="str">
        <f t="shared" si="247"/>
        <v>0</v>
      </c>
      <c r="M1877">
        <f t="shared" si="245"/>
        <v>0</v>
      </c>
    </row>
    <row r="1878" spans="1:13" x14ac:dyDescent="0.25">
      <c r="A1878">
        <f t="shared" si="241"/>
        <v>2013</v>
      </c>
      <c r="B1878" s="3">
        <v>41558</v>
      </c>
      <c r="C1878" s="4" t="s">
        <v>30</v>
      </c>
      <c r="D1878">
        <v>159</v>
      </c>
      <c r="E1878">
        <f>SUMIF($C$3:C1877,C1878,$D$3:D1877)</f>
        <v>4089</v>
      </c>
      <c r="F1878">
        <v>2.2200000000000002</v>
      </c>
      <c r="G1878">
        <f t="shared" si="242"/>
        <v>0.1</v>
      </c>
      <c r="H1878">
        <f t="shared" si="243"/>
        <v>15.9</v>
      </c>
      <c r="I1878">
        <f t="shared" si="244"/>
        <v>10</v>
      </c>
      <c r="J1878">
        <f t="shared" si="248"/>
        <v>5267</v>
      </c>
      <c r="K1878" s="6">
        <f t="shared" si="246"/>
        <v>0</v>
      </c>
      <c r="L1878" s="6" t="str">
        <f t="shared" si="247"/>
        <v>0</v>
      </c>
      <c r="M1878">
        <f t="shared" si="245"/>
        <v>0</v>
      </c>
    </row>
    <row r="1879" spans="1:13" x14ac:dyDescent="0.25">
      <c r="A1879">
        <f t="shared" si="241"/>
        <v>2013</v>
      </c>
      <c r="B1879" s="3">
        <v>41558</v>
      </c>
      <c r="C1879" s="4" t="s">
        <v>28</v>
      </c>
      <c r="D1879">
        <v>103</v>
      </c>
      <c r="E1879">
        <f>SUMIF($C$3:C1878,C1879,$D$3:D1878)</f>
        <v>2726</v>
      </c>
      <c r="F1879">
        <v>2.2200000000000002</v>
      </c>
      <c r="G1879">
        <f t="shared" si="242"/>
        <v>0.1</v>
      </c>
      <c r="H1879">
        <f t="shared" si="243"/>
        <v>10.3</v>
      </c>
      <c r="I1879">
        <f t="shared" si="244"/>
        <v>10</v>
      </c>
      <c r="J1879">
        <f t="shared" si="248"/>
        <v>5164</v>
      </c>
      <c r="K1879" s="6">
        <f t="shared" si="246"/>
        <v>0</v>
      </c>
      <c r="L1879" s="6" t="str">
        <f t="shared" si="247"/>
        <v>0</v>
      </c>
      <c r="M1879">
        <f t="shared" si="245"/>
        <v>0</v>
      </c>
    </row>
    <row r="1880" spans="1:13" x14ac:dyDescent="0.25">
      <c r="A1880">
        <f t="shared" si="241"/>
        <v>2013</v>
      </c>
      <c r="B1880" s="3">
        <v>41559</v>
      </c>
      <c r="C1880" s="4" t="s">
        <v>40</v>
      </c>
      <c r="D1880">
        <v>121</v>
      </c>
      <c r="E1880">
        <f>SUMIF($C$3:C1879,C1880,$D$3:D1879)</f>
        <v>1196</v>
      </c>
      <c r="F1880">
        <v>2.2200000000000002</v>
      </c>
      <c r="G1880">
        <f t="shared" si="242"/>
        <v>0.1</v>
      </c>
      <c r="H1880">
        <f t="shared" si="243"/>
        <v>12.100000000000001</v>
      </c>
      <c r="I1880">
        <f t="shared" si="244"/>
        <v>10</v>
      </c>
      <c r="J1880">
        <f t="shared" si="248"/>
        <v>5043</v>
      </c>
      <c r="K1880" s="6">
        <f t="shared" si="246"/>
        <v>0</v>
      </c>
      <c r="L1880" s="6" t="str">
        <f t="shared" si="247"/>
        <v>0</v>
      </c>
      <c r="M1880">
        <f t="shared" si="245"/>
        <v>0</v>
      </c>
    </row>
    <row r="1881" spans="1:13" x14ac:dyDescent="0.25">
      <c r="A1881">
        <f t="shared" si="241"/>
        <v>2013</v>
      </c>
      <c r="B1881" s="3">
        <v>41559</v>
      </c>
      <c r="C1881" s="4" t="s">
        <v>72</v>
      </c>
      <c r="D1881">
        <v>57</v>
      </c>
      <c r="E1881">
        <f>SUMIF($C$3:C1880,C1881,$D$3:D1880)</f>
        <v>5060</v>
      </c>
      <c r="F1881">
        <v>2.2200000000000002</v>
      </c>
      <c r="G1881">
        <f t="shared" si="242"/>
        <v>0.1</v>
      </c>
      <c r="H1881">
        <f t="shared" si="243"/>
        <v>5.7</v>
      </c>
      <c r="I1881">
        <f t="shared" si="244"/>
        <v>10</v>
      </c>
      <c r="J1881">
        <f t="shared" si="248"/>
        <v>4986</v>
      </c>
      <c r="K1881" s="6">
        <f t="shared" si="246"/>
        <v>0</v>
      </c>
      <c r="L1881" s="6" t="str">
        <f t="shared" si="247"/>
        <v>0</v>
      </c>
      <c r="M1881">
        <f t="shared" si="245"/>
        <v>0</v>
      </c>
    </row>
    <row r="1882" spans="1:13" x14ac:dyDescent="0.25">
      <c r="A1882">
        <f t="shared" si="241"/>
        <v>2013</v>
      </c>
      <c r="B1882" s="3">
        <v>41559</v>
      </c>
      <c r="C1882" s="4" t="s">
        <v>97</v>
      </c>
      <c r="D1882">
        <v>14</v>
      </c>
      <c r="E1882">
        <f>SUMIF($C$3:C1881,C1882,$D$3:D1881)</f>
        <v>8</v>
      </c>
      <c r="F1882">
        <v>2.2200000000000002</v>
      </c>
      <c r="G1882" t="str">
        <f t="shared" si="242"/>
        <v>Brak</v>
      </c>
      <c r="H1882">
        <f t="shared" si="243"/>
        <v>0</v>
      </c>
      <c r="I1882">
        <f t="shared" si="244"/>
        <v>10</v>
      </c>
      <c r="J1882">
        <f t="shared" si="248"/>
        <v>4972</v>
      </c>
      <c r="K1882" s="6">
        <f t="shared" si="246"/>
        <v>0</v>
      </c>
      <c r="L1882" s="6" t="str">
        <f t="shared" si="247"/>
        <v>0</v>
      </c>
      <c r="M1882">
        <f t="shared" si="245"/>
        <v>0</v>
      </c>
    </row>
    <row r="1883" spans="1:13" x14ac:dyDescent="0.25">
      <c r="A1883">
        <f t="shared" si="241"/>
        <v>2013</v>
      </c>
      <c r="B1883" s="3">
        <v>41560</v>
      </c>
      <c r="C1883" s="4" t="s">
        <v>73</v>
      </c>
      <c r="D1883">
        <v>19</v>
      </c>
      <c r="E1883">
        <f>SUMIF($C$3:C1882,C1883,$D$3:D1882)</f>
        <v>40</v>
      </c>
      <c r="F1883">
        <v>2.2200000000000002</v>
      </c>
      <c r="G1883" t="str">
        <f t="shared" si="242"/>
        <v>Brak</v>
      </c>
      <c r="H1883">
        <f t="shared" si="243"/>
        <v>0</v>
      </c>
      <c r="I1883">
        <f t="shared" si="244"/>
        <v>10</v>
      </c>
      <c r="J1883">
        <f t="shared" si="248"/>
        <v>4953</v>
      </c>
      <c r="K1883" s="6">
        <f t="shared" si="246"/>
        <v>0</v>
      </c>
      <c r="L1883" s="6" t="str">
        <f t="shared" si="247"/>
        <v>0</v>
      </c>
      <c r="M1883">
        <f t="shared" si="245"/>
        <v>0</v>
      </c>
    </row>
    <row r="1884" spans="1:13" x14ac:dyDescent="0.25">
      <c r="A1884">
        <f t="shared" si="241"/>
        <v>2013</v>
      </c>
      <c r="B1884" s="3">
        <v>41560</v>
      </c>
      <c r="C1884" s="4" t="s">
        <v>64</v>
      </c>
      <c r="D1884">
        <v>2</v>
      </c>
      <c r="E1884">
        <f>SUMIF($C$3:C1883,C1884,$D$3:D1883)</f>
        <v>40</v>
      </c>
      <c r="F1884">
        <v>2.2200000000000002</v>
      </c>
      <c r="G1884" t="str">
        <f t="shared" si="242"/>
        <v>Brak</v>
      </c>
      <c r="H1884">
        <f t="shared" si="243"/>
        <v>0</v>
      </c>
      <c r="I1884">
        <f t="shared" si="244"/>
        <v>10</v>
      </c>
      <c r="J1884">
        <f t="shared" si="248"/>
        <v>4951</v>
      </c>
      <c r="K1884" s="6">
        <f t="shared" si="246"/>
        <v>0</v>
      </c>
      <c r="L1884" s="6" t="str">
        <f t="shared" si="247"/>
        <v>0</v>
      </c>
      <c r="M1884">
        <f t="shared" si="245"/>
        <v>0</v>
      </c>
    </row>
    <row r="1885" spans="1:13" x14ac:dyDescent="0.25">
      <c r="A1885">
        <f t="shared" si="241"/>
        <v>2013</v>
      </c>
      <c r="B1885" s="3">
        <v>41561</v>
      </c>
      <c r="C1885" s="4" t="s">
        <v>256</v>
      </c>
      <c r="D1885">
        <v>20</v>
      </c>
      <c r="E1885">
        <f>SUMIF($C$3:C1884,C1885,$D$3:D1884)</f>
        <v>0</v>
      </c>
      <c r="F1885">
        <v>2.2200000000000002</v>
      </c>
      <c r="G1885" t="str">
        <f t="shared" si="242"/>
        <v>Brak</v>
      </c>
      <c r="H1885">
        <f t="shared" si="243"/>
        <v>0</v>
      </c>
      <c r="I1885">
        <f t="shared" si="244"/>
        <v>10</v>
      </c>
      <c r="J1885">
        <f t="shared" si="248"/>
        <v>4931</v>
      </c>
      <c r="K1885" s="6">
        <f t="shared" si="246"/>
        <v>0</v>
      </c>
      <c r="L1885" s="6" t="str">
        <f t="shared" si="247"/>
        <v>0</v>
      </c>
      <c r="M1885">
        <f t="shared" si="245"/>
        <v>0</v>
      </c>
    </row>
    <row r="1886" spans="1:13" x14ac:dyDescent="0.25">
      <c r="A1886">
        <f t="shared" si="241"/>
        <v>2013</v>
      </c>
      <c r="B1886" s="3">
        <v>41562</v>
      </c>
      <c r="C1886" s="4" t="s">
        <v>29</v>
      </c>
      <c r="D1886">
        <v>458</v>
      </c>
      <c r="E1886">
        <f>SUMIF($C$3:C1885,C1886,$D$3:D1885)</f>
        <v>23311</v>
      </c>
      <c r="F1886">
        <v>2.2200000000000002</v>
      </c>
      <c r="G1886">
        <f t="shared" si="242"/>
        <v>0.2</v>
      </c>
      <c r="H1886">
        <f t="shared" si="243"/>
        <v>91.600000000000009</v>
      </c>
      <c r="I1886">
        <f t="shared" si="244"/>
        <v>10</v>
      </c>
      <c r="J1886">
        <f t="shared" si="248"/>
        <v>4473</v>
      </c>
      <c r="K1886" s="6">
        <f t="shared" si="246"/>
        <v>0</v>
      </c>
      <c r="L1886" s="6" t="str">
        <f t="shared" si="247"/>
        <v>0</v>
      </c>
      <c r="M1886">
        <f t="shared" si="245"/>
        <v>0</v>
      </c>
    </row>
    <row r="1887" spans="1:13" x14ac:dyDescent="0.25">
      <c r="A1887">
        <f t="shared" si="241"/>
        <v>2013</v>
      </c>
      <c r="B1887" s="3">
        <v>41562</v>
      </c>
      <c r="C1887" s="4" t="s">
        <v>34</v>
      </c>
      <c r="D1887">
        <v>367</v>
      </c>
      <c r="E1887">
        <f>SUMIF($C$3:C1886,C1887,$D$3:D1886)</f>
        <v>20793</v>
      </c>
      <c r="F1887">
        <v>2.2200000000000002</v>
      </c>
      <c r="G1887">
        <f t="shared" si="242"/>
        <v>0.2</v>
      </c>
      <c r="H1887">
        <f t="shared" si="243"/>
        <v>73.400000000000006</v>
      </c>
      <c r="I1887">
        <f t="shared" si="244"/>
        <v>10</v>
      </c>
      <c r="J1887">
        <f t="shared" si="248"/>
        <v>4106</v>
      </c>
      <c r="K1887" s="6">
        <f t="shared" si="246"/>
        <v>0</v>
      </c>
      <c r="L1887" s="6" t="str">
        <f t="shared" si="247"/>
        <v>0</v>
      </c>
      <c r="M1887">
        <f t="shared" si="245"/>
        <v>0</v>
      </c>
    </row>
    <row r="1888" spans="1:13" x14ac:dyDescent="0.25">
      <c r="A1888">
        <f t="shared" si="241"/>
        <v>2013</v>
      </c>
      <c r="B1888" s="3">
        <v>41563</v>
      </c>
      <c r="C1888" s="4" t="s">
        <v>65</v>
      </c>
      <c r="D1888">
        <v>100</v>
      </c>
      <c r="E1888">
        <f>SUMIF($C$3:C1887,C1888,$D$3:D1887)</f>
        <v>22797</v>
      </c>
      <c r="F1888">
        <v>2.2200000000000002</v>
      </c>
      <c r="G1888">
        <f t="shared" si="242"/>
        <v>0.2</v>
      </c>
      <c r="H1888">
        <f t="shared" si="243"/>
        <v>20</v>
      </c>
      <c r="I1888">
        <f t="shared" si="244"/>
        <v>10</v>
      </c>
      <c r="J1888">
        <f t="shared" si="248"/>
        <v>4006</v>
      </c>
      <c r="K1888" s="6">
        <f t="shared" si="246"/>
        <v>0</v>
      </c>
      <c r="L1888" s="6" t="str">
        <f t="shared" si="247"/>
        <v>0</v>
      </c>
      <c r="M1888">
        <f t="shared" si="245"/>
        <v>0</v>
      </c>
    </row>
    <row r="1889" spans="1:13" x14ac:dyDescent="0.25">
      <c r="A1889">
        <f t="shared" si="241"/>
        <v>2013</v>
      </c>
      <c r="B1889" s="3">
        <v>41563</v>
      </c>
      <c r="C1889" s="4" t="s">
        <v>26</v>
      </c>
      <c r="D1889">
        <v>62</v>
      </c>
      <c r="E1889">
        <f>SUMIF($C$3:C1888,C1889,$D$3:D1888)</f>
        <v>3497</v>
      </c>
      <c r="F1889">
        <v>2.2200000000000002</v>
      </c>
      <c r="G1889">
        <f t="shared" si="242"/>
        <v>0.1</v>
      </c>
      <c r="H1889">
        <f t="shared" si="243"/>
        <v>6.2</v>
      </c>
      <c r="I1889">
        <f t="shared" si="244"/>
        <v>10</v>
      </c>
      <c r="J1889">
        <f t="shared" si="248"/>
        <v>3944</v>
      </c>
      <c r="K1889" s="6">
        <f t="shared" si="246"/>
        <v>0</v>
      </c>
      <c r="L1889" s="6" t="str">
        <f t="shared" si="247"/>
        <v>0</v>
      </c>
      <c r="M1889">
        <f t="shared" si="245"/>
        <v>0</v>
      </c>
    </row>
    <row r="1890" spans="1:13" x14ac:dyDescent="0.25">
      <c r="A1890">
        <f t="shared" si="241"/>
        <v>2013</v>
      </c>
      <c r="B1890" s="3">
        <v>41567</v>
      </c>
      <c r="C1890" s="4" t="s">
        <v>26</v>
      </c>
      <c r="D1890">
        <v>184</v>
      </c>
      <c r="E1890">
        <f>SUMIF($C$3:C1889,C1890,$D$3:D1889)</f>
        <v>3559</v>
      </c>
      <c r="F1890">
        <v>2.2200000000000002</v>
      </c>
      <c r="G1890">
        <f t="shared" si="242"/>
        <v>0.1</v>
      </c>
      <c r="H1890">
        <f t="shared" si="243"/>
        <v>18.400000000000002</v>
      </c>
      <c r="I1890">
        <f t="shared" si="244"/>
        <v>10</v>
      </c>
      <c r="J1890">
        <f t="shared" si="248"/>
        <v>3760</v>
      </c>
      <c r="K1890" s="6">
        <f t="shared" si="246"/>
        <v>0</v>
      </c>
      <c r="L1890" s="6" t="str">
        <f t="shared" si="247"/>
        <v>0</v>
      </c>
      <c r="M1890">
        <f t="shared" si="245"/>
        <v>0</v>
      </c>
    </row>
    <row r="1891" spans="1:13" x14ac:dyDescent="0.25">
      <c r="A1891">
        <f t="shared" si="241"/>
        <v>2013</v>
      </c>
      <c r="B1891" s="3">
        <v>41568</v>
      </c>
      <c r="C1891" s="4" t="s">
        <v>39</v>
      </c>
      <c r="D1891">
        <v>156</v>
      </c>
      <c r="E1891">
        <f>SUMIF($C$3:C1890,C1891,$D$3:D1890)</f>
        <v>4289</v>
      </c>
      <c r="F1891">
        <v>2.2200000000000002</v>
      </c>
      <c r="G1891">
        <f t="shared" si="242"/>
        <v>0.1</v>
      </c>
      <c r="H1891">
        <f t="shared" si="243"/>
        <v>15.600000000000001</v>
      </c>
      <c r="I1891">
        <f t="shared" si="244"/>
        <v>10</v>
      </c>
      <c r="J1891">
        <f t="shared" si="248"/>
        <v>3604</v>
      </c>
      <c r="K1891" s="6">
        <f t="shared" si="246"/>
        <v>0</v>
      </c>
      <c r="L1891" s="6" t="str">
        <f t="shared" si="247"/>
        <v>0</v>
      </c>
      <c r="M1891">
        <f t="shared" si="245"/>
        <v>0</v>
      </c>
    </row>
    <row r="1892" spans="1:13" x14ac:dyDescent="0.25">
      <c r="A1892">
        <f t="shared" si="241"/>
        <v>2013</v>
      </c>
      <c r="B1892" s="3">
        <v>41569</v>
      </c>
      <c r="C1892" s="4" t="s">
        <v>27</v>
      </c>
      <c r="D1892">
        <v>142</v>
      </c>
      <c r="E1892">
        <f>SUMIF($C$3:C1891,C1892,$D$3:D1891)</f>
        <v>24222</v>
      </c>
      <c r="F1892">
        <v>2.2200000000000002</v>
      </c>
      <c r="G1892">
        <f t="shared" si="242"/>
        <v>0.2</v>
      </c>
      <c r="H1892">
        <f t="shared" si="243"/>
        <v>28.400000000000002</v>
      </c>
      <c r="I1892">
        <f t="shared" si="244"/>
        <v>10</v>
      </c>
      <c r="J1892">
        <f t="shared" si="248"/>
        <v>3462</v>
      </c>
      <c r="K1892" s="6">
        <f t="shared" si="246"/>
        <v>0</v>
      </c>
      <c r="L1892" s="6" t="str">
        <f t="shared" si="247"/>
        <v>0</v>
      </c>
      <c r="M1892">
        <f t="shared" si="245"/>
        <v>0</v>
      </c>
    </row>
    <row r="1893" spans="1:13" x14ac:dyDescent="0.25">
      <c r="A1893">
        <f t="shared" si="241"/>
        <v>2013</v>
      </c>
      <c r="B1893" s="3">
        <v>41570</v>
      </c>
      <c r="C1893" s="4" t="s">
        <v>27</v>
      </c>
      <c r="D1893">
        <v>136</v>
      </c>
      <c r="E1893">
        <f>SUMIF($C$3:C1892,C1893,$D$3:D1892)</f>
        <v>24364</v>
      </c>
      <c r="F1893">
        <v>2.2200000000000002</v>
      </c>
      <c r="G1893">
        <f t="shared" si="242"/>
        <v>0.2</v>
      </c>
      <c r="H1893">
        <f t="shared" si="243"/>
        <v>27.200000000000003</v>
      </c>
      <c r="I1893">
        <f t="shared" si="244"/>
        <v>10</v>
      </c>
      <c r="J1893">
        <f t="shared" si="248"/>
        <v>3326</v>
      </c>
      <c r="K1893" s="6">
        <f t="shared" si="246"/>
        <v>0</v>
      </c>
      <c r="L1893" s="6" t="str">
        <f t="shared" si="247"/>
        <v>0</v>
      </c>
      <c r="M1893">
        <f t="shared" si="245"/>
        <v>0</v>
      </c>
    </row>
    <row r="1894" spans="1:13" x14ac:dyDescent="0.25">
      <c r="A1894">
        <f t="shared" si="241"/>
        <v>2013</v>
      </c>
      <c r="B1894" s="3">
        <v>41570</v>
      </c>
      <c r="C1894" s="4" t="s">
        <v>151</v>
      </c>
      <c r="D1894">
        <v>108</v>
      </c>
      <c r="E1894">
        <f>SUMIF($C$3:C1893,C1894,$D$3:D1893)</f>
        <v>1108</v>
      </c>
      <c r="F1894">
        <v>2.2200000000000002</v>
      </c>
      <c r="G1894">
        <f t="shared" si="242"/>
        <v>0.1</v>
      </c>
      <c r="H1894">
        <f t="shared" si="243"/>
        <v>10.8</v>
      </c>
      <c r="I1894">
        <f t="shared" si="244"/>
        <v>10</v>
      </c>
      <c r="J1894">
        <f t="shared" si="248"/>
        <v>3218</v>
      </c>
      <c r="K1894" s="6">
        <f t="shared" si="246"/>
        <v>0</v>
      </c>
      <c r="L1894" s="6" t="str">
        <f t="shared" si="247"/>
        <v>0</v>
      </c>
      <c r="M1894">
        <f t="shared" si="245"/>
        <v>0</v>
      </c>
    </row>
    <row r="1895" spans="1:13" x14ac:dyDescent="0.25">
      <c r="A1895">
        <f t="shared" si="241"/>
        <v>2013</v>
      </c>
      <c r="B1895" s="3">
        <v>41570</v>
      </c>
      <c r="C1895" s="4" t="s">
        <v>26</v>
      </c>
      <c r="D1895">
        <v>97</v>
      </c>
      <c r="E1895">
        <f>SUMIF($C$3:C1894,C1895,$D$3:D1894)</f>
        <v>3743</v>
      </c>
      <c r="F1895">
        <v>2.2200000000000002</v>
      </c>
      <c r="G1895">
        <f t="shared" si="242"/>
        <v>0.1</v>
      </c>
      <c r="H1895">
        <f t="shared" si="243"/>
        <v>9.7000000000000011</v>
      </c>
      <c r="I1895">
        <f t="shared" si="244"/>
        <v>10</v>
      </c>
      <c r="J1895">
        <f t="shared" si="248"/>
        <v>3121</v>
      </c>
      <c r="K1895" s="6">
        <f t="shared" si="246"/>
        <v>0</v>
      </c>
      <c r="L1895" s="6" t="str">
        <f t="shared" si="247"/>
        <v>0</v>
      </c>
      <c r="M1895">
        <f t="shared" si="245"/>
        <v>0</v>
      </c>
    </row>
    <row r="1896" spans="1:13" x14ac:dyDescent="0.25">
      <c r="A1896">
        <f t="shared" si="241"/>
        <v>2013</v>
      </c>
      <c r="B1896" s="3">
        <v>41572</v>
      </c>
      <c r="C1896" s="4" t="s">
        <v>45</v>
      </c>
      <c r="D1896">
        <v>51</v>
      </c>
      <c r="E1896">
        <f>SUMIF($C$3:C1895,C1896,$D$3:D1895)</f>
        <v>2245</v>
      </c>
      <c r="F1896">
        <v>2.2200000000000002</v>
      </c>
      <c r="G1896">
        <f t="shared" si="242"/>
        <v>0.1</v>
      </c>
      <c r="H1896">
        <f t="shared" si="243"/>
        <v>5.1000000000000005</v>
      </c>
      <c r="I1896">
        <f t="shared" si="244"/>
        <v>10</v>
      </c>
      <c r="J1896">
        <f t="shared" si="248"/>
        <v>3070</v>
      </c>
      <c r="K1896" s="6">
        <f t="shared" si="246"/>
        <v>0</v>
      </c>
      <c r="L1896" s="6" t="str">
        <f t="shared" si="247"/>
        <v>0</v>
      </c>
      <c r="M1896">
        <f t="shared" si="245"/>
        <v>0</v>
      </c>
    </row>
    <row r="1897" spans="1:13" x14ac:dyDescent="0.25">
      <c r="A1897">
        <f t="shared" si="241"/>
        <v>2013</v>
      </c>
      <c r="B1897" s="3">
        <v>41574</v>
      </c>
      <c r="C1897" s="4" t="s">
        <v>150</v>
      </c>
      <c r="D1897">
        <v>7</v>
      </c>
      <c r="E1897">
        <f>SUMIF($C$3:C1896,C1897,$D$3:D1896)</f>
        <v>25</v>
      </c>
      <c r="F1897">
        <v>2.2200000000000002</v>
      </c>
      <c r="G1897" t="str">
        <f t="shared" si="242"/>
        <v>Brak</v>
      </c>
      <c r="H1897">
        <f t="shared" si="243"/>
        <v>0</v>
      </c>
      <c r="I1897">
        <f t="shared" si="244"/>
        <v>10</v>
      </c>
      <c r="J1897">
        <f t="shared" si="248"/>
        <v>3063</v>
      </c>
      <c r="K1897" s="6">
        <f t="shared" si="246"/>
        <v>0</v>
      </c>
      <c r="L1897" s="6" t="str">
        <f t="shared" si="247"/>
        <v>0</v>
      </c>
      <c r="M1897">
        <f t="shared" si="245"/>
        <v>0</v>
      </c>
    </row>
    <row r="1898" spans="1:13" x14ac:dyDescent="0.25">
      <c r="A1898">
        <f t="shared" si="241"/>
        <v>2013</v>
      </c>
      <c r="B1898" s="3">
        <v>41576</v>
      </c>
      <c r="C1898" s="4" t="s">
        <v>119</v>
      </c>
      <c r="D1898">
        <v>19</v>
      </c>
      <c r="E1898">
        <f>SUMIF($C$3:C1897,C1898,$D$3:D1897)</f>
        <v>22</v>
      </c>
      <c r="F1898">
        <v>2.2200000000000002</v>
      </c>
      <c r="G1898" t="str">
        <f t="shared" si="242"/>
        <v>Brak</v>
      </c>
      <c r="H1898">
        <f t="shared" si="243"/>
        <v>0</v>
      </c>
      <c r="I1898">
        <f t="shared" si="244"/>
        <v>10</v>
      </c>
      <c r="J1898">
        <f t="shared" si="248"/>
        <v>3044</v>
      </c>
      <c r="K1898" s="6">
        <f t="shared" si="246"/>
        <v>0</v>
      </c>
      <c r="L1898" s="6" t="str">
        <f t="shared" si="247"/>
        <v>0</v>
      </c>
      <c r="M1898">
        <f t="shared" si="245"/>
        <v>0</v>
      </c>
    </row>
    <row r="1899" spans="1:13" x14ac:dyDescent="0.25">
      <c r="A1899">
        <f t="shared" si="241"/>
        <v>2013</v>
      </c>
      <c r="B1899" s="3">
        <v>41577</v>
      </c>
      <c r="C1899" s="4" t="s">
        <v>95</v>
      </c>
      <c r="D1899">
        <v>4</v>
      </c>
      <c r="E1899">
        <f>SUMIF($C$3:C1898,C1899,$D$3:D1898)</f>
        <v>22</v>
      </c>
      <c r="F1899">
        <v>2.2200000000000002</v>
      </c>
      <c r="G1899" t="str">
        <f t="shared" si="242"/>
        <v>Brak</v>
      </c>
      <c r="H1899">
        <f t="shared" si="243"/>
        <v>0</v>
      </c>
      <c r="I1899">
        <f t="shared" si="244"/>
        <v>10</v>
      </c>
      <c r="J1899">
        <f t="shared" si="248"/>
        <v>3040</v>
      </c>
      <c r="K1899" s="6">
        <f t="shared" si="246"/>
        <v>1960</v>
      </c>
      <c r="L1899" s="6" t="str">
        <f t="shared" si="247"/>
        <v>2</v>
      </c>
      <c r="M1899">
        <f t="shared" si="245"/>
        <v>2000</v>
      </c>
    </row>
    <row r="1900" spans="1:13" x14ac:dyDescent="0.25">
      <c r="A1900">
        <f t="shared" si="241"/>
        <v>2013</v>
      </c>
      <c r="B1900" s="3">
        <v>41580</v>
      </c>
      <c r="C1900" s="4" t="s">
        <v>50</v>
      </c>
      <c r="D1900">
        <v>165</v>
      </c>
      <c r="E1900">
        <f>SUMIF($C$3:C1899,C1900,$D$3:D1899)</f>
        <v>4580</v>
      </c>
      <c r="F1900">
        <v>2.2200000000000002</v>
      </c>
      <c r="G1900">
        <f t="shared" si="242"/>
        <v>0.1</v>
      </c>
      <c r="H1900">
        <f t="shared" si="243"/>
        <v>16.5</v>
      </c>
      <c r="I1900">
        <f t="shared" si="244"/>
        <v>11</v>
      </c>
      <c r="J1900">
        <f t="shared" si="248"/>
        <v>4875</v>
      </c>
      <c r="K1900" s="6">
        <f t="shared" si="246"/>
        <v>0</v>
      </c>
      <c r="L1900" s="6" t="str">
        <f t="shared" si="247"/>
        <v>0</v>
      </c>
      <c r="M1900">
        <f t="shared" si="245"/>
        <v>0</v>
      </c>
    </row>
    <row r="1901" spans="1:13" x14ac:dyDescent="0.25">
      <c r="A1901">
        <f t="shared" si="241"/>
        <v>2013</v>
      </c>
      <c r="B1901" s="3">
        <v>41580</v>
      </c>
      <c r="C1901" s="4" t="s">
        <v>65</v>
      </c>
      <c r="D1901">
        <v>163</v>
      </c>
      <c r="E1901">
        <f>SUMIF($C$3:C1900,C1901,$D$3:D1900)</f>
        <v>22897</v>
      </c>
      <c r="F1901">
        <v>2.2200000000000002</v>
      </c>
      <c r="G1901">
        <f t="shared" si="242"/>
        <v>0.2</v>
      </c>
      <c r="H1901">
        <f t="shared" si="243"/>
        <v>32.6</v>
      </c>
      <c r="I1901">
        <f t="shared" si="244"/>
        <v>11</v>
      </c>
      <c r="J1901">
        <f t="shared" si="248"/>
        <v>4712</v>
      </c>
      <c r="K1901" s="6">
        <f t="shared" si="246"/>
        <v>0</v>
      </c>
      <c r="L1901" s="6" t="str">
        <f t="shared" si="247"/>
        <v>0</v>
      </c>
      <c r="M1901">
        <f t="shared" si="245"/>
        <v>0</v>
      </c>
    </row>
    <row r="1902" spans="1:13" x14ac:dyDescent="0.25">
      <c r="A1902">
        <f t="shared" si="241"/>
        <v>2013</v>
      </c>
      <c r="B1902" s="3">
        <v>41581</v>
      </c>
      <c r="C1902" s="4" t="s">
        <v>230</v>
      </c>
      <c r="D1902">
        <v>14</v>
      </c>
      <c r="E1902">
        <f>SUMIF($C$3:C1901,C1902,$D$3:D1901)</f>
        <v>19</v>
      </c>
      <c r="F1902">
        <v>2.2200000000000002</v>
      </c>
      <c r="G1902" t="str">
        <f t="shared" si="242"/>
        <v>Brak</v>
      </c>
      <c r="H1902">
        <f t="shared" si="243"/>
        <v>0</v>
      </c>
      <c r="I1902">
        <f t="shared" si="244"/>
        <v>11</v>
      </c>
      <c r="J1902">
        <f t="shared" si="248"/>
        <v>4698</v>
      </c>
      <c r="K1902" s="6">
        <f t="shared" si="246"/>
        <v>0</v>
      </c>
      <c r="L1902" s="6" t="str">
        <f t="shared" si="247"/>
        <v>0</v>
      </c>
      <c r="M1902">
        <f t="shared" si="245"/>
        <v>0</v>
      </c>
    </row>
    <row r="1903" spans="1:13" x14ac:dyDescent="0.25">
      <c r="A1903">
        <f t="shared" si="241"/>
        <v>2013</v>
      </c>
      <c r="B1903" s="3">
        <v>41583</v>
      </c>
      <c r="C1903" s="4" t="s">
        <v>48</v>
      </c>
      <c r="D1903">
        <v>177</v>
      </c>
      <c r="E1903">
        <f>SUMIF($C$3:C1902,C1903,$D$3:D1902)</f>
        <v>4062</v>
      </c>
      <c r="F1903">
        <v>2.2200000000000002</v>
      </c>
      <c r="G1903">
        <f t="shared" si="242"/>
        <v>0.1</v>
      </c>
      <c r="H1903">
        <f t="shared" si="243"/>
        <v>17.7</v>
      </c>
      <c r="I1903">
        <f t="shared" si="244"/>
        <v>11</v>
      </c>
      <c r="J1903">
        <f t="shared" si="248"/>
        <v>4521</v>
      </c>
      <c r="K1903" s="6">
        <f t="shared" si="246"/>
        <v>0</v>
      </c>
      <c r="L1903" s="6" t="str">
        <f t="shared" si="247"/>
        <v>0</v>
      </c>
      <c r="M1903">
        <f t="shared" si="245"/>
        <v>0</v>
      </c>
    </row>
    <row r="1904" spans="1:13" x14ac:dyDescent="0.25">
      <c r="A1904">
        <f t="shared" si="241"/>
        <v>2013</v>
      </c>
      <c r="B1904" s="3">
        <v>41584</v>
      </c>
      <c r="C1904" s="4" t="s">
        <v>167</v>
      </c>
      <c r="D1904">
        <v>1</v>
      </c>
      <c r="E1904">
        <f>SUMIF($C$3:C1903,C1904,$D$3:D1903)</f>
        <v>27</v>
      </c>
      <c r="F1904">
        <v>2.2200000000000002</v>
      </c>
      <c r="G1904" t="str">
        <f t="shared" si="242"/>
        <v>Brak</v>
      </c>
      <c r="H1904">
        <f t="shared" si="243"/>
        <v>0</v>
      </c>
      <c r="I1904">
        <f t="shared" si="244"/>
        <v>11</v>
      </c>
      <c r="J1904">
        <f t="shared" si="248"/>
        <v>4520</v>
      </c>
      <c r="K1904" s="6">
        <f t="shared" si="246"/>
        <v>0</v>
      </c>
      <c r="L1904" s="6" t="str">
        <f t="shared" si="247"/>
        <v>0</v>
      </c>
      <c r="M1904">
        <f t="shared" si="245"/>
        <v>0</v>
      </c>
    </row>
    <row r="1905" spans="1:13" x14ac:dyDescent="0.25">
      <c r="A1905">
        <f t="shared" si="241"/>
        <v>2013</v>
      </c>
      <c r="B1905" s="3">
        <v>41585</v>
      </c>
      <c r="C1905" s="4" t="s">
        <v>151</v>
      </c>
      <c r="D1905">
        <v>193</v>
      </c>
      <c r="E1905">
        <f>SUMIF($C$3:C1904,C1905,$D$3:D1904)</f>
        <v>1216</v>
      </c>
      <c r="F1905">
        <v>2.2200000000000002</v>
      </c>
      <c r="G1905">
        <f t="shared" si="242"/>
        <v>0.1</v>
      </c>
      <c r="H1905">
        <f t="shared" si="243"/>
        <v>19.3</v>
      </c>
      <c r="I1905">
        <f t="shared" si="244"/>
        <v>11</v>
      </c>
      <c r="J1905">
        <f t="shared" si="248"/>
        <v>4327</v>
      </c>
      <c r="K1905" s="6">
        <f t="shared" si="246"/>
        <v>0</v>
      </c>
      <c r="L1905" s="6" t="str">
        <f t="shared" si="247"/>
        <v>0</v>
      </c>
      <c r="M1905">
        <f t="shared" si="245"/>
        <v>0</v>
      </c>
    </row>
    <row r="1906" spans="1:13" x14ac:dyDescent="0.25">
      <c r="A1906">
        <f t="shared" si="241"/>
        <v>2013</v>
      </c>
      <c r="B1906" s="3">
        <v>41585</v>
      </c>
      <c r="C1906" s="4" t="s">
        <v>130</v>
      </c>
      <c r="D1906">
        <v>8</v>
      </c>
      <c r="E1906">
        <f>SUMIF($C$3:C1905,C1906,$D$3:D1905)</f>
        <v>9</v>
      </c>
      <c r="F1906">
        <v>2.2200000000000002</v>
      </c>
      <c r="G1906" t="str">
        <f t="shared" si="242"/>
        <v>Brak</v>
      </c>
      <c r="H1906">
        <f t="shared" si="243"/>
        <v>0</v>
      </c>
      <c r="I1906">
        <f t="shared" si="244"/>
        <v>11</v>
      </c>
      <c r="J1906">
        <f t="shared" si="248"/>
        <v>4319</v>
      </c>
      <c r="K1906" s="6">
        <f t="shared" si="246"/>
        <v>0</v>
      </c>
      <c r="L1906" s="6" t="str">
        <f t="shared" si="247"/>
        <v>0</v>
      </c>
      <c r="M1906">
        <f t="shared" si="245"/>
        <v>0</v>
      </c>
    </row>
    <row r="1907" spans="1:13" x14ac:dyDescent="0.25">
      <c r="A1907">
        <f t="shared" si="241"/>
        <v>2013</v>
      </c>
      <c r="B1907" s="3">
        <v>41588</v>
      </c>
      <c r="C1907" s="4" t="s">
        <v>253</v>
      </c>
      <c r="D1907">
        <v>11</v>
      </c>
      <c r="E1907">
        <f>SUMIF($C$3:C1906,C1907,$D$3:D1906)</f>
        <v>4</v>
      </c>
      <c r="F1907">
        <v>2.2200000000000002</v>
      </c>
      <c r="G1907" t="str">
        <f t="shared" si="242"/>
        <v>Brak</v>
      </c>
      <c r="H1907">
        <f t="shared" si="243"/>
        <v>0</v>
      </c>
      <c r="I1907">
        <f t="shared" si="244"/>
        <v>11</v>
      </c>
      <c r="J1907">
        <f t="shared" si="248"/>
        <v>4308</v>
      </c>
      <c r="K1907" s="6">
        <f t="shared" si="246"/>
        <v>0</v>
      </c>
      <c r="L1907" s="6" t="str">
        <f t="shared" si="247"/>
        <v>0</v>
      </c>
      <c r="M1907">
        <f t="shared" si="245"/>
        <v>0</v>
      </c>
    </row>
    <row r="1908" spans="1:13" x14ac:dyDescent="0.25">
      <c r="A1908">
        <f t="shared" si="241"/>
        <v>2013</v>
      </c>
      <c r="B1908" s="3">
        <v>41594</v>
      </c>
      <c r="C1908" s="4" t="s">
        <v>42</v>
      </c>
      <c r="D1908">
        <v>249</v>
      </c>
      <c r="E1908">
        <f>SUMIF($C$3:C1907,C1908,$D$3:D1907)</f>
        <v>20294</v>
      </c>
      <c r="F1908">
        <v>2.2200000000000002</v>
      </c>
      <c r="G1908">
        <f t="shared" si="242"/>
        <v>0.2</v>
      </c>
      <c r="H1908">
        <f t="shared" si="243"/>
        <v>49.800000000000004</v>
      </c>
      <c r="I1908">
        <f t="shared" si="244"/>
        <v>11</v>
      </c>
      <c r="J1908">
        <f t="shared" si="248"/>
        <v>4059</v>
      </c>
      <c r="K1908" s="6">
        <f t="shared" si="246"/>
        <v>0</v>
      </c>
      <c r="L1908" s="6" t="str">
        <f t="shared" si="247"/>
        <v>0</v>
      </c>
      <c r="M1908">
        <f t="shared" si="245"/>
        <v>0</v>
      </c>
    </row>
    <row r="1909" spans="1:13" x14ac:dyDescent="0.25">
      <c r="A1909">
        <f t="shared" si="241"/>
        <v>2013</v>
      </c>
      <c r="B1909" s="3">
        <v>41598</v>
      </c>
      <c r="C1909" s="4" t="s">
        <v>25</v>
      </c>
      <c r="D1909">
        <v>360</v>
      </c>
      <c r="E1909">
        <f>SUMIF($C$3:C1908,C1909,$D$3:D1908)</f>
        <v>10371</v>
      </c>
      <c r="F1909">
        <v>2.2200000000000002</v>
      </c>
      <c r="G1909">
        <f t="shared" si="242"/>
        <v>0.2</v>
      </c>
      <c r="H1909">
        <f t="shared" si="243"/>
        <v>72</v>
      </c>
      <c r="I1909">
        <f t="shared" si="244"/>
        <v>11</v>
      </c>
      <c r="J1909">
        <f t="shared" si="248"/>
        <v>3699</v>
      </c>
      <c r="K1909" s="6">
        <f t="shared" si="246"/>
        <v>0</v>
      </c>
      <c r="L1909" s="6" t="str">
        <f t="shared" si="247"/>
        <v>0</v>
      </c>
      <c r="M1909">
        <f t="shared" si="245"/>
        <v>0</v>
      </c>
    </row>
    <row r="1910" spans="1:13" x14ac:dyDescent="0.25">
      <c r="A1910">
        <f t="shared" si="241"/>
        <v>2013</v>
      </c>
      <c r="B1910" s="3">
        <v>41602</v>
      </c>
      <c r="C1910" s="4" t="s">
        <v>46</v>
      </c>
      <c r="D1910">
        <v>186</v>
      </c>
      <c r="E1910">
        <f>SUMIF($C$3:C1909,C1910,$D$3:D1909)</f>
        <v>1872</v>
      </c>
      <c r="F1910">
        <v>2.2200000000000002</v>
      </c>
      <c r="G1910">
        <f t="shared" si="242"/>
        <v>0.1</v>
      </c>
      <c r="H1910">
        <f t="shared" si="243"/>
        <v>18.600000000000001</v>
      </c>
      <c r="I1910">
        <f t="shared" si="244"/>
        <v>11</v>
      </c>
      <c r="J1910">
        <f t="shared" si="248"/>
        <v>3513</v>
      </c>
      <c r="K1910" s="6">
        <f t="shared" si="246"/>
        <v>0</v>
      </c>
      <c r="L1910" s="6" t="str">
        <f t="shared" si="247"/>
        <v>0</v>
      </c>
      <c r="M1910">
        <f t="shared" si="245"/>
        <v>0</v>
      </c>
    </row>
    <row r="1911" spans="1:13" x14ac:dyDescent="0.25">
      <c r="A1911">
        <f t="shared" si="241"/>
        <v>2013</v>
      </c>
      <c r="B1911" s="3">
        <v>41603</v>
      </c>
      <c r="C1911" s="4" t="s">
        <v>72</v>
      </c>
      <c r="D1911">
        <v>29</v>
      </c>
      <c r="E1911">
        <f>SUMIF($C$3:C1910,C1911,$D$3:D1910)</f>
        <v>5117</v>
      </c>
      <c r="F1911">
        <v>2.2200000000000002</v>
      </c>
      <c r="G1911">
        <f t="shared" si="242"/>
        <v>0.1</v>
      </c>
      <c r="H1911">
        <f t="shared" si="243"/>
        <v>2.9000000000000004</v>
      </c>
      <c r="I1911">
        <f t="shared" si="244"/>
        <v>11</v>
      </c>
      <c r="J1911">
        <f t="shared" si="248"/>
        <v>3484</v>
      </c>
      <c r="K1911" s="6">
        <f t="shared" si="246"/>
        <v>0</v>
      </c>
      <c r="L1911" s="6" t="str">
        <f t="shared" si="247"/>
        <v>0</v>
      </c>
      <c r="M1911">
        <f t="shared" si="245"/>
        <v>0</v>
      </c>
    </row>
    <row r="1912" spans="1:13" x14ac:dyDescent="0.25">
      <c r="A1912">
        <f t="shared" si="241"/>
        <v>2013</v>
      </c>
      <c r="B1912" s="3">
        <v>41606</v>
      </c>
      <c r="C1912" s="4" t="s">
        <v>50</v>
      </c>
      <c r="D1912">
        <v>174</v>
      </c>
      <c r="E1912">
        <f>SUMIF($C$3:C1911,C1912,$D$3:D1911)</f>
        <v>4745</v>
      </c>
      <c r="F1912">
        <v>2.2200000000000002</v>
      </c>
      <c r="G1912">
        <f t="shared" si="242"/>
        <v>0.1</v>
      </c>
      <c r="H1912">
        <f t="shared" si="243"/>
        <v>17.400000000000002</v>
      </c>
      <c r="I1912">
        <f t="shared" si="244"/>
        <v>11</v>
      </c>
      <c r="J1912">
        <f t="shared" si="248"/>
        <v>3310</v>
      </c>
      <c r="K1912" s="6">
        <f t="shared" si="246"/>
        <v>0</v>
      </c>
      <c r="L1912" s="6" t="str">
        <f t="shared" si="247"/>
        <v>0</v>
      </c>
      <c r="M1912">
        <f t="shared" si="245"/>
        <v>0</v>
      </c>
    </row>
    <row r="1913" spans="1:13" x14ac:dyDescent="0.25">
      <c r="A1913">
        <f t="shared" si="241"/>
        <v>2013</v>
      </c>
      <c r="B1913" s="3">
        <v>41607</v>
      </c>
      <c r="C1913" s="4" t="s">
        <v>27</v>
      </c>
      <c r="D1913">
        <v>131</v>
      </c>
      <c r="E1913">
        <f>SUMIF($C$3:C1912,C1913,$D$3:D1912)</f>
        <v>24500</v>
      </c>
      <c r="F1913">
        <v>2.2200000000000002</v>
      </c>
      <c r="G1913">
        <f t="shared" si="242"/>
        <v>0.2</v>
      </c>
      <c r="H1913">
        <f t="shared" si="243"/>
        <v>26.200000000000003</v>
      </c>
      <c r="I1913">
        <f t="shared" si="244"/>
        <v>11</v>
      </c>
      <c r="J1913">
        <f t="shared" si="248"/>
        <v>3179</v>
      </c>
      <c r="K1913" s="6">
        <f t="shared" si="246"/>
        <v>1821</v>
      </c>
      <c r="L1913" s="6" t="str">
        <f t="shared" si="247"/>
        <v>2</v>
      </c>
      <c r="M1913">
        <f t="shared" si="245"/>
        <v>2000</v>
      </c>
    </row>
    <row r="1914" spans="1:13" x14ac:dyDescent="0.25">
      <c r="A1914">
        <f t="shared" si="241"/>
        <v>2013</v>
      </c>
      <c r="B1914" s="3">
        <v>41609</v>
      </c>
      <c r="C1914" s="4" t="s">
        <v>34</v>
      </c>
      <c r="D1914">
        <v>284</v>
      </c>
      <c r="E1914">
        <f>SUMIF($C$3:C1913,C1914,$D$3:D1913)</f>
        <v>21160</v>
      </c>
      <c r="F1914">
        <v>2.2200000000000002</v>
      </c>
      <c r="G1914">
        <f t="shared" si="242"/>
        <v>0.2</v>
      </c>
      <c r="H1914">
        <f t="shared" si="243"/>
        <v>56.800000000000004</v>
      </c>
      <c r="I1914">
        <f t="shared" si="244"/>
        <v>12</v>
      </c>
      <c r="J1914">
        <f t="shared" si="248"/>
        <v>4895</v>
      </c>
      <c r="K1914" s="6">
        <f t="shared" si="246"/>
        <v>0</v>
      </c>
      <c r="L1914" s="6" t="str">
        <f t="shared" si="247"/>
        <v>0</v>
      </c>
      <c r="M1914">
        <f t="shared" si="245"/>
        <v>0</v>
      </c>
    </row>
    <row r="1915" spans="1:13" x14ac:dyDescent="0.25">
      <c r="A1915">
        <f t="shared" si="241"/>
        <v>2013</v>
      </c>
      <c r="B1915" s="3">
        <v>41609</v>
      </c>
      <c r="C1915" s="4" t="s">
        <v>27</v>
      </c>
      <c r="D1915">
        <v>157</v>
      </c>
      <c r="E1915">
        <f>SUMIF($C$3:C1914,C1915,$D$3:D1914)</f>
        <v>24631</v>
      </c>
      <c r="F1915">
        <v>2.2200000000000002</v>
      </c>
      <c r="G1915">
        <f t="shared" si="242"/>
        <v>0.2</v>
      </c>
      <c r="H1915">
        <f t="shared" si="243"/>
        <v>31.400000000000002</v>
      </c>
      <c r="I1915">
        <f t="shared" si="244"/>
        <v>12</v>
      </c>
      <c r="J1915">
        <f t="shared" si="248"/>
        <v>4738</v>
      </c>
      <c r="K1915" s="6">
        <f t="shared" si="246"/>
        <v>0</v>
      </c>
      <c r="L1915" s="6" t="str">
        <f t="shared" si="247"/>
        <v>0</v>
      </c>
      <c r="M1915">
        <f t="shared" si="245"/>
        <v>0</v>
      </c>
    </row>
    <row r="1916" spans="1:13" x14ac:dyDescent="0.25">
      <c r="A1916">
        <f t="shared" si="241"/>
        <v>2013</v>
      </c>
      <c r="B1916" s="3">
        <v>41610</v>
      </c>
      <c r="C1916" s="4" t="s">
        <v>37</v>
      </c>
      <c r="D1916">
        <v>292</v>
      </c>
      <c r="E1916">
        <f>SUMIF($C$3:C1915,C1916,$D$3:D1915)</f>
        <v>16502</v>
      </c>
      <c r="F1916">
        <v>2.2200000000000002</v>
      </c>
      <c r="G1916">
        <f t="shared" si="242"/>
        <v>0.2</v>
      </c>
      <c r="H1916">
        <f t="shared" si="243"/>
        <v>58.400000000000006</v>
      </c>
      <c r="I1916">
        <f t="shared" si="244"/>
        <v>12</v>
      </c>
      <c r="J1916">
        <f t="shared" si="248"/>
        <v>4446</v>
      </c>
      <c r="K1916" s="6">
        <f t="shared" si="246"/>
        <v>0</v>
      </c>
      <c r="L1916" s="6" t="str">
        <f t="shared" si="247"/>
        <v>0</v>
      </c>
      <c r="M1916">
        <f t="shared" si="245"/>
        <v>0</v>
      </c>
    </row>
    <row r="1917" spans="1:13" x14ac:dyDescent="0.25">
      <c r="A1917">
        <f t="shared" si="241"/>
        <v>2013</v>
      </c>
      <c r="B1917" s="3">
        <v>41612</v>
      </c>
      <c r="C1917" s="4" t="s">
        <v>101</v>
      </c>
      <c r="D1917">
        <v>13</v>
      </c>
      <c r="E1917">
        <f>SUMIF($C$3:C1916,C1917,$D$3:D1916)</f>
        <v>45</v>
      </c>
      <c r="F1917">
        <v>2.2200000000000002</v>
      </c>
      <c r="G1917" t="str">
        <f t="shared" si="242"/>
        <v>Brak</v>
      </c>
      <c r="H1917">
        <f t="shared" si="243"/>
        <v>0</v>
      </c>
      <c r="I1917">
        <f t="shared" si="244"/>
        <v>12</v>
      </c>
      <c r="J1917">
        <f t="shared" si="248"/>
        <v>4433</v>
      </c>
      <c r="K1917" s="6">
        <f t="shared" si="246"/>
        <v>0</v>
      </c>
      <c r="L1917" s="6" t="str">
        <f t="shared" si="247"/>
        <v>0</v>
      </c>
      <c r="M1917">
        <f t="shared" si="245"/>
        <v>0</v>
      </c>
    </row>
    <row r="1918" spans="1:13" x14ac:dyDescent="0.25">
      <c r="A1918">
        <f t="shared" si="241"/>
        <v>2013</v>
      </c>
      <c r="B1918" s="3">
        <v>41614</v>
      </c>
      <c r="C1918" s="4" t="s">
        <v>42</v>
      </c>
      <c r="D1918">
        <v>364</v>
      </c>
      <c r="E1918">
        <f>SUMIF($C$3:C1917,C1918,$D$3:D1917)</f>
        <v>20543</v>
      </c>
      <c r="F1918">
        <v>2.2200000000000002</v>
      </c>
      <c r="G1918">
        <f t="shared" si="242"/>
        <v>0.2</v>
      </c>
      <c r="H1918">
        <f t="shared" si="243"/>
        <v>72.8</v>
      </c>
      <c r="I1918">
        <f t="shared" si="244"/>
        <v>12</v>
      </c>
      <c r="J1918">
        <f t="shared" si="248"/>
        <v>4069</v>
      </c>
      <c r="K1918" s="6">
        <f t="shared" si="246"/>
        <v>0</v>
      </c>
      <c r="L1918" s="6" t="str">
        <f t="shared" si="247"/>
        <v>0</v>
      </c>
      <c r="M1918">
        <f t="shared" si="245"/>
        <v>0</v>
      </c>
    </row>
    <row r="1919" spans="1:13" x14ac:dyDescent="0.25">
      <c r="A1919">
        <f t="shared" si="241"/>
        <v>2013</v>
      </c>
      <c r="B1919" s="3">
        <v>41614</v>
      </c>
      <c r="C1919" s="4" t="s">
        <v>105</v>
      </c>
      <c r="D1919">
        <v>16</v>
      </c>
      <c r="E1919">
        <f>SUMIF($C$3:C1918,C1919,$D$3:D1918)</f>
        <v>14</v>
      </c>
      <c r="F1919">
        <v>2.2200000000000002</v>
      </c>
      <c r="G1919" t="str">
        <f t="shared" si="242"/>
        <v>Brak</v>
      </c>
      <c r="H1919">
        <f t="shared" si="243"/>
        <v>0</v>
      </c>
      <c r="I1919">
        <f t="shared" si="244"/>
        <v>12</v>
      </c>
      <c r="J1919">
        <f t="shared" si="248"/>
        <v>4053</v>
      </c>
      <c r="K1919" s="6">
        <f t="shared" si="246"/>
        <v>0</v>
      </c>
      <c r="L1919" s="6" t="str">
        <f t="shared" si="247"/>
        <v>0</v>
      </c>
      <c r="M1919">
        <f t="shared" si="245"/>
        <v>0</v>
      </c>
    </row>
    <row r="1920" spans="1:13" x14ac:dyDescent="0.25">
      <c r="A1920">
        <f t="shared" si="241"/>
        <v>2013</v>
      </c>
      <c r="B1920" s="3">
        <v>41615</v>
      </c>
      <c r="C1920" s="4" t="s">
        <v>64</v>
      </c>
      <c r="D1920">
        <v>16</v>
      </c>
      <c r="E1920">
        <f>SUMIF($C$3:C1919,C1920,$D$3:D1919)</f>
        <v>42</v>
      </c>
      <c r="F1920">
        <v>2.2200000000000002</v>
      </c>
      <c r="G1920" t="str">
        <f t="shared" si="242"/>
        <v>Brak</v>
      </c>
      <c r="H1920">
        <f t="shared" si="243"/>
        <v>0</v>
      </c>
      <c r="I1920">
        <f t="shared" si="244"/>
        <v>12</v>
      </c>
      <c r="J1920">
        <f t="shared" si="248"/>
        <v>4037</v>
      </c>
      <c r="K1920" s="6">
        <f t="shared" si="246"/>
        <v>0</v>
      </c>
      <c r="L1920" s="6" t="str">
        <f t="shared" si="247"/>
        <v>0</v>
      </c>
      <c r="M1920">
        <f t="shared" si="245"/>
        <v>0</v>
      </c>
    </row>
    <row r="1921" spans="1:13" x14ac:dyDescent="0.25">
      <c r="A1921">
        <f t="shared" si="241"/>
        <v>2013</v>
      </c>
      <c r="B1921" s="3">
        <v>41615</v>
      </c>
      <c r="C1921" s="4" t="s">
        <v>69</v>
      </c>
      <c r="D1921">
        <v>3</v>
      </c>
      <c r="E1921">
        <f>SUMIF($C$3:C1920,C1921,$D$3:D1920)</f>
        <v>23</v>
      </c>
      <c r="F1921">
        <v>2.2200000000000002</v>
      </c>
      <c r="G1921" t="str">
        <f t="shared" si="242"/>
        <v>Brak</v>
      </c>
      <c r="H1921">
        <f t="shared" si="243"/>
        <v>0</v>
      </c>
      <c r="I1921">
        <f t="shared" si="244"/>
        <v>12</v>
      </c>
      <c r="J1921">
        <f t="shared" si="248"/>
        <v>4034</v>
      </c>
      <c r="K1921" s="6">
        <f t="shared" si="246"/>
        <v>0</v>
      </c>
      <c r="L1921" s="6" t="str">
        <f t="shared" si="247"/>
        <v>0</v>
      </c>
      <c r="M1921">
        <f t="shared" si="245"/>
        <v>0</v>
      </c>
    </row>
    <row r="1922" spans="1:13" x14ac:dyDescent="0.25">
      <c r="A1922">
        <f t="shared" si="241"/>
        <v>2013</v>
      </c>
      <c r="B1922" s="3">
        <v>41616</v>
      </c>
      <c r="C1922" s="4" t="s">
        <v>227</v>
      </c>
      <c r="D1922">
        <v>9</v>
      </c>
      <c r="E1922">
        <f>SUMIF($C$3:C1921,C1922,$D$3:D1921)</f>
        <v>20</v>
      </c>
      <c r="F1922">
        <v>2.2200000000000002</v>
      </c>
      <c r="G1922" t="str">
        <f t="shared" si="242"/>
        <v>Brak</v>
      </c>
      <c r="H1922">
        <f t="shared" si="243"/>
        <v>0</v>
      </c>
      <c r="I1922">
        <f t="shared" si="244"/>
        <v>12</v>
      </c>
      <c r="J1922">
        <f t="shared" si="248"/>
        <v>4025</v>
      </c>
      <c r="K1922" s="6">
        <f t="shared" si="246"/>
        <v>0</v>
      </c>
      <c r="L1922" s="6" t="str">
        <f t="shared" si="247"/>
        <v>0</v>
      </c>
      <c r="M1922">
        <f t="shared" si="245"/>
        <v>0</v>
      </c>
    </row>
    <row r="1923" spans="1:13" x14ac:dyDescent="0.25">
      <c r="A1923">
        <f t="shared" si="241"/>
        <v>2013</v>
      </c>
      <c r="B1923" s="3">
        <v>41617</v>
      </c>
      <c r="C1923" s="4" t="s">
        <v>226</v>
      </c>
      <c r="D1923">
        <v>6</v>
      </c>
      <c r="E1923">
        <f>SUMIF($C$3:C1922,C1923,$D$3:D1922)</f>
        <v>15</v>
      </c>
      <c r="F1923">
        <v>2.2200000000000002</v>
      </c>
      <c r="G1923" t="str">
        <f t="shared" si="242"/>
        <v>Brak</v>
      </c>
      <c r="H1923">
        <f t="shared" si="243"/>
        <v>0</v>
      </c>
      <c r="I1923">
        <f t="shared" si="244"/>
        <v>12</v>
      </c>
      <c r="J1923">
        <f t="shared" si="248"/>
        <v>4019</v>
      </c>
      <c r="K1923" s="6">
        <f t="shared" si="246"/>
        <v>0</v>
      </c>
      <c r="L1923" s="6" t="str">
        <f t="shared" si="247"/>
        <v>0</v>
      </c>
      <c r="M1923">
        <f t="shared" si="245"/>
        <v>0</v>
      </c>
    </row>
    <row r="1924" spans="1:13" x14ac:dyDescent="0.25">
      <c r="A1924">
        <f t="shared" ref="A1924:A1987" si="249">YEAR(B1924)</f>
        <v>2013</v>
      </c>
      <c r="B1924" s="3">
        <v>41621</v>
      </c>
      <c r="C1924" s="4" t="s">
        <v>91</v>
      </c>
      <c r="D1924">
        <v>117</v>
      </c>
      <c r="E1924">
        <f>SUMIF($C$3:C1923,C1924,$D$3:D1923)</f>
        <v>2277</v>
      </c>
      <c r="F1924">
        <v>2.2200000000000002</v>
      </c>
      <c r="G1924">
        <f t="shared" ref="G1924:G1987" si="250">IF(E1924&lt;1000,IF(E1924&gt;100,0.05,"Brak"),IF(E1924&lt;10000,0.1,0.2))</f>
        <v>0.1</v>
      </c>
      <c r="H1924">
        <f t="shared" ref="H1924:H1987" si="251">IF(G1924="Brak",0,G1924*D1924)</f>
        <v>11.700000000000001</v>
      </c>
      <c r="I1924">
        <f t="shared" ref="I1924:I1987" si="252">MONTH(B1924)</f>
        <v>12</v>
      </c>
      <c r="J1924">
        <f t="shared" si="248"/>
        <v>3902</v>
      </c>
      <c r="K1924" s="6">
        <f t="shared" si="246"/>
        <v>0</v>
      </c>
      <c r="L1924" s="6" t="str">
        <f t="shared" si="247"/>
        <v>0</v>
      </c>
      <c r="M1924">
        <f t="shared" ref="M1924:M1987" si="253">L1924*1000</f>
        <v>0</v>
      </c>
    </row>
    <row r="1925" spans="1:13" x14ac:dyDescent="0.25">
      <c r="A1925">
        <f t="shared" si="249"/>
        <v>2013</v>
      </c>
      <c r="B1925" s="3">
        <v>41622</v>
      </c>
      <c r="C1925" s="4" t="s">
        <v>62</v>
      </c>
      <c r="D1925">
        <v>6</v>
      </c>
      <c r="E1925">
        <f>SUMIF($C$3:C1924,C1925,$D$3:D1924)</f>
        <v>41</v>
      </c>
      <c r="F1925">
        <v>2.2200000000000002</v>
      </c>
      <c r="G1925" t="str">
        <f t="shared" si="250"/>
        <v>Brak</v>
      </c>
      <c r="H1925">
        <f t="shared" si="251"/>
        <v>0</v>
      </c>
      <c r="I1925">
        <f t="shared" si="252"/>
        <v>12</v>
      </c>
      <c r="J1925">
        <f t="shared" si="248"/>
        <v>3896</v>
      </c>
      <c r="K1925" s="6">
        <f t="shared" si="246"/>
        <v>0</v>
      </c>
      <c r="L1925" s="6" t="str">
        <f t="shared" si="247"/>
        <v>0</v>
      </c>
      <c r="M1925">
        <f t="shared" si="253"/>
        <v>0</v>
      </c>
    </row>
    <row r="1926" spans="1:13" x14ac:dyDescent="0.25">
      <c r="A1926">
        <f t="shared" si="249"/>
        <v>2013</v>
      </c>
      <c r="B1926" s="3">
        <v>41623</v>
      </c>
      <c r="C1926" s="4" t="s">
        <v>29</v>
      </c>
      <c r="D1926">
        <v>186</v>
      </c>
      <c r="E1926">
        <f>SUMIF($C$3:C1925,C1926,$D$3:D1925)</f>
        <v>23769</v>
      </c>
      <c r="F1926">
        <v>2.2200000000000002</v>
      </c>
      <c r="G1926">
        <f t="shared" si="250"/>
        <v>0.2</v>
      </c>
      <c r="H1926">
        <f t="shared" si="251"/>
        <v>37.200000000000003</v>
      </c>
      <c r="I1926">
        <f t="shared" si="252"/>
        <v>12</v>
      </c>
      <c r="J1926">
        <f t="shared" si="248"/>
        <v>3710</v>
      </c>
      <c r="K1926" s="6">
        <f t="shared" si="246"/>
        <v>0</v>
      </c>
      <c r="L1926" s="6" t="str">
        <f t="shared" si="247"/>
        <v>0</v>
      </c>
      <c r="M1926">
        <f t="shared" si="253"/>
        <v>0</v>
      </c>
    </row>
    <row r="1927" spans="1:13" x14ac:dyDescent="0.25">
      <c r="A1927">
        <f t="shared" si="249"/>
        <v>2013</v>
      </c>
      <c r="B1927" s="3">
        <v>41623</v>
      </c>
      <c r="C1927" s="4" t="s">
        <v>62</v>
      </c>
      <c r="D1927">
        <v>16</v>
      </c>
      <c r="E1927">
        <f>SUMIF($C$3:C1926,C1927,$D$3:D1926)</f>
        <v>47</v>
      </c>
      <c r="F1927">
        <v>2.2200000000000002</v>
      </c>
      <c r="G1927" t="str">
        <f t="shared" si="250"/>
        <v>Brak</v>
      </c>
      <c r="H1927">
        <f t="shared" si="251"/>
        <v>0</v>
      </c>
      <c r="I1927">
        <f t="shared" si="252"/>
        <v>12</v>
      </c>
      <c r="J1927">
        <f t="shared" si="248"/>
        <v>3694</v>
      </c>
      <c r="K1927" s="6">
        <f t="shared" si="246"/>
        <v>0</v>
      </c>
      <c r="L1927" s="6" t="str">
        <f t="shared" si="247"/>
        <v>0</v>
      </c>
      <c r="M1927">
        <f t="shared" si="253"/>
        <v>0</v>
      </c>
    </row>
    <row r="1928" spans="1:13" x14ac:dyDescent="0.25">
      <c r="A1928">
        <f t="shared" si="249"/>
        <v>2013</v>
      </c>
      <c r="B1928" s="3">
        <v>41624</v>
      </c>
      <c r="C1928" s="4" t="s">
        <v>26</v>
      </c>
      <c r="D1928">
        <v>100</v>
      </c>
      <c r="E1928">
        <f>SUMIF($C$3:C1927,C1928,$D$3:D1927)</f>
        <v>3840</v>
      </c>
      <c r="F1928">
        <v>2.2200000000000002</v>
      </c>
      <c r="G1928">
        <f t="shared" si="250"/>
        <v>0.1</v>
      </c>
      <c r="H1928">
        <f t="shared" si="251"/>
        <v>10</v>
      </c>
      <c r="I1928">
        <f t="shared" si="252"/>
        <v>12</v>
      </c>
      <c r="J1928">
        <f t="shared" si="248"/>
        <v>3594</v>
      </c>
      <c r="K1928" s="6">
        <f t="shared" si="246"/>
        <v>0</v>
      </c>
      <c r="L1928" s="6" t="str">
        <f t="shared" si="247"/>
        <v>0</v>
      </c>
      <c r="M1928">
        <f t="shared" si="253"/>
        <v>0</v>
      </c>
    </row>
    <row r="1929" spans="1:13" x14ac:dyDescent="0.25">
      <c r="A1929">
        <f t="shared" si="249"/>
        <v>2013</v>
      </c>
      <c r="B1929" s="3">
        <v>41629</v>
      </c>
      <c r="C1929" s="4" t="s">
        <v>55</v>
      </c>
      <c r="D1929">
        <v>192</v>
      </c>
      <c r="E1929">
        <f>SUMIF($C$3:C1928,C1929,$D$3:D1928)</f>
        <v>3706</v>
      </c>
      <c r="F1929">
        <v>2.2200000000000002</v>
      </c>
      <c r="G1929">
        <f t="shared" si="250"/>
        <v>0.1</v>
      </c>
      <c r="H1929">
        <f t="shared" si="251"/>
        <v>19.200000000000003</v>
      </c>
      <c r="I1929">
        <f t="shared" si="252"/>
        <v>12</v>
      </c>
      <c r="J1929">
        <f t="shared" si="248"/>
        <v>3402</v>
      </c>
      <c r="K1929" s="6">
        <f t="shared" si="246"/>
        <v>0</v>
      </c>
      <c r="L1929" s="6" t="str">
        <f t="shared" si="247"/>
        <v>0</v>
      </c>
      <c r="M1929">
        <f t="shared" si="253"/>
        <v>0</v>
      </c>
    </row>
    <row r="1930" spans="1:13" x14ac:dyDescent="0.25">
      <c r="A1930">
        <f t="shared" si="249"/>
        <v>2013</v>
      </c>
      <c r="B1930" s="3">
        <v>41629</v>
      </c>
      <c r="C1930" s="4" t="s">
        <v>21</v>
      </c>
      <c r="D1930">
        <v>20</v>
      </c>
      <c r="E1930">
        <f>SUMIF($C$3:C1929,C1930,$D$3:D1929)</f>
        <v>49</v>
      </c>
      <c r="F1930">
        <v>2.2200000000000002</v>
      </c>
      <c r="G1930" t="str">
        <f t="shared" si="250"/>
        <v>Brak</v>
      </c>
      <c r="H1930">
        <f t="shared" si="251"/>
        <v>0</v>
      </c>
      <c r="I1930">
        <f t="shared" si="252"/>
        <v>12</v>
      </c>
      <c r="J1930">
        <f t="shared" si="248"/>
        <v>3382</v>
      </c>
      <c r="K1930" s="6">
        <f t="shared" si="246"/>
        <v>0</v>
      </c>
      <c r="L1930" s="6" t="str">
        <f t="shared" si="247"/>
        <v>0</v>
      </c>
      <c r="M1930">
        <f t="shared" si="253"/>
        <v>0</v>
      </c>
    </row>
    <row r="1931" spans="1:13" x14ac:dyDescent="0.25">
      <c r="A1931">
        <f t="shared" si="249"/>
        <v>2013</v>
      </c>
      <c r="B1931" s="3">
        <v>41630</v>
      </c>
      <c r="C1931" s="4" t="s">
        <v>55</v>
      </c>
      <c r="D1931">
        <v>92</v>
      </c>
      <c r="E1931">
        <f>SUMIF($C$3:C1930,C1931,$D$3:D1930)</f>
        <v>3898</v>
      </c>
      <c r="F1931">
        <v>2.2200000000000002</v>
      </c>
      <c r="G1931">
        <f t="shared" si="250"/>
        <v>0.1</v>
      </c>
      <c r="H1931">
        <f t="shared" si="251"/>
        <v>9.2000000000000011</v>
      </c>
      <c r="I1931">
        <f t="shared" si="252"/>
        <v>12</v>
      </c>
      <c r="J1931">
        <f t="shared" si="248"/>
        <v>3290</v>
      </c>
      <c r="K1931" s="6">
        <f t="shared" si="246"/>
        <v>0</v>
      </c>
      <c r="L1931" s="6" t="str">
        <f t="shared" si="247"/>
        <v>0</v>
      </c>
      <c r="M1931">
        <f t="shared" si="253"/>
        <v>0</v>
      </c>
    </row>
    <row r="1932" spans="1:13" x14ac:dyDescent="0.25">
      <c r="A1932">
        <f t="shared" si="249"/>
        <v>2013</v>
      </c>
      <c r="B1932" s="3">
        <v>41631</v>
      </c>
      <c r="C1932" s="4" t="s">
        <v>138</v>
      </c>
      <c r="D1932">
        <v>11</v>
      </c>
      <c r="E1932">
        <f>SUMIF($C$3:C1931,C1932,$D$3:D1931)</f>
        <v>58</v>
      </c>
      <c r="F1932">
        <v>2.2200000000000002</v>
      </c>
      <c r="G1932" t="str">
        <f t="shared" si="250"/>
        <v>Brak</v>
      </c>
      <c r="H1932">
        <f t="shared" si="251"/>
        <v>0</v>
      </c>
      <c r="I1932">
        <f t="shared" si="252"/>
        <v>12</v>
      </c>
      <c r="J1932">
        <f t="shared" si="248"/>
        <v>3279</v>
      </c>
      <c r="K1932" s="6">
        <f t="shared" si="246"/>
        <v>0</v>
      </c>
      <c r="L1932" s="6" t="str">
        <f t="shared" si="247"/>
        <v>0</v>
      </c>
      <c r="M1932">
        <f t="shared" si="253"/>
        <v>0</v>
      </c>
    </row>
    <row r="1933" spans="1:13" x14ac:dyDescent="0.25">
      <c r="A1933">
        <f t="shared" si="249"/>
        <v>2013</v>
      </c>
      <c r="B1933" s="3">
        <v>41633</v>
      </c>
      <c r="C1933" s="4" t="s">
        <v>257</v>
      </c>
      <c r="D1933">
        <v>10</v>
      </c>
      <c r="E1933">
        <f>SUMIF($C$3:C1932,C1933,$D$3:D1932)</f>
        <v>0</v>
      </c>
      <c r="F1933">
        <v>2.2200000000000002</v>
      </c>
      <c r="G1933" t="str">
        <f t="shared" si="250"/>
        <v>Brak</v>
      </c>
      <c r="H1933">
        <f t="shared" si="251"/>
        <v>0</v>
      </c>
      <c r="I1933">
        <f t="shared" si="252"/>
        <v>12</v>
      </c>
      <c r="J1933">
        <f t="shared" si="248"/>
        <v>3269</v>
      </c>
      <c r="K1933" s="6">
        <f t="shared" si="246"/>
        <v>0</v>
      </c>
      <c r="L1933" s="6" t="str">
        <f t="shared" si="247"/>
        <v>0</v>
      </c>
      <c r="M1933">
        <f t="shared" si="253"/>
        <v>0</v>
      </c>
    </row>
    <row r="1934" spans="1:13" x14ac:dyDescent="0.25">
      <c r="A1934">
        <f t="shared" si="249"/>
        <v>2013</v>
      </c>
      <c r="B1934" s="3">
        <v>41634</v>
      </c>
      <c r="C1934" s="4" t="s">
        <v>91</v>
      </c>
      <c r="D1934">
        <v>180</v>
      </c>
      <c r="E1934">
        <f>SUMIF($C$3:C1933,C1934,$D$3:D1933)</f>
        <v>2394</v>
      </c>
      <c r="F1934">
        <v>2.2200000000000002</v>
      </c>
      <c r="G1934">
        <f t="shared" si="250"/>
        <v>0.1</v>
      </c>
      <c r="H1934">
        <f t="shared" si="251"/>
        <v>18</v>
      </c>
      <c r="I1934">
        <f t="shared" si="252"/>
        <v>12</v>
      </c>
      <c r="J1934">
        <f t="shared" si="248"/>
        <v>3089</v>
      </c>
      <c r="K1934" s="6">
        <f t="shared" si="246"/>
        <v>0</v>
      </c>
      <c r="L1934" s="6" t="str">
        <f t="shared" si="247"/>
        <v>0</v>
      </c>
      <c r="M1934">
        <f t="shared" si="253"/>
        <v>0</v>
      </c>
    </row>
    <row r="1935" spans="1:13" x14ac:dyDescent="0.25">
      <c r="A1935">
        <f t="shared" si="249"/>
        <v>2013</v>
      </c>
      <c r="B1935" s="3">
        <v>41637</v>
      </c>
      <c r="C1935" s="4" t="s">
        <v>58</v>
      </c>
      <c r="D1935">
        <v>12</v>
      </c>
      <c r="E1935">
        <f>SUMIF($C$3:C1934,C1935,$D$3:D1934)</f>
        <v>36</v>
      </c>
      <c r="F1935">
        <v>2.2200000000000002</v>
      </c>
      <c r="G1935" t="str">
        <f t="shared" si="250"/>
        <v>Brak</v>
      </c>
      <c r="H1935">
        <f t="shared" si="251"/>
        <v>0</v>
      </c>
      <c r="I1935">
        <f t="shared" si="252"/>
        <v>12</v>
      </c>
      <c r="J1935">
        <f t="shared" si="248"/>
        <v>3077</v>
      </c>
      <c r="K1935" s="6">
        <f t="shared" si="246"/>
        <v>0</v>
      </c>
      <c r="L1935" s="6" t="str">
        <f t="shared" si="247"/>
        <v>0</v>
      </c>
      <c r="M1935">
        <f t="shared" si="253"/>
        <v>0</v>
      </c>
    </row>
    <row r="1936" spans="1:13" x14ac:dyDescent="0.25">
      <c r="A1936">
        <f t="shared" si="249"/>
        <v>2013</v>
      </c>
      <c r="B1936" s="3">
        <v>41638</v>
      </c>
      <c r="C1936" s="4" t="s">
        <v>242</v>
      </c>
      <c r="D1936">
        <v>12</v>
      </c>
      <c r="E1936">
        <f>SUMIF($C$3:C1935,C1936,$D$3:D1935)</f>
        <v>35</v>
      </c>
      <c r="F1936">
        <v>2.2200000000000002</v>
      </c>
      <c r="G1936" t="str">
        <f t="shared" si="250"/>
        <v>Brak</v>
      </c>
      <c r="H1936">
        <f t="shared" si="251"/>
        <v>0</v>
      </c>
      <c r="I1936">
        <f t="shared" si="252"/>
        <v>12</v>
      </c>
      <c r="J1936">
        <f t="shared" si="248"/>
        <v>3065</v>
      </c>
      <c r="K1936" s="6">
        <f t="shared" si="246"/>
        <v>0</v>
      </c>
      <c r="L1936" s="6" t="str">
        <f t="shared" si="247"/>
        <v>0</v>
      </c>
      <c r="M1936">
        <f t="shared" si="253"/>
        <v>0</v>
      </c>
    </row>
    <row r="1937" spans="1:13" x14ac:dyDescent="0.25">
      <c r="A1937">
        <f t="shared" si="249"/>
        <v>2013</v>
      </c>
      <c r="B1937" s="3">
        <v>41639</v>
      </c>
      <c r="C1937" s="4" t="s">
        <v>117</v>
      </c>
      <c r="D1937">
        <v>8</v>
      </c>
      <c r="E1937">
        <f>SUMIF($C$3:C1936,C1937,$D$3:D1936)</f>
        <v>34</v>
      </c>
      <c r="F1937">
        <v>2.2200000000000002</v>
      </c>
      <c r="G1937" t="str">
        <f t="shared" si="250"/>
        <v>Brak</v>
      </c>
      <c r="H1937">
        <f t="shared" si="251"/>
        <v>0</v>
      </c>
      <c r="I1937">
        <f t="shared" si="252"/>
        <v>12</v>
      </c>
      <c r="J1937">
        <f t="shared" si="248"/>
        <v>3057</v>
      </c>
      <c r="K1937" s="6">
        <f t="shared" si="246"/>
        <v>1943</v>
      </c>
      <c r="L1937" s="6" t="str">
        <f t="shared" si="247"/>
        <v>2</v>
      </c>
      <c r="M1937">
        <f t="shared" si="253"/>
        <v>2000</v>
      </c>
    </row>
    <row r="1938" spans="1:13" x14ac:dyDescent="0.25">
      <c r="A1938">
        <f t="shared" si="249"/>
        <v>2014</v>
      </c>
      <c r="B1938" s="3">
        <v>41641</v>
      </c>
      <c r="C1938" s="4" t="s">
        <v>32</v>
      </c>
      <c r="D1938">
        <v>56</v>
      </c>
      <c r="E1938">
        <f>SUMIF($C$3:C1937,C1938,$D$3:D1937)</f>
        <v>4328</v>
      </c>
      <c r="F1938">
        <v>2.23</v>
      </c>
      <c r="G1938">
        <f t="shared" si="250"/>
        <v>0.1</v>
      </c>
      <c r="H1938">
        <f t="shared" si="251"/>
        <v>5.6000000000000005</v>
      </c>
      <c r="I1938">
        <f t="shared" si="252"/>
        <v>1</v>
      </c>
      <c r="J1938">
        <f t="shared" si="248"/>
        <v>5001</v>
      </c>
      <c r="K1938" s="6">
        <f t="shared" ref="K1938:K2001" si="254">IF(I1938&lt;&gt;I1939,IF(J1938&lt;5000,5000-J1938,0),0)</f>
        <v>0</v>
      </c>
      <c r="L1938" s="6" t="str">
        <f t="shared" ref="L1938:L2001" si="255">LEFT(ROUNDUP(K1938,-3),1)</f>
        <v>0</v>
      </c>
      <c r="M1938">
        <f t="shared" si="253"/>
        <v>0</v>
      </c>
    </row>
    <row r="1939" spans="1:13" x14ac:dyDescent="0.25">
      <c r="A1939">
        <f t="shared" si="249"/>
        <v>2014</v>
      </c>
      <c r="B1939" s="3">
        <v>41642</v>
      </c>
      <c r="C1939" s="4" t="s">
        <v>34</v>
      </c>
      <c r="D1939">
        <v>164</v>
      </c>
      <c r="E1939">
        <f>SUMIF($C$3:C1938,C1939,$D$3:D1938)</f>
        <v>21444</v>
      </c>
      <c r="F1939">
        <v>2.23</v>
      </c>
      <c r="G1939">
        <f t="shared" si="250"/>
        <v>0.2</v>
      </c>
      <c r="H1939">
        <f t="shared" si="251"/>
        <v>32.800000000000004</v>
      </c>
      <c r="I1939">
        <f t="shared" si="252"/>
        <v>1</v>
      </c>
      <c r="J1939">
        <f t="shared" ref="J1939:J2002" si="256">J1938-D1939+M1938</f>
        <v>4837</v>
      </c>
      <c r="K1939" s="6">
        <f t="shared" si="254"/>
        <v>0</v>
      </c>
      <c r="L1939" s="6" t="str">
        <f t="shared" si="255"/>
        <v>0</v>
      </c>
      <c r="M1939">
        <f t="shared" si="253"/>
        <v>0</v>
      </c>
    </row>
    <row r="1940" spans="1:13" x14ac:dyDescent="0.25">
      <c r="A1940">
        <f t="shared" si="249"/>
        <v>2014</v>
      </c>
      <c r="B1940" s="3">
        <v>41642</v>
      </c>
      <c r="C1940" s="4" t="s">
        <v>102</v>
      </c>
      <c r="D1940">
        <v>18</v>
      </c>
      <c r="E1940">
        <f>SUMIF($C$3:C1939,C1940,$D$3:D1939)</f>
        <v>34</v>
      </c>
      <c r="F1940">
        <v>2.23</v>
      </c>
      <c r="G1940" t="str">
        <f t="shared" si="250"/>
        <v>Brak</v>
      </c>
      <c r="H1940">
        <f t="shared" si="251"/>
        <v>0</v>
      </c>
      <c r="I1940">
        <f t="shared" si="252"/>
        <v>1</v>
      </c>
      <c r="J1940">
        <f t="shared" si="256"/>
        <v>4819</v>
      </c>
      <c r="K1940" s="6">
        <f t="shared" si="254"/>
        <v>0</v>
      </c>
      <c r="L1940" s="6" t="str">
        <f t="shared" si="255"/>
        <v>0</v>
      </c>
      <c r="M1940">
        <f t="shared" si="253"/>
        <v>0</v>
      </c>
    </row>
    <row r="1941" spans="1:13" x14ac:dyDescent="0.25">
      <c r="A1941">
        <f t="shared" si="249"/>
        <v>2014</v>
      </c>
      <c r="B1941" s="3">
        <v>41645</v>
      </c>
      <c r="C1941" s="4" t="s">
        <v>50</v>
      </c>
      <c r="D1941">
        <v>111</v>
      </c>
      <c r="E1941">
        <f>SUMIF($C$3:C1940,C1941,$D$3:D1940)</f>
        <v>4919</v>
      </c>
      <c r="F1941">
        <v>2.23</v>
      </c>
      <c r="G1941">
        <f t="shared" si="250"/>
        <v>0.1</v>
      </c>
      <c r="H1941">
        <f t="shared" si="251"/>
        <v>11.100000000000001</v>
      </c>
      <c r="I1941">
        <f t="shared" si="252"/>
        <v>1</v>
      </c>
      <c r="J1941">
        <f t="shared" si="256"/>
        <v>4708</v>
      </c>
      <c r="K1941" s="6">
        <f t="shared" si="254"/>
        <v>0</v>
      </c>
      <c r="L1941" s="6" t="str">
        <f t="shared" si="255"/>
        <v>0</v>
      </c>
      <c r="M1941">
        <f t="shared" si="253"/>
        <v>0</v>
      </c>
    </row>
    <row r="1942" spans="1:13" x14ac:dyDescent="0.25">
      <c r="A1942">
        <f t="shared" si="249"/>
        <v>2014</v>
      </c>
      <c r="B1942" s="3">
        <v>41646</v>
      </c>
      <c r="C1942" s="4" t="s">
        <v>210</v>
      </c>
      <c r="D1942">
        <v>14</v>
      </c>
      <c r="E1942">
        <f>SUMIF($C$3:C1941,C1942,$D$3:D1941)</f>
        <v>3</v>
      </c>
      <c r="F1942">
        <v>2.23</v>
      </c>
      <c r="G1942" t="str">
        <f t="shared" si="250"/>
        <v>Brak</v>
      </c>
      <c r="H1942">
        <f t="shared" si="251"/>
        <v>0</v>
      </c>
      <c r="I1942">
        <f t="shared" si="252"/>
        <v>1</v>
      </c>
      <c r="J1942">
        <f t="shared" si="256"/>
        <v>4694</v>
      </c>
      <c r="K1942" s="6">
        <f t="shared" si="254"/>
        <v>0</v>
      </c>
      <c r="L1942" s="6" t="str">
        <f t="shared" si="255"/>
        <v>0</v>
      </c>
      <c r="M1942">
        <f t="shared" si="253"/>
        <v>0</v>
      </c>
    </row>
    <row r="1943" spans="1:13" x14ac:dyDescent="0.25">
      <c r="A1943">
        <f t="shared" si="249"/>
        <v>2014</v>
      </c>
      <c r="B1943" s="3">
        <v>41647</v>
      </c>
      <c r="C1943" s="4" t="s">
        <v>122</v>
      </c>
      <c r="D1943">
        <v>143</v>
      </c>
      <c r="E1943">
        <f>SUMIF($C$3:C1942,C1943,$D$3:D1942)</f>
        <v>6343</v>
      </c>
      <c r="F1943">
        <v>2.23</v>
      </c>
      <c r="G1943">
        <f t="shared" si="250"/>
        <v>0.1</v>
      </c>
      <c r="H1943">
        <f t="shared" si="251"/>
        <v>14.3</v>
      </c>
      <c r="I1943">
        <f t="shared" si="252"/>
        <v>1</v>
      </c>
      <c r="J1943">
        <f t="shared" si="256"/>
        <v>4551</v>
      </c>
      <c r="K1943" s="6">
        <f t="shared" si="254"/>
        <v>0</v>
      </c>
      <c r="L1943" s="6" t="str">
        <f t="shared" si="255"/>
        <v>0</v>
      </c>
      <c r="M1943">
        <f t="shared" si="253"/>
        <v>0</v>
      </c>
    </row>
    <row r="1944" spans="1:13" x14ac:dyDescent="0.25">
      <c r="A1944">
        <f t="shared" si="249"/>
        <v>2014</v>
      </c>
      <c r="B1944" s="3">
        <v>41648</v>
      </c>
      <c r="C1944" s="4" t="s">
        <v>30</v>
      </c>
      <c r="D1944">
        <v>64</v>
      </c>
      <c r="E1944">
        <f>SUMIF($C$3:C1943,C1944,$D$3:D1943)</f>
        <v>4248</v>
      </c>
      <c r="F1944">
        <v>2.23</v>
      </c>
      <c r="G1944">
        <f t="shared" si="250"/>
        <v>0.1</v>
      </c>
      <c r="H1944">
        <f t="shared" si="251"/>
        <v>6.4</v>
      </c>
      <c r="I1944">
        <f t="shared" si="252"/>
        <v>1</v>
      </c>
      <c r="J1944">
        <f t="shared" si="256"/>
        <v>4487</v>
      </c>
      <c r="K1944" s="6">
        <f t="shared" si="254"/>
        <v>0</v>
      </c>
      <c r="L1944" s="6" t="str">
        <f t="shared" si="255"/>
        <v>0</v>
      </c>
      <c r="M1944">
        <f t="shared" si="253"/>
        <v>0</v>
      </c>
    </row>
    <row r="1945" spans="1:13" x14ac:dyDescent="0.25">
      <c r="A1945">
        <f t="shared" si="249"/>
        <v>2014</v>
      </c>
      <c r="B1945" s="3">
        <v>41651</v>
      </c>
      <c r="C1945" s="4" t="s">
        <v>254</v>
      </c>
      <c r="D1945">
        <v>3</v>
      </c>
      <c r="E1945">
        <f>SUMIF($C$3:C1944,C1945,$D$3:D1944)</f>
        <v>5</v>
      </c>
      <c r="F1945">
        <v>2.23</v>
      </c>
      <c r="G1945" t="str">
        <f t="shared" si="250"/>
        <v>Brak</v>
      </c>
      <c r="H1945">
        <f t="shared" si="251"/>
        <v>0</v>
      </c>
      <c r="I1945">
        <f t="shared" si="252"/>
        <v>1</v>
      </c>
      <c r="J1945">
        <f t="shared" si="256"/>
        <v>4484</v>
      </c>
      <c r="K1945" s="6">
        <f t="shared" si="254"/>
        <v>0</v>
      </c>
      <c r="L1945" s="6" t="str">
        <f t="shared" si="255"/>
        <v>0</v>
      </c>
      <c r="M1945">
        <f t="shared" si="253"/>
        <v>0</v>
      </c>
    </row>
    <row r="1946" spans="1:13" x14ac:dyDescent="0.25">
      <c r="A1946">
        <f t="shared" si="249"/>
        <v>2014</v>
      </c>
      <c r="B1946" s="3">
        <v>41652</v>
      </c>
      <c r="C1946" s="4" t="s">
        <v>65</v>
      </c>
      <c r="D1946">
        <v>152</v>
      </c>
      <c r="E1946">
        <f>SUMIF($C$3:C1945,C1946,$D$3:D1945)</f>
        <v>23060</v>
      </c>
      <c r="F1946">
        <v>2.23</v>
      </c>
      <c r="G1946">
        <f t="shared" si="250"/>
        <v>0.2</v>
      </c>
      <c r="H1946">
        <f t="shared" si="251"/>
        <v>30.400000000000002</v>
      </c>
      <c r="I1946">
        <f t="shared" si="252"/>
        <v>1</v>
      </c>
      <c r="J1946">
        <f t="shared" si="256"/>
        <v>4332</v>
      </c>
      <c r="K1946" s="6">
        <f t="shared" si="254"/>
        <v>0</v>
      </c>
      <c r="L1946" s="6" t="str">
        <f t="shared" si="255"/>
        <v>0</v>
      </c>
      <c r="M1946">
        <f t="shared" si="253"/>
        <v>0</v>
      </c>
    </row>
    <row r="1947" spans="1:13" x14ac:dyDescent="0.25">
      <c r="A1947">
        <f t="shared" si="249"/>
        <v>2014</v>
      </c>
      <c r="B1947" s="3">
        <v>41653</v>
      </c>
      <c r="C1947" s="4" t="s">
        <v>30</v>
      </c>
      <c r="D1947">
        <v>152</v>
      </c>
      <c r="E1947">
        <f>SUMIF($C$3:C1946,C1947,$D$3:D1946)</f>
        <v>4312</v>
      </c>
      <c r="F1947">
        <v>2.23</v>
      </c>
      <c r="G1947">
        <f t="shared" si="250"/>
        <v>0.1</v>
      </c>
      <c r="H1947">
        <f t="shared" si="251"/>
        <v>15.200000000000001</v>
      </c>
      <c r="I1947">
        <f t="shared" si="252"/>
        <v>1</v>
      </c>
      <c r="J1947">
        <f t="shared" si="256"/>
        <v>4180</v>
      </c>
      <c r="K1947" s="6">
        <f t="shared" si="254"/>
        <v>0</v>
      </c>
      <c r="L1947" s="6" t="str">
        <f t="shared" si="255"/>
        <v>0</v>
      </c>
      <c r="M1947">
        <f t="shared" si="253"/>
        <v>0</v>
      </c>
    </row>
    <row r="1948" spans="1:13" x14ac:dyDescent="0.25">
      <c r="A1948">
        <f t="shared" si="249"/>
        <v>2014</v>
      </c>
      <c r="B1948" s="3">
        <v>41655</v>
      </c>
      <c r="C1948" s="4" t="s">
        <v>241</v>
      </c>
      <c r="D1948">
        <v>15</v>
      </c>
      <c r="E1948">
        <f>SUMIF($C$3:C1947,C1948,$D$3:D1947)</f>
        <v>34</v>
      </c>
      <c r="F1948">
        <v>2.23</v>
      </c>
      <c r="G1948" t="str">
        <f t="shared" si="250"/>
        <v>Brak</v>
      </c>
      <c r="H1948">
        <f t="shared" si="251"/>
        <v>0</v>
      </c>
      <c r="I1948">
        <f t="shared" si="252"/>
        <v>1</v>
      </c>
      <c r="J1948">
        <f t="shared" si="256"/>
        <v>4165</v>
      </c>
      <c r="K1948" s="6">
        <f t="shared" si="254"/>
        <v>0</v>
      </c>
      <c r="L1948" s="6" t="str">
        <f t="shared" si="255"/>
        <v>0</v>
      </c>
      <c r="M1948">
        <f t="shared" si="253"/>
        <v>0</v>
      </c>
    </row>
    <row r="1949" spans="1:13" x14ac:dyDescent="0.25">
      <c r="A1949">
        <f t="shared" si="249"/>
        <v>2014</v>
      </c>
      <c r="B1949" s="3">
        <v>41656</v>
      </c>
      <c r="C1949" s="4" t="s">
        <v>65</v>
      </c>
      <c r="D1949">
        <v>431</v>
      </c>
      <c r="E1949">
        <f>SUMIF($C$3:C1948,C1949,$D$3:D1948)</f>
        <v>23212</v>
      </c>
      <c r="F1949">
        <v>2.23</v>
      </c>
      <c r="G1949">
        <f t="shared" si="250"/>
        <v>0.2</v>
      </c>
      <c r="H1949">
        <f t="shared" si="251"/>
        <v>86.2</v>
      </c>
      <c r="I1949">
        <f t="shared" si="252"/>
        <v>1</v>
      </c>
      <c r="J1949">
        <f t="shared" si="256"/>
        <v>3734</v>
      </c>
      <c r="K1949" s="6">
        <f t="shared" si="254"/>
        <v>0</v>
      </c>
      <c r="L1949" s="6" t="str">
        <f t="shared" si="255"/>
        <v>0</v>
      </c>
      <c r="M1949">
        <f t="shared" si="253"/>
        <v>0</v>
      </c>
    </row>
    <row r="1950" spans="1:13" x14ac:dyDescent="0.25">
      <c r="A1950">
        <f t="shared" si="249"/>
        <v>2014</v>
      </c>
      <c r="B1950" s="3">
        <v>41656</v>
      </c>
      <c r="C1950" s="4" t="s">
        <v>91</v>
      </c>
      <c r="D1950">
        <v>117</v>
      </c>
      <c r="E1950">
        <f>SUMIF($C$3:C1949,C1950,$D$3:D1949)</f>
        <v>2574</v>
      </c>
      <c r="F1950">
        <v>2.23</v>
      </c>
      <c r="G1950">
        <f t="shared" si="250"/>
        <v>0.1</v>
      </c>
      <c r="H1950">
        <f t="shared" si="251"/>
        <v>11.700000000000001</v>
      </c>
      <c r="I1950">
        <f t="shared" si="252"/>
        <v>1</v>
      </c>
      <c r="J1950">
        <f t="shared" si="256"/>
        <v>3617</v>
      </c>
      <c r="K1950" s="6">
        <f t="shared" si="254"/>
        <v>0</v>
      </c>
      <c r="L1950" s="6" t="str">
        <f t="shared" si="255"/>
        <v>0</v>
      </c>
      <c r="M1950">
        <f t="shared" si="253"/>
        <v>0</v>
      </c>
    </row>
    <row r="1951" spans="1:13" x14ac:dyDescent="0.25">
      <c r="A1951">
        <f t="shared" si="249"/>
        <v>2014</v>
      </c>
      <c r="B1951" s="3">
        <v>41656</v>
      </c>
      <c r="C1951" s="4" t="s">
        <v>235</v>
      </c>
      <c r="D1951">
        <v>14</v>
      </c>
      <c r="E1951">
        <f>SUMIF($C$3:C1950,C1951,$D$3:D1950)</f>
        <v>9</v>
      </c>
      <c r="F1951">
        <v>2.23</v>
      </c>
      <c r="G1951" t="str">
        <f t="shared" si="250"/>
        <v>Brak</v>
      </c>
      <c r="H1951">
        <f t="shared" si="251"/>
        <v>0</v>
      </c>
      <c r="I1951">
        <f t="shared" si="252"/>
        <v>1</v>
      </c>
      <c r="J1951">
        <f t="shared" si="256"/>
        <v>3603</v>
      </c>
      <c r="K1951" s="6">
        <f t="shared" si="254"/>
        <v>0</v>
      </c>
      <c r="L1951" s="6" t="str">
        <f t="shared" si="255"/>
        <v>0</v>
      </c>
      <c r="M1951">
        <f t="shared" si="253"/>
        <v>0</v>
      </c>
    </row>
    <row r="1952" spans="1:13" x14ac:dyDescent="0.25">
      <c r="A1952">
        <f t="shared" si="249"/>
        <v>2014</v>
      </c>
      <c r="B1952" s="3">
        <v>41658</v>
      </c>
      <c r="C1952" s="4" t="s">
        <v>42</v>
      </c>
      <c r="D1952">
        <v>390</v>
      </c>
      <c r="E1952">
        <f>SUMIF($C$3:C1951,C1952,$D$3:D1951)</f>
        <v>20907</v>
      </c>
      <c r="F1952">
        <v>2.23</v>
      </c>
      <c r="G1952">
        <f t="shared" si="250"/>
        <v>0.2</v>
      </c>
      <c r="H1952">
        <f t="shared" si="251"/>
        <v>78</v>
      </c>
      <c r="I1952">
        <f t="shared" si="252"/>
        <v>1</v>
      </c>
      <c r="J1952">
        <f t="shared" si="256"/>
        <v>3213</v>
      </c>
      <c r="K1952" s="6">
        <f t="shared" si="254"/>
        <v>0</v>
      </c>
      <c r="L1952" s="6" t="str">
        <f t="shared" si="255"/>
        <v>0</v>
      </c>
      <c r="M1952">
        <f t="shared" si="253"/>
        <v>0</v>
      </c>
    </row>
    <row r="1953" spans="1:13" x14ac:dyDescent="0.25">
      <c r="A1953">
        <f t="shared" si="249"/>
        <v>2014</v>
      </c>
      <c r="B1953" s="3">
        <v>41663</v>
      </c>
      <c r="C1953" s="4" t="s">
        <v>242</v>
      </c>
      <c r="D1953">
        <v>1</v>
      </c>
      <c r="E1953">
        <f>SUMIF($C$3:C1952,C1953,$D$3:D1952)</f>
        <v>47</v>
      </c>
      <c r="F1953">
        <v>2.23</v>
      </c>
      <c r="G1953" t="str">
        <f t="shared" si="250"/>
        <v>Brak</v>
      </c>
      <c r="H1953">
        <f t="shared" si="251"/>
        <v>0</v>
      </c>
      <c r="I1953">
        <f t="shared" si="252"/>
        <v>1</v>
      </c>
      <c r="J1953">
        <f t="shared" si="256"/>
        <v>3212</v>
      </c>
      <c r="K1953" s="6">
        <f t="shared" si="254"/>
        <v>0</v>
      </c>
      <c r="L1953" s="6" t="str">
        <f t="shared" si="255"/>
        <v>0</v>
      </c>
      <c r="M1953">
        <f t="shared" si="253"/>
        <v>0</v>
      </c>
    </row>
    <row r="1954" spans="1:13" x14ac:dyDescent="0.25">
      <c r="A1954">
        <f t="shared" si="249"/>
        <v>2014</v>
      </c>
      <c r="B1954" s="3">
        <v>41666</v>
      </c>
      <c r="C1954" s="4" t="s">
        <v>37</v>
      </c>
      <c r="D1954">
        <v>392</v>
      </c>
      <c r="E1954">
        <f>SUMIF($C$3:C1953,C1954,$D$3:D1953)</f>
        <v>16794</v>
      </c>
      <c r="F1954">
        <v>2.23</v>
      </c>
      <c r="G1954">
        <f t="shared" si="250"/>
        <v>0.2</v>
      </c>
      <c r="H1954">
        <f t="shared" si="251"/>
        <v>78.400000000000006</v>
      </c>
      <c r="I1954">
        <f t="shared" si="252"/>
        <v>1</v>
      </c>
      <c r="J1954">
        <f t="shared" si="256"/>
        <v>2820</v>
      </c>
      <c r="K1954" s="6">
        <f t="shared" si="254"/>
        <v>0</v>
      </c>
      <c r="L1954" s="6" t="str">
        <f t="shared" si="255"/>
        <v>0</v>
      </c>
      <c r="M1954">
        <f t="shared" si="253"/>
        <v>0</v>
      </c>
    </row>
    <row r="1955" spans="1:13" x14ac:dyDescent="0.25">
      <c r="A1955">
        <f t="shared" si="249"/>
        <v>2014</v>
      </c>
      <c r="B1955" s="3">
        <v>41668</v>
      </c>
      <c r="C1955" s="4" t="s">
        <v>57</v>
      </c>
      <c r="D1955">
        <v>175</v>
      </c>
      <c r="E1955">
        <f>SUMIF($C$3:C1954,C1955,$D$3:D1954)</f>
        <v>4512</v>
      </c>
      <c r="F1955">
        <v>2.23</v>
      </c>
      <c r="G1955">
        <f t="shared" si="250"/>
        <v>0.1</v>
      </c>
      <c r="H1955">
        <f t="shared" si="251"/>
        <v>17.5</v>
      </c>
      <c r="I1955">
        <f t="shared" si="252"/>
        <v>1</v>
      </c>
      <c r="J1955">
        <f t="shared" si="256"/>
        <v>2645</v>
      </c>
      <c r="K1955" s="6">
        <f t="shared" si="254"/>
        <v>0</v>
      </c>
      <c r="L1955" s="6" t="str">
        <f t="shared" si="255"/>
        <v>0</v>
      </c>
      <c r="M1955">
        <f t="shared" si="253"/>
        <v>0</v>
      </c>
    </row>
    <row r="1956" spans="1:13" x14ac:dyDescent="0.25">
      <c r="A1956">
        <f t="shared" si="249"/>
        <v>2014</v>
      </c>
      <c r="B1956" s="3">
        <v>41668</v>
      </c>
      <c r="C1956" s="4" t="s">
        <v>75</v>
      </c>
      <c r="D1956">
        <v>118</v>
      </c>
      <c r="E1956">
        <f>SUMIF($C$3:C1955,C1956,$D$3:D1955)</f>
        <v>4038</v>
      </c>
      <c r="F1956">
        <v>2.23</v>
      </c>
      <c r="G1956">
        <f t="shared" si="250"/>
        <v>0.1</v>
      </c>
      <c r="H1956">
        <f t="shared" si="251"/>
        <v>11.8</v>
      </c>
      <c r="I1956">
        <f t="shared" si="252"/>
        <v>1</v>
      </c>
      <c r="J1956">
        <f t="shared" si="256"/>
        <v>2527</v>
      </c>
      <c r="K1956" s="6">
        <f t="shared" si="254"/>
        <v>2473</v>
      </c>
      <c r="L1956" s="6" t="str">
        <f t="shared" si="255"/>
        <v>3</v>
      </c>
      <c r="M1956">
        <f t="shared" si="253"/>
        <v>3000</v>
      </c>
    </row>
    <row r="1957" spans="1:13" x14ac:dyDescent="0.25">
      <c r="A1957">
        <f t="shared" si="249"/>
        <v>2014</v>
      </c>
      <c r="B1957" s="3">
        <v>41672</v>
      </c>
      <c r="C1957" s="4" t="s">
        <v>29</v>
      </c>
      <c r="D1957">
        <v>297</v>
      </c>
      <c r="E1957">
        <f>SUMIF($C$3:C1956,C1957,$D$3:D1956)</f>
        <v>23955</v>
      </c>
      <c r="F1957">
        <v>2.23</v>
      </c>
      <c r="G1957">
        <f t="shared" si="250"/>
        <v>0.2</v>
      </c>
      <c r="H1957">
        <f t="shared" si="251"/>
        <v>59.400000000000006</v>
      </c>
      <c r="I1957">
        <f t="shared" si="252"/>
        <v>2</v>
      </c>
      <c r="J1957">
        <f t="shared" si="256"/>
        <v>5230</v>
      </c>
      <c r="K1957" s="6">
        <f t="shared" si="254"/>
        <v>0</v>
      </c>
      <c r="L1957" s="6" t="str">
        <f t="shared" si="255"/>
        <v>0</v>
      </c>
      <c r="M1957">
        <f t="shared" si="253"/>
        <v>0</v>
      </c>
    </row>
    <row r="1958" spans="1:13" x14ac:dyDescent="0.25">
      <c r="A1958">
        <f t="shared" si="249"/>
        <v>2014</v>
      </c>
      <c r="B1958" s="3">
        <v>41676</v>
      </c>
      <c r="C1958" s="4" t="s">
        <v>42</v>
      </c>
      <c r="D1958">
        <v>182</v>
      </c>
      <c r="E1958">
        <f>SUMIF($C$3:C1957,C1958,$D$3:D1957)</f>
        <v>21297</v>
      </c>
      <c r="F1958">
        <v>2.23</v>
      </c>
      <c r="G1958">
        <f t="shared" si="250"/>
        <v>0.2</v>
      </c>
      <c r="H1958">
        <f t="shared" si="251"/>
        <v>36.4</v>
      </c>
      <c r="I1958">
        <f t="shared" si="252"/>
        <v>2</v>
      </c>
      <c r="J1958">
        <f t="shared" si="256"/>
        <v>5048</v>
      </c>
      <c r="K1958" s="6">
        <f t="shared" si="254"/>
        <v>0</v>
      </c>
      <c r="L1958" s="6" t="str">
        <f t="shared" si="255"/>
        <v>0</v>
      </c>
      <c r="M1958">
        <f t="shared" si="253"/>
        <v>0</v>
      </c>
    </row>
    <row r="1959" spans="1:13" x14ac:dyDescent="0.25">
      <c r="A1959">
        <f t="shared" si="249"/>
        <v>2014</v>
      </c>
      <c r="B1959" s="3">
        <v>41676</v>
      </c>
      <c r="C1959" s="4" t="s">
        <v>43</v>
      </c>
      <c r="D1959">
        <v>89</v>
      </c>
      <c r="E1959">
        <f>SUMIF($C$3:C1958,C1959,$D$3:D1958)</f>
        <v>3571</v>
      </c>
      <c r="F1959">
        <v>2.23</v>
      </c>
      <c r="G1959">
        <f t="shared" si="250"/>
        <v>0.1</v>
      </c>
      <c r="H1959">
        <f t="shared" si="251"/>
        <v>8.9</v>
      </c>
      <c r="I1959">
        <f t="shared" si="252"/>
        <v>2</v>
      </c>
      <c r="J1959">
        <f t="shared" si="256"/>
        <v>4959</v>
      </c>
      <c r="K1959" s="6">
        <f t="shared" si="254"/>
        <v>0</v>
      </c>
      <c r="L1959" s="6" t="str">
        <f t="shared" si="255"/>
        <v>0</v>
      </c>
      <c r="M1959">
        <f t="shared" si="253"/>
        <v>0</v>
      </c>
    </row>
    <row r="1960" spans="1:13" x14ac:dyDescent="0.25">
      <c r="A1960">
        <f t="shared" si="249"/>
        <v>2014</v>
      </c>
      <c r="B1960" s="3">
        <v>41677</v>
      </c>
      <c r="C1960" s="4" t="s">
        <v>30</v>
      </c>
      <c r="D1960">
        <v>130</v>
      </c>
      <c r="E1960">
        <f>SUMIF($C$3:C1959,C1960,$D$3:D1959)</f>
        <v>4464</v>
      </c>
      <c r="F1960">
        <v>2.23</v>
      </c>
      <c r="G1960">
        <f t="shared" si="250"/>
        <v>0.1</v>
      </c>
      <c r="H1960">
        <f t="shared" si="251"/>
        <v>13</v>
      </c>
      <c r="I1960">
        <f t="shared" si="252"/>
        <v>2</v>
      </c>
      <c r="J1960">
        <f t="shared" si="256"/>
        <v>4829</v>
      </c>
      <c r="K1960" s="6">
        <f t="shared" si="254"/>
        <v>0</v>
      </c>
      <c r="L1960" s="6" t="str">
        <f t="shared" si="255"/>
        <v>0</v>
      </c>
      <c r="M1960">
        <f t="shared" si="253"/>
        <v>0</v>
      </c>
    </row>
    <row r="1961" spans="1:13" x14ac:dyDescent="0.25">
      <c r="A1961">
        <f t="shared" si="249"/>
        <v>2014</v>
      </c>
      <c r="B1961" s="3">
        <v>41680</v>
      </c>
      <c r="C1961" s="4" t="s">
        <v>46</v>
      </c>
      <c r="D1961">
        <v>187</v>
      </c>
      <c r="E1961">
        <f>SUMIF($C$3:C1960,C1961,$D$3:D1960)</f>
        <v>2058</v>
      </c>
      <c r="F1961">
        <v>2.23</v>
      </c>
      <c r="G1961">
        <f t="shared" si="250"/>
        <v>0.1</v>
      </c>
      <c r="H1961">
        <f t="shared" si="251"/>
        <v>18.7</v>
      </c>
      <c r="I1961">
        <f t="shared" si="252"/>
        <v>2</v>
      </c>
      <c r="J1961">
        <f t="shared" si="256"/>
        <v>4642</v>
      </c>
      <c r="K1961" s="6">
        <f t="shared" si="254"/>
        <v>0</v>
      </c>
      <c r="L1961" s="6" t="str">
        <f t="shared" si="255"/>
        <v>0</v>
      </c>
      <c r="M1961">
        <f t="shared" si="253"/>
        <v>0</v>
      </c>
    </row>
    <row r="1962" spans="1:13" x14ac:dyDescent="0.25">
      <c r="A1962">
        <f t="shared" si="249"/>
        <v>2014</v>
      </c>
      <c r="B1962" s="3">
        <v>41681</v>
      </c>
      <c r="C1962" s="4" t="s">
        <v>70</v>
      </c>
      <c r="D1962">
        <v>166</v>
      </c>
      <c r="E1962">
        <f>SUMIF($C$3:C1961,C1962,$D$3:D1961)</f>
        <v>20935</v>
      </c>
      <c r="F1962">
        <v>2.23</v>
      </c>
      <c r="G1962">
        <f t="shared" si="250"/>
        <v>0.2</v>
      </c>
      <c r="H1962">
        <f t="shared" si="251"/>
        <v>33.200000000000003</v>
      </c>
      <c r="I1962">
        <f t="shared" si="252"/>
        <v>2</v>
      </c>
      <c r="J1962">
        <f t="shared" si="256"/>
        <v>4476</v>
      </c>
      <c r="K1962" s="6">
        <f t="shared" si="254"/>
        <v>0</v>
      </c>
      <c r="L1962" s="6" t="str">
        <f t="shared" si="255"/>
        <v>0</v>
      </c>
      <c r="M1962">
        <f t="shared" si="253"/>
        <v>0</v>
      </c>
    </row>
    <row r="1963" spans="1:13" x14ac:dyDescent="0.25">
      <c r="A1963">
        <f t="shared" si="249"/>
        <v>2014</v>
      </c>
      <c r="B1963" s="3">
        <v>41682</v>
      </c>
      <c r="C1963" s="4" t="s">
        <v>43</v>
      </c>
      <c r="D1963">
        <v>58</v>
      </c>
      <c r="E1963">
        <f>SUMIF($C$3:C1962,C1963,$D$3:D1962)</f>
        <v>3660</v>
      </c>
      <c r="F1963">
        <v>2.23</v>
      </c>
      <c r="G1963">
        <f t="shared" si="250"/>
        <v>0.1</v>
      </c>
      <c r="H1963">
        <f t="shared" si="251"/>
        <v>5.8000000000000007</v>
      </c>
      <c r="I1963">
        <f t="shared" si="252"/>
        <v>2</v>
      </c>
      <c r="J1963">
        <f t="shared" si="256"/>
        <v>4418</v>
      </c>
      <c r="K1963" s="6">
        <f t="shared" si="254"/>
        <v>0</v>
      </c>
      <c r="L1963" s="6" t="str">
        <f t="shared" si="255"/>
        <v>0</v>
      </c>
      <c r="M1963">
        <f t="shared" si="253"/>
        <v>0</v>
      </c>
    </row>
    <row r="1964" spans="1:13" x14ac:dyDescent="0.25">
      <c r="A1964">
        <f t="shared" si="249"/>
        <v>2014</v>
      </c>
      <c r="B1964" s="3">
        <v>41686</v>
      </c>
      <c r="C1964" s="4" t="s">
        <v>45</v>
      </c>
      <c r="D1964">
        <v>187</v>
      </c>
      <c r="E1964">
        <f>SUMIF($C$3:C1963,C1964,$D$3:D1963)</f>
        <v>2296</v>
      </c>
      <c r="F1964">
        <v>2.23</v>
      </c>
      <c r="G1964">
        <f t="shared" si="250"/>
        <v>0.1</v>
      </c>
      <c r="H1964">
        <f t="shared" si="251"/>
        <v>18.7</v>
      </c>
      <c r="I1964">
        <f t="shared" si="252"/>
        <v>2</v>
      </c>
      <c r="J1964">
        <f t="shared" si="256"/>
        <v>4231</v>
      </c>
      <c r="K1964" s="6">
        <f t="shared" si="254"/>
        <v>0</v>
      </c>
      <c r="L1964" s="6" t="str">
        <f t="shared" si="255"/>
        <v>0</v>
      </c>
      <c r="M1964">
        <f t="shared" si="253"/>
        <v>0</v>
      </c>
    </row>
    <row r="1965" spans="1:13" x14ac:dyDescent="0.25">
      <c r="A1965">
        <f t="shared" si="249"/>
        <v>2014</v>
      </c>
      <c r="B1965" s="3">
        <v>41687</v>
      </c>
      <c r="C1965" s="4" t="s">
        <v>43</v>
      </c>
      <c r="D1965">
        <v>58</v>
      </c>
      <c r="E1965">
        <f>SUMIF($C$3:C1964,C1965,$D$3:D1964)</f>
        <v>3718</v>
      </c>
      <c r="F1965">
        <v>2.23</v>
      </c>
      <c r="G1965">
        <f t="shared" si="250"/>
        <v>0.1</v>
      </c>
      <c r="H1965">
        <f t="shared" si="251"/>
        <v>5.8000000000000007</v>
      </c>
      <c r="I1965">
        <f t="shared" si="252"/>
        <v>2</v>
      </c>
      <c r="J1965">
        <f t="shared" si="256"/>
        <v>4173</v>
      </c>
      <c r="K1965" s="6">
        <f t="shared" si="254"/>
        <v>0</v>
      </c>
      <c r="L1965" s="6" t="str">
        <f t="shared" si="255"/>
        <v>0</v>
      </c>
      <c r="M1965">
        <f t="shared" si="253"/>
        <v>0</v>
      </c>
    </row>
    <row r="1966" spans="1:13" x14ac:dyDescent="0.25">
      <c r="A1966">
        <f t="shared" si="249"/>
        <v>2014</v>
      </c>
      <c r="B1966" s="3">
        <v>41689</v>
      </c>
      <c r="C1966" s="4" t="s">
        <v>29</v>
      </c>
      <c r="D1966">
        <v>388</v>
      </c>
      <c r="E1966">
        <f>SUMIF($C$3:C1965,C1966,$D$3:D1965)</f>
        <v>24252</v>
      </c>
      <c r="F1966">
        <v>2.23</v>
      </c>
      <c r="G1966">
        <f t="shared" si="250"/>
        <v>0.2</v>
      </c>
      <c r="H1966">
        <f t="shared" si="251"/>
        <v>77.600000000000009</v>
      </c>
      <c r="I1966">
        <f t="shared" si="252"/>
        <v>2</v>
      </c>
      <c r="J1966">
        <f t="shared" si="256"/>
        <v>3785</v>
      </c>
      <c r="K1966" s="6">
        <f t="shared" si="254"/>
        <v>0</v>
      </c>
      <c r="L1966" s="6" t="str">
        <f t="shared" si="255"/>
        <v>0</v>
      </c>
      <c r="M1966">
        <f t="shared" si="253"/>
        <v>0</v>
      </c>
    </row>
    <row r="1967" spans="1:13" x14ac:dyDescent="0.25">
      <c r="A1967">
        <f t="shared" si="249"/>
        <v>2014</v>
      </c>
      <c r="B1967" s="3">
        <v>41689</v>
      </c>
      <c r="C1967" s="4" t="s">
        <v>80</v>
      </c>
      <c r="D1967">
        <v>19</v>
      </c>
      <c r="E1967">
        <f>SUMIF($C$3:C1966,C1967,$D$3:D1966)</f>
        <v>27</v>
      </c>
      <c r="F1967">
        <v>2.23</v>
      </c>
      <c r="G1967" t="str">
        <f t="shared" si="250"/>
        <v>Brak</v>
      </c>
      <c r="H1967">
        <f t="shared" si="251"/>
        <v>0</v>
      </c>
      <c r="I1967">
        <f t="shared" si="252"/>
        <v>2</v>
      </c>
      <c r="J1967">
        <f t="shared" si="256"/>
        <v>3766</v>
      </c>
      <c r="K1967" s="6">
        <f t="shared" si="254"/>
        <v>0</v>
      </c>
      <c r="L1967" s="6" t="str">
        <f t="shared" si="255"/>
        <v>0</v>
      </c>
      <c r="M1967">
        <f t="shared" si="253"/>
        <v>0</v>
      </c>
    </row>
    <row r="1968" spans="1:13" x14ac:dyDescent="0.25">
      <c r="A1968">
        <f t="shared" si="249"/>
        <v>2014</v>
      </c>
      <c r="B1968" s="3">
        <v>41690</v>
      </c>
      <c r="C1968" s="4" t="s">
        <v>86</v>
      </c>
      <c r="D1968">
        <v>191</v>
      </c>
      <c r="E1968">
        <f>SUMIF($C$3:C1967,C1968,$D$3:D1967)</f>
        <v>3547</v>
      </c>
      <c r="F1968">
        <v>2.23</v>
      </c>
      <c r="G1968">
        <f t="shared" si="250"/>
        <v>0.1</v>
      </c>
      <c r="H1968">
        <f t="shared" si="251"/>
        <v>19.100000000000001</v>
      </c>
      <c r="I1968">
        <f t="shared" si="252"/>
        <v>2</v>
      </c>
      <c r="J1968">
        <f t="shared" si="256"/>
        <v>3575</v>
      </c>
      <c r="K1968" s="6">
        <f t="shared" si="254"/>
        <v>0</v>
      </c>
      <c r="L1968" s="6" t="str">
        <f t="shared" si="255"/>
        <v>0</v>
      </c>
      <c r="M1968">
        <f t="shared" si="253"/>
        <v>0</v>
      </c>
    </row>
    <row r="1969" spans="1:13" x14ac:dyDescent="0.25">
      <c r="A1969">
        <f t="shared" si="249"/>
        <v>2014</v>
      </c>
      <c r="B1969" s="3">
        <v>41690</v>
      </c>
      <c r="C1969" s="4" t="s">
        <v>26</v>
      </c>
      <c r="D1969">
        <v>185</v>
      </c>
      <c r="E1969">
        <f>SUMIF($C$3:C1968,C1969,$D$3:D1968)</f>
        <v>3940</v>
      </c>
      <c r="F1969">
        <v>2.23</v>
      </c>
      <c r="G1969">
        <f t="shared" si="250"/>
        <v>0.1</v>
      </c>
      <c r="H1969">
        <f t="shared" si="251"/>
        <v>18.5</v>
      </c>
      <c r="I1969">
        <f t="shared" si="252"/>
        <v>2</v>
      </c>
      <c r="J1969">
        <f t="shared" si="256"/>
        <v>3390</v>
      </c>
      <c r="K1969" s="6">
        <f t="shared" si="254"/>
        <v>0</v>
      </c>
      <c r="L1969" s="6" t="str">
        <f t="shared" si="255"/>
        <v>0</v>
      </c>
      <c r="M1969">
        <f t="shared" si="253"/>
        <v>0</v>
      </c>
    </row>
    <row r="1970" spans="1:13" x14ac:dyDescent="0.25">
      <c r="A1970">
        <f t="shared" si="249"/>
        <v>2014</v>
      </c>
      <c r="B1970" s="3">
        <v>41690</v>
      </c>
      <c r="C1970" s="4" t="s">
        <v>125</v>
      </c>
      <c r="D1970">
        <v>20</v>
      </c>
      <c r="E1970">
        <f>SUMIF($C$3:C1969,C1970,$D$3:D1969)</f>
        <v>59</v>
      </c>
      <c r="F1970">
        <v>2.23</v>
      </c>
      <c r="G1970" t="str">
        <f t="shared" si="250"/>
        <v>Brak</v>
      </c>
      <c r="H1970">
        <f t="shared" si="251"/>
        <v>0</v>
      </c>
      <c r="I1970">
        <f t="shared" si="252"/>
        <v>2</v>
      </c>
      <c r="J1970">
        <f t="shared" si="256"/>
        <v>3370</v>
      </c>
      <c r="K1970" s="6">
        <f t="shared" si="254"/>
        <v>0</v>
      </c>
      <c r="L1970" s="6" t="str">
        <f t="shared" si="255"/>
        <v>0</v>
      </c>
      <c r="M1970">
        <f t="shared" si="253"/>
        <v>0</v>
      </c>
    </row>
    <row r="1971" spans="1:13" x14ac:dyDescent="0.25">
      <c r="A1971">
        <f t="shared" si="249"/>
        <v>2014</v>
      </c>
      <c r="B1971" s="3">
        <v>41691</v>
      </c>
      <c r="C1971" s="4" t="s">
        <v>107</v>
      </c>
      <c r="D1971">
        <v>1</v>
      </c>
      <c r="E1971">
        <f>SUMIF($C$3:C1970,C1971,$D$3:D1970)</f>
        <v>54</v>
      </c>
      <c r="F1971">
        <v>2.23</v>
      </c>
      <c r="G1971" t="str">
        <f t="shared" si="250"/>
        <v>Brak</v>
      </c>
      <c r="H1971">
        <f t="shared" si="251"/>
        <v>0</v>
      </c>
      <c r="I1971">
        <f t="shared" si="252"/>
        <v>2</v>
      </c>
      <c r="J1971">
        <f t="shared" si="256"/>
        <v>3369</v>
      </c>
      <c r="K1971" s="6">
        <f t="shared" si="254"/>
        <v>0</v>
      </c>
      <c r="L1971" s="6" t="str">
        <f t="shared" si="255"/>
        <v>0</v>
      </c>
      <c r="M1971">
        <f t="shared" si="253"/>
        <v>0</v>
      </c>
    </row>
    <row r="1972" spans="1:13" x14ac:dyDescent="0.25">
      <c r="A1972">
        <f t="shared" si="249"/>
        <v>2014</v>
      </c>
      <c r="B1972" s="3">
        <v>41692</v>
      </c>
      <c r="C1972" s="4" t="s">
        <v>91</v>
      </c>
      <c r="D1972">
        <v>90</v>
      </c>
      <c r="E1972">
        <f>SUMIF($C$3:C1971,C1972,$D$3:D1971)</f>
        <v>2691</v>
      </c>
      <c r="F1972">
        <v>2.23</v>
      </c>
      <c r="G1972">
        <f t="shared" si="250"/>
        <v>0.1</v>
      </c>
      <c r="H1972">
        <f t="shared" si="251"/>
        <v>9</v>
      </c>
      <c r="I1972">
        <f t="shared" si="252"/>
        <v>2</v>
      </c>
      <c r="J1972">
        <f t="shared" si="256"/>
        <v>3279</v>
      </c>
      <c r="K1972" s="6">
        <f t="shared" si="254"/>
        <v>0</v>
      </c>
      <c r="L1972" s="6" t="str">
        <f t="shared" si="255"/>
        <v>0</v>
      </c>
      <c r="M1972">
        <f t="shared" si="253"/>
        <v>0</v>
      </c>
    </row>
    <row r="1973" spans="1:13" x14ac:dyDescent="0.25">
      <c r="A1973">
        <f t="shared" si="249"/>
        <v>2014</v>
      </c>
      <c r="B1973" s="3">
        <v>41696</v>
      </c>
      <c r="C1973" s="4" t="s">
        <v>29</v>
      </c>
      <c r="D1973">
        <v>234</v>
      </c>
      <c r="E1973">
        <f>SUMIF($C$3:C1972,C1973,$D$3:D1972)</f>
        <v>24640</v>
      </c>
      <c r="F1973">
        <v>2.23</v>
      </c>
      <c r="G1973">
        <f t="shared" si="250"/>
        <v>0.2</v>
      </c>
      <c r="H1973">
        <f t="shared" si="251"/>
        <v>46.800000000000004</v>
      </c>
      <c r="I1973">
        <f t="shared" si="252"/>
        <v>2</v>
      </c>
      <c r="J1973">
        <f t="shared" si="256"/>
        <v>3045</v>
      </c>
      <c r="K1973" s="6">
        <f t="shared" si="254"/>
        <v>1955</v>
      </c>
      <c r="L1973" s="6" t="str">
        <f t="shared" si="255"/>
        <v>2</v>
      </c>
      <c r="M1973">
        <f t="shared" si="253"/>
        <v>2000</v>
      </c>
    </row>
    <row r="1974" spans="1:13" x14ac:dyDescent="0.25">
      <c r="A1974">
        <f t="shared" si="249"/>
        <v>2014</v>
      </c>
      <c r="B1974" s="3">
        <v>41699</v>
      </c>
      <c r="C1974" s="4" t="s">
        <v>65</v>
      </c>
      <c r="D1974">
        <v>212</v>
      </c>
      <c r="E1974">
        <f>SUMIF($C$3:C1973,C1974,$D$3:D1973)</f>
        <v>23643</v>
      </c>
      <c r="F1974">
        <v>2.23</v>
      </c>
      <c r="G1974">
        <f t="shared" si="250"/>
        <v>0.2</v>
      </c>
      <c r="H1974">
        <f t="shared" si="251"/>
        <v>42.400000000000006</v>
      </c>
      <c r="I1974">
        <f t="shared" si="252"/>
        <v>3</v>
      </c>
      <c r="J1974">
        <f t="shared" si="256"/>
        <v>4833</v>
      </c>
      <c r="K1974" s="6">
        <f t="shared" si="254"/>
        <v>0</v>
      </c>
      <c r="L1974" s="6" t="str">
        <f t="shared" si="255"/>
        <v>0</v>
      </c>
      <c r="M1974">
        <f t="shared" si="253"/>
        <v>0</v>
      </c>
    </row>
    <row r="1975" spans="1:13" x14ac:dyDescent="0.25">
      <c r="A1975">
        <f t="shared" si="249"/>
        <v>2014</v>
      </c>
      <c r="B1975" s="3">
        <v>41701</v>
      </c>
      <c r="C1975" s="4" t="s">
        <v>65</v>
      </c>
      <c r="D1975">
        <v>372</v>
      </c>
      <c r="E1975">
        <f>SUMIF($C$3:C1974,C1975,$D$3:D1974)</f>
        <v>23855</v>
      </c>
      <c r="F1975">
        <v>2.23</v>
      </c>
      <c r="G1975">
        <f t="shared" si="250"/>
        <v>0.2</v>
      </c>
      <c r="H1975">
        <f t="shared" si="251"/>
        <v>74.400000000000006</v>
      </c>
      <c r="I1975">
        <f t="shared" si="252"/>
        <v>3</v>
      </c>
      <c r="J1975">
        <f t="shared" si="256"/>
        <v>4461</v>
      </c>
      <c r="K1975" s="6">
        <f t="shared" si="254"/>
        <v>0</v>
      </c>
      <c r="L1975" s="6" t="str">
        <f t="shared" si="255"/>
        <v>0</v>
      </c>
      <c r="M1975">
        <f t="shared" si="253"/>
        <v>0</v>
      </c>
    </row>
    <row r="1976" spans="1:13" x14ac:dyDescent="0.25">
      <c r="A1976">
        <f t="shared" si="249"/>
        <v>2014</v>
      </c>
      <c r="B1976" s="3">
        <v>41701</v>
      </c>
      <c r="C1976" s="4" t="s">
        <v>55</v>
      </c>
      <c r="D1976">
        <v>102</v>
      </c>
      <c r="E1976">
        <f>SUMIF($C$3:C1975,C1976,$D$3:D1975)</f>
        <v>3990</v>
      </c>
      <c r="F1976">
        <v>2.23</v>
      </c>
      <c r="G1976">
        <f t="shared" si="250"/>
        <v>0.1</v>
      </c>
      <c r="H1976">
        <f t="shared" si="251"/>
        <v>10.200000000000001</v>
      </c>
      <c r="I1976">
        <f t="shared" si="252"/>
        <v>3</v>
      </c>
      <c r="J1976">
        <f t="shared" si="256"/>
        <v>4359</v>
      </c>
      <c r="K1976" s="6">
        <f t="shared" si="254"/>
        <v>0</v>
      </c>
      <c r="L1976" s="6" t="str">
        <f t="shared" si="255"/>
        <v>0</v>
      </c>
      <c r="M1976">
        <f t="shared" si="253"/>
        <v>0</v>
      </c>
    </row>
    <row r="1977" spans="1:13" x14ac:dyDescent="0.25">
      <c r="A1977">
        <f t="shared" si="249"/>
        <v>2014</v>
      </c>
      <c r="B1977" s="3">
        <v>41701</v>
      </c>
      <c r="C1977" s="4" t="s">
        <v>30</v>
      </c>
      <c r="D1977">
        <v>69</v>
      </c>
      <c r="E1977">
        <f>SUMIF($C$3:C1976,C1977,$D$3:D1976)</f>
        <v>4594</v>
      </c>
      <c r="F1977">
        <v>2.23</v>
      </c>
      <c r="G1977">
        <f t="shared" si="250"/>
        <v>0.1</v>
      </c>
      <c r="H1977">
        <f t="shared" si="251"/>
        <v>6.9</v>
      </c>
      <c r="I1977">
        <f t="shared" si="252"/>
        <v>3</v>
      </c>
      <c r="J1977">
        <f t="shared" si="256"/>
        <v>4290</v>
      </c>
      <c r="K1977" s="6">
        <f t="shared" si="254"/>
        <v>0</v>
      </c>
      <c r="L1977" s="6" t="str">
        <f t="shared" si="255"/>
        <v>0</v>
      </c>
      <c r="M1977">
        <f t="shared" si="253"/>
        <v>0</v>
      </c>
    </row>
    <row r="1978" spans="1:13" x14ac:dyDescent="0.25">
      <c r="A1978">
        <f t="shared" si="249"/>
        <v>2014</v>
      </c>
      <c r="B1978" s="3">
        <v>41708</v>
      </c>
      <c r="C1978" s="4" t="s">
        <v>195</v>
      </c>
      <c r="D1978">
        <v>5</v>
      </c>
      <c r="E1978">
        <f>SUMIF($C$3:C1977,C1978,$D$3:D1977)</f>
        <v>54</v>
      </c>
      <c r="F1978">
        <v>2.23</v>
      </c>
      <c r="G1978" t="str">
        <f t="shared" si="250"/>
        <v>Brak</v>
      </c>
      <c r="H1978">
        <f t="shared" si="251"/>
        <v>0</v>
      </c>
      <c r="I1978">
        <f t="shared" si="252"/>
        <v>3</v>
      </c>
      <c r="J1978">
        <f t="shared" si="256"/>
        <v>4285</v>
      </c>
      <c r="K1978" s="6">
        <f t="shared" si="254"/>
        <v>0</v>
      </c>
      <c r="L1978" s="6" t="str">
        <f t="shared" si="255"/>
        <v>0</v>
      </c>
      <c r="M1978">
        <f t="shared" si="253"/>
        <v>0</v>
      </c>
    </row>
    <row r="1979" spans="1:13" x14ac:dyDescent="0.25">
      <c r="A1979">
        <f t="shared" si="249"/>
        <v>2014</v>
      </c>
      <c r="B1979" s="3">
        <v>41713</v>
      </c>
      <c r="C1979" s="4" t="s">
        <v>89</v>
      </c>
      <c r="D1979">
        <v>146</v>
      </c>
      <c r="E1979">
        <f>SUMIF($C$3:C1978,C1979,$D$3:D1978)</f>
        <v>3156</v>
      </c>
      <c r="F1979">
        <v>2.23</v>
      </c>
      <c r="G1979">
        <f t="shared" si="250"/>
        <v>0.1</v>
      </c>
      <c r="H1979">
        <f t="shared" si="251"/>
        <v>14.600000000000001</v>
      </c>
      <c r="I1979">
        <f t="shared" si="252"/>
        <v>3</v>
      </c>
      <c r="J1979">
        <f t="shared" si="256"/>
        <v>4139</v>
      </c>
      <c r="K1979" s="6">
        <f t="shared" si="254"/>
        <v>0</v>
      </c>
      <c r="L1979" s="6" t="str">
        <f t="shared" si="255"/>
        <v>0</v>
      </c>
      <c r="M1979">
        <f t="shared" si="253"/>
        <v>0</v>
      </c>
    </row>
    <row r="1980" spans="1:13" x14ac:dyDescent="0.25">
      <c r="A1980">
        <f t="shared" si="249"/>
        <v>2014</v>
      </c>
      <c r="B1980" s="3">
        <v>41714</v>
      </c>
      <c r="C1980" s="4" t="s">
        <v>40</v>
      </c>
      <c r="D1980">
        <v>114</v>
      </c>
      <c r="E1980">
        <f>SUMIF($C$3:C1979,C1980,$D$3:D1979)</f>
        <v>1317</v>
      </c>
      <c r="F1980">
        <v>2.23</v>
      </c>
      <c r="G1980">
        <f t="shared" si="250"/>
        <v>0.1</v>
      </c>
      <c r="H1980">
        <f t="shared" si="251"/>
        <v>11.4</v>
      </c>
      <c r="I1980">
        <f t="shared" si="252"/>
        <v>3</v>
      </c>
      <c r="J1980">
        <f t="shared" si="256"/>
        <v>4025</v>
      </c>
      <c r="K1980" s="6">
        <f t="shared" si="254"/>
        <v>0</v>
      </c>
      <c r="L1980" s="6" t="str">
        <f t="shared" si="255"/>
        <v>0</v>
      </c>
      <c r="M1980">
        <f t="shared" si="253"/>
        <v>0</v>
      </c>
    </row>
    <row r="1981" spans="1:13" x14ac:dyDescent="0.25">
      <c r="A1981">
        <f t="shared" si="249"/>
        <v>2014</v>
      </c>
      <c r="B1981" s="3">
        <v>41716</v>
      </c>
      <c r="C1981" s="4" t="s">
        <v>34</v>
      </c>
      <c r="D1981">
        <v>265</v>
      </c>
      <c r="E1981">
        <f>SUMIF($C$3:C1980,C1981,$D$3:D1980)</f>
        <v>21608</v>
      </c>
      <c r="F1981">
        <v>2.23</v>
      </c>
      <c r="G1981">
        <f t="shared" si="250"/>
        <v>0.2</v>
      </c>
      <c r="H1981">
        <f t="shared" si="251"/>
        <v>53</v>
      </c>
      <c r="I1981">
        <f t="shared" si="252"/>
        <v>3</v>
      </c>
      <c r="J1981">
        <f t="shared" si="256"/>
        <v>3760</v>
      </c>
      <c r="K1981" s="6">
        <f t="shared" si="254"/>
        <v>0</v>
      </c>
      <c r="L1981" s="6" t="str">
        <f t="shared" si="255"/>
        <v>0</v>
      </c>
      <c r="M1981">
        <f t="shared" si="253"/>
        <v>0</v>
      </c>
    </row>
    <row r="1982" spans="1:13" x14ac:dyDescent="0.25">
      <c r="A1982">
        <f t="shared" si="249"/>
        <v>2014</v>
      </c>
      <c r="B1982" s="3">
        <v>41716</v>
      </c>
      <c r="C1982" s="4" t="s">
        <v>148</v>
      </c>
      <c r="D1982">
        <v>1</v>
      </c>
      <c r="E1982">
        <f>SUMIF($C$3:C1981,C1982,$D$3:D1981)</f>
        <v>6</v>
      </c>
      <c r="F1982">
        <v>2.23</v>
      </c>
      <c r="G1982" t="str">
        <f t="shared" si="250"/>
        <v>Brak</v>
      </c>
      <c r="H1982">
        <f t="shared" si="251"/>
        <v>0</v>
      </c>
      <c r="I1982">
        <f t="shared" si="252"/>
        <v>3</v>
      </c>
      <c r="J1982">
        <f t="shared" si="256"/>
        <v>3759</v>
      </c>
      <c r="K1982" s="6">
        <f t="shared" si="254"/>
        <v>0</v>
      </c>
      <c r="L1982" s="6" t="str">
        <f t="shared" si="255"/>
        <v>0</v>
      </c>
      <c r="M1982">
        <f t="shared" si="253"/>
        <v>0</v>
      </c>
    </row>
    <row r="1983" spans="1:13" x14ac:dyDescent="0.25">
      <c r="A1983">
        <f t="shared" si="249"/>
        <v>2014</v>
      </c>
      <c r="B1983" s="3">
        <v>41719</v>
      </c>
      <c r="C1983" s="4" t="s">
        <v>176</v>
      </c>
      <c r="D1983">
        <v>16</v>
      </c>
      <c r="E1983">
        <f>SUMIF($C$3:C1982,C1983,$D$3:D1982)</f>
        <v>15</v>
      </c>
      <c r="F1983">
        <v>2.23</v>
      </c>
      <c r="G1983" t="str">
        <f t="shared" si="250"/>
        <v>Brak</v>
      </c>
      <c r="H1983">
        <f t="shared" si="251"/>
        <v>0</v>
      </c>
      <c r="I1983">
        <f t="shared" si="252"/>
        <v>3</v>
      </c>
      <c r="J1983">
        <f t="shared" si="256"/>
        <v>3743</v>
      </c>
      <c r="K1983" s="6">
        <f t="shared" si="254"/>
        <v>0</v>
      </c>
      <c r="L1983" s="6" t="str">
        <f t="shared" si="255"/>
        <v>0</v>
      </c>
      <c r="M1983">
        <f t="shared" si="253"/>
        <v>0</v>
      </c>
    </row>
    <row r="1984" spans="1:13" x14ac:dyDescent="0.25">
      <c r="A1984">
        <f t="shared" si="249"/>
        <v>2014</v>
      </c>
      <c r="B1984" s="3">
        <v>41721</v>
      </c>
      <c r="C1984" s="4" t="s">
        <v>42</v>
      </c>
      <c r="D1984">
        <v>118</v>
      </c>
      <c r="E1984">
        <f>SUMIF($C$3:C1983,C1984,$D$3:D1983)</f>
        <v>21479</v>
      </c>
      <c r="F1984">
        <v>2.23</v>
      </c>
      <c r="G1984">
        <f t="shared" si="250"/>
        <v>0.2</v>
      </c>
      <c r="H1984">
        <f t="shared" si="251"/>
        <v>23.6</v>
      </c>
      <c r="I1984">
        <f t="shared" si="252"/>
        <v>3</v>
      </c>
      <c r="J1984">
        <f t="shared" si="256"/>
        <v>3625</v>
      </c>
      <c r="K1984" s="6">
        <f t="shared" si="254"/>
        <v>0</v>
      </c>
      <c r="L1984" s="6" t="str">
        <f t="shared" si="255"/>
        <v>0</v>
      </c>
      <c r="M1984">
        <f t="shared" si="253"/>
        <v>0</v>
      </c>
    </row>
    <row r="1985" spans="1:13" x14ac:dyDescent="0.25">
      <c r="A1985">
        <f t="shared" si="249"/>
        <v>2014</v>
      </c>
      <c r="B1985" s="3">
        <v>41721</v>
      </c>
      <c r="C1985" s="4" t="s">
        <v>211</v>
      </c>
      <c r="D1985">
        <v>11</v>
      </c>
      <c r="E1985">
        <f>SUMIF($C$3:C1984,C1985,$D$3:D1984)</f>
        <v>7</v>
      </c>
      <c r="F1985">
        <v>2.23</v>
      </c>
      <c r="G1985" t="str">
        <f t="shared" si="250"/>
        <v>Brak</v>
      </c>
      <c r="H1985">
        <f t="shared" si="251"/>
        <v>0</v>
      </c>
      <c r="I1985">
        <f t="shared" si="252"/>
        <v>3</v>
      </c>
      <c r="J1985">
        <f t="shared" si="256"/>
        <v>3614</v>
      </c>
      <c r="K1985" s="6">
        <f t="shared" si="254"/>
        <v>0</v>
      </c>
      <c r="L1985" s="6" t="str">
        <f t="shared" si="255"/>
        <v>0</v>
      </c>
      <c r="M1985">
        <f t="shared" si="253"/>
        <v>0</v>
      </c>
    </row>
    <row r="1986" spans="1:13" x14ac:dyDescent="0.25">
      <c r="A1986">
        <f t="shared" si="249"/>
        <v>2014</v>
      </c>
      <c r="B1986" s="3">
        <v>41728</v>
      </c>
      <c r="C1986" s="4" t="s">
        <v>65</v>
      </c>
      <c r="D1986">
        <v>213</v>
      </c>
      <c r="E1986">
        <f>SUMIF($C$3:C1985,C1986,$D$3:D1985)</f>
        <v>24227</v>
      </c>
      <c r="F1986">
        <v>2.23</v>
      </c>
      <c r="G1986">
        <f t="shared" si="250"/>
        <v>0.2</v>
      </c>
      <c r="H1986">
        <f t="shared" si="251"/>
        <v>42.6</v>
      </c>
      <c r="I1986">
        <f t="shared" si="252"/>
        <v>3</v>
      </c>
      <c r="J1986">
        <f t="shared" si="256"/>
        <v>3401</v>
      </c>
      <c r="K1986" s="6">
        <f t="shared" si="254"/>
        <v>1599</v>
      </c>
      <c r="L1986" s="6" t="str">
        <f t="shared" si="255"/>
        <v>2</v>
      </c>
      <c r="M1986">
        <f t="shared" si="253"/>
        <v>2000</v>
      </c>
    </row>
    <row r="1987" spans="1:13" x14ac:dyDescent="0.25">
      <c r="A1987">
        <f t="shared" si="249"/>
        <v>2014</v>
      </c>
      <c r="B1987" s="3">
        <v>41732</v>
      </c>
      <c r="C1987" s="4" t="s">
        <v>29</v>
      </c>
      <c r="D1987">
        <v>146</v>
      </c>
      <c r="E1987">
        <f>SUMIF($C$3:C1986,C1987,$D$3:D1986)</f>
        <v>24874</v>
      </c>
      <c r="F1987">
        <v>2.23</v>
      </c>
      <c r="G1987">
        <f t="shared" si="250"/>
        <v>0.2</v>
      </c>
      <c r="H1987">
        <f t="shared" si="251"/>
        <v>29.200000000000003</v>
      </c>
      <c r="I1987">
        <f t="shared" si="252"/>
        <v>4</v>
      </c>
      <c r="J1987">
        <f t="shared" si="256"/>
        <v>5255</v>
      </c>
      <c r="K1987" s="6">
        <f t="shared" si="254"/>
        <v>0</v>
      </c>
      <c r="L1987" s="6" t="str">
        <f t="shared" si="255"/>
        <v>0</v>
      </c>
      <c r="M1987">
        <f t="shared" si="253"/>
        <v>0</v>
      </c>
    </row>
    <row r="1988" spans="1:13" x14ac:dyDescent="0.25">
      <c r="A1988">
        <f t="shared" ref="A1988:A2051" si="257">YEAR(B1988)</f>
        <v>2014</v>
      </c>
      <c r="B1988" s="3">
        <v>41734</v>
      </c>
      <c r="C1988" s="4" t="s">
        <v>144</v>
      </c>
      <c r="D1988">
        <v>6</v>
      </c>
      <c r="E1988">
        <f>SUMIF($C$3:C1987,C1988,$D$3:D1987)</f>
        <v>11</v>
      </c>
      <c r="F1988">
        <v>2.23</v>
      </c>
      <c r="G1988" t="str">
        <f t="shared" ref="G1988:G2051" si="258">IF(E1988&lt;1000,IF(E1988&gt;100,0.05,"Brak"),IF(E1988&lt;10000,0.1,0.2))</f>
        <v>Brak</v>
      </c>
      <c r="H1988">
        <f t="shared" ref="H1988:H2051" si="259">IF(G1988="Brak",0,G1988*D1988)</f>
        <v>0</v>
      </c>
      <c r="I1988">
        <f t="shared" ref="I1988:I2051" si="260">MONTH(B1988)</f>
        <v>4</v>
      </c>
      <c r="J1988">
        <f t="shared" si="256"/>
        <v>5249</v>
      </c>
      <c r="K1988" s="6">
        <f t="shared" si="254"/>
        <v>0</v>
      </c>
      <c r="L1988" s="6" t="str">
        <f t="shared" si="255"/>
        <v>0</v>
      </c>
      <c r="M1988">
        <f t="shared" ref="M1988:M2051" si="261">L1988*1000</f>
        <v>0</v>
      </c>
    </row>
    <row r="1989" spans="1:13" x14ac:dyDescent="0.25">
      <c r="A1989">
        <f t="shared" si="257"/>
        <v>2014</v>
      </c>
      <c r="B1989" s="3">
        <v>41736</v>
      </c>
      <c r="C1989" s="4" t="s">
        <v>122</v>
      </c>
      <c r="D1989">
        <v>422</v>
      </c>
      <c r="E1989">
        <f>SUMIF($C$3:C1988,C1989,$D$3:D1988)</f>
        <v>6486</v>
      </c>
      <c r="F1989">
        <v>2.23</v>
      </c>
      <c r="G1989">
        <f t="shared" si="258"/>
        <v>0.1</v>
      </c>
      <c r="H1989">
        <f t="shared" si="259"/>
        <v>42.2</v>
      </c>
      <c r="I1989">
        <f t="shared" si="260"/>
        <v>4</v>
      </c>
      <c r="J1989">
        <f t="shared" si="256"/>
        <v>4827</v>
      </c>
      <c r="K1989" s="6">
        <f t="shared" si="254"/>
        <v>0</v>
      </c>
      <c r="L1989" s="6" t="str">
        <f t="shared" si="255"/>
        <v>0</v>
      </c>
      <c r="M1989">
        <f t="shared" si="261"/>
        <v>0</v>
      </c>
    </row>
    <row r="1990" spans="1:13" x14ac:dyDescent="0.25">
      <c r="A1990">
        <f t="shared" si="257"/>
        <v>2014</v>
      </c>
      <c r="B1990" s="3">
        <v>41736</v>
      </c>
      <c r="C1990" s="4" t="s">
        <v>65</v>
      </c>
      <c r="D1990">
        <v>392</v>
      </c>
      <c r="E1990">
        <f>SUMIF($C$3:C1989,C1990,$D$3:D1989)</f>
        <v>24440</v>
      </c>
      <c r="F1990">
        <v>2.23</v>
      </c>
      <c r="G1990">
        <f t="shared" si="258"/>
        <v>0.2</v>
      </c>
      <c r="H1990">
        <f t="shared" si="259"/>
        <v>78.400000000000006</v>
      </c>
      <c r="I1990">
        <f t="shared" si="260"/>
        <v>4</v>
      </c>
      <c r="J1990">
        <f t="shared" si="256"/>
        <v>4435</v>
      </c>
      <c r="K1990" s="6">
        <f t="shared" si="254"/>
        <v>0</v>
      </c>
      <c r="L1990" s="6" t="str">
        <f t="shared" si="255"/>
        <v>0</v>
      </c>
      <c r="M1990">
        <f t="shared" si="261"/>
        <v>0</v>
      </c>
    </row>
    <row r="1991" spans="1:13" x14ac:dyDescent="0.25">
      <c r="A1991">
        <f t="shared" si="257"/>
        <v>2014</v>
      </c>
      <c r="B1991" s="3">
        <v>41740</v>
      </c>
      <c r="C1991" s="4" t="s">
        <v>42</v>
      </c>
      <c r="D1991">
        <v>474</v>
      </c>
      <c r="E1991">
        <f>SUMIF($C$3:C1990,C1991,$D$3:D1990)</f>
        <v>21597</v>
      </c>
      <c r="F1991">
        <v>2.23</v>
      </c>
      <c r="G1991">
        <f t="shared" si="258"/>
        <v>0.2</v>
      </c>
      <c r="H1991">
        <f t="shared" si="259"/>
        <v>94.800000000000011</v>
      </c>
      <c r="I1991">
        <f t="shared" si="260"/>
        <v>4</v>
      </c>
      <c r="J1991">
        <f t="shared" si="256"/>
        <v>3961</v>
      </c>
      <c r="K1991" s="6">
        <f t="shared" si="254"/>
        <v>0</v>
      </c>
      <c r="L1991" s="6" t="str">
        <f t="shared" si="255"/>
        <v>0</v>
      </c>
      <c r="M1991">
        <f t="shared" si="261"/>
        <v>0</v>
      </c>
    </row>
    <row r="1992" spans="1:13" x14ac:dyDescent="0.25">
      <c r="A1992">
        <f t="shared" si="257"/>
        <v>2014</v>
      </c>
      <c r="B1992" s="3">
        <v>41741</v>
      </c>
      <c r="C1992" s="4" t="s">
        <v>75</v>
      </c>
      <c r="D1992">
        <v>166</v>
      </c>
      <c r="E1992">
        <f>SUMIF($C$3:C1991,C1992,$D$3:D1991)</f>
        <v>4156</v>
      </c>
      <c r="F1992">
        <v>2.23</v>
      </c>
      <c r="G1992">
        <f t="shared" si="258"/>
        <v>0.1</v>
      </c>
      <c r="H1992">
        <f t="shared" si="259"/>
        <v>16.600000000000001</v>
      </c>
      <c r="I1992">
        <f t="shared" si="260"/>
        <v>4</v>
      </c>
      <c r="J1992">
        <f t="shared" si="256"/>
        <v>3795</v>
      </c>
      <c r="K1992" s="6">
        <f t="shared" si="254"/>
        <v>0</v>
      </c>
      <c r="L1992" s="6" t="str">
        <f t="shared" si="255"/>
        <v>0</v>
      </c>
      <c r="M1992">
        <f t="shared" si="261"/>
        <v>0</v>
      </c>
    </row>
    <row r="1993" spans="1:13" x14ac:dyDescent="0.25">
      <c r="A1993">
        <f t="shared" si="257"/>
        <v>2014</v>
      </c>
      <c r="B1993" s="3">
        <v>41743</v>
      </c>
      <c r="C1993" s="4" t="s">
        <v>75</v>
      </c>
      <c r="D1993">
        <v>121</v>
      </c>
      <c r="E1993">
        <f>SUMIF($C$3:C1992,C1993,$D$3:D1992)</f>
        <v>4322</v>
      </c>
      <c r="F1993">
        <v>2.23</v>
      </c>
      <c r="G1993">
        <f t="shared" si="258"/>
        <v>0.1</v>
      </c>
      <c r="H1993">
        <f t="shared" si="259"/>
        <v>12.100000000000001</v>
      </c>
      <c r="I1993">
        <f t="shared" si="260"/>
        <v>4</v>
      </c>
      <c r="J1993">
        <f t="shared" si="256"/>
        <v>3674</v>
      </c>
      <c r="K1993" s="6">
        <f t="shared" si="254"/>
        <v>0</v>
      </c>
      <c r="L1993" s="6" t="str">
        <f t="shared" si="255"/>
        <v>0</v>
      </c>
      <c r="M1993">
        <f t="shared" si="261"/>
        <v>0</v>
      </c>
    </row>
    <row r="1994" spans="1:13" x14ac:dyDescent="0.25">
      <c r="A1994">
        <f t="shared" si="257"/>
        <v>2014</v>
      </c>
      <c r="B1994" s="3">
        <v>41744</v>
      </c>
      <c r="C1994" s="4" t="s">
        <v>37</v>
      </c>
      <c r="D1994">
        <v>406</v>
      </c>
      <c r="E1994">
        <f>SUMIF($C$3:C1993,C1994,$D$3:D1993)</f>
        <v>17186</v>
      </c>
      <c r="F1994">
        <v>2.23</v>
      </c>
      <c r="G1994">
        <f t="shared" si="258"/>
        <v>0.2</v>
      </c>
      <c r="H1994">
        <f t="shared" si="259"/>
        <v>81.2</v>
      </c>
      <c r="I1994">
        <f t="shared" si="260"/>
        <v>4</v>
      </c>
      <c r="J1994">
        <f t="shared" si="256"/>
        <v>3268</v>
      </c>
      <c r="K1994" s="6">
        <f t="shared" si="254"/>
        <v>0</v>
      </c>
      <c r="L1994" s="6" t="str">
        <f t="shared" si="255"/>
        <v>0</v>
      </c>
      <c r="M1994">
        <f t="shared" si="261"/>
        <v>0</v>
      </c>
    </row>
    <row r="1995" spans="1:13" x14ac:dyDescent="0.25">
      <c r="A1995">
        <f t="shared" si="257"/>
        <v>2014</v>
      </c>
      <c r="B1995" s="3">
        <v>41746</v>
      </c>
      <c r="C1995" s="4" t="s">
        <v>46</v>
      </c>
      <c r="D1995">
        <v>41</v>
      </c>
      <c r="E1995">
        <f>SUMIF($C$3:C1994,C1995,$D$3:D1994)</f>
        <v>2245</v>
      </c>
      <c r="F1995">
        <v>2.23</v>
      </c>
      <c r="G1995">
        <f t="shared" si="258"/>
        <v>0.1</v>
      </c>
      <c r="H1995">
        <f t="shared" si="259"/>
        <v>4.1000000000000005</v>
      </c>
      <c r="I1995">
        <f t="shared" si="260"/>
        <v>4</v>
      </c>
      <c r="J1995">
        <f t="shared" si="256"/>
        <v>3227</v>
      </c>
      <c r="K1995" s="6">
        <f t="shared" si="254"/>
        <v>0</v>
      </c>
      <c r="L1995" s="6" t="str">
        <f t="shared" si="255"/>
        <v>0</v>
      </c>
      <c r="M1995">
        <f t="shared" si="261"/>
        <v>0</v>
      </c>
    </row>
    <row r="1996" spans="1:13" x14ac:dyDescent="0.25">
      <c r="A1996">
        <f t="shared" si="257"/>
        <v>2014</v>
      </c>
      <c r="B1996" s="3">
        <v>41750</v>
      </c>
      <c r="C1996" s="4" t="s">
        <v>70</v>
      </c>
      <c r="D1996">
        <v>254</v>
      </c>
      <c r="E1996">
        <f>SUMIF($C$3:C1995,C1996,$D$3:D1995)</f>
        <v>21101</v>
      </c>
      <c r="F1996">
        <v>2.23</v>
      </c>
      <c r="G1996">
        <f t="shared" si="258"/>
        <v>0.2</v>
      </c>
      <c r="H1996">
        <f t="shared" si="259"/>
        <v>50.800000000000004</v>
      </c>
      <c r="I1996">
        <f t="shared" si="260"/>
        <v>4</v>
      </c>
      <c r="J1996">
        <f t="shared" si="256"/>
        <v>2973</v>
      </c>
      <c r="K1996" s="6">
        <f t="shared" si="254"/>
        <v>0</v>
      </c>
      <c r="L1996" s="6" t="str">
        <f t="shared" si="255"/>
        <v>0</v>
      </c>
      <c r="M1996">
        <f t="shared" si="261"/>
        <v>0</v>
      </c>
    </row>
    <row r="1997" spans="1:13" x14ac:dyDescent="0.25">
      <c r="A1997">
        <f t="shared" si="257"/>
        <v>2014</v>
      </c>
      <c r="B1997" s="3">
        <v>41750</v>
      </c>
      <c r="C1997" s="4" t="s">
        <v>29</v>
      </c>
      <c r="D1997">
        <v>246</v>
      </c>
      <c r="E1997">
        <f>SUMIF($C$3:C1996,C1997,$D$3:D1996)</f>
        <v>25020</v>
      </c>
      <c r="F1997">
        <v>2.23</v>
      </c>
      <c r="G1997">
        <f t="shared" si="258"/>
        <v>0.2</v>
      </c>
      <c r="H1997">
        <f t="shared" si="259"/>
        <v>49.2</v>
      </c>
      <c r="I1997">
        <f t="shared" si="260"/>
        <v>4</v>
      </c>
      <c r="J1997">
        <f t="shared" si="256"/>
        <v>2727</v>
      </c>
      <c r="K1997" s="6">
        <f t="shared" si="254"/>
        <v>0</v>
      </c>
      <c r="L1997" s="6" t="str">
        <f t="shared" si="255"/>
        <v>0</v>
      </c>
      <c r="M1997">
        <f t="shared" si="261"/>
        <v>0</v>
      </c>
    </row>
    <row r="1998" spans="1:13" x14ac:dyDescent="0.25">
      <c r="A1998">
        <f t="shared" si="257"/>
        <v>2014</v>
      </c>
      <c r="B1998" s="3">
        <v>41755</v>
      </c>
      <c r="C1998" s="4" t="s">
        <v>25</v>
      </c>
      <c r="D1998">
        <v>365</v>
      </c>
      <c r="E1998">
        <f>SUMIF($C$3:C1997,C1998,$D$3:D1997)</f>
        <v>10731</v>
      </c>
      <c r="F1998">
        <v>2.23</v>
      </c>
      <c r="G1998">
        <f t="shared" si="258"/>
        <v>0.2</v>
      </c>
      <c r="H1998">
        <f t="shared" si="259"/>
        <v>73</v>
      </c>
      <c r="I1998">
        <f t="shared" si="260"/>
        <v>4</v>
      </c>
      <c r="J1998">
        <f t="shared" si="256"/>
        <v>2362</v>
      </c>
      <c r="K1998" s="6">
        <f t="shared" si="254"/>
        <v>0</v>
      </c>
      <c r="L1998" s="6" t="str">
        <f t="shared" si="255"/>
        <v>0</v>
      </c>
      <c r="M1998">
        <f t="shared" si="261"/>
        <v>0</v>
      </c>
    </row>
    <row r="1999" spans="1:13" x14ac:dyDescent="0.25">
      <c r="A1999">
        <f t="shared" si="257"/>
        <v>2014</v>
      </c>
      <c r="B1999" s="3">
        <v>41755</v>
      </c>
      <c r="C1999" s="4" t="s">
        <v>39</v>
      </c>
      <c r="D1999">
        <v>148</v>
      </c>
      <c r="E1999">
        <f>SUMIF($C$3:C1998,C1999,$D$3:D1998)</f>
        <v>4445</v>
      </c>
      <c r="F1999">
        <v>2.23</v>
      </c>
      <c r="G1999">
        <f t="shared" si="258"/>
        <v>0.1</v>
      </c>
      <c r="H1999">
        <f t="shared" si="259"/>
        <v>14.8</v>
      </c>
      <c r="I1999">
        <f t="shared" si="260"/>
        <v>4</v>
      </c>
      <c r="J1999">
        <f t="shared" si="256"/>
        <v>2214</v>
      </c>
      <c r="K1999" s="6">
        <f t="shared" si="254"/>
        <v>0</v>
      </c>
      <c r="L1999" s="6" t="str">
        <f t="shared" si="255"/>
        <v>0</v>
      </c>
      <c r="M1999">
        <f t="shared" si="261"/>
        <v>0</v>
      </c>
    </row>
    <row r="2000" spans="1:13" x14ac:dyDescent="0.25">
      <c r="A2000">
        <f t="shared" si="257"/>
        <v>2014</v>
      </c>
      <c r="B2000" s="3">
        <v>41756</v>
      </c>
      <c r="C2000" s="4" t="s">
        <v>40</v>
      </c>
      <c r="D2000">
        <v>20</v>
      </c>
      <c r="E2000">
        <f>SUMIF($C$3:C1999,C2000,$D$3:D1999)</f>
        <v>1431</v>
      </c>
      <c r="F2000">
        <v>2.23</v>
      </c>
      <c r="G2000">
        <f t="shared" si="258"/>
        <v>0.1</v>
      </c>
      <c r="H2000">
        <f t="shared" si="259"/>
        <v>2</v>
      </c>
      <c r="I2000">
        <f t="shared" si="260"/>
        <v>4</v>
      </c>
      <c r="J2000">
        <f t="shared" si="256"/>
        <v>2194</v>
      </c>
      <c r="K2000" s="6">
        <f t="shared" si="254"/>
        <v>2806</v>
      </c>
      <c r="L2000" s="6" t="str">
        <f t="shared" si="255"/>
        <v>3</v>
      </c>
      <c r="M2000">
        <f t="shared" si="261"/>
        <v>3000</v>
      </c>
    </row>
    <row r="2001" spans="1:13" x14ac:dyDescent="0.25">
      <c r="A2001">
        <f t="shared" si="257"/>
        <v>2014</v>
      </c>
      <c r="B2001" s="3">
        <v>41761</v>
      </c>
      <c r="C2001" s="4" t="s">
        <v>157</v>
      </c>
      <c r="D2001">
        <v>4</v>
      </c>
      <c r="E2001">
        <f>SUMIF($C$3:C2000,C2001,$D$3:D2000)</f>
        <v>35</v>
      </c>
      <c r="F2001">
        <v>2.23</v>
      </c>
      <c r="G2001" t="str">
        <f t="shared" si="258"/>
        <v>Brak</v>
      </c>
      <c r="H2001">
        <f t="shared" si="259"/>
        <v>0</v>
      </c>
      <c r="I2001">
        <f t="shared" si="260"/>
        <v>5</v>
      </c>
      <c r="J2001">
        <f t="shared" si="256"/>
        <v>5190</v>
      </c>
      <c r="K2001" s="6">
        <f t="shared" si="254"/>
        <v>0</v>
      </c>
      <c r="L2001" s="6" t="str">
        <f t="shared" si="255"/>
        <v>0</v>
      </c>
      <c r="M2001">
        <f t="shared" si="261"/>
        <v>0</v>
      </c>
    </row>
    <row r="2002" spans="1:13" x14ac:dyDescent="0.25">
      <c r="A2002">
        <f t="shared" si="257"/>
        <v>2014</v>
      </c>
      <c r="B2002" s="3">
        <v>41764</v>
      </c>
      <c r="C2002" s="4" t="s">
        <v>65</v>
      </c>
      <c r="D2002">
        <v>215</v>
      </c>
      <c r="E2002">
        <f>SUMIF($C$3:C2001,C2002,$D$3:D2001)</f>
        <v>24832</v>
      </c>
      <c r="F2002">
        <v>2.23</v>
      </c>
      <c r="G2002">
        <f t="shared" si="258"/>
        <v>0.2</v>
      </c>
      <c r="H2002">
        <f t="shared" si="259"/>
        <v>43</v>
      </c>
      <c r="I2002">
        <f t="shared" si="260"/>
        <v>5</v>
      </c>
      <c r="J2002">
        <f t="shared" si="256"/>
        <v>4975</v>
      </c>
      <c r="K2002" s="6">
        <f t="shared" ref="K2002:K2065" si="262">IF(I2002&lt;&gt;I2003,IF(J2002&lt;5000,5000-J2002,0),0)</f>
        <v>0</v>
      </c>
      <c r="L2002" s="6" t="str">
        <f t="shared" ref="L2002:L2065" si="263">LEFT(ROUNDUP(K2002,-3),1)</f>
        <v>0</v>
      </c>
      <c r="M2002">
        <f t="shared" si="261"/>
        <v>0</v>
      </c>
    </row>
    <row r="2003" spans="1:13" x14ac:dyDescent="0.25">
      <c r="A2003">
        <f t="shared" si="257"/>
        <v>2014</v>
      </c>
      <c r="B2003" s="3">
        <v>41766</v>
      </c>
      <c r="C2003" s="4" t="s">
        <v>27</v>
      </c>
      <c r="D2003">
        <v>496</v>
      </c>
      <c r="E2003">
        <f>SUMIF($C$3:C2002,C2003,$D$3:D2002)</f>
        <v>24788</v>
      </c>
      <c r="F2003">
        <v>2.23</v>
      </c>
      <c r="G2003">
        <f t="shared" si="258"/>
        <v>0.2</v>
      </c>
      <c r="H2003">
        <f t="shared" si="259"/>
        <v>99.2</v>
      </c>
      <c r="I2003">
        <f t="shared" si="260"/>
        <v>5</v>
      </c>
      <c r="J2003">
        <f t="shared" ref="J2003:J2066" si="264">J2002-D2003+M2002</f>
        <v>4479</v>
      </c>
      <c r="K2003" s="6">
        <f t="shared" si="262"/>
        <v>0</v>
      </c>
      <c r="L2003" s="6" t="str">
        <f t="shared" si="263"/>
        <v>0</v>
      </c>
      <c r="M2003">
        <f t="shared" si="261"/>
        <v>0</v>
      </c>
    </row>
    <row r="2004" spans="1:13" x14ac:dyDescent="0.25">
      <c r="A2004">
        <f t="shared" si="257"/>
        <v>2014</v>
      </c>
      <c r="B2004" s="3">
        <v>41766</v>
      </c>
      <c r="C2004" s="4" t="s">
        <v>32</v>
      </c>
      <c r="D2004">
        <v>138</v>
      </c>
      <c r="E2004">
        <f>SUMIF($C$3:C2003,C2004,$D$3:D2003)</f>
        <v>4384</v>
      </c>
      <c r="F2004">
        <v>2.23</v>
      </c>
      <c r="G2004">
        <f t="shared" si="258"/>
        <v>0.1</v>
      </c>
      <c r="H2004">
        <f t="shared" si="259"/>
        <v>13.8</v>
      </c>
      <c r="I2004">
        <f t="shared" si="260"/>
        <v>5</v>
      </c>
      <c r="J2004">
        <f t="shared" si="264"/>
        <v>4341</v>
      </c>
      <c r="K2004" s="6">
        <f t="shared" si="262"/>
        <v>0</v>
      </c>
      <c r="L2004" s="6" t="str">
        <f t="shared" si="263"/>
        <v>0</v>
      </c>
      <c r="M2004">
        <f t="shared" si="261"/>
        <v>0</v>
      </c>
    </row>
    <row r="2005" spans="1:13" x14ac:dyDescent="0.25">
      <c r="A2005">
        <f t="shared" si="257"/>
        <v>2014</v>
      </c>
      <c r="B2005" s="3">
        <v>41767</v>
      </c>
      <c r="C2005" s="4" t="s">
        <v>57</v>
      </c>
      <c r="D2005">
        <v>155</v>
      </c>
      <c r="E2005">
        <f>SUMIF($C$3:C2004,C2005,$D$3:D2004)</f>
        <v>4687</v>
      </c>
      <c r="F2005">
        <v>2.23</v>
      </c>
      <c r="G2005">
        <f t="shared" si="258"/>
        <v>0.1</v>
      </c>
      <c r="H2005">
        <f t="shared" si="259"/>
        <v>15.5</v>
      </c>
      <c r="I2005">
        <f t="shared" si="260"/>
        <v>5</v>
      </c>
      <c r="J2005">
        <f t="shared" si="264"/>
        <v>4186</v>
      </c>
      <c r="K2005" s="6">
        <f t="shared" si="262"/>
        <v>0</v>
      </c>
      <c r="L2005" s="6" t="str">
        <f t="shared" si="263"/>
        <v>0</v>
      </c>
      <c r="M2005">
        <f t="shared" si="261"/>
        <v>0</v>
      </c>
    </row>
    <row r="2006" spans="1:13" x14ac:dyDescent="0.25">
      <c r="A2006">
        <f t="shared" si="257"/>
        <v>2014</v>
      </c>
      <c r="B2006" s="3">
        <v>41770</v>
      </c>
      <c r="C2006" s="4" t="s">
        <v>44</v>
      </c>
      <c r="D2006">
        <v>386</v>
      </c>
      <c r="E2006">
        <f>SUMIF($C$3:C2005,C2006,$D$3:D2005)</f>
        <v>5079</v>
      </c>
      <c r="F2006">
        <v>2.23</v>
      </c>
      <c r="G2006">
        <f t="shared" si="258"/>
        <v>0.1</v>
      </c>
      <c r="H2006">
        <f t="shared" si="259"/>
        <v>38.6</v>
      </c>
      <c r="I2006">
        <f t="shared" si="260"/>
        <v>5</v>
      </c>
      <c r="J2006">
        <f t="shared" si="264"/>
        <v>3800</v>
      </c>
      <c r="K2006" s="6">
        <f t="shared" si="262"/>
        <v>0</v>
      </c>
      <c r="L2006" s="6" t="str">
        <f t="shared" si="263"/>
        <v>0</v>
      </c>
      <c r="M2006">
        <f t="shared" si="261"/>
        <v>0</v>
      </c>
    </row>
    <row r="2007" spans="1:13" x14ac:dyDescent="0.25">
      <c r="A2007">
        <f t="shared" si="257"/>
        <v>2014</v>
      </c>
      <c r="B2007" s="3">
        <v>41773</v>
      </c>
      <c r="C2007" s="4" t="s">
        <v>91</v>
      </c>
      <c r="D2007">
        <v>124</v>
      </c>
      <c r="E2007">
        <f>SUMIF($C$3:C2006,C2007,$D$3:D2006)</f>
        <v>2781</v>
      </c>
      <c r="F2007">
        <v>2.23</v>
      </c>
      <c r="G2007">
        <f t="shared" si="258"/>
        <v>0.1</v>
      </c>
      <c r="H2007">
        <f t="shared" si="259"/>
        <v>12.4</v>
      </c>
      <c r="I2007">
        <f t="shared" si="260"/>
        <v>5</v>
      </c>
      <c r="J2007">
        <f t="shared" si="264"/>
        <v>3676</v>
      </c>
      <c r="K2007" s="6">
        <f t="shared" si="262"/>
        <v>0</v>
      </c>
      <c r="L2007" s="6" t="str">
        <f t="shared" si="263"/>
        <v>0</v>
      </c>
      <c r="M2007">
        <f t="shared" si="261"/>
        <v>0</v>
      </c>
    </row>
    <row r="2008" spans="1:13" x14ac:dyDescent="0.25">
      <c r="A2008">
        <f t="shared" si="257"/>
        <v>2014</v>
      </c>
      <c r="B2008" s="3">
        <v>41774</v>
      </c>
      <c r="C2008" s="4" t="s">
        <v>34</v>
      </c>
      <c r="D2008">
        <v>173</v>
      </c>
      <c r="E2008">
        <f>SUMIF($C$3:C2007,C2008,$D$3:D2007)</f>
        <v>21873</v>
      </c>
      <c r="F2008">
        <v>2.23</v>
      </c>
      <c r="G2008">
        <f t="shared" si="258"/>
        <v>0.2</v>
      </c>
      <c r="H2008">
        <f t="shared" si="259"/>
        <v>34.6</v>
      </c>
      <c r="I2008">
        <f t="shared" si="260"/>
        <v>5</v>
      </c>
      <c r="J2008">
        <f t="shared" si="264"/>
        <v>3503</v>
      </c>
      <c r="K2008" s="6">
        <f t="shared" si="262"/>
        <v>0</v>
      </c>
      <c r="L2008" s="6" t="str">
        <f t="shared" si="263"/>
        <v>0</v>
      </c>
      <c r="M2008">
        <f t="shared" si="261"/>
        <v>0</v>
      </c>
    </row>
    <row r="2009" spans="1:13" x14ac:dyDescent="0.25">
      <c r="A2009">
        <f t="shared" si="257"/>
        <v>2014</v>
      </c>
      <c r="B2009" s="3">
        <v>41776</v>
      </c>
      <c r="C2009" s="4" t="s">
        <v>55</v>
      </c>
      <c r="D2009">
        <v>161</v>
      </c>
      <c r="E2009">
        <f>SUMIF($C$3:C2008,C2009,$D$3:D2008)</f>
        <v>4092</v>
      </c>
      <c r="F2009">
        <v>2.23</v>
      </c>
      <c r="G2009">
        <f t="shared" si="258"/>
        <v>0.1</v>
      </c>
      <c r="H2009">
        <f t="shared" si="259"/>
        <v>16.100000000000001</v>
      </c>
      <c r="I2009">
        <f t="shared" si="260"/>
        <v>5</v>
      </c>
      <c r="J2009">
        <f t="shared" si="264"/>
        <v>3342</v>
      </c>
      <c r="K2009" s="6">
        <f t="shared" si="262"/>
        <v>0</v>
      </c>
      <c r="L2009" s="6" t="str">
        <f t="shared" si="263"/>
        <v>0</v>
      </c>
      <c r="M2009">
        <f t="shared" si="261"/>
        <v>0</v>
      </c>
    </row>
    <row r="2010" spans="1:13" x14ac:dyDescent="0.25">
      <c r="A2010">
        <f t="shared" si="257"/>
        <v>2014</v>
      </c>
      <c r="B2010" s="3">
        <v>41778</v>
      </c>
      <c r="C2010" s="4" t="s">
        <v>89</v>
      </c>
      <c r="D2010">
        <v>147</v>
      </c>
      <c r="E2010">
        <f>SUMIF($C$3:C2009,C2010,$D$3:D2009)</f>
        <v>3302</v>
      </c>
      <c r="F2010">
        <v>2.23</v>
      </c>
      <c r="G2010">
        <f t="shared" si="258"/>
        <v>0.1</v>
      </c>
      <c r="H2010">
        <f t="shared" si="259"/>
        <v>14.700000000000001</v>
      </c>
      <c r="I2010">
        <f t="shared" si="260"/>
        <v>5</v>
      </c>
      <c r="J2010">
        <f t="shared" si="264"/>
        <v>3195</v>
      </c>
      <c r="K2010" s="6">
        <f t="shared" si="262"/>
        <v>0</v>
      </c>
      <c r="L2010" s="6" t="str">
        <f t="shared" si="263"/>
        <v>0</v>
      </c>
      <c r="M2010">
        <f t="shared" si="261"/>
        <v>0</v>
      </c>
    </row>
    <row r="2011" spans="1:13" x14ac:dyDescent="0.25">
      <c r="A2011">
        <f t="shared" si="257"/>
        <v>2014</v>
      </c>
      <c r="B2011" s="3">
        <v>41784</v>
      </c>
      <c r="C2011" s="4" t="s">
        <v>42</v>
      </c>
      <c r="D2011">
        <v>401</v>
      </c>
      <c r="E2011">
        <f>SUMIF($C$3:C2010,C2011,$D$3:D2010)</f>
        <v>22071</v>
      </c>
      <c r="F2011">
        <v>2.23</v>
      </c>
      <c r="G2011">
        <f t="shared" si="258"/>
        <v>0.2</v>
      </c>
      <c r="H2011">
        <f t="shared" si="259"/>
        <v>80.2</v>
      </c>
      <c r="I2011">
        <f t="shared" si="260"/>
        <v>5</v>
      </c>
      <c r="J2011">
        <f t="shared" si="264"/>
        <v>2794</v>
      </c>
      <c r="K2011" s="6">
        <f t="shared" si="262"/>
        <v>0</v>
      </c>
      <c r="L2011" s="6" t="str">
        <f t="shared" si="263"/>
        <v>0</v>
      </c>
      <c r="M2011">
        <f t="shared" si="261"/>
        <v>0</v>
      </c>
    </row>
    <row r="2012" spans="1:13" x14ac:dyDescent="0.25">
      <c r="A2012">
        <f t="shared" si="257"/>
        <v>2014</v>
      </c>
      <c r="B2012" s="3">
        <v>41784</v>
      </c>
      <c r="C2012" s="4" t="s">
        <v>70</v>
      </c>
      <c r="D2012">
        <v>101</v>
      </c>
      <c r="E2012">
        <f>SUMIF($C$3:C2011,C2012,$D$3:D2011)</f>
        <v>21355</v>
      </c>
      <c r="F2012">
        <v>2.23</v>
      </c>
      <c r="G2012">
        <f t="shared" si="258"/>
        <v>0.2</v>
      </c>
      <c r="H2012">
        <f t="shared" si="259"/>
        <v>20.200000000000003</v>
      </c>
      <c r="I2012">
        <f t="shared" si="260"/>
        <v>5</v>
      </c>
      <c r="J2012">
        <f t="shared" si="264"/>
        <v>2693</v>
      </c>
      <c r="K2012" s="6">
        <f t="shared" si="262"/>
        <v>0</v>
      </c>
      <c r="L2012" s="6" t="str">
        <f t="shared" si="263"/>
        <v>0</v>
      </c>
      <c r="M2012">
        <f t="shared" si="261"/>
        <v>0</v>
      </c>
    </row>
    <row r="2013" spans="1:13" x14ac:dyDescent="0.25">
      <c r="A2013">
        <f t="shared" si="257"/>
        <v>2014</v>
      </c>
      <c r="B2013" s="3">
        <v>41785</v>
      </c>
      <c r="C2013" s="4" t="s">
        <v>42</v>
      </c>
      <c r="D2013">
        <v>169</v>
      </c>
      <c r="E2013">
        <f>SUMIF($C$3:C2012,C2013,$D$3:D2012)</f>
        <v>22472</v>
      </c>
      <c r="F2013">
        <v>2.23</v>
      </c>
      <c r="G2013">
        <f t="shared" si="258"/>
        <v>0.2</v>
      </c>
      <c r="H2013">
        <f t="shared" si="259"/>
        <v>33.800000000000004</v>
      </c>
      <c r="I2013">
        <f t="shared" si="260"/>
        <v>5</v>
      </c>
      <c r="J2013">
        <f t="shared" si="264"/>
        <v>2524</v>
      </c>
      <c r="K2013" s="6">
        <f t="shared" si="262"/>
        <v>0</v>
      </c>
      <c r="L2013" s="6" t="str">
        <f t="shared" si="263"/>
        <v>0</v>
      </c>
      <c r="M2013">
        <f t="shared" si="261"/>
        <v>0</v>
      </c>
    </row>
    <row r="2014" spans="1:13" x14ac:dyDescent="0.25">
      <c r="A2014">
        <f t="shared" si="257"/>
        <v>2014</v>
      </c>
      <c r="B2014" s="3">
        <v>41786</v>
      </c>
      <c r="C2014" s="4" t="s">
        <v>34</v>
      </c>
      <c r="D2014">
        <v>324</v>
      </c>
      <c r="E2014">
        <f>SUMIF($C$3:C2013,C2014,$D$3:D2013)</f>
        <v>22046</v>
      </c>
      <c r="F2014">
        <v>2.23</v>
      </c>
      <c r="G2014">
        <f t="shared" si="258"/>
        <v>0.2</v>
      </c>
      <c r="H2014">
        <f t="shared" si="259"/>
        <v>64.8</v>
      </c>
      <c r="I2014">
        <f t="shared" si="260"/>
        <v>5</v>
      </c>
      <c r="J2014">
        <f t="shared" si="264"/>
        <v>2200</v>
      </c>
      <c r="K2014" s="6">
        <f t="shared" si="262"/>
        <v>0</v>
      </c>
      <c r="L2014" s="6" t="str">
        <f t="shared" si="263"/>
        <v>0</v>
      </c>
      <c r="M2014">
        <f t="shared" si="261"/>
        <v>0</v>
      </c>
    </row>
    <row r="2015" spans="1:13" x14ac:dyDescent="0.25">
      <c r="A2015">
        <f t="shared" si="257"/>
        <v>2014</v>
      </c>
      <c r="B2015" s="3">
        <v>41787</v>
      </c>
      <c r="C2015" s="4" t="s">
        <v>239</v>
      </c>
      <c r="D2015">
        <v>16</v>
      </c>
      <c r="E2015">
        <f>SUMIF($C$3:C2014,C2015,$D$3:D2014)</f>
        <v>13</v>
      </c>
      <c r="F2015">
        <v>2.23</v>
      </c>
      <c r="G2015" t="str">
        <f t="shared" si="258"/>
        <v>Brak</v>
      </c>
      <c r="H2015">
        <f t="shared" si="259"/>
        <v>0</v>
      </c>
      <c r="I2015">
        <f t="shared" si="260"/>
        <v>5</v>
      </c>
      <c r="J2015">
        <f t="shared" si="264"/>
        <v>2184</v>
      </c>
      <c r="K2015" s="6">
        <f t="shared" si="262"/>
        <v>0</v>
      </c>
      <c r="L2015" s="6" t="str">
        <f t="shared" si="263"/>
        <v>0</v>
      </c>
      <c r="M2015">
        <f t="shared" si="261"/>
        <v>0</v>
      </c>
    </row>
    <row r="2016" spans="1:13" x14ac:dyDescent="0.25">
      <c r="A2016">
        <f t="shared" si="257"/>
        <v>2014</v>
      </c>
      <c r="B2016" s="3">
        <v>41788</v>
      </c>
      <c r="C2016" s="4" t="s">
        <v>91</v>
      </c>
      <c r="D2016">
        <v>194</v>
      </c>
      <c r="E2016">
        <f>SUMIF($C$3:C2015,C2016,$D$3:D2015)</f>
        <v>2905</v>
      </c>
      <c r="F2016">
        <v>2.23</v>
      </c>
      <c r="G2016">
        <f t="shared" si="258"/>
        <v>0.1</v>
      </c>
      <c r="H2016">
        <f t="shared" si="259"/>
        <v>19.400000000000002</v>
      </c>
      <c r="I2016">
        <f t="shared" si="260"/>
        <v>5</v>
      </c>
      <c r="J2016">
        <f t="shared" si="264"/>
        <v>1990</v>
      </c>
      <c r="K2016" s="6">
        <f t="shared" si="262"/>
        <v>0</v>
      </c>
      <c r="L2016" s="6" t="str">
        <f t="shared" si="263"/>
        <v>0</v>
      </c>
      <c r="M2016">
        <f t="shared" si="261"/>
        <v>0</v>
      </c>
    </row>
    <row r="2017" spans="1:13" x14ac:dyDescent="0.25">
      <c r="A2017">
        <f t="shared" si="257"/>
        <v>2014</v>
      </c>
      <c r="B2017" s="3">
        <v>41789</v>
      </c>
      <c r="C2017" s="4" t="s">
        <v>122</v>
      </c>
      <c r="D2017">
        <v>197</v>
      </c>
      <c r="E2017">
        <f>SUMIF($C$3:C2016,C2017,$D$3:D2016)</f>
        <v>6908</v>
      </c>
      <c r="F2017">
        <v>2.23</v>
      </c>
      <c r="G2017">
        <f t="shared" si="258"/>
        <v>0.1</v>
      </c>
      <c r="H2017">
        <f t="shared" si="259"/>
        <v>19.700000000000003</v>
      </c>
      <c r="I2017">
        <f t="shared" si="260"/>
        <v>5</v>
      </c>
      <c r="J2017">
        <f t="shared" si="264"/>
        <v>1793</v>
      </c>
      <c r="K2017" s="6">
        <f t="shared" si="262"/>
        <v>0</v>
      </c>
      <c r="L2017" s="6" t="str">
        <f t="shared" si="263"/>
        <v>0</v>
      </c>
      <c r="M2017">
        <f t="shared" si="261"/>
        <v>0</v>
      </c>
    </row>
    <row r="2018" spans="1:13" x14ac:dyDescent="0.25">
      <c r="A2018">
        <f t="shared" si="257"/>
        <v>2014</v>
      </c>
      <c r="B2018" s="3">
        <v>41789</v>
      </c>
      <c r="C2018" s="4" t="s">
        <v>43</v>
      </c>
      <c r="D2018">
        <v>23</v>
      </c>
      <c r="E2018">
        <f>SUMIF($C$3:C2017,C2018,$D$3:D2017)</f>
        <v>3776</v>
      </c>
      <c r="F2018">
        <v>2.23</v>
      </c>
      <c r="G2018">
        <f t="shared" si="258"/>
        <v>0.1</v>
      </c>
      <c r="H2018">
        <f t="shared" si="259"/>
        <v>2.3000000000000003</v>
      </c>
      <c r="I2018">
        <f t="shared" si="260"/>
        <v>5</v>
      </c>
      <c r="J2018">
        <f t="shared" si="264"/>
        <v>1770</v>
      </c>
      <c r="K2018" s="6">
        <f t="shared" si="262"/>
        <v>0</v>
      </c>
      <c r="L2018" s="6" t="str">
        <f t="shared" si="263"/>
        <v>0</v>
      </c>
      <c r="M2018">
        <f t="shared" si="261"/>
        <v>0</v>
      </c>
    </row>
    <row r="2019" spans="1:13" x14ac:dyDescent="0.25">
      <c r="A2019">
        <f t="shared" si="257"/>
        <v>2014</v>
      </c>
      <c r="B2019" s="3">
        <v>41790</v>
      </c>
      <c r="C2019" s="4" t="s">
        <v>32</v>
      </c>
      <c r="D2019">
        <v>138</v>
      </c>
      <c r="E2019">
        <f>SUMIF($C$3:C2018,C2019,$D$3:D2018)</f>
        <v>4522</v>
      </c>
      <c r="F2019">
        <v>2.23</v>
      </c>
      <c r="G2019">
        <f t="shared" si="258"/>
        <v>0.1</v>
      </c>
      <c r="H2019">
        <f t="shared" si="259"/>
        <v>13.8</v>
      </c>
      <c r="I2019">
        <f t="shared" si="260"/>
        <v>5</v>
      </c>
      <c r="J2019">
        <f t="shared" si="264"/>
        <v>1632</v>
      </c>
      <c r="K2019" s="6">
        <f t="shared" si="262"/>
        <v>3368</v>
      </c>
      <c r="L2019" s="6" t="str">
        <f t="shared" si="263"/>
        <v>4</v>
      </c>
      <c r="M2019">
        <f t="shared" si="261"/>
        <v>4000</v>
      </c>
    </row>
    <row r="2020" spans="1:13" x14ac:dyDescent="0.25">
      <c r="A2020">
        <f t="shared" si="257"/>
        <v>2014</v>
      </c>
      <c r="B2020" s="3">
        <v>41791</v>
      </c>
      <c r="C2020" s="4" t="s">
        <v>81</v>
      </c>
      <c r="D2020">
        <v>121</v>
      </c>
      <c r="E2020">
        <f>SUMIF($C$3:C2019,C2020,$D$3:D2019)</f>
        <v>2929</v>
      </c>
      <c r="F2020">
        <v>2.23</v>
      </c>
      <c r="G2020">
        <f t="shared" si="258"/>
        <v>0.1</v>
      </c>
      <c r="H2020">
        <f t="shared" si="259"/>
        <v>12.100000000000001</v>
      </c>
      <c r="I2020">
        <f t="shared" si="260"/>
        <v>6</v>
      </c>
      <c r="J2020">
        <f t="shared" si="264"/>
        <v>5511</v>
      </c>
      <c r="K2020" s="6">
        <f t="shared" si="262"/>
        <v>0</v>
      </c>
      <c r="L2020" s="6" t="str">
        <f t="shared" si="263"/>
        <v>0</v>
      </c>
      <c r="M2020">
        <f t="shared" si="261"/>
        <v>0</v>
      </c>
    </row>
    <row r="2021" spans="1:13" x14ac:dyDescent="0.25">
      <c r="A2021">
        <f t="shared" si="257"/>
        <v>2014</v>
      </c>
      <c r="B2021" s="3">
        <v>41793</v>
      </c>
      <c r="C2021" s="4" t="s">
        <v>224</v>
      </c>
      <c r="D2021">
        <v>10</v>
      </c>
      <c r="E2021">
        <f>SUMIF($C$3:C2020,C2021,$D$3:D2020)</f>
        <v>6</v>
      </c>
      <c r="F2021">
        <v>2.23</v>
      </c>
      <c r="G2021" t="str">
        <f t="shared" si="258"/>
        <v>Brak</v>
      </c>
      <c r="H2021">
        <f t="shared" si="259"/>
        <v>0</v>
      </c>
      <c r="I2021">
        <f t="shared" si="260"/>
        <v>6</v>
      </c>
      <c r="J2021">
        <f t="shared" si="264"/>
        <v>5501</v>
      </c>
      <c r="K2021" s="6">
        <f t="shared" si="262"/>
        <v>0</v>
      </c>
      <c r="L2021" s="6" t="str">
        <f t="shared" si="263"/>
        <v>0</v>
      </c>
      <c r="M2021">
        <f t="shared" si="261"/>
        <v>0</v>
      </c>
    </row>
    <row r="2022" spans="1:13" x14ac:dyDescent="0.25">
      <c r="A2022">
        <f t="shared" si="257"/>
        <v>2014</v>
      </c>
      <c r="B2022" s="3">
        <v>41795</v>
      </c>
      <c r="C2022" s="4" t="s">
        <v>150</v>
      </c>
      <c r="D2022">
        <v>9</v>
      </c>
      <c r="E2022">
        <f>SUMIF($C$3:C2021,C2022,$D$3:D2021)</f>
        <v>32</v>
      </c>
      <c r="F2022">
        <v>2.23</v>
      </c>
      <c r="G2022" t="str">
        <f t="shared" si="258"/>
        <v>Brak</v>
      </c>
      <c r="H2022">
        <f t="shared" si="259"/>
        <v>0</v>
      </c>
      <c r="I2022">
        <f t="shared" si="260"/>
        <v>6</v>
      </c>
      <c r="J2022">
        <f t="shared" si="264"/>
        <v>5492</v>
      </c>
      <c r="K2022" s="6">
        <f t="shared" si="262"/>
        <v>0</v>
      </c>
      <c r="L2022" s="6" t="str">
        <f t="shared" si="263"/>
        <v>0</v>
      </c>
      <c r="M2022">
        <f t="shared" si="261"/>
        <v>0</v>
      </c>
    </row>
    <row r="2023" spans="1:13" x14ac:dyDescent="0.25">
      <c r="A2023">
        <f t="shared" si="257"/>
        <v>2014</v>
      </c>
      <c r="B2023" s="3">
        <v>41798</v>
      </c>
      <c r="C2023" s="4" t="s">
        <v>72</v>
      </c>
      <c r="D2023">
        <v>35</v>
      </c>
      <c r="E2023">
        <f>SUMIF($C$3:C2022,C2023,$D$3:D2022)</f>
        <v>5146</v>
      </c>
      <c r="F2023">
        <v>2.23</v>
      </c>
      <c r="G2023">
        <f t="shared" si="258"/>
        <v>0.1</v>
      </c>
      <c r="H2023">
        <f t="shared" si="259"/>
        <v>3.5</v>
      </c>
      <c r="I2023">
        <f t="shared" si="260"/>
        <v>6</v>
      </c>
      <c r="J2023">
        <f t="shared" si="264"/>
        <v>5457</v>
      </c>
      <c r="K2023" s="6">
        <f t="shared" si="262"/>
        <v>0</v>
      </c>
      <c r="L2023" s="6" t="str">
        <f t="shared" si="263"/>
        <v>0</v>
      </c>
      <c r="M2023">
        <f t="shared" si="261"/>
        <v>0</v>
      </c>
    </row>
    <row r="2024" spans="1:13" x14ac:dyDescent="0.25">
      <c r="A2024">
        <f t="shared" si="257"/>
        <v>2014</v>
      </c>
      <c r="B2024" s="3">
        <v>41802</v>
      </c>
      <c r="C2024" s="4" t="s">
        <v>55</v>
      </c>
      <c r="D2024">
        <v>154</v>
      </c>
      <c r="E2024">
        <f>SUMIF($C$3:C2023,C2024,$D$3:D2023)</f>
        <v>4253</v>
      </c>
      <c r="F2024">
        <v>2.23</v>
      </c>
      <c r="G2024">
        <f t="shared" si="258"/>
        <v>0.1</v>
      </c>
      <c r="H2024">
        <f t="shared" si="259"/>
        <v>15.4</v>
      </c>
      <c r="I2024">
        <f t="shared" si="260"/>
        <v>6</v>
      </c>
      <c r="J2024">
        <f t="shared" si="264"/>
        <v>5303</v>
      </c>
      <c r="K2024" s="6">
        <f t="shared" si="262"/>
        <v>0</v>
      </c>
      <c r="L2024" s="6" t="str">
        <f t="shared" si="263"/>
        <v>0</v>
      </c>
      <c r="M2024">
        <f t="shared" si="261"/>
        <v>0</v>
      </c>
    </row>
    <row r="2025" spans="1:13" x14ac:dyDescent="0.25">
      <c r="A2025">
        <f t="shared" si="257"/>
        <v>2014</v>
      </c>
      <c r="B2025" s="3">
        <v>41806</v>
      </c>
      <c r="C2025" s="4" t="s">
        <v>133</v>
      </c>
      <c r="D2025">
        <v>1</v>
      </c>
      <c r="E2025">
        <f>SUMIF($C$3:C2024,C2025,$D$3:D2024)</f>
        <v>46</v>
      </c>
      <c r="F2025">
        <v>2.23</v>
      </c>
      <c r="G2025" t="str">
        <f t="shared" si="258"/>
        <v>Brak</v>
      </c>
      <c r="H2025">
        <f t="shared" si="259"/>
        <v>0</v>
      </c>
      <c r="I2025">
        <f t="shared" si="260"/>
        <v>6</v>
      </c>
      <c r="J2025">
        <f t="shared" si="264"/>
        <v>5302</v>
      </c>
      <c r="K2025" s="6">
        <f t="shared" si="262"/>
        <v>0</v>
      </c>
      <c r="L2025" s="6" t="str">
        <f t="shared" si="263"/>
        <v>0</v>
      </c>
      <c r="M2025">
        <f t="shared" si="261"/>
        <v>0</v>
      </c>
    </row>
    <row r="2026" spans="1:13" x14ac:dyDescent="0.25">
      <c r="A2026">
        <f t="shared" si="257"/>
        <v>2014</v>
      </c>
      <c r="B2026" s="3">
        <v>41807</v>
      </c>
      <c r="C2026" s="4" t="s">
        <v>34</v>
      </c>
      <c r="D2026">
        <v>249</v>
      </c>
      <c r="E2026">
        <f>SUMIF($C$3:C2025,C2026,$D$3:D2025)</f>
        <v>22370</v>
      </c>
      <c r="F2026">
        <v>2.23</v>
      </c>
      <c r="G2026">
        <f t="shared" si="258"/>
        <v>0.2</v>
      </c>
      <c r="H2026">
        <f t="shared" si="259"/>
        <v>49.800000000000004</v>
      </c>
      <c r="I2026">
        <f t="shared" si="260"/>
        <v>6</v>
      </c>
      <c r="J2026">
        <f t="shared" si="264"/>
        <v>5053</v>
      </c>
      <c r="K2026" s="6">
        <f t="shared" si="262"/>
        <v>0</v>
      </c>
      <c r="L2026" s="6" t="str">
        <f t="shared" si="263"/>
        <v>0</v>
      </c>
      <c r="M2026">
        <f t="shared" si="261"/>
        <v>0</v>
      </c>
    </row>
    <row r="2027" spans="1:13" x14ac:dyDescent="0.25">
      <c r="A2027">
        <f t="shared" si="257"/>
        <v>2014</v>
      </c>
      <c r="B2027" s="3">
        <v>41807</v>
      </c>
      <c r="C2027" s="4" t="s">
        <v>57</v>
      </c>
      <c r="D2027">
        <v>27</v>
      </c>
      <c r="E2027">
        <f>SUMIF($C$3:C2026,C2027,$D$3:D2026)</f>
        <v>4842</v>
      </c>
      <c r="F2027">
        <v>2.23</v>
      </c>
      <c r="G2027">
        <f t="shared" si="258"/>
        <v>0.1</v>
      </c>
      <c r="H2027">
        <f t="shared" si="259"/>
        <v>2.7</v>
      </c>
      <c r="I2027">
        <f t="shared" si="260"/>
        <v>6</v>
      </c>
      <c r="J2027">
        <f t="shared" si="264"/>
        <v>5026</v>
      </c>
      <c r="K2027" s="6">
        <f t="shared" si="262"/>
        <v>0</v>
      </c>
      <c r="L2027" s="6" t="str">
        <f t="shared" si="263"/>
        <v>0</v>
      </c>
      <c r="M2027">
        <f t="shared" si="261"/>
        <v>0</v>
      </c>
    </row>
    <row r="2028" spans="1:13" x14ac:dyDescent="0.25">
      <c r="A2028">
        <f t="shared" si="257"/>
        <v>2014</v>
      </c>
      <c r="B2028" s="3">
        <v>41809</v>
      </c>
      <c r="C2028" s="4" t="s">
        <v>32</v>
      </c>
      <c r="D2028">
        <v>167</v>
      </c>
      <c r="E2028">
        <f>SUMIF($C$3:C2027,C2028,$D$3:D2027)</f>
        <v>4660</v>
      </c>
      <c r="F2028">
        <v>2.23</v>
      </c>
      <c r="G2028">
        <f t="shared" si="258"/>
        <v>0.1</v>
      </c>
      <c r="H2028">
        <f t="shared" si="259"/>
        <v>16.7</v>
      </c>
      <c r="I2028">
        <f t="shared" si="260"/>
        <v>6</v>
      </c>
      <c r="J2028">
        <f t="shared" si="264"/>
        <v>4859</v>
      </c>
      <c r="K2028" s="6">
        <f t="shared" si="262"/>
        <v>0</v>
      </c>
      <c r="L2028" s="6" t="str">
        <f t="shared" si="263"/>
        <v>0</v>
      </c>
      <c r="M2028">
        <f t="shared" si="261"/>
        <v>0</v>
      </c>
    </row>
    <row r="2029" spans="1:13" x14ac:dyDescent="0.25">
      <c r="A2029">
        <f t="shared" si="257"/>
        <v>2014</v>
      </c>
      <c r="B2029" s="3">
        <v>41810</v>
      </c>
      <c r="C2029" s="4" t="s">
        <v>32</v>
      </c>
      <c r="D2029">
        <v>71</v>
      </c>
      <c r="E2029">
        <f>SUMIF($C$3:C2028,C2029,$D$3:D2028)</f>
        <v>4827</v>
      </c>
      <c r="F2029">
        <v>2.23</v>
      </c>
      <c r="G2029">
        <f t="shared" si="258"/>
        <v>0.1</v>
      </c>
      <c r="H2029">
        <f t="shared" si="259"/>
        <v>7.1000000000000005</v>
      </c>
      <c r="I2029">
        <f t="shared" si="260"/>
        <v>6</v>
      </c>
      <c r="J2029">
        <f t="shared" si="264"/>
        <v>4788</v>
      </c>
      <c r="K2029" s="6">
        <f t="shared" si="262"/>
        <v>0</v>
      </c>
      <c r="L2029" s="6" t="str">
        <f t="shared" si="263"/>
        <v>0</v>
      </c>
      <c r="M2029">
        <f t="shared" si="261"/>
        <v>0</v>
      </c>
    </row>
    <row r="2030" spans="1:13" x14ac:dyDescent="0.25">
      <c r="A2030">
        <f t="shared" si="257"/>
        <v>2014</v>
      </c>
      <c r="B2030" s="3">
        <v>41810</v>
      </c>
      <c r="C2030" s="4" t="s">
        <v>103</v>
      </c>
      <c r="D2030">
        <v>13</v>
      </c>
      <c r="E2030">
        <f>SUMIF($C$3:C2029,C2030,$D$3:D2029)</f>
        <v>3</v>
      </c>
      <c r="F2030">
        <v>2.23</v>
      </c>
      <c r="G2030" t="str">
        <f t="shared" si="258"/>
        <v>Brak</v>
      </c>
      <c r="H2030">
        <f t="shared" si="259"/>
        <v>0</v>
      </c>
      <c r="I2030">
        <f t="shared" si="260"/>
        <v>6</v>
      </c>
      <c r="J2030">
        <f t="shared" si="264"/>
        <v>4775</v>
      </c>
      <c r="K2030" s="6">
        <f t="shared" si="262"/>
        <v>0</v>
      </c>
      <c r="L2030" s="6" t="str">
        <f t="shared" si="263"/>
        <v>0</v>
      </c>
      <c r="M2030">
        <f t="shared" si="261"/>
        <v>0</v>
      </c>
    </row>
    <row r="2031" spans="1:13" x14ac:dyDescent="0.25">
      <c r="A2031">
        <f t="shared" si="257"/>
        <v>2014</v>
      </c>
      <c r="B2031" s="3">
        <v>41811</v>
      </c>
      <c r="C2031" s="4" t="s">
        <v>50</v>
      </c>
      <c r="D2031">
        <v>90</v>
      </c>
      <c r="E2031">
        <f>SUMIF($C$3:C2030,C2031,$D$3:D2030)</f>
        <v>5030</v>
      </c>
      <c r="F2031">
        <v>2.23</v>
      </c>
      <c r="G2031">
        <f t="shared" si="258"/>
        <v>0.1</v>
      </c>
      <c r="H2031">
        <f t="shared" si="259"/>
        <v>9</v>
      </c>
      <c r="I2031">
        <f t="shared" si="260"/>
        <v>6</v>
      </c>
      <c r="J2031">
        <f t="shared" si="264"/>
        <v>4685</v>
      </c>
      <c r="K2031" s="6">
        <f t="shared" si="262"/>
        <v>0</v>
      </c>
      <c r="L2031" s="6" t="str">
        <f t="shared" si="263"/>
        <v>0</v>
      </c>
      <c r="M2031">
        <f t="shared" si="261"/>
        <v>0</v>
      </c>
    </row>
    <row r="2032" spans="1:13" x14ac:dyDescent="0.25">
      <c r="A2032">
        <f t="shared" si="257"/>
        <v>2014</v>
      </c>
      <c r="B2032" s="3">
        <v>41814</v>
      </c>
      <c r="C2032" s="4" t="s">
        <v>29</v>
      </c>
      <c r="D2032">
        <v>106</v>
      </c>
      <c r="E2032">
        <f>SUMIF($C$3:C2031,C2032,$D$3:D2031)</f>
        <v>25266</v>
      </c>
      <c r="F2032">
        <v>2.23</v>
      </c>
      <c r="G2032">
        <f t="shared" si="258"/>
        <v>0.2</v>
      </c>
      <c r="H2032">
        <f t="shared" si="259"/>
        <v>21.200000000000003</v>
      </c>
      <c r="I2032">
        <f t="shared" si="260"/>
        <v>6</v>
      </c>
      <c r="J2032">
        <f t="shared" si="264"/>
        <v>4579</v>
      </c>
      <c r="K2032" s="6">
        <f t="shared" si="262"/>
        <v>0</v>
      </c>
      <c r="L2032" s="6" t="str">
        <f t="shared" si="263"/>
        <v>0</v>
      </c>
      <c r="M2032">
        <f t="shared" si="261"/>
        <v>0</v>
      </c>
    </row>
    <row r="2033" spans="1:13" x14ac:dyDescent="0.25">
      <c r="A2033">
        <f t="shared" si="257"/>
        <v>2014</v>
      </c>
      <c r="B2033" s="3">
        <v>41815</v>
      </c>
      <c r="C2033" s="4" t="s">
        <v>38</v>
      </c>
      <c r="D2033">
        <v>59</v>
      </c>
      <c r="E2033">
        <f>SUMIF($C$3:C2032,C2033,$D$3:D2032)</f>
        <v>4992</v>
      </c>
      <c r="F2033">
        <v>2.23</v>
      </c>
      <c r="G2033">
        <f t="shared" si="258"/>
        <v>0.1</v>
      </c>
      <c r="H2033">
        <f t="shared" si="259"/>
        <v>5.9</v>
      </c>
      <c r="I2033">
        <f t="shared" si="260"/>
        <v>6</v>
      </c>
      <c r="J2033">
        <f t="shared" si="264"/>
        <v>4520</v>
      </c>
      <c r="K2033" s="6">
        <f t="shared" si="262"/>
        <v>0</v>
      </c>
      <c r="L2033" s="6" t="str">
        <f t="shared" si="263"/>
        <v>0</v>
      </c>
      <c r="M2033">
        <f t="shared" si="261"/>
        <v>0</v>
      </c>
    </row>
    <row r="2034" spans="1:13" x14ac:dyDescent="0.25">
      <c r="A2034">
        <f t="shared" si="257"/>
        <v>2014</v>
      </c>
      <c r="B2034" s="3">
        <v>41815</v>
      </c>
      <c r="C2034" s="4" t="s">
        <v>86</v>
      </c>
      <c r="D2034">
        <v>57</v>
      </c>
      <c r="E2034">
        <f>SUMIF($C$3:C2033,C2034,$D$3:D2033)</f>
        <v>3738</v>
      </c>
      <c r="F2034">
        <v>2.23</v>
      </c>
      <c r="G2034">
        <f t="shared" si="258"/>
        <v>0.1</v>
      </c>
      <c r="H2034">
        <f t="shared" si="259"/>
        <v>5.7</v>
      </c>
      <c r="I2034">
        <f t="shared" si="260"/>
        <v>6</v>
      </c>
      <c r="J2034">
        <f t="shared" si="264"/>
        <v>4463</v>
      </c>
      <c r="K2034" s="6">
        <f t="shared" si="262"/>
        <v>0</v>
      </c>
      <c r="L2034" s="6" t="str">
        <f t="shared" si="263"/>
        <v>0</v>
      </c>
      <c r="M2034">
        <f t="shared" si="261"/>
        <v>0</v>
      </c>
    </row>
    <row r="2035" spans="1:13" x14ac:dyDescent="0.25">
      <c r="A2035">
        <f t="shared" si="257"/>
        <v>2014</v>
      </c>
      <c r="B2035" s="3">
        <v>41817</v>
      </c>
      <c r="C2035" s="4" t="s">
        <v>99</v>
      </c>
      <c r="D2035">
        <v>11</v>
      </c>
      <c r="E2035">
        <f>SUMIF($C$3:C2034,C2035,$D$3:D2034)</f>
        <v>45</v>
      </c>
      <c r="F2035">
        <v>2.23</v>
      </c>
      <c r="G2035" t="str">
        <f t="shared" si="258"/>
        <v>Brak</v>
      </c>
      <c r="H2035">
        <f t="shared" si="259"/>
        <v>0</v>
      </c>
      <c r="I2035">
        <f t="shared" si="260"/>
        <v>6</v>
      </c>
      <c r="J2035">
        <f t="shared" si="264"/>
        <v>4452</v>
      </c>
      <c r="K2035" s="6">
        <f t="shared" si="262"/>
        <v>0</v>
      </c>
      <c r="L2035" s="6" t="str">
        <f t="shared" si="263"/>
        <v>0</v>
      </c>
      <c r="M2035">
        <f t="shared" si="261"/>
        <v>0</v>
      </c>
    </row>
    <row r="2036" spans="1:13" x14ac:dyDescent="0.25">
      <c r="A2036">
        <f t="shared" si="257"/>
        <v>2014</v>
      </c>
      <c r="B2036" s="3">
        <v>41818</v>
      </c>
      <c r="C2036" s="4" t="s">
        <v>122</v>
      </c>
      <c r="D2036">
        <v>361</v>
      </c>
      <c r="E2036">
        <f>SUMIF($C$3:C2035,C2036,$D$3:D2035)</f>
        <v>7105</v>
      </c>
      <c r="F2036">
        <v>2.23</v>
      </c>
      <c r="G2036">
        <f t="shared" si="258"/>
        <v>0.1</v>
      </c>
      <c r="H2036">
        <f t="shared" si="259"/>
        <v>36.1</v>
      </c>
      <c r="I2036">
        <f t="shared" si="260"/>
        <v>6</v>
      </c>
      <c r="J2036">
        <f t="shared" si="264"/>
        <v>4091</v>
      </c>
      <c r="K2036" s="6">
        <f t="shared" si="262"/>
        <v>0</v>
      </c>
      <c r="L2036" s="6" t="str">
        <f t="shared" si="263"/>
        <v>0</v>
      </c>
      <c r="M2036">
        <f t="shared" si="261"/>
        <v>0</v>
      </c>
    </row>
    <row r="2037" spans="1:13" x14ac:dyDescent="0.25">
      <c r="A2037">
        <f t="shared" si="257"/>
        <v>2014</v>
      </c>
      <c r="B2037" s="3">
        <v>41819</v>
      </c>
      <c r="C2037" s="4" t="s">
        <v>28</v>
      </c>
      <c r="D2037">
        <v>153</v>
      </c>
      <c r="E2037">
        <f>SUMIF($C$3:C2036,C2037,$D$3:D2036)</f>
        <v>2829</v>
      </c>
      <c r="F2037">
        <v>2.23</v>
      </c>
      <c r="G2037">
        <f t="shared" si="258"/>
        <v>0.1</v>
      </c>
      <c r="H2037">
        <f t="shared" si="259"/>
        <v>15.3</v>
      </c>
      <c r="I2037">
        <f t="shared" si="260"/>
        <v>6</v>
      </c>
      <c r="J2037">
        <f t="shared" si="264"/>
        <v>3938</v>
      </c>
      <c r="K2037" s="6">
        <f t="shared" si="262"/>
        <v>0</v>
      </c>
      <c r="L2037" s="6" t="str">
        <f t="shared" si="263"/>
        <v>0</v>
      </c>
      <c r="M2037">
        <f t="shared" si="261"/>
        <v>0</v>
      </c>
    </row>
    <row r="2038" spans="1:13" x14ac:dyDescent="0.25">
      <c r="A2038">
        <f t="shared" si="257"/>
        <v>2014</v>
      </c>
      <c r="B2038" s="3">
        <v>41820</v>
      </c>
      <c r="C2038" s="4" t="s">
        <v>167</v>
      </c>
      <c r="D2038">
        <v>7</v>
      </c>
      <c r="E2038">
        <f>SUMIF($C$3:C2037,C2038,$D$3:D2037)</f>
        <v>28</v>
      </c>
      <c r="F2038">
        <v>2.23</v>
      </c>
      <c r="G2038" t="str">
        <f t="shared" si="258"/>
        <v>Brak</v>
      </c>
      <c r="H2038">
        <f t="shared" si="259"/>
        <v>0</v>
      </c>
      <c r="I2038">
        <f t="shared" si="260"/>
        <v>6</v>
      </c>
      <c r="J2038">
        <f t="shared" si="264"/>
        <v>3931</v>
      </c>
      <c r="K2038" s="6">
        <f t="shared" si="262"/>
        <v>1069</v>
      </c>
      <c r="L2038" s="6" t="str">
        <f t="shared" si="263"/>
        <v>2</v>
      </c>
      <c r="M2038">
        <f t="shared" si="261"/>
        <v>2000</v>
      </c>
    </row>
    <row r="2039" spans="1:13" x14ac:dyDescent="0.25">
      <c r="A2039">
        <f t="shared" si="257"/>
        <v>2014</v>
      </c>
      <c r="B2039" s="3">
        <v>41821</v>
      </c>
      <c r="C2039" s="4" t="s">
        <v>91</v>
      </c>
      <c r="D2039">
        <v>65</v>
      </c>
      <c r="E2039">
        <f>SUMIF($C$3:C2038,C2039,$D$3:D2038)</f>
        <v>3099</v>
      </c>
      <c r="F2039">
        <v>2.23</v>
      </c>
      <c r="G2039">
        <f t="shared" si="258"/>
        <v>0.1</v>
      </c>
      <c r="H2039">
        <f t="shared" si="259"/>
        <v>6.5</v>
      </c>
      <c r="I2039">
        <f t="shared" si="260"/>
        <v>7</v>
      </c>
      <c r="J2039">
        <f t="shared" si="264"/>
        <v>5866</v>
      </c>
      <c r="K2039" s="6">
        <f t="shared" si="262"/>
        <v>0</v>
      </c>
      <c r="L2039" s="6" t="str">
        <f t="shared" si="263"/>
        <v>0</v>
      </c>
      <c r="M2039">
        <f t="shared" si="261"/>
        <v>0</v>
      </c>
    </row>
    <row r="2040" spans="1:13" x14ac:dyDescent="0.25">
      <c r="A2040">
        <f t="shared" si="257"/>
        <v>2014</v>
      </c>
      <c r="B2040" s="3">
        <v>41823</v>
      </c>
      <c r="C2040" s="4" t="s">
        <v>29</v>
      </c>
      <c r="D2040">
        <v>409</v>
      </c>
      <c r="E2040">
        <f>SUMIF($C$3:C2039,C2040,$D$3:D2039)</f>
        <v>25372</v>
      </c>
      <c r="F2040">
        <v>2.23</v>
      </c>
      <c r="G2040">
        <f t="shared" si="258"/>
        <v>0.2</v>
      </c>
      <c r="H2040">
        <f t="shared" si="259"/>
        <v>81.800000000000011</v>
      </c>
      <c r="I2040">
        <f t="shared" si="260"/>
        <v>7</v>
      </c>
      <c r="J2040">
        <f t="shared" si="264"/>
        <v>5457</v>
      </c>
      <c r="K2040" s="6">
        <f t="shared" si="262"/>
        <v>0</v>
      </c>
      <c r="L2040" s="6" t="str">
        <f t="shared" si="263"/>
        <v>0</v>
      </c>
      <c r="M2040">
        <f t="shared" si="261"/>
        <v>0</v>
      </c>
    </row>
    <row r="2041" spans="1:13" x14ac:dyDescent="0.25">
      <c r="A2041">
        <f t="shared" si="257"/>
        <v>2014</v>
      </c>
      <c r="B2041" s="3">
        <v>41825</v>
      </c>
      <c r="C2041" s="4" t="s">
        <v>83</v>
      </c>
      <c r="D2041">
        <v>63</v>
      </c>
      <c r="E2041">
        <f>SUMIF($C$3:C2040,C2041,$D$3:D2040)</f>
        <v>939</v>
      </c>
      <c r="F2041">
        <v>2.23</v>
      </c>
      <c r="G2041">
        <f t="shared" si="258"/>
        <v>0.05</v>
      </c>
      <c r="H2041">
        <f t="shared" si="259"/>
        <v>3.1500000000000004</v>
      </c>
      <c r="I2041">
        <f t="shared" si="260"/>
        <v>7</v>
      </c>
      <c r="J2041">
        <f t="shared" si="264"/>
        <v>5394</v>
      </c>
      <c r="K2041" s="6">
        <f t="shared" si="262"/>
        <v>0</v>
      </c>
      <c r="L2041" s="6" t="str">
        <f t="shared" si="263"/>
        <v>0</v>
      </c>
      <c r="M2041">
        <f t="shared" si="261"/>
        <v>0</v>
      </c>
    </row>
    <row r="2042" spans="1:13" x14ac:dyDescent="0.25">
      <c r="A2042">
        <f t="shared" si="257"/>
        <v>2014</v>
      </c>
      <c r="B2042" s="3">
        <v>41826</v>
      </c>
      <c r="C2042" s="4" t="s">
        <v>27</v>
      </c>
      <c r="D2042">
        <v>441</v>
      </c>
      <c r="E2042">
        <f>SUMIF($C$3:C2041,C2042,$D$3:D2041)</f>
        <v>25284</v>
      </c>
      <c r="F2042">
        <v>2.23</v>
      </c>
      <c r="G2042">
        <f t="shared" si="258"/>
        <v>0.2</v>
      </c>
      <c r="H2042">
        <f t="shared" si="259"/>
        <v>88.2</v>
      </c>
      <c r="I2042">
        <f t="shared" si="260"/>
        <v>7</v>
      </c>
      <c r="J2042">
        <f t="shared" si="264"/>
        <v>4953</v>
      </c>
      <c r="K2042" s="6">
        <f t="shared" si="262"/>
        <v>0</v>
      </c>
      <c r="L2042" s="6" t="str">
        <f t="shared" si="263"/>
        <v>0</v>
      </c>
      <c r="M2042">
        <f t="shared" si="261"/>
        <v>0</v>
      </c>
    </row>
    <row r="2043" spans="1:13" x14ac:dyDescent="0.25">
      <c r="A2043">
        <f t="shared" si="257"/>
        <v>2014</v>
      </c>
      <c r="B2043" s="3">
        <v>41830</v>
      </c>
      <c r="C2043" s="4" t="s">
        <v>72</v>
      </c>
      <c r="D2043">
        <v>91</v>
      </c>
      <c r="E2043">
        <f>SUMIF($C$3:C2042,C2043,$D$3:D2042)</f>
        <v>5181</v>
      </c>
      <c r="F2043">
        <v>2.23</v>
      </c>
      <c r="G2043">
        <f t="shared" si="258"/>
        <v>0.1</v>
      </c>
      <c r="H2043">
        <f t="shared" si="259"/>
        <v>9.1</v>
      </c>
      <c r="I2043">
        <f t="shared" si="260"/>
        <v>7</v>
      </c>
      <c r="J2043">
        <f t="shared" si="264"/>
        <v>4862</v>
      </c>
      <c r="K2043" s="6">
        <f t="shared" si="262"/>
        <v>0</v>
      </c>
      <c r="L2043" s="6" t="str">
        <f t="shared" si="263"/>
        <v>0</v>
      </c>
      <c r="M2043">
        <f t="shared" si="261"/>
        <v>0</v>
      </c>
    </row>
    <row r="2044" spans="1:13" x14ac:dyDescent="0.25">
      <c r="A2044">
        <f t="shared" si="257"/>
        <v>2014</v>
      </c>
      <c r="B2044" s="3">
        <v>41831</v>
      </c>
      <c r="C2044" s="4" t="s">
        <v>32</v>
      </c>
      <c r="D2044">
        <v>73</v>
      </c>
      <c r="E2044">
        <f>SUMIF($C$3:C2043,C2044,$D$3:D2043)</f>
        <v>4898</v>
      </c>
      <c r="F2044">
        <v>2.23</v>
      </c>
      <c r="G2044">
        <f t="shared" si="258"/>
        <v>0.1</v>
      </c>
      <c r="H2044">
        <f t="shared" si="259"/>
        <v>7.3000000000000007</v>
      </c>
      <c r="I2044">
        <f t="shared" si="260"/>
        <v>7</v>
      </c>
      <c r="J2044">
        <f t="shared" si="264"/>
        <v>4789</v>
      </c>
      <c r="K2044" s="6">
        <f t="shared" si="262"/>
        <v>0</v>
      </c>
      <c r="L2044" s="6" t="str">
        <f t="shared" si="263"/>
        <v>0</v>
      </c>
      <c r="M2044">
        <f t="shared" si="261"/>
        <v>0</v>
      </c>
    </row>
    <row r="2045" spans="1:13" x14ac:dyDescent="0.25">
      <c r="A2045">
        <f t="shared" si="257"/>
        <v>2014</v>
      </c>
      <c r="B2045" s="3">
        <v>41832</v>
      </c>
      <c r="C2045" s="4" t="s">
        <v>26</v>
      </c>
      <c r="D2045">
        <v>184</v>
      </c>
      <c r="E2045">
        <f>SUMIF($C$3:C2044,C2045,$D$3:D2044)</f>
        <v>4125</v>
      </c>
      <c r="F2045">
        <v>2.23</v>
      </c>
      <c r="G2045">
        <f t="shared" si="258"/>
        <v>0.1</v>
      </c>
      <c r="H2045">
        <f t="shared" si="259"/>
        <v>18.400000000000002</v>
      </c>
      <c r="I2045">
        <f t="shared" si="260"/>
        <v>7</v>
      </c>
      <c r="J2045">
        <f t="shared" si="264"/>
        <v>4605</v>
      </c>
      <c r="K2045" s="6">
        <f t="shared" si="262"/>
        <v>0</v>
      </c>
      <c r="L2045" s="6" t="str">
        <f t="shared" si="263"/>
        <v>0</v>
      </c>
      <c r="M2045">
        <f t="shared" si="261"/>
        <v>0</v>
      </c>
    </row>
    <row r="2046" spans="1:13" x14ac:dyDescent="0.25">
      <c r="A2046">
        <f t="shared" si="257"/>
        <v>2014</v>
      </c>
      <c r="B2046" s="3">
        <v>41836</v>
      </c>
      <c r="C2046" s="4" t="s">
        <v>81</v>
      </c>
      <c r="D2046">
        <v>191</v>
      </c>
      <c r="E2046">
        <f>SUMIF($C$3:C2045,C2046,$D$3:D2045)</f>
        <v>3050</v>
      </c>
      <c r="F2046">
        <v>2.23</v>
      </c>
      <c r="G2046">
        <f t="shared" si="258"/>
        <v>0.1</v>
      </c>
      <c r="H2046">
        <f t="shared" si="259"/>
        <v>19.100000000000001</v>
      </c>
      <c r="I2046">
        <f t="shared" si="260"/>
        <v>7</v>
      </c>
      <c r="J2046">
        <f t="shared" si="264"/>
        <v>4414</v>
      </c>
      <c r="K2046" s="6">
        <f t="shared" si="262"/>
        <v>0</v>
      </c>
      <c r="L2046" s="6" t="str">
        <f t="shared" si="263"/>
        <v>0</v>
      </c>
      <c r="M2046">
        <f t="shared" si="261"/>
        <v>0</v>
      </c>
    </row>
    <row r="2047" spans="1:13" x14ac:dyDescent="0.25">
      <c r="A2047">
        <f t="shared" si="257"/>
        <v>2014</v>
      </c>
      <c r="B2047" s="3">
        <v>41837</v>
      </c>
      <c r="C2047" s="4" t="s">
        <v>37</v>
      </c>
      <c r="D2047">
        <v>371</v>
      </c>
      <c r="E2047">
        <f>SUMIF($C$3:C2046,C2047,$D$3:D2046)</f>
        <v>17592</v>
      </c>
      <c r="F2047">
        <v>2.23</v>
      </c>
      <c r="G2047">
        <f t="shared" si="258"/>
        <v>0.2</v>
      </c>
      <c r="H2047">
        <f t="shared" si="259"/>
        <v>74.2</v>
      </c>
      <c r="I2047">
        <f t="shared" si="260"/>
        <v>7</v>
      </c>
      <c r="J2047">
        <f t="shared" si="264"/>
        <v>4043</v>
      </c>
      <c r="K2047" s="6">
        <f t="shared" si="262"/>
        <v>0</v>
      </c>
      <c r="L2047" s="6" t="str">
        <f t="shared" si="263"/>
        <v>0</v>
      </c>
      <c r="M2047">
        <f t="shared" si="261"/>
        <v>0</v>
      </c>
    </row>
    <row r="2048" spans="1:13" x14ac:dyDescent="0.25">
      <c r="A2048">
        <f t="shared" si="257"/>
        <v>2014</v>
      </c>
      <c r="B2048" s="3">
        <v>41838</v>
      </c>
      <c r="C2048" s="4" t="s">
        <v>42</v>
      </c>
      <c r="D2048">
        <v>485</v>
      </c>
      <c r="E2048">
        <f>SUMIF($C$3:C2047,C2048,$D$3:D2047)</f>
        <v>22641</v>
      </c>
      <c r="F2048">
        <v>2.23</v>
      </c>
      <c r="G2048">
        <f t="shared" si="258"/>
        <v>0.2</v>
      </c>
      <c r="H2048">
        <f t="shared" si="259"/>
        <v>97</v>
      </c>
      <c r="I2048">
        <f t="shared" si="260"/>
        <v>7</v>
      </c>
      <c r="J2048">
        <f t="shared" si="264"/>
        <v>3558</v>
      </c>
      <c r="K2048" s="6">
        <f t="shared" si="262"/>
        <v>0</v>
      </c>
      <c r="L2048" s="6" t="str">
        <f t="shared" si="263"/>
        <v>0</v>
      </c>
      <c r="M2048">
        <f t="shared" si="261"/>
        <v>0</v>
      </c>
    </row>
    <row r="2049" spans="1:13" x14ac:dyDescent="0.25">
      <c r="A2049">
        <f t="shared" si="257"/>
        <v>2014</v>
      </c>
      <c r="B2049" s="3">
        <v>41838</v>
      </c>
      <c r="C2049" s="4" t="s">
        <v>57</v>
      </c>
      <c r="D2049">
        <v>92</v>
      </c>
      <c r="E2049">
        <f>SUMIF($C$3:C2048,C2049,$D$3:D2048)</f>
        <v>4869</v>
      </c>
      <c r="F2049">
        <v>2.23</v>
      </c>
      <c r="G2049">
        <f t="shared" si="258"/>
        <v>0.1</v>
      </c>
      <c r="H2049">
        <f t="shared" si="259"/>
        <v>9.2000000000000011</v>
      </c>
      <c r="I2049">
        <f t="shared" si="260"/>
        <v>7</v>
      </c>
      <c r="J2049">
        <f t="shared" si="264"/>
        <v>3466</v>
      </c>
      <c r="K2049" s="6">
        <f t="shared" si="262"/>
        <v>0</v>
      </c>
      <c r="L2049" s="6" t="str">
        <f t="shared" si="263"/>
        <v>0</v>
      </c>
      <c r="M2049">
        <f t="shared" si="261"/>
        <v>0</v>
      </c>
    </row>
    <row r="2050" spans="1:13" x14ac:dyDescent="0.25">
      <c r="A2050">
        <f t="shared" si="257"/>
        <v>2014</v>
      </c>
      <c r="B2050" s="3">
        <v>41840</v>
      </c>
      <c r="C2050" s="4" t="s">
        <v>37</v>
      </c>
      <c r="D2050">
        <v>442</v>
      </c>
      <c r="E2050">
        <f>SUMIF($C$3:C2049,C2050,$D$3:D2049)</f>
        <v>17963</v>
      </c>
      <c r="F2050">
        <v>2.23</v>
      </c>
      <c r="G2050">
        <f t="shared" si="258"/>
        <v>0.2</v>
      </c>
      <c r="H2050">
        <f t="shared" si="259"/>
        <v>88.4</v>
      </c>
      <c r="I2050">
        <f t="shared" si="260"/>
        <v>7</v>
      </c>
      <c r="J2050">
        <f t="shared" si="264"/>
        <v>3024</v>
      </c>
      <c r="K2050" s="6">
        <f t="shared" si="262"/>
        <v>0</v>
      </c>
      <c r="L2050" s="6" t="str">
        <f t="shared" si="263"/>
        <v>0</v>
      </c>
      <c r="M2050">
        <f t="shared" si="261"/>
        <v>0</v>
      </c>
    </row>
    <row r="2051" spans="1:13" x14ac:dyDescent="0.25">
      <c r="A2051">
        <f t="shared" si="257"/>
        <v>2014</v>
      </c>
      <c r="B2051" s="3">
        <v>41841</v>
      </c>
      <c r="C2051" s="4" t="s">
        <v>28</v>
      </c>
      <c r="D2051">
        <v>44</v>
      </c>
      <c r="E2051">
        <f>SUMIF($C$3:C2050,C2051,$D$3:D2050)</f>
        <v>2982</v>
      </c>
      <c r="F2051">
        <v>2.23</v>
      </c>
      <c r="G2051">
        <f t="shared" si="258"/>
        <v>0.1</v>
      </c>
      <c r="H2051">
        <f t="shared" si="259"/>
        <v>4.4000000000000004</v>
      </c>
      <c r="I2051">
        <f t="shared" si="260"/>
        <v>7</v>
      </c>
      <c r="J2051">
        <f t="shared" si="264"/>
        <v>2980</v>
      </c>
      <c r="K2051" s="6">
        <f t="shared" si="262"/>
        <v>0</v>
      </c>
      <c r="L2051" s="6" t="str">
        <f t="shared" si="263"/>
        <v>0</v>
      </c>
      <c r="M2051">
        <f t="shared" si="261"/>
        <v>0</v>
      </c>
    </row>
    <row r="2052" spans="1:13" x14ac:dyDescent="0.25">
      <c r="A2052">
        <f t="shared" ref="A2052:A2115" si="265">YEAR(B2052)</f>
        <v>2014</v>
      </c>
      <c r="B2052" s="3">
        <v>41843</v>
      </c>
      <c r="C2052" s="4" t="s">
        <v>59</v>
      </c>
      <c r="D2052">
        <v>39</v>
      </c>
      <c r="E2052">
        <f>SUMIF($C$3:C2051,C2052,$D$3:D2051)</f>
        <v>1956</v>
      </c>
      <c r="F2052">
        <v>2.23</v>
      </c>
      <c r="G2052">
        <f t="shared" ref="G2052:G2115" si="266">IF(E2052&lt;1000,IF(E2052&gt;100,0.05,"Brak"),IF(E2052&lt;10000,0.1,0.2))</f>
        <v>0.1</v>
      </c>
      <c r="H2052">
        <f t="shared" ref="H2052:H2115" si="267">IF(G2052="Brak",0,G2052*D2052)</f>
        <v>3.9000000000000004</v>
      </c>
      <c r="I2052">
        <f t="shared" ref="I2052:I2115" si="268">MONTH(B2052)</f>
        <v>7</v>
      </c>
      <c r="J2052">
        <f t="shared" si="264"/>
        <v>2941</v>
      </c>
      <c r="K2052" s="6">
        <f t="shared" si="262"/>
        <v>0</v>
      </c>
      <c r="L2052" s="6" t="str">
        <f t="shared" si="263"/>
        <v>0</v>
      </c>
      <c r="M2052">
        <f t="shared" ref="M2052:M2115" si="269">L2052*1000</f>
        <v>0</v>
      </c>
    </row>
    <row r="2053" spans="1:13" x14ac:dyDescent="0.25">
      <c r="A2053">
        <f t="shared" si="265"/>
        <v>2014</v>
      </c>
      <c r="B2053" s="3">
        <v>41848</v>
      </c>
      <c r="C2053" s="4" t="s">
        <v>37</v>
      </c>
      <c r="D2053">
        <v>288</v>
      </c>
      <c r="E2053">
        <f>SUMIF($C$3:C2052,C2053,$D$3:D2052)</f>
        <v>18405</v>
      </c>
      <c r="F2053">
        <v>2.23</v>
      </c>
      <c r="G2053">
        <f t="shared" si="266"/>
        <v>0.2</v>
      </c>
      <c r="H2053">
        <f t="shared" si="267"/>
        <v>57.6</v>
      </c>
      <c r="I2053">
        <f t="shared" si="268"/>
        <v>7</v>
      </c>
      <c r="J2053">
        <f t="shared" si="264"/>
        <v>2653</v>
      </c>
      <c r="K2053" s="6">
        <f t="shared" si="262"/>
        <v>0</v>
      </c>
      <c r="L2053" s="6" t="str">
        <f t="shared" si="263"/>
        <v>0</v>
      </c>
      <c r="M2053">
        <f t="shared" si="269"/>
        <v>0</v>
      </c>
    </row>
    <row r="2054" spans="1:13" x14ac:dyDescent="0.25">
      <c r="A2054">
        <f t="shared" si="265"/>
        <v>2014</v>
      </c>
      <c r="B2054" s="3">
        <v>41848</v>
      </c>
      <c r="C2054" s="4" t="s">
        <v>210</v>
      </c>
      <c r="D2054">
        <v>4</v>
      </c>
      <c r="E2054">
        <f>SUMIF($C$3:C2053,C2054,$D$3:D2053)</f>
        <v>17</v>
      </c>
      <c r="F2054">
        <v>2.23</v>
      </c>
      <c r="G2054" t="str">
        <f t="shared" si="266"/>
        <v>Brak</v>
      </c>
      <c r="H2054">
        <f t="shared" si="267"/>
        <v>0</v>
      </c>
      <c r="I2054">
        <f t="shared" si="268"/>
        <v>7</v>
      </c>
      <c r="J2054">
        <f t="shared" si="264"/>
        <v>2649</v>
      </c>
      <c r="K2054" s="6">
        <f t="shared" si="262"/>
        <v>0</v>
      </c>
      <c r="L2054" s="6" t="str">
        <f t="shared" si="263"/>
        <v>0</v>
      </c>
      <c r="M2054">
        <f t="shared" si="269"/>
        <v>0</v>
      </c>
    </row>
    <row r="2055" spans="1:13" x14ac:dyDescent="0.25">
      <c r="A2055">
        <f t="shared" si="265"/>
        <v>2014</v>
      </c>
      <c r="B2055" s="3">
        <v>41851</v>
      </c>
      <c r="C2055" s="4" t="s">
        <v>136</v>
      </c>
      <c r="D2055">
        <v>9</v>
      </c>
      <c r="E2055">
        <f>SUMIF($C$3:C2054,C2055,$D$3:D2054)</f>
        <v>27</v>
      </c>
      <c r="F2055">
        <v>2.23</v>
      </c>
      <c r="G2055" t="str">
        <f t="shared" si="266"/>
        <v>Brak</v>
      </c>
      <c r="H2055">
        <f t="shared" si="267"/>
        <v>0</v>
      </c>
      <c r="I2055">
        <f t="shared" si="268"/>
        <v>7</v>
      </c>
      <c r="J2055">
        <f t="shared" si="264"/>
        <v>2640</v>
      </c>
      <c r="K2055" s="6">
        <f t="shared" si="262"/>
        <v>0</v>
      </c>
      <c r="L2055" s="6" t="str">
        <f t="shared" si="263"/>
        <v>0</v>
      </c>
      <c r="M2055">
        <f t="shared" si="269"/>
        <v>0</v>
      </c>
    </row>
    <row r="2056" spans="1:13" x14ac:dyDescent="0.25">
      <c r="A2056">
        <f t="shared" si="265"/>
        <v>2014</v>
      </c>
      <c r="B2056" s="3">
        <v>41851</v>
      </c>
      <c r="C2056" s="4" t="s">
        <v>258</v>
      </c>
      <c r="D2056">
        <v>6</v>
      </c>
      <c r="E2056">
        <f>SUMIF($C$3:C2055,C2056,$D$3:D2055)</f>
        <v>0</v>
      </c>
      <c r="F2056">
        <v>2.23</v>
      </c>
      <c r="G2056" t="str">
        <f t="shared" si="266"/>
        <v>Brak</v>
      </c>
      <c r="H2056">
        <f t="shared" si="267"/>
        <v>0</v>
      </c>
      <c r="I2056">
        <f t="shared" si="268"/>
        <v>7</v>
      </c>
      <c r="J2056">
        <f t="shared" si="264"/>
        <v>2634</v>
      </c>
      <c r="K2056" s="6">
        <f t="shared" si="262"/>
        <v>2366</v>
      </c>
      <c r="L2056" s="6" t="str">
        <f t="shared" si="263"/>
        <v>3</v>
      </c>
      <c r="M2056">
        <f t="shared" si="269"/>
        <v>3000</v>
      </c>
    </row>
    <row r="2057" spans="1:13" x14ac:dyDescent="0.25">
      <c r="A2057">
        <f t="shared" si="265"/>
        <v>2014</v>
      </c>
      <c r="B2057" s="3">
        <v>41852</v>
      </c>
      <c r="C2057" s="4" t="s">
        <v>57</v>
      </c>
      <c r="D2057">
        <v>178</v>
      </c>
      <c r="E2057">
        <f>SUMIF($C$3:C2056,C2057,$D$3:D2056)</f>
        <v>4961</v>
      </c>
      <c r="F2057">
        <v>2.23</v>
      </c>
      <c r="G2057">
        <f t="shared" si="266"/>
        <v>0.1</v>
      </c>
      <c r="H2057">
        <f t="shared" si="267"/>
        <v>17.8</v>
      </c>
      <c r="I2057">
        <f t="shared" si="268"/>
        <v>8</v>
      </c>
      <c r="J2057">
        <f t="shared" si="264"/>
        <v>5456</v>
      </c>
      <c r="K2057" s="6">
        <f t="shared" si="262"/>
        <v>0</v>
      </c>
      <c r="L2057" s="6" t="str">
        <f t="shared" si="263"/>
        <v>0</v>
      </c>
      <c r="M2057">
        <f t="shared" si="269"/>
        <v>0</v>
      </c>
    </row>
    <row r="2058" spans="1:13" x14ac:dyDescent="0.25">
      <c r="A2058">
        <f t="shared" si="265"/>
        <v>2014</v>
      </c>
      <c r="B2058" s="3">
        <v>41853</v>
      </c>
      <c r="C2058" s="4" t="s">
        <v>70</v>
      </c>
      <c r="D2058">
        <v>455</v>
      </c>
      <c r="E2058">
        <f>SUMIF($C$3:C2057,C2058,$D$3:D2057)</f>
        <v>21456</v>
      </c>
      <c r="F2058">
        <v>2.23</v>
      </c>
      <c r="G2058">
        <f t="shared" si="266"/>
        <v>0.2</v>
      </c>
      <c r="H2058">
        <f t="shared" si="267"/>
        <v>91</v>
      </c>
      <c r="I2058">
        <f t="shared" si="268"/>
        <v>8</v>
      </c>
      <c r="J2058">
        <f t="shared" si="264"/>
        <v>5001</v>
      </c>
      <c r="K2058" s="6">
        <f t="shared" si="262"/>
        <v>0</v>
      </c>
      <c r="L2058" s="6" t="str">
        <f t="shared" si="263"/>
        <v>0</v>
      </c>
      <c r="M2058">
        <f t="shared" si="269"/>
        <v>0</v>
      </c>
    </row>
    <row r="2059" spans="1:13" x14ac:dyDescent="0.25">
      <c r="A2059">
        <f t="shared" si="265"/>
        <v>2014</v>
      </c>
      <c r="B2059" s="3">
        <v>41854</v>
      </c>
      <c r="C2059" s="4" t="s">
        <v>98</v>
      </c>
      <c r="D2059">
        <v>56</v>
      </c>
      <c r="E2059">
        <f>SUMIF($C$3:C2058,C2059,$D$3:D2058)</f>
        <v>2067</v>
      </c>
      <c r="F2059">
        <v>2.23</v>
      </c>
      <c r="G2059">
        <f t="shared" si="266"/>
        <v>0.1</v>
      </c>
      <c r="H2059">
        <f t="shared" si="267"/>
        <v>5.6000000000000005</v>
      </c>
      <c r="I2059">
        <f t="shared" si="268"/>
        <v>8</v>
      </c>
      <c r="J2059">
        <f t="shared" si="264"/>
        <v>4945</v>
      </c>
      <c r="K2059" s="6">
        <f t="shared" si="262"/>
        <v>0</v>
      </c>
      <c r="L2059" s="6" t="str">
        <f t="shared" si="263"/>
        <v>0</v>
      </c>
      <c r="M2059">
        <f t="shared" si="269"/>
        <v>0</v>
      </c>
    </row>
    <row r="2060" spans="1:13" x14ac:dyDescent="0.25">
      <c r="A2060">
        <f t="shared" si="265"/>
        <v>2014</v>
      </c>
      <c r="B2060" s="3">
        <v>41858</v>
      </c>
      <c r="C2060" s="4" t="s">
        <v>81</v>
      </c>
      <c r="D2060">
        <v>46</v>
      </c>
      <c r="E2060">
        <f>SUMIF($C$3:C2059,C2060,$D$3:D2059)</f>
        <v>3241</v>
      </c>
      <c r="F2060">
        <v>2.23</v>
      </c>
      <c r="G2060">
        <f t="shared" si="266"/>
        <v>0.1</v>
      </c>
      <c r="H2060">
        <f t="shared" si="267"/>
        <v>4.6000000000000005</v>
      </c>
      <c r="I2060">
        <f t="shared" si="268"/>
        <v>8</v>
      </c>
      <c r="J2060">
        <f t="shared" si="264"/>
        <v>4899</v>
      </c>
      <c r="K2060" s="6">
        <f t="shared" si="262"/>
        <v>0</v>
      </c>
      <c r="L2060" s="6" t="str">
        <f t="shared" si="263"/>
        <v>0</v>
      </c>
      <c r="M2060">
        <f t="shared" si="269"/>
        <v>0</v>
      </c>
    </row>
    <row r="2061" spans="1:13" x14ac:dyDescent="0.25">
      <c r="A2061">
        <f t="shared" si="265"/>
        <v>2014</v>
      </c>
      <c r="B2061" s="3">
        <v>41859</v>
      </c>
      <c r="C2061" s="4" t="s">
        <v>144</v>
      </c>
      <c r="D2061">
        <v>15</v>
      </c>
      <c r="E2061">
        <f>SUMIF($C$3:C2060,C2061,$D$3:D2060)</f>
        <v>17</v>
      </c>
      <c r="F2061">
        <v>2.23</v>
      </c>
      <c r="G2061" t="str">
        <f t="shared" si="266"/>
        <v>Brak</v>
      </c>
      <c r="H2061">
        <f t="shared" si="267"/>
        <v>0</v>
      </c>
      <c r="I2061">
        <f t="shared" si="268"/>
        <v>8</v>
      </c>
      <c r="J2061">
        <f t="shared" si="264"/>
        <v>4884</v>
      </c>
      <c r="K2061" s="6">
        <f t="shared" si="262"/>
        <v>0</v>
      </c>
      <c r="L2061" s="6" t="str">
        <f t="shared" si="263"/>
        <v>0</v>
      </c>
      <c r="M2061">
        <f t="shared" si="269"/>
        <v>0</v>
      </c>
    </row>
    <row r="2062" spans="1:13" x14ac:dyDescent="0.25">
      <c r="A2062">
        <f t="shared" si="265"/>
        <v>2014</v>
      </c>
      <c r="B2062" s="3">
        <v>41860</v>
      </c>
      <c r="C2062" s="4" t="s">
        <v>28</v>
      </c>
      <c r="D2062">
        <v>130</v>
      </c>
      <c r="E2062">
        <f>SUMIF($C$3:C2061,C2062,$D$3:D2061)</f>
        <v>3026</v>
      </c>
      <c r="F2062">
        <v>2.23</v>
      </c>
      <c r="G2062">
        <f t="shared" si="266"/>
        <v>0.1</v>
      </c>
      <c r="H2062">
        <f t="shared" si="267"/>
        <v>13</v>
      </c>
      <c r="I2062">
        <f t="shared" si="268"/>
        <v>8</v>
      </c>
      <c r="J2062">
        <f t="shared" si="264"/>
        <v>4754</v>
      </c>
      <c r="K2062" s="6">
        <f t="shared" si="262"/>
        <v>0</v>
      </c>
      <c r="L2062" s="6" t="str">
        <f t="shared" si="263"/>
        <v>0</v>
      </c>
      <c r="M2062">
        <f t="shared" si="269"/>
        <v>0</v>
      </c>
    </row>
    <row r="2063" spans="1:13" x14ac:dyDescent="0.25">
      <c r="A2063">
        <f t="shared" si="265"/>
        <v>2014</v>
      </c>
      <c r="B2063" s="3">
        <v>41861</v>
      </c>
      <c r="C2063" s="4" t="s">
        <v>40</v>
      </c>
      <c r="D2063">
        <v>154</v>
      </c>
      <c r="E2063">
        <f>SUMIF($C$3:C2062,C2063,$D$3:D2062)</f>
        <v>1451</v>
      </c>
      <c r="F2063">
        <v>2.23</v>
      </c>
      <c r="G2063">
        <f t="shared" si="266"/>
        <v>0.1</v>
      </c>
      <c r="H2063">
        <f t="shared" si="267"/>
        <v>15.4</v>
      </c>
      <c r="I2063">
        <f t="shared" si="268"/>
        <v>8</v>
      </c>
      <c r="J2063">
        <f t="shared" si="264"/>
        <v>4600</v>
      </c>
      <c r="K2063" s="6">
        <f t="shared" si="262"/>
        <v>0</v>
      </c>
      <c r="L2063" s="6" t="str">
        <f t="shared" si="263"/>
        <v>0</v>
      </c>
      <c r="M2063">
        <f t="shared" si="269"/>
        <v>0</v>
      </c>
    </row>
    <row r="2064" spans="1:13" x14ac:dyDescent="0.25">
      <c r="A2064">
        <f t="shared" si="265"/>
        <v>2014</v>
      </c>
      <c r="B2064" s="3">
        <v>41861</v>
      </c>
      <c r="C2064" s="4" t="s">
        <v>28</v>
      </c>
      <c r="D2064">
        <v>137</v>
      </c>
      <c r="E2064">
        <f>SUMIF($C$3:C2063,C2064,$D$3:D2063)</f>
        <v>3156</v>
      </c>
      <c r="F2064">
        <v>2.23</v>
      </c>
      <c r="G2064">
        <f t="shared" si="266"/>
        <v>0.1</v>
      </c>
      <c r="H2064">
        <f t="shared" si="267"/>
        <v>13.700000000000001</v>
      </c>
      <c r="I2064">
        <f t="shared" si="268"/>
        <v>8</v>
      </c>
      <c r="J2064">
        <f t="shared" si="264"/>
        <v>4463</v>
      </c>
      <c r="K2064" s="6">
        <f t="shared" si="262"/>
        <v>0</v>
      </c>
      <c r="L2064" s="6" t="str">
        <f t="shared" si="263"/>
        <v>0</v>
      </c>
      <c r="M2064">
        <f t="shared" si="269"/>
        <v>0</v>
      </c>
    </row>
    <row r="2065" spans="1:13" x14ac:dyDescent="0.25">
      <c r="A2065">
        <f t="shared" si="265"/>
        <v>2014</v>
      </c>
      <c r="B2065" s="3">
        <v>41863</v>
      </c>
      <c r="C2065" s="4" t="s">
        <v>70</v>
      </c>
      <c r="D2065">
        <v>138</v>
      </c>
      <c r="E2065">
        <f>SUMIF($C$3:C2064,C2065,$D$3:D2064)</f>
        <v>21911</v>
      </c>
      <c r="F2065">
        <v>2.23</v>
      </c>
      <c r="G2065">
        <f t="shared" si="266"/>
        <v>0.2</v>
      </c>
      <c r="H2065">
        <f t="shared" si="267"/>
        <v>27.6</v>
      </c>
      <c r="I2065">
        <f t="shared" si="268"/>
        <v>8</v>
      </c>
      <c r="J2065">
        <f t="shared" si="264"/>
        <v>4325</v>
      </c>
      <c r="K2065" s="6">
        <f t="shared" si="262"/>
        <v>0</v>
      </c>
      <c r="L2065" s="6" t="str">
        <f t="shared" si="263"/>
        <v>0</v>
      </c>
      <c r="M2065">
        <f t="shared" si="269"/>
        <v>0</v>
      </c>
    </row>
    <row r="2066" spans="1:13" x14ac:dyDescent="0.25">
      <c r="A2066">
        <f t="shared" si="265"/>
        <v>2014</v>
      </c>
      <c r="B2066" s="3">
        <v>41863</v>
      </c>
      <c r="C2066" s="4" t="s">
        <v>78</v>
      </c>
      <c r="D2066">
        <v>119</v>
      </c>
      <c r="E2066">
        <f>SUMIF($C$3:C2065,C2066,$D$3:D2065)</f>
        <v>978</v>
      </c>
      <c r="F2066">
        <v>2.23</v>
      </c>
      <c r="G2066">
        <f t="shared" si="266"/>
        <v>0.05</v>
      </c>
      <c r="H2066">
        <f t="shared" si="267"/>
        <v>5.95</v>
      </c>
      <c r="I2066">
        <f t="shared" si="268"/>
        <v>8</v>
      </c>
      <c r="J2066">
        <f t="shared" si="264"/>
        <v>4206</v>
      </c>
      <c r="K2066" s="6">
        <f t="shared" ref="K2066:K2129" si="270">IF(I2066&lt;&gt;I2067,IF(J2066&lt;5000,5000-J2066,0),0)</f>
        <v>0</v>
      </c>
      <c r="L2066" s="6" t="str">
        <f t="shared" ref="L2066:L2129" si="271">LEFT(ROUNDUP(K2066,-3),1)</f>
        <v>0</v>
      </c>
      <c r="M2066">
        <f t="shared" si="269"/>
        <v>0</v>
      </c>
    </row>
    <row r="2067" spans="1:13" x14ac:dyDescent="0.25">
      <c r="A2067">
        <f t="shared" si="265"/>
        <v>2014</v>
      </c>
      <c r="B2067" s="3">
        <v>41864</v>
      </c>
      <c r="C2067" s="4" t="s">
        <v>70</v>
      </c>
      <c r="D2067">
        <v>303</v>
      </c>
      <c r="E2067">
        <f>SUMIF($C$3:C2066,C2067,$D$3:D2066)</f>
        <v>22049</v>
      </c>
      <c r="F2067">
        <v>2.23</v>
      </c>
      <c r="G2067">
        <f t="shared" si="266"/>
        <v>0.2</v>
      </c>
      <c r="H2067">
        <f t="shared" si="267"/>
        <v>60.6</v>
      </c>
      <c r="I2067">
        <f t="shared" si="268"/>
        <v>8</v>
      </c>
      <c r="J2067">
        <f t="shared" ref="J2067:J2130" si="272">J2066-D2067+M2066</f>
        <v>3903</v>
      </c>
      <c r="K2067" s="6">
        <f t="shared" si="270"/>
        <v>0</v>
      </c>
      <c r="L2067" s="6" t="str">
        <f t="shared" si="271"/>
        <v>0</v>
      </c>
      <c r="M2067">
        <f t="shared" si="269"/>
        <v>0</v>
      </c>
    </row>
    <row r="2068" spans="1:13" x14ac:dyDescent="0.25">
      <c r="A2068">
        <f t="shared" si="265"/>
        <v>2014</v>
      </c>
      <c r="B2068" s="3">
        <v>41866</v>
      </c>
      <c r="C2068" s="4" t="s">
        <v>38</v>
      </c>
      <c r="D2068">
        <v>73</v>
      </c>
      <c r="E2068">
        <f>SUMIF($C$3:C2067,C2068,$D$3:D2067)</f>
        <v>5051</v>
      </c>
      <c r="F2068">
        <v>2.23</v>
      </c>
      <c r="G2068">
        <f t="shared" si="266"/>
        <v>0.1</v>
      </c>
      <c r="H2068">
        <f t="shared" si="267"/>
        <v>7.3000000000000007</v>
      </c>
      <c r="I2068">
        <f t="shared" si="268"/>
        <v>8</v>
      </c>
      <c r="J2068">
        <f t="shared" si="272"/>
        <v>3830</v>
      </c>
      <c r="K2068" s="6">
        <f t="shared" si="270"/>
        <v>0</v>
      </c>
      <c r="L2068" s="6" t="str">
        <f t="shared" si="271"/>
        <v>0</v>
      </c>
      <c r="M2068">
        <f t="shared" si="269"/>
        <v>0</v>
      </c>
    </row>
    <row r="2069" spans="1:13" x14ac:dyDescent="0.25">
      <c r="A2069">
        <f t="shared" si="265"/>
        <v>2014</v>
      </c>
      <c r="B2069" s="3">
        <v>41868</v>
      </c>
      <c r="C2069" s="4" t="s">
        <v>34</v>
      </c>
      <c r="D2069">
        <v>435</v>
      </c>
      <c r="E2069">
        <f>SUMIF($C$3:C2068,C2069,$D$3:D2068)</f>
        <v>22619</v>
      </c>
      <c r="F2069">
        <v>2.23</v>
      </c>
      <c r="G2069">
        <f t="shared" si="266"/>
        <v>0.2</v>
      </c>
      <c r="H2069">
        <f t="shared" si="267"/>
        <v>87</v>
      </c>
      <c r="I2069">
        <f t="shared" si="268"/>
        <v>8</v>
      </c>
      <c r="J2069">
        <f t="shared" si="272"/>
        <v>3395</v>
      </c>
      <c r="K2069" s="6">
        <f t="shared" si="270"/>
        <v>0</v>
      </c>
      <c r="L2069" s="6" t="str">
        <f t="shared" si="271"/>
        <v>0</v>
      </c>
      <c r="M2069">
        <f t="shared" si="269"/>
        <v>0</v>
      </c>
    </row>
    <row r="2070" spans="1:13" x14ac:dyDescent="0.25">
      <c r="A2070">
        <f t="shared" si="265"/>
        <v>2014</v>
      </c>
      <c r="B2070" s="3">
        <v>41868</v>
      </c>
      <c r="C2070" s="4" t="s">
        <v>75</v>
      </c>
      <c r="D2070">
        <v>35</v>
      </c>
      <c r="E2070">
        <f>SUMIF($C$3:C2069,C2070,$D$3:D2069)</f>
        <v>4443</v>
      </c>
      <c r="F2070">
        <v>2.23</v>
      </c>
      <c r="G2070">
        <f t="shared" si="266"/>
        <v>0.1</v>
      </c>
      <c r="H2070">
        <f t="shared" si="267"/>
        <v>3.5</v>
      </c>
      <c r="I2070">
        <f t="shared" si="268"/>
        <v>8</v>
      </c>
      <c r="J2070">
        <f t="shared" si="272"/>
        <v>3360</v>
      </c>
      <c r="K2070" s="6">
        <f t="shared" si="270"/>
        <v>0</v>
      </c>
      <c r="L2070" s="6" t="str">
        <f t="shared" si="271"/>
        <v>0</v>
      </c>
      <c r="M2070">
        <f t="shared" si="269"/>
        <v>0</v>
      </c>
    </row>
    <row r="2071" spans="1:13" x14ac:dyDescent="0.25">
      <c r="A2071">
        <f t="shared" si="265"/>
        <v>2014</v>
      </c>
      <c r="B2071" s="3">
        <v>41871</v>
      </c>
      <c r="C2071" s="4" t="s">
        <v>29</v>
      </c>
      <c r="D2071">
        <v>476</v>
      </c>
      <c r="E2071">
        <f>SUMIF($C$3:C2070,C2071,$D$3:D2070)</f>
        <v>25781</v>
      </c>
      <c r="F2071">
        <v>2.23</v>
      </c>
      <c r="G2071">
        <f t="shared" si="266"/>
        <v>0.2</v>
      </c>
      <c r="H2071">
        <f t="shared" si="267"/>
        <v>95.2</v>
      </c>
      <c r="I2071">
        <f t="shared" si="268"/>
        <v>8</v>
      </c>
      <c r="J2071">
        <f t="shared" si="272"/>
        <v>2884</v>
      </c>
      <c r="K2071" s="6">
        <f t="shared" si="270"/>
        <v>0</v>
      </c>
      <c r="L2071" s="6" t="str">
        <f t="shared" si="271"/>
        <v>0</v>
      </c>
      <c r="M2071">
        <f t="shared" si="269"/>
        <v>0</v>
      </c>
    </row>
    <row r="2072" spans="1:13" x14ac:dyDescent="0.25">
      <c r="A2072">
        <f t="shared" si="265"/>
        <v>2014</v>
      </c>
      <c r="B2072" s="3">
        <v>41874</v>
      </c>
      <c r="C2072" s="4" t="s">
        <v>27</v>
      </c>
      <c r="D2072">
        <v>386</v>
      </c>
      <c r="E2072">
        <f>SUMIF($C$3:C2071,C2072,$D$3:D2071)</f>
        <v>25725</v>
      </c>
      <c r="F2072">
        <v>2.23</v>
      </c>
      <c r="G2072">
        <f t="shared" si="266"/>
        <v>0.2</v>
      </c>
      <c r="H2072">
        <f t="shared" si="267"/>
        <v>77.2</v>
      </c>
      <c r="I2072">
        <f t="shared" si="268"/>
        <v>8</v>
      </c>
      <c r="J2072">
        <f t="shared" si="272"/>
        <v>2498</v>
      </c>
      <c r="K2072" s="6">
        <f t="shared" si="270"/>
        <v>0</v>
      </c>
      <c r="L2072" s="6" t="str">
        <f t="shared" si="271"/>
        <v>0</v>
      </c>
      <c r="M2072">
        <f t="shared" si="269"/>
        <v>0</v>
      </c>
    </row>
    <row r="2073" spans="1:13" x14ac:dyDescent="0.25">
      <c r="A2073">
        <f t="shared" si="265"/>
        <v>2014</v>
      </c>
      <c r="B2073" s="3">
        <v>41877</v>
      </c>
      <c r="C2073" s="4" t="s">
        <v>30</v>
      </c>
      <c r="D2073">
        <v>147</v>
      </c>
      <c r="E2073">
        <f>SUMIF($C$3:C2072,C2073,$D$3:D2072)</f>
        <v>4663</v>
      </c>
      <c r="F2073">
        <v>2.23</v>
      </c>
      <c r="G2073">
        <f t="shared" si="266"/>
        <v>0.1</v>
      </c>
      <c r="H2073">
        <f t="shared" si="267"/>
        <v>14.700000000000001</v>
      </c>
      <c r="I2073">
        <f t="shared" si="268"/>
        <v>8</v>
      </c>
      <c r="J2073">
        <f t="shared" si="272"/>
        <v>2351</v>
      </c>
      <c r="K2073" s="6">
        <f t="shared" si="270"/>
        <v>0</v>
      </c>
      <c r="L2073" s="6" t="str">
        <f t="shared" si="271"/>
        <v>0</v>
      </c>
      <c r="M2073">
        <f t="shared" si="269"/>
        <v>0</v>
      </c>
    </row>
    <row r="2074" spans="1:13" x14ac:dyDescent="0.25">
      <c r="A2074">
        <f t="shared" si="265"/>
        <v>2014</v>
      </c>
      <c r="B2074" s="3">
        <v>41880</v>
      </c>
      <c r="C2074" s="4" t="s">
        <v>34</v>
      </c>
      <c r="D2074">
        <v>112</v>
      </c>
      <c r="E2074">
        <f>SUMIF($C$3:C2073,C2074,$D$3:D2073)</f>
        <v>23054</v>
      </c>
      <c r="F2074">
        <v>2.23</v>
      </c>
      <c r="G2074">
        <f t="shared" si="266"/>
        <v>0.2</v>
      </c>
      <c r="H2074">
        <f t="shared" si="267"/>
        <v>22.400000000000002</v>
      </c>
      <c r="I2074">
        <f t="shared" si="268"/>
        <v>8</v>
      </c>
      <c r="J2074">
        <f t="shared" si="272"/>
        <v>2239</v>
      </c>
      <c r="K2074" s="6">
        <f t="shared" si="270"/>
        <v>2761</v>
      </c>
      <c r="L2074" s="6" t="str">
        <f t="shared" si="271"/>
        <v>3</v>
      </c>
      <c r="M2074">
        <f t="shared" si="269"/>
        <v>3000</v>
      </c>
    </row>
    <row r="2075" spans="1:13" x14ac:dyDescent="0.25">
      <c r="A2075">
        <f t="shared" si="265"/>
        <v>2014</v>
      </c>
      <c r="B2075" s="3">
        <v>41885</v>
      </c>
      <c r="C2075" s="4" t="s">
        <v>81</v>
      </c>
      <c r="D2075">
        <v>156</v>
      </c>
      <c r="E2075">
        <f>SUMIF($C$3:C2074,C2075,$D$3:D2074)</f>
        <v>3287</v>
      </c>
      <c r="F2075">
        <v>2.23</v>
      </c>
      <c r="G2075">
        <f t="shared" si="266"/>
        <v>0.1</v>
      </c>
      <c r="H2075">
        <f t="shared" si="267"/>
        <v>15.600000000000001</v>
      </c>
      <c r="I2075">
        <f t="shared" si="268"/>
        <v>9</v>
      </c>
      <c r="J2075">
        <f t="shared" si="272"/>
        <v>5083</v>
      </c>
      <c r="K2075" s="6">
        <f t="shared" si="270"/>
        <v>0</v>
      </c>
      <c r="L2075" s="6" t="str">
        <f t="shared" si="271"/>
        <v>0</v>
      </c>
      <c r="M2075">
        <f t="shared" si="269"/>
        <v>0</v>
      </c>
    </row>
    <row r="2076" spans="1:13" x14ac:dyDescent="0.25">
      <c r="A2076">
        <f t="shared" si="265"/>
        <v>2014</v>
      </c>
      <c r="B2076" s="3">
        <v>41886</v>
      </c>
      <c r="C2076" s="4" t="s">
        <v>122</v>
      </c>
      <c r="D2076">
        <v>106</v>
      </c>
      <c r="E2076">
        <f>SUMIF($C$3:C2075,C2076,$D$3:D2075)</f>
        <v>7466</v>
      </c>
      <c r="F2076">
        <v>2.23</v>
      </c>
      <c r="G2076">
        <f t="shared" si="266"/>
        <v>0.1</v>
      </c>
      <c r="H2076">
        <f t="shared" si="267"/>
        <v>10.600000000000001</v>
      </c>
      <c r="I2076">
        <f t="shared" si="268"/>
        <v>9</v>
      </c>
      <c r="J2076">
        <f t="shared" si="272"/>
        <v>4977</v>
      </c>
      <c r="K2076" s="6">
        <f t="shared" si="270"/>
        <v>0</v>
      </c>
      <c r="L2076" s="6" t="str">
        <f t="shared" si="271"/>
        <v>0</v>
      </c>
      <c r="M2076">
        <f t="shared" si="269"/>
        <v>0</v>
      </c>
    </row>
    <row r="2077" spans="1:13" x14ac:dyDescent="0.25">
      <c r="A2077">
        <f t="shared" si="265"/>
        <v>2014</v>
      </c>
      <c r="B2077" s="3">
        <v>41888</v>
      </c>
      <c r="C2077" s="4" t="s">
        <v>106</v>
      </c>
      <c r="D2077">
        <v>19</v>
      </c>
      <c r="E2077">
        <f>SUMIF($C$3:C2076,C2077,$D$3:D2076)</f>
        <v>37</v>
      </c>
      <c r="F2077">
        <v>2.23</v>
      </c>
      <c r="G2077" t="str">
        <f t="shared" si="266"/>
        <v>Brak</v>
      </c>
      <c r="H2077">
        <f t="shared" si="267"/>
        <v>0</v>
      </c>
      <c r="I2077">
        <f t="shared" si="268"/>
        <v>9</v>
      </c>
      <c r="J2077">
        <f t="shared" si="272"/>
        <v>4958</v>
      </c>
      <c r="K2077" s="6">
        <f t="shared" si="270"/>
        <v>0</v>
      </c>
      <c r="L2077" s="6" t="str">
        <f t="shared" si="271"/>
        <v>0</v>
      </c>
      <c r="M2077">
        <f t="shared" si="269"/>
        <v>0</v>
      </c>
    </row>
    <row r="2078" spans="1:13" x14ac:dyDescent="0.25">
      <c r="A2078">
        <f t="shared" si="265"/>
        <v>2014</v>
      </c>
      <c r="B2078" s="3">
        <v>41888</v>
      </c>
      <c r="C2078" s="4" t="s">
        <v>159</v>
      </c>
      <c r="D2078">
        <v>2</v>
      </c>
      <c r="E2078">
        <f>SUMIF($C$3:C2077,C2078,$D$3:D2077)</f>
        <v>18</v>
      </c>
      <c r="F2078">
        <v>2.23</v>
      </c>
      <c r="G2078" t="str">
        <f t="shared" si="266"/>
        <v>Brak</v>
      </c>
      <c r="H2078">
        <f t="shared" si="267"/>
        <v>0</v>
      </c>
      <c r="I2078">
        <f t="shared" si="268"/>
        <v>9</v>
      </c>
      <c r="J2078">
        <f t="shared" si="272"/>
        <v>4956</v>
      </c>
      <c r="K2078" s="6">
        <f t="shared" si="270"/>
        <v>0</v>
      </c>
      <c r="L2078" s="6" t="str">
        <f t="shared" si="271"/>
        <v>0</v>
      </c>
      <c r="M2078">
        <f t="shared" si="269"/>
        <v>0</v>
      </c>
    </row>
    <row r="2079" spans="1:13" x14ac:dyDescent="0.25">
      <c r="A2079">
        <f t="shared" si="265"/>
        <v>2014</v>
      </c>
      <c r="B2079" s="3">
        <v>41889</v>
      </c>
      <c r="C2079" s="4" t="s">
        <v>79</v>
      </c>
      <c r="D2079">
        <v>18</v>
      </c>
      <c r="E2079">
        <f>SUMIF($C$3:C2078,C2079,$D$3:D2078)</f>
        <v>18</v>
      </c>
      <c r="F2079">
        <v>2.23</v>
      </c>
      <c r="G2079" t="str">
        <f t="shared" si="266"/>
        <v>Brak</v>
      </c>
      <c r="H2079">
        <f t="shared" si="267"/>
        <v>0</v>
      </c>
      <c r="I2079">
        <f t="shared" si="268"/>
        <v>9</v>
      </c>
      <c r="J2079">
        <f t="shared" si="272"/>
        <v>4938</v>
      </c>
      <c r="K2079" s="6">
        <f t="shared" si="270"/>
        <v>0</v>
      </c>
      <c r="L2079" s="6" t="str">
        <f t="shared" si="271"/>
        <v>0</v>
      </c>
      <c r="M2079">
        <f t="shared" si="269"/>
        <v>0</v>
      </c>
    </row>
    <row r="2080" spans="1:13" x14ac:dyDescent="0.25">
      <c r="A2080">
        <f t="shared" si="265"/>
        <v>2014</v>
      </c>
      <c r="B2080" s="3">
        <v>41892</v>
      </c>
      <c r="C2080" s="4" t="s">
        <v>122</v>
      </c>
      <c r="D2080">
        <v>332</v>
      </c>
      <c r="E2080">
        <f>SUMIF($C$3:C2079,C2080,$D$3:D2079)</f>
        <v>7572</v>
      </c>
      <c r="F2080">
        <v>2.23</v>
      </c>
      <c r="G2080">
        <f t="shared" si="266"/>
        <v>0.1</v>
      </c>
      <c r="H2080">
        <f t="shared" si="267"/>
        <v>33.200000000000003</v>
      </c>
      <c r="I2080">
        <f t="shared" si="268"/>
        <v>9</v>
      </c>
      <c r="J2080">
        <f t="shared" si="272"/>
        <v>4606</v>
      </c>
      <c r="K2080" s="6">
        <f t="shared" si="270"/>
        <v>0</v>
      </c>
      <c r="L2080" s="6" t="str">
        <f t="shared" si="271"/>
        <v>0</v>
      </c>
      <c r="M2080">
        <f t="shared" si="269"/>
        <v>0</v>
      </c>
    </row>
    <row r="2081" spans="1:13" x14ac:dyDescent="0.25">
      <c r="A2081">
        <f t="shared" si="265"/>
        <v>2014</v>
      </c>
      <c r="B2081" s="3">
        <v>41893</v>
      </c>
      <c r="C2081" s="4" t="s">
        <v>130</v>
      </c>
      <c r="D2081">
        <v>1</v>
      </c>
      <c r="E2081">
        <f>SUMIF($C$3:C2080,C2081,$D$3:D2080)</f>
        <v>17</v>
      </c>
      <c r="F2081">
        <v>2.23</v>
      </c>
      <c r="G2081" t="str">
        <f t="shared" si="266"/>
        <v>Brak</v>
      </c>
      <c r="H2081">
        <f t="shared" si="267"/>
        <v>0</v>
      </c>
      <c r="I2081">
        <f t="shared" si="268"/>
        <v>9</v>
      </c>
      <c r="J2081">
        <f t="shared" si="272"/>
        <v>4605</v>
      </c>
      <c r="K2081" s="6">
        <f t="shared" si="270"/>
        <v>0</v>
      </c>
      <c r="L2081" s="6" t="str">
        <f t="shared" si="271"/>
        <v>0</v>
      </c>
      <c r="M2081">
        <f t="shared" si="269"/>
        <v>0</v>
      </c>
    </row>
    <row r="2082" spans="1:13" x14ac:dyDescent="0.25">
      <c r="A2082">
        <f t="shared" si="265"/>
        <v>2014</v>
      </c>
      <c r="B2082" s="3">
        <v>41894</v>
      </c>
      <c r="C2082" s="4" t="s">
        <v>37</v>
      </c>
      <c r="D2082">
        <v>438</v>
      </c>
      <c r="E2082">
        <f>SUMIF($C$3:C2081,C2082,$D$3:D2081)</f>
        <v>18693</v>
      </c>
      <c r="F2082">
        <v>2.23</v>
      </c>
      <c r="G2082">
        <f t="shared" si="266"/>
        <v>0.2</v>
      </c>
      <c r="H2082">
        <f t="shared" si="267"/>
        <v>87.600000000000009</v>
      </c>
      <c r="I2082">
        <f t="shared" si="268"/>
        <v>9</v>
      </c>
      <c r="J2082">
        <f t="shared" si="272"/>
        <v>4167</v>
      </c>
      <c r="K2082" s="6">
        <f t="shared" si="270"/>
        <v>0</v>
      </c>
      <c r="L2082" s="6" t="str">
        <f t="shared" si="271"/>
        <v>0</v>
      </c>
      <c r="M2082">
        <f t="shared" si="269"/>
        <v>0</v>
      </c>
    </row>
    <row r="2083" spans="1:13" x14ac:dyDescent="0.25">
      <c r="A2083">
        <f t="shared" si="265"/>
        <v>2014</v>
      </c>
      <c r="B2083" s="3">
        <v>41895</v>
      </c>
      <c r="C2083" s="4" t="s">
        <v>39</v>
      </c>
      <c r="D2083">
        <v>25</v>
      </c>
      <c r="E2083">
        <f>SUMIF($C$3:C2082,C2083,$D$3:D2082)</f>
        <v>4593</v>
      </c>
      <c r="F2083">
        <v>2.23</v>
      </c>
      <c r="G2083">
        <f t="shared" si="266"/>
        <v>0.1</v>
      </c>
      <c r="H2083">
        <f t="shared" si="267"/>
        <v>2.5</v>
      </c>
      <c r="I2083">
        <f t="shared" si="268"/>
        <v>9</v>
      </c>
      <c r="J2083">
        <f t="shared" si="272"/>
        <v>4142</v>
      </c>
      <c r="K2083" s="6">
        <f t="shared" si="270"/>
        <v>0</v>
      </c>
      <c r="L2083" s="6" t="str">
        <f t="shared" si="271"/>
        <v>0</v>
      </c>
      <c r="M2083">
        <f t="shared" si="269"/>
        <v>0</v>
      </c>
    </row>
    <row r="2084" spans="1:13" x14ac:dyDescent="0.25">
      <c r="A2084">
        <f t="shared" si="265"/>
        <v>2014</v>
      </c>
      <c r="B2084" s="3">
        <v>41897</v>
      </c>
      <c r="C2084" s="4" t="s">
        <v>34</v>
      </c>
      <c r="D2084">
        <v>220</v>
      </c>
      <c r="E2084">
        <f>SUMIF($C$3:C2083,C2084,$D$3:D2083)</f>
        <v>23166</v>
      </c>
      <c r="F2084">
        <v>2.23</v>
      </c>
      <c r="G2084">
        <f t="shared" si="266"/>
        <v>0.2</v>
      </c>
      <c r="H2084">
        <f t="shared" si="267"/>
        <v>44</v>
      </c>
      <c r="I2084">
        <f t="shared" si="268"/>
        <v>9</v>
      </c>
      <c r="J2084">
        <f t="shared" si="272"/>
        <v>3922</v>
      </c>
      <c r="K2084" s="6">
        <f t="shared" si="270"/>
        <v>0</v>
      </c>
      <c r="L2084" s="6" t="str">
        <f t="shared" si="271"/>
        <v>0</v>
      </c>
      <c r="M2084">
        <f t="shared" si="269"/>
        <v>0</v>
      </c>
    </row>
    <row r="2085" spans="1:13" x14ac:dyDescent="0.25">
      <c r="A2085">
        <f t="shared" si="265"/>
        <v>2014</v>
      </c>
      <c r="B2085" s="3">
        <v>41897</v>
      </c>
      <c r="C2085" s="4" t="s">
        <v>59</v>
      </c>
      <c r="D2085">
        <v>47</v>
      </c>
      <c r="E2085">
        <f>SUMIF($C$3:C2084,C2085,$D$3:D2084)</f>
        <v>1995</v>
      </c>
      <c r="F2085">
        <v>2.23</v>
      </c>
      <c r="G2085">
        <f t="shared" si="266"/>
        <v>0.1</v>
      </c>
      <c r="H2085">
        <f t="shared" si="267"/>
        <v>4.7</v>
      </c>
      <c r="I2085">
        <f t="shared" si="268"/>
        <v>9</v>
      </c>
      <c r="J2085">
        <f t="shared" si="272"/>
        <v>3875</v>
      </c>
      <c r="K2085" s="6">
        <f t="shared" si="270"/>
        <v>0</v>
      </c>
      <c r="L2085" s="6" t="str">
        <f t="shared" si="271"/>
        <v>0</v>
      </c>
      <c r="M2085">
        <f t="shared" si="269"/>
        <v>0</v>
      </c>
    </row>
    <row r="2086" spans="1:13" x14ac:dyDescent="0.25">
      <c r="A2086">
        <f t="shared" si="265"/>
        <v>2014</v>
      </c>
      <c r="B2086" s="3">
        <v>41897</v>
      </c>
      <c r="C2086" s="4" t="s">
        <v>259</v>
      </c>
      <c r="D2086">
        <v>1</v>
      </c>
      <c r="E2086">
        <f>SUMIF($C$3:C2085,C2086,$D$3:D2085)</f>
        <v>0</v>
      </c>
      <c r="F2086">
        <v>2.23</v>
      </c>
      <c r="G2086" t="str">
        <f t="shared" si="266"/>
        <v>Brak</v>
      </c>
      <c r="H2086">
        <f t="shared" si="267"/>
        <v>0</v>
      </c>
      <c r="I2086">
        <f t="shared" si="268"/>
        <v>9</v>
      </c>
      <c r="J2086">
        <f t="shared" si="272"/>
        <v>3874</v>
      </c>
      <c r="K2086" s="6">
        <f t="shared" si="270"/>
        <v>0</v>
      </c>
      <c r="L2086" s="6" t="str">
        <f t="shared" si="271"/>
        <v>0</v>
      </c>
      <c r="M2086">
        <f t="shared" si="269"/>
        <v>0</v>
      </c>
    </row>
    <row r="2087" spans="1:13" x14ac:dyDescent="0.25">
      <c r="A2087">
        <f t="shared" si="265"/>
        <v>2014</v>
      </c>
      <c r="B2087" s="3">
        <v>41898</v>
      </c>
      <c r="C2087" s="4" t="s">
        <v>206</v>
      </c>
      <c r="D2087">
        <v>14</v>
      </c>
      <c r="E2087">
        <f>SUMIF($C$3:C2086,C2087,$D$3:D2086)</f>
        <v>15</v>
      </c>
      <c r="F2087">
        <v>2.23</v>
      </c>
      <c r="G2087" t="str">
        <f t="shared" si="266"/>
        <v>Brak</v>
      </c>
      <c r="H2087">
        <f t="shared" si="267"/>
        <v>0</v>
      </c>
      <c r="I2087">
        <f t="shared" si="268"/>
        <v>9</v>
      </c>
      <c r="J2087">
        <f t="shared" si="272"/>
        <v>3860</v>
      </c>
      <c r="K2087" s="6">
        <f t="shared" si="270"/>
        <v>0</v>
      </c>
      <c r="L2087" s="6" t="str">
        <f t="shared" si="271"/>
        <v>0</v>
      </c>
      <c r="M2087">
        <f t="shared" si="269"/>
        <v>0</v>
      </c>
    </row>
    <row r="2088" spans="1:13" x14ac:dyDescent="0.25">
      <c r="A2088">
        <f t="shared" si="265"/>
        <v>2014</v>
      </c>
      <c r="B2088" s="3">
        <v>41899</v>
      </c>
      <c r="C2088" s="4" t="s">
        <v>29</v>
      </c>
      <c r="D2088">
        <v>132</v>
      </c>
      <c r="E2088">
        <f>SUMIF($C$3:C2087,C2088,$D$3:D2087)</f>
        <v>26257</v>
      </c>
      <c r="F2088">
        <v>2.23</v>
      </c>
      <c r="G2088">
        <f t="shared" si="266"/>
        <v>0.2</v>
      </c>
      <c r="H2088">
        <f t="shared" si="267"/>
        <v>26.400000000000002</v>
      </c>
      <c r="I2088">
        <f t="shared" si="268"/>
        <v>9</v>
      </c>
      <c r="J2088">
        <f t="shared" si="272"/>
        <v>3728</v>
      </c>
      <c r="K2088" s="6">
        <f t="shared" si="270"/>
        <v>0</v>
      </c>
      <c r="L2088" s="6" t="str">
        <f t="shared" si="271"/>
        <v>0</v>
      </c>
      <c r="M2088">
        <f t="shared" si="269"/>
        <v>0</v>
      </c>
    </row>
    <row r="2089" spans="1:13" x14ac:dyDescent="0.25">
      <c r="A2089">
        <f t="shared" si="265"/>
        <v>2014</v>
      </c>
      <c r="B2089" s="3">
        <v>41904</v>
      </c>
      <c r="C2089" s="4" t="s">
        <v>166</v>
      </c>
      <c r="D2089">
        <v>18</v>
      </c>
      <c r="E2089">
        <f>SUMIF($C$3:C2088,C2089,$D$3:D2088)</f>
        <v>32</v>
      </c>
      <c r="F2089">
        <v>2.23</v>
      </c>
      <c r="G2089" t="str">
        <f t="shared" si="266"/>
        <v>Brak</v>
      </c>
      <c r="H2089">
        <f t="shared" si="267"/>
        <v>0</v>
      </c>
      <c r="I2089">
        <f t="shared" si="268"/>
        <v>9</v>
      </c>
      <c r="J2089">
        <f t="shared" si="272"/>
        <v>3710</v>
      </c>
      <c r="K2089" s="6">
        <f t="shared" si="270"/>
        <v>0</v>
      </c>
      <c r="L2089" s="6" t="str">
        <f t="shared" si="271"/>
        <v>0</v>
      </c>
      <c r="M2089">
        <f t="shared" si="269"/>
        <v>0</v>
      </c>
    </row>
    <row r="2090" spans="1:13" x14ac:dyDescent="0.25">
      <c r="A2090">
        <f t="shared" si="265"/>
        <v>2014</v>
      </c>
      <c r="B2090" s="3">
        <v>41906</v>
      </c>
      <c r="C2090" s="4" t="s">
        <v>29</v>
      </c>
      <c r="D2090">
        <v>266</v>
      </c>
      <c r="E2090">
        <f>SUMIF($C$3:C2089,C2090,$D$3:D2089)</f>
        <v>26389</v>
      </c>
      <c r="F2090">
        <v>2.23</v>
      </c>
      <c r="G2090">
        <f t="shared" si="266"/>
        <v>0.2</v>
      </c>
      <c r="H2090">
        <f t="shared" si="267"/>
        <v>53.2</v>
      </c>
      <c r="I2090">
        <f t="shared" si="268"/>
        <v>9</v>
      </c>
      <c r="J2090">
        <f t="shared" si="272"/>
        <v>3444</v>
      </c>
      <c r="K2090" s="6">
        <f t="shared" si="270"/>
        <v>0</v>
      </c>
      <c r="L2090" s="6" t="str">
        <f t="shared" si="271"/>
        <v>0</v>
      </c>
      <c r="M2090">
        <f t="shared" si="269"/>
        <v>0</v>
      </c>
    </row>
    <row r="2091" spans="1:13" x14ac:dyDescent="0.25">
      <c r="A2091">
        <f t="shared" si="265"/>
        <v>2014</v>
      </c>
      <c r="B2091" s="3">
        <v>41907</v>
      </c>
      <c r="C2091" s="4" t="s">
        <v>28</v>
      </c>
      <c r="D2091">
        <v>30</v>
      </c>
      <c r="E2091">
        <f>SUMIF($C$3:C2090,C2091,$D$3:D2090)</f>
        <v>3293</v>
      </c>
      <c r="F2091">
        <v>2.23</v>
      </c>
      <c r="G2091">
        <f t="shared" si="266"/>
        <v>0.1</v>
      </c>
      <c r="H2091">
        <f t="shared" si="267"/>
        <v>3</v>
      </c>
      <c r="I2091">
        <f t="shared" si="268"/>
        <v>9</v>
      </c>
      <c r="J2091">
        <f t="shared" si="272"/>
        <v>3414</v>
      </c>
      <c r="K2091" s="6">
        <f t="shared" si="270"/>
        <v>0</v>
      </c>
      <c r="L2091" s="6" t="str">
        <f t="shared" si="271"/>
        <v>0</v>
      </c>
      <c r="M2091">
        <f t="shared" si="269"/>
        <v>0</v>
      </c>
    </row>
    <row r="2092" spans="1:13" x14ac:dyDescent="0.25">
      <c r="A2092">
        <f t="shared" si="265"/>
        <v>2014</v>
      </c>
      <c r="B2092" s="3">
        <v>41909</v>
      </c>
      <c r="C2092" s="4" t="s">
        <v>65</v>
      </c>
      <c r="D2092">
        <v>452</v>
      </c>
      <c r="E2092">
        <f>SUMIF($C$3:C2091,C2092,$D$3:D2091)</f>
        <v>25047</v>
      </c>
      <c r="F2092">
        <v>2.23</v>
      </c>
      <c r="G2092">
        <f t="shared" si="266"/>
        <v>0.2</v>
      </c>
      <c r="H2092">
        <f t="shared" si="267"/>
        <v>90.4</v>
      </c>
      <c r="I2092">
        <f t="shared" si="268"/>
        <v>9</v>
      </c>
      <c r="J2092">
        <f t="shared" si="272"/>
        <v>2962</v>
      </c>
      <c r="K2092" s="6">
        <f t="shared" si="270"/>
        <v>0</v>
      </c>
      <c r="L2092" s="6" t="str">
        <f t="shared" si="271"/>
        <v>0</v>
      </c>
      <c r="M2092">
        <f t="shared" si="269"/>
        <v>0</v>
      </c>
    </row>
    <row r="2093" spans="1:13" x14ac:dyDescent="0.25">
      <c r="A2093">
        <f t="shared" si="265"/>
        <v>2014</v>
      </c>
      <c r="B2093" s="3">
        <v>41911</v>
      </c>
      <c r="C2093" s="4" t="s">
        <v>25</v>
      </c>
      <c r="D2093">
        <v>306</v>
      </c>
      <c r="E2093">
        <f>SUMIF($C$3:C2092,C2093,$D$3:D2092)</f>
        <v>11096</v>
      </c>
      <c r="F2093">
        <v>2.23</v>
      </c>
      <c r="G2093">
        <f t="shared" si="266"/>
        <v>0.2</v>
      </c>
      <c r="H2093">
        <f t="shared" si="267"/>
        <v>61.2</v>
      </c>
      <c r="I2093">
        <f t="shared" si="268"/>
        <v>9</v>
      </c>
      <c r="J2093">
        <f t="shared" si="272"/>
        <v>2656</v>
      </c>
      <c r="K2093" s="6">
        <f t="shared" si="270"/>
        <v>0</v>
      </c>
      <c r="L2093" s="6" t="str">
        <f t="shared" si="271"/>
        <v>0</v>
      </c>
      <c r="M2093">
        <f t="shared" si="269"/>
        <v>0</v>
      </c>
    </row>
    <row r="2094" spans="1:13" x14ac:dyDescent="0.25">
      <c r="A2094">
        <f t="shared" si="265"/>
        <v>2014</v>
      </c>
      <c r="B2094" s="3">
        <v>41912</v>
      </c>
      <c r="C2094" s="4" t="s">
        <v>81</v>
      </c>
      <c r="D2094">
        <v>98</v>
      </c>
      <c r="E2094">
        <f>SUMIF($C$3:C2093,C2094,$D$3:D2093)</f>
        <v>3443</v>
      </c>
      <c r="F2094">
        <v>2.23</v>
      </c>
      <c r="G2094">
        <f t="shared" si="266"/>
        <v>0.1</v>
      </c>
      <c r="H2094">
        <f t="shared" si="267"/>
        <v>9.8000000000000007</v>
      </c>
      <c r="I2094">
        <f t="shared" si="268"/>
        <v>9</v>
      </c>
      <c r="J2094">
        <f t="shared" si="272"/>
        <v>2558</v>
      </c>
      <c r="K2094" s="6">
        <f t="shared" si="270"/>
        <v>2442</v>
      </c>
      <c r="L2094" s="6" t="str">
        <f t="shared" si="271"/>
        <v>3</v>
      </c>
      <c r="M2094">
        <f t="shared" si="269"/>
        <v>3000</v>
      </c>
    </row>
    <row r="2095" spans="1:13" x14ac:dyDescent="0.25">
      <c r="A2095">
        <f t="shared" si="265"/>
        <v>2014</v>
      </c>
      <c r="B2095" s="3">
        <v>41913</v>
      </c>
      <c r="C2095" s="4" t="s">
        <v>78</v>
      </c>
      <c r="D2095">
        <v>110</v>
      </c>
      <c r="E2095">
        <f>SUMIF($C$3:C2094,C2095,$D$3:D2094)</f>
        <v>1097</v>
      </c>
      <c r="F2095">
        <v>2.23</v>
      </c>
      <c r="G2095">
        <f t="shared" si="266"/>
        <v>0.1</v>
      </c>
      <c r="H2095">
        <f t="shared" si="267"/>
        <v>11</v>
      </c>
      <c r="I2095">
        <f t="shared" si="268"/>
        <v>10</v>
      </c>
      <c r="J2095">
        <f t="shared" si="272"/>
        <v>5448</v>
      </c>
      <c r="K2095" s="6">
        <f t="shared" si="270"/>
        <v>0</v>
      </c>
      <c r="L2095" s="6" t="str">
        <f t="shared" si="271"/>
        <v>0</v>
      </c>
      <c r="M2095">
        <f t="shared" si="269"/>
        <v>0</v>
      </c>
    </row>
    <row r="2096" spans="1:13" x14ac:dyDescent="0.25">
      <c r="A2096">
        <f t="shared" si="265"/>
        <v>2014</v>
      </c>
      <c r="B2096" s="3">
        <v>41913</v>
      </c>
      <c r="C2096" s="4" t="s">
        <v>28</v>
      </c>
      <c r="D2096">
        <v>57</v>
      </c>
      <c r="E2096">
        <f>SUMIF($C$3:C2095,C2096,$D$3:D2095)</f>
        <v>3323</v>
      </c>
      <c r="F2096">
        <v>2.23</v>
      </c>
      <c r="G2096">
        <f t="shared" si="266"/>
        <v>0.1</v>
      </c>
      <c r="H2096">
        <f t="shared" si="267"/>
        <v>5.7</v>
      </c>
      <c r="I2096">
        <f t="shared" si="268"/>
        <v>10</v>
      </c>
      <c r="J2096">
        <f t="shared" si="272"/>
        <v>5391</v>
      </c>
      <c r="K2096" s="6">
        <f t="shared" si="270"/>
        <v>0</v>
      </c>
      <c r="L2096" s="6" t="str">
        <f t="shared" si="271"/>
        <v>0</v>
      </c>
      <c r="M2096">
        <f t="shared" si="269"/>
        <v>0</v>
      </c>
    </row>
    <row r="2097" spans="1:13" x14ac:dyDescent="0.25">
      <c r="A2097">
        <f t="shared" si="265"/>
        <v>2014</v>
      </c>
      <c r="B2097" s="3">
        <v>41913</v>
      </c>
      <c r="C2097" s="4" t="s">
        <v>177</v>
      </c>
      <c r="D2097">
        <v>16</v>
      </c>
      <c r="E2097">
        <f>SUMIF($C$3:C2096,C2097,$D$3:D2096)</f>
        <v>4</v>
      </c>
      <c r="F2097">
        <v>2.23</v>
      </c>
      <c r="G2097" t="str">
        <f t="shared" si="266"/>
        <v>Brak</v>
      </c>
      <c r="H2097">
        <f t="shared" si="267"/>
        <v>0</v>
      </c>
      <c r="I2097">
        <f t="shared" si="268"/>
        <v>10</v>
      </c>
      <c r="J2097">
        <f t="shared" si="272"/>
        <v>5375</v>
      </c>
      <c r="K2097" s="6">
        <f t="shared" si="270"/>
        <v>0</v>
      </c>
      <c r="L2097" s="6" t="str">
        <f t="shared" si="271"/>
        <v>0</v>
      </c>
      <c r="M2097">
        <f t="shared" si="269"/>
        <v>0</v>
      </c>
    </row>
    <row r="2098" spans="1:13" x14ac:dyDescent="0.25">
      <c r="A2098">
        <f t="shared" si="265"/>
        <v>2014</v>
      </c>
      <c r="B2098" s="3">
        <v>41916</v>
      </c>
      <c r="C2098" s="4" t="s">
        <v>124</v>
      </c>
      <c r="D2098">
        <v>5</v>
      </c>
      <c r="E2098">
        <f>SUMIF($C$3:C2097,C2098,$D$3:D2097)</f>
        <v>23</v>
      </c>
      <c r="F2098">
        <v>2.23</v>
      </c>
      <c r="G2098" t="str">
        <f t="shared" si="266"/>
        <v>Brak</v>
      </c>
      <c r="H2098">
        <f t="shared" si="267"/>
        <v>0</v>
      </c>
      <c r="I2098">
        <f t="shared" si="268"/>
        <v>10</v>
      </c>
      <c r="J2098">
        <f t="shared" si="272"/>
        <v>5370</v>
      </c>
      <c r="K2098" s="6">
        <f t="shared" si="270"/>
        <v>0</v>
      </c>
      <c r="L2098" s="6" t="str">
        <f t="shared" si="271"/>
        <v>0</v>
      </c>
      <c r="M2098">
        <f t="shared" si="269"/>
        <v>0</v>
      </c>
    </row>
    <row r="2099" spans="1:13" x14ac:dyDescent="0.25">
      <c r="A2099">
        <f t="shared" si="265"/>
        <v>2014</v>
      </c>
      <c r="B2099" s="3">
        <v>41919</v>
      </c>
      <c r="C2099" s="4" t="s">
        <v>42</v>
      </c>
      <c r="D2099">
        <v>433</v>
      </c>
      <c r="E2099">
        <f>SUMIF($C$3:C2098,C2099,$D$3:D2098)</f>
        <v>23126</v>
      </c>
      <c r="F2099">
        <v>2.23</v>
      </c>
      <c r="G2099">
        <f t="shared" si="266"/>
        <v>0.2</v>
      </c>
      <c r="H2099">
        <f t="shared" si="267"/>
        <v>86.600000000000009</v>
      </c>
      <c r="I2099">
        <f t="shared" si="268"/>
        <v>10</v>
      </c>
      <c r="J2099">
        <f t="shared" si="272"/>
        <v>4937</v>
      </c>
      <c r="K2099" s="6">
        <f t="shared" si="270"/>
        <v>0</v>
      </c>
      <c r="L2099" s="6" t="str">
        <f t="shared" si="271"/>
        <v>0</v>
      </c>
      <c r="M2099">
        <f t="shared" si="269"/>
        <v>0</v>
      </c>
    </row>
    <row r="2100" spans="1:13" x14ac:dyDescent="0.25">
      <c r="A2100">
        <f t="shared" si="265"/>
        <v>2014</v>
      </c>
      <c r="B2100" s="3">
        <v>41920</v>
      </c>
      <c r="C2100" s="4" t="s">
        <v>42</v>
      </c>
      <c r="D2100">
        <v>381</v>
      </c>
      <c r="E2100">
        <f>SUMIF($C$3:C2099,C2100,$D$3:D2099)</f>
        <v>23559</v>
      </c>
      <c r="F2100">
        <v>2.23</v>
      </c>
      <c r="G2100">
        <f t="shared" si="266"/>
        <v>0.2</v>
      </c>
      <c r="H2100">
        <f t="shared" si="267"/>
        <v>76.2</v>
      </c>
      <c r="I2100">
        <f t="shared" si="268"/>
        <v>10</v>
      </c>
      <c r="J2100">
        <f t="shared" si="272"/>
        <v>4556</v>
      </c>
      <c r="K2100" s="6">
        <f t="shared" si="270"/>
        <v>0</v>
      </c>
      <c r="L2100" s="6" t="str">
        <f t="shared" si="271"/>
        <v>0</v>
      </c>
      <c r="M2100">
        <f t="shared" si="269"/>
        <v>0</v>
      </c>
    </row>
    <row r="2101" spans="1:13" x14ac:dyDescent="0.25">
      <c r="A2101">
        <f t="shared" si="265"/>
        <v>2014</v>
      </c>
      <c r="B2101" s="3">
        <v>41920</v>
      </c>
      <c r="C2101" s="4" t="s">
        <v>89</v>
      </c>
      <c r="D2101">
        <v>180</v>
      </c>
      <c r="E2101">
        <f>SUMIF($C$3:C2100,C2101,$D$3:D2100)</f>
        <v>3449</v>
      </c>
      <c r="F2101">
        <v>2.23</v>
      </c>
      <c r="G2101">
        <f t="shared" si="266"/>
        <v>0.1</v>
      </c>
      <c r="H2101">
        <f t="shared" si="267"/>
        <v>18</v>
      </c>
      <c r="I2101">
        <f t="shared" si="268"/>
        <v>10</v>
      </c>
      <c r="J2101">
        <f t="shared" si="272"/>
        <v>4376</v>
      </c>
      <c r="K2101" s="6">
        <f t="shared" si="270"/>
        <v>0</v>
      </c>
      <c r="L2101" s="6" t="str">
        <f t="shared" si="271"/>
        <v>0</v>
      </c>
      <c r="M2101">
        <f t="shared" si="269"/>
        <v>0</v>
      </c>
    </row>
    <row r="2102" spans="1:13" x14ac:dyDescent="0.25">
      <c r="A2102">
        <f t="shared" si="265"/>
        <v>2014</v>
      </c>
      <c r="B2102" s="3">
        <v>41921</v>
      </c>
      <c r="C2102" s="4" t="s">
        <v>48</v>
      </c>
      <c r="D2102">
        <v>85</v>
      </c>
      <c r="E2102">
        <f>SUMIF($C$3:C2101,C2102,$D$3:D2101)</f>
        <v>4239</v>
      </c>
      <c r="F2102">
        <v>2.23</v>
      </c>
      <c r="G2102">
        <f t="shared" si="266"/>
        <v>0.1</v>
      </c>
      <c r="H2102">
        <f t="shared" si="267"/>
        <v>8.5</v>
      </c>
      <c r="I2102">
        <f t="shared" si="268"/>
        <v>10</v>
      </c>
      <c r="J2102">
        <f t="shared" si="272"/>
        <v>4291</v>
      </c>
      <c r="K2102" s="6">
        <f t="shared" si="270"/>
        <v>0</v>
      </c>
      <c r="L2102" s="6" t="str">
        <f t="shared" si="271"/>
        <v>0</v>
      </c>
      <c r="M2102">
        <f t="shared" si="269"/>
        <v>0</v>
      </c>
    </row>
    <row r="2103" spans="1:13" x14ac:dyDescent="0.25">
      <c r="A2103">
        <f t="shared" si="265"/>
        <v>2014</v>
      </c>
      <c r="B2103" s="3">
        <v>41921</v>
      </c>
      <c r="C2103" s="4" t="s">
        <v>45</v>
      </c>
      <c r="D2103">
        <v>37</v>
      </c>
      <c r="E2103">
        <f>SUMIF($C$3:C2102,C2103,$D$3:D2102)</f>
        <v>2483</v>
      </c>
      <c r="F2103">
        <v>2.23</v>
      </c>
      <c r="G2103">
        <f t="shared" si="266"/>
        <v>0.1</v>
      </c>
      <c r="H2103">
        <f t="shared" si="267"/>
        <v>3.7</v>
      </c>
      <c r="I2103">
        <f t="shared" si="268"/>
        <v>10</v>
      </c>
      <c r="J2103">
        <f t="shared" si="272"/>
        <v>4254</v>
      </c>
      <c r="K2103" s="6">
        <f t="shared" si="270"/>
        <v>0</v>
      </c>
      <c r="L2103" s="6" t="str">
        <f t="shared" si="271"/>
        <v>0</v>
      </c>
      <c r="M2103">
        <f t="shared" si="269"/>
        <v>0</v>
      </c>
    </row>
    <row r="2104" spans="1:13" x14ac:dyDescent="0.25">
      <c r="A2104">
        <f t="shared" si="265"/>
        <v>2014</v>
      </c>
      <c r="B2104" s="3">
        <v>41921</v>
      </c>
      <c r="C2104" s="4" t="s">
        <v>90</v>
      </c>
      <c r="D2104">
        <v>16</v>
      </c>
      <c r="E2104">
        <f>SUMIF($C$3:C2103,C2104,$D$3:D2103)</f>
        <v>39</v>
      </c>
      <c r="F2104">
        <v>2.23</v>
      </c>
      <c r="G2104" t="str">
        <f t="shared" si="266"/>
        <v>Brak</v>
      </c>
      <c r="H2104">
        <f t="shared" si="267"/>
        <v>0</v>
      </c>
      <c r="I2104">
        <f t="shared" si="268"/>
        <v>10</v>
      </c>
      <c r="J2104">
        <f t="shared" si="272"/>
        <v>4238</v>
      </c>
      <c r="K2104" s="6">
        <f t="shared" si="270"/>
        <v>0</v>
      </c>
      <c r="L2104" s="6" t="str">
        <f t="shared" si="271"/>
        <v>0</v>
      </c>
      <c r="M2104">
        <f t="shared" si="269"/>
        <v>0</v>
      </c>
    </row>
    <row r="2105" spans="1:13" x14ac:dyDescent="0.25">
      <c r="A2105">
        <f t="shared" si="265"/>
        <v>2014</v>
      </c>
      <c r="B2105" s="3">
        <v>41924</v>
      </c>
      <c r="C2105" s="4" t="s">
        <v>40</v>
      </c>
      <c r="D2105">
        <v>69</v>
      </c>
      <c r="E2105">
        <f>SUMIF($C$3:C2104,C2105,$D$3:D2104)</f>
        <v>1605</v>
      </c>
      <c r="F2105">
        <v>2.23</v>
      </c>
      <c r="G2105">
        <f t="shared" si="266"/>
        <v>0.1</v>
      </c>
      <c r="H2105">
        <f t="shared" si="267"/>
        <v>6.9</v>
      </c>
      <c r="I2105">
        <f t="shared" si="268"/>
        <v>10</v>
      </c>
      <c r="J2105">
        <f t="shared" si="272"/>
        <v>4169</v>
      </c>
      <c r="K2105" s="6">
        <f t="shared" si="270"/>
        <v>0</v>
      </c>
      <c r="L2105" s="6" t="str">
        <f t="shared" si="271"/>
        <v>0</v>
      </c>
      <c r="M2105">
        <f t="shared" si="269"/>
        <v>0</v>
      </c>
    </row>
    <row r="2106" spans="1:13" x14ac:dyDescent="0.25">
      <c r="A2106">
        <f t="shared" si="265"/>
        <v>2014</v>
      </c>
      <c r="B2106" s="3">
        <v>41925</v>
      </c>
      <c r="C2106" s="4" t="s">
        <v>27</v>
      </c>
      <c r="D2106">
        <v>304</v>
      </c>
      <c r="E2106">
        <f>SUMIF($C$3:C2105,C2106,$D$3:D2105)</f>
        <v>26111</v>
      </c>
      <c r="F2106">
        <v>2.23</v>
      </c>
      <c r="G2106">
        <f t="shared" si="266"/>
        <v>0.2</v>
      </c>
      <c r="H2106">
        <f t="shared" si="267"/>
        <v>60.800000000000004</v>
      </c>
      <c r="I2106">
        <f t="shared" si="268"/>
        <v>10</v>
      </c>
      <c r="J2106">
        <f t="shared" si="272"/>
        <v>3865</v>
      </c>
      <c r="K2106" s="6">
        <f t="shared" si="270"/>
        <v>0</v>
      </c>
      <c r="L2106" s="6" t="str">
        <f t="shared" si="271"/>
        <v>0</v>
      </c>
      <c r="M2106">
        <f t="shared" si="269"/>
        <v>0</v>
      </c>
    </row>
    <row r="2107" spans="1:13" x14ac:dyDescent="0.25">
      <c r="A2107">
        <f t="shared" si="265"/>
        <v>2014</v>
      </c>
      <c r="B2107" s="3">
        <v>41928</v>
      </c>
      <c r="C2107" s="4" t="s">
        <v>42</v>
      </c>
      <c r="D2107">
        <v>491</v>
      </c>
      <c r="E2107">
        <f>SUMIF($C$3:C2106,C2107,$D$3:D2106)</f>
        <v>23940</v>
      </c>
      <c r="F2107">
        <v>2.23</v>
      </c>
      <c r="G2107">
        <f t="shared" si="266"/>
        <v>0.2</v>
      </c>
      <c r="H2107">
        <f t="shared" si="267"/>
        <v>98.2</v>
      </c>
      <c r="I2107">
        <f t="shared" si="268"/>
        <v>10</v>
      </c>
      <c r="J2107">
        <f t="shared" si="272"/>
        <v>3374</v>
      </c>
      <c r="K2107" s="6">
        <f t="shared" si="270"/>
        <v>0</v>
      </c>
      <c r="L2107" s="6" t="str">
        <f t="shared" si="271"/>
        <v>0</v>
      </c>
      <c r="M2107">
        <f t="shared" si="269"/>
        <v>0</v>
      </c>
    </row>
    <row r="2108" spans="1:13" x14ac:dyDescent="0.25">
      <c r="A2108">
        <f t="shared" si="265"/>
        <v>2014</v>
      </c>
      <c r="B2108" s="3">
        <v>41931</v>
      </c>
      <c r="C2108" s="4" t="s">
        <v>43</v>
      </c>
      <c r="D2108">
        <v>106</v>
      </c>
      <c r="E2108">
        <f>SUMIF($C$3:C2107,C2108,$D$3:D2107)</f>
        <v>3799</v>
      </c>
      <c r="F2108">
        <v>2.23</v>
      </c>
      <c r="G2108">
        <f t="shared" si="266"/>
        <v>0.1</v>
      </c>
      <c r="H2108">
        <f t="shared" si="267"/>
        <v>10.600000000000001</v>
      </c>
      <c r="I2108">
        <f t="shared" si="268"/>
        <v>10</v>
      </c>
      <c r="J2108">
        <f t="shared" si="272"/>
        <v>3268</v>
      </c>
      <c r="K2108" s="6">
        <f t="shared" si="270"/>
        <v>0</v>
      </c>
      <c r="L2108" s="6" t="str">
        <f t="shared" si="271"/>
        <v>0</v>
      </c>
      <c r="M2108">
        <f t="shared" si="269"/>
        <v>0</v>
      </c>
    </row>
    <row r="2109" spans="1:13" x14ac:dyDescent="0.25">
      <c r="A2109">
        <f t="shared" si="265"/>
        <v>2014</v>
      </c>
      <c r="B2109" s="3">
        <v>41935</v>
      </c>
      <c r="C2109" s="4" t="s">
        <v>72</v>
      </c>
      <c r="D2109">
        <v>188</v>
      </c>
      <c r="E2109">
        <f>SUMIF($C$3:C2108,C2109,$D$3:D2108)</f>
        <v>5272</v>
      </c>
      <c r="F2109">
        <v>2.23</v>
      </c>
      <c r="G2109">
        <f t="shared" si="266"/>
        <v>0.1</v>
      </c>
      <c r="H2109">
        <f t="shared" si="267"/>
        <v>18.8</v>
      </c>
      <c r="I2109">
        <f t="shared" si="268"/>
        <v>10</v>
      </c>
      <c r="J2109">
        <f t="shared" si="272"/>
        <v>3080</v>
      </c>
      <c r="K2109" s="6">
        <f t="shared" si="270"/>
        <v>0</v>
      </c>
      <c r="L2109" s="6" t="str">
        <f t="shared" si="271"/>
        <v>0</v>
      </c>
      <c r="M2109">
        <f t="shared" si="269"/>
        <v>0</v>
      </c>
    </row>
    <row r="2110" spans="1:13" x14ac:dyDescent="0.25">
      <c r="A2110">
        <f t="shared" si="265"/>
        <v>2014</v>
      </c>
      <c r="B2110" s="3">
        <v>41935</v>
      </c>
      <c r="C2110" s="4" t="s">
        <v>28</v>
      </c>
      <c r="D2110">
        <v>131</v>
      </c>
      <c r="E2110">
        <f>SUMIF($C$3:C2109,C2110,$D$3:D2109)</f>
        <v>3380</v>
      </c>
      <c r="F2110">
        <v>2.23</v>
      </c>
      <c r="G2110">
        <f t="shared" si="266"/>
        <v>0.1</v>
      </c>
      <c r="H2110">
        <f t="shared" si="267"/>
        <v>13.100000000000001</v>
      </c>
      <c r="I2110">
        <f t="shared" si="268"/>
        <v>10</v>
      </c>
      <c r="J2110">
        <f t="shared" si="272"/>
        <v>2949</v>
      </c>
      <c r="K2110" s="6">
        <f t="shared" si="270"/>
        <v>0</v>
      </c>
      <c r="L2110" s="6" t="str">
        <f t="shared" si="271"/>
        <v>0</v>
      </c>
      <c r="M2110">
        <f t="shared" si="269"/>
        <v>0</v>
      </c>
    </row>
    <row r="2111" spans="1:13" x14ac:dyDescent="0.25">
      <c r="A2111">
        <f t="shared" si="265"/>
        <v>2014</v>
      </c>
      <c r="B2111" s="3">
        <v>41936</v>
      </c>
      <c r="C2111" s="4" t="s">
        <v>168</v>
      </c>
      <c r="D2111">
        <v>9</v>
      </c>
      <c r="E2111">
        <f>SUMIF($C$3:C2110,C2111,$D$3:D2110)</f>
        <v>17</v>
      </c>
      <c r="F2111">
        <v>2.23</v>
      </c>
      <c r="G2111" t="str">
        <f t="shared" si="266"/>
        <v>Brak</v>
      </c>
      <c r="H2111">
        <f t="shared" si="267"/>
        <v>0</v>
      </c>
      <c r="I2111">
        <f t="shared" si="268"/>
        <v>10</v>
      </c>
      <c r="J2111">
        <f t="shared" si="272"/>
        <v>2940</v>
      </c>
      <c r="K2111" s="6">
        <f t="shared" si="270"/>
        <v>0</v>
      </c>
      <c r="L2111" s="6" t="str">
        <f t="shared" si="271"/>
        <v>0</v>
      </c>
      <c r="M2111">
        <f t="shared" si="269"/>
        <v>0</v>
      </c>
    </row>
    <row r="2112" spans="1:13" x14ac:dyDescent="0.25">
      <c r="A2112">
        <f t="shared" si="265"/>
        <v>2014</v>
      </c>
      <c r="B2112" s="3">
        <v>41938</v>
      </c>
      <c r="C2112" s="4" t="s">
        <v>65</v>
      </c>
      <c r="D2112">
        <v>245</v>
      </c>
      <c r="E2112">
        <f>SUMIF($C$3:C2111,C2112,$D$3:D2111)</f>
        <v>25499</v>
      </c>
      <c r="F2112">
        <v>2.23</v>
      </c>
      <c r="G2112">
        <f t="shared" si="266"/>
        <v>0.2</v>
      </c>
      <c r="H2112">
        <f t="shared" si="267"/>
        <v>49</v>
      </c>
      <c r="I2112">
        <f t="shared" si="268"/>
        <v>10</v>
      </c>
      <c r="J2112">
        <f t="shared" si="272"/>
        <v>2695</v>
      </c>
      <c r="K2112" s="6">
        <f t="shared" si="270"/>
        <v>0</v>
      </c>
      <c r="L2112" s="6" t="str">
        <f t="shared" si="271"/>
        <v>0</v>
      </c>
      <c r="M2112">
        <f t="shared" si="269"/>
        <v>0</v>
      </c>
    </row>
    <row r="2113" spans="1:13" x14ac:dyDescent="0.25">
      <c r="A2113">
        <f t="shared" si="265"/>
        <v>2014</v>
      </c>
      <c r="B2113" s="3">
        <v>41943</v>
      </c>
      <c r="C2113" s="4" t="s">
        <v>42</v>
      </c>
      <c r="D2113">
        <v>166</v>
      </c>
      <c r="E2113">
        <f>SUMIF($C$3:C2112,C2113,$D$3:D2112)</f>
        <v>24431</v>
      </c>
      <c r="F2113">
        <v>2.23</v>
      </c>
      <c r="G2113">
        <f t="shared" si="266"/>
        <v>0.2</v>
      </c>
      <c r="H2113">
        <f t="shared" si="267"/>
        <v>33.200000000000003</v>
      </c>
      <c r="I2113">
        <f t="shared" si="268"/>
        <v>10</v>
      </c>
      <c r="J2113">
        <f t="shared" si="272"/>
        <v>2529</v>
      </c>
      <c r="K2113" s="6">
        <f t="shared" si="270"/>
        <v>2471</v>
      </c>
      <c r="L2113" s="6" t="str">
        <f t="shared" si="271"/>
        <v>3</v>
      </c>
      <c r="M2113">
        <f t="shared" si="269"/>
        <v>3000</v>
      </c>
    </row>
    <row r="2114" spans="1:13" x14ac:dyDescent="0.25">
      <c r="A2114">
        <f t="shared" si="265"/>
        <v>2014</v>
      </c>
      <c r="B2114" s="3">
        <v>41945</v>
      </c>
      <c r="C2114" s="4" t="s">
        <v>75</v>
      </c>
      <c r="D2114">
        <v>171</v>
      </c>
      <c r="E2114">
        <f>SUMIF($C$3:C2113,C2114,$D$3:D2113)</f>
        <v>4478</v>
      </c>
      <c r="F2114">
        <v>2.23</v>
      </c>
      <c r="G2114">
        <f t="shared" si="266"/>
        <v>0.1</v>
      </c>
      <c r="H2114">
        <f t="shared" si="267"/>
        <v>17.100000000000001</v>
      </c>
      <c r="I2114">
        <f t="shared" si="268"/>
        <v>11</v>
      </c>
      <c r="J2114">
        <f t="shared" si="272"/>
        <v>5358</v>
      </c>
      <c r="K2114" s="6">
        <f t="shared" si="270"/>
        <v>0</v>
      </c>
      <c r="L2114" s="6" t="str">
        <f t="shared" si="271"/>
        <v>0</v>
      </c>
      <c r="M2114">
        <f t="shared" si="269"/>
        <v>0</v>
      </c>
    </row>
    <row r="2115" spans="1:13" x14ac:dyDescent="0.25">
      <c r="A2115">
        <f t="shared" si="265"/>
        <v>2014</v>
      </c>
      <c r="B2115" s="3">
        <v>41945</v>
      </c>
      <c r="C2115" s="4" t="s">
        <v>139</v>
      </c>
      <c r="D2115">
        <v>11</v>
      </c>
      <c r="E2115">
        <f>SUMIF($C$3:C2114,C2115,$D$3:D2114)</f>
        <v>25</v>
      </c>
      <c r="F2115">
        <v>2.23</v>
      </c>
      <c r="G2115" t="str">
        <f t="shared" si="266"/>
        <v>Brak</v>
      </c>
      <c r="H2115">
        <f t="shared" si="267"/>
        <v>0</v>
      </c>
      <c r="I2115">
        <f t="shared" si="268"/>
        <v>11</v>
      </c>
      <c r="J2115">
        <f t="shared" si="272"/>
        <v>5347</v>
      </c>
      <c r="K2115" s="6">
        <f t="shared" si="270"/>
        <v>0</v>
      </c>
      <c r="L2115" s="6" t="str">
        <f t="shared" si="271"/>
        <v>0</v>
      </c>
      <c r="M2115">
        <f t="shared" si="269"/>
        <v>0</v>
      </c>
    </row>
    <row r="2116" spans="1:13" x14ac:dyDescent="0.25">
      <c r="A2116">
        <f t="shared" ref="A2116:A2164" si="273">YEAR(B2116)</f>
        <v>2014</v>
      </c>
      <c r="B2116" s="3">
        <v>41946</v>
      </c>
      <c r="C2116" s="4" t="s">
        <v>40</v>
      </c>
      <c r="D2116">
        <v>52</v>
      </c>
      <c r="E2116">
        <f>SUMIF($C$3:C2115,C2116,$D$3:D2115)</f>
        <v>1674</v>
      </c>
      <c r="F2116">
        <v>2.23</v>
      </c>
      <c r="G2116">
        <f t="shared" ref="G2116:G2164" si="274">IF(E2116&lt;1000,IF(E2116&gt;100,0.05,"Brak"),IF(E2116&lt;10000,0.1,0.2))</f>
        <v>0.1</v>
      </c>
      <c r="H2116">
        <f t="shared" ref="H2116:H2164" si="275">IF(G2116="Brak",0,G2116*D2116)</f>
        <v>5.2</v>
      </c>
      <c r="I2116">
        <f t="shared" ref="I2116:I2164" si="276">MONTH(B2116)</f>
        <v>11</v>
      </c>
      <c r="J2116">
        <f t="shared" si="272"/>
        <v>5295</v>
      </c>
      <c r="K2116" s="6">
        <f t="shared" si="270"/>
        <v>0</v>
      </c>
      <c r="L2116" s="6" t="str">
        <f t="shared" si="271"/>
        <v>0</v>
      </c>
      <c r="M2116">
        <f t="shared" ref="M2116:M2164" si="277">L2116*1000</f>
        <v>0</v>
      </c>
    </row>
    <row r="2117" spans="1:13" x14ac:dyDescent="0.25">
      <c r="A2117">
        <f t="shared" si="273"/>
        <v>2014</v>
      </c>
      <c r="B2117" s="3">
        <v>41949</v>
      </c>
      <c r="C2117" s="4" t="s">
        <v>140</v>
      </c>
      <c r="D2117">
        <v>56</v>
      </c>
      <c r="E2117">
        <f>SUMIF($C$3:C2116,C2117,$D$3:D2116)</f>
        <v>759</v>
      </c>
      <c r="F2117">
        <v>2.23</v>
      </c>
      <c r="G2117">
        <f t="shared" si="274"/>
        <v>0.05</v>
      </c>
      <c r="H2117">
        <f t="shared" si="275"/>
        <v>2.8000000000000003</v>
      </c>
      <c r="I2117">
        <f t="shared" si="276"/>
        <v>11</v>
      </c>
      <c r="J2117">
        <f t="shared" si="272"/>
        <v>5239</v>
      </c>
      <c r="K2117" s="6">
        <f t="shared" si="270"/>
        <v>0</v>
      </c>
      <c r="L2117" s="6" t="str">
        <f t="shared" si="271"/>
        <v>0</v>
      </c>
      <c r="M2117">
        <f t="shared" si="277"/>
        <v>0</v>
      </c>
    </row>
    <row r="2118" spans="1:13" x14ac:dyDescent="0.25">
      <c r="A2118">
        <f t="shared" si="273"/>
        <v>2014</v>
      </c>
      <c r="B2118" s="3">
        <v>41950</v>
      </c>
      <c r="C2118" s="4" t="s">
        <v>75</v>
      </c>
      <c r="D2118">
        <v>179</v>
      </c>
      <c r="E2118">
        <f>SUMIF($C$3:C2117,C2118,$D$3:D2117)</f>
        <v>4649</v>
      </c>
      <c r="F2118">
        <v>2.23</v>
      </c>
      <c r="G2118">
        <f t="shared" si="274"/>
        <v>0.1</v>
      </c>
      <c r="H2118">
        <f t="shared" si="275"/>
        <v>17.900000000000002</v>
      </c>
      <c r="I2118">
        <f t="shared" si="276"/>
        <v>11</v>
      </c>
      <c r="J2118">
        <f t="shared" si="272"/>
        <v>5060</v>
      </c>
      <c r="K2118" s="6">
        <f t="shared" si="270"/>
        <v>0</v>
      </c>
      <c r="L2118" s="6" t="str">
        <f t="shared" si="271"/>
        <v>0</v>
      </c>
      <c r="M2118">
        <f t="shared" si="277"/>
        <v>0</v>
      </c>
    </row>
    <row r="2119" spans="1:13" x14ac:dyDescent="0.25">
      <c r="A2119">
        <f t="shared" si="273"/>
        <v>2014</v>
      </c>
      <c r="B2119" s="3">
        <v>41950</v>
      </c>
      <c r="C2119" s="4" t="s">
        <v>74</v>
      </c>
      <c r="D2119">
        <v>6</v>
      </c>
      <c r="E2119">
        <f>SUMIF($C$3:C2118,C2119,$D$3:D2118)</f>
        <v>30</v>
      </c>
      <c r="F2119">
        <v>2.23</v>
      </c>
      <c r="G2119" t="str">
        <f t="shared" si="274"/>
        <v>Brak</v>
      </c>
      <c r="H2119">
        <f t="shared" si="275"/>
        <v>0</v>
      </c>
      <c r="I2119">
        <f t="shared" si="276"/>
        <v>11</v>
      </c>
      <c r="J2119">
        <f t="shared" si="272"/>
        <v>5054</v>
      </c>
      <c r="K2119" s="6">
        <f t="shared" si="270"/>
        <v>0</v>
      </c>
      <c r="L2119" s="6" t="str">
        <f t="shared" si="271"/>
        <v>0</v>
      </c>
      <c r="M2119">
        <f t="shared" si="277"/>
        <v>0</v>
      </c>
    </row>
    <row r="2120" spans="1:13" x14ac:dyDescent="0.25">
      <c r="A2120">
        <f t="shared" si="273"/>
        <v>2014</v>
      </c>
      <c r="B2120" s="3">
        <v>41951</v>
      </c>
      <c r="C2120" s="4" t="s">
        <v>42</v>
      </c>
      <c r="D2120">
        <v>398</v>
      </c>
      <c r="E2120">
        <f>SUMIF($C$3:C2119,C2120,$D$3:D2119)</f>
        <v>24597</v>
      </c>
      <c r="F2120">
        <v>2.23</v>
      </c>
      <c r="G2120">
        <f t="shared" si="274"/>
        <v>0.2</v>
      </c>
      <c r="H2120">
        <f t="shared" si="275"/>
        <v>79.600000000000009</v>
      </c>
      <c r="I2120">
        <f t="shared" si="276"/>
        <v>11</v>
      </c>
      <c r="J2120">
        <f t="shared" si="272"/>
        <v>4656</v>
      </c>
      <c r="K2120" s="6">
        <f t="shared" si="270"/>
        <v>0</v>
      </c>
      <c r="L2120" s="6" t="str">
        <f t="shared" si="271"/>
        <v>0</v>
      </c>
      <c r="M2120">
        <f t="shared" si="277"/>
        <v>0</v>
      </c>
    </row>
    <row r="2121" spans="1:13" x14ac:dyDescent="0.25">
      <c r="A2121">
        <f t="shared" si="273"/>
        <v>2014</v>
      </c>
      <c r="B2121" s="3">
        <v>41952</v>
      </c>
      <c r="C2121" s="4" t="s">
        <v>32</v>
      </c>
      <c r="D2121">
        <v>160</v>
      </c>
      <c r="E2121">
        <f>SUMIF($C$3:C2120,C2121,$D$3:D2120)</f>
        <v>4971</v>
      </c>
      <c r="F2121">
        <v>2.23</v>
      </c>
      <c r="G2121">
        <f t="shared" si="274"/>
        <v>0.1</v>
      </c>
      <c r="H2121">
        <f t="shared" si="275"/>
        <v>16</v>
      </c>
      <c r="I2121">
        <f t="shared" si="276"/>
        <v>11</v>
      </c>
      <c r="J2121">
        <f t="shared" si="272"/>
        <v>4496</v>
      </c>
      <c r="K2121" s="6">
        <f t="shared" si="270"/>
        <v>0</v>
      </c>
      <c r="L2121" s="6" t="str">
        <f t="shared" si="271"/>
        <v>0</v>
      </c>
      <c r="M2121">
        <f t="shared" si="277"/>
        <v>0</v>
      </c>
    </row>
    <row r="2122" spans="1:13" x14ac:dyDescent="0.25">
      <c r="A2122">
        <f t="shared" si="273"/>
        <v>2014</v>
      </c>
      <c r="B2122" s="3">
        <v>41952</v>
      </c>
      <c r="C2122" s="4" t="s">
        <v>89</v>
      </c>
      <c r="D2122">
        <v>68</v>
      </c>
      <c r="E2122">
        <f>SUMIF($C$3:C2121,C2122,$D$3:D2121)</f>
        <v>3629</v>
      </c>
      <c r="F2122">
        <v>2.23</v>
      </c>
      <c r="G2122">
        <f t="shared" si="274"/>
        <v>0.1</v>
      </c>
      <c r="H2122">
        <f t="shared" si="275"/>
        <v>6.8000000000000007</v>
      </c>
      <c r="I2122">
        <f t="shared" si="276"/>
        <v>11</v>
      </c>
      <c r="J2122">
        <f t="shared" si="272"/>
        <v>4428</v>
      </c>
      <c r="K2122" s="6">
        <f t="shared" si="270"/>
        <v>0</v>
      </c>
      <c r="L2122" s="6" t="str">
        <f t="shared" si="271"/>
        <v>0</v>
      </c>
      <c r="M2122">
        <f t="shared" si="277"/>
        <v>0</v>
      </c>
    </row>
    <row r="2123" spans="1:13" x14ac:dyDescent="0.25">
      <c r="A2123">
        <f t="shared" si="273"/>
        <v>2014</v>
      </c>
      <c r="B2123" s="3">
        <v>41953</v>
      </c>
      <c r="C2123" s="4" t="s">
        <v>32</v>
      </c>
      <c r="D2123">
        <v>183</v>
      </c>
      <c r="E2123">
        <f>SUMIF($C$3:C2122,C2123,$D$3:D2122)</f>
        <v>5131</v>
      </c>
      <c r="F2123">
        <v>2.23</v>
      </c>
      <c r="G2123">
        <f t="shared" si="274"/>
        <v>0.1</v>
      </c>
      <c r="H2123">
        <f t="shared" si="275"/>
        <v>18.3</v>
      </c>
      <c r="I2123">
        <f t="shared" si="276"/>
        <v>11</v>
      </c>
      <c r="J2123">
        <f t="shared" si="272"/>
        <v>4245</v>
      </c>
      <c r="K2123" s="6">
        <f t="shared" si="270"/>
        <v>0</v>
      </c>
      <c r="L2123" s="6" t="str">
        <f t="shared" si="271"/>
        <v>0</v>
      </c>
      <c r="M2123">
        <f t="shared" si="277"/>
        <v>0</v>
      </c>
    </row>
    <row r="2124" spans="1:13" x14ac:dyDescent="0.25">
      <c r="A2124">
        <f t="shared" si="273"/>
        <v>2014</v>
      </c>
      <c r="B2124" s="3">
        <v>41954</v>
      </c>
      <c r="C2124" s="4" t="s">
        <v>42</v>
      </c>
      <c r="D2124">
        <v>178</v>
      </c>
      <c r="E2124">
        <f>SUMIF($C$3:C2123,C2124,$D$3:D2123)</f>
        <v>24995</v>
      </c>
      <c r="F2124">
        <v>2.23</v>
      </c>
      <c r="G2124">
        <f t="shared" si="274"/>
        <v>0.2</v>
      </c>
      <c r="H2124">
        <f t="shared" si="275"/>
        <v>35.6</v>
      </c>
      <c r="I2124">
        <f t="shared" si="276"/>
        <v>11</v>
      </c>
      <c r="J2124">
        <f t="shared" si="272"/>
        <v>4067</v>
      </c>
      <c r="K2124" s="6">
        <f t="shared" si="270"/>
        <v>0</v>
      </c>
      <c r="L2124" s="6" t="str">
        <f t="shared" si="271"/>
        <v>0</v>
      </c>
      <c r="M2124">
        <f t="shared" si="277"/>
        <v>0</v>
      </c>
    </row>
    <row r="2125" spans="1:13" x14ac:dyDescent="0.25">
      <c r="A2125">
        <f t="shared" si="273"/>
        <v>2014</v>
      </c>
      <c r="B2125" s="3">
        <v>41955</v>
      </c>
      <c r="C2125" s="4" t="s">
        <v>27</v>
      </c>
      <c r="D2125">
        <v>381</v>
      </c>
      <c r="E2125">
        <f>SUMIF($C$3:C2124,C2125,$D$3:D2124)</f>
        <v>26415</v>
      </c>
      <c r="F2125">
        <v>2.23</v>
      </c>
      <c r="G2125">
        <f t="shared" si="274"/>
        <v>0.2</v>
      </c>
      <c r="H2125">
        <f t="shared" si="275"/>
        <v>76.2</v>
      </c>
      <c r="I2125">
        <f t="shared" si="276"/>
        <v>11</v>
      </c>
      <c r="J2125">
        <f t="shared" si="272"/>
        <v>3686</v>
      </c>
      <c r="K2125" s="6">
        <f t="shared" si="270"/>
        <v>0</v>
      </c>
      <c r="L2125" s="6" t="str">
        <f t="shared" si="271"/>
        <v>0</v>
      </c>
      <c r="M2125">
        <f t="shared" si="277"/>
        <v>0</v>
      </c>
    </row>
    <row r="2126" spans="1:13" x14ac:dyDescent="0.25">
      <c r="A2126">
        <f t="shared" si="273"/>
        <v>2014</v>
      </c>
      <c r="B2126" s="3">
        <v>41957</v>
      </c>
      <c r="C2126" s="4" t="s">
        <v>82</v>
      </c>
      <c r="D2126">
        <v>12</v>
      </c>
      <c r="E2126">
        <f>SUMIF($C$3:C2125,C2126,$D$3:D2125)</f>
        <v>24</v>
      </c>
      <c r="F2126">
        <v>2.23</v>
      </c>
      <c r="G2126" t="str">
        <f t="shared" si="274"/>
        <v>Brak</v>
      </c>
      <c r="H2126">
        <f t="shared" si="275"/>
        <v>0</v>
      </c>
      <c r="I2126">
        <f t="shared" si="276"/>
        <v>11</v>
      </c>
      <c r="J2126">
        <f t="shared" si="272"/>
        <v>3674</v>
      </c>
      <c r="K2126" s="6">
        <f t="shared" si="270"/>
        <v>0</v>
      </c>
      <c r="L2126" s="6" t="str">
        <f t="shared" si="271"/>
        <v>0</v>
      </c>
      <c r="M2126">
        <f t="shared" si="277"/>
        <v>0</v>
      </c>
    </row>
    <row r="2127" spans="1:13" x14ac:dyDescent="0.25">
      <c r="A2127">
        <f t="shared" si="273"/>
        <v>2014</v>
      </c>
      <c r="B2127" s="3">
        <v>41959</v>
      </c>
      <c r="C2127" s="4" t="s">
        <v>48</v>
      </c>
      <c r="D2127">
        <v>116</v>
      </c>
      <c r="E2127">
        <f>SUMIF($C$3:C2126,C2127,$D$3:D2126)</f>
        <v>4324</v>
      </c>
      <c r="F2127">
        <v>2.23</v>
      </c>
      <c r="G2127">
        <f t="shared" si="274"/>
        <v>0.1</v>
      </c>
      <c r="H2127">
        <f t="shared" si="275"/>
        <v>11.600000000000001</v>
      </c>
      <c r="I2127">
        <f t="shared" si="276"/>
        <v>11</v>
      </c>
      <c r="J2127">
        <f t="shared" si="272"/>
        <v>3558</v>
      </c>
      <c r="K2127" s="6">
        <f t="shared" si="270"/>
        <v>0</v>
      </c>
      <c r="L2127" s="6" t="str">
        <f t="shared" si="271"/>
        <v>0</v>
      </c>
      <c r="M2127">
        <f t="shared" si="277"/>
        <v>0</v>
      </c>
    </row>
    <row r="2128" spans="1:13" x14ac:dyDescent="0.25">
      <c r="A2128">
        <f t="shared" si="273"/>
        <v>2014</v>
      </c>
      <c r="B2128" s="3">
        <v>41961</v>
      </c>
      <c r="C2128" s="4" t="s">
        <v>27</v>
      </c>
      <c r="D2128">
        <v>117</v>
      </c>
      <c r="E2128">
        <f>SUMIF($C$3:C2127,C2128,$D$3:D2127)</f>
        <v>26796</v>
      </c>
      <c r="F2128">
        <v>2.23</v>
      </c>
      <c r="G2128">
        <f t="shared" si="274"/>
        <v>0.2</v>
      </c>
      <c r="H2128">
        <f t="shared" si="275"/>
        <v>23.400000000000002</v>
      </c>
      <c r="I2128">
        <f t="shared" si="276"/>
        <v>11</v>
      </c>
      <c r="J2128">
        <f t="shared" si="272"/>
        <v>3441</v>
      </c>
      <c r="K2128" s="6">
        <f t="shared" si="270"/>
        <v>0</v>
      </c>
      <c r="L2128" s="6" t="str">
        <f t="shared" si="271"/>
        <v>0</v>
      </c>
      <c r="M2128">
        <f t="shared" si="277"/>
        <v>0</v>
      </c>
    </row>
    <row r="2129" spans="1:13" x14ac:dyDescent="0.25">
      <c r="A2129">
        <f t="shared" si="273"/>
        <v>2014</v>
      </c>
      <c r="B2129" s="3">
        <v>41961</v>
      </c>
      <c r="C2129" s="4" t="s">
        <v>89</v>
      </c>
      <c r="D2129">
        <v>31</v>
      </c>
      <c r="E2129">
        <f>SUMIF($C$3:C2128,C2129,$D$3:D2128)</f>
        <v>3697</v>
      </c>
      <c r="F2129">
        <v>2.23</v>
      </c>
      <c r="G2129">
        <f t="shared" si="274"/>
        <v>0.1</v>
      </c>
      <c r="H2129">
        <f t="shared" si="275"/>
        <v>3.1</v>
      </c>
      <c r="I2129">
        <f t="shared" si="276"/>
        <v>11</v>
      </c>
      <c r="J2129">
        <f t="shared" si="272"/>
        <v>3410</v>
      </c>
      <c r="K2129" s="6">
        <f t="shared" si="270"/>
        <v>0</v>
      </c>
      <c r="L2129" s="6" t="str">
        <f t="shared" si="271"/>
        <v>0</v>
      </c>
      <c r="M2129">
        <f t="shared" si="277"/>
        <v>0</v>
      </c>
    </row>
    <row r="2130" spans="1:13" x14ac:dyDescent="0.25">
      <c r="A2130">
        <f t="shared" si="273"/>
        <v>2014</v>
      </c>
      <c r="B2130" s="3">
        <v>41962</v>
      </c>
      <c r="C2130" s="4" t="s">
        <v>28</v>
      </c>
      <c r="D2130">
        <v>131</v>
      </c>
      <c r="E2130">
        <f>SUMIF($C$3:C2129,C2130,$D$3:D2129)</f>
        <v>3511</v>
      </c>
      <c r="F2130">
        <v>2.23</v>
      </c>
      <c r="G2130">
        <f t="shared" si="274"/>
        <v>0.1</v>
      </c>
      <c r="H2130">
        <f t="shared" si="275"/>
        <v>13.100000000000001</v>
      </c>
      <c r="I2130">
        <f t="shared" si="276"/>
        <v>11</v>
      </c>
      <c r="J2130">
        <f t="shared" si="272"/>
        <v>3279</v>
      </c>
      <c r="K2130" s="6">
        <f t="shared" ref="K2130:K2164" si="278">IF(I2130&lt;&gt;I2131,IF(J2130&lt;5000,5000-J2130,0),0)</f>
        <v>0</v>
      </c>
      <c r="L2130" s="6" t="str">
        <f t="shared" ref="L2130:L2164" si="279">LEFT(ROUNDUP(K2130,-3),1)</f>
        <v>0</v>
      </c>
      <c r="M2130">
        <f t="shared" si="277"/>
        <v>0</v>
      </c>
    </row>
    <row r="2131" spans="1:13" x14ac:dyDescent="0.25">
      <c r="A2131">
        <f t="shared" si="273"/>
        <v>2014</v>
      </c>
      <c r="B2131" s="3">
        <v>41962</v>
      </c>
      <c r="C2131" s="4" t="s">
        <v>30</v>
      </c>
      <c r="D2131">
        <v>21</v>
      </c>
      <c r="E2131">
        <f>SUMIF($C$3:C2130,C2131,$D$3:D2130)</f>
        <v>4810</v>
      </c>
      <c r="F2131">
        <v>2.23</v>
      </c>
      <c r="G2131">
        <f t="shared" si="274"/>
        <v>0.1</v>
      </c>
      <c r="H2131">
        <f t="shared" si="275"/>
        <v>2.1</v>
      </c>
      <c r="I2131">
        <f t="shared" si="276"/>
        <v>11</v>
      </c>
      <c r="J2131">
        <f t="shared" ref="J2131:J2164" si="280">J2130-D2131+M2130</f>
        <v>3258</v>
      </c>
      <c r="K2131" s="6">
        <f t="shared" si="278"/>
        <v>0</v>
      </c>
      <c r="L2131" s="6" t="str">
        <f t="shared" si="279"/>
        <v>0</v>
      </c>
      <c r="M2131">
        <f t="shared" si="277"/>
        <v>0</v>
      </c>
    </row>
    <row r="2132" spans="1:13" x14ac:dyDescent="0.25">
      <c r="A2132">
        <f t="shared" si="273"/>
        <v>2014</v>
      </c>
      <c r="B2132" s="3">
        <v>41963</v>
      </c>
      <c r="C2132" s="4" t="s">
        <v>29</v>
      </c>
      <c r="D2132">
        <v>300</v>
      </c>
      <c r="E2132">
        <f>SUMIF($C$3:C2131,C2132,$D$3:D2131)</f>
        <v>26655</v>
      </c>
      <c r="F2132">
        <v>2.23</v>
      </c>
      <c r="G2132">
        <f t="shared" si="274"/>
        <v>0.2</v>
      </c>
      <c r="H2132">
        <f t="shared" si="275"/>
        <v>60</v>
      </c>
      <c r="I2132">
        <f t="shared" si="276"/>
        <v>11</v>
      </c>
      <c r="J2132">
        <f t="shared" si="280"/>
        <v>2958</v>
      </c>
      <c r="K2132" s="6">
        <f t="shared" si="278"/>
        <v>0</v>
      </c>
      <c r="L2132" s="6" t="str">
        <f t="shared" si="279"/>
        <v>0</v>
      </c>
      <c r="M2132">
        <f t="shared" si="277"/>
        <v>0</v>
      </c>
    </row>
    <row r="2133" spans="1:13" x14ac:dyDescent="0.25">
      <c r="A2133">
        <f t="shared" si="273"/>
        <v>2014</v>
      </c>
      <c r="B2133" s="3">
        <v>41963</v>
      </c>
      <c r="C2133" s="4" t="s">
        <v>38</v>
      </c>
      <c r="D2133">
        <v>32</v>
      </c>
      <c r="E2133">
        <f>SUMIF($C$3:C2132,C2133,$D$3:D2132)</f>
        <v>5124</v>
      </c>
      <c r="F2133">
        <v>2.23</v>
      </c>
      <c r="G2133">
        <f t="shared" si="274"/>
        <v>0.1</v>
      </c>
      <c r="H2133">
        <f t="shared" si="275"/>
        <v>3.2</v>
      </c>
      <c r="I2133">
        <f t="shared" si="276"/>
        <v>11</v>
      </c>
      <c r="J2133">
        <f t="shared" si="280"/>
        <v>2926</v>
      </c>
      <c r="K2133" s="6">
        <f t="shared" si="278"/>
        <v>0</v>
      </c>
      <c r="L2133" s="6" t="str">
        <f t="shared" si="279"/>
        <v>0</v>
      </c>
      <c r="M2133">
        <f t="shared" si="277"/>
        <v>0</v>
      </c>
    </row>
    <row r="2134" spans="1:13" x14ac:dyDescent="0.25">
      <c r="A2134">
        <f t="shared" si="273"/>
        <v>2014</v>
      </c>
      <c r="B2134" s="3">
        <v>41966</v>
      </c>
      <c r="C2134" s="4" t="s">
        <v>152</v>
      </c>
      <c r="D2134">
        <v>4</v>
      </c>
      <c r="E2134">
        <f>SUMIF($C$3:C2133,C2134,$D$3:D2133)</f>
        <v>27</v>
      </c>
      <c r="F2134">
        <v>2.23</v>
      </c>
      <c r="G2134" t="str">
        <f t="shared" si="274"/>
        <v>Brak</v>
      </c>
      <c r="H2134">
        <f t="shared" si="275"/>
        <v>0</v>
      </c>
      <c r="I2134">
        <f t="shared" si="276"/>
        <v>11</v>
      </c>
      <c r="J2134">
        <f t="shared" si="280"/>
        <v>2922</v>
      </c>
      <c r="K2134" s="6">
        <f t="shared" si="278"/>
        <v>0</v>
      </c>
      <c r="L2134" s="6" t="str">
        <f t="shared" si="279"/>
        <v>0</v>
      </c>
      <c r="M2134">
        <f t="shared" si="277"/>
        <v>0</v>
      </c>
    </row>
    <row r="2135" spans="1:13" x14ac:dyDescent="0.25">
      <c r="A2135">
        <f t="shared" si="273"/>
        <v>2014</v>
      </c>
      <c r="B2135" s="3">
        <v>41967</v>
      </c>
      <c r="C2135" s="4" t="s">
        <v>65</v>
      </c>
      <c r="D2135">
        <v>230</v>
      </c>
      <c r="E2135">
        <f>SUMIF($C$3:C2134,C2135,$D$3:D2134)</f>
        <v>25744</v>
      </c>
      <c r="F2135">
        <v>2.23</v>
      </c>
      <c r="G2135">
        <f t="shared" si="274"/>
        <v>0.2</v>
      </c>
      <c r="H2135">
        <f t="shared" si="275"/>
        <v>46</v>
      </c>
      <c r="I2135">
        <f t="shared" si="276"/>
        <v>11</v>
      </c>
      <c r="J2135">
        <f t="shared" si="280"/>
        <v>2692</v>
      </c>
      <c r="K2135" s="6">
        <f t="shared" si="278"/>
        <v>0</v>
      </c>
      <c r="L2135" s="6" t="str">
        <f t="shared" si="279"/>
        <v>0</v>
      </c>
      <c r="M2135">
        <f t="shared" si="277"/>
        <v>0</v>
      </c>
    </row>
    <row r="2136" spans="1:13" x14ac:dyDescent="0.25">
      <c r="A2136">
        <f t="shared" si="273"/>
        <v>2014</v>
      </c>
      <c r="B2136" s="3">
        <v>41968</v>
      </c>
      <c r="C2136" s="4" t="s">
        <v>81</v>
      </c>
      <c r="D2136">
        <v>164</v>
      </c>
      <c r="E2136">
        <f>SUMIF($C$3:C2135,C2136,$D$3:D2135)</f>
        <v>3541</v>
      </c>
      <c r="F2136">
        <v>2.23</v>
      </c>
      <c r="G2136">
        <f t="shared" si="274"/>
        <v>0.1</v>
      </c>
      <c r="H2136">
        <f t="shared" si="275"/>
        <v>16.400000000000002</v>
      </c>
      <c r="I2136">
        <f t="shared" si="276"/>
        <v>11</v>
      </c>
      <c r="J2136">
        <f t="shared" si="280"/>
        <v>2528</v>
      </c>
      <c r="K2136" s="6">
        <f t="shared" si="278"/>
        <v>0</v>
      </c>
      <c r="L2136" s="6" t="str">
        <f t="shared" si="279"/>
        <v>0</v>
      </c>
      <c r="M2136">
        <f t="shared" si="277"/>
        <v>0</v>
      </c>
    </row>
    <row r="2137" spans="1:13" x14ac:dyDescent="0.25">
      <c r="A2137">
        <f t="shared" si="273"/>
        <v>2014</v>
      </c>
      <c r="B2137" s="3">
        <v>41969</v>
      </c>
      <c r="C2137" s="4" t="s">
        <v>118</v>
      </c>
      <c r="D2137">
        <v>4</v>
      </c>
      <c r="E2137">
        <f>SUMIF($C$3:C2136,C2137,$D$3:D2136)</f>
        <v>51</v>
      </c>
      <c r="F2137">
        <v>2.23</v>
      </c>
      <c r="G2137" t="str">
        <f t="shared" si="274"/>
        <v>Brak</v>
      </c>
      <c r="H2137">
        <f t="shared" si="275"/>
        <v>0</v>
      </c>
      <c r="I2137">
        <f t="shared" si="276"/>
        <v>11</v>
      </c>
      <c r="J2137">
        <f t="shared" si="280"/>
        <v>2524</v>
      </c>
      <c r="K2137" s="6">
        <f t="shared" si="278"/>
        <v>0</v>
      </c>
      <c r="L2137" s="6" t="str">
        <f t="shared" si="279"/>
        <v>0</v>
      </c>
      <c r="M2137">
        <f t="shared" si="277"/>
        <v>0</v>
      </c>
    </row>
    <row r="2138" spans="1:13" x14ac:dyDescent="0.25">
      <c r="A2138">
        <f t="shared" si="273"/>
        <v>2014</v>
      </c>
      <c r="B2138" s="3">
        <v>41972</v>
      </c>
      <c r="C2138" s="4" t="s">
        <v>40</v>
      </c>
      <c r="D2138">
        <v>96</v>
      </c>
      <c r="E2138">
        <f>SUMIF($C$3:C2137,C2138,$D$3:D2137)</f>
        <v>1726</v>
      </c>
      <c r="F2138">
        <v>2.23</v>
      </c>
      <c r="G2138">
        <f t="shared" si="274"/>
        <v>0.1</v>
      </c>
      <c r="H2138">
        <f t="shared" si="275"/>
        <v>9.6000000000000014</v>
      </c>
      <c r="I2138">
        <f t="shared" si="276"/>
        <v>11</v>
      </c>
      <c r="J2138">
        <f t="shared" si="280"/>
        <v>2428</v>
      </c>
      <c r="K2138" s="6">
        <f t="shared" si="278"/>
        <v>2572</v>
      </c>
      <c r="L2138" s="6" t="str">
        <f t="shared" si="279"/>
        <v>3</v>
      </c>
      <c r="M2138">
        <f t="shared" si="277"/>
        <v>3000</v>
      </c>
    </row>
    <row r="2139" spans="1:13" x14ac:dyDescent="0.25">
      <c r="A2139">
        <f t="shared" si="273"/>
        <v>2014</v>
      </c>
      <c r="B2139" s="3">
        <v>41975</v>
      </c>
      <c r="C2139" s="4" t="s">
        <v>151</v>
      </c>
      <c r="D2139">
        <v>94</v>
      </c>
      <c r="E2139">
        <f>SUMIF($C$3:C2138,C2139,$D$3:D2138)</f>
        <v>1409</v>
      </c>
      <c r="F2139">
        <v>2.23</v>
      </c>
      <c r="G2139">
        <f t="shared" si="274"/>
        <v>0.1</v>
      </c>
      <c r="H2139">
        <f t="shared" si="275"/>
        <v>9.4</v>
      </c>
      <c r="I2139">
        <f t="shared" si="276"/>
        <v>12</v>
      </c>
      <c r="J2139">
        <f t="shared" si="280"/>
        <v>5334</v>
      </c>
      <c r="K2139" s="6">
        <f t="shared" si="278"/>
        <v>0</v>
      </c>
      <c r="L2139" s="6" t="str">
        <f t="shared" si="279"/>
        <v>0</v>
      </c>
      <c r="M2139">
        <f t="shared" si="277"/>
        <v>0</v>
      </c>
    </row>
    <row r="2140" spans="1:13" x14ac:dyDescent="0.25">
      <c r="A2140">
        <f t="shared" si="273"/>
        <v>2014</v>
      </c>
      <c r="B2140" s="3">
        <v>41975</v>
      </c>
      <c r="C2140" s="4" t="s">
        <v>91</v>
      </c>
      <c r="D2140">
        <v>21</v>
      </c>
      <c r="E2140">
        <f>SUMIF($C$3:C2139,C2140,$D$3:D2139)</f>
        <v>3164</v>
      </c>
      <c r="F2140">
        <v>2.23</v>
      </c>
      <c r="G2140">
        <f t="shared" si="274"/>
        <v>0.1</v>
      </c>
      <c r="H2140">
        <f t="shared" si="275"/>
        <v>2.1</v>
      </c>
      <c r="I2140">
        <f t="shared" si="276"/>
        <v>12</v>
      </c>
      <c r="J2140">
        <f t="shared" si="280"/>
        <v>5313</v>
      </c>
      <c r="K2140" s="6">
        <f t="shared" si="278"/>
        <v>0</v>
      </c>
      <c r="L2140" s="6" t="str">
        <f t="shared" si="279"/>
        <v>0</v>
      </c>
      <c r="M2140">
        <f t="shared" si="277"/>
        <v>0</v>
      </c>
    </row>
    <row r="2141" spans="1:13" x14ac:dyDescent="0.25">
      <c r="A2141">
        <f t="shared" si="273"/>
        <v>2014</v>
      </c>
      <c r="B2141" s="3">
        <v>41977</v>
      </c>
      <c r="C2141" s="4" t="s">
        <v>45</v>
      </c>
      <c r="D2141">
        <v>197</v>
      </c>
      <c r="E2141">
        <f>SUMIF($C$3:C2140,C2141,$D$3:D2140)</f>
        <v>2520</v>
      </c>
      <c r="F2141">
        <v>2.23</v>
      </c>
      <c r="G2141">
        <f t="shared" si="274"/>
        <v>0.1</v>
      </c>
      <c r="H2141">
        <f t="shared" si="275"/>
        <v>19.700000000000003</v>
      </c>
      <c r="I2141">
        <f t="shared" si="276"/>
        <v>12</v>
      </c>
      <c r="J2141">
        <f t="shared" si="280"/>
        <v>5116</v>
      </c>
      <c r="K2141" s="6">
        <f t="shared" si="278"/>
        <v>0</v>
      </c>
      <c r="L2141" s="6" t="str">
        <f t="shared" si="279"/>
        <v>0</v>
      </c>
      <c r="M2141">
        <f t="shared" si="277"/>
        <v>0</v>
      </c>
    </row>
    <row r="2142" spans="1:13" x14ac:dyDescent="0.25">
      <c r="A2142">
        <f t="shared" si="273"/>
        <v>2014</v>
      </c>
      <c r="B2142" s="3">
        <v>41977</v>
      </c>
      <c r="C2142" s="4" t="s">
        <v>27</v>
      </c>
      <c r="D2142">
        <v>129</v>
      </c>
      <c r="E2142">
        <f>SUMIF($C$3:C2141,C2142,$D$3:D2141)</f>
        <v>26913</v>
      </c>
      <c r="F2142">
        <v>2.23</v>
      </c>
      <c r="G2142">
        <f t="shared" si="274"/>
        <v>0.2</v>
      </c>
      <c r="H2142">
        <f t="shared" si="275"/>
        <v>25.8</v>
      </c>
      <c r="I2142">
        <f t="shared" si="276"/>
        <v>12</v>
      </c>
      <c r="J2142">
        <f t="shared" si="280"/>
        <v>4987</v>
      </c>
      <c r="K2142" s="6">
        <f t="shared" si="278"/>
        <v>0</v>
      </c>
      <c r="L2142" s="6" t="str">
        <f t="shared" si="279"/>
        <v>0</v>
      </c>
      <c r="M2142">
        <f t="shared" si="277"/>
        <v>0</v>
      </c>
    </row>
    <row r="2143" spans="1:13" x14ac:dyDescent="0.25">
      <c r="A2143">
        <f t="shared" si="273"/>
        <v>2014</v>
      </c>
      <c r="B2143" s="3">
        <v>41978</v>
      </c>
      <c r="C2143" s="4" t="s">
        <v>44</v>
      </c>
      <c r="D2143">
        <v>332</v>
      </c>
      <c r="E2143">
        <f>SUMIF($C$3:C2142,C2143,$D$3:D2142)</f>
        <v>5465</v>
      </c>
      <c r="F2143">
        <v>2.23</v>
      </c>
      <c r="G2143">
        <f t="shared" si="274"/>
        <v>0.1</v>
      </c>
      <c r="H2143">
        <f t="shared" si="275"/>
        <v>33.200000000000003</v>
      </c>
      <c r="I2143">
        <f t="shared" si="276"/>
        <v>12</v>
      </c>
      <c r="J2143">
        <f t="shared" si="280"/>
        <v>4655</v>
      </c>
      <c r="K2143" s="6">
        <f t="shared" si="278"/>
        <v>0</v>
      </c>
      <c r="L2143" s="6" t="str">
        <f t="shared" si="279"/>
        <v>0</v>
      </c>
      <c r="M2143">
        <f t="shared" si="277"/>
        <v>0</v>
      </c>
    </row>
    <row r="2144" spans="1:13" x14ac:dyDescent="0.25">
      <c r="A2144">
        <f t="shared" si="273"/>
        <v>2014</v>
      </c>
      <c r="B2144" s="3">
        <v>41978</v>
      </c>
      <c r="C2144" s="4" t="s">
        <v>133</v>
      </c>
      <c r="D2144">
        <v>16</v>
      </c>
      <c r="E2144">
        <f>SUMIF($C$3:C2143,C2144,$D$3:D2143)</f>
        <v>47</v>
      </c>
      <c r="F2144">
        <v>2.23</v>
      </c>
      <c r="G2144" t="str">
        <f t="shared" si="274"/>
        <v>Brak</v>
      </c>
      <c r="H2144">
        <f t="shared" si="275"/>
        <v>0</v>
      </c>
      <c r="I2144">
        <f t="shared" si="276"/>
        <v>12</v>
      </c>
      <c r="J2144">
        <f t="shared" si="280"/>
        <v>4639</v>
      </c>
      <c r="K2144" s="6">
        <f t="shared" si="278"/>
        <v>0</v>
      </c>
      <c r="L2144" s="6" t="str">
        <f t="shared" si="279"/>
        <v>0</v>
      </c>
      <c r="M2144">
        <f t="shared" si="277"/>
        <v>0</v>
      </c>
    </row>
    <row r="2145" spans="1:13" x14ac:dyDescent="0.25">
      <c r="A2145">
        <f t="shared" si="273"/>
        <v>2014</v>
      </c>
      <c r="B2145" s="3">
        <v>41980</v>
      </c>
      <c r="C2145" s="4" t="s">
        <v>89</v>
      </c>
      <c r="D2145">
        <v>75</v>
      </c>
      <c r="E2145">
        <f>SUMIF($C$3:C2144,C2145,$D$3:D2144)</f>
        <v>3728</v>
      </c>
      <c r="F2145">
        <v>2.23</v>
      </c>
      <c r="G2145">
        <f t="shared" si="274"/>
        <v>0.1</v>
      </c>
      <c r="H2145">
        <f t="shared" si="275"/>
        <v>7.5</v>
      </c>
      <c r="I2145">
        <f t="shared" si="276"/>
        <v>12</v>
      </c>
      <c r="J2145">
        <f t="shared" si="280"/>
        <v>4564</v>
      </c>
      <c r="K2145" s="6">
        <f t="shared" si="278"/>
        <v>0</v>
      </c>
      <c r="L2145" s="6" t="str">
        <f t="shared" si="279"/>
        <v>0</v>
      </c>
      <c r="M2145">
        <f t="shared" si="277"/>
        <v>0</v>
      </c>
    </row>
    <row r="2146" spans="1:13" x14ac:dyDescent="0.25">
      <c r="A2146">
        <f t="shared" si="273"/>
        <v>2014</v>
      </c>
      <c r="B2146" s="3">
        <v>41981</v>
      </c>
      <c r="C2146" s="4" t="s">
        <v>94</v>
      </c>
      <c r="D2146">
        <v>10</v>
      </c>
      <c r="E2146">
        <f>SUMIF($C$3:C2145,C2146,$D$3:D2145)</f>
        <v>28</v>
      </c>
      <c r="F2146">
        <v>2.23</v>
      </c>
      <c r="G2146" t="str">
        <f t="shared" si="274"/>
        <v>Brak</v>
      </c>
      <c r="H2146">
        <f t="shared" si="275"/>
        <v>0</v>
      </c>
      <c r="I2146">
        <f t="shared" si="276"/>
        <v>12</v>
      </c>
      <c r="J2146">
        <f t="shared" si="280"/>
        <v>4554</v>
      </c>
      <c r="K2146" s="6">
        <f t="shared" si="278"/>
        <v>0</v>
      </c>
      <c r="L2146" s="6" t="str">
        <f t="shared" si="279"/>
        <v>0</v>
      </c>
      <c r="M2146">
        <f t="shared" si="277"/>
        <v>0</v>
      </c>
    </row>
    <row r="2147" spans="1:13" x14ac:dyDescent="0.25">
      <c r="A2147">
        <f t="shared" si="273"/>
        <v>2014</v>
      </c>
      <c r="B2147" s="3">
        <v>41982</v>
      </c>
      <c r="C2147" s="4" t="s">
        <v>57</v>
      </c>
      <c r="D2147">
        <v>93</v>
      </c>
      <c r="E2147">
        <f>SUMIF($C$3:C2146,C2147,$D$3:D2146)</f>
        <v>5139</v>
      </c>
      <c r="F2147">
        <v>2.23</v>
      </c>
      <c r="G2147">
        <f t="shared" si="274"/>
        <v>0.1</v>
      </c>
      <c r="H2147">
        <f t="shared" si="275"/>
        <v>9.3000000000000007</v>
      </c>
      <c r="I2147">
        <f t="shared" si="276"/>
        <v>12</v>
      </c>
      <c r="J2147">
        <f t="shared" si="280"/>
        <v>4461</v>
      </c>
      <c r="K2147" s="6">
        <f t="shared" si="278"/>
        <v>0</v>
      </c>
      <c r="L2147" s="6" t="str">
        <f t="shared" si="279"/>
        <v>0</v>
      </c>
      <c r="M2147">
        <f t="shared" si="277"/>
        <v>0</v>
      </c>
    </row>
    <row r="2148" spans="1:13" x14ac:dyDescent="0.25">
      <c r="A2148">
        <f t="shared" si="273"/>
        <v>2014</v>
      </c>
      <c r="B2148" s="3">
        <v>41983</v>
      </c>
      <c r="C2148" s="4" t="s">
        <v>65</v>
      </c>
      <c r="D2148">
        <v>146</v>
      </c>
      <c r="E2148">
        <f>SUMIF($C$3:C2147,C2148,$D$3:D2147)</f>
        <v>25974</v>
      </c>
      <c r="F2148">
        <v>2.23</v>
      </c>
      <c r="G2148">
        <f t="shared" si="274"/>
        <v>0.2</v>
      </c>
      <c r="H2148">
        <f t="shared" si="275"/>
        <v>29.200000000000003</v>
      </c>
      <c r="I2148">
        <f t="shared" si="276"/>
        <v>12</v>
      </c>
      <c r="J2148">
        <f t="shared" si="280"/>
        <v>4315</v>
      </c>
      <c r="K2148" s="6">
        <f t="shared" si="278"/>
        <v>0</v>
      </c>
      <c r="L2148" s="6" t="str">
        <f t="shared" si="279"/>
        <v>0</v>
      </c>
      <c r="M2148">
        <f t="shared" si="277"/>
        <v>0</v>
      </c>
    </row>
    <row r="2149" spans="1:13" x14ac:dyDescent="0.25">
      <c r="A2149">
        <f t="shared" si="273"/>
        <v>2014</v>
      </c>
      <c r="B2149" s="3">
        <v>41984</v>
      </c>
      <c r="C2149" s="4" t="s">
        <v>78</v>
      </c>
      <c r="D2149">
        <v>197</v>
      </c>
      <c r="E2149">
        <f>SUMIF($C$3:C2148,C2149,$D$3:D2148)</f>
        <v>1207</v>
      </c>
      <c r="F2149">
        <v>2.23</v>
      </c>
      <c r="G2149">
        <f t="shared" si="274"/>
        <v>0.1</v>
      </c>
      <c r="H2149">
        <f t="shared" si="275"/>
        <v>19.700000000000003</v>
      </c>
      <c r="I2149">
        <f t="shared" si="276"/>
        <v>12</v>
      </c>
      <c r="J2149">
        <f t="shared" si="280"/>
        <v>4118</v>
      </c>
      <c r="K2149" s="6">
        <f t="shared" si="278"/>
        <v>0</v>
      </c>
      <c r="L2149" s="6" t="str">
        <f t="shared" si="279"/>
        <v>0</v>
      </c>
      <c r="M2149">
        <f t="shared" si="277"/>
        <v>0</v>
      </c>
    </row>
    <row r="2150" spans="1:13" x14ac:dyDescent="0.25">
      <c r="A2150">
        <f t="shared" si="273"/>
        <v>2014</v>
      </c>
      <c r="B2150" s="3">
        <v>41986</v>
      </c>
      <c r="C2150" s="4" t="s">
        <v>37</v>
      </c>
      <c r="D2150">
        <v>482</v>
      </c>
      <c r="E2150">
        <f>SUMIF($C$3:C2149,C2150,$D$3:D2149)</f>
        <v>19131</v>
      </c>
      <c r="F2150">
        <v>2.23</v>
      </c>
      <c r="G2150">
        <f t="shared" si="274"/>
        <v>0.2</v>
      </c>
      <c r="H2150">
        <f t="shared" si="275"/>
        <v>96.4</v>
      </c>
      <c r="I2150">
        <f t="shared" si="276"/>
        <v>12</v>
      </c>
      <c r="J2150">
        <f t="shared" si="280"/>
        <v>3636</v>
      </c>
      <c r="K2150" s="6">
        <f t="shared" si="278"/>
        <v>0</v>
      </c>
      <c r="L2150" s="6" t="str">
        <f t="shared" si="279"/>
        <v>0</v>
      </c>
      <c r="M2150">
        <f t="shared" si="277"/>
        <v>0</v>
      </c>
    </row>
    <row r="2151" spans="1:13" x14ac:dyDescent="0.25">
      <c r="A2151">
        <f t="shared" si="273"/>
        <v>2014</v>
      </c>
      <c r="B2151" s="3">
        <v>41988</v>
      </c>
      <c r="C2151" s="4" t="s">
        <v>28</v>
      </c>
      <c r="D2151">
        <v>43</v>
      </c>
      <c r="E2151">
        <f>SUMIF($C$3:C2150,C2151,$D$3:D2150)</f>
        <v>3642</v>
      </c>
      <c r="F2151">
        <v>2.23</v>
      </c>
      <c r="G2151">
        <f t="shared" si="274"/>
        <v>0.1</v>
      </c>
      <c r="H2151">
        <f t="shared" si="275"/>
        <v>4.3</v>
      </c>
      <c r="I2151">
        <f t="shared" si="276"/>
        <v>12</v>
      </c>
      <c r="J2151">
        <f t="shared" si="280"/>
        <v>3593</v>
      </c>
      <c r="K2151" s="6">
        <f t="shared" si="278"/>
        <v>0</v>
      </c>
      <c r="L2151" s="6" t="str">
        <f t="shared" si="279"/>
        <v>0</v>
      </c>
      <c r="M2151">
        <f t="shared" si="277"/>
        <v>0</v>
      </c>
    </row>
    <row r="2152" spans="1:13" x14ac:dyDescent="0.25">
      <c r="A2152">
        <f t="shared" si="273"/>
        <v>2014</v>
      </c>
      <c r="B2152" s="3">
        <v>41989</v>
      </c>
      <c r="C2152" s="4" t="s">
        <v>42</v>
      </c>
      <c r="D2152">
        <v>367</v>
      </c>
      <c r="E2152">
        <f>SUMIF($C$3:C2151,C2152,$D$3:D2151)</f>
        <v>25173</v>
      </c>
      <c r="F2152">
        <v>2.23</v>
      </c>
      <c r="G2152">
        <f t="shared" si="274"/>
        <v>0.2</v>
      </c>
      <c r="H2152">
        <f t="shared" si="275"/>
        <v>73.400000000000006</v>
      </c>
      <c r="I2152">
        <f t="shared" si="276"/>
        <v>12</v>
      </c>
      <c r="J2152">
        <f t="shared" si="280"/>
        <v>3226</v>
      </c>
      <c r="K2152" s="6">
        <f t="shared" si="278"/>
        <v>0</v>
      </c>
      <c r="L2152" s="6" t="str">
        <f t="shared" si="279"/>
        <v>0</v>
      </c>
      <c r="M2152">
        <f t="shared" si="277"/>
        <v>0</v>
      </c>
    </row>
    <row r="2153" spans="1:13" x14ac:dyDescent="0.25">
      <c r="A2153">
        <f t="shared" si="273"/>
        <v>2014</v>
      </c>
      <c r="B2153" s="3">
        <v>41989</v>
      </c>
      <c r="C2153" s="4" t="s">
        <v>34</v>
      </c>
      <c r="D2153">
        <v>274</v>
      </c>
      <c r="E2153">
        <f>SUMIF($C$3:C2152,C2153,$D$3:D2152)</f>
        <v>23386</v>
      </c>
      <c r="F2153">
        <v>2.23</v>
      </c>
      <c r="G2153">
        <f t="shared" si="274"/>
        <v>0.2</v>
      </c>
      <c r="H2153">
        <f t="shared" si="275"/>
        <v>54.800000000000004</v>
      </c>
      <c r="I2153">
        <f t="shared" si="276"/>
        <v>12</v>
      </c>
      <c r="J2153">
        <f t="shared" si="280"/>
        <v>2952</v>
      </c>
      <c r="K2153" s="6">
        <f t="shared" si="278"/>
        <v>0</v>
      </c>
      <c r="L2153" s="6" t="str">
        <f t="shared" si="279"/>
        <v>0</v>
      </c>
      <c r="M2153">
        <f t="shared" si="277"/>
        <v>0</v>
      </c>
    </row>
    <row r="2154" spans="1:13" x14ac:dyDescent="0.25">
      <c r="A2154">
        <f t="shared" si="273"/>
        <v>2014</v>
      </c>
      <c r="B2154" s="3">
        <v>41991</v>
      </c>
      <c r="C2154" s="4" t="s">
        <v>37</v>
      </c>
      <c r="D2154">
        <v>283</v>
      </c>
      <c r="E2154">
        <f>SUMIF($C$3:C2153,C2154,$D$3:D2153)</f>
        <v>19613</v>
      </c>
      <c r="F2154">
        <v>2.23</v>
      </c>
      <c r="G2154">
        <f t="shared" si="274"/>
        <v>0.2</v>
      </c>
      <c r="H2154">
        <f t="shared" si="275"/>
        <v>56.6</v>
      </c>
      <c r="I2154">
        <f t="shared" si="276"/>
        <v>12</v>
      </c>
      <c r="J2154">
        <f t="shared" si="280"/>
        <v>2669</v>
      </c>
      <c r="K2154" s="6">
        <f t="shared" si="278"/>
        <v>0</v>
      </c>
      <c r="L2154" s="6" t="str">
        <f t="shared" si="279"/>
        <v>0</v>
      </c>
      <c r="M2154">
        <f t="shared" si="277"/>
        <v>0</v>
      </c>
    </row>
    <row r="2155" spans="1:13" x14ac:dyDescent="0.25">
      <c r="A2155">
        <f t="shared" si="273"/>
        <v>2014</v>
      </c>
      <c r="B2155" s="3">
        <v>41992</v>
      </c>
      <c r="C2155" s="4" t="s">
        <v>75</v>
      </c>
      <c r="D2155">
        <v>98</v>
      </c>
      <c r="E2155">
        <f>SUMIF($C$3:C2154,C2155,$D$3:D2154)</f>
        <v>4828</v>
      </c>
      <c r="F2155">
        <v>2.23</v>
      </c>
      <c r="G2155">
        <f t="shared" si="274"/>
        <v>0.1</v>
      </c>
      <c r="H2155">
        <f t="shared" si="275"/>
        <v>9.8000000000000007</v>
      </c>
      <c r="I2155">
        <f t="shared" si="276"/>
        <v>12</v>
      </c>
      <c r="J2155">
        <f t="shared" si="280"/>
        <v>2571</v>
      </c>
      <c r="K2155" s="6">
        <f t="shared" si="278"/>
        <v>0</v>
      </c>
      <c r="L2155" s="6" t="str">
        <f t="shared" si="279"/>
        <v>0</v>
      </c>
      <c r="M2155">
        <f t="shared" si="277"/>
        <v>0</v>
      </c>
    </row>
    <row r="2156" spans="1:13" x14ac:dyDescent="0.25">
      <c r="A2156">
        <f t="shared" si="273"/>
        <v>2014</v>
      </c>
      <c r="B2156" s="3">
        <v>41993</v>
      </c>
      <c r="C2156" s="4" t="s">
        <v>42</v>
      </c>
      <c r="D2156">
        <v>485</v>
      </c>
      <c r="E2156">
        <f>SUMIF($C$3:C2155,C2156,$D$3:D2155)</f>
        <v>25540</v>
      </c>
      <c r="F2156">
        <v>2.23</v>
      </c>
      <c r="G2156">
        <f t="shared" si="274"/>
        <v>0.2</v>
      </c>
      <c r="H2156">
        <f t="shared" si="275"/>
        <v>97</v>
      </c>
      <c r="I2156">
        <f t="shared" si="276"/>
        <v>12</v>
      </c>
      <c r="J2156">
        <f t="shared" si="280"/>
        <v>2086</v>
      </c>
      <c r="K2156" s="6">
        <f t="shared" si="278"/>
        <v>0</v>
      </c>
      <c r="L2156" s="6" t="str">
        <f t="shared" si="279"/>
        <v>0</v>
      </c>
      <c r="M2156">
        <f t="shared" si="277"/>
        <v>0</v>
      </c>
    </row>
    <row r="2157" spans="1:13" x14ac:dyDescent="0.25">
      <c r="A2157">
        <f t="shared" si="273"/>
        <v>2014</v>
      </c>
      <c r="B2157" s="3">
        <v>41994</v>
      </c>
      <c r="C2157" s="4" t="s">
        <v>187</v>
      </c>
      <c r="D2157">
        <v>3</v>
      </c>
      <c r="E2157">
        <f>SUMIF($C$3:C2156,C2157,$D$3:D2156)</f>
        <v>21</v>
      </c>
      <c r="F2157">
        <v>2.23</v>
      </c>
      <c r="G2157" t="str">
        <f t="shared" si="274"/>
        <v>Brak</v>
      </c>
      <c r="H2157">
        <f t="shared" si="275"/>
        <v>0</v>
      </c>
      <c r="I2157">
        <f t="shared" si="276"/>
        <v>12</v>
      </c>
      <c r="J2157">
        <f t="shared" si="280"/>
        <v>2083</v>
      </c>
      <c r="K2157" s="6">
        <f t="shared" si="278"/>
        <v>0</v>
      </c>
      <c r="L2157" s="6" t="str">
        <f t="shared" si="279"/>
        <v>0</v>
      </c>
      <c r="M2157">
        <f t="shared" si="277"/>
        <v>0</v>
      </c>
    </row>
    <row r="2158" spans="1:13" x14ac:dyDescent="0.25">
      <c r="A2158">
        <f t="shared" si="273"/>
        <v>2014</v>
      </c>
      <c r="B2158" s="3">
        <v>41996</v>
      </c>
      <c r="C2158" s="4" t="s">
        <v>65</v>
      </c>
      <c r="D2158">
        <v>331</v>
      </c>
      <c r="E2158">
        <f>SUMIF($C$3:C2157,C2158,$D$3:D2157)</f>
        <v>26120</v>
      </c>
      <c r="F2158">
        <v>2.23</v>
      </c>
      <c r="G2158">
        <f t="shared" si="274"/>
        <v>0.2</v>
      </c>
      <c r="H2158">
        <f t="shared" si="275"/>
        <v>66.2</v>
      </c>
      <c r="I2158">
        <f t="shared" si="276"/>
        <v>12</v>
      </c>
      <c r="J2158">
        <f t="shared" si="280"/>
        <v>1752</v>
      </c>
      <c r="K2158" s="6">
        <f t="shared" si="278"/>
        <v>0</v>
      </c>
      <c r="L2158" s="6" t="str">
        <f t="shared" si="279"/>
        <v>0</v>
      </c>
      <c r="M2158">
        <f t="shared" si="277"/>
        <v>0</v>
      </c>
    </row>
    <row r="2159" spans="1:13" x14ac:dyDescent="0.25">
      <c r="A2159">
        <f t="shared" si="273"/>
        <v>2014</v>
      </c>
      <c r="B2159" s="3">
        <v>41997</v>
      </c>
      <c r="C2159" s="4" t="s">
        <v>28</v>
      </c>
      <c r="D2159">
        <v>150</v>
      </c>
      <c r="E2159">
        <f>SUMIF($C$3:C2158,C2159,$D$3:D2158)</f>
        <v>3685</v>
      </c>
      <c r="F2159">
        <v>2.23</v>
      </c>
      <c r="G2159">
        <f t="shared" si="274"/>
        <v>0.1</v>
      </c>
      <c r="H2159">
        <f t="shared" si="275"/>
        <v>15</v>
      </c>
      <c r="I2159">
        <f t="shared" si="276"/>
        <v>12</v>
      </c>
      <c r="J2159">
        <f t="shared" si="280"/>
        <v>1602</v>
      </c>
      <c r="K2159" s="6">
        <f t="shared" si="278"/>
        <v>0</v>
      </c>
      <c r="L2159" s="6" t="str">
        <f t="shared" si="279"/>
        <v>0</v>
      </c>
      <c r="M2159">
        <f t="shared" si="277"/>
        <v>0</v>
      </c>
    </row>
    <row r="2160" spans="1:13" x14ac:dyDescent="0.25">
      <c r="A2160">
        <f t="shared" si="273"/>
        <v>2014</v>
      </c>
      <c r="B2160" s="3">
        <v>41998</v>
      </c>
      <c r="C2160" s="4" t="s">
        <v>27</v>
      </c>
      <c r="D2160">
        <v>463</v>
      </c>
      <c r="E2160">
        <f>SUMIF($C$3:C2159,C2160,$D$3:D2159)</f>
        <v>27042</v>
      </c>
      <c r="F2160">
        <v>2.23</v>
      </c>
      <c r="G2160">
        <f t="shared" si="274"/>
        <v>0.2</v>
      </c>
      <c r="H2160">
        <f t="shared" si="275"/>
        <v>92.600000000000009</v>
      </c>
      <c r="I2160">
        <f t="shared" si="276"/>
        <v>12</v>
      </c>
      <c r="J2160">
        <f t="shared" si="280"/>
        <v>1139</v>
      </c>
      <c r="K2160" s="6">
        <f t="shared" si="278"/>
        <v>0</v>
      </c>
      <c r="L2160" s="6" t="str">
        <f t="shared" si="279"/>
        <v>0</v>
      </c>
      <c r="M2160">
        <f t="shared" si="277"/>
        <v>0</v>
      </c>
    </row>
    <row r="2161" spans="1:13" x14ac:dyDescent="0.25">
      <c r="A2161">
        <f t="shared" si="273"/>
        <v>2014</v>
      </c>
      <c r="B2161" s="3">
        <v>41999</v>
      </c>
      <c r="C2161" s="4" t="s">
        <v>32</v>
      </c>
      <c r="D2161">
        <v>178</v>
      </c>
      <c r="E2161">
        <f>SUMIF($C$3:C2160,C2161,$D$3:D2160)</f>
        <v>5314</v>
      </c>
      <c r="F2161">
        <v>2.23</v>
      </c>
      <c r="G2161">
        <f t="shared" si="274"/>
        <v>0.1</v>
      </c>
      <c r="H2161">
        <f t="shared" si="275"/>
        <v>17.8</v>
      </c>
      <c r="I2161">
        <f t="shared" si="276"/>
        <v>12</v>
      </c>
      <c r="J2161">
        <f t="shared" si="280"/>
        <v>961</v>
      </c>
      <c r="K2161" s="6">
        <f t="shared" si="278"/>
        <v>0</v>
      </c>
      <c r="L2161" s="6" t="str">
        <f t="shared" si="279"/>
        <v>0</v>
      </c>
      <c r="M2161">
        <f t="shared" si="277"/>
        <v>0</v>
      </c>
    </row>
    <row r="2162" spans="1:13" x14ac:dyDescent="0.25">
      <c r="A2162">
        <f t="shared" si="273"/>
        <v>2014</v>
      </c>
      <c r="B2162" s="3">
        <v>41999</v>
      </c>
      <c r="C2162" s="4" t="s">
        <v>179</v>
      </c>
      <c r="D2162">
        <v>8</v>
      </c>
      <c r="E2162">
        <f>SUMIF($C$3:C2161,C2162,$D$3:D2161)</f>
        <v>38</v>
      </c>
      <c r="F2162">
        <v>2.23</v>
      </c>
      <c r="G2162" t="str">
        <f t="shared" si="274"/>
        <v>Brak</v>
      </c>
      <c r="H2162">
        <f t="shared" si="275"/>
        <v>0</v>
      </c>
      <c r="I2162">
        <f t="shared" si="276"/>
        <v>12</v>
      </c>
      <c r="J2162">
        <f t="shared" si="280"/>
        <v>953</v>
      </c>
      <c r="K2162" s="6">
        <f t="shared" si="278"/>
        <v>0</v>
      </c>
      <c r="L2162" s="6" t="str">
        <f t="shared" si="279"/>
        <v>0</v>
      </c>
      <c r="M2162">
        <f t="shared" si="277"/>
        <v>0</v>
      </c>
    </row>
    <row r="2163" spans="1:13" x14ac:dyDescent="0.25">
      <c r="A2163">
        <f t="shared" si="273"/>
        <v>2014</v>
      </c>
      <c r="B2163" s="3">
        <v>42001</v>
      </c>
      <c r="C2163" s="4" t="s">
        <v>39</v>
      </c>
      <c r="D2163">
        <v>166</v>
      </c>
      <c r="E2163">
        <f>SUMIF($C$3:C2162,C2163,$D$3:D2162)</f>
        <v>4618</v>
      </c>
      <c r="F2163">
        <v>2.23</v>
      </c>
      <c r="G2163">
        <f t="shared" si="274"/>
        <v>0.1</v>
      </c>
      <c r="H2163">
        <f t="shared" si="275"/>
        <v>16.600000000000001</v>
      </c>
      <c r="I2163">
        <f t="shared" si="276"/>
        <v>12</v>
      </c>
      <c r="J2163">
        <f t="shared" si="280"/>
        <v>787</v>
      </c>
      <c r="K2163" s="6">
        <f t="shared" si="278"/>
        <v>0</v>
      </c>
      <c r="L2163" s="6" t="str">
        <f t="shared" si="279"/>
        <v>0</v>
      </c>
      <c r="M2163">
        <f t="shared" si="277"/>
        <v>0</v>
      </c>
    </row>
    <row r="2164" spans="1:13" x14ac:dyDescent="0.25">
      <c r="A2164">
        <f t="shared" si="273"/>
        <v>2014</v>
      </c>
      <c r="B2164" s="3">
        <v>42002</v>
      </c>
      <c r="C2164" s="4" t="s">
        <v>252</v>
      </c>
      <c r="D2164">
        <v>14</v>
      </c>
      <c r="E2164">
        <f>SUMIF($C$3:C2163,C2164,$D$3:D2163)</f>
        <v>19</v>
      </c>
      <c r="F2164">
        <v>2.23</v>
      </c>
      <c r="G2164" t="str">
        <f t="shared" si="274"/>
        <v>Brak</v>
      </c>
      <c r="H2164">
        <f t="shared" si="275"/>
        <v>0</v>
      </c>
      <c r="I2164">
        <f t="shared" si="276"/>
        <v>12</v>
      </c>
      <c r="J2164">
        <f t="shared" si="280"/>
        <v>773</v>
      </c>
      <c r="K2164" s="6">
        <f t="shared" si="278"/>
        <v>4227</v>
      </c>
      <c r="L2164" s="6" t="str">
        <f t="shared" si="279"/>
        <v>5</v>
      </c>
      <c r="M2164">
        <f t="shared" si="277"/>
        <v>5000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DF3D3-CB77-4A51-93D4-BA03D727C3FE}">
  <dimension ref="A2:AF52"/>
  <sheetViews>
    <sheetView topLeftCell="E1" workbookViewId="0">
      <selection activeCell="K3" sqref="K3"/>
    </sheetView>
  </sheetViews>
  <sheetFormatPr defaultRowHeight="15" x14ac:dyDescent="0.25"/>
  <cols>
    <col min="1" max="1" width="14.7109375" bestFit="1" customWidth="1"/>
    <col min="3" max="3" width="12.140625" bestFit="1" customWidth="1"/>
    <col min="4" max="4" width="12.140625" customWidth="1"/>
    <col min="5" max="5" width="9.42578125" bestFit="1" customWidth="1"/>
    <col min="6" max="6" width="10" bestFit="1" customWidth="1"/>
    <col min="7" max="7" width="9.42578125" bestFit="1" customWidth="1"/>
    <col min="8" max="8" width="10" bestFit="1" customWidth="1"/>
    <col min="9" max="9" width="10.5703125" bestFit="1" customWidth="1"/>
    <col min="10" max="11" width="10.5703125" customWidth="1"/>
    <col min="12" max="21" width="10.5703125" bestFit="1" customWidth="1"/>
    <col min="22" max="22" width="10" customWidth="1"/>
    <col min="27" max="27" width="9.85546875" bestFit="1" customWidth="1"/>
  </cols>
  <sheetData>
    <row r="2" spans="1:32" x14ac:dyDescent="0.25">
      <c r="A2" t="s">
        <v>344</v>
      </c>
      <c r="B2" t="s">
        <v>342</v>
      </c>
      <c r="C2" t="s">
        <v>276</v>
      </c>
      <c r="D2" t="s">
        <v>331</v>
      </c>
      <c r="E2" t="s">
        <v>327</v>
      </c>
      <c r="F2" t="s">
        <v>328</v>
      </c>
      <c r="G2" t="s">
        <v>329</v>
      </c>
      <c r="H2" t="s">
        <v>330</v>
      </c>
      <c r="I2">
        <v>2013</v>
      </c>
      <c r="J2">
        <v>2014</v>
      </c>
      <c r="K2">
        <v>2015</v>
      </c>
      <c r="L2">
        <v>2016</v>
      </c>
      <c r="M2">
        <v>2017</v>
      </c>
      <c r="N2">
        <v>2018</v>
      </c>
      <c r="O2">
        <v>2019</v>
      </c>
      <c r="P2">
        <v>2020</v>
      </c>
      <c r="Q2">
        <v>2021</v>
      </c>
      <c r="R2">
        <v>2022</v>
      </c>
      <c r="S2">
        <v>2023</v>
      </c>
      <c r="T2">
        <v>2024</v>
      </c>
      <c r="U2">
        <v>2025</v>
      </c>
      <c r="W2" t="s">
        <v>343</v>
      </c>
      <c r="X2" t="s">
        <v>340</v>
      </c>
      <c r="Y2" t="s">
        <v>341</v>
      </c>
      <c r="Z2" t="s">
        <v>331</v>
      </c>
      <c r="AB2" t="s">
        <v>332</v>
      </c>
      <c r="AC2" t="s">
        <v>331</v>
      </c>
      <c r="AD2" t="s">
        <v>333</v>
      </c>
      <c r="AE2" t="s">
        <v>334</v>
      </c>
      <c r="AF2" t="s">
        <v>339</v>
      </c>
    </row>
    <row r="3" spans="1:32" x14ac:dyDescent="0.25">
      <c r="A3" s="1">
        <f>SUM(G3,H3)/SUM(E3,F3)</f>
        <v>1.0597300620652428</v>
      </c>
      <c r="B3" t="str">
        <f>_xlfn.CONCAT(D3," ",Y3)</f>
        <v>D Tak</v>
      </c>
      <c r="C3" s="4" t="s">
        <v>277</v>
      </c>
      <c r="D3" t="str">
        <f>RIGHT(C3,1)</f>
        <v>D</v>
      </c>
      <c r="E3">
        <v>1415007</v>
      </c>
      <c r="F3">
        <v>1397195</v>
      </c>
      <c r="G3">
        <v>1499070</v>
      </c>
      <c r="H3">
        <v>1481105</v>
      </c>
      <c r="I3">
        <f>SUM(E3,F3)</f>
        <v>2812202</v>
      </c>
      <c r="J3">
        <f>SUM(G3,H3)</f>
        <v>2980175</v>
      </c>
      <c r="K3">
        <f>J17</f>
        <v>0</v>
      </c>
      <c r="L3">
        <f t="shared" ref="L3:M3" si="0">IF(K3&gt;(J3*2),K3, ROUNDDOWN(K3*(K3/J3),4))</f>
        <v>0</v>
      </c>
      <c r="M3" t="e">
        <f t="shared" si="0"/>
        <v>#DIV/0!</v>
      </c>
      <c r="W3">
        <v>1</v>
      </c>
      <c r="X3" s="4" t="s">
        <v>277</v>
      </c>
      <c r="Y3" t="str">
        <f>IF(AND(E3&lt;G3,F3&lt;H3),"Tak","Nie")</f>
        <v>Tak</v>
      </c>
      <c r="Z3" t="s">
        <v>335</v>
      </c>
      <c r="AA3">
        <f>SUMIF(B$3:B$52,Z3&amp;" Tak",W3:W52)</f>
        <v>3</v>
      </c>
      <c r="AC3" t="s">
        <v>335</v>
      </c>
      <c r="AD3">
        <f>SUMIF(D$3:D52,AC3,E$3:E52)</f>
        <v>17400221</v>
      </c>
      <c r="AE3">
        <f>SUMIF(D$3:D52,AC3,F$3:F52)</f>
        <v>16529358</v>
      </c>
      <c r="AF3">
        <f>SUM(AD3:AE3)</f>
        <v>33929579</v>
      </c>
    </row>
    <row r="4" spans="1:32" x14ac:dyDescent="0.25">
      <c r="A4" s="1">
        <f t="shared" ref="A4:A52" si="1">SUM(G4,H4)/SUM(E4,F4)</f>
        <v>0.93665682223023461</v>
      </c>
      <c r="B4" t="str">
        <f t="shared" ref="B4:B52" si="2">_xlfn.CONCAT(D4," ",Y4)</f>
        <v>D Nie</v>
      </c>
      <c r="C4" s="4" t="s">
        <v>278</v>
      </c>
      <c r="D4" t="str">
        <f t="shared" ref="D4:D52" si="3">RIGHT(C4,1)</f>
        <v>D</v>
      </c>
      <c r="E4">
        <v>1711390</v>
      </c>
      <c r="F4">
        <v>1641773</v>
      </c>
      <c r="G4">
        <v>1522030</v>
      </c>
      <c r="H4">
        <v>1618733</v>
      </c>
      <c r="L4" s="6"/>
      <c r="W4">
        <v>1</v>
      </c>
      <c r="X4" s="4" t="s">
        <v>278</v>
      </c>
      <c r="Y4" t="str">
        <f t="shared" ref="Y4:Y52" si="4">IF(AND(E4&lt;G4,F4&lt;H4),"Tak","Nie")</f>
        <v>Nie</v>
      </c>
      <c r="Z4" t="s">
        <v>336</v>
      </c>
      <c r="AA4">
        <f>SUMIF(B$3:B$52,Z4&amp;" Tak",W4:W53)</f>
        <v>4</v>
      </c>
      <c r="AC4" t="s">
        <v>336</v>
      </c>
      <c r="AD4">
        <f>SUMIF(D$3:D53,AC4,E$3:E53)</f>
        <v>20714787</v>
      </c>
      <c r="AE4">
        <f>SUMIF(D$3:D53,AC4,F$3:F53)</f>
        <v>21021832</v>
      </c>
      <c r="AF4">
        <f t="shared" ref="AF4:AF6" si="5">SUM(AD4:AE4)</f>
        <v>41736619</v>
      </c>
    </row>
    <row r="5" spans="1:32" x14ac:dyDescent="0.25">
      <c r="A5" s="1">
        <f t="shared" si="1"/>
        <v>1.0195336268335409</v>
      </c>
      <c r="B5" t="str">
        <f t="shared" si="2"/>
        <v>C Nie</v>
      </c>
      <c r="C5" s="4" t="s">
        <v>279</v>
      </c>
      <c r="D5" t="str">
        <f t="shared" si="3"/>
        <v>C</v>
      </c>
      <c r="E5">
        <v>1165105</v>
      </c>
      <c r="F5">
        <v>1278732</v>
      </c>
      <c r="G5">
        <v>1299953</v>
      </c>
      <c r="H5">
        <v>1191621</v>
      </c>
      <c r="L5" s="6"/>
      <c r="W5">
        <v>1</v>
      </c>
      <c r="X5" s="4" t="s">
        <v>279</v>
      </c>
      <c r="Y5" t="str">
        <f t="shared" si="4"/>
        <v>Nie</v>
      </c>
      <c r="Z5" t="s">
        <v>337</v>
      </c>
      <c r="AA5">
        <f>SUMIF(B$3:B$52,Z5&amp;" Tak",W3:W54)</f>
        <v>8</v>
      </c>
      <c r="AC5" t="s">
        <v>337</v>
      </c>
      <c r="AD5">
        <f>SUMIF(D$3:D54,AC5,E$3:E54)</f>
        <v>28711668</v>
      </c>
      <c r="AE5">
        <f>SUMIF(D$3:D54,AC5,F$3:F54)</f>
        <v>28937349</v>
      </c>
      <c r="AF5">
        <f t="shared" si="5"/>
        <v>57649017</v>
      </c>
    </row>
    <row r="6" spans="1:32" x14ac:dyDescent="0.25">
      <c r="A6" s="1">
        <f t="shared" si="1"/>
        <v>0.71452042032995544</v>
      </c>
      <c r="B6" t="str">
        <f t="shared" si="2"/>
        <v>D Nie</v>
      </c>
      <c r="C6" s="4" t="s">
        <v>280</v>
      </c>
      <c r="D6" t="str">
        <f t="shared" si="3"/>
        <v>D</v>
      </c>
      <c r="E6">
        <v>949065</v>
      </c>
      <c r="F6">
        <v>1026050</v>
      </c>
      <c r="G6">
        <v>688027</v>
      </c>
      <c r="H6">
        <v>723233</v>
      </c>
      <c r="L6" s="6"/>
      <c r="W6">
        <v>1</v>
      </c>
      <c r="X6" s="4" t="s">
        <v>280</v>
      </c>
      <c r="Y6" t="str">
        <f t="shared" si="4"/>
        <v>Nie</v>
      </c>
      <c r="Z6" t="s">
        <v>338</v>
      </c>
      <c r="AA6">
        <f>SUMIF(B$3:B$52,Z6&amp;" Tak",W3:W55)</f>
        <v>4</v>
      </c>
      <c r="AC6" t="s">
        <v>338</v>
      </c>
      <c r="AD6">
        <f>SUMIF(D$3:D55,AC6,E$3:E55)</f>
        <v>18062137</v>
      </c>
      <c r="AE6">
        <f>SUMIF(D$3:D55,AC6,F$3:F55)</f>
        <v>18468250</v>
      </c>
      <c r="AF6">
        <f t="shared" si="5"/>
        <v>36530387</v>
      </c>
    </row>
    <row r="7" spans="1:32" x14ac:dyDescent="0.25">
      <c r="A7" s="1">
        <f t="shared" si="1"/>
        <v>0.81295697992316385</v>
      </c>
      <c r="B7" t="str">
        <f t="shared" si="2"/>
        <v>A Nie</v>
      </c>
      <c r="C7" s="4" t="s">
        <v>281</v>
      </c>
      <c r="D7" t="str">
        <f t="shared" si="3"/>
        <v>A</v>
      </c>
      <c r="E7">
        <v>2436107</v>
      </c>
      <c r="F7">
        <v>2228622</v>
      </c>
      <c r="G7">
        <v>1831600</v>
      </c>
      <c r="H7">
        <v>1960624</v>
      </c>
      <c r="L7" s="6"/>
      <c r="W7">
        <v>1</v>
      </c>
      <c r="X7" s="4" t="s">
        <v>281</v>
      </c>
      <c r="Y7" t="str">
        <f t="shared" si="4"/>
        <v>Nie</v>
      </c>
    </row>
    <row r="8" spans="1:32" x14ac:dyDescent="0.25">
      <c r="A8" s="1">
        <f t="shared" si="1"/>
        <v>1.1231321117651847</v>
      </c>
      <c r="B8" t="str">
        <f t="shared" si="2"/>
        <v>D Tak</v>
      </c>
      <c r="C8" s="4" t="s">
        <v>282</v>
      </c>
      <c r="D8" t="str">
        <f t="shared" si="3"/>
        <v>D</v>
      </c>
      <c r="E8">
        <v>1846928</v>
      </c>
      <c r="F8">
        <v>1851433</v>
      </c>
      <c r="G8">
        <v>2125113</v>
      </c>
      <c r="H8">
        <v>2028635</v>
      </c>
      <c r="L8" s="6"/>
      <c r="W8">
        <v>1</v>
      </c>
      <c r="X8" s="4" t="s">
        <v>282</v>
      </c>
      <c r="Y8" t="str">
        <f t="shared" si="4"/>
        <v>Tak</v>
      </c>
    </row>
    <row r="9" spans="1:32" x14ac:dyDescent="0.25">
      <c r="A9" s="1">
        <f t="shared" si="1"/>
        <v>0.87373723515992452</v>
      </c>
      <c r="B9" t="str">
        <f t="shared" si="2"/>
        <v>B Nie</v>
      </c>
      <c r="C9" s="4" t="s">
        <v>283</v>
      </c>
      <c r="D9" t="str">
        <f t="shared" si="3"/>
        <v>B</v>
      </c>
      <c r="E9">
        <v>3841577</v>
      </c>
      <c r="F9">
        <v>3848394</v>
      </c>
      <c r="G9">
        <v>3595975</v>
      </c>
      <c r="H9">
        <v>3123039</v>
      </c>
      <c r="L9" s="6"/>
      <c r="W9">
        <v>1</v>
      </c>
      <c r="X9" s="4" t="s">
        <v>283</v>
      </c>
      <c r="Y9" t="str">
        <f t="shared" si="4"/>
        <v>Nie</v>
      </c>
    </row>
    <row r="10" spans="1:32" x14ac:dyDescent="0.25">
      <c r="A10" s="1">
        <f t="shared" si="1"/>
        <v>1.5572623490982034</v>
      </c>
      <c r="B10" t="str">
        <f t="shared" si="2"/>
        <v>A Tak</v>
      </c>
      <c r="C10" s="4" t="s">
        <v>284</v>
      </c>
      <c r="D10" t="str">
        <f t="shared" si="3"/>
        <v>A</v>
      </c>
      <c r="E10">
        <v>679557</v>
      </c>
      <c r="F10">
        <v>655500</v>
      </c>
      <c r="G10">
        <v>1012012</v>
      </c>
      <c r="H10">
        <v>1067022</v>
      </c>
      <c r="L10" s="6"/>
      <c r="W10">
        <v>1</v>
      </c>
      <c r="X10" s="4" t="s">
        <v>284</v>
      </c>
      <c r="Y10" t="str">
        <f t="shared" si="4"/>
        <v>Tak</v>
      </c>
    </row>
    <row r="11" spans="1:32" x14ac:dyDescent="0.25">
      <c r="A11" s="1">
        <f t="shared" si="1"/>
        <v>0.67156689533725289</v>
      </c>
      <c r="B11" t="str">
        <f t="shared" si="2"/>
        <v>C Nie</v>
      </c>
      <c r="C11" s="4" t="s">
        <v>285</v>
      </c>
      <c r="D11" t="str">
        <f t="shared" si="3"/>
        <v>C</v>
      </c>
      <c r="E11">
        <v>1660998</v>
      </c>
      <c r="F11">
        <v>1630345</v>
      </c>
      <c r="G11">
        <v>1130119</v>
      </c>
      <c r="H11">
        <v>1080238</v>
      </c>
      <c r="L11" s="6"/>
      <c r="W11">
        <v>1</v>
      </c>
      <c r="X11" s="4" t="s">
        <v>285</v>
      </c>
      <c r="Y11" t="str">
        <f t="shared" si="4"/>
        <v>Nie</v>
      </c>
    </row>
    <row r="12" spans="1:32" x14ac:dyDescent="0.25">
      <c r="A12" s="1">
        <f t="shared" si="1"/>
        <v>0.71136216878272218</v>
      </c>
      <c r="B12" t="str">
        <f t="shared" si="2"/>
        <v>C Nie</v>
      </c>
      <c r="C12" s="4" t="s">
        <v>286</v>
      </c>
      <c r="D12" t="str">
        <f t="shared" si="3"/>
        <v>C</v>
      </c>
      <c r="E12">
        <v>1157622</v>
      </c>
      <c r="F12">
        <v>1182345</v>
      </c>
      <c r="G12">
        <v>830785</v>
      </c>
      <c r="H12">
        <v>833779</v>
      </c>
      <c r="L12" s="6"/>
      <c r="W12">
        <v>1</v>
      </c>
      <c r="X12" s="4" t="s">
        <v>286</v>
      </c>
      <c r="Y12" t="str">
        <f t="shared" si="4"/>
        <v>Nie</v>
      </c>
    </row>
    <row r="13" spans="1:32" x14ac:dyDescent="0.25">
      <c r="A13" s="1">
        <f t="shared" si="1"/>
        <v>0.94172705488350605</v>
      </c>
      <c r="B13" t="str">
        <f t="shared" si="2"/>
        <v>D Nie</v>
      </c>
      <c r="C13" s="4" t="s">
        <v>287</v>
      </c>
      <c r="D13" t="str">
        <f t="shared" si="3"/>
        <v>D</v>
      </c>
      <c r="E13">
        <v>1987047</v>
      </c>
      <c r="F13">
        <v>1996208</v>
      </c>
      <c r="G13">
        <v>2053892</v>
      </c>
      <c r="H13">
        <v>1697247</v>
      </c>
      <c r="L13" s="6"/>
      <c r="W13">
        <v>1</v>
      </c>
      <c r="X13" s="4" t="s">
        <v>287</v>
      </c>
      <c r="Y13" t="str">
        <f t="shared" si="4"/>
        <v>Nie</v>
      </c>
    </row>
    <row r="14" spans="1:32" x14ac:dyDescent="0.25">
      <c r="A14" s="1">
        <f t="shared" si="1"/>
        <v>1.1678558050485921</v>
      </c>
      <c r="B14" t="str">
        <f t="shared" si="2"/>
        <v>C Tak</v>
      </c>
      <c r="C14" s="4" t="s">
        <v>288</v>
      </c>
      <c r="D14" t="str">
        <f t="shared" si="3"/>
        <v>C</v>
      </c>
      <c r="E14">
        <v>3997724</v>
      </c>
      <c r="F14">
        <v>3690756</v>
      </c>
      <c r="G14">
        <v>4339393</v>
      </c>
      <c r="H14">
        <v>4639643</v>
      </c>
      <c r="L14" s="6"/>
      <c r="W14">
        <v>1</v>
      </c>
      <c r="X14" s="4" t="s">
        <v>288</v>
      </c>
      <c r="Y14" t="str">
        <f t="shared" si="4"/>
        <v>Tak</v>
      </c>
    </row>
    <row r="15" spans="1:32" x14ac:dyDescent="0.25">
      <c r="A15" s="1">
        <f t="shared" si="1"/>
        <v>1.0923463266530367</v>
      </c>
      <c r="B15" t="str">
        <f t="shared" si="2"/>
        <v>A Tak</v>
      </c>
      <c r="C15" s="4" t="s">
        <v>289</v>
      </c>
      <c r="D15" t="str">
        <f t="shared" si="3"/>
        <v>A</v>
      </c>
      <c r="E15">
        <v>996113</v>
      </c>
      <c r="F15">
        <v>964279</v>
      </c>
      <c r="G15">
        <v>1012487</v>
      </c>
      <c r="H15">
        <v>1128940</v>
      </c>
      <c r="L15" s="6"/>
      <c r="W15">
        <v>1</v>
      </c>
      <c r="X15" s="4" t="s">
        <v>289</v>
      </c>
      <c r="Y15" t="str">
        <f t="shared" si="4"/>
        <v>Tak</v>
      </c>
    </row>
    <row r="16" spans="1:32" x14ac:dyDescent="0.25">
      <c r="A16" s="1">
        <f t="shared" si="1"/>
        <v>0.81097925574175533</v>
      </c>
      <c r="B16" t="str">
        <f t="shared" si="2"/>
        <v>A Nie</v>
      </c>
      <c r="C16" s="4" t="s">
        <v>290</v>
      </c>
      <c r="D16" t="str">
        <f t="shared" si="3"/>
        <v>A</v>
      </c>
      <c r="E16">
        <v>1143634</v>
      </c>
      <c r="F16">
        <v>1033836</v>
      </c>
      <c r="G16">
        <v>909534</v>
      </c>
      <c r="H16">
        <v>856349</v>
      </c>
      <c r="L16" s="6"/>
      <c r="W16">
        <v>1</v>
      </c>
      <c r="X16" s="4" t="s">
        <v>290</v>
      </c>
      <c r="Y16" t="str">
        <f t="shared" si="4"/>
        <v>Nie</v>
      </c>
    </row>
    <row r="17" spans="1:25" x14ac:dyDescent="0.25">
      <c r="A17" s="1">
        <f t="shared" si="1"/>
        <v>0.79859280054429005</v>
      </c>
      <c r="B17" t="str">
        <f t="shared" si="2"/>
        <v>A Nie</v>
      </c>
      <c r="C17" s="4" t="s">
        <v>291</v>
      </c>
      <c r="D17" t="str">
        <f t="shared" si="3"/>
        <v>A</v>
      </c>
      <c r="E17">
        <v>2549276</v>
      </c>
      <c r="F17">
        <v>2584751</v>
      </c>
      <c r="G17">
        <v>2033079</v>
      </c>
      <c r="H17">
        <v>2066918</v>
      </c>
      <c r="L17" s="6"/>
      <c r="W17">
        <v>1</v>
      </c>
      <c r="X17" s="4" t="s">
        <v>291</v>
      </c>
      <c r="Y17" t="str">
        <f t="shared" si="4"/>
        <v>Nie</v>
      </c>
    </row>
    <row r="18" spans="1:25" x14ac:dyDescent="0.25">
      <c r="A18" s="1">
        <f t="shared" si="1"/>
        <v>1.2492035295743129</v>
      </c>
      <c r="B18" t="str">
        <f t="shared" si="2"/>
        <v>C Tak</v>
      </c>
      <c r="C18" s="4" t="s">
        <v>292</v>
      </c>
      <c r="D18" t="str">
        <f t="shared" si="3"/>
        <v>C</v>
      </c>
      <c r="E18">
        <v>1367212</v>
      </c>
      <c r="F18">
        <v>1361389</v>
      </c>
      <c r="G18">
        <v>1572320</v>
      </c>
      <c r="H18">
        <v>1836258</v>
      </c>
      <c r="L18" s="6"/>
      <c r="W18">
        <v>1</v>
      </c>
      <c r="X18" s="4" t="s">
        <v>292</v>
      </c>
      <c r="Y18" t="str">
        <f t="shared" si="4"/>
        <v>Tak</v>
      </c>
    </row>
    <row r="19" spans="1:25" x14ac:dyDescent="0.25">
      <c r="A19" s="1">
        <f t="shared" si="1"/>
        <v>0.60306416777842742</v>
      </c>
      <c r="B19" t="str">
        <f t="shared" si="2"/>
        <v>A Nie</v>
      </c>
      <c r="C19" s="4" t="s">
        <v>293</v>
      </c>
      <c r="D19" t="str">
        <f t="shared" si="3"/>
        <v>A</v>
      </c>
      <c r="E19">
        <v>2567464</v>
      </c>
      <c r="F19">
        <v>2441857</v>
      </c>
      <c r="G19">
        <v>1524132</v>
      </c>
      <c r="H19">
        <v>1496810</v>
      </c>
      <c r="L19" s="6"/>
      <c r="W19">
        <v>1</v>
      </c>
      <c r="X19" s="4" t="s">
        <v>293</v>
      </c>
      <c r="Y19" t="str">
        <f t="shared" si="4"/>
        <v>Nie</v>
      </c>
    </row>
    <row r="20" spans="1:25" x14ac:dyDescent="0.25">
      <c r="A20" s="1">
        <f t="shared" si="1"/>
        <v>0.4603092891157447</v>
      </c>
      <c r="B20" t="str">
        <f t="shared" si="2"/>
        <v>D Nie</v>
      </c>
      <c r="C20" s="4" t="s">
        <v>294</v>
      </c>
      <c r="D20" t="str">
        <f t="shared" si="3"/>
        <v>D</v>
      </c>
      <c r="E20">
        <v>1334060</v>
      </c>
      <c r="F20">
        <v>1395231</v>
      </c>
      <c r="G20">
        <v>578655</v>
      </c>
      <c r="H20">
        <v>677663</v>
      </c>
      <c r="L20" s="6"/>
      <c r="W20">
        <v>1</v>
      </c>
      <c r="X20" s="4" t="s">
        <v>294</v>
      </c>
      <c r="Y20" t="str">
        <f t="shared" si="4"/>
        <v>Nie</v>
      </c>
    </row>
    <row r="21" spans="1:25" x14ac:dyDescent="0.25">
      <c r="A21" s="1">
        <f t="shared" si="1"/>
        <v>0.55469347334482533</v>
      </c>
      <c r="B21" t="str">
        <f t="shared" si="2"/>
        <v>C Nie</v>
      </c>
      <c r="C21" s="4" t="s">
        <v>295</v>
      </c>
      <c r="D21" t="str">
        <f t="shared" si="3"/>
        <v>C</v>
      </c>
      <c r="E21">
        <v>2976209</v>
      </c>
      <c r="F21">
        <v>3199665</v>
      </c>
      <c r="G21">
        <v>1666477</v>
      </c>
      <c r="H21">
        <v>1759240</v>
      </c>
      <c r="L21" s="6"/>
      <c r="W21">
        <v>1</v>
      </c>
      <c r="X21" s="4" t="s">
        <v>295</v>
      </c>
      <c r="Y21" t="str">
        <f t="shared" si="4"/>
        <v>Nie</v>
      </c>
    </row>
    <row r="22" spans="1:25" x14ac:dyDescent="0.25">
      <c r="A22" s="1">
        <f t="shared" si="1"/>
        <v>0.9234933812801398</v>
      </c>
      <c r="B22" t="str">
        <f t="shared" si="2"/>
        <v>C Nie</v>
      </c>
      <c r="C22" s="4" t="s">
        <v>296</v>
      </c>
      <c r="D22" t="str">
        <f t="shared" si="3"/>
        <v>C</v>
      </c>
      <c r="E22">
        <v>1443351</v>
      </c>
      <c r="F22">
        <v>1565539</v>
      </c>
      <c r="G22">
        <v>1355276</v>
      </c>
      <c r="H22">
        <v>1423414</v>
      </c>
      <c r="L22" s="6"/>
      <c r="W22">
        <v>1</v>
      </c>
      <c r="X22" s="4" t="s">
        <v>296</v>
      </c>
      <c r="Y22" t="str">
        <f t="shared" si="4"/>
        <v>Nie</v>
      </c>
    </row>
    <row r="23" spans="1:25" x14ac:dyDescent="0.25">
      <c r="A23" s="1">
        <f t="shared" si="1"/>
        <v>0.12039428722444417</v>
      </c>
      <c r="B23" t="str">
        <f t="shared" si="2"/>
        <v>A Nie</v>
      </c>
      <c r="C23" s="4" t="s">
        <v>297</v>
      </c>
      <c r="D23" t="str">
        <f t="shared" si="3"/>
        <v>A</v>
      </c>
      <c r="E23">
        <v>2486640</v>
      </c>
      <c r="F23">
        <v>2265936</v>
      </c>
      <c r="G23">
        <v>297424</v>
      </c>
      <c r="H23">
        <v>274759</v>
      </c>
      <c r="L23" s="6"/>
      <c r="W23">
        <v>1</v>
      </c>
      <c r="X23" s="4" t="s">
        <v>297</v>
      </c>
      <c r="Y23" t="str">
        <f t="shared" si="4"/>
        <v>Nie</v>
      </c>
    </row>
    <row r="24" spans="1:25" x14ac:dyDescent="0.25">
      <c r="A24" s="1">
        <f t="shared" si="1"/>
        <v>3.8473255251428657</v>
      </c>
      <c r="B24" t="str">
        <f t="shared" si="2"/>
        <v>B Tak</v>
      </c>
      <c r="C24" s="4" t="s">
        <v>298</v>
      </c>
      <c r="D24" t="str">
        <f t="shared" si="3"/>
        <v>B</v>
      </c>
      <c r="E24">
        <v>685438</v>
      </c>
      <c r="F24">
        <v>749124</v>
      </c>
      <c r="G24">
        <v>2697677</v>
      </c>
      <c r="H24">
        <v>2821550</v>
      </c>
      <c r="L24" s="6"/>
      <c r="W24">
        <v>1</v>
      </c>
      <c r="X24" s="4" t="s">
        <v>298</v>
      </c>
      <c r="Y24" t="str">
        <f t="shared" si="4"/>
        <v>Tak</v>
      </c>
    </row>
    <row r="25" spans="1:25" x14ac:dyDescent="0.25">
      <c r="A25" s="1">
        <f t="shared" si="1"/>
        <v>0.72664778731363411</v>
      </c>
      <c r="B25" t="str">
        <f t="shared" si="2"/>
        <v>B Nie</v>
      </c>
      <c r="C25" s="4" t="s">
        <v>299</v>
      </c>
      <c r="D25" t="str">
        <f t="shared" si="3"/>
        <v>B</v>
      </c>
      <c r="E25">
        <v>2166753</v>
      </c>
      <c r="F25">
        <v>2338698</v>
      </c>
      <c r="G25">
        <v>1681433</v>
      </c>
      <c r="H25">
        <v>1592443</v>
      </c>
      <c r="L25" s="6"/>
      <c r="W25">
        <v>1</v>
      </c>
      <c r="X25" s="4" t="s">
        <v>299</v>
      </c>
      <c r="Y25" t="str">
        <f t="shared" si="4"/>
        <v>Nie</v>
      </c>
    </row>
    <row r="26" spans="1:25" x14ac:dyDescent="0.25">
      <c r="A26" s="1">
        <f t="shared" si="1"/>
        <v>1.2537005674404309</v>
      </c>
      <c r="B26" t="str">
        <f t="shared" si="2"/>
        <v>C Tak</v>
      </c>
      <c r="C26" s="4" t="s">
        <v>300</v>
      </c>
      <c r="D26" t="str">
        <f t="shared" si="3"/>
        <v>C</v>
      </c>
      <c r="E26">
        <v>643177</v>
      </c>
      <c r="F26">
        <v>684187</v>
      </c>
      <c r="G26">
        <v>796213</v>
      </c>
      <c r="H26">
        <v>867904</v>
      </c>
      <c r="L26" s="6"/>
      <c r="W26">
        <v>1</v>
      </c>
      <c r="X26" s="4" t="s">
        <v>300</v>
      </c>
      <c r="Y26" t="str">
        <f t="shared" si="4"/>
        <v>Tak</v>
      </c>
    </row>
    <row r="27" spans="1:25" x14ac:dyDescent="0.25">
      <c r="A27" s="1">
        <f t="shared" si="1"/>
        <v>3.7826513904222514</v>
      </c>
      <c r="B27" t="str">
        <f t="shared" si="2"/>
        <v>B Tak</v>
      </c>
      <c r="C27" s="4" t="s">
        <v>301</v>
      </c>
      <c r="D27" t="str">
        <f t="shared" si="3"/>
        <v>B</v>
      </c>
      <c r="E27">
        <v>450192</v>
      </c>
      <c r="F27">
        <v>434755</v>
      </c>
      <c r="G27">
        <v>1656446</v>
      </c>
      <c r="H27">
        <v>1691000</v>
      </c>
      <c r="L27" s="6"/>
      <c r="W27">
        <v>1</v>
      </c>
      <c r="X27" s="4" t="s">
        <v>301</v>
      </c>
      <c r="Y27" t="str">
        <f t="shared" si="4"/>
        <v>Tak</v>
      </c>
    </row>
    <row r="28" spans="1:25" x14ac:dyDescent="0.25">
      <c r="A28" s="1">
        <f t="shared" si="1"/>
        <v>0.86834594199658577</v>
      </c>
      <c r="B28" t="str">
        <f t="shared" si="2"/>
        <v>C Nie</v>
      </c>
      <c r="C28" s="4" t="s">
        <v>302</v>
      </c>
      <c r="D28" t="str">
        <f t="shared" si="3"/>
        <v>C</v>
      </c>
      <c r="E28">
        <v>1037774</v>
      </c>
      <c r="F28">
        <v>1113789</v>
      </c>
      <c r="G28">
        <v>877464</v>
      </c>
      <c r="H28">
        <v>990837</v>
      </c>
      <c r="L28" s="6"/>
      <c r="W28">
        <v>1</v>
      </c>
      <c r="X28" s="4" t="s">
        <v>302</v>
      </c>
      <c r="Y28" t="str">
        <f t="shared" si="4"/>
        <v>Nie</v>
      </c>
    </row>
    <row r="29" spans="1:25" x14ac:dyDescent="0.25">
      <c r="A29" s="1">
        <f t="shared" si="1"/>
        <v>0.47134092547394257</v>
      </c>
      <c r="B29" t="str">
        <f t="shared" si="2"/>
        <v>C Nie</v>
      </c>
      <c r="C29" s="4" t="s">
        <v>303</v>
      </c>
      <c r="D29" t="str">
        <f t="shared" si="3"/>
        <v>C</v>
      </c>
      <c r="E29">
        <v>2351213</v>
      </c>
      <c r="F29">
        <v>2358482</v>
      </c>
      <c r="G29">
        <v>1098384</v>
      </c>
      <c r="H29">
        <v>1121488</v>
      </c>
      <c r="L29" s="6"/>
      <c r="W29">
        <v>1</v>
      </c>
      <c r="X29" s="4" t="s">
        <v>303</v>
      </c>
      <c r="Y29" t="str">
        <f t="shared" si="4"/>
        <v>Nie</v>
      </c>
    </row>
    <row r="30" spans="1:25" x14ac:dyDescent="0.25">
      <c r="A30" s="1">
        <f t="shared" si="1"/>
        <v>0.15874542137142825</v>
      </c>
      <c r="B30" t="str">
        <f t="shared" si="2"/>
        <v>D Nie</v>
      </c>
      <c r="C30" s="4" t="s">
        <v>304</v>
      </c>
      <c r="D30" t="str">
        <f t="shared" si="3"/>
        <v>D</v>
      </c>
      <c r="E30">
        <v>2613354</v>
      </c>
      <c r="F30">
        <v>2837241</v>
      </c>
      <c r="G30">
        <v>431144</v>
      </c>
      <c r="H30">
        <v>434113</v>
      </c>
      <c r="L30" s="6"/>
      <c r="W30">
        <v>1</v>
      </c>
      <c r="X30" s="4" t="s">
        <v>304</v>
      </c>
      <c r="Y30" t="str">
        <f t="shared" si="4"/>
        <v>Nie</v>
      </c>
    </row>
    <row r="31" spans="1:25" x14ac:dyDescent="0.25">
      <c r="A31" s="1">
        <f t="shared" si="1"/>
        <v>0.8222031614434463</v>
      </c>
      <c r="B31" t="str">
        <f t="shared" si="2"/>
        <v>A Nie</v>
      </c>
      <c r="C31" s="4" t="s">
        <v>305</v>
      </c>
      <c r="D31" t="str">
        <f t="shared" si="3"/>
        <v>A</v>
      </c>
      <c r="E31">
        <v>1859691</v>
      </c>
      <c r="F31">
        <v>1844250</v>
      </c>
      <c r="G31">
        <v>1460134</v>
      </c>
      <c r="H31">
        <v>1585258</v>
      </c>
      <c r="L31" s="6"/>
      <c r="W31">
        <v>1</v>
      </c>
      <c r="X31" s="4" t="s">
        <v>305</v>
      </c>
      <c r="Y31" t="str">
        <f t="shared" si="4"/>
        <v>Nie</v>
      </c>
    </row>
    <row r="32" spans="1:25" x14ac:dyDescent="0.25">
      <c r="A32" s="1">
        <f t="shared" si="1"/>
        <v>1.1790625192192091E-2</v>
      </c>
      <c r="B32" t="str">
        <f t="shared" si="2"/>
        <v>C Nie</v>
      </c>
      <c r="C32" s="4" t="s">
        <v>306</v>
      </c>
      <c r="D32" t="str">
        <f t="shared" si="3"/>
        <v>C</v>
      </c>
      <c r="E32">
        <v>2478386</v>
      </c>
      <c r="F32">
        <v>2562144</v>
      </c>
      <c r="G32">
        <v>30035</v>
      </c>
      <c r="H32">
        <v>29396</v>
      </c>
      <c r="L32" s="6"/>
      <c r="W32">
        <v>1</v>
      </c>
      <c r="X32" s="4" t="s">
        <v>306</v>
      </c>
      <c r="Y32" t="str">
        <f t="shared" si="4"/>
        <v>Nie</v>
      </c>
    </row>
    <row r="33" spans="1:25" x14ac:dyDescent="0.25">
      <c r="A33" s="1">
        <f t="shared" si="1"/>
        <v>0.92617601775235703</v>
      </c>
      <c r="B33" t="str">
        <f t="shared" si="2"/>
        <v>C Nie</v>
      </c>
      <c r="C33" s="4" t="s">
        <v>307</v>
      </c>
      <c r="D33" t="str">
        <f t="shared" si="3"/>
        <v>C</v>
      </c>
      <c r="E33">
        <v>1938122</v>
      </c>
      <c r="F33">
        <v>1816647</v>
      </c>
      <c r="G33">
        <v>1602356</v>
      </c>
      <c r="H33">
        <v>1875221</v>
      </c>
      <c r="L33" s="6"/>
      <c r="W33">
        <v>1</v>
      </c>
      <c r="X33" s="4" t="s">
        <v>307</v>
      </c>
      <c r="Y33" t="str">
        <f t="shared" si="4"/>
        <v>Nie</v>
      </c>
    </row>
    <row r="34" spans="1:25" x14ac:dyDescent="0.25">
      <c r="A34" s="1">
        <f t="shared" si="1"/>
        <v>1.9079288519087354</v>
      </c>
      <c r="B34" t="str">
        <f t="shared" si="2"/>
        <v>D Tak</v>
      </c>
      <c r="C34" s="4" t="s">
        <v>308</v>
      </c>
      <c r="D34" t="str">
        <f t="shared" si="3"/>
        <v>D</v>
      </c>
      <c r="E34">
        <v>992523</v>
      </c>
      <c r="F34">
        <v>1028501</v>
      </c>
      <c r="G34">
        <v>1995446</v>
      </c>
      <c r="H34">
        <v>1860524</v>
      </c>
      <c r="L34" s="6"/>
      <c r="W34">
        <v>1</v>
      </c>
      <c r="X34" s="4" t="s">
        <v>308</v>
      </c>
      <c r="Y34" t="str">
        <f t="shared" si="4"/>
        <v>Tak</v>
      </c>
    </row>
    <row r="35" spans="1:25" x14ac:dyDescent="0.25">
      <c r="A35" s="1">
        <f t="shared" si="1"/>
        <v>0.16201602594422987</v>
      </c>
      <c r="B35" t="str">
        <f t="shared" si="2"/>
        <v>B Nie</v>
      </c>
      <c r="C35" s="4" t="s">
        <v>309</v>
      </c>
      <c r="D35" t="str">
        <f t="shared" si="3"/>
        <v>B</v>
      </c>
      <c r="E35">
        <v>2966291</v>
      </c>
      <c r="F35">
        <v>2889963</v>
      </c>
      <c r="G35">
        <v>462453</v>
      </c>
      <c r="H35">
        <v>486354</v>
      </c>
      <c r="L35" s="6"/>
      <c r="W35">
        <v>1</v>
      </c>
      <c r="X35" s="4" t="s">
        <v>309</v>
      </c>
      <c r="Y35" t="str">
        <f t="shared" si="4"/>
        <v>Nie</v>
      </c>
    </row>
    <row r="36" spans="1:25" x14ac:dyDescent="0.25">
      <c r="A36" s="1">
        <f t="shared" si="1"/>
        <v>17.428480127568292</v>
      </c>
      <c r="B36" t="str">
        <f t="shared" si="2"/>
        <v>C Tak</v>
      </c>
      <c r="C36" s="4" t="s">
        <v>310</v>
      </c>
      <c r="D36" t="str">
        <f t="shared" si="3"/>
        <v>C</v>
      </c>
      <c r="E36">
        <v>76648</v>
      </c>
      <c r="F36">
        <v>81385</v>
      </c>
      <c r="G36">
        <v>1374708</v>
      </c>
      <c r="H36">
        <v>1379567</v>
      </c>
      <c r="L36" s="6"/>
      <c r="W36">
        <v>1</v>
      </c>
      <c r="X36" s="4" t="s">
        <v>310</v>
      </c>
      <c r="Y36" t="str">
        <f t="shared" si="4"/>
        <v>Tak</v>
      </c>
    </row>
    <row r="37" spans="1:25" x14ac:dyDescent="0.25">
      <c r="A37" s="1">
        <f t="shared" si="1"/>
        <v>0.39856990430850486</v>
      </c>
      <c r="B37" t="str">
        <f t="shared" si="2"/>
        <v>C Nie</v>
      </c>
      <c r="C37" s="4" t="s">
        <v>311</v>
      </c>
      <c r="D37" t="str">
        <f t="shared" si="3"/>
        <v>C</v>
      </c>
      <c r="E37">
        <v>2574432</v>
      </c>
      <c r="F37">
        <v>2409710</v>
      </c>
      <c r="G37">
        <v>987486</v>
      </c>
      <c r="H37">
        <v>999043</v>
      </c>
      <c r="L37" s="6"/>
      <c r="W37">
        <v>1</v>
      </c>
      <c r="X37" s="4" t="s">
        <v>311</v>
      </c>
      <c r="Y37" t="str">
        <f t="shared" si="4"/>
        <v>Nie</v>
      </c>
    </row>
    <row r="38" spans="1:25" x14ac:dyDescent="0.25">
      <c r="A38" s="1">
        <f t="shared" si="1"/>
        <v>6.2690882057811911E-2</v>
      </c>
      <c r="B38" t="str">
        <f t="shared" si="2"/>
        <v>B Nie</v>
      </c>
      <c r="C38" s="4" t="s">
        <v>312</v>
      </c>
      <c r="D38" t="str">
        <f t="shared" si="3"/>
        <v>B</v>
      </c>
      <c r="E38">
        <v>1778590</v>
      </c>
      <c r="F38">
        <v>1874844</v>
      </c>
      <c r="G38">
        <v>111191</v>
      </c>
      <c r="H38">
        <v>117846</v>
      </c>
      <c r="L38" s="6"/>
      <c r="W38">
        <v>1</v>
      </c>
      <c r="X38" s="4" t="s">
        <v>312</v>
      </c>
      <c r="Y38" t="str">
        <f t="shared" si="4"/>
        <v>Nie</v>
      </c>
    </row>
    <row r="39" spans="1:25" x14ac:dyDescent="0.25">
      <c r="A39" s="1">
        <f t="shared" si="1"/>
        <v>0.81582945052898792</v>
      </c>
      <c r="B39" t="str">
        <f t="shared" si="2"/>
        <v>A Nie</v>
      </c>
      <c r="C39" s="4" t="s">
        <v>313</v>
      </c>
      <c r="D39" t="str">
        <f t="shared" si="3"/>
        <v>A</v>
      </c>
      <c r="E39">
        <v>1506541</v>
      </c>
      <c r="F39">
        <v>1414887</v>
      </c>
      <c r="G39">
        <v>1216612</v>
      </c>
      <c r="H39">
        <v>1166775</v>
      </c>
      <c r="L39" s="6"/>
      <c r="W39">
        <v>1</v>
      </c>
      <c r="X39" s="4" t="s">
        <v>313</v>
      </c>
      <c r="Y39" t="str">
        <f t="shared" si="4"/>
        <v>Nie</v>
      </c>
    </row>
    <row r="40" spans="1:25" x14ac:dyDescent="0.25">
      <c r="A40" s="1">
        <f t="shared" si="1"/>
        <v>0.26694724326343866</v>
      </c>
      <c r="B40" t="str">
        <f t="shared" si="2"/>
        <v>B Nie</v>
      </c>
      <c r="C40" s="4" t="s">
        <v>314</v>
      </c>
      <c r="D40" t="str">
        <f t="shared" si="3"/>
        <v>B</v>
      </c>
      <c r="E40">
        <v>1598886</v>
      </c>
      <c r="F40">
        <v>1687917</v>
      </c>
      <c r="G40">
        <v>449788</v>
      </c>
      <c r="H40">
        <v>427615</v>
      </c>
      <c r="L40" s="6"/>
      <c r="W40">
        <v>1</v>
      </c>
      <c r="X40" s="4" t="s">
        <v>314</v>
      </c>
      <c r="Y40" t="str">
        <f t="shared" si="4"/>
        <v>Nie</v>
      </c>
    </row>
    <row r="41" spans="1:25" x14ac:dyDescent="0.25">
      <c r="A41" s="1">
        <f t="shared" si="1"/>
        <v>5.6018248912915736</v>
      </c>
      <c r="B41" t="str">
        <f t="shared" si="2"/>
        <v>D Tak</v>
      </c>
      <c r="C41" s="4" t="s">
        <v>315</v>
      </c>
      <c r="D41" t="str">
        <f t="shared" si="3"/>
        <v>D</v>
      </c>
      <c r="E41">
        <v>548989</v>
      </c>
      <c r="F41">
        <v>514636</v>
      </c>
      <c r="G41">
        <v>2770344</v>
      </c>
      <c r="H41">
        <v>3187897</v>
      </c>
      <c r="L41" s="6"/>
      <c r="W41">
        <v>1</v>
      </c>
      <c r="X41" s="4" t="s">
        <v>315</v>
      </c>
      <c r="Y41" t="str">
        <f t="shared" si="4"/>
        <v>Tak</v>
      </c>
    </row>
    <row r="42" spans="1:25" x14ac:dyDescent="0.25">
      <c r="A42" s="1">
        <f t="shared" si="1"/>
        <v>2.2676978893156901</v>
      </c>
      <c r="B42" t="str">
        <f t="shared" si="2"/>
        <v>A Tak</v>
      </c>
      <c r="C42" s="4" t="s">
        <v>316</v>
      </c>
      <c r="D42" t="str">
        <f t="shared" si="3"/>
        <v>A</v>
      </c>
      <c r="E42">
        <v>1175198</v>
      </c>
      <c r="F42">
        <v>1095440</v>
      </c>
      <c r="G42">
        <v>2657174</v>
      </c>
      <c r="H42">
        <v>2491947</v>
      </c>
      <c r="L42" s="6"/>
      <c r="W42">
        <v>1</v>
      </c>
      <c r="X42" s="4" t="s">
        <v>316</v>
      </c>
      <c r="Y42" t="str">
        <f t="shared" si="4"/>
        <v>Tak</v>
      </c>
    </row>
    <row r="43" spans="1:25" x14ac:dyDescent="0.25">
      <c r="A43" s="1">
        <f t="shared" si="1"/>
        <v>6.9454077656749894E-3</v>
      </c>
      <c r="B43" t="str">
        <f t="shared" si="2"/>
        <v>D Nie</v>
      </c>
      <c r="C43" s="4" t="s">
        <v>317</v>
      </c>
      <c r="D43" t="str">
        <f t="shared" si="3"/>
        <v>D</v>
      </c>
      <c r="E43">
        <v>2115336</v>
      </c>
      <c r="F43">
        <v>2202769</v>
      </c>
      <c r="G43">
        <v>15339</v>
      </c>
      <c r="H43">
        <v>14652</v>
      </c>
      <c r="L43" s="6"/>
      <c r="W43">
        <v>1</v>
      </c>
      <c r="X43" s="4" t="s">
        <v>317</v>
      </c>
      <c r="Y43" t="str">
        <f t="shared" si="4"/>
        <v>Nie</v>
      </c>
    </row>
    <row r="44" spans="1:25" x14ac:dyDescent="0.25">
      <c r="A44" s="1">
        <f t="shared" si="1"/>
        <v>0.15994788080363559</v>
      </c>
      <c r="B44" t="str">
        <f t="shared" si="2"/>
        <v>B Nie</v>
      </c>
      <c r="C44" s="4" t="s">
        <v>318</v>
      </c>
      <c r="D44" t="str">
        <f t="shared" si="3"/>
        <v>B</v>
      </c>
      <c r="E44">
        <v>2346640</v>
      </c>
      <c r="F44">
        <v>2197559</v>
      </c>
      <c r="G44">
        <v>373470</v>
      </c>
      <c r="H44">
        <v>353365</v>
      </c>
      <c r="L44" s="6"/>
      <c r="W44">
        <v>1</v>
      </c>
      <c r="X44" s="4" t="s">
        <v>318</v>
      </c>
      <c r="Y44" t="str">
        <f t="shared" si="4"/>
        <v>Nie</v>
      </c>
    </row>
    <row r="45" spans="1:25" x14ac:dyDescent="0.25">
      <c r="A45" s="1">
        <f t="shared" si="1"/>
        <v>1.4779000755221141E-2</v>
      </c>
      <c r="B45" t="str">
        <f t="shared" si="2"/>
        <v>D Nie</v>
      </c>
      <c r="C45" s="4" t="s">
        <v>319</v>
      </c>
      <c r="D45" t="str">
        <f t="shared" si="3"/>
        <v>D</v>
      </c>
      <c r="E45">
        <v>2548438</v>
      </c>
      <c r="F45">
        <v>2577213</v>
      </c>
      <c r="G45">
        <v>37986</v>
      </c>
      <c r="H45">
        <v>37766</v>
      </c>
      <c r="L45" s="6"/>
      <c r="W45">
        <v>1</v>
      </c>
      <c r="X45" s="4" t="s">
        <v>319</v>
      </c>
      <c r="Y45" t="str">
        <f t="shared" si="4"/>
        <v>Nie</v>
      </c>
    </row>
    <row r="46" spans="1:25" x14ac:dyDescent="0.25">
      <c r="A46" s="1">
        <f t="shared" si="1"/>
        <v>1.2096033984345351</v>
      </c>
      <c r="B46" t="str">
        <f t="shared" si="2"/>
        <v>C Tak</v>
      </c>
      <c r="C46" s="4" t="s">
        <v>320</v>
      </c>
      <c r="D46" t="str">
        <f t="shared" si="3"/>
        <v>C</v>
      </c>
      <c r="E46">
        <v>835495</v>
      </c>
      <c r="F46">
        <v>837746</v>
      </c>
      <c r="G46">
        <v>1106177</v>
      </c>
      <c r="H46">
        <v>917781</v>
      </c>
      <c r="L46" s="6"/>
      <c r="W46">
        <v>1</v>
      </c>
      <c r="X46" s="4" t="s">
        <v>320</v>
      </c>
      <c r="Y46" t="str">
        <f t="shared" si="4"/>
        <v>Tak</v>
      </c>
    </row>
    <row r="47" spans="1:25" x14ac:dyDescent="0.25">
      <c r="A47" s="1">
        <f t="shared" si="1"/>
        <v>1.444543849656801</v>
      </c>
      <c r="B47" t="str">
        <f t="shared" si="2"/>
        <v>B Tak</v>
      </c>
      <c r="C47" s="4" t="s">
        <v>321</v>
      </c>
      <c r="D47" t="str">
        <f t="shared" si="3"/>
        <v>B</v>
      </c>
      <c r="E47">
        <v>1187448</v>
      </c>
      <c r="F47">
        <v>1070426</v>
      </c>
      <c r="G47">
        <v>1504608</v>
      </c>
      <c r="H47">
        <v>1756990</v>
      </c>
      <c r="L47" s="6"/>
      <c r="W47">
        <v>1</v>
      </c>
      <c r="X47" s="4" t="s">
        <v>321</v>
      </c>
      <c r="Y47" t="str">
        <f t="shared" si="4"/>
        <v>Tak</v>
      </c>
    </row>
    <row r="48" spans="1:25" x14ac:dyDescent="0.25">
      <c r="A48" s="1">
        <f t="shared" si="1"/>
        <v>19.212623088204484</v>
      </c>
      <c r="B48" t="str">
        <f t="shared" si="2"/>
        <v>C Tak</v>
      </c>
      <c r="C48" s="4" t="s">
        <v>322</v>
      </c>
      <c r="D48" t="str">
        <f t="shared" si="3"/>
        <v>C</v>
      </c>
      <c r="E48">
        <v>140026</v>
      </c>
      <c r="F48">
        <v>146354</v>
      </c>
      <c r="G48">
        <v>2759991</v>
      </c>
      <c r="H48">
        <v>2742120</v>
      </c>
      <c r="L48" s="6"/>
      <c r="W48">
        <v>1</v>
      </c>
      <c r="X48" s="4" t="s">
        <v>322</v>
      </c>
      <c r="Y48" t="str">
        <f t="shared" si="4"/>
        <v>Tak</v>
      </c>
    </row>
    <row r="49" spans="1:25" x14ac:dyDescent="0.25">
      <c r="A49" s="1">
        <f t="shared" si="1"/>
        <v>2.1524601491386783</v>
      </c>
      <c r="B49" t="str">
        <f t="shared" si="2"/>
        <v>B Tak</v>
      </c>
      <c r="C49" s="4" t="s">
        <v>323</v>
      </c>
      <c r="D49" t="str">
        <f t="shared" si="3"/>
        <v>B</v>
      </c>
      <c r="E49">
        <v>1198765</v>
      </c>
      <c r="F49">
        <v>1304945</v>
      </c>
      <c r="G49">
        <v>2786493</v>
      </c>
      <c r="H49">
        <v>2602643</v>
      </c>
      <c r="L49" s="6"/>
      <c r="W49">
        <v>1</v>
      </c>
      <c r="X49" s="4" t="s">
        <v>323</v>
      </c>
      <c r="Y49" t="str">
        <f t="shared" si="4"/>
        <v>Tak</v>
      </c>
    </row>
    <row r="50" spans="1:25" x14ac:dyDescent="0.25">
      <c r="A50" s="1">
        <f t="shared" si="1"/>
        <v>1.0594088835640636</v>
      </c>
      <c r="B50" t="str">
        <f t="shared" si="2"/>
        <v>C Tak</v>
      </c>
      <c r="C50" s="4" t="s">
        <v>324</v>
      </c>
      <c r="D50" t="str">
        <f t="shared" si="3"/>
        <v>C</v>
      </c>
      <c r="E50">
        <v>2619776</v>
      </c>
      <c r="F50">
        <v>2749623</v>
      </c>
      <c r="G50">
        <v>2888215</v>
      </c>
      <c r="H50">
        <v>2800174</v>
      </c>
      <c r="L50" s="6"/>
      <c r="W50">
        <v>1</v>
      </c>
      <c r="X50" s="4" t="s">
        <v>324</v>
      </c>
      <c r="Y50" t="str">
        <f t="shared" si="4"/>
        <v>Tak</v>
      </c>
    </row>
    <row r="51" spans="1:25" x14ac:dyDescent="0.25">
      <c r="A51" s="1">
        <f t="shared" si="1"/>
        <v>11.795623601059374</v>
      </c>
      <c r="B51" t="str">
        <f t="shared" si="2"/>
        <v>C Tak</v>
      </c>
      <c r="C51" s="4" t="s">
        <v>325</v>
      </c>
      <c r="D51" t="str">
        <f t="shared" si="3"/>
        <v>C</v>
      </c>
      <c r="E51">
        <v>248398</v>
      </c>
      <c r="F51">
        <v>268511</v>
      </c>
      <c r="G51">
        <v>3110853</v>
      </c>
      <c r="H51">
        <v>2986411</v>
      </c>
      <c r="L51" s="6"/>
      <c r="W51">
        <v>1</v>
      </c>
      <c r="X51" s="4" t="s">
        <v>325</v>
      </c>
      <c r="Y51" t="str">
        <f t="shared" si="4"/>
        <v>Tak</v>
      </c>
    </row>
    <row r="52" spans="1:25" x14ac:dyDescent="0.25">
      <c r="A52" s="1">
        <f t="shared" si="1"/>
        <v>0.7129517167394549</v>
      </c>
      <c r="B52" t="str">
        <f t="shared" si="2"/>
        <v>B Nie</v>
      </c>
      <c r="C52" s="4" t="s">
        <v>326</v>
      </c>
      <c r="D52" t="str">
        <f t="shared" si="3"/>
        <v>B</v>
      </c>
      <c r="E52">
        <v>2494207</v>
      </c>
      <c r="F52">
        <v>2625207</v>
      </c>
      <c r="G52">
        <v>1796293</v>
      </c>
      <c r="H52">
        <v>1853602</v>
      </c>
      <c r="L52" s="6"/>
      <c r="W52">
        <v>1</v>
      </c>
      <c r="X52" s="4" t="s">
        <v>326</v>
      </c>
      <c r="Y52" t="str">
        <f t="shared" si="4"/>
        <v>Nie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78CB6-FE7F-431A-84B6-BD8B83AF66D9}">
  <dimension ref="A2:M3655"/>
  <sheetViews>
    <sheetView workbookViewId="0">
      <selection activeCell="J24" sqref="J24"/>
    </sheetView>
  </sheetViews>
  <sheetFormatPr defaultRowHeight="15" x14ac:dyDescent="0.25"/>
  <cols>
    <col min="2" max="2" width="10.140625" bestFit="1" customWidth="1"/>
    <col min="3" max="3" width="10.140625" customWidth="1"/>
    <col min="4" max="4" width="7" bestFit="1" customWidth="1"/>
    <col min="5" max="5" width="9.85546875" bestFit="1" customWidth="1"/>
    <col min="6" max="6" width="16" bestFit="1" customWidth="1"/>
    <col min="7" max="8" width="9.85546875" customWidth="1"/>
  </cols>
  <sheetData>
    <row r="2" spans="1:13" x14ac:dyDescent="0.25">
      <c r="A2" t="s">
        <v>270</v>
      </c>
      <c r="B2" t="s">
        <v>17</v>
      </c>
      <c r="C2" t="s">
        <v>260</v>
      </c>
      <c r="D2" t="s">
        <v>345</v>
      </c>
      <c r="E2" t="s">
        <v>346</v>
      </c>
      <c r="F2" t="s">
        <v>360</v>
      </c>
      <c r="G2" t="s">
        <v>361</v>
      </c>
    </row>
    <row r="3" spans="1:13" x14ac:dyDescent="0.25">
      <c r="A3">
        <f xml:space="preserve"> MONTH(B3)</f>
        <v>1</v>
      </c>
      <c r="B3" s="3">
        <v>39448</v>
      </c>
      <c r="C3">
        <f>YEAR(B3)</f>
        <v>2008</v>
      </c>
      <c r="D3">
        <v>2275</v>
      </c>
      <c r="E3" t="str">
        <f>IF(D3&gt;10000,"Tak","Nie")</f>
        <v>Nie</v>
      </c>
      <c r="F3">
        <v>500000</v>
      </c>
      <c r="G3" t="str">
        <f>IF(F3&gt;1000000,"Tak","Nie")</f>
        <v>Nie</v>
      </c>
      <c r="H3">
        <f>MAX(F3:F3655)</f>
        <v>1399242</v>
      </c>
      <c r="J3" t="s">
        <v>347</v>
      </c>
      <c r="K3" t="s">
        <v>261</v>
      </c>
      <c r="L3">
        <v>2008</v>
      </c>
      <c r="M3">
        <f>SUMIF($C$3:$C$3655,L3,$D$3:$D$3655)</f>
        <v>2501291</v>
      </c>
    </row>
    <row r="4" spans="1:13" x14ac:dyDescent="0.25">
      <c r="A4">
        <f xml:space="preserve"> MONTH(B4)</f>
        <v>1</v>
      </c>
      <c r="B4" s="3">
        <v>39449</v>
      </c>
      <c r="C4">
        <f>YEAR(B4)</f>
        <v>2008</v>
      </c>
      <c r="D4">
        <v>2831</v>
      </c>
      <c r="E4" t="str">
        <f>IF(D4&gt;10000,"Tak","Nie")</f>
        <v>Nie</v>
      </c>
      <c r="F4">
        <v>338406</v>
      </c>
      <c r="G4" t="str">
        <f t="shared" ref="G4:G67" si="0">IF(F4&gt;1000000,"Tak","Nie")</f>
        <v>Nie</v>
      </c>
      <c r="I4" t="s">
        <v>348</v>
      </c>
      <c r="J4">
        <v>1</v>
      </c>
      <c r="K4">
        <f>SUMIF(A$3:$A$368,J4,$D$3:$D$368)</f>
        <v>95433</v>
      </c>
      <c r="L4">
        <v>2009</v>
      </c>
      <c r="M4">
        <f t="shared" ref="M4:M12" si="1">SUMIF($C$3:$C$3655,L4,$D$3:$D$3655)</f>
        <v>2630101</v>
      </c>
    </row>
    <row r="5" spans="1:13" x14ac:dyDescent="0.25">
      <c r="A5">
        <f xml:space="preserve"> MONTH(B5)</f>
        <v>1</v>
      </c>
      <c r="B5" s="3">
        <v>39450</v>
      </c>
      <c r="C5">
        <f>YEAR(B5)</f>
        <v>2008</v>
      </c>
      <c r="D5">
        <v>4615</v>
      </c>
      <c r="E5" t="str">
        <f>IF(D5&gt;10000,"Tak","Nie")</f>
        <v>Nie</v>
      </c>
      <c r="F5">
        <f>F4-ROUNDUP(F4*0.02,0)+D5</f>
        <v>336252</v>
      </c>
      <c r="G5" t="str">
        <f t="shared" si="0"/>
        <v>Nie</v>
      </c>
      <c r="I5" t="s">
        <v>349</v>
      </c>
      <c r="J5">
        <v>2</v>
      </c>
      <c r="K5">
        <f>SUMIF(A$3:$A$368,J5,$D$3:$D$368)</f>
        <v>94730</v>
      </c>
      <c r="L5">
        <v>2010</v>
      </c>
      <c r="M5">
        <f t="shared" si="1"/>
        <v>2649141</v>
      </c>
    </row>
    <row r="6" spans="1:13" x14ac:dyDescent="0.25">
      <c r="A6">
        <f xml:space="preserve"> MONTH(B6)</f>
        <v>1</v>
      </c>
      <c r="B6" s="3">
        <v>39451</v>
      </c>
      <c r="C6">
        <f>YEAR(B6)</f>
        <v>2008</v>
      </c>
      <c r="D6">
        <v>4084</v>
      </c>
      <c r="E6" t="str">
        <f>IF(D6&gt;10000,"Tak","Nie")</f>
        <v>Nie</v>
      </c>
      <c r="F6">
        <f>F5-ROUNDUP(F5*0.02,0)+D6</f>
        <v>333610</v>
      </c>
      <c r="G6" t="str">
        <f t="shared" si="0"/>
        <v>Nie</v>
      </c>
      <c r="I6" t="s">
        <v>350</v>
      </c>
      <c r="J6">
        <v>3</v>
      </c>
      <c r="K6">
        <f>SUMIF(A$3:$A$368,J6,$D$3:$D$368)</f>
        <v>109439</v>
      </c>
      <c r="L6">
        <v>2011</v>
      </c>
      <c r="M6">
        <f t="shared" si="1"/>
        <v>3283387</v>
      </c>
    </row>
    <row r="7" spans="1:13" x14ac:dyDescent="0.25">
      <c r="A7">
        <f xml:space="preserve"> MONTH(B7)</f>
        <v>1</v>
      </c>
      <c r="B7" s="3">
        <v>39452</v>
      </c>
      <c r="C7">
        <f>YEAR(B7)</f>
        <v>2008</v>
      </c>
      <c r="D7">
        <v>3258</v>
      </c>
      <c r="E7" t="str">
        <f>IF(D7&gt;10000,"Tak","Nie")</f>
        <v>Nie</v>
      </c>
      <c r="F7">
        <f>F6-ROUNDUP(F6*0.02,0)+D7</f>
        <v>330195</v>
      </c>
      <c r="G7" t="str">
        <f t="shared" si="0"/>
        <v>Nie</v>
      </c>
      <c r="I7" t="s">
        <v>351</v>
      </c>
      <c r="J7">
        <v>4</v>
      </c>
      <c r="K7">
        <f>SUMIF(A$3:$A$368,J7,$D$3:$D$368)</f>
        <v>632931</v>
      </c>
      <c r="L7">
        <v>2012</v>
      </c>
      <c r="M7">
        <f t="shared" si="1"/>
        <v>2924864</v>
      </c>
    </row>
    <row r="8" spans="1:13" x14ac:dyDescent="0.25">
      <c r="A8">
        <f xml:space="preserve"> MONTH(B8)</f>
        <v>1</v>
      </c>
      <c r="B8" s="3">
        <v>39453</v>
      </c>
      <c r="C8">
        <f>YEAR(B8)</f>
        <v>2008</v>
      </c>
      <c r="D8">
        <v>3532</v>
      </c>
      <c r="E8" t="str">
        <f>IF(D8&gt;10000,"Tak","Nie")</f>
        <v>Nie</v>
      </c>
      <c r="F8">
        <f>F7-ROUNDUP(F7*0.02,0)+D8</f>
        <v>327123</v>
      </c>
      <c r="G8" t="str">
        <f t="shared" si="0"/>
        <v>Nie</v>
      </c>
      <c r="I8" t="s">
        <v>352</v>
      </c>
      <c r="J8">
        <v>5</v>
      </c>
      <c r="K8">
        <f>SUMIF(A$3:$A$368,J8,$D$3:$D$368)</f>
        <v>329203</v>
      </c>
      <c r="L8">
        <v>2013</v>
      </c>
      <c r="M8">
        <f t="shared" si="1"/>
        <v>3411689</v>
      </c>
    </row>
    <row r="9" spans="1:13" x14ac:dyDescent="0.25">
      <c r="A9">
        <f xml:space="preserve"> MONTH(B9)</f>
        <v>1</v>
      </c>
      <c r="B9" s="3">
        <v>39454</v>
      </c>
      <c r="C9">
        <f>YEAR(B9)</f>
        <v>2008</v>
      </c>
      <c r="D9">
        <v>2757</v>
      </c>
      <c r="E9" t="str">
        <f>IF(D9&gt;10000,"Tak","Nie")</f>
        <v>Nie</v>
      </c>
      <c r="F9">
        <f>F8-ROUNDUP(F8*0.02,0)+D9</f>
        <v>323337</v>
      </c>
      <c r="G9" t="str">
        <f t="shared" si="0"/>
        <v>Nie</v>
      </c>
      <c r="I9" t="s">
        <v>353</v>
      </c>
      <c r="J9">
        <v>6</v>
      </c>
      <c r="K9">
        <f>SUMIF(A$3:$A$368,J9,$D$3:$D$368)</f>
        <v>85628</v>
      </c>
      <c r="L9">
        <v>2014</v>
      </c>
      <c r="M9">
        <f t="shared" si="1"/>
        <v>1982301</v>
      </c>
    </row>
    <row r="10" spans="1:13" x14ac:dyDescent="0.25">
      <c r="A10">
        <f xml:space="preserve"> MONTH(B10)</f>
        <v>1</v>
      </c>
      <c r="B10" s="3">
        <v>39455</v>
      </c>
      <c r="C10">
        <f>YEAR(B10)</f>
        <v>2008</v>
      </c>
      <c r="D10">
        <v>4708</v>
      </c>
      <c r="E10" t="str">
        <f>IF(D10&gt;10000,"Tak","Nie")</f>
        <v>Nie</v>
      </c>
      <c r="F10">
        <f>F9-ROUNDUP(F9*0.02,0)+D10</f>
        <v>321578</v>
      </c>
      <c r="G10" t="str">
        <f t="shared" si="0"/>
        <v>Nie</v>
      </c>
      <c r="I10" t="s">
        <v>354</v>
      </c>
      <c r="J10">
        <v>7</v>
      </c>
      <c r="K10">
        <f>SUMIF(A$3:$A$368,J10,$D$3:$D$368)</f>
        <v>166597</v>
      </c>
      <c r="L10">
        <v>2015</v>
      </c>
      <c r="M10">
        <f t="shared" si="1"/>
        <v>5364691</v>
      </c>
    </row>
    <row r="11" spans="1:13" x14ac:dyDescent="0.25">
      <c r="A11">
        <f xml:space="preserve"> MONTH(B11)</f>
        <v>1</v>
      </c>
      <c r="B11" s="3">
        <v>39456</v>
      </c>
      <c r="C11">
        <f>YEAR(B11)</f>
        <v>2008</v>
      </c>
      <c r="D11">
        <v>2044</v>
      </c>
      <c r="E11" t="str">
        <f>IF(D11&gt;10000,"Tak","Nie")</f>
        <v>Nie</v>
      </c>
      <c r="F11">
        <f>F10-ROUNDUP(F10*0.02,0)+D11</f>
        <v>317190</v>
      </c>
      <c r="G11" t="str">
        <f t="shared" si="0"/>
        <v>Nie</v>
      </c>
      <c r="I11" t="s">
        <v>355</v>
      </c>
      <c r="J11">
        <v>8</v>
      </c>
      <c r="K11">
        <f>SUMIF(A$3:$A$368,J11,$D$3:$D$368)</f>
        <v>139747</v>
      </c>
      <c r="L11">
        <v>2016</v>
      </c>
      <c r="M11">
        <f t="shared" si="1"/>
        <v>4798161</v>
      </c>
    </row>
    <row r="12" spans="1:13" x14ac:dyDescent="0.25">
      <c r="A12">
        <f xml:space="preserve"> MONTH(B12)</f>
        <v>1</v>
      </c>
      <c r="B12" s="3">
        <v>39457</v>
      </c>
      <c r="C12">
        <f>YEAR(B12)</f>
        <v>2008</v>
      </c>
      <c r="D12">
        <v>3512</v>
      </c>
      <c r="E12" t="str">
        <f>IF(D12&gt;10000,"Tak","Nie")</f>
        <v>Nie</v>
      </c>
      <c r="F12">
        <f>F11-ROUNDUP(F11*0.02,0)+D12</f>
        <v>314358</v>
      </c>
      <c r="G12" t="str">
        <f t="shared" si="0"/>
        <v>Nie</v>
      </c>
      <c r="I12" t="s">
        <v>356</v>
      </c>
      <c r="J12">
        <v>9</v>
      </c>
      <c r="K12">
        <f>SUMIF(A$3:$A$368,J12,$D$3:$D$368)</f>
        <v>282342</v>
      </c>
      <c r="L12">
        <v>2017</v>
      </c>
      <c r="M12">
        <f t="shared" si="1"/>
        <v>1935168</v>
      </c>
    </row>
    <row r="13" spans="1:13" x14ac:dyDescent="0.25">
      <c r="A13">
        <f xml:space="preserve"> MONTH(B13)</f>
        <v>1</v>
      </c>
      <c r="B13" s="3">
        <v>39458</v>
      </c>
      <c r="C13">
        <f>YEAR(B13)</f>
        <v>2008</v>
      </c>
      <c r="D13">
        <v>3473</v>
      </c>
      <c r="E13" t="str">
        <f>IF(D13&gt;10000,"Tak","Nie")</f>
        <v>Nie</v>
      </c>
      <c r="F13">
        <f>F12-ROUNDUP(F12*0.02,0)+D13</f>
        <v>311543</v>
      </c>
      <c r="G13" t="str">
        <f t="shared" si="0"/>
        <v>Nie</v>
      </c>
      <c r="I13" t="s">
        <v>357</v>
      </c>
      <c r="J13">
        <v>10</v>
      </c>
      <c r="K13">
        <f>SUMIF(A$3:$A$368,J13,$D$3:$D$368)</f>
        <v>170729</v>
      </c>
    </row>
    <row r="14" spans="1:13" x14ac:dyDescent="0.25">
      <c r="A14">
        <f xml:space="preserve"> MONTH(B14)</f>
        <v>1</v>
      </c>
      <c r="B14" s="3">
        <v>39459</v>
      </c>
      <c r="C14">
        <f>YEAR(B14)</f>
        <v>2008</v>
      </c>
      <c r="D14">
        <v>3814</v>
      </c>
      <c r="E14" t="str">
        <f>IF(D14&gt;10000,"Tak","Nie")</f>
        <v>Nie</v>
      </c>
      <c r="F14">
        <f>F13-ROUNDUP(F13*0.02,0)+D14</f>
        <v>309126</v>
      </c>
      <c r="G14" t="str">
        <f t="shared" si="0"/>
        <v>Nie</v>
      </c>
      <c r="I14" t="s">
        <v>358</v>
      </c>
      <c r="J14">
        <v>11</v>
      </c>
      <c r="K14">
        <f>SUMIF(A$3:$A$368,J14,$D$3:$D$368)</f>
        <v>222440</v>
      </c>
    </row>
    <row r="15" spans="1:13" x14ac:dyDescent="0.25">
      <c r="A15">
        <f xml:space="preserve"> MONTH(B15)</f>
        <v>1</v>
      </c>
      <c r="B15" s="3">
        <v>39460</v>
      </c>
      <c r="C15">
        <f>YEAR(B15)</f>
        <v>2008</v>
      </c>
      <c r="D15">
        <v>2034</v>
      </c>
      <c r="E15" t="str">
        <f>IF(D15&gt;10000,"Tak","Nie")</f>
        <v>Nie</v>
      </c>
      <c r="F15">
        <f>F14-ROUNDUP(F14*0.02,0)+D15</f>
        <v>304977</v>
      </c>
      <c r="G15" t="str">
        <f t="shared" si="0"/>
        <v>Nie</v>
      </c>
      <c r="I15" t="s">
        <v>359</v>
      </c>
      <c r="J15">
        <v>12</v>
      </c>
      <c r="K15">
        <f>SUMIF(A$3:$A$368,J15,$D$3:$D$368)</f>
        <v>172072</v>
      </c>
    </row>
    <row r="16" spans="1:13" x14ac:dyDescent="0.25">
      <c r="A16">
        <f xml:space="preserve"> MONTH(B16)</f>
        <v>1</v>
      </c>
      <c r="B16" s="3">
        <v>39461</v>
      </c>
      <c r="C16">
        <f>YEAR(B16)</f>
        <v>2008</v>
      </c>
      <c r="D16">
        <v>1788</v>
      </c>
      <c r="E16" t="str">
        <f>IF(D16&gt;10000,"Tak","Nie")</f>
        <v>Nie</v>
      </c>
      <c r="F16">
        <f>F15-ROUNDUP(F15*0.02,0)+D16</f>
        <v>300665</v>
      </c>
      <c r="G16" t="str">
        <f t="shared" si="0"/>
        <v>Nie</v>
      </c>
    </row>
    <row r="17" spans="1:7" x14ac:dyDescent="0.25">
      <c r="A17">
        <f xml:space="preserve"> MONTH(B17)</f>
        <v>1</v>
      </c>
      <c r="B17" s="3">
        <v>39462</v>
      </c>
      <c r="C17">
        <f>YEAR(B17)</f>
        <v>2008</v>
      </c>
      <c r="D17">
        <v>4084</v>
      </c>
      <c r="E17" t="str">
        <f>IF(D17&gt;10000,"Tak","Nie")</f>
        <v>Nie</v>
      </c>
      <c r="F17">
        <f>F16-ROUNDUP(F16*0.02,0)+D17</f>
        <v>298735</v>
      </c>
      <c r="G17" t="str">
        <f t="shared" si="0"/>
        <v>Nie</v>
      </c>
    </row>
    <row r="18" spans="1:7" x14ac:dyDescent="0.25">
      <c r="A18">
        <f xml:space="preserve"> MONTH(B18)</f>
        <v>1</v>
      </c>
      <c r="B18" s="3">
        <v>39463</v>
      </c>
      <c r="C18">
        <f>YEAR(B18)</f>
        <v>2008</v>
      </c>
      <c r="D18">
        <v>2604</v>
      </c>
      <c r="E18" t="str">
        <f>IF(D18&gt;10000,"Tak","Nie")</f>
        <v>Nie</v>
      </c>
      <c r="F18">
        <f>F17-ROUNDUP(F17*0.02,0)+D18</f>
        <v>295364</v>
      </c>
      <c r="G18" t="str">
        <f t="shared" si="0"/>
        <v>Nie</v>
      </c>
    </row>
    <row r="19" spans="1:7" x14ac:dyDescent="0.25">
      <c r="A19">
        <f xml:space="preserve"> MONTH(B19)</f>
        <v>1</v>
      </c>
      <c r="B19" s="3">
        <v>39464</v>
      </c>
      <c r="C19">
        <f>YEAR(B19)</f>
        <v>2008</v>
      </c>
      <c r="D19">
        <v>3437</v>
      </c>
      <c r="E19" t="str">
        <f>IF(D19&gt;10000,"Tak","Nie")</f>
        <v>Nie</v>
      </c>
      <c r="F19">
        <f>F18-ROUNDUP(F18*0.02,0)+D19</f>
        <v>292893</v>
      </c>
      <c r="G19" t="str">
        <f t="shared" si="0"/>
        <v>Nie</v>
      </c>
    </row>
    <row r="20" spans="1:7" x14ac:dyDescent="0.25">
      <c r="A20">
        <f xml:space="preserve"> MONTH(B20)</f>
        <v>1</v>
      </c>
      <c r="B20" s="3">
        <v>39465</v>
      </c>
      <c r="C20">
        <f>YEAR(B20)</f>
        <v>2008</v>
      </c>
      <c r="D20">
        <v>3846</v>
      </c>
      <c r="E20" t="str">
        <f>IF(D20&gt;10000,"Tak","Nie")</f>
        <v>Nie</v>
      </c>
      <c r="F20">
        <f>F19-ROUNDUP(F19*0.02,0)+D20</f>
        <v>290881</v>
      </c>
      <c r="G20" t="str">
        <f t="shared" si="0"/>
        <v>Nie</v>
      </c>
    </row>
    <row r="21" spans="1:7" x14ac:dyDescent="0.25">
      <c r="A21">
        <f xml:space="preserve"> MONTH(B21)</f>
        <v>1</v>
      </c>
      <c r="B21" s="3">
        <v>39466</v>
      </c>
      <c r="C21">
        <f>YEAR(B21)</f>
        <v>2008</v>
      </c>
      <c r="D21">
        <v>2051</v>
      </c>
      <c r="E21" t="str">
        <f>IF(D21&gt;10000,"Tak","Nie")</f>
        <v>Nie</v>
      </c>
      <c r="F21">
        <f>F20-ROUNDUP(F20*0.02,0)+D21</f>
        <v>287114</v>
      </c>
      <c r="G21" t="str">
        <f t="shared" si="0"/>
        <v>Nie</v>
      </c>
    </row>
    <row r="22" spans="1:7" x14ac:dyDescent="0.25">
      <c r="A22">
        <f xml:space="preserve"> MONTH(B22)</f>
        <v>1</v>
      </c>
      <c r="B22" s="3">
        <v>39467</v>
      </c>
      <c r="C22">
        <f>YEAR(B22)</f>
        <v>2008</v>
      </c>
      <c r="D22">
        <v>1600</v>
      </c>
      <c r="E22" t="str">
        <f>IF(D22&gt;10000,"Tak","Nie")</f>
        <v>Nie</v>
      </c>
      <c r="F22">
        <f>F21-ROUNDUP(F21*0.02,0)+D22</f>
        <v>282971</v>
      </c>
      <c r="G22" t="str">
        <f t="shared" si="0"/>
        <v>Nie</v>
      </c>
    </row>
    <row r="23" spans="1:7" x14ac:dyDescent="0.25">
      <c r="A23">
        <f xml:space="preserve"> MONTH(B23)</f>
        <v>1</v>
      </c>
      <c r="B23" s="3">
        <v>39468</v>
      </c>
      <c r="C23">
        <f>YEAR(B23)</f>
        <v>2008</v>
      </c>
      <c r="D23">
        <v>1963</v>
      </c>
      <c r="E23" t="str">
        <f>IF(D23&gt;10000,"Tak","Nie")</f>
        <v>Nie</v>
      </c>
      <c r="F23">
        <f>F22-ROUNDUP(F22*0.02,0)+D23</f>
        <v>279274</v>
      </c>
      <c r="G23" t="str">
        <f t="shared" si="0"/>
        <v>Nie</v>
      </c>
    </row>
    <row r="24" spans="1:7" x14ac:dyDescent="0.25">
      <c r="A24">
        <f xml:space="preserve"> MONTH(B24)</f>
        <v>1</v>
      </c>
      <c r="B24" s="3">
        <v>39469</v>
      </c>
      <c r="C24">
        <f>YEAR(B24)</f>
        <v>2008</v>
      </c>
      <c r="D24">
        <v>4055</v>
      </c>
      <c r="E24" t="str">
        <f>IF(D24&gt;10000,"Tak","Nie")</f>
        <v>Nie</v>
      </c>
      <c r="F24">
        <f>F23-ROUNDUP(F23*0.02,0)+D24</f>
        <v>277743</v>
      </c>
      <c r="G24" t="str">
        <f t="shared" si="0"/>
        <v>Nie</v>
      </c>
    </row>
    <row r="25" spans="1:7" x14ac:dyDescent="0.25">
      <c r="A25">
        <f xml:space="preserve"> MONTH(B25)</f>
        <v>1</v>
      </c>
      <c r="B25" s="3">
        <v>39470</v>
      </c>
      <c r="C25">
        <f>YEAR(B25)</f>
        <v>2008</v>
      </c>
      <c r="D25">
        <v>3842</v>
      </c>
      <c r="E25" t="str">
        <f>IF(D25&gt;10000,"Tak","Nie")</f>
        <v>Nie</v>
      </c>
      <c r="F25">
        <f>F24-ROUNDUP(F24*0.02,0)+D25</f>
        <v>276030</v>
      </c>
      <c r="G25" t="str">
        <f t="shared" si="0"/>
        <v>Nie</v>
      </c>
    </row>
    <row r="26" spans="1:7" x14ac:dyDescent="0.25">
      <c r="A26">
        <f xml:space="preserve"> MONTH(B26)</f>
        <v>1</v>
      </c>
      <c r="B26" s="3">
        <v>39471</v>
      </c>
      <c r="C26">
        <f>YEAR(B26)</f>
        <v>2008</v>
      </c>
      <c r="D26">
        <v>1422</v>
      </c>
      <c r="E26" t="str">
        <f>IF(D26&gt;10000,"Tak","Nie")</f>
        <v>Nie</v>
      </c>
      <c r="F26">
        <f>F25-ROUNDUP(F25*0.02,0)+D26</f>
        <v>271931</v>
      </c>
      <c r="G26" t="str">
        <f t="shared" si="0"/>
        <v>Nie</v>
      </c>
    </row>
    <row r="27" spans="1:7" x14ac:dyDescent="0.25">
      <c r="A27">
        <f xml:space="preserve"> MONTH(B27)</f>
        <v>1</v>
      </c>
      <c r="B27" s="3">
        <v>39472</v>
      </c>
      <c r="C27">
        <f>YEAR(B27)</f>
        <v>2008</v>
      </c>
      <c r="D27">
        <v>2982</v>
      </c>
      <c r="E27" t="str">
        <f>IF(D27&gt;10000,"Tak","Nie")</f>
        <v>Nie</v>
      </c>
      <c r="F27">
        <f>F26-ROUNDUP(F26*0.02,0)+D27</f>
        <v>269474</v>
      </c>
      <c r="G27" t="str">
        <f t="shared" si="0"/>
        <v>Nie</v>
      </c>
    </row>
    <row r="28" spans="1:7" x14ac:dyDescent="0.25">
      <c r="A28">
        <f xml:space="preserve"> MONTH(B28)</f>
        <v>1</v>
      </c>
      <c r="B28" s="3">
        <v>39473</v>
      </c>
      <c r="C28">
        <f>YEAR(B28)</f>
        <v>2008</v>
      </c>
      <c r="D28">
        <v>3468</v>
      </c>
      <c r="E28" t="str">
        <f>IF(D28&gt;10000,"Tak","Nie")</f>
        <v>Nie</v>
      </c>
      <c r="F28">
        <f>F27-ROUNDUP(F27*0.02,0)+D28</f>
        <v>267552</v>
      </c>
      <c r="G28" t="str">
        <f t="shared" si="0"/>
        <v>Nie</v>
      </c>
    </row>
    <row r="29" spans="1:7" x14ac:dyDescent="0.25">
      <c r="A29">
        <f xml:space="preserve"> MONTH(B29)</f>
        <v>1</v>
      </c>
      <c r="B29" s="3">
        <v>39474</v>
      </c>
      <c r="C29">
        <f>YEAR(B29)</f>
        <v>2008</v>
      </c>
      <c r="D29">
        <v>2106</v>
      </c>
      <c r="E29" t="str">
        <f>IF(D29&gt;10000,"Tak","Nie")</f>
        <v>Nie</v>
      </c>
      <c r="F29">
        <f>F28-ROUNDUP(F28*0.02,0)+D29</f>
        <v>264306</v>
      </c>
      <c r="G29" t="str">
        <f t="shared" si="0"/>
        <v>Nie</v>
      </c>
    </row>
    <row r="30" spans="1:7" x14ac:dyDescent="0.25">
      <c r="A30">
        <f xml:space="preserve"> MONTH(B30)</f>
        <v>1</v>
      </c>
      <c r="B30" s="3">
        <v>39475</v>
      </c>
      <c r="C30">
        <f>YEAR(B30)</f>
        <v>2008</v>
      </c>
      <c r="D30">
        <v>3599</v>
      </c>
      <c r="E30" t="str">
        <f>IF(D30&gt;10000,"Tak","Nie")</f>
        <v>Nie</v>
      </c>
      <c r="F30">
        <f>F29-ROUNDUP(F29*0.02,0)+D30</f>
        <v>262618</v>
      </c>
      <c r="G30" t="str">
        <f t="shared" si="0"/>
        <v>Nie</v>
      </c>
    </row>
    <row r="31" spans="1:7" x14ac:dyDescent="0.25">
      <c r="A31">
        <f xml:space="preserve"> MONTH(B31)</f>
        <v>1</v>
      </c>
      <c r="B31" s="3">
        <v>39476</v>
      </c>
      <c r="C31">
        <f>YEAR(B31)</f>
        <v>2008</v>
      </c>
      <c r="D31">
        <v>2200</v>
      </c>
      <c r="E31" t="str">
        <f>IF(D31&gt;10000,"Tak","Nie")</f>
        <v>Nie</v>
      </c>
      <c r="F31">
        <f>F30-ROUNDUP(F30*0.02,0)+D31</f>
        <v>259565</v>
      </c>
      <c r="G31" t="str">
        <f t="shared" si="0"/>
        <v>Nie</v>
      </c>
    </row>
    <row r="32" spans="1:7" x14ac:dyDescent="0.25">
      <c r="A32">
        <f xml:space="preserve"> MONTH(B32)</f>
        <v>1</v>
      </c>
      <c r="B32" s="3">
        <v>39477</v>
      </c>
      <c r="C32">
        <f>YEAR(B32)</f>
        <v>2008</v>
      </c>
      <c r="D32">
        <v>3499</v>
      </c>
      <c r="E32" t="str">
        <f>IF(D32&gt;10000,"Tak","Nie")</f>
        <v>Nie</v>
      </c>
      <c r="F32">
        <f>F31-ROUNDUP(F31*0.02,0)+D32</f>
        <v>257872</v>
      </c>
      <c r="G32" t="str">
        <f t="shared" si="0"/>
        <v>Nie</v>
      </c>
    </row>
    <row r="33" spans="1:7" x14ac:dyDescent="0.25">
      <c r="A33">
        <f xml:space="preserve"> MONTH(B33)</f>
        <v>1</v>
      </c>
      <c r="B33" s="3">
        <v>39478</v>
      </c>
      <c r="C33">
        <f>YEAR(B33)</f>
        <v>2008</v>
      </c>
      <c r="D33">
        <v>3950</v>
      </c>
      <c r="E33" t="str">
        <f>IF(D33&gt;10000,"Tak","Nie")</f>
        <v>Nie</v>
      </c>
      <c r="F33">
        <f>F32-ROUNDUP(F32*0.02,0)+D33</f>
        <v>256664</v>
      </c>
      <c r="G33" t="str">
        <f t="shared" si="0"/>
        <v>Nie</v>
      </c>
    </row>
    <row r="34" spans="1:7" x14ac:dyDescent="0.25">
      <c r="A34">
        <f xml:space="preserve"> MONTH(B34)</f>
        <v>2</v>
      </c>
      <c r="B34" s="3">
        <v>39479</v>
      </c>
      <c r="C34">
        <f>YEAR(B34)</f>
        <v>2008</v>
      </c>
      <c r="D34">
        <v>3063</v>
      </c>
      <c r="E34" t="str">
        <f>IF(D34&gt;10000,"Tak","Nie")</f>
        <v>Nie</v>
      </c>
      <c r="F34">
        <f>F33-ROUNDUP(F33*0.02,0)+D34</f>
        <v>254593</v>
      </c>
      <c r="G34" t="str">
        <f t="shared" si="0"/>
        <v>Nie</v>
      </c>
    </row>
    <row r="35" spans="1:7" x14ac:dyDescent="0.25">
      <c r="A35">
        <f xml:space="preserve"> MONTH(B35)</f>
        <v>2</v>
      </c>
      <c r="B35" s="3">
        <v>39480</v>
      </c>
      <c r="C35">
        <f>YEAR(B35)</f>
        <v>2008</v>
      </c>
      <c r="D35">
        <v>2020</v>
      </c>
      <c r="E35" t="str">
        <f>IF(D35&gt;10000,"Tak","Nie")</f>
        <v>Nie</v>
      </c>
      <c r="F35">
        <f>F34-ROUNDUP(F34*0.02,0)+D35</f>
        <v>251521</v>
      </c>
      <c r="G35" t="str">
        <f t="shared" si="0"/>
        <v>Nie</v>
      </c>
    </row>
    <row r="36" spans="1:7" x14ac:dyDescent="0.25">
      <c r="A36">
        <f xml:space="preserve"> MONTH(B36)</f>
        <v>2</v>
      </c>
      <c r="B36" s="3">
        <v>39481</v>
      </c>
      <c r="C36">
        <f>YEAR(B36)</f>
        <v>2008</v>
      </c>
      <c r="D36">
        <v>3885</v>
      </c>
      <c r="E36" t="str">
        <f>IF(D36&gt;10000,"Tak","Nie")</f>
        <v>Nie</v>
      </c>
      <c r="F36">
        <f>F35-ROUNDUP(F35*0.02,0)+D36</f>
        <v>250375</v>
      </c>
      <c r="G36" t="str">
        <f t="shared" si="0"/>
        <v>Nie</v>
      </c>
    </row>
    <row r="37" spans="1:7" x14ac:dyDescent="0.25">
      <c r="A37">
        <f xml:space="preserve"> MONTH(B37)</f>
        <v>2</v>
      </c>
      <c r="B37" s="3">
        <v>39482</v>
      </c>
      <c r="C37">
        <f>YEAR(B37)</f>
        <v>2008</v>
      </c>
      <c r="D37">
        <v>5134</v>
      </c>
      <c r="E37" t="str">
        <f>IF(D37&gt;10000,"Tak","Nie")</f>
        <v>Nie</v>
      </c>
      <c r="F37">
        <f>F36-ROUNDUP(F36*0.02,0)+D37</f>
        <v>250501</v>
      </c>
      <c r="G37" t="str">
        <f t="shared" si="0"/>
        <v>Nie</v>
      </c>
    </row>
    <row r="38" spans="1:7" x14ac:dyDescent="0.25">
      <c r="A38">
        <f xml:space="preserve"> MONTH(B38)</f>
        <v>2</v>
      </c>
      <c r="B38" s="3">
        <v>39483</v>
      </c>
      <c r="C38">
        <f>YEAR(B38)</f>
        <v>2008</v>
      </c>
      <c r="D38">
        <v>3156</v>
      </c>
      <c r="E38" t="str">
        <f>IF(D38&gt;10000,"Tak","Nie")</f>
        <v>Nie</v>
      </c>
      <c r="F38">
        <f>F37-ROUNDUP(F37*0.02,0)+D38</f>
        <v>248646</v>
      </c>
      <c r="G38" t="str">
        <f t="shared" si="0"/>
        <v>Nie</v>
      </c>
    </row>
    <row r="39" spans="1:7" x14ac:dyDescent="0.25">
      <c r="A39">
        <f xml:space="preserve"> MONTH(B39)</f>
        <v>2</v>
      </c>
      <c r="B39" s="3">
        <v>39484</v>
      </c>
      <c r="C39">
        <f>YEAR(B39)</f>
        <v>2008</v>
      </c>
      <c r="D39">
        <v>2385</v>
      </c>
      <c r="E39" t="str">
        <f>IF(D39&gt;10000,"Tak","Nie")</f>
        <v>Nie</v>
      </c>
      <c r="F39">
        <f>F38-ROUNDUP(F38*0.02,0)+D39</f>
        <v>246058</v>
      </c>
      <c r="G39" t="str">
        <f t="shared" si="0"/>
        <v>Nie</v>
      </c>
    </row>
    <row r="40" spans="1:7" x14ac:dyDescent="0.25">
      <c r="A40">
        <f xml:space="preserve"> MONTH(B40)</f>
        <v>2</v>
      </c>
      <c r="B40" s="3">
        <v>39485</v>
      </c>
      <c r="C40">
        <f>YEAR(B40)</f>
        <v>2008</v>
      </c>
      <c r="D40">
        <v>3298</v>
      </c>
      <c r="E40" t="str">
        <f>IF(D40&gt;10000,"Tak","Nie")</f>
        <v>Nie</v>
      </c>
      <c r="F40">
        <f>F39-ROUNDUP(F39*0.02,0)+D40</f>
        <v>244434</v>
      </c>
      <c r="G40" t="str">
        <f t="shared" si="0"/>
        <v>Nie</v>
      </c>
    </row>
    <row r="41" spans="1:7" x14ac:dyDescent="0.25">
      <c r="A41">
        <f xml:space="preserve"> MONTH(B41)</f>
        <v>2</v>
      </c>
      <c r="B41" s="3">
        <v>39486</v>
      </c>
      <c r="C41">
        <f>YEAR(B41)</f>
        <v>2008</v>
      </c>
      <c r="D41">
        <v>4144</v>
      </c>
      <c r="E41" t="str">
        <f>IF(D41&gt;10000,"Tak","Nie")</f>
        <v>Nie</v>
      </c>
      <c r="F41">
        <f>F40-ROUNDUP(F40*0.02,0)+D41</f>
        <v>243689</v>
      </c>
      <c r="G41" t="str">
        <f t="shared" si="0"/>
        <v>Nie</v>
      </c>
    </row>
    <row r="42" spans="1:7" x14ac:dyDescent="0.25">
      <c r="A42">
        <f xml:space="preserve"> MONTH(B42)</f>
        <v>2</v>
      </c>
      <c r="B42" s="3">
        <v>39487</v>
      </c>
      <c r="C42">
        <f>YEAR(B42)</f>
        <v>2008</v>
      </c>
      <c r="D42">
        <v>2726</v>
      </c>
      <c r="E42" t="str">
        <f>IF(D42&gt;10000,"Tak","Nie")</f>
        <v>Nie</v>
      </c>
      <c r="F42">
        <f>F41-ROUNDUP(F41*0.02,0)+D42</f>
        <v>241541</v>
      </c>
      <c r="G42" t="str">
        <f t="shared" si="0"/>
        <v>Nie</v>
      </c>
    </row>
    <row r="43" spans="1:7" x14ac:dyDescent="0.25">
      <c r="A43">
        <f xml:space="preserve"> MONTH(B43)</f>
        <v>2</v>
      </c>
      <c r="B43" s="3">
        <v>39488</v>
      </c>
      <c r="C43">
        <f>YEAR(B43)</f>
        <v>2008</v>
      </c>
      <c r="D43">
        <v>3234</v>
      </c>
      <c r="E43" t="str">
        <f>IF(D43&gt;10000,"Tak","Nie")</f>
        <v>Nie</v>
      </c>
      <c r="F43">
        <f>F42-ROUNDUP(F42*0.02,0)+D43</f>
        <v>239944</v>
      </c>
      <c r="G43" t="str">
        <f t="shared" si="0"/>
        <v>Nie</v>
      </c>
    </row>
    <row r="44" spans="1:7" x14ac:dyDescent="0.25">
      <c r="A44">
        <f xml:space="preserve"> MONTH(B44)</f>
        <v>2</v>
      </c>
      <c r="B44" s="3">
        <v>39489</v>
      </c>
      <c r="C44">
        <f>YEAR(B44)</f>
        <v>2008</v>
      </c>
      <c r="D44">
        <v>3160</v>
      </c>
      <c r="E44" t="str">
        <f>IF(D44&gt;10000,"Tak","Nie")</f>
        <v>Nie</v>
      </c>
      <c r="F44">
        <f>F43-ROUNDUP(F43*0.02,0)+D44</f>
        <v>238305</v>
      </c>
      <c r="G44" t="str">
        <f t="shared" si="0"/>
        <v>Nie</v>
      </c>
    </row>
    <row r="45" spans="1:7" x14ac:dyDescent="0.25">
      <c r="A45">
        <f xml:space="preserve"> MONTH(B45)</f>
        <v>2</v>
      </c>
      <c r="B45" s="3">
        <v>39490</v>
      </c>
      <c r="C45">
        <f>YEAR(B45)</f>
        <v>2008</v>
      </c>
      <c r="D45">
        <v>3161</v>
      </c>
      <c r="E45" t="str">
        <f>IF(D45&gt;10000,"Tak","Nie")</f>
        <v>Nie</v>
      </c>
      <c r="F45">
        <f>F44-ROUNDUP(F44*0.02,0)+D45</f>
        <v>236699</v>
      </c>
      <c r="G45" t="str">
        <f t="shared" si="0"/>
        <v>Nie</v>
      </c>
    </row>
    <row r="46" spans="1:7" x14ac:dyDescent="0.25">
      <c r="A46">
        <f xml:space="preserve"> MONTH(B46)</f>
        <v>2</v>
      </c>
      <c r="B46" s="3">
        <v>39491</v>
      </c>
      <c r="C46">
        <f>YEAR(B46)</f>
        <v>2008</v>
      </c>
      <c r="D46">
        <v>3787</v>
      </c>
      <c r="E46" t="str">
        <f>IF(D46&gt;10000,"Tak","Nie")</f>
        <v>Nie</v>
      </c>
      <c r="F46">
        <f>F45-ROUNDUP(F45*0.02,0)+D46</f>
        <v>235752</v>
      </c>
      <c r="G46" t="str">
        <f t="shared" si="0"/>
        <v>Nie</v>
      </c>
    </row>
    <row r="47" spans="1:7" x14ac:dyDescent="0.25">
      <c r="A47">
        <f xml:space="preserve"> MONTH(B47)</f>
        <v>2</v>
      </c>
      <c r="B47" s="3">
        <v>39492</v>
      </c>
      <c r="C47">
        <f>YEAR(B47)</f>
        <v>2008</v>
      </c>
      <c r="D47">
        <v>3855</v>
      </c>
      <c r="E47" t="str">
        <f>IF(D47&gt;10000,"Tak","Nie")</f>
        <v>Nie</v>
      </c>
      <c r="F47">
        <f>F46-ROUNDUP(F46*0.02,0)+D47</f>
        <v>234891</v>
      </c>
      <c r="G47" t="str">
        <f t="shared" si="0"/>
        <v>Nie</v>
      </c>
    </row>
    <row r="48" spans="1:7" x14ac:dyDescent="0.25">
      <c r="A48">
        <f xml:space="preserve"> MONTH(B48)</f>
        <v>2</v>
      </c>
      <c r="B48" s="3">
        <v>39493</v>
      </c>
      <c r="C48">
        <f>YEAR(B48)</f>
        <v>2008</v>
      </c>
      <c r="D48">
        <v>1905</v>
      </c>
      <c r="E48" t="str">
        <f>IF(D48&gt;10000,"Tak","Nie")</f>
        <v>Nie</v>
      </c>
      <c r="F48">
        <f>F47-ROUNDUP(F47*0.02,0)+D48</f>
        <v>232098</v>
      </c>
      <c r="G48" t="str">
        <f t="shared" si="0"/>
        <v>Nie</v>
      </c>
    </row>
    <row r="49" spans="1:7" x14ac:dyDescent="0.25">
      <c r="A49">
        <f xml:space="preserve"> MONTH(B49)</f>
        <v>2</v>
      </c>
      <c r="B49" s="3">
        <v>39494</v>
      </c>
      <c r="C49">
        <f>YEAR(B49)</f>
        <v>2008</v>
      </c>
      <c r="D49">
        <v>3263</v>
      </c>
      <c r="E49" t="str">
        <f>IF(D49&gt;10000,"Tak","Nie")</f>
        <v>Nie</v>
      </c>
      <c r="F49">
        <f>F48-ROUNDUP(F48*0.02,0)+D49</f>
        <v>230719</v>
      </c>
      <c r="G49" t="str">
        <f t="shared" si="0"/>
        <v>Nie</v>
      </c>
    </row>
    <row r="50" spans="1:7" x14ac:dyDescent="0.25">
      <c r="A50">
        <f xml:space="preserve"> MONTH(B50)</f>
        <v>2</v>
      </c>
      <c r="B50" s="3">
        <v>39495</v>
      </c>
      <c r="C50">
        <f>YEAR(B50)</f>
        <v>2008</v>
      </c>
      <c r="D50">
        <v>4039</v>
      </c>
      <c r="E50" t="str">
        <f>IF(D50&gt;10000,"Tak","Nie")</f>
        <v>Nie</v>
      </c>
      <c r="F50">
        <f>F49-ROUNDUP(F49*0.02,0)+D50</f>
        <v>230143</v>
      </c>
      <c r="G50" t="str">
        <f t="shared" si="0"/>
        <v>Nie</v>
      </c>
    </row>
    <row r="51" spans="1:7" x14ac:dyDescent="0.25">
      <c r="A51">
        <f xml:space="preserve"> MONTH(B51)</f>
        <v>2</v>
      </c>
      <c r="B51" s="3">
        <v>39496</v>
      </c>
      <c r="C51">
        <f>YEAR(B51)</f>
        <v>2008</v>
      </c>
      <c r="D51">
        <v>2788</v>
      </c>
      <c r="E51" t="str">
        <f>IF(D51&gt;10000,"Tak","Nie")</f>
        <v>Nie</v>
      </c>
      <c r="F51">
        <f>F50-ROUNDUP(F50*0.02,0)+D51</f>
        <v>228328</v>
      </c>
      <c r="G51" t="str">
        <f t="shared" si="0"/>
        <v>Nie</v>
      </c>
    </row>
    <row r="52" spans="1:7" x14ac:dyDescent="0.25">
      <c r="A52">
        <f xml:space="preserve"> MONTH(B52)</f>
        <v>2</v>
      </c>
      <c r="B52" s="3">
        <v>39497</v>
      </c>
      <c r="C52">
        <f>YEAR(B52)</f>
        <v>2008</v>
      </c>
      <c r="D52">
        <v>1817</v>
      </c>
      <c r="E52" t="str">
        <f>IF(D52&gt;10000,"Tak","Nie")</f>
        <v>Nie</v>
      </c>
      <c r="F52">
        <f>F51-ROUNDUP(F51*0.02,0)+D52</f>
        <v>225578</v>
      </c>
      <c r="G52" t="str">
        <f t="shared" si="0"/>
        <v>Nie</v>
      </c>
    </row>
    <row r="53" spans="1:7" x14ac:dyDescent="0.25">
      <c r="A53">
        <f xml:space="preserve"> MONTH(B53)</f>
        <v>2</v>
      </c>
      <c r="B53" s="3">
        <v>39498</v>
      </c>
      <c r="C53">
        <f>YEAR(B53)</f>
        <v>2008</v>
      </c>
      <c r="D53">
        <v>4516</v>
      </c>
      <c r="E53" t="str">
        <f>IF(D53&gt;10000,"Tak","Nie")</f>
        <v>Nie</v>
      </c>
      <c r="F53">
        <f>F52-ROUNDUP(F52*0.02,0)+D53</f>
        <v>225582</v>
      </c>
      <c r="G53" t="str">
        <f t="shared" si="0"/>
        <v>Nie</v>
      </c>
    </row>
    <row r="54" spans="1:7" x14ac:dyDescent="0.25">
      <c r="A54">
        <f xml:space="preserve"> MONTH(B54)</f>
        <v>2</v>
      </c>
      <c r="B54" s="3">
        <v>39499</v>
      </c>
      <c r="C54">
        <f>YEAR(B54)</f>
        <v>2008</v>
      </c>
      <c r="D54">
        <v>2631</v>
      </c>
      <c r="E54" t="str">
        <f>IF(D54&gt;10000,"Tak","Nie")</f>
        <v>Nie</v>
      </c>
      <c r="F54">
        <f>F53-ROUNDUP(F53*0.02,0)+D54</f>
        <v>223701</v>
      </c>
      <c r="G54" t="str">
        <f t="shared" si="0"/>
        <v>Nie</v>
      </c>
    </row>
    <row r="55" spans="1:7" x14ac:dyDescent="0.25">
      <c r="A55">
        <f xml:space="preserve"> MONTH(B55)</f>
        <v>2</v>
      </c>
      <c r="B55" s="3">
        <v>39500</v>
      </c>
      <c r="C55">
        <f>YEAR(B55)</f>
        <v>2008</v>
      </c>
      <c r="D55">
        <v>3256</v>
      </c>
      <c r="E55" t="str">
        <f>IF(D55&gt;10000,"Tak","Nie")</f>
        <v>Nie</v>
      </c>
      <c r="F55">
        <f>F54-ROUNDUP(F54*0.02,0)+D55</f>
        <v>222482</v>
      </c>
      <c r="G55" t="str">
        <f t="shared" si="0"/>
        <v>Nie</v>
      </c>
    </row>
    <row r="56" spans="1:7" x14ac:dyDescent="0.25">
      <c r="A56">
        <f xml:space="preserve"> MONTH(B56)</f>
        <v>2</v>
      </c>
      <c r="B56" s="3">
        <v>39501</v>
      </c>
      <c r="C56">
        <f>YEAR(B56)</f>
        <v>2008</v>
      </c>
      <c r="D56">
        <v>3921</v>
      </c>
      <c r="E56" t="str">
        <f>IF(D56&gt;10000,"Tak","Nie")</f>
        <v>Nie</v>
      </c>
      <c r="F56">
        <f>F55-ROUNDUP(F55*0.02,0)+D56</f>
        <v>221953</v>
      </c>
      <c r="G56" t="str">
        <f t="shared" si="0"/>
        <v>Nie</v>
      </c>
    </row>
    <row r="57" spans="1:7" x14ac:dyDescent="0.25">
      <c r="A57">
        <f xml:space="preserve"> MONTH(B57)</f>
        <v>2</v>
      </c>
      <c r="B57" s="3">
        <v>39502</v>
      </c>
      <c r="C57">
        <f>YEAR(B57)</f>
        <v>2008</v>
      </c>
      <c r="D57">
        <v>3784</v>
      </c>
      <c r="E57" t="str">
        <f>IF(D57&gt;10000,"Tak","Nie")</f>
        <v>Nie</v>
      </c>
      <c r="F57">
        <f>F56-ROUNDUP(F56*0.02,0)+D57</f>
        <v>221297</v>
      </c>
      <c r="G57" t="str">
        <f t="shared" si="0"/>
        <v>Nie</v>
      </c>
    </row>
    <row r="58" spans="1:7" x14ac:dyDescent="0.25">
      <c r="A58">
        <f xml:space="preserve"> MONTH(B58)</f>
        <v>2</v>
      </c>
      <c r="B58" s="3">
        <v>39503</v>
      </c>
      <c r="C58">
        <f>YEAR(B58)</f>
        <v>2008</v>
      </c>
      <c r="D58">
        <v>2367</v>
      </c>
      <c r="E58" t="str">
        <f>IF(D58&gt;10000,"Tak","Nie")</f>
        <v>Nie</v>
      </c>
      <c r="F58">
        <f>F57-ROUNDUP(F57*0.02,0)+D58</f>
        <v>219238</v>
      </c>
      <c r="G58" t="str">
        <f t="shared" si="0"/>
        <v>Nie</v>
      </c>
    </row>
    <row r="59" spans="1:7" x14ac:dyDescent="0.25">
      <c r="A59">
        <f xml:space="preserve"> MONTH(B59)</f>
        <v>2</v>
      </c>
      <c r="B59" s="3">
        <v>39504</v>
      </c>
      <c r="C59">
        <f>YEAR(B59)</f>
        <v>2008</v>
      </c>
      <c r="D59">
        <v>2179</v>
      </c>
      <c r="E59" t="str">
        <f>IF(D59&gt;10000,"Tak","Nie")</f>
        <v>Nie</v>
      </c>
      <c r="F59">
        <f>F58-ROUNDUP(F58*0.02,0)+D59</f>
        <v>217032</v>
      </c>
      <c r="G59" t="str">
        <f t="shared" si="0"/>
        <v>Nie</v>
      </c>
    </row>
    <row r="60" spans="1:7" x14ac:dyDescent="0.25">
      <c r="A60">
        <f xml:space="preserve"> MONTH(B60)</f>
        <v>2</v>
      </c>
      <c r="B60" s="3">
        <v>39505</v>
      </c>
      <c r="C60">
        <f>YEAR(B60)</f>
        <v>2008</v>
      </c>
      <c r="D60">
        <v>4459</v>
      </c>
      <c r="E60" t="str">
        <f>IF(D60&gt;10000,"Tak","Nie")</f>
        <v>Nie</v>
      </c>
      <c r="F60">
        <f>F59-ROUNDUP(F59*0.02,0)+D60</f>
        <v>217150</v>
      </c>
      <c r="G60" t="str">
        <f t="shared" si="0"/>
        <v>Nie</v>
      </c>
    </row>
    <row r="61" spans="1:7" x14ac:dyDescent="0.25">
      <c r="A61">
        <f xml:space="preserve"> MONTH(B61)</f>
        <v>2</v>
      </c>
      <c r="B61" s="3">
        <v>39506</v>
      </c>
      <c r="C61">
        <f>YEAR(B61)</f>
        <v>2008</v>
      </c>
      <c r="D61">
        <v>3324</v>
      </c>
      <c r="E61" t="str">
        <f>IF(D61&gt;10000,"Tak","Nie")</f>
        <v>Nie</v>
      </c>
      <c r="F61">
        <f>F60-ROUNDUP(F60*0.02,0)+D61</f>
        <v>216131</v>
      </c>
      <c r="G61" t="str">
        <f t="shared" si="0"/>
        <v>Nie</v>
      </c>
    </row>
    <row r="62" spans="1:7" x14ac:dyDescent="0.25">
      <c r="A62">
        <f xml:space="preserve"> MONTH(B62)</f>
        <v>2</v>
      </c>
      <c r="B62" s="3">
        <v>39507</v>
      </c>
      <c r="C62">
        <f>YEAR(B62)</f>
        <v>2008</v>
      </c>
      <c r="D62">
        <v>3473</v>
      </c>
      <c r="E62" t="str">
        <f>IF(D62&gt;10000,"Tak","Nie")</f>
        <v>Nie</v>
      </c>
      <c r="F62">
        <f>F61-ROUNDUP(F61*0.02,0)+D62</f>
        <v>215281</v>
      </c>
      <c r="G62" t="str">
        <f t="shared" si="0"/>
        <v>Nie</v>
      </c>
    </row>
    <row r="63" spans="1:7" x14ac:dyDescent="0.25">
      <c r="A63">
        <f xml:space="preserve"> MONTH(B63)</f>
        <v>3</v>
      </c>
      <c r="B63" s="3">
        <v>39508</v>
      </c>
      <c r="C63">
        <f>YEAR(B63)</f>
        <v>2008</v>
      </c>
      <c r="D63">
        <v>1704</v>
      </c>
      <c r="E63" t="str">
        <f>IF(D63&gt;10000,"Tak","Nie")</f>
        <v>Nie</v>
      </c>
      <c r="F63">
        <f>F62-ROUNDUP(F62*0.02,0)+D63</f>
        <v>212679</v>
      </c>
      <c r="G63" t="str">
        <f t="shared" si="0"/>
        <v>Nie</v>
      </c>
    </row>
    <row r="64" spans="1:7" x14ac:dyDescent="0.25">
      <c r="A64">
        <f xml:space="preserve"> MONTH(B64)</f>
        <v>3</v>
      </c>
      <c r="B64" s="3">
        <v>39509</v>
      </c>
      <c r="C64">
        <f>YEAR(B64)</f>
        <v>2008</v>
      </c>
      <c r="D64">
        <v>2192</v>
      </c>
      <c r="E64" t="str">
        <f>IF(D64&gt;10000,"Tak","Nie")</f>
        <v>Nie</v>
      </c>
      <c r="F64">
        <f>F63-ROUNDUP(F63*0.02,0)+D64</f>
        <v>210617</v>
      </c>
      <c r="G64" t="str">
        <f t="shared" si="0"/>
        <v>Nie</v>
      </c>
    </row>
    <row r="65" spans="1:7" x14ac:dyDescent="0.25">
      <c r="A65">
        <f xml:space="preserve"> MONTH(B65)</f>
        <v>3</v>
      </c>
      <c r="B65" s="3">
        <v>39510</v>
      </c>
      <c r="C65">
        <f>YEAR(B65)</f>
        <v>2008</v>
      </c>
      <c r="D65">
        <v>2072</v>
      </c>
      <c r="E65" t="str">
        <f>IF(D65&gt;10000,"Tak","Nie")</f>
        <v>Nie</v>
      </c>
      <c r="F65">
        <f>F64-ROUNDUP(F64*0.02,0)+D65</f>
        <v>208476</v>
      </c>
      <c r="G65" t="str">
        <f t="shared" si="0"/>
        <v>Nie</v>
      </c>
    </row>
    <row r="66" spans="1:7" x14ac:dyDescent="0.25">
      <c r="A66">
        <f xml:space="preserve"> MONTH(B66)</f>
        <v>3</v>
      </c>
      <c r="B66" s="3">
        <v>39511</v>
      </c>
      <c r="C66">
        <f>YEAR(B66)</f>
        <v>2008</v>
      </c>
      <c r="D66">
        <v>2596</v>
      </c>
      <c r="E66" t="str">
        <f>IF(D66&gt;10000,"Tak","Nie")</f>
        <v>Nie</v>
      </c>
      <c r="F66">
        <f>F65-ROUNDUP(F65*0.02,0)+D66</f>
        <v>206902</v>
      </c>
      <c r="G66" t="str">
        <f t="shared" si="0"/>
        <v>Nie</v>
      </c>
    </row>
    <row r="67" spans="1:7" x14ac:dyDescent="0.25">
      <c r="A67">
        <f xml:space="preserve"> MONTH(B67)</f>
        <v>3</v>
      </c>
      <c r="B67" s="3">
        <v>39512</v>
      </c>
      <c r="C67">
        <f>YEAR(B67)</f>
        <v>2008</v>
      </c>
      <c r="D67">
        <v>3530</v>
      </c>
      <c r="E67" t="str">
        <f>IF(D67&gt;10000,"Tak","Nie")</f>
        <v>Nie</v>
      </c>
      <c r="F67">
        <f>F66-ROUNDUP(F66*0.02,0)+D67</f>
        <v>206293</v>
      </c>
      <c r="G67" t="str">
        <f t="shared" si="0"/>
        <v>Nie</v>
      </c>
    </row>
    <row r="68" spans="1:7" x14ac:dyDescent="0.25">
      <c r="A68">
        <f xml:space="preserve"> MONTH(B68)</f>
        <v>3</v>
      </c>
      <c r="B68" s="3">
        <v>39513</v>
      </c>
      <c r="C68">
        <f>YEAR(B68)</f>
        <v>2008</v>
      </c>
      <c r="D68">
        <v>3216</v>
      </c>
      <c r="E68" t="str">
        <f>IF(D68&gt;10000,"Tak","Nie")</f>
        <v>Nie</v>
      </c>
      <c r="F68">
        <f>F67-ROUNDUP(F67*0.02,0)+D68</f>
        <v>205383</v>
      </c>
      <c r="G68" t="str">
        <f t="shared" ref="G68:G131" si="2">IF(F68&gt;1000000,"Tak","Nie")</f>
        <v>Nie</v>
      </c>
    </row>
    <row r="69" spans="1:7" x14ac:dyDescent="0.25">
      <c r="A69">
        <f xml:space="preserve"> MONTH(B69)</f>
        <v>3</v>
      </c>
      <c r="B69" s="3">
        <v>39514</v>
      </c>
      <c r="C69">
        <f>YEAR(B69)</f>
        <v>2008</v>
      </c>
      <c r="D69">
        <v>2911</v>
      </c>
      <c r="E69" t="str">
        <f>IF(D69&gt;10000,"Tak","Nie")</f>
        <v>Nie</v>
      </c>
      <c r="F69">
        <f>F68-ROUNDUP(F68*0.02,0)+D69</f>
        <v>204186</v>
      </c>
      <c r="G69" t="str">
        <f t="shared" si="2"/>
        <v>Nie</v>
      </c>
    </row>
    <row r="70" spans="1:7" x14ac:dyDescent="0.25">
      <c r="A70">
        <f xml:space="preserve"> MONTH(B70)</f>
        <v>3</v>
      </c>
      <c r="B70" s="3">
        <v>39515</v>
      </c>
      <c r="C70">
        <f>YEAR(B70)</f>
        <v>2008</v>
      </c>
      <c r="D70">
        <v>2307</v>
      </c>
      <c r="E70" t="str">
        <f>IF(D70&gt;10000,"Tak","Nie")</f>
        <v>Nie</v>
      </c>
      <c r="F70">
        <f>F69-ROUNDUP(F69*0.02,0)+D70</f>
        <v>202409</v>
      </c>
      <c r="G70" t="str">
        <f t="shared" si="2"/>
        <v>Nie</v>
      </c>
    </row>
    <row r="71" spans="1:7" x14ac:dyDescent="0.25">
      <c r="A71">
        <f xml:space="preserve"> MONTH(B71)</f>
        <v>3</v>
      </c>
      <c r="B71" s="3">
        <v>39516</v>
      </c>
      <c r="C71">
        <f>YEAR(B71)</f>
        <v>2008</v>
      </c>
      <c r="D71">
        <v>2363</v>
      </c>
      <c r="E71" t="str">
        <f>IF(D71&gt;10000,"Tak","Nie")</f>
        <v>Nie</v>
      </c>
      <c r="F71">
        <f>F70-ROUNDUP(F70*0.02,0)+D71</f>
        <v>200723</v>
      </c>
      <c r="G71" t="str">
        <f t="shared" si="2"/>
        <v>Nie</v>
      </c>
    </row>
    <row r="72" spans="1:7" x14ac:dyDescent="0.25">
      <c r="A72">
        <f xml:space="preserve"> MONTH(B72)</f>
        <v>3</v>
      </c>
      <c r="B72" s="3">
        <v>39517</v>
      </c>
      <c r="C72">
        <f>YEAR(B72)</f>
        <v>2008</v>
      </c>
      <c r="D72">
        <v>3432</v>
      </c>
      <c r="E72" t="str">
        <f>IF(D72&gt;10000,"Tak","Nie")</f>
        <v>Nie</v>
      </c>
      <c r="F72">
        <f>F71-ROUNDUP(F71*0.02,0)+D72</f>
        <v>200140</v>
      </c>
      <c r="G72" t="str">
        <f t="shared" si="2"/>
        <v>Nie</v>
      </c>
    </row>
    <row r="73" spans="1:7" x14ac:dyDescent="0.25">
      <c r="A73">
        <f xml:space="preserve"> MONTH(B73)</f>
        <v>3</v>
      </c>
      <c r="B73" s="3">
        <v>39518</v>
      </c>
      <c r="C73">
        <f>YEAR(B73)</f>
        <v>2008</v>
      </c>
      <c r="D73">
        <v>3284</v>
      </c>
      <c r="E73" t="str">
        <f>IF(D73&gt;10000,"Tak","Nie")</f>
        <v>Nie</v>
      </c>
      <c r="F73">
        <f>F72-ROUNDUP(F72*0.02,0)+D73</f>
        <v>199421</v>
      </c>
      <c r="G73" t="str">
        <f t="shared" si="2"/>
        <v>Nie</v>
      </c>
    </row>
    <row r="74" spans="1:7" x14ac:dyDescent="0.25">
      <c r="A74">
        <f xml:space="preserve"> MONTH(B74)</f>
        <v>3</v>
      </c>
      <c r="B74" s="3">
        <v>39519</v>
      </c>
      <c r="C74">
        <f>YEAR(B74)</f>
        <v>2008</v>
      </c>
      <c r="D74">
        <v>2402</v>
      </c>
      <c r="E74" t="str">
        <f>IF(D74&gt;10000,"Tak","Nie")</f>
        <v>Nie</v>
      </c>
      <c r="F74">
        <f>F73-ROUNDUP(F73*0.02,0)+D74</f>
        <v>197834</v>
      </c>
      <c r="G74" t="str">
        <f t="shared" si="2"/>
        <v>Nie</v>
      </c>
    </row>
    <row r="75" spans="1:7" x14ac:dyDescent="0.25">
      <c r="A75">
        <f xml:space="preserve"> MONTH(B75)</f>
        <v>3</v>
      </c>
      <c r="B75" s="3">
        <v>39520</v>
      </c>
      <c r="C75">
        <f>YEAR(B75)</f>
        <v>2008</v>
      </c>
      <c r="D75">
        <v>4850</v>
      </c>
      <c r="E75" t="str">
        <f>IF(D75&gt;10000,"Tak","Nie")</f>
        <v>Nie</v>
      </c>
      <c r="F75">
        <f>F74-ROUNDUP(F74*0.02,0)+D75</f>
        <v>198727</v>
      </c>
      <c r="G75" t="str">
        <f t="shared" si="2"/>
        <v>Nie</v>
      </c>
    </row>
    <row r="76" spans="1:7" x14ac:dyDescent="0.25">
      <c r="A76">
        <f xml:space="preserve"> MONTH(B76)</f>
        <v>3</v>
      </c>
      <c r="B76" s="3">
        <v>39521</v>
      </c>
      <c r="C76">
        <f>YEAR(B76)</f>
        <v>2008</v>
      </c>
      <c r="D76">
        <v>2733</v>
      </c>
      <c r="E76" t="str">
        <f>IF(D76&gt;10000,"Tak","Nie")</f>
        <v>Nie</v>
      </c>
      <c r="F76">
        <f>F75-ROUNDUP(F75*0.02,0)+D76</f>
        <v>197485</v>
      </c>
      <c r="G76" t="str">
        <f t="shared" si="2"/>
        <v>Nie</v>
      </c>
    </row>
    <row r="77" spans="1:7" x14ac:dyDescent="0.25">
      <c r="A77">
        <f xml:space="preserve"> MONTH(B77)</f>
        <v>3</v>
      </c>
      <c r="B77" s="3">
        <v>39522</v>
      </c>
      <c r="C77">
        <f>YEAR(B77)</f>
        <v>2008</v>
      </c>
      <c r="D77">
        <v>2105</v>
      </c>
      <c r="E77" t="str">
        <f>IF(D77&gt;10000,"Tak","Nie")</f>
        <v>Nie</v>
      </c>
      <c r="F77">
        <f>F76-ROUNDUP(F76*0.02,0)+D77</f>
        <v>195640</v>
      </c>
      <c r="G77" t="str">
        <f t="shared" si="2"/>
        <v>Nie</v>
      </c>
    </row>
    <row r="78" spans="1:7" x14ac:dyDescent="0.25">
      <c r="A78">
        <f xml:space="preserve"> MONTH(B78)</f>
        <v>3</v>
      </c>
      <c r="B78" s="3">
        <v>39523</v>
      </c>
      <c r="C78">
        <f>YEAR(B78)</f>
        <v>2008</v>
      </c>
      <c r="D78">
        <v>3186</v>
      </c>
      <c r="E78" t="str">
        <f>IF(D78&gt;10000,"Tak","Nie")</f>
        <v>Nie</v>
      </c>
      <c r="F78">
        <f>F77-ROUNDUP(F77*0.02,0)+D78</f>
        <v>194913</v>
      </c>
      <c r="G78" t="str">
        <f t="shared" si="2"/>
        <v>Nie</v>
      </c>
    </row>
    <row r="79" spans="1:7" x14ac:dyDescent="0.25">
      <c r="A79">
        <f xml:space="preserve"> MONTH(B79)</f>
        <v>3</v>
      </c>
      <c r="B79" s="3">
        <v>39524</v>
      </c>
      <c r="C79">
        <f>YEAR(B79)</f>
        <v>2008</v>
      </c>
      <c r="D79">
        <v>3225</v>
      </c>
      <c r="E79" t="str">
        <f>IF(D79&gt;10000,"Tak","Nie")</f>
        <v>Nie</v>
      </c>
      <c r="F79">
        <f>F78-ROUNDUP(F78*0.02,0)+D79</f>
        <v>194239</v>
      </c>
      <c r="G79" t="str">
        <f t="shared" si="2"/>
        <v>Nie</v>
      </c>
    </row>
    <row r="80" spans="1:7" x14ac:dyDescent="0.25">
      <c r="A80">
        <f xml:space="preserve"> MONTH(B80)</f>
        <v>3</v>
      </c>
      <c r="B80" s="3">
        <v>39525</v>
      </c>
      <c r="C80">
        <f>YEAR(B80)</f>
        <v>2008</v>
      </c>
      <c r="D80">
        <v>5318</v>
      </c>
      <c r="E80" t="str">
        <f>IF(D80&gt;10000,"Tak","Nie")</f>
        <v>Nie</v>
      </c>
      <c r="F80">
        <f>F79-ROUNDUP(F79*0.02,0)+D80</f>
        <v>195672</v>
      </c>
      <c r="G80" t="str">
        <f t="shared" si="2"/>
        <v>Nie</v>
      </c>
    </row>
    <row r="81" spans="1:7" x14ac:dyDescent="0.25">
      <c r="A81">
        <f xml:space="preserve"> MONTH(B81)</f>
        <v>3</v>
      </c>
      <c r="B81" s="3">
        <v>39526</v>
      </c>
      <c r="C81">
        <f>YEAR(B81)</f>
        <v>2008</v>
      </c>
      <c r="D81">
        <v>3716</v>
      </c>
      <c r="E81" t="str">
        <f>IF(D81&gt;10000,"Tak","Nie")</f>
        <v>Nie</v>
      </c>
      <c r="F81">
        <f>F80-ROUNDUP(F80*0.02,0)+D81</f>
        <v>195474</v>
      </c>
      <c r="G81" t="str">
        <f t="shared" si="2"/>
        <v>Nie</v>
      </c>
    </row>
    <row r="82" spans="1:7" x14ac:dyDescent="0.25">
      <c r="A82">
        <f xml:space="preserve"> MONTH(B82)</f>
        <v>3</v>
      </c>
      <c r="B82" s="3">
        <v>39527</v>
      </c>
      <c r="C82">
        <f>YEAR(B82)</f>
        <v>2008</v>
      </c>
      <c r="D82">
        <v>3948</v>
      </c>
      <c r="E82" t="str">
        <f>IF(D82&gt;10000,"Tak","Nie")</f>
        <v>Nie</v>
      </c>
      <c r="F82">
        <f>F81-ROUNDUP(F81*0.02,0)+D82</f>
        <v>195512</v>
      </c>
      <c r="G82" t="str">
        <f t="shared" si="2"/>
        <v>Nie</v>
      </c>
    </row>
    <row r="83" spans="1:7" x14ac:dyDescent="0.25">
      <c r="A83">
        <f xml:space="preserve"> MONTH(B83)</f>
        <v>3</v>
      </c>
      <c r="B83" s="3">
        <v>39528</v>
      </c>
      <c r="C83">
        <f>YEAR(B83)</f>
        <v>2008</v>
      </c>
      <c r="D83">
        <v>3883</v>
      </c>
      <c r="E83" t="str">
        <f>IF(D83&gt;10000,"Tak","Nie")</f>
        <v>Nie</v>
      </c>
      <c r="F83">
        <f>F82-ROUNDUP(F82*0.02,0)+D83</f>
        <v>195484</v>
      </c>
      <c r="G83" t="str">
        <f t="shared" si="2"/>
        <v>Nie</v>
      </c>
    </row>
    <row r="84" spans="1:7" x14ac:dyDescent="0.25">
      <c r="A84">
        <f xml:space="preserve"> MONTH(B84)</f>
        <v>3</v>
      </c>
      <c r="B84" s="3">
        <v>39529</v>
      </c>
      <c r="C84">
        <f>YEAR(B84)</f>
        <v>2008</v>
      </c>
      <c r="D84">
        <v>5544</v>
      </c>
      <c r="E84" t="str">
        <f>IF(D84&gt;10000,"Tak","Nie")</f>
        <v>Nie</v>
      </c>
      <c r="F84">
        <f>F83-ROUNDUP(F83*0.02,0)+D84</f>
        <v>197118</v>
      </c>
      <c r="G84" t="str">
        <f t="shared" si="2"/>
        <v>Nie</v>
      </c>
    </row>
    <row r="85" spans="1:7" x14ac:dyDescent="0.25">
      <c r="A85">
        <f xml:space="preserve"> MONTH(B85)</f>
        <v>3</v>
      </c>
      <c r="B85" s="3">
        <v>39530</v>
      </c>
      <c r="C85">
        <f>YEAR(B85)</f>
        <v>2008</v>
      </c>
      <c r="D85">
        <v>3656</v>
      </c>
      <c r="E85" t="str">
        <f>IF(D85&gt;10000,"Tak","Nie")</f>
        <v>Nie</v>
      </c>
      <c r="F85">
        <f>F84-ROUNDUP(F84*0.02,0)+D85</f>
        <v>196831</v>
      </c>
      <c r="G85" t="str">
        <f t="shared" si="2"/>
        <v>Nie</v>
      </c>
    </row>
    <row r="86" spans="1:7" x14ac:dyDescent="0.25">
      <c r="A86">
        <f xml:space="preserve"> MONTH(B86)</f>
        <v>3</v>
      </c>
      <c r="B86" s="3">
        <v>39531</v>
      </c>
      <c r="C86">
        <f>YEAR(B86)</f>
        <v>2008</v>
      </c>
      <c r="D86">
        <v>3510</v>
      </c>
      <c r="E86" t="str">
        <f>IF(D86&gt;10000,"Tak","Nie")</f>
        <v>Nie</v>
      </c>
      <c r="F86">
        <f>F85-ROUNDUP(F85*0.02,0)+D86</f>
        <v>196404</v>
      </c>
      <c r="G86" t="str">
        <f t="shared" si="2"/>
        <v>Nie</v>
      </c>
    </row>
    <row r="87" spans="1:7" x14ac:dyDescent="0.25">
      <c r="A87">
        <f xml:space="preserve"> MONTH(B87)</f>
        <v>3</v>
      </c>
      <c r="B87" s="3">
        <v>39532</v>
      </c>
      <c r="C87">
        <f>YEAR(B87)</f>
        <v>2008</v>
      </c>
      <c r="D87">
        <v>4042</v>
      </c>
      <c r="E87" t="str">
        <f>IF(D87&gt;10000,"Tak","Nie")</f>
        <v>Nie</v>
      </c>
      <c r="F87">
        <f>F86-ROUNDUP(F86*0.02,0)+D87</f>
        <v>196517</v>
      </c>
      <c r="G87" t="str">
        <f t="shared" si="2"/>
        <v>Nie</v>
      </c>
    </row>
    <row r="88" spans="1:7" x14ac:dyDescent="0.25">
      <c r="A88">
        <f xml:space="preserve"> MONTH(B88)</f>
        <v>3</v>
      </c>
      <c r="B88" s="3">
        <v>39533</v>
      </c>
      <c r="C88">
        <f>YEAR(B88)</f>
        <v>2008</v>
      </c>
      <c r="D88">
        <v>3832</v>
      </c>
      <c r="E88" t="str">
        <f>IF(D88&gt;10000,"Tak","Nie")</f>
        <v>Nie</v>
      </c>
      <c r="F88">
        <f>F87-ROUNDUP(F87*0.02,0)+D88</f>
        <v>196418</v>
      </c>
      <c r="G88" t="str">
        <f t="shared" si="2"/>
        <v>Nie</v>
      </c>
    </row>
    <row r="89" spans="1:7" x14ac:dyDescent="0.25">
      <c r="A89">
        <f xml:space="preserve"> MONTH(B89)</f>
        <v>3</v>
      </c>
      <c r="B89" s="3">
        <v>39534</v>
      </c>
      <c r="C89">
        <f>YEAR(B89)</f>
        <v>2008</v>
      </c>
      <c r="D89">
        <v>4069</v>
      </c>
      <c r="E89" t="str">
        <f>IF(D89&gt;10000,"Tak","Nie")</f>
        <v>Nie</v>
      </c>
      <c r="F89">
        <f>F88-ROUNDUP(F88*0.02,0)+D89</f>
        <v>196558</v>
      </c>
      <c r="G89" t="str">
        <f t="shared" si="2"/>
        <v>Nie</v>
      </c>
    </row>
    <row r="90" spans="1:7" x14ac:dyDescent="0.25">
      <c r="A90">
        <f xml:space="preserve"> MONTH(B90)</f>
        <v>3</v>
      </c>
      <c r="B90" s="3">
        <v>39535</v>
      </c>
      <c r="C90">
        <f>YEAR(B90)</f>
        <v>2008</v>
      </c>
      <c r="D90">
        <v>4194</v>
      </c>
      <c r="E90" t="str">
        <f>IF(D90&gt;10000,"Tak","Nie")</f>
        <v>Nie</v>
      </c>
      <c r="F90">
        <f>F89-ROUNDUP(F89*0.02,0)+D90</f>
        <v>196820</v>
      </c>
      <c r="G90" t="str">
        <f t="shared" si="2"/>
        <v>Nie</v>
      </c>
    </row>
    <row r="91" spans="1:7" x14ac:dyDescent="0.25">
      <c r="A91">
        <f xml:space="preserve"> MONTH(B91)</f>
        <v>3</v>
      </c>
      <c r="B91" s="3">
        <v>39536</v>
      </c>
      <c r="C91">
        <f>YEAR(B91)</f>
        <v>2008</v>
      </c>
      <c r="D91">
        <v>5308</v>
      </c>
      <c r="E91" t="str">
        <f>IF(D91&gt;10000,"Tak","Nie")</f>
        <v>Nie</v>
      </c>
      <c r="F91">
        <f>F90-ROUNDUP(F90*0.02,0)+D91</f>
        <v>198191</v>
      </c>
      <c r="G91" t="str">
        <f t="shared" si="2"/>
        <v>Nie</v>
      </c>
    </row>
    <row r="92" spans="1:7" x14ac:dyDescent="0.25">
      <c r="A92">
        <f xml:space="preserve"> MONTH(B92)</f>
        <v>3</v>
      </c>
      <c r="B92" s="3">
        <v>39537</v>
      </c>
      <c r="C92">
        <f>YEAR(B92)</f>
        <v>2008</v>
      </c>
      <c r="D92">
        <v>4318</v>
      </c>
      <c r="E92" t="str">
        <f>IF(D92&gt;10000,"Tak","Nie")</f>
        <v>Nie</v>
      </c>
      <c r="F92">
        <f>F91-ROUNDUP(F91*0.02,0)+D92</f>
        <v>198545</v>
      </c>
      <c r="G92" t="str">
        <f t="shared" si="2"/>
        <v>Nie</v>
      </c>
    </row>
    <row r="93" spans="1:7" x14ac:dyDescent="0.25">
      <c r="A93">
        <f xml:space="preserve"> MONTH(B93)</f>
        <v>3</v>
      </c>
      <c r="B93" s="3">
        <v>39538</v>
      </c>
      <c r="C93">
        <f>YEAR(B93)</f>
        <v>2008</v>
      </c>
      <c r="D93">
        <v>5993</v>
      </c>
      <c r="E93" t="str">
        <f>IF(D93&gt;10000,"Tak","Nie")</f>
        <v>Nie</v>
      </c>
      <c r="F93">
        <f>F92-ROUNDUP(F92*0.02,0)+D93</f>
        <v>200567</v>
      </c>
      <c r="G93" t="str">
        <f t="shared" si="2"/>
        <v>Nie</v>
      </c>
    </row>
    <row r="94" spans="1:7" x14ac:dyDescent="0.25">
      <c r="A94">
        <f xml:space="preserve"> MONTH(B94)</f>
        <v>4</v>
      </c>
      <c r="B94" s="3">
        <v>39539</v>
      </c>
      <c r="C94">
        <f>YEAR(B94)</f>
        <v>2008</v>
      </c>
      <c r="D94">
        <v>6300</v>
      </c>
      <c r="E94" t="str">
        <f>IF(D94&gt;10000,"Tak","Nie")</f>
        <v>Nie</v>
      </c>
      <c r="F94">
        <f>F93-ROUNDUP(F93*0.02,0)+D94</f>
        <v>202855</v>
      </c>
      <c r="G94" t="str">
        <f t="shared" si="2"/>
        <v>Nie</v>
      </c>
    </row>
    <row r="95" spans="1:7" x14ac:dyDescent="0.25">
      <c r="A95">
        <f xml:space="preserve"> MONTH(B95)</f>
        <v>4</v>
      </c>
      <c r="B95" s="3">
        <v>39540</v>
      </c>
      <c r="C95">
        <f>YEAR(B95)</f>
        <v>2008</v>
      </c>
      <c r="D95">
        <v>7789</v>
      </c>
      <c r="E95" t="str">
        <f>IF(D95&gt;10000,"Tak","Nie")</f>
        <v>Nie</v>
      </c>
      <c r="F95">
        <f>F94-ROUNDUP(F94*0.02,0)+D95</f>
        <v>206586</v>
      </c>
      <c r="G95" t="str">
        <f t="shared" si="2"/>
        <v>Nie</v>
      </c>
    </row>
    <row r="96" spans="1:7" x14ac:dyDescent="0.25">
      <c r="A96">
        <f xml:space="preserve"> MONTH(B96)</f>
        <v>4</v>
      </c>
      <c r="B96" s="3">
        <v>39541</v>
      </c>
      <c r="C96">
        <f>YEAR(B96)</f>
        <v>2008</v>
      </c>
      <c r="D96">
        <v>7631</v>
      </c>
      <c r="E96" t="str">
        <f>IF(D96&gt;10000,"Tak","Nie")</f>
        <v>Nie</v>
      </c>
      <c r="F96">
        <f>F95-ROUNDUP(F95*0.02,0)+D96</f>
        <v>210085</v>
      </c>
      <c r="G96" t="str">
        <f t="shared" si="2"/>
        <v>Nie</v>
      </c>
    </row>
    <row r="97" spans="1:7" x14ac:dyDescent="0.25">
      <c r="A97">
        <f xml:space="preserve"> MONTH(B97)</f>
        <v>4</v>
      </c>
      <c r="B97" s="3">
        <v>39542</v>
      </c>
      <c r="C97">
        <f>YEAR(B97)</f>
        <v>2008</v>
      </c>
      <c r="D97">
        <v>9081</v>
      </c>
      <c r="E97" t="str">
        <f>IF(D97&gt;10000,"Tak","Nie")</f>
        <v>Nie</v>
      </c>
      <c r="F97">
        <f>F96-ROUNDUP(F96*0.02,0)+D97</f>
        <v>214964</v>
      </c>
      <c r="G97" t="str">
        <f t="shared" si="2"/>
        <v>Nie</v>
      </c>
    </row>
    <row r="98" spans="1:7" x14ac:dyDescent="0.25">
      <c r="A98">
        <f xml:space="preserve"> MONTH(B98)</f>
        <v>4</v>
      </c>
      <c r="B98" s="3">
        <v>39543</v>
      </c>
      <c r="C98">
        <f>YEAR(B98)</f>
        <v>2008</v>
      </c>
      <c r="D98">
        <v>8938</v>
      </c>
      <c r="E98" t="str">
        <f>IF(D98&gt;10000,"Tak","Nie")</f>
        <v>Nie</v>
      </c>
      <c r="F98">
        <f>F97-ROUNDUP(F97*0.02,0)+D98</f>
        <v>219602</v>
      </c>
      <c r="G98" t="str">
        <f t="shared" si="2"/>
        <v>Nie</v>
      </c>
    </row>
    <row r="99" spans="1:7" x14ac:dyDescent="0.25">
      <c r="A99">
        <f xml:space="preserve"> MONTH(B99)</f>
        <v>4</v>
      </c>
      <c r="B99" s="3">
        <v>39544</v>
      </c>
      <c r="C99">
        <f>YEAR(B99)</f>
        <v>2008</v>
      </c>
      <c r="D99">
        <v>10550</v>
      </c>
      <c r="E99" t="str">
        <f>IF(D99&gt;10000,"Tak","Nie")</f>
        <v>Tak</v>
      </c>
      <c r="F99">
        <f>F98-ROUNDUP(F98*0.02,0)+D99</f>
        <v>225759</v>
      </c>
      <c r="G99" t="str">
        <f t="shared" si="2"/>
        <v>Nie</v>
      </c>
    </row>
    <row r="100" spans="1:7" x14ac:dyDescent="0.25">
      <c r="A100">
        <f xml:space="preserve"> MONTH(B100)</f>
        <v>4</v>
      </c>
      <c r="B100" s="3">
        <v>39545</v>
      </c>
      <c r="C100">
        <f>YEAR(B100)</f>
        <v>2008</v>
      </c>
      <c r="D100">
        <v>12184</v>
      </c>
      <c r="E100" t="str">
        <f>IF(D100&gt;10000,"Tak","Nie")</f>
        <v>Tak</v>
      </c>
      <c r="F100">
        <f>F99-ROUNDUP(F99*0.02,0)+D100</f>
        <v>233427</v>
      </c>
      <c r="G100" t="str">
        <f t="shared" si="2"/>
        <v>Nie</v>
      </c>
    </row>
    <row r="101" spans="1:7" x14ac:dyDescent="0.25">
      <c r="A101">
        <f xml:space="preserve"> MONTH(B101)</f>
        <v>4</v>
      </c>
      <c r="B101" s="3">
        <v>39546</v>
      </c>
      <c r="C101">
        <f>YEAR(B101)</f>
        <v>2008</v>
      </c>
      <c r="D101">
        <v>13390</v>
      </c>
      <c r="E101" t="str">
        <f>IF(D101&gt;10000,"Tak","Nie")</f>
        <v>Tak</v>
      </c>
      <c r="F101">
        <f>F100-ROUNDUP(F100*0.02,0)+D101</f>
        <v>242148</v>
      </c>
      <c r="G101" t="str">
        <f t="shared" si="2"/>
        <v>Nie</v>
      </c>
    </row>
    <row r="102" spans="1:7" x14ac:dyDescent="0.25">
      <c r="A102">
        <f xml:space="preserve"> MONTH(B102)</f>
        <v>4</v>
      </c>
      <c r="B102" s="3">
        <v>39547</v>
      </c>
      <c r="C102">
        <f>YEAR(B102)</f>
        <v>2008</v>
      </c>
      <c r="D102">
        <v>14196</v>
      </c>
      <c r="E102" t="str">
        <f>IF(D102&gt;10000,"Tak","Nie")</f>
        <v>Tak</v>
      </c>
      <c r="F102">
        <f>F101-ROUNDUP(F101*0.02,0)+D102</f>
        <v>251501</v>
      </c>
      <c r="G102" t="str">
        <f t="shared" si="2"/>
        <v>Nie</v>
      </c>
    </row>
    <row r="103" spans="1:7" x14ac:dyDescent="0.25">
      <c r="A103">
        <f xml:space="preserve"> MONTH(B103)</f>
        <v>4</v>
      </c>
      <c r="B103" s="3">
        <v>39548</v>
      </c>
      <c r="C103">
        <f>YEAR(B103)</f>
        <v>2008</v>
      </c>
      <c r="D103">
        <v>14830</v>
      </c>
      <c r="E103" t="str">
        <f>IF(D103&gt;10000,"Tak","Nie")</f>
        <v>Tak</v>
      </c>
      <c r="F103">
        <f>F102-ROUNDUP(F102*0.02,0)+D103</f>
        <v>261300</v>
      </c>
      <c r="G103" t="str">
        <f t="shared" si="2"/>
        <v>Nie</v>
      </c>
    </row>
    <row r="104" spans="1:7" x14ac:dyDescent="0.25">
      <c r="A104">
        <f xml:space="preserve"> MONTH(B104)</f>
        <v>4</v>
      </c>
      <c r="B104" s="3">
        <v>39549</v>
      </c>
      <c r="C104">
        <f>YEAR(B104)</f>
        <v>2008</v>
      </c>
      <c r="D104">
        <v>16437</v>
      </c>
      <c r="E104" t="str">
        <f>IF(D104&gt;10000,"Tak","Nie")</f>
        <v>Tak</v>
      </c>
      <c r="F104">
        <f>F103-ROUNDUP(F103*0.02,0)+D104</f>
        <v>272511</v>
      </c>
      <c r="G104" t="str">
        <f t="shared" si="2"/>
        <v>Nie</v>
      </c>
    </row>
    <row r="105" spans="1:7" x14ac:dyDescent="0.25">
      <c r="A105">
        <f xml:space="preserve"> MONTH(B105)</f>
        <v>4</v>
      </c>
      <c r="B105" s="3">
        <v>39550</v>
      </c>
      <c r="C105">
        <f>YEAR(B105)</f>
        <v>2008</v>
      </c>
      <c r="D105">
        <v>17871</v>
      </c>
      <c r="E105" t="str">
        <f>IF(D105&gt;10000,"Tak","Nie")</f>
        <v>Tak</v>
      </c>
      <c r="F105">
        <f>F104-ROUNDUP(F104*0.02,0)+D105</f>
        <v>284931</v>
      </c>
      <c r="G105" t="str">
        <f t="shared" si="2"/>
        <v>Nie</v>
      </c>
    </row>
    <row r="106" spans="1:7" x14ac:dyDescent="0.25">
      <c r="A106">
        <f xml:space="preserve"> MONTH(B106)</f>
        <v>4</v>
      </c>
      <c r="B106" s="3">
        <v>39551</v>
      </c>
      <c r="C106">
        <f>YEAR(B106)</f>
        <v>2008</v>
      </c>
      <c r="D106">
        <v>20057</v>
      </c>
      <c r="E106" t="str">
        <f>IF(D106&gt;10000,"Tak","Nie")</f>
        <v>Tak</v>
      </c>
      <c r="F106">
        <f>F105-ROUNDUP(F105*0.02,0)+D106</f>
        <v>299289</v>
      </c>
      <c r="G106" t="str">
        <f t="shared" si="2"/>
        <v>Nie</v>
      </c>
    </row>
    <row r="107" spans="1:7" x14ac:dyDescent="0.25">
      <c r="A107">
        <f xml:space="preserve"> MONTH(B107)</f>
        <v>4</v>
      </c>
      <c r="B107" s="3">
        <v>39552</v>
      </c>
      <c r="C107">
        <f>YEAR(B107)</f>
        <v>2008</v>
      </c>
      <c r="D107">
        <v>21238</v>
      </c>
      <c r="E107" t="str">
        <f>IF(D107&gt;10000,"Tak","Nie")</f>
        <v>Tak</v>
      </c>
      <c r="F107">
        <f>F106-ROUNDUP(F106*0.02,0)+D107</f>
        <v>314541</v>
      </c>
      <c r="G107" t="str">
        <f t="shared" si="2"/>
        <v>Nie</v>
      </c>
    </row>
    <row r="108" spans="1:7" x14ac:dyDescent="0.25">
      <c r="A108">
        <f xml:space="preserve"> MONTH(B108)</f>
        <v>4</v>
      </c>
      <c r="B108" s="3">
        <v>39553</v>
      </c>
      <c r="C108">
        <f>YEAR(B108)</f>
        <v>2008</v>
      </c>
      <c r="D108">
        <v>23911</v>
      </c>
      <c r="E108" t="str">
        <f>IF(D108&gt;10000,"Tak","Nie")</f>
        <v>Tak</v>
      </c>
      <c r="F108">
        <f>F107-ROUNDUP(F107*0.02,0)+D108</f>
        <v>332161</v>
      </c>
      <c r="G108" t="str">
        <f t="shared" si="2"/>
        <v>Nie</v>
      </c>
    </row>
    <row r="109" spans="1:7" x14ac:dyDescent="0.25">
      <c r="A109">
        <f xml:space="preserve"> MONTH(B109)</f>
        <v>4</v>
      </c>
      <c r="B109" s="3">
        <v>39554</v>
      </c>
      <c r="C109">
        <f>YEAR(B109)</f>
        <v>2008</v>
      </c>
      <c r="D109">
        <v>25239</v>
      </c>
      <c r="E109" t="str">
        <f>IF(D109&gt;10000,"Tak","Nie")</f>
        <v>Tak</v>
      </c>
      <c r="F109">
        <f>F108-ROUNDUP(F108*0.02,0)+D109</f>
        <v>350756</v>
      </c>
      <c r="G109" t="str">
        <f t="shared" si="2"/>
        <v>Nie</v>
      </c>
    </row>
    <row r="110" spans="1:7" x14ac:dyDescent="0.25">
      <c r="A110">
        <f xml:space="preserve"> MONTH(B110)</f>
        <v>4</v>
      </c>
      <c r="B110" s="3">
        <v>39555</v>
      </c>
      <c r="C110">
        <f>YEAR(B110)</f>
        <v>2008</v>
      </c>
      <c r="D110">
        <v>26830</v>
      </c>
      <c r="E110" t="str">
        <f>IF(D110&gt;10000,"Tak","Nie")</f>
        <v>Tak</v>
      </c>
      <c r="F110">
        <f>F109-ROUNDUP(F109*0.02,0)+D110</f>
        <v>370570</v>
      </c>
      <c r="G110" t="str">
        <f t="shared" si="2"/>
        <v>Nie</v>
      </c>
    </row>
    <row r="111" spans="1:7" x14ac:dyDescent="0.25">
      <c r="A111">
        <f xml:space="preserve"> MONTH(B111)</f>
        <v>4</v>
      </c>
      <c r="B111" s="3">
        <v>39556</v>
      </c>
      <c r="C111">
        <f>YEAR(B111)</f>
        <v>2008</v>
      </c>
      <c r="D111">
        <v>27277</v>
      </c>
      <c r="E111" t="str">
        <f>IF(D111&gt;10000,"Tak","Nie")</f>
        <v>Tak</v>
      </c>
      <c r="F111">
        <f>F110-ROUNDUP(F110*0.02,0)+D111</f>
        <v>390435</v>
      </c>
      <c r="G111" t="str">
        <f t="shared" si="2"/>
        <v>Nie</v>
      </c>
    </row>
    <row r="112" spans="1:7" x14ac:dyDescent="0.25">
      <c r="A112">
        <f xml:space="preserve"> MONTH(B112)</f>
        <v>4</v>
      </c>
      <c r="B112" s="3">
        <v>39557</v>
      </c>
      <c r="C112">
        <f>YEAR(B112)</f>
        <v>2008</v>
      </c>
      <c r="D112">
        <v>26786</v>
      </c>
      <c r="E112" t="str">
        <f>IF(D112&gt;10000,"Tak","Nie")</f>
        <v>Tak</v>
      </c>
      <c r="F112">
        <f>F111-ROUNDUP(F111*0.02,0)+D112</f>
        <v>409412</v>
      </c>
      <c r="G112" t="str">
        <f t="shared" si="2"/>
        <v>Nie</v>
      </c>
    </row>
    <row r="113" spans="1:7" x14ac:dyDescent="0.25">
      <c r="A113">
        <f xml:space="preserve"> MONTH(B113)</f>
        <v>4</v>
      </c>
      <c r="B113" s="3">
        <v>39558</v>
      </c>
      <c r="C113">
        <f>YEAR(B113)</f>
        <v>2008</v>
      </c>
      <c r="D113">
        <v>29132</v>
      </c>
      <c r="E113" t="str">
        <f>IF(D113&gt;10000,"Tak","Nie")</f>
        <v>Tak</v>
      </c>
      <c r="F113">
        <f>F112-ROUNDUP(F112*0.02,0)+D113</f>
        <v>430355</v>
      </c>
      <c r="G113" t="str">
        <f t="shared" si="2"/>
        <v>Nie</v>
      </c>
    </row>
    <row r="114" spans="1:7" x14ac:dyDescent="0.25">
      <c r="A114">
        <f xml:space="preserve"> MONTH(B114)</f>
        <v>4</v>
      </c>
      <c r="B114" s="3">
        <v>39559</v>
      </c>
      <c r="C114">
        <f>YEAR(B114)</f>
        <v>2008</v>
      </c>
      <c r="D114">
        <v>28710</v>
      </c>
      <c r="E114" t="str">
        <f>IF(D114&gt;10000,"Tak","Nie")</f>
        <v>Tak</v>
      </c>
      <c r="F114">
        <f>F113-ROUNDUP(F113*0.02,0)+D114</f>
        <v>450457</v>
      </c>
      <c r="G114" t="str">
        <f t="shared" si="2"/>
        <v>Nie</v>
      </c>
    </row>
    <row r="115" spans="1:7" x14ac:dyDescent="0.25">
      <c r="A115">
        <f xml:space="preserve"> MONTH(B115)</f>
        <v>4</v>
      </c>
      <c r="B115" s="3">
        <v>39560</v>
      </c>
      <c r="C115">
        <f>YEAR(B115)</f>
        <v>2008</v>
      </c>
      <c r="D115">
        <v>30263</v>
      </c>
      <c r="E115" t="str">
        <f>IF(D115&gt;10000,"Tak","Nie")</f>
        <v>Tak</v>
      </c>
      <c r="F115">
        <f>F114-ROUNDUP(F114*0.02,0)+D115</f>
        <v>471710</v>
      </c>
      <c r="G115" t="str">
        <f t="shared" si="2"/>
        <v>Nie</v>
      </c>
    </row>
    <row r="116" spans="1:7" x14ac:dyDescent="0.25">
      <c r="A116">
        <f xml:space="preserve"> MONTH(B116)</f>
        <v>4</v>
      </c>
      <c r="B116" s="3">
        <v>39561</v>
      </c>
      <c r="C116">
        <f>YEAR(B116)</f>
        <v>2008</v>
      </c>
      <c r="D116">
        <v>30420</v>
      </c>
      <c r="E116" t="str">
        <f>IF(D116&gt;10000,"Tak","Nie")</f>
        <v>Tak</v>
      </c>
      <c r="F116">
        <f>F115-ROUNDUP(F115*0.02,0)+D116</f>
        <v>492695</v>
      </c>
      <c r="G116" t="str">
        <f t="shared" si="2"/>
        <v>Nie</v>
      </c>
    </row>
    <row r="117" spans="1:7" x14ac:dyDescent="0.25">
      <c r="A117">
        <f xml:space="preserve"> MONTH(B117)</f>
        <v>4</v>
      </c>
      <c r="B117" s="3">
        <v>39562</v>
      </c>
      <c r="C117">
        <f>YEAR(B117)</f>
        <v>2008</v>
      </c>
      <c r="D117">
        <v>30396</v>
      </c>
      <c r="E117" t="str">
        <f>IF(D117&gt;10000,"Tak","Nie")</f>
        <v>Tak</v>
      </c>
      <c r="F117">
        <f>F116-ROUNDUP(F116*0.02,0)+D117</f>
        <v>513237</v>
      </c>
      <c r="G117" t="str">
        <f t="shared" si="2"/>
        <v>Nie</v>
      </c>
    </row>
    <row r="118" spans="1:7" x14ac:dyDescent="0.25">
      <c r="A118">
        <f xml:space="preserve"> MONTH(B118)</f>
        <v>4</v>
      </c>
      <c r="B118" s="3">
        <v>39563</v>
      </c>
      <c r="C118">
        <f>YEAR(B118)</f>
        <v>2008</v>
      </c>
      <c r="D118">
        <v>29098</v>
      </c>
      <c r="E118" t="str">
        <f>IF(D118&gt;10000,"Tak","Nie")</f>
        <v>Tak</v>
      </c>
      <c r="F118">
        <f>F117-ROUNDUP(F117*0.02,0)+D118</f>
        <v>532070</v>
      </c>
      <c r="G118" t="str">
        <f t="shared" si="2"/>
        <v>Nie</v>
      </c>
    </row>
    <row r="119" spans="1:7" x14ac:dyDescent="0.25">
      <c r="A119">
        <f xml:space="preserve"> MONTH(B119)</f>
        <v>4</v>
      </c>
      <c r="B119" s="3">
        <v>39564</v>
      </c>
      <c r="C119">
        <f>YEAR(B119)</f>
        <v>2008</v>
      </c>
      <c r="D119">
        <v>31026</v>
      </c>
      <c r="E119" t="str">
        <f>IF(D119&gt;10000,"Tak","Nie")</f>
        <v>Tak</v>
      </c>
      <c r="F119">
        <f>F118-ROUNDUP(F118*0.02,0)+D119</f>
        <v>552454</v>
      </c>
      <c r="G119" t="str">
        <f t="shared" si="2"/>
        <v>Nie</v>
      </c>
    </row>
    <row r="120" spans="1:7" x14ac:dyDescent="0.25">
      <c r="A120">
        <f xml:space="preserve"> MONTH(B120)</f>
        <v>4</v>
      </c>
      <c r="B120" s="3">
        <v>39565</v>
      </c>
      <c r="C120">
        <f>YEAR(B120)</f>
        <v>2008</v>
      </c>
      <c r="D120">
        <v>29937</v>
      </c>
      <c r="E120" t="str">
        <f>IF(D120&gt;10000,"Tak","Nie")</f>
        <v>Tak</v>
      </c>
      <c r="F120">
        <f>F119-ROUNDUP(F119*0.02,0)+D120</f>
        <v>571341</v>
      </c>
      <c r="G120" t="str">
        <f t="shared" si="2"/>
        <v>Nie</v>
      </c>
    </row>
    <row r="121" spans="1:7" x14ac:dyDescent="0.25">
      <c r="A121">
        <f xml:space="preserve"> MONTH(B121)</f>
        <v>4</v>
      </c>
      <c r="B121" s="3">
        <v>39566</v>
      </c>
      <c r="C121">
        <f>YEAR(B121)</f>
        <v>2008</v>
      </c>
      <c r="D121">
        <v>28518</v>
      </c>
      <c r="E121" t="str">
        <f>IF(D121&gt;10000,"Tak","Nie")</f>
        <v>Tak</v>
      </c>
      <c r="F121">
        <f>F120-ROUNDUP(F120*0.02,0)+D121</f>
        <v>588432</v>
      </c>
      <c r="G121" t="str">
        <f t="shared" si="2"/>
        <v>Nie</v>
      </c>
    </row>
    <row r="122" spans="1:7" x14ac:dyDescent="0.25">
      <c r="A122">
        <f xml:space="preserve"> MONTH(B122)</f>
        <v>4</v>
      </c>
      <c r="B122" s="3">
        <v>39567</v>
      </c>
      <c r="C122">
        <f>YEAR(B122)</f>
        <v>2008</v>
      </c>
      <c r="D122">
        <v>28152</v>
      </c>
      <c r="E122" t="str">
        <f>IF(D122&gt;10000,"Tak","Nie")</f>
        <v>Tak</v>
      </c>
      <c r="F122">
        <f>F121-ROUNDUP(F121*0.02,0)+D122</f>
        <v>604815</v>
      </c>
      <c r="G122" t="str">
        <f t="shared" si="2"/>
        <v>Nie</v>
      </c>
    </row>
    <row r="123" spans="1:7" x14ac:dyDescent="0.25">
      <c r="A123">
        <f xml:space="preserve"> MONTH(B123)</f>
        <v>4</v>
      </c>
      <c r="B123" s="3">
        <v>39568</v>
      </c>
      <c r="C123">
        <f>YEAR(B123)</f>
        <v>2008</v>
      </c>
      <c r="D123">
        <v>26744</v>
      </c>
      <c r="E123" t="str">
        <f>IF(D123&gt;10000,"Tak","Nie")</f>
        <v>Tak</v>
      </c>
      <c r="F123">
        <f>F122-ROUNDUP(F122*0.02,0)+D123</f>
        <v>619462</v>
      </c>
      <c r="G123" t="str">
        <f t="shared" si="2"/>
        <v>Nie</v>
      </c>
    </row>
    <row r="124" spans="1:7" x14ac:dyDescent="0.25">
      <c r="A124">
        <f xml:space="preserve"> MONTH(B124)</f>
        <v>5</v>
      </c>
      <c r="B124" s="3">
        <v>39569</v>
      </c>
      <c r="C124">
        <f>YEAR(B124)</f>
        <v>2008</v>
      </c>
      <c r="D124">
        <v>27527</v>
      </c>
      <c r="E124" t="str">
        <f>IF(D124&gt;10000,"Tak","Nie")</f>
        <v>Tak</v>
      </c>
      <c r="F124">
        <f>F123-ROUNDUP(F123*0.02,0)+D124</f>
        <v>634599</v>
      </c>
      <c r="G124" t="str">
        <f t="shared" si="2"/>
        <v>Nie</v>
      </c>
    </row>
    <row r="125" spans="1:7" x14ac:dyDescent="0.25">
      <c r="A125">
        <f xml:space="preserve"> MONTH(B125)</f>
        <v>5</v>
      </c>
      <c r="B125" s="3">
        <v>39570</v>
      </c>
      <c r="C125">
        <f>YEAR(B125)</f>
        <v>2008</v>
      </c>
      <c r="D125">
        <v>25742</v>
      </c>
      <c r="E125" t="str">
        <f>IF(D125&gt;10000,"Tak","Nie")</f>
        <v>Tak</v>
      </c>
      <c r="F125">
        <f>F124-ROUNDUP(F124*0.02,0)+D125</f>
        <v>647649</v>
      </c>
      <c r="G125" t="str">
        <f t="shared" si="2"/>
        <v>Nie</v>
      </c>
    </row>
    <row r="126" spans="1:7" x14ac:dyDescent="0.25">
      <c r="A126">
        <f xml:space="preserve"> MONTH(B126)</f>
        <v>5</v>
      </c>
      <c r="B126" s="3">
        <v>39571</v>
      </c>
      <c r="C126">
        <f>YEAR(B126)</f>
        <v>2008</v>
      </c>
      <c r="D126">
        <v>23851</v>
      </c>
      <c r="E126" t="str">
        <f>IF(D126&gt;10000,"Tak","Nie")</f>
        <v>Tak</v>
      </c>
      <c r="F126">
        <f>F125-ROUNDUP(F125*0.02,0)+D126</f>
        <v>658547</v>
      </c>
      <c r="G126" t="str">
        <f t="shared" si="2"/>
        <v>Nie</v>
      </c>
    </row>
    <row r="127" spans="1:7" x14ac:dyDescent="0.25">
      <c r="A127">
        <f xml:space="preserve"> MONTH(B127)</f>
        <v>5</v>
      </c>
      <c r="B127" s="3">
        <v>39572</v>
      </c>
      <c r="C127">
        <f>YEAR(B127)</f>
        <v>2008</v>
      </c>
      <c r="D127">
        <v>21232</v>
      </c>
      <c r="E127" t="str">
        <f>IF(D127&gt;10000,"Tak","Nie")</f>
        <v>Tak</v>
      </c>
      <c r="F127">
        <f>F126-ROUNDUP(F126*0.02,0)+D127</f>
        <v>666608</v>
      </c>
      <c r="G127" t="str">
        <f t="shared" si="2"/>
        <v>Nie</v>
      </c>
    </row>
    <row r="128" spans="1:7" x14ac:dyDescent="0.25">
      <c r="A128">
        <f xml:space="preserve"> MONTH(B128)</f>
        <v>5</v>
      </c>
      <c r="B128" s="3">
        <v>39573</v>
      </c>
      <c r="C128">
        <f>YEAR(B128)</f>
        <v>2008</v>
      </c>
      <c r="D128">
        <v>21260</v>
      </c>
      <c r="E128" t="str">
        <f>IF(D128&gt;10000,"Tak","Nie")</f>
        <v>Tak</v>
      </c>
      <c r="F128">
        <f>F127-ROUNDUP(F127*0.02,0)+D128</f>
        <v>674535</v>
      </c>
      <c r="G128" t="str">
        <f t="shared" si="2"/>
        <v>Nie</v>
      </c>
    </row>
    <row r="129" spans="1:7" x14ac:dyDescent="0.25">
      <c r="A129">
        <f xml:space="preserve"> MONTH(B129)</f>
        <v>5</v>
      </c>
      <c r="B129" s="3">
        <v>39574</v>
      </c>
      <c r="C129">
        <f>YEAR(B129)</f>
        <v>2008</v>
      </c>
      <c r="D129">
        <v>19203</v>
      </c>
      <c r="E129" t="str">
        <f>IF(D129&gt;10000,"Tak","Nie")</f>
        <v>Tak</v>
      </c>
      <c r="F129">
        <f>F128-ROUNDUP(F128*0.02,0)+D129</f>
        <v>680247</v>
      </c>
      <c r="G129" t="str">
        <f t="shared" si="2"/>
        <v>Nie</v>
      </c>
    </row>
    <row r="130" spans="1:7" x14ac:dyDescent="0.25">
      <c r="A130">
        <f xml:space="preserve"> MONTH(B130)</f>
        <v>5</v>
      </c>
      <c r="B130" s="3">
        <v>39575</v>
      </c>
      <c r="C130">
        <f>YEAR(B130)</f>
        <v>2008</v>
      </c>
      <c r="D130">
        <v>17262</v>
      </c>
      <c r="E130" t="str">
        <f>IF(D130&gt;10000,"Tak","Nie")</f>
        <v>Tak</v>
      </c>
      <c r="F130">
        <f>F129-ROUNDUP(F129*0.02,0)+D130</f>
        <v>683904</v>
      </c>
      <c r="G130" t="str">
        <f t="shared" si="2"/>
        <v>Nie</v>
      </c>
    </row>
    <row r="131" spans="1:7" x14ac:dyDescent="0.25">
      <c r="A131">
        <f xml:space="preserve"> MONTH(B131)</f>
        <v>5</v>
      </c>
      <c r="B131" s="3">
        <v>39576</v>
      </c>
      <c r="C131">
        <f>YEAR(B131)</f>
        <v>2008</v>
      </c>
      <c r="D131">
        <v>16255</v>
      </c>
      <c r="E131" t="str">
        <f>IF(D131&gt;10000,"Tak","Nie")</f>
        <v>Tak</v>
      </c>
      <c r="F131">
        <f>F130-ROUNDUP(F130*0.02,0)+D131</f>
        <v>686480</v>
      </c>
      <c r="G131" t="str">
        <f t="shared" si="2"/>
        <v>Nie</v>
      </c>
    </row>
    <row r="132" spans="1:7" x14ac:dyDescent="0.25">
      <c r="A132">
        <f xml:space="preserve"> MONTH(B132)</f>
        <v>5</v>
      </c>
      <c r="B132" s="3">
        <v>39577</v>
      </c>
      <c r="C132">
        <f>YEAR(B132)</f>
        <v>2008</v>
      </c>
      <c r="D132">
        <v>16295</v>
      </c>
      <c r="E132" t="str">
        <f>IF(D132&gt;10000,"Tak","Nie")</f>
        <v>Tak</v>
      </c>
      <c r="F132">
        <f>F131-ROUNDUP(F131*0.02,0)+D132</f>
        <v>689045</v>
      </c>
      <c r="G132" t="str">
        <f t="shared" ref="G132:G195" si="3">IF(F132&gt;1000000,"Tak","Nie")</f>
        <v>Nie</v>
      </c>
    </row>
    <row r="133" spans="1:7" x14ac:dyDescent="0.25">
      <c r="A133">
        <f xml:space="preserve"> MONTH(B133)</f>
        <v>5</v>
      </c>
      <c r="B133" s="3">
        <v>39578</v>
      </c>
      <c r="C133">
        <f>YEAR(B133)</f>
        <v>2008</v>
      </c>
      <c r="D133">
        <v>13666</v>
      </c>
      <c r="E133" t="str">
        <f>IF(D133&gt;10000,"Tak","Nie")</f>
        <v>Tak</v>
      </c>
      <c r="F133">
        <f>F132-ROUNDUP(F132*0.02,0)+D133</f>
        <v>688930</v>
      </c>
      <c r="G133" t="str">
        <f t="shared" si="3"/>
        <v>Nie</v>
      </c>
    </row>
    <row r="134" spans="1:7" x14ac:dyDescent="0.25">
      <c r="A134">
        <f xml:space="preserve"> MONTH(B134)</f>
        <v>5</v>
      </c>
      <c r="B134" s="3">
        <v>39579</v>
      </c>
      <c r="C134">
        <f>YEAR(B134)</f>
        <v>2008</v>
      </c>
      <c r="D134">
        <v>13298</v>
      </c>
      <c r="E134" t="str">
        <f>IF(D134&gt;10000,"Tak","Nie")</f>
        <v>Tak</v>
      </c>
      <c r="F134">
        <f>F133-ROUNDUP(F133*0.02,0)+D134</f>
        <v>688449</v>
      </c>
      <c r="G134" t="str">
        <f t="shared" si="3"/>
        <v>Nie</v>
      </c>
    </row>
    <row r="135" spans="1:7" x14ac:dyDescent="0.25">
      <c r="A135">
        <f xml:space="preserve"> MONTH(B135)</f>
        <v>5</v>
      </c>
      <c r="B135" s="3">
        <v>39580</v>
      </c>
      <c r="C135">
        <f>YEAR(B135)</f>
        <v>2008</v>
      </c>
      <c r="D135">
        <v>11610</v>
      </c>
      <c r="E135" t="str">
        <f>IF(D135&gt;10000,"Tak","Nie")</f>
        <v>Tak</v>
      </c>
      <c r="F135">
        <f>F134-ROUNDUP(F134*0.02,0)+D135</f>
        <v>686290</v>
      </c>
      <c r="G135" t="str">
        <f t="shared" si="3"/>
        <v>Nie</v>
      </c>
    </row>
    <row r="136" spans="1:7" x14ac:dyDescent="0.25">
      <c r="A136">
        <f xml:space="preserve"> MONTH(B136)</f>
        <v>5</v>
      </c>
      <c r="B136" s="3">
        <v>39581</v>
      </c>
      <c r="C136">
        <f>YEAR(B136)</f>
        <v>2008</v>
      </c>
      <c r="D136">
        <v>10287</v>
      </c>
      <c r="E136" t="str">
        <f>IF(D136&gt;10000,"Tak","Nie")</f>
        <v>Tak</v>
      </c>
      <c r="F136">
        <f>F135-ROUNDUP(F135*0.02,0)+D136</f>
        <v>682851</v>
      </c>
      <c r="G136" t="str">
        <f t="shared" si="3"/>
        <v>Nie</v>
      </c>
    </row>
    <row r="137" spans="1:7" x14ac:dyDescent="0.25">
      <c r="A137">
        <f xml:space="preserve"> MONTH(B137)</f>
        <v>5</v>
      </c>
      <c r="B137" s="3">
        <v>39582</v>
      </c>
      <c r="C137">
        <f>YEAR(B137)</f>
        <v>2008</v>
      </c>
      <c r="D137">
        <v>9873</v>
      </c>
      <c r="E137" t="str">
        <f>IF(D137&gt;10000,"Tak","Nie")</f>
        <v>Nie</v>
      </c>
      <c r="F137">
        <f>F136-ROUNDUP(F136*0.02,0)+D137</f>
        <v>679066</v>
      </c>
      <c r="G137" t="str">
        <f t="shared" si="3"/>
        <v>Nie</v>
      </c>
    </row>
    <row r="138" spans="1:7" x14ac:dyDescent="0.25">
      <c r="A138">
        <f xml:space="preserve"> MONTH(B138)</f>
        <v>5</v>
      </c>
      <c r="B138" s="3">
        <v>39583</v>
      </c>
      <c r="C138">
        <f>YEAR(B138)</f>
        <v>2008</v>
      </c>
      <c r="D138">
        <v>7611</v>
      </c>
      <c r="E138" t="str">
        <f>IF(D138&gt;10000,"Tak","Nie")</f>
        <v>Nie</v>
      </c>
      <c r="F138">
        <f>F137-ROUNDUP(F137*0.02,0)+D138</f>
        <v>673095</v>
      </c>
      <c r="G138" t="str">
        <f t="shared" si="3"/>
        <v>Nie</v>
      </c>
    </row>
    <row r="139" spans="1:7" x14ac:dyDescent="0.25">
      <c r="A139">
        <f xml:space="preserve"> MONTH(B139)</f>
        <v>5</v>
      </c>
      <c r="B139" s="3">
        <v>39584</v>
      </c>
      <c r="C139">
        <f>YEAR(B139)</f>
        <v>2008</v>
      </c>
      <c r="D139">
        <v>8243</v>
      </c>
      <c r="E139" t="str">
        <f>IF(D139&gt;10000,"Tak","Nie")</f>
        <v>Nie</v>
      </c>
      <c r="F139">
        <f>F138-ROUNDUP(F138*0.02,0)+D139</f>
        <v>667876</v>
      </c>
      <c r="G139" t="str">
        <f t="shared" si="3"/>
        <v>Nie</v>
      </c>
    </row>
    <row r="140" spans="1:7" x14ac:dyDescent="0.25">
      <c r="A140">
        <f xml:space="preserve"> MONTH(B140)</f>
        <v>5</v>
      </c>
      <c r="B140" s="3">
        <v>39585</v>
      </c>
      <c r="C140">
        <f>YEAR(B140)</f>
        <v>2008</v>
      </c>
      <c r="D140">
        <v>7156</v>
      </c>
      <c r="E140" t="str">
        <f>IF(D140&gt;10000,"Tak","Nie")</f>
        <v>Nie</v>
      </c>
      <c r="F140">
        <f>F139-ROUNDUP(F139*0.02,0)+D140</f>
        <v>661674</v>
      </c>
      <c r="G140" t="str">
        <f t="shared" si="3"/>
        <v>Nie</v>
      </c>
    </row>
    <row r="141" spans="1:7" x14ac:dyDescent="0.25">
      <c r="A141">
        <f xml:space="preserve"> MONTH(B141)</f>
        <v>5</v>
      </c>
      <c r="B141" s="3">
        <v>39586</v>
      </c>
      <c r="C141">
        <f>YEAR(B141)</f>
        <v>2008</v>
      </c>
      <c r="D141">
        <v>6461</v>
      </c>
      <c r="E141" t="str">
        <f>IF(D141&gt;10000,"Tak","Nie")</f>
        <v>Nie</v>
      </c>
      <c r="F141">
        <f>F140-ROUNDUP(F140*0.02,0)+D141</f>
        <v>654901</v>
      </c>
      <c r="G141" t="str">
        <f t="shared" si="3"/>
        <v>Nie</v>
      </c>
    </row>
    <row r="142" spans="1:7" x14ac:dyDescent="0.25">
      <c r="A142">
        <f xml:space="preserve"> MONTH(B142)</f>
        <v>5</v>
      </c>
      <c r="B142" s="3">
        <v>39587</v>
      </c>
      <c r="C142">
        <f>YEAR(B142)</f>
        <v>2008</v>
      </c>
      <c r="D142">
        <v>6376</v>
      </c>
      <c r="E142" t="str">
        <f>IF(D142&gt;10000,"Tak","Nie")</f>
        <v>Nie</v>
      </c>
      <c r="F142">
        <f>F141-ROUNDUP(F141*0.02,0)+D142</f>
        <v>648178</v>
      </c>
      <c r="G142" t="str">
        <f t="shared" si="3"/>
        <v>Nie</v>
      </c>
    </row>
    <row r="143" spans="1:7" x14ac:dyDescent="0.25">
      <c r="A143">
        <f xml:space="preserve"> MONTH(B143)</f>
        <v>5</v>
      </c>
      <c r="B143" s="3">
        <v>39588</v>
      </c>
      <c r="C143">
        <f>YEAR(B143)</f>
        <v>2008</v>
      </c>
      <c r="D143">
        <v>4883</v>
      </c>
      <c r="E143" t="str">
        <f>IF(D143&gt;10000,"Tak","Nie")</f>
        <v>Nie</v>
      </c>
      <c r="F143">
        <f>F142-ROUNDUP(F142*0.02,0)+D143</f>
        <v>640097</v>
      </c>
      <c r="G143" t="str">
        <f t="shared" si="3"/>
        <v>Nie</v>
      </c>
    </row>
    <row r="144" spans="1:7" x14ac:dyDescent="0.25">
      <c r="A144">
        <f xml:space="preserve"> MONTH(B144)</f>
        <v>5</v>
      </c>
      <c r="B144" s="3">
        <v>39589</v>
      </c>
      <c r="C144">
        <f>YEAR(B144)</f>
        <v>2008</v>
      </c>
      <c r="D144">
        <v>5076</v>
      </c>
      <c r="E144" t="str">
        <f>IF(D144&gt;10000,"Tak","Nie")</f>
        <v>Nie</v>
      </c>
      <c r="F144">
        <f>F143-ROUNDUP(F143*0.02,0)+D144</f>
        <v>632371</v>
      </c>
      <c r="G144" t="str">
        <f t="shared" si="3"/>
        <v>Nie</v>
      </c>
    </row>
    <row r="145" spans="1:7" x14ac:dyDescent="0.25">
      <c r="A145">
        <f xml:space="preserve"> MONTH(B145)</f>
        <v>5</v>
      </c>
      <c r="B145" s="3">
        <v>39590</v>
      </c>
      <c r="C145">
        <f>YEAR(B145)</f>
        <v>2008</v>
      </c>
      <c r="D145">
        <v>4742</v>
      </c>
      <c r="E145" t="str">
        <f>IF(D145&gt;10000,"Tak","Nie")</f>
        <v>Nie</v>
      </c>
      <c r="F145">
        <f>F144-ROUNDUP(F144*0.02,0)+D145</f>
        <v>624465</v>
      </c>
      <c r="G145" t="str">
        <f t="shared" si="3"/>
        <v>Nie</v>
      </c>
    </row>
    <row r="146" spans="1:7" x14ac:dyDescent="0.25">
      <c r="A146">
        <f xml:space="preserve"> MONTH(B146)</f>
        <v>5</v>
      </c>
      <c r="B146" s="3">
        <v>39591</v>
      </c>
      <c r="C146">
        <f>YEAR(B146)</f>
        <v>2008</v>
      </c>
      <c r="D146">
        <v>4063</v>
      </c>
      <c r="E146" t="str">
        <f>IF(D146&gt;10000,"Tak","Nie")</f>
        <v>Nie</v>
      </c>
      <c r="F146">
        <f>F145-ROUNDUP(F145*0.02,0)+D146</f>
        <v>616038</v>
      </c>
      <c r="G146" t="str">
        <f t="shared" si="3"/>
        <v>Nie</v>
      </c>
    </row>
    <row r="147" spans="1:7" x14ac:dyDescent="0.25">
      <c r="A147">
        <f xml:space="preserve"> MONTH(B147)</f>
        <v>5</v>
      </c>
      <c r="B147" s="3">
        <v>39592</v>
      </c>
      <c r="C147">
        <f>YEAR(B147)</f>
        <v>2008</v>
      </c>
      <c r="D147">
        <v>3645</v>
      </c>
      <c r="E147" t="str">
        <f>IF(D147&gt;10000,"Tak","Nie")</f>
        <v>Nie</v>
      </c>
      <c r="F147">
        <f>F146-ROUNDUP(F146*0.02,0)+D147</f>
        <v>607362</v>
      </c>
      <c r="G147" t="str">
        <f t="shared" si="3"/>
        <v>Nie</v>
      </c>
    </row>
    <row r="148" spans="1:7" x14ac:dyDescent="0.25">
      <c r="A148">
        <f xml:space="preserve"> MONTH(B148)</f>
        <v>5</v>
      </c>
      <c r="B148" s="3">
        <v>39593</v>
      </c>
      <c r="C148">
        <f>YEAR(B148)</f>
        <v>2008</v>
      </c>
      <c r="D148">
        <v>4139</v>
      </c>
      <c r="E148" t="str">
        <f>IF(D148&gt;10000,"Tak","Nie")</f>
        <v>Nie</v>
      </c>
      <c r="F148">
        <f>F147-ROUNDUP(F147*0.02,0)+D148</f>
        <v>599353</v>
      </c>
      <c r="G148" t="str">
        <f t="shared" si="3"/>
        <v>Nie</v>
      </c>
    </row>
    <row r="149" spans="1:7" x14ac:dyDescent="0.25">
      <c r="A149">
        <f xml:space="preserve"> MONTH(B149)</f>
        <v>5</v>
      </c>
      <c r="B149" s="3">
        <v>39594</v>
      </c>
      <c r="C149">
        <f>YEAR(B149)</f>
        <v>2008</v>
      </c>
      <c r="D149">
        <v>3821</v>
      </c>
      <c r="E149" t="str">
        <f>IF(D149&gt;10000,"Tak","Nie")</f>
        <v>Nie</v>
      </c>
      <c r="F149">
        <f>F148-ROUNDUP(F148*0.02,0)+D149</f>
        <v>591186</v>
      </c>
      <c r="G149" t="str">
        <f t="shared" si="3"/>
        <v>Nie</v>
      </c>
    </row>
    <row r="150" spans="1:7" x14ac:dyDescent="0.25">
      <c r="A150">
        <f xml:space="preserve"> MONTH(B150)</f>
        <v>5</v>
      </c>
      <c r="B150" s="3">
        <v>39595</v>
      </c>
      <c r="C150">
        <f>YEAR(B150)</f>
        <v>2008</v>
      </c>
      <c r="D150">
        <v>2293</v>
      </c>
      <c r="E150" t="str">
        <f>IF(D150&gt;10000,"Tak","Nie")</f>
        <v>Nie</v>
      </c>
      <c r="F150">
        <f>F149-ROUNDUP(F149*0.02,0)+D150</f>
        <v>581655</v>
      </c>
      <c r="G150" t="str">
        <f t="shared" si="3"/>
        <v>Nie</v>
      </c>
    </row>
    <row r="151" spans="1:7" x14ac:dyDescent="0.25">
      <c r="A151">
        <f xml:space="preserve"> MONTH(B151)</f>
        <v>5</v>
      </c>
      <c r="B151" s="3">
        <v>39596</v>
      </c>
      <c r="C151">
        <f>YEAR(B151)</f>
        <v>2008</v>
      </c>
      <c r="D151">
        <v>4356</v>
      </c>
      <c r="E151" t="str">
        <f>IF(D151&gt;10000,"Tak","Nie")</f>
        <v>Nie</v>
      </c>
      <c r="F151">
        <f>F150-ROUNDUP(F150*0.02,0)+D151</f>
        <v>574377</v>
      </c>
      <c r="G151" t="str">
        <f t="shared" si="3"/>
        <v>Nie</v>
      </c>
    </row>
    <row r="152" spans="1:7" x14ac:dyDescent="0.25">
      <c r="A152">
        <f xml:space="preserve"> MONTH(B152)</f>
        <v>5</v>
      </c>
      <c r="B152" s="3">
        <v>39597</v>
      </c>
      <c r="C152">
        <f>YEAR(B152)</f>
        <v>2008</v>
      </c>
      <c r="D152">
        <v>2975</v>
      </c>
      <c r="E152" t="str">
        <f>IF(D152&gt;10000,"Tak","Nie")</f>
        <v>Nie</v>
      </c>
      <c r="F152">
        <f>F151-ROUNDUP(F151*0.02,0)+D152</f>
        <v>565864</v>
      </c>
      <c r="G152" t="str">
        <f t="shared" si="3"/>
        <v>Nie</v>
      </c>
    </row>
    <row r="153" spans="1:7" x14ac:dyDescent="0.25">
      <c r="A153">
        <f xml:space="preserve"> MONTH(B153)</f>
        <v>5</v>
      </c>
      <c r="B153" s="3">
        <v>39598</v>
      </c>
      <c r="C153">
        <f>YEAR(B153)</f>
        <v>2008</v>
      </c>
      <c r="D153">
        <v>2484</v>
      </c>
      <c r="E153" t="str">
        <f>IF(D153&gt;10000,"Tak","Nie")</f>
        <v>Nie</v>
      </c>
      <c r="F153">
        <f>F152-ROUNDUP(F152*0.02,0)+D153</f>
        <v>557030</v>
      </c>
      <c r="G153" t="str">
        <f t="shared" si="3"/>
        <v>Nie</v>
      </c>
    </row>
    <row r="154" spans="1:7" x14ac:dyDescent="0.25">
      <c r="A154">
        <f xml:space="preserve"> MONTH(B154)</f>
        <v>5</v>
      </c>
      <c r="B154" s="3">
        <v>39599</v>
      </c>
      <c r="C154">
        <f>YEAR(B154)</f>
        <v>2008</v>
      </c>
      <c r="D154">
        <v>3518</v>
      </c>
      <c r="E154" t="str">
        <f>IF(D154&gt;10000,"Tak","Nie")</f>
        <v>Nie</v>
      </c>
      <c r="F154">
        <f>F153-ROUNDUP(F153*0.02,0)+D154</f>
        <v>549407</v>
      </c>
      <c r="G154" t="str">
        <f t="shared" si="3"/>
        <v>Nie</v>
      </c>
    </row>
    <row r="155" spans="1:7" x14ac:dyDescent="0.25">
      <c r="A155">
        <f xml:space="preserve"> MONTH(B155)</f>
        <v>6</v>
      </c>
      <c r="B155" s="3">
        <v>39600</v>
      </c>
      <c r="C155">
        <f>YEAR(B155)</f>
        <v>2008</v>
      </c>
      <c r="D155">
        <v>1849</v>
      </c>
      <c r="E155" t="str">
        <f>IF(D155&gt;10000,"Tak","Nie")</f>
        <v>Nie</v>
      </c>
      <c r="F155">
        <f>F154-ROUNDUP(F154*0.02,0)+D155</f>
        <v>540267</v>
      </c>
      <c r="G155" t="str">
        <f t="shared" si="3"/>
        <v>Nie</v>
      </c>
    </row>
    <row r="156" spans="1:7" x14ac:dyDescent="0.25">
      <c r="A156">
        <f xml:space="preserve"> MONTH(B156)</f>
        <v>6</v>
      </c>
      <c r="B156" s="3">
        <v>39601</v>
      </c>
      <c r="C156">
        <f>YEAR(B156)</f>
        <v>2008</v>
      </c>
      <c r="D156">
        <v>2424</v>
      </c>
      <c r="E156" t="str">
        <f>IF(D156&gt;10000,"Tak","Nie")</f>
        <v>Nie</v>
      </c>
      <c r="F156">
        <f>F155-ROUNDUP(F155*0.02,0)+D156</f>
        <v>531885</v>
      </c>
      <c r="G156" t="str">
        <f t="shared" si="3"/>
        <v>Nie</v>
      </c>
    </row>
    <row r="157" spans="1:7" x14ac:dyDescent="0.25">
      <c r="A157">
        <f xml:space="preserve"> MONTH(B157)</f>
        <v>6</v>
      </c>
      <c r="B157" s="3">
        <v>39602</v>
      </c>
      <c r="C157">
        <f>YEAR(B157)</f>
        <v>2008</v>
      </c>
      <c r="D157">
        <v>2862</v>
      </c>
      <c r="E157" t="str">
        <f>IF(D157&gt;10000,"Tak","Nie")</f>
        <v>Nie</v>
      </c>
      <c r="F157">
        <f>F156-ROUNDUP(F156*0.02,0)+D157</f>
        <v>524109</v>
      </c>
      <c r="G157" t="str">
        <f t="shared" si="3"/>
        <v>Nie</v>
      </c>
    </row>
    <row r="158" spans="1:7" x14ac:dyDescent="0.25">
      <c r="A158">
        <f xml:space="preserve"> MONTH(B158)</f>
        <v>6</v>
      </c>
      <c r="B158" s="3">
        <v>39603</v>
      </c>
      <c r="C158">
        <f>YEAR(B158)</f>
        <v>2008</v>
      </c>
      <c r="D158">
        <v>3111</v>
      </c>
      <c r="E158" t="str">
        <f>IF(D158&gt;10000,"Tak","Nie")</f>
        <v>Nie</v>
      </c>
      <c r="F158">
        <f>F157-ROUNDUP(F157*0.02,0)+D158</f>
        <v>516737</v>
      </c>
      <c r="G158" t="str">
        <f t="shared" si="3"/>
        <v>Nie</v>
      </c>
    </row>
    <row r="159" spans="1:7" x14ac:dyDescent="0.25">
      <c r="A159">
        <f xml:space="preserve"> MONTH(B159)</f>
        <v>6</v>
      </c>
      <c r="B159" s="3">
        <v>39604</v>
      </c>
      <c r="C159">
        <f>YEAR(B159)</f>
        <v>2008</v>
      </c>
      <c r="D159">
        <v>2633</v>
      </c>
      <c r="E159" t="str">
        <f>IF(D159&gt;10000,"Tak","Nie")</f>
        <v>Nie</v>
      </c>
      <c r="F159">
        <f>F158-ROUNDUP(F158*0.02,0)+D159</f>
        <v>509035</v>
      </c>
      <c r="G159" t="str">
        <f t="shared" si="3"/>
        <v>Nie</v>
      </c>
    </row>
    <row r="160" spans="1:7" x14ac:dyDescent="0.25">
      <c r="A160">
        <f xml:space="preserve"> MONTH(B160)</f>
        <v>6</v>
      </c>
      <c r="B160" s="3">
        <v>39605</v>
      </c>
      <c r="C160">
        <f>YEAR(B160)</f>
        <v>2008</v>
      </c>
      <c r="D160">
        <v>3117</v>
      </c>
      <c r="E160" t="str">
        <f>IF(D160&gt;10000,"Tak","Nie")</f>
        <v>Nie</v>
      </c>
      <c r="F160">
        <f>F159-ROUNDUP(F159*0.02,0)+D160</f>
        <v>501971</v>
      </c>
      <c r="G160" t="str">
        <f t="shared" si="3"/>
        <v>Nie</v>
      </c>
    </row>
    <row r="161" spans="1:7" x14ac:dyDescent="0.25">
      <c r="A161">
        <f xml:space="preserve"> MONTH(B161)</f>
        <v>6</v>
      </c>
      <c r="B161" s="3">
        <v>39606</v>
      </c>
      <c r="C161">
        <f>YEAR(B161)</f>
        <v>2008</v>
      </c>
      <c r="D161">
        <v>3596</v>
      </c>
      <c r="E161" t="str">
        <f>IF(D161&gt;10000,"Tak","Nie")</f>
        <v>Nie</v>
      </c>
      <c r="F161">
        <f>F160-ROUNDUP(F160*0.02,0)+D161</f>
        <v>495527</v>
      </c>
      <c r="G161" t="str">
        <f t="shared" si="3"/>
        <v>Nie</v>
      </c>
    </row>
    <row r="162" spans="1:7" x14ac:dyDescent="0.25">
      <c r="A162">
        <f xml:space="preserve"> MONTH(B162)</f>
        <v>6</v>
      </c>
      <c r="B162" s="3">
        <v>39607</v>
      </c>
      <c r="C162">
        <f>YEAR(B162)</f>
        <v>2008</v>
      </c>
      <c r="D162">
        <v>3165</v>
      </c>
      <c r="E162" t="str">
        <f>IF(D162&gt;10000,"Tak","Nie")</f>
        <v>Nie</v>
      </c>
      <c r="F162">
        <f>F161-ROUNDUP(F161*0.02,0)+D162</f>
        <v>488781</v>
      </c>
      <c r="G162" t="str">
        <f t="shared" si="3"/>
        <v>Nie</v>
      </c>
    </row>
    <row r="163" spans="1:7" x14ac:dyDescent="0.25">
      <c r="A163">
        <f xml:space="preserve"> MONTH(B163)</f>
        <v>6</v>
      </c>
      <c r="B163" s="3">
        <v>39608</v>
      </c>
      <c r="C163">
        <f>YEAR(B163)</f>
        <v>2008</v>
      </c>
      <c r="D163">
        <v>2018</v>
      </c>
      <c r="E163" t="str">
        <f>IF(D163&gt;10000,"Tak","Nie")</f>
        <v>Nie</v>
      </c>
      <c r="F163">
        <f>F162-ROUNDUP(F162*0.02,0)+D163</f>
        <v>481023</v>
      </c>
      <c r="G163" t="str">
        <f t="shared" si="3"/>
        <v>Nie</v>
      </c>
    </row>
    <row r="164" spans="1:7" x14ac:dyDescent="0.25">
      <c r="A164">
        <f xml:space="preserve"> MONTH(B164)</f>
        <v>6</v>
      </c>
      <c r="B164" s="3">
        <v>39609</v>
      </c>
      <c r="C164">
        <f>YEAR(B164)</f>
        <v>2008</v>
      </c>
      <c r="D164">
        <v>3055</v>
      </c>
      <c r="E164" t="str">
        <f>IF(D164&gt;10000,"Tak","Nie")</f>
        <v>Nie</v>
      </c>
      <c r="F164">
        <f>F163-ROUNDUP(F163*0.02,0)+D164</f>
        <v>474457</v>
      </c>
      <c r="G164" t="str">
        <f t="shared" si="3"/>
        <v>Nie</v>
      </c>
    </row>
    <row r="165" spans="1:7" x14ac:dyDescent="0.25">
      <c r="A165">
        <f xml:space="preserve"> MONTH(B165)</f>
        <v>6</v>
      </c>
      <c r="B165" s="3">
        <v>39610</v>
      </c>
      <c r="C165">
        <f>YEAR(B165)</f>
        <v>2008</v>
      </c>
      <c r="D165">
        <v>3195</v>
      </c>
      <c r="E165" t="str">
        <f>IF(D165&gt;10000,"Tak","Nie")</f>
        <v>Nie</v>
      </c>
      <c r="F165">
        <f>F164-ROUNDUP(F164*0.02,0)+D165</f>
        <v>468162</v>
      </c>
      <c r="G165" t="str">
        <f t="shared" si="3"/>
        <v>Nie</v>
      </c>
    </row>
    <row r="166" spans="1:7" x14ac:dyDescent="0.25">
      <c r="A166">
        <f xml:space="preserve"> MONTH(B166)</f>
        <v>6</v>
      </c>
      <c r="B166" s="3">
        <v>39611</v>
      </c>
      <c r="C166">
        <f>YEAR(B166)</f>
        <v>2008</v>
      </c>
      <c r="D166">
        <v>3518</v>
      </c>
      <c r="E166" t="str">
        <f>IF(D166&gt;10000,"Tak","Nie")</f>
        <v>Nie</v>
      </c>
      <c r="F166">
        <f>F165-ROUNDUP(F165*0.02,0)+D166</f>
        <v>462316</v>
      </c>
      <c r="G166" t="str">
        <f t="shared" si="3"/>
        <v>Nie</v>
      </c>
    </row>
    <row r="167" spans="1:7" x14ac:dyDescent="0.25">
      <c r="A167">
        <f xml:space="preserve"> MONTH(B167)</f>
        <v>6</v>
      </c>
      <c r="B167" s="3">
        <v>39612</v>
      </c>
      <c r="C167">
        <f>YEAR(B167)</f>
        <v>2008</v>
      </c>
      <c r="D167">
        <v>2292</v>
      </c>
      <c r="E167" t="str">
        <f>IF(D167&gt;10000,"Tak","Nie")</f>
        <v>Nie</v>
      </c>
      <c r="F167">
        <f>F166-ROUNDUP(F166*0.02,0)+D167</f>
        <v>455361</v>
      </c>
      <c r="G167" t="str">
        <f t="shared" si="3"/>
        <v>Nie</v>
      </c>
    </row>
    <row r="168" spans="1:7" x14ac:dyDescent="0.25">
      <c r="A168">
        <f xml:space="preserve"> MONTH(B168)</f>
        <v>6</v>
      </c>
      <c r="B168" s="3">
        <v>39613</v>
      </c>
      <c r="C168">
        <f>YEAR(B168)</f>
        <v>2008</v>
      </c>
      <c r="D168">
        <v>3760</v>
      </c>
      <c r="E168" t="str">
        <f>IF(D168&gt;10000,"Tak","Nie")</f>
        <v>Nie</v>
      </c>
      <c r="F168">
        <f>F167-ROUNDUP(F167*0.02,0)+D168</f>
        <v>450013</v>
      </c>
      <c r="G168" t="str">
        <f t="shared" si="3"/>
        <v>Nie</v>
      </c>
    </row>
    <row r="169" spans="1:7" x14ac:dyDescent="0.25">
      <c r="A169">
        <f xml:space="preserve"> MONTH(B169)</f>
        <v>6</v>
      </c>
      <c r="B169" s="3">
        <v>39614</v>
      </c>
      <c r="C169">
        <f>YEAR(B169)</f>
        <v>2008</v>
      </c>
      <c r="D169">
        <v>3887</v>
      </c>
      <c r="E169" t="str">
        <f>IF(D169&gt;10000,"Tak","Nie")</f>
        <v>Nie</v>
      </c>
      <c r="F169">
        <f>F168-ROUNDUP(F168*0.02,0)+D169</f>
        <v>444899</v>
      </c>
      <c r="G169" t="str">
        <f t="shared" si="3"/>
        <v>Nie</v>
      </c>
    </row>
    <row r="170" spans="1:7" x14ac:dyDescent="0.25">
      <c r="A170">
        <f xml:space="preserve"> MONTH(B170)</f>
        <v>6</v>
      </c>
      <c r="B170" s="3">
        <v>39615</v>
      </c>
      <c r="C170">
        <f>YEAR(B170)</f>
        <v>2008</v>
      </c>
      <c r="D170">
        <v>3629</v>
      </c>
      <c r="E170" t="str">
        <f>IF(D170&gt;10000,"Tak","Nie")</f>
        <v>Nie</v>
      </c>
      <c r="F170">
        <f>F169-ROUNDUP(F169*0.02,0)+D170</f>
        <v>439630</v>
      </c>
      <c r="G170" t="str">
        <f t="shared" si="3"/>
        <v>Nie</v>
      </c>
    </row>
    <row r="171" spans="1:7" x14ac:dyDescent="0.25">
      <c r="A171">
        <f xml:space="preserve"> MONTH(B171)</f>
        <v>6</v>
      </c>
      <c r="B171" s="3">
        <v>39616</v>
      </c>
      <c r="C171">
        <f>YEAR(B171)</f>
        <v>2008</v>
      </c>
      <c r="D171">
        <v>3699</v>
      </c>
      <c r="E171" t="str">
        <f>IF(D171&gt;10000,"Tak","Nie")</f>
        <v>Nie</v>
      </c>
      <c r="F171">
        <f>F170-ROUNDUP(F170*0.02,0)+D171</f>
        <v>434536</v>
      </c>
      <c r="G171" t="str">
        <f t="shared" si="3"/>
        <v>Nie</v>
      </c>
    </row>
    <row r="172" spans="1:7" x14ac:dyDescent="0.25">
      <c r="A172">
        <f xml:space="preserve"> MONTH(B172)</f>
        <v>6</v>
      </c>
      <c r="B172" s="3">
        <v>39617</v>
      </c>
      <c r="C172">
        <f>YEAR(B172)</f>
        <v>2008</v>
      </c>
      <c r="D172">
        <v>2167</v>
      </c>
      <c r="E172" t="str">
        <f>IF(D172&gt;10000,"Tak","Nie")</f>
        <v>Nie</v>
      </c>
      <c r="F172">
        <f>F171-ROUNDUP(F171*0.02,0)+D172</f>
        <v>428012</v>
      </c>
      <c r="G172" t="str">
        <f t="shared" si="3"/>
        <v>Nie</v>
      </c>
    </row>
    <row r="173" spans="1:7" x14ac:dyDescent="0.25">
      <c r="A173">
        <f xml:space="preserve"> MONTH(B173)</f>
        <v>6</v>
      </c>
      <c r="B173" s="3">
        <v>39618</v>
      </c>
      <c r="C173">
        <f>YEAR(B173)</f>
        <v>2008</v>
      </c>
      <c r="D173">
        <v>4199</v>
      </c>
      <c r="E173" t="str">
        <f>IF(D173&gt;10000,"Tak","Nie")</f>
        <v>Nie</v>
      </c>
      <c r="F173">
        <f>F172-ROUNDUP(F172*0.02,0)+D173</f>
        <v>423650</v>
      </c>
      <c r="G173" t="str">
        <f t="shared" si="3"/>
        <v>Nie</v>
      </c>
    </row>
    <row r="174" spans="1:7" x14ac:dyDescent="0.25">
      <c r="A174">
        <f xml:space="preserve"> MONTH(B174)</f>
        <v>6</v>
      </c>
      <c r="B174" s="3">
        <v>39619</v>
      </c>
      <c r="C174">
        <f>YEAR(B174)</f>
        <v>2008</v>
      </c>
      <c r="D174">
        <v>2998</v>
      </c>
      <c r="E174" t="str">
        <f>IF(D174&gt;10000,"Tak","Nie")</f>
        <v>Nie</v>
      </c>
      <c r="F174">
        <f>F173-ROUNDUP(F173*0.02,0)+D174</f>
        <v>418175</v>
      </c>
      <c r="G174" t="str">
        <f t="shared" si="3"/>
        <v>Nie</v>
      </c>
    </row>
    <row r="175" spans="1:7" x14ac:dyDescent="0.25">
      <c r="A175">
        <f xml:space="preserve"> MONTH(B175)</f>
        <v>6</v>
      </c>
      <c r="B175" s="3">
        <v>39620</v>
      </c>
      <c r="C175">
        <f>YEAR(B175)</f>
        <v>2008</v>
      </c>
      <c r="D175">
        <v>3406</v>
      </c>
      <c r="E175" t="str">
        <f>IF(D175&gt;10000,"Tak","Nie")</f>
        <v>Nie</v>
      </c>
      <c r="F175">
        <f>F174-ROUNDUP(F174*0.02,0)+D175</f>
        <v>413217</v>
      </c>
      <c r="G175" t="str">
        <f t="shared" si="3"/>
        <v>Nie</v>
      </c>
    </row>
    <row r="176" spans="1:7" x14ac:dyDescent="0.25">
      <c r="A176">
        <f xml:space="preserve"> MONTH(B176)</f>
        <v>6</v>
      </c>
      <c r="B176" s="3">
        <v>39621</v>
      </c>
      <c r="C176">
        <f>YEAR(B176)</f>
        <v>2008</v>
      </c>
      <c r="D176">
        <v>2327</v>
      </c>
      <c r="E176" t="str">
        <f>IF(D176&gt;10000,"Tak","Nie")</f>
        <v>Nie</v>
      </c>
      <c r="F176">
        <f>F175-ROUNDUP(F175*0.02,0)+D176</f>
        <v>407279</v>
      </c>
      <c r="G176" t="str">
        <f t="shared" si="3"/>
        <v>Nie</v>
      </c>
    </row>
    <row r="177" spans="1:7" x14ac:dyDescent="0.25">
      <c r="A177">
        <f xml:space="preserve"> MONTH(B177)</f>
        <v>6</v>
      </c>
      <c r="B177" s="3">
        <v>39622</v>
      </c>
      <c r="C177">
        <f>YEAR(B177)</f>
        <v>2008</v>
      </c>
      <c r="D177">
        <v>1666</v>
      </c>
      <c r="E177" t="str">
        <f>IF(D177&gt;10000,"Tak","Nie")</f>
        <v>Nie</v>
      </c>
      <c r="F177">
        <f>F176-ROUNDUP(F176*0.02,0)+D177</f>
        <v>400799</v>
      </c>
      <c r="G177" t="str">
        <f t="shared" si="3"/>
        <v>Nie</v>
      </c>
    </row>
    <row r="178" spans="1:7" x14ac:dyDescent="0.25">
      <c r="A178">
        <f xml:space="preserve"> MONTH(B178)</f>
        <v>6</v>
      </c>
      <c r="B178" s="3">
        <v>39623</v>
      </c>
      <c r="C178">
        <f>YEAR(B178)</f>
        <v>2008</v>
      </c>
      <c r="D178">
        <v>1757</v>
      </c>
      <c r="E178" t="str">
        <f>IF(D178&gt;10000,"Tak","Nie")</f>
        <v>Nie</v>
      </c>
      <c r="F178">
        <f>F177-ROUNDUP(F177*0.02,0)+D178</f>
        <v>394540</v>
      </c>
      <c r="G178" t="str">
        <f t="shared" si="3"/>
        <v>Nie</v>
      </c>
    </row>
    <row r="179" spans="1:7" x14ac:dyDescent="0.25">
      <c r="A179">
        <f xml:space="preserve"> MONTH(B179)</f>
        <v>6</v>
      </c>
      <c r="B179" s="3">
        <v>39624</v>
      </c>
      <c r="C179">
        <f>YEAR(B179)</f>
        <v>2008</v>
      </c>
      <c r="D179">
        <v>2109</v>
      </c>
      <c r="E179" t="str">
        <f>IF(D179&gt;10000,"Tak","Nie")</f>
        <v>Nie</v>
      </c>
      <c r="F179">
        <f>F178-ROUNDUP(F178*0.02,0)+D179</f>
        <v>388758</v>
      </c>
      <c r="G179" t="str">
        <f t="shared" si="3"/>
        <v>Nie</v>
      </c>
    </row>
    <row r="180" spans="1:7" x14ac:dyDescent="0.25">
      <c r="A180">
        <f xml:space="preserve"> MONTH(B180)</f>
        <v>6</v>
      </c>
      <c r="B180" s="3">
        <v>39625</v>
      </c>
      <c r="C180">
        <f>YEAR(B180)</f>
        <v>2008</v>
      </c>
      <c r="D180">
        <v>2146</v>
      </c>
      <c r="E180" t="str">
        <f>IF(D180&gt;10000,"Tak","Nie")</f>
        <v>Nie</v>
      </c>
      <c r="F180">
        <f>F179-ROUNDUP(F179*0.02,0)+D180</f>
        <v>383128</v>
      </c>
      <c r="G180" t="str">
        <f t="shared" si="3"/>
        <v>Nie</v>
      </c>
    </row>
    <row r="181" spans="1:7" x14ac:dyDescent="0.25">
      <c r="A181">
        <f xml:space="preserve"> MONTH(B181)</f>
        <v>6</v>
      </c>
      <c r="B181" s="3">
        <v>39626</v>
      </c>
      <c r="C181">
        <f>YEAR(B181)</f>
        <v>2008</v>
      </c>
      <c r="D181">
        <v>2956</v>
      </c>
      <c r="E181" t="str">
        <f>IF(D181&gt;10000,"Tak","Nie")</f>
        <v>Nie</v>
      </c>
      <c r="F181">
        <f>F180-ROUNDUP(F180*0.02,0)+D181</f>
        <v>378421</v>
      </c>
      <c r="G181" t="str">
        <f t="shared" si="3"/>
        <v>Nie</v>
      </c>
    </row>
    <row r="182" spans="1:7" x14ac:dyDescent="0.25">
      <c r="A182">
        <f xml:space="preserve"> MONTH(B182)</f>
        <v>6</v>
      </c>
      <c r="B182" s="3">
        <v>39627</v>
      </c>
      <c r="C182">
        <f>YEAR(B182)</f>
        <v>2008</v>
      </c>
      <c r="D182">
        <v>2694</v>
      </c>
      <c r="E182" t="str">
        <f>IF(D182&gt;10000,"Tak","Nie")</f>
        <v>Nie</v>
      </c>
      <c r="F182">
        <f>F181-ROUNDUP(F181*0.02,0)+D182</f>
        <v>373546</v>
      </c>
      <c r="G182" t="str">
        <f t="shared" si="3"/>
        <v>Nie</v>
      </c>
    </row>
    <row r="183" spans="1:7" x14ac:dyDescent="0.25">
      <c r="A183">
        <f xml:space="preserve"> MONTH(B183)</f>
        <v>6</v>
      </c>
      <c r="B183" s="3">
        <v>39628</v>
      </c>
      <c r="C183">
        <f>YEAR(B183)</f>
        <v>2008</v>
      </c>
      <c r="D183">
        <v>2581</v>
      </c>
      <c r="E183" t="str">
        <f>IF(D183&gt;10000,"Tak","Nie")</f>
        <v>Nie</v>
      </c>
      <c r="F183">
        <f>F182-ROUNDUP(F182*0.02,0)+D183</f>
        <v>368656</v>
      </c>
      <c r="G183" t="str">
        <f t="shared" si="3"/>
        <v>Nie</v>
      </c>
    </row>
    <row r="184" spans="1:7" x14ac:dyDescent="0.25">
      <c r="A184">
        <f xml:space="preserve"> MONTH(B184)</f>
        <v>6</v>
      </c>
      <c r="B184" s="3">
        <v>39629</v>
      </c>
      <c r="C184">
        <f>YEAR(B184)</f>
        <v>2008</v>
      </c>
      <c r="D184">
        <v>2812</v>
      </c>
      <c r="E184" t="str">
        <f>IF(D184&gt;10000,"Tak","Nie")</f>
        <v>Nie</v>
      </c>
      <c r="F184">
        <f>F183-ROUNDUP(F183*0.02,0)+D184</f>
        <v>364094</v>
      </c>
      <c r="G184" t="str">
        <f t="shared" si="3"/>
        <v>Nie</v>
      </c>
    </row>
    <row r="185" spans="1:7" x14ac:dyDescent="0.25">
      <c r="A185">
        <f xml:space="preserve"> MONTH(B185)</f>
        <v>7</v>
      </c>
      <c r="B185" s="3">
        <v>39630</v>
      </c>
      <c r="C185">
        <f>YEAR(B185)</f>
        <v>2008</v>
      </c>
      <c r="D185">
        <v>2022</v>
      </c>
      <c r="E185" t="str">
        <f>IF(D185&gt;10000,"Tak","Nie")</f>
        <v>Nie</v>
      </c>
      <c r="F185">
        <f>F184-ROUNDUP(F184*0.02,0)+D185</f>
        <v>358834</v>
      </c>
      <c r="G185" t="str">
        <f t="shared" si="3"/>
        <v>Nie</v>
      </c>
    </row>
    <row r="186" spans="1:7" x14ac:dyDescent="0.25">
      <c r="A186">
        <f xml:space="preserve"> MONTH(B186)</f>
        <v>7</v>
      </c>
      <c r="B186" s="3">
        <v>39631</v>
      </c>
      <c r="C186">
        <f>YEAR(B186)</f>
        <v>2008</v>
      </c>
      <c r="D186">
        <v>3115</v>
      </c>
      <c r="E186" t="str">
        <f>IF(D186&gt;10000,"Tak","Nie")</f>
        <v>Nie</v>
      </c>
      <c r="F186">
        <f>F185-ROUNDUP(F185*0.02,0)+D186</f>
        <v>354772</v>
      </c>
      <c r="G186" t="str">
        <f t="shared" si="3"/>
        <v>Nie</v>
      </c>
    </row>
    <row r="187" spans="1:7" x14ac:dyDescent="0.25">
      <c r="A187">
        <f xml:space="preserve"> MONTH(B187)</f>
        <v>7</v>
      </c>
      <c r="B187" s="3">
        <v>39632</v>
      </c>
      <c r="C187">
        <f>YEAR(B187)</f>
        <v>2008</v>
      </c>
      <c r="D187">
        <v>2003</v>
      </c>
      <c r="E187" t="str">
        <f>IF(D187&gt;10000,"Tak","Nie")</f>
        <v>Nie</v>
      </c>
      <c r="F187">
        <f>F186-ROUNDUP(F186*0.02,0)+D187</f>
        <v>349679</v>
      </c>
      <c r="G187" t="str">
        <f t="shared" si="3"/>
        <v>Nie</v>
      </c>
    </row>
    <row r="188" spans="1:7" x14ac:dyDescent="0.25">
      <c r="A188">
        <f xml:space="preserve"> MONTH(B188)</f>
        <v>7</v>
      </c>
      <c r="B188" s="3">
        <v>39633</v>
      </c>
      <c r="C188">
        <f>YEAR(B188)</f>
        <v>2008</v>
      </c>
      <c r="D188">
        <v>2772</v>
      </c>
      <c r="E188" t="str">
        <f>IF(D188&gt;10000,"Tak","Nie")</f>
        <v>Nie</v>
      </c>
      <c r="F188">
        <f>F187-ROUNDUP(F187*0.02,0)+D188</f>
        <v>345457</v>
      </c>
      <c r="G188" t="str">
        <f t="shared" si="3"/>
        <v>Nie</v>
      </c>
    </row>
    <row r="189" spans="1:7" x14ac:dyDescent="0.25">
      <c r="A189">
        <f xml:space="preserve"> MONTH(B189)</f>
        <v>7</v>
      </c>
      <c r="B189" s="3">
        <v>39634</v>
      </c>
      <c r="C189">
        <f>YEAR(B189)</f>
        <v>2008</v>
      </c>
      <c r="D189">
        <v>3900</v>
      </c>
      <c r="E189" t="str">
        <f>IF(D189&gt;10000,"Tak","Nie")</f>
        <v>Nie</v>
      </c>
      <c r="F189">
        <f>F188-ROUNDUP(F188*0.02,0)+D189</f>
        <v>342447</v>
      </c>
      <c r="G189" t="str">
        <f t="shared" si="3"/>
        <v>Nie</v>
      </c>
    </row>
    <row r="190" spans="1:7" x14ac:dyDescent="0.25">
      <c r="A190">
        <f xml:space="preserve"> MONTH(B190)</f>
        <v>7</v>
      </c>
      <c r="B190" s="3">
        <v>39635</v>
      </c>
      <c r="C190">
        <f>YEAR(B190)</f>
        <v>2008</v>
      </c>
      <c r="D190">
        <v>3165</v>
      </c>
      <c r="E190" t="str">
        <f>IF(D190&gt;10000,"Tak","Nie")</f>
        <v>Nie</v>
      </c>
      <c r="F190">
        <f>F189-ROUNDUP(F189*0.02,0)+D190</f>
        <v>338763</v>
      </c>
      <c r="G190" t="str">
        <f t="shared" si="3"/>
        <v>Nie</v>
      </c>
    </row>
    <row r="191" spans="1:7" x14ac:dyDescent="0.25">
      <c r="A191">
        <f xml:space="preserve"> MONTH(B191)</f>
        <v>7</v>
      </c>
      <c r="B191" s="3">
        <v>39636</v>
      </c>
      <c r="C191">
        <f>YEAR(B191)</f>
        <v>2008</v>
      </c>
      <c r="D191">
        <v>2857</v>
      </c>
      <c r="E191" t="str">
        <f>IF(D191&gt;10000,"Tak","Nie")</f>
        <v>Nie</v>
      </c>
      <c r="F191">
        <f>F190-ROUNDUP(F190*0.02,0)+D191</f>
        <v>334844</v>
      </c>
      <c r="G191" t="str">
        <f t="shared" si="3"/>
        <v>Nie</v>
      </c>
    </row>
    <row r="192" spans="1:7" x14ac:dyDescent="0.25">
      <c r="A192">
        <f xml:space="preserve"> MONTH(B192)</f>
        <v>7</v>
      </c>
      <c r="B192" s="3">
        <v>39637</v>
      </c>
      <c r="C192">
        <f>YEAR(B192)</f>
        <v>2008</v>
      </c>
      <c r="D192">
        <v>3960</v>
      </c>
      <c r="E192" t="str">
        <f>IF(D192&gt;10000,"Tak","Nie")</f>
        <v>Nie</v>
      </c>
      <c r="F192">
        <f>F191-ROUNDUP(F191*0.02,0)+D192</f>
        <v>332107</v>
      </c>
      <c r="G192" t="str">
        <f t="shared" si="3"/>
        <v>Nie</v>
      </c>
    </row>
    <row r="193" spans="1:7" x14ac:dyDescent="0.25">
      <c r="A193">
        <f xml:space="preserve"> MONTH(B193)</f>
        <v>7</v>
      </c>
      <c r="B193" s="3">
        <v>39638</v>
      </c>
      <c r="C193">
        <f>YEAR(B193)</f>
        <v>2008</v>
      </c>
      <c r="D193">
        <v>3338</v>
      </c>
      <c r="E193" t="str">
        <f>IF(D193&gt;10000,"Tak","Nie")</f>
        <v>Nie</v>
      </c>
      <c r="F193">
        <f>F192-ROUNDUP(F192*0.02,0)+D193</f>
        <v>328802</v>
      </c>
      <c r="G193" t="str">
        <f t="shared" si="3"/>
        <v>Nie</v>
      </c>
    </row>
    <row r="194" spans="1:7" x14ac:dyDescent="0.25">
      <c r="A194">
        <f xml:space="preserve"> MONTH(B194)</f>
        <v>7</v>
      </c>
      <c r="B194" s="3">
        <v>39639</v>
      </c>
      <c r="C194">
        <f>YEAR(B194)</f>
        <v>2008</v>
      </c>
      <c r="D194">
        <v>2183</v>
      </c>
      <c r="E194" t="str">
        <f>IF(D194&gt;10000,"Tak","Nie")</f>
        <v>Nie</v>
      </c>
      <c r="F194">
        <f>F193-ROUNDUP(F193*0.02,0)+D194</f>
        <v>324408</v>
      </c>
      <c r="G194" t="str">
        <f t="shared" si="3"/>
        <v>Nie</v>
      </c>
    </row>
    <row r="195" spans="1:7" x14ac:dyDescent="0.25">
      <c r="A195">
        <f xml:space="preserve"> MONTH(B195)</f>
        <v>7</v>
      </c>
      <c r="B195" s="3">
        <v>39640</v>
      </c>
      <c r="C195">
        <f>YEAR(B195)</f>
        <v>2008</v>
      </c>
      <c r="D195">
        <v>2375</v>
      </c>
      <c r="E195" t="str">
        <f>IF(D195&gt;10000,"Tak","Nie")</f>
        <v>Nie</v>
      </c>
      <c r="F195">
        <f>F194-ROUNDUP(F194*0.02,0)+D195</f>
        <v>320294</v>
      </c>
      <c r="G195" t="str">
        <f t="shared" si="3"/>
        <v>Nie</v>
      </c>
    </row>
    <row r="196" spans="1:7" x14ac:dyDescent="0.25">
      <c r="A196">
        <f xml:space="preserve"> MONTH(B196)</f>
        <v>7</v>
      </c>
      <c r="B196" s="3">
        <v>39641</v>
      </c>
      <c r="C196">
        <f>YEAR(B196)</f>
        <v>2008</v>
      </c>
      <c r="D196">
        <v>3214</v>
      </c>
      <c r="E196" t="str">
        <f>IF(D196&gt;10000,"Tak","Nie")</f>
        <v>Nie</v>
      </c>
      <c r="F196">
        <f>F195-ROUNDUP(F195*0.02,0)+D196</f>
        <v>317102</v>
      </c>
      <c r="G196" t="str">
        <f t="shared" ref="G196:G259" si="4">IF(F196&gt;1000000,"Tak","Nie")</f>
        <v>Nie</v>
      </c>
    </row>
    <row r="197" spans="1:7" x14ac:dyDescent="0.25">
      <c r="A197">
        <f xml:space="preserve"> MONTH(B197)</f>
        <v>7</v>
      </c>
      <c r="B197" s="3">
        <v>39642</v>
      </c>
      <c r="C197">
        <f>YEAR(B197)</f>
        <v>2008</v>
      </c>
      <c r="D197">
        <v>2312</v>
      </c>
      <c r="E197" t="str">
        <f>IF(D197&gt;10000,"Tak","Nie")</f>
        <v>Nie</v>
      </c>
      <c r="F197">
        <f>F196-ROUNDUP(F196*0.02,0)+D197</f>
        <v>313071</v>
      </c>
      <c r="G197" t="str">
        <f t="shared" si="4"/>
        <v>Nie</v>
      </c>
    </row>
    <row r="198" spans="1:7" x14ac:dyDescent="0.25">
      <c r="A198">
        <f xml:space="preserve"> MONTH(B198)</f>
        <v>7</v>
      </c>
      <c r="B198" s="3">
        <v>39643</v>
      </c>
      <c r="C198">
        <f>YEAR(B198)</f>
        <v>2008</v>
      </c>
      <c r="D198">
        <v>3045</v>
      </c>
      <c r="E198" t="str">
        <f>IF(D198&gt;10000,"Tak","Nie")</f>
        <v>Nie</v>
      </c>
      <c r="F198">
        <f>F197-ROUNDUP(F197*0.02,0)+D198</f>
        <v>309854</v>
      </c>
      <c r="G198" t="str">
        <f t="shared" si="4"/>
        <v>Nie</v>
      </c>
    </row>
    <row r="199" spans="1:7" x14ac:dyDescent="0.25">
      <c r="A199">
        <f xml:space="preserve"> MONTH(B199)</f>
        <v>7</v>
      </c>
      <c r="B199" s="3">
        <v>39644</v>
      </c>
      <c r="C199">
        <f>YEAR(B199)</f>
        <v>2008</v>
      </c>
      <c r="D199">
        <v>3325</v>
      </c>
      <c r="E199" t="str">
        <f>IF(D199&gt;10000,"Tak","Nie")</f>
        <v>Nie</v>
      </c>
      <c r="F199">
        <f>F198-ROUNDUP(F198*0.02,0)+D199</f>
        <v>306981</v>
      </c>
      <c r="G199" t="str">
        <f t="shared" si="4"/>
        <v>Nie</v>
      </c>
    </row>
    <row r="200" spans="1:7" x14ac:dyDescent="0.25">
      <c r="A200">
        <f xml:space="preserve"> MONTH(B200)</f>
        <v>7</v>
      </c>
      <c r="B200" s="3">
        <v>39645</v>
      </c>
      <c r="C200">
        <f>YEAR(B200)</f>
        <v>2008</v>
      </c>
      <c r="D200">
        <v>2352</v>
      </c>
      <c r="E200" t="str">
        <f>IF(D200&gt;10000,"Tak","Nie")</f>
        <v>Nie</v>
      </c>
      <c r="F200">
        <f>F199-ROUNDUP(F199*0.02,0)+D200</f>
        <v>303193</v>
      </c>
      <c r="G200" t="str">
        <f t="shared" si="4"/>
        <v>Nie</v>
      </c>
    </row>
    <row r="201" spans="1:7" x14ac:dyDescent="0.25">
      <c r="A201">
        <f xml:space="preserve"> MONTH(B201)</f>
        <v>7</v>
      </c>
      <c r="B201" s="3">
        <v>39646</v>
      </c>
      <c r="C201">
        <f>YEAR(B201)</f>
        <v>2008</v>
      </c>
      <c r="D201">
        <v>2177</v>
      </c>
      <c r="E201" t="str">
        <f>IF(D201&gt;10000,"Tak","Nie")</f>
        <v>Nie</v>
      </c>
      <c r="F201">
        <f>F200-ROUNDUP(F200*0.02,0)+D201</f>
        <v>299306</v>
      </c>
      <c r="G201" t="str">
        <f t="shared" si="4"/>
        <v>Nie</v>
      </c>
    </row>
    <row r="202" spans="1:7" x14ac:dyDescent="0.25">
      <c r="A202">
        <f xml:space="preserve"> MONTH(B202)</f>
        <v>7</v>
      </c>
      <c r="B202" s="3">
        <v>39647</v>
      </c>
      <c r="C202">
        <f>YEAR(B202)</f>
        <v>2008</v>
      </c>
      <c r="D202">
        <v>3473</v>
      </c>
      <c r="E202" t="str">
        <f>IF(D202&gt;10000,"Tak","Nie")</f>
        <v>Nie</v>
      </c>
      <c r="F202">
        <f>F201-ROUNDUP(F201*0.02,0)+D202</f>
        <v>296792</v>
      </c>
      <c r="G202" t="str">
        <f t="shared" si="4"/>
        <v>Nie</v>
      </c>
    </row>
    <row r="203" spans="1:7" x14ac:dyDescent="0.25">
      <c r="A203">
        <f xml:space="preserve"> MONTH(B203)</f>
        <v>7</v>
      </c>
      <c r="B203" s="3">
        <v>39648</v>
      </c>
      <c r="C203">
        <f>YEAR(B203)</f>
        <v>2008</v>
      </c>
      <c r="D203">
        <v>2626</v>
      </c>
      <c r="E203" t="str">
        <f>IF(D203&gt;10000,"Tak","Nie")</f>
        <v>Nie</v>
      </c>
      <c r="F203">
        <f>F202-ROUNDUP(F202*0.02,0)+D203</f>
        <v>293482</v>
      </c>
      <c r="G203" t="str">
        <f t="shared" si="4"/>
        <v>Nie</v>
      </c>
    </row>
    <row r="204" spans="1:7" x14ac:dyDescent="0.25">
      <c r="A204">
        <f xml:space="preserve"> MONTH(B204)</f>
        <v>7</v>
      </c>
      <c r="B204" s="3">
        <v>39649</v>
      </c>
      <c r="C204">
        <f>YEAR(B204)</f>
        <v>2008</v>
      </c>
      <c r="D204">
        <v>3427</v>
      </c>
      <c r="E204" t="str">
        <f>IF(D204&gt;10000,"Tak","Nie")</f>
        <v>Nie</v>
      </c>
      <c r="F204">
        <f>F203-ROUNDUP(F203*0.02,0)+D204</f>
        <v>291039</v>
      </c>
      <c r="G204" t="str">
        <f t="shared" si="4"/>
        <v>Nie</v>
      </c>
    </row>
    <row r="205" spans="1:7" x14ac:dyDescent="0.25">
      <c r="A205">
        <f xml:space="preserve"> MONTH(B205)</f>
        <v>7</v>
      </c>
      <c r="B205" s="3">
        <v>39650</v>
      </c>
      <c r="C205">
        <f>YEAR(B205)</f>
        <v>2008</v>
      </c>
      <c r="D205">
        <v>3037</v>
      </c>
      <c r="E205" t="str">
        <f>IF(D205&gt;10000,"Tak","Nie")</f>
        <v>Nie</v>
      </c>
      <c r="F205">
        <f>F204-ROUNDUP(F204*0.02,0)+D205</f>
        <v>288255</v>
      </c>
      <c r="G205" t="str">
        <f t="shared" si="4"/>
        <v>Nie</v>
      </c>
    </row>
    <row r="206" spans="1:7" x14ac:dyDescent="0.25">
      <c r="A206">
        <f xml:space="preserve"> MONTH(B206)</f>
        <v>7</v>
      </c>
      <c r="B206" s="3">
        <v>39651</v>
      </c>
      <c r="C206">
        <f>YEAR(B206)</f>
        <v>2008</v>
      </c>
      <c r="D206">
        <v>2765</v>
      </c>
      <c r="E206" t="str">
        <f>IF(D206&gt;10000,"Tak","Nie")</f>
        <v>Nie</v>
      </c>
      <c r="F206">
        <f>F205-ROUNDUP(F205*0.02,0)+D206</f>
        <v>285254</v>
      </c>
      <c r="G206" t="str">
        <f t="shared" si="4"/>
        <v>Nie</v>
      </c>
    </row>
    <row r="207" spans="1:7" x14ac:dyDescent="0.25">
      <c r="A207">
        <f xml:space="preserve"> MONTH(B207)</f>
        <v>7</v>
      </c>
      <c r="B207" s="3">
        <v>39652</v>
      </c>
      <c r="C207">
        <f>YEAR(B207)</f>
        <v>2008</v>
      </c>
      <c r="D207">
        <v>3553</v>
      </c>
      <c r="E207" t="str">
        <f>IF(D207&gt;10000,"Tak","Nie")</f>
        <v>Nie</v>
      </c>
      <c r="F207">
        <f>F206-ROUNDUP(F206*0.02,0)+D207</f>
        <v>283101</v>
      </c>
      <c r="G207" t="str">
        <f t="shared" si="4"/>
        <v>Nie</v>
      </c>
    </row>
    <row r="208" spans="1:7" x14ac:dyDescent="0.25">
      <c r="A208">
        <f xml:space="preserve"> MONTH(B208)</f>
        <v>7</v>
      </c>
      <c r="B208" s="3">
        <v>39653</v>
      </c>
      <c r="C208">
        <f>YEAR(B208)</f>
        <v>2008</v>
      </c>
      <c r="D208">
        <v>3896</v>
      </c>
      <c r="E208" t="str">
        <f>IF(D208&gt;10000,"Tak","Nie")</f>
        <v>Nie</v>
      </c>
      <c r="F208">
        <f>F207-ROUNDUP(F207*0.02,0)+D208</f>
        <v>281334</v>
      </c>
      <c r="G208" t="str">
        <f t="shared" si="4"/>
        <v>Nie</v>
      </c>
    </row>
    <row r="209" spans="1:7" x14ac:dyDescent="0.25">
      <c r="A209">
        <f xml:space="preserve"> MONTH(B209)</f>
        <v>7</v>
      </c>
      <c r="B209" s="3">
        <v>39654</v>
      </c>
      <c r="C209">
        <f>YEAR(B209)</f>
        <v>2008</v>
      </c>
      <c r="D209">
        <v>5346</v>
      </c>
      <c r="E209" t="str">
        <f>IF(D209&gt;10000,"Tak","Nie")</f>
        <v>Nie</v>
      </c>
      <c r="F209">
        <f>F208-ROUNDUP(F208*0.02,0)+D209</f>
        <v>281053</v>
      </c>
      <c r="G209" t="str">
        <f t="shared" si="4"/>
        <v>Nie</v>
      </c>
    </row>
    <row r="210" spans="1:7" x14ac:dyDescent="0.25">
      <c r="A210">
        <f xml:space="preserve"> MONTH(B210)</f>
        <v>7</v>
      </c>
      <c r="B210" s="3">
        <v>39655</v>
      </c>
      <c r="C210">
        <f>YEAR(B210)</f>
        <v>2008</v>
      </c>
      <c r="D210">
        <v>7038</v>
      </c>
      <c r="E210" t="str">
        <f>IF(D210&gt;10000,"Tak","Nie")</f>
        <v>Nie</v>
      </c>
      <c r="F210">
        <f>F209-ROUNDUP(F209*0.02,0)+D210</f>
        <v>282469</v>
      </c>
      <c r="G210" t="str">
        <f t="shared" si="4"/>
        <v>Nie</v>
      </c>
    </row>
    <row r="211" spans="1:7" x14ac:dyDescent="0.25">
      <c r="A211">
        <f xml:space="preserve"> MONTH(B211)</f>
        <v>7</v>
      </c>
      <c r="B211" s="3">
        <v>39656</v>
      </c>
      <c r="C211">
        <f>YEAR(B211)</f>
        <v>2008</v>
      </c>
      <c r="D211">
        <v>9717</v>
      </c>
      <c r="E211" t="str">
        <f>IF(D211&gt;10000,"Tak","Nie")</f>
        <v>Nie</v>
      </c>
      <c r="F211">
        <f>F210-ROUNDUP(F210*0.02,0)+D211</f>
        <v>286536</v>
      </c>
      <c r="G211" t="str">
        <f t="shared" si="4"/>
        <v>Nie</v>
      </c>
    </row>
    <row r="212" spans="1:7" x14ac:dyDescent="0.25">
      <c r="A212">
        <f xml:space="preserve"> MONTH(B212)</f>
        <v>7</v>
      </c>
      <c r="B212" s="3">
        <v>39657</v>
      </c>
      <c r="C212">
        <f>YEAR(B212)</f>
        <v>2008</v>
      </c>
      <c r="D212">
        <v>14676</v>
      </c>
      <c r="E212" t="str">
        <f>IF(D212&gt;10000,"Tak","Nie")</f>
        <v>Tak</v>
      </c>
      <c r="F212">
        <f>F211-ROUNDUP(F211*0.02,0)+D212</f>
        <v>295481</v>
      </c>
      <c r="G212" t="str">
        <f t="shared" si="4"/>
        <v>Nie</v>
      </c>
    </row>
    <row r="213" spans="1:7" x14ac:dyDescent="0.25">
      <c r="A213">
        <f xml:space="preserve"> MONTH(B213)</f>
        <v>7</v>
      </c>
      <c r="B213" s="3">
        <v>39658</v>
      </c>
      <c r="C213">
        <f>YEAR(B213)</f>
        <v>2008</v>
      </c>
      <c r="D213">
        <v>18791</v>
      </c>
      <c r="E213" t="str">
        <f>IF(D213&gt;10000,"Tak","Nie")</f>
        <v>Tak</v>
      </c>
      <c r="F213">
        <f>F212-ROUNDUP(F212*0.02,0)+D213</f>
        <v>308362</v>
      </c>
      <c r="G213" t="str">
        <f t="shared" si="4"/>
        <v>Nie</v>
      </c>
    </row>
    <row r="214" spans="1:7" x14ac:dyDescent="0.25">
      <c r="A214">
        <f xml:space="preserve"> MONTH(B214)</f>
        <v>7</v>
      </c>
      <c r="B214" s="3">
        <v>39659</v>
      </c>
      <c r="C214">
        <f>YEAR(B214)</f>
        <v>2008</v>
      </c>
      <c r="D214">
        <v>19796</v>
      </c>
      <c r="E214" t="str">
        <f>IF(D214&gt;10000,"Tak","Nie")</f>
        <v>Tak</v>
      </c>
      <c r="F214">
        <f>F213-ROUNDUP(F213*0.02,0)+D214</f>
        <v>321990</v>
      </c>
      <c r="G214" t="str">
        <f t="shared" si="4"/>
        <v>Nie</v>
      </c>
    </row>
    <row r="215" spans="1:7" x14ac:dyDescent="0.25">
      <c r="A215">
        <f xml:space="preserve"> MONTH(B215)</f>
        <v>7</v>
      </c>
      <c r="B215" s="3">
        <v>39660</v>
      </c>
      <c r="C215">
        <f>YEAR(B215)</f>
        <v>2008</v>
      </c>
      <c r="D215">
        <v>20341</v>
      </c>
      <c r="E215" t="str">
        <f>IF(D215&gt;10000,"Tak","Nie")</f>
        <v>Tak</v>
      </c>
      <c r="F215">
        <f>F214-ROUNDUP(F214*0.02,0)+D215</f>
        <v>335891</v>
      </c>
      <c r="G215" t="str">
        <f t="shared" si="4"/>
        <v>Nie</v>
      </c>
    </row>
    <row r="216" spans="1:7" x14ac:dyDescent="0.25">
      <c r="A216">
        <f xml:space="preserve"> MONTH(B216)</f>
        <v>8</v>
      </c>
      <c r="B216" s="3">
        <v>39661</v>
      </c>
      <c r="C216">
        <f>YEAR(B216)</f>
        <v>2008</v>
      </c>
      <c r="D216">
        <v>17345</v>
      </c>
      <c r="E216" t="str">
        <f>IF(D216&gt;10000,"Tak","Nie")</f>
        <v>Tak</v>
      </c>
      <c r="F216">
        <f>F215-ROUNDUP(F215*0.02,0)+D216</f>
        <v>346518</v>
      </c>
      <c r="G216" t="str">
        <f t="shared" si="4"/>
        <v>Nie</v>
      </c>
    </row>
    <row r="217" spans="1:7" x14ac:dyDescent="0.25">
      <c r="A217">
        <f xml:space="preserve"> MONTH(B217)</f>
        <v>8</v>
      </c>
      <c r="B217" s="3">
        <v>39662</v>
      </c>
      <c r="C217">
        <f>YEAR(B217)</f>
        <v>2008</v>
      </c>
      <c r="D217">
        <v>15034</v>
      </c>
      <c r="E217" t="str">
        <f>IF(D217&gt;10000,"Tak","Nie")</f>
        <v>Tak</v>
      </c>
      <c r="F217">
        <f>F216-ROUNDUP(F216*0.02,0)+D217</f>
        <v>354621</v>
      </c>
      <c r="G217" t="str">
        <f t="shared" si="4"/>
        <v>Nie</v>
      </c>
    </row>
    <row r="218" spans="1:7" x14ac:dyDescent="0.25">
      <c r="A218">
        <f xml:space="preserve"> MONTH(B218)</f>
        <v>8</v>
      </c>
      <c r="B218" s="3">
        <v>39663</v>
      </c>
      <c r="C218">
        <f>YEAR(B218)</f>
        <v>2008</v>
      </c>
      <c r="D218">
        <v>10401</v>
      </c>
      <c r="E218" t="str">
        <f>IF(D218&gt;10000,"Tak","Nie")</f>
        <v>Tak</v>
      </c>
      <c r="F218">
        <f>F217-ROUNDUP(F217*0.02,0)+D218</f>
        <v>357929</v>
      </c>
      <c r="G218" t="str">
        <f t="shared" si="4"/>
        <v>Nie</v>
      </c>
    </row>
    <row r="219" spans="1:7" x14ac:dyDescent="0.25">
      <c r="A219">
        <f xml:space="preserve"> MONTH(B219)</f>
        <v>8</v>
      </c>
      <c r="B219" s="3">
        <v>39664</v>
      </c>
      <c r="C219">
        <f>YEAR(B219)</f>
        <v>2008</v>
      </c>
      <c r="D219">
        <v>6407</v>
      </c>
      <c r="E219" t="str">
        <f>IF(D219&gt;10000,"Tak","Nie")</f>
        <v>Nie</v>
      </c>
      <c r="F219">
        <f>F218-ROUNDUP(F218*0.02,0)+D219</f>
        <v>357177</v>
      </c>
      <c r="G219" t="str">
        <f t="shared" si="4"/>
        <v>Nie</v>
      </c>
    </row>
    <row r="220" spans="1:7" x14ac:dyDescent="0.25">
      <c r="A220">
        <f xml:space="preserve"> MONTH(B220)</f>
        <v>8</v>
      </c>
      <c r="B220" s="3">
        <v>39665</v>
      </c>
      <c r="C220">
        <f>YEAR(B220)</f>
        <v>2008</v>
      </c>
      <c r="D220">
        <v>4665</v>
      </c>
      <c r="E220" t="str">
        <f>IF(D220&gt;10000,"Tak","Nie")</f>
        <v>Nie</v>
      </c>
      <c r="F220">
        <f>F219-ROUNDUP(F219*0.02,0)+D220</f>
        <v>354698</v>
      </c>
      <c r="G220" t="str">
        <f t="shared" si="4"/>
        <v>Nie</v>
      </c>
    </row>
    <row r="221" spans="1:7" x14ac:dyDescent="0.25">
      <c r="A221">
        <f xml:space="preserve"> MONTH(B221)</f>
        <v>8</v>
      </c>
      <c r="B221" s="3">
        <v>39666</v>
      </c>
      <c r="C221">
        <f>YEAR(B221)</f>
        <v>2008</v>
      </c>
      <c r="D221">
        <v>4499</v>
      </c>
      <c r="E221" t="str">
        <f>IF(D221&gt;10000,"Tak","Nie")</f>
        <v>Nie</v>
      </c>
      <c r="F221">
        <f>F220-ROUNDUP(F220*0.02,0)+D221</f>
        <v>352103</v>
      </c>
      <c r="G221" t="str">
        <f t="shared" si="4"/>
        <v>Nie</v>
      </c>
    </row>
    <row r="222" spans="1:7" x14ac:dyDescent="0.25">
      <c r="A222">
        <f xml:space="preserve"> MONTH(B222)</f>
        <v>8</v>
      </c>
      <c r="B222" s="3">
        <v>39667</v>
      </c>
      <c r="C222">
        <f>YEAR(B222)</f>
        <v>2008</v>
      </c>
      <c r="D222">
        <v>3230</v>
      </c>
      <c r="E222" t="str">
        <f>IF(D222&gt;10000,"Tak","Nie")</f>
        <v>Nie</v>
      </c>
      <c r="F222">
        <f>F221-ROUNDUP(F221*0.02,0)+D222</f>
        <v>348290</v>
      </c>
      <c r="G222" t="str">
        <f t="shared" si="4"/>
        <v>Nie</v>
      </c>
    </row>
    <row r="223" spans="1:7" x14ac:dyDescent="0.25">
      <c r="A223">
        <f xml:space="preserve"> MONTH(B223)</f>
        <v>8</v>
      </c>
      <c r="B223" s="3">
        <v>39668</v>
      </c>
      <c r="C223">
        <f>YEAR(B223)</f>
        <v>2008</v>
      </c>
      <c r="D223">
        <v>2617</v>
      </c>
      <c r="E223" t="str">
        <f>IF(D223&gt;10000,"Tak","Nie")</f>
        <v>Nie</v>
      </c>
      <c r="F223">
        <f>F222-ROUNDUP(F222*0.02,0)+D223</f>
        <v>343941</v>
      </c>
      <c r="G223" t="str">
        <f t="shared" si="4"/>
        <v>Nie</v>
      </c>
    </row>
    <row r="224" spans="1:7" x14ac:dyDescent="0.25">
      <c r="A224">
        <f xml:space="preserve"> MONTH(B224)</f>
        <v>8</v>
      </c>
      <c r="B224" s="3">
        <v>39669</v>
      </c>
      <c r="C224">
        <f>YEAR(B224)</f>
        <v>2008</v>
      </c>
      <c r="D224">
        <v>3308</v>
      </c>
      <c r="E224" t="str">
        <f>IF(D224&gt;10000,"Tak","Nie")</f>
        <v>Nie</v>
      </c>
      <c r="F224">
        <f>F223-ROUNDUP(F223*0.02,0)+D224</f>
        <v>340370</v>
      </c>
      <c r="G224" t="str">
        <f t="shared" si="4"/>
        <v>Nie</v>
      </c>
    </row>
    <row r="225" spans="1:7" x14ac:dyDescent="0.25">
      <c r="A225">
        <f xml:space="preserve"> MONTH(B225)</f>
        <v>8</v>
      </c>
      <c r="B225" s="3">
        <v>39670</v>
      </c>
      <c r="C225">
        <f>YEAR(B225)</f>
        <v>2008</v>
      </c>
      <c r="D225">
        <v>3662</v>
      </c>
      <c r="E225" t="str">
        <f>IF(D225&gt;10000,"Tak","Nie")</f>
        <v>Nie</v>
      </c>
      <c r="F225">
        <f>F224-ROUNDUP(F224*0.02,0)+D225</f>
        <v>337224</v>
      </c>
      <c r="G225" t="str">
        <f t="shared" si="4"/>
        <v>Nie</v>
      </c>
    </row>
    <row r="226" spans="1:7" x14ac:dyDescent="0.25">
      <c r="A226">
        <f xml:space="preserve"> MONTH(B226)</f>
        <v>8</v>
      </c>
      <c r="B226" s="3">
        <v>39671</v>
      </c>
      <c r="C226">
        <f>YEAR(B226)</f>
        <v>2008</v>
      </c>
      <c r="D226">
        <v>4424</v>
      </c>
      <c r="E226" t="str">
        <f>IF(D226&gt;10000,"Tak","Nie")</f>
        <v>Nie</v>
      </c>
      <c r="F226">
        <f>F225-ROUNDUP(F225*0.02,0)+D226</f>
        <v>334903</v>
      </c>
      <c r="G226" t="str">
        <f t="shared" si="4"/>
        <v>Nie</v>
      </c>
    </row>
    <row r="227" spans="1:7" x14ac:dyDescent="0.25">
      <c r="A227">
        <f xml:space="preserve"> MONTH(B227)</f>
        <v>8</v>
      </c>
      <c r="B227" s="3">
        <v>39672</v>
      </c>
      <c r="C227">
        <f>YEAR(B227)</f>
        <v>2008</v>
      </c>
      <c r="D227">
        <v>3663</v>
      </c>
      <c r="E227" t="str">
        <f>IF(D227&gt;10000,"Tak","Nie")</f>
        <v>Nie</v>
      </c>
      <c r="F227">
        <f>F226-ROUNDUP(F226*0.02,0)+D227</f>
        <v>331867</v>
      </c>
      <c r="G227" t="str">
        <f t="shared" si="4"/>
        <v>Nie</v>
      </c>
    </row>
    <row r="228" spans="1:7" x14ac:dyDescent="0.25">
      <c r="A228">
        <f xml:space="preserve"> MONTH(B228)</f>
        <v>8</v>
      </c>
      <c r="B228" s="3">
        <v>39673</v>
      </c>
      <c r="C228">
        <f>YEAR(B228)</f>
        <v>2008</v>
      </c>
      <c r="D228">
        <v>3649</v>
      </c>
      <c r="E228" t="str">
        <f>IF(D228&gt;10000,"Tak","Nie")</f>
        <v>Nie</v>
      </c>
      <c r="F228">
        <f>F227-ROUNDUP(F227*0.02,0)+D228</f>
        <v>328878</v>
      </c>
      <c r="G228" t="str">
        <f t="shared" si="4"/>
        <v>Nie</v>
      </c>
    </row>
    <row r="229" spans="1:7" x14ac:dyDescent="0.25">
      <c r="A229">
        <f xml:space="preserve"> MONTH(B229)</f>
        <v>8</v>
      </c>
      <c r="B229" s="3">
        <v>39674</v>
      </c>
      <c r="C229">
        <f>YEAR(B229)</f>
        <v>2008</v>
      </c>
      <c r="D229">
        <v>3194</v>
      </c>
      <c r="E229" t="str">
        <f>IF(D229&gt;10000,"Tak","Nie")</f>
        <v>Nie</v>
      </c>
      <c r="F229">
        <f>F228-ROUNDUP(F228*0.02,0)+D229</f>
        <v>325494</v>
      </c>
      <c r="G229" t="str">
        <f t="shared" si="4"/>
        <v>Nie</v>
      </c>
    </row>
    <row r="230" spans="1:7" x14ac:dyDescent="0.25">
      <c r="A230">
        <f xml:space="preserve"> MONTH(B230)</f>
        <v>8</v>
      </c>
      <c r="B230" s="3">
        <v>39675</v>
      </c>
      <c r="C230">
        <f>YEAR(B230)</f>
        <v>2008</v>
      </c>
      <c r="D230">
        <v>3665</v>
      </c>
      <c r="E230" t="str">
        <f>IF(D230&gt;10000,"Tak","Nie")</f>
        <v>Nie</v>
      </c>
      <c r="F230">
        <f>F229-ROUNDUP(F229*0.02,0)+D230</f>
        <v>322649</v>
      </c>
      <c r="G230" t="str">
        <f t="shared" si="4"/>
        <v>Nie</v>
      </c>
    </row>
    <row r="231" spans="1:7" x14ac:dyDescent="0.25">
      <c r="A231">
        <f xml:space="preserve"> MONTH(B231)</f>
        <v>8</v>
      </c>
      <c r="B231" s="3">
        <v>39676</v>
      </c>
      <c r="C231">
        <f>YEAR(B231)</f>
        <v>2008</v>
      </c>
      <c r="D231">
        <v>3026</v>
      </c>
      <c r="E231" t="str">
        <f>IF(D231&gt;10000,"Tak","Nie")</f>
        <v>Nie</v>
      </c>
      <c r="F231">
        <f>F230-ROUNDUP(F230*0.02,0)+D231</f>
        <v>319222</v>
      </c>
      <c r="G231" t="str">
        <f t="shared" si="4"/>
        <v>Nie</v>
      </c>
    </row>
    <row r="232" spans="1:7" x14ac:dyDescent="0.25">
      <c r="A232">
        <f xml:space="preserve"> MONTH(B232)</f>
        <v>8</v>
      </c>
      <c r="B232" s="3">
        <v>39677</v>
      </c>
      <c r="C232">
        <f>YEAR(B232)</f>
        <v>2008</v>
      </c>
      <c r="D232">
        <v>3911</v>
      </c>
      <c r="E232" t="str">
        <f>IF(D232&gt;10000,"Tak","Nie")</f>
        <v>Nie</v>
      </c>
      <c r="F232">
        <f>F231-ROUNDUP(F231*0.02,0)+D232</f>
        <v>316748</v>
      </c>
      <c r="G232" t="str">
        <f t="shared" si="4"/>
        <v>Nie</v>
      </c>
    </row>
    <row r="233" spans="1:7" x14ac:dyDescent="0.25">
      <c r="A233">
        <f xml:space="preserve"> MONTH(B233)</f>
        <v>8</v>
      </c>
      <c r="B233" s="3">
        <v>39678</v>
      </c>
      <c r="C233">
        <f>YEAR(B233)</f>
        <v>2008</v>
      </c>
      <c r="D233">
        <v>3054</v>
      </c>
      <c r="E233" t="str">
        <f>IF(D233&gt;10000,"Tak","Nie")</f>
        <v>Nie</v>
      </c>
      <c r="F233">
        <f>F232-ROUNDUP(F232*0.02,0)+D233</f>
        <v>313467</v>
      </c>
      <c r="G233" t="str">
        <f t="shared" si="4"/>
        <v>Nie</v>
      </c>
    </row>
    <row r="234" spans="1:7" x14ac:dyDescent="0.25">
      <c r="A234">
        <f xml:space="preserve"> MONTH(B234)</f>
        <v>8</v>
      </c>
      <c r="B234" s="3">
        <v>39679</v>
      </c>
      <c r="C234">
        <f>YEAR(B234)</f>
        <v>2008</v>
      </c>
      <c r="D234">
        <v>3773</v>
      </c>
      <c r="E234" t="str">
        <f>IF(D234&gt;10000,"Tak","Nie")</f>
        <v>Nie</v>
      </c>
      <c r="F234">
        <f>F233-ROUNDUP(F233*0.02,0)+D234</f>
        <v>310970</v>
      </c>
      <c r="G234" t="str">
        <f t="shared" si="4"/>
        <v>Nie</v>
      </c>
    </row>
    <row r="235" spans="1:7" x14ac:dyDescent="0.25">
      <c r="A235">
        <f xml:space="preserve"> MONTH(B235)</f>
        <v>8</v>
      </c>
      <c r="B235" s="3">
        <v>39680</v>
      </c>
      <c r="C235">
        <f>YEAR(B235)</f>
        <v>2008</v>
      </c>
      <c r="D235">
        <v>2308</v>
      </c>
      <c r="E235" t="str">
        <f>IF(D235&gt;10000,"Tak","Nie")</f>
        <v>Nie</v>
      </c>
      <c r="F235">
        <f>F234-ROUNDUP(F234*0.02,0)+D235</f>
        <v>307058</v>
      </c>
      <c r="G235" t="str">
        <f t="shared" si="4"/>
        <v>Nie</v>
      </c>
    </row>
    <row r="236" spans="1:7" x14ac:dyDescent="0.25">
      <c r="A236">
        <f xml:space="preserve"> MONTH(B236)</f>
        <v>8</v>
      </c>
      <c r="B236" s="3">
        <v>39681</v>
      </c>
      <c r="C236">
        <f>YEAR(B236)</f>
        <v>2008</v>
      </c>
      <c r="D236">
        <v>3268</v>
      </c>
      <c r="E236" t="str">
        <f>IF(D236&gt;10000,"Tak","Nie")</f>
        <v>Nie</v>
      </c>
      <c r="F236">
        <f>F235-ROUNDUP(F235*0.02,0)+D236</f>
        <v>304184</v>
      </c>
      <c r="G236" t="str">
        <f t="shared" si="4"/>
        <v>Nie</v>
      </c>
    </row>
    <row r="237" spans="1:7" x14ac:dyDescent="0.25">
      <c r="A237">
        <f xml:space="preserve"> MONTH(B237)</f>
        <v>8</v>
      </c>
      <c r="B237" s="3">
        <v>39682</v>
      </c>
      <c r="C237">
        <f>YEAR(B237)</f>
        <v>2008</v>
      </c>
      <c r="D237">
        <v>4390</v>
      </c>
      <c r="E237" t="str">
        <f>IF(D237&gt;10000,"Tak","Nie")</f>
        <v>Nie</v>
      </c>
      <c r="F237">
        <f>F236-ROUNDUP(F236*0.02,0)+D237</f>
        <v>302490</v>
      </c>
      <c r="G237" t="str">
        <f t="shared" si="4"/>
        <v>Nie</v>
      </c>
    </row>
    <row r="238" spans="1:7" x14ac:dyDescent="0.25">
      <c r="A238">
        <f xml:space="preserve"> MONTH(B238)</f>
        <v>8</v>
      </c>
      <c r="B238" s="3">
        <v>39683</v>
      </c>
      <c r="C238">
        <f>YEAR(B238)</f>
        <v>2008</v>
      </c>
      <c r="D238">
        <v>3351</v>
      </c>
      <c r="E238" t="str">
        <f>IF(D238&gt;10000,"Tak","Nie")</f>
        <v>Nie</v>
      </c>
      <c r="F238">
        <f>F237-ROUNDUP(F237*0.02,0)+D238</f>
        <v>299791</v>
      </c>
      <c r="G238" t="str">
        <f t="shared" si="4"/>
        <v>Nie</v>
      </c>
    </row>
    <row r="239" spans="1:7" x14ac:dyDescent="0.25">
      <c r="A239">
        <f xml:space="preserve"> MONTH(B239)</f>
        <v>8</v>
      </c>
      <c r="B239" s="3">
        <v>39684</v>
      </c>
      <c r="C239">
        <f>YEAR(B239)</f>
        <v>2008</v>
      </c>
      <c r="D239">
        <v>2652</v>
      </c>
      <c r="E239" t="str">
        <f>IF(D239&gt;10000,"Tak","Nie")</f>
        <v>Nie</v>
      </c>
      <c r="F239">
        <f>F238-ROUNDUP(F238*0.02,0)+D239</f>
        <v>296447</v>
      </c>
      <c r="G239" t="str">
        <f t="shared" si="4"/>
        <v>Nie</v>
      </c>
    </row>
    <row r="240" spans="1:7" x14ac:dyDescent="0.25">
      <c r="A240">
        <f xml:space="preserve"> MONTH(B240)</f>
        <v>8</v>
      </c>
      <c r="B240" s="3">
        <v>39685</v>
      </c>
      <c r="C240">
        <f>YEAR(B240)</f>
        <v>2008</v>
      </c>
      <c r="D240">
        <v>3422</v>
      </c>
      <c r="E240" t="str">
        <f>IF(D240&gt;10000,"Tak","Nie")</f>
        <v>Nie</v>
      </c>
      <c r="F240">
        <f>F239-ROUNDUP(F239*0.02,0)+D240</f>
        <v>293940</v>
      </c>
      <c r="G240" t="str">
        <f t="shared" si="4"/>
        <v>Nie</v>
      </c>
    </row>
    <row r="241" spans="1:7" x14ac:dyDescent="0.25">
      <c r="A241">
        <f xml:space="preserve"> MONTH(B241)</f>
        <v>8</v>
      </c>
      <c r="B241" s="3">
        <v>39686</v>
      </c>
      <c r="C241">
        <f>YEAR(B241)</f>
        <v>2008</v>
      </c>
      <c r="D241">
        <v>3226</v>
      </c>
      <c r="E241" t="str">
        <f>IF(D241&gt;10000,"Tak","Nie")</f>
        <v>Nie</v>
      </c>
      <c r="F241">
        <f>F240-ROUNDUP(F240*0.02,0)+D241</f>
        <v>291287</v>
      </c>
      <c r="G241" t="str">
        <f t="shared" si="4"/>
        <v>Nie</v>
      </c>
    </row>
    <row r="242" spans="1:7" x14ac:dyDescent="0.25">
      <c r="A242">
        <f xml:space="preserve"> MONTH(B242)</f>
        <v>8</v>
      </c>
      <c r="B242" s="3">
        <v>39687</v>
      </c>
      <c r="C242">
        <f>YEAR(B242)</f>
        <v>2008</v>
      </c>
      <c r="D242">
        <v>3674</v>
      </c>
      <c r="E242" t="str">
        <f>IF(D242&gt;10000,"Tak","Nie")</f>
        <v>Nie</v>
      </c>
      <c r="F242">
        <f>F241-ROUNDUP(F241*0.02,0)+D242</f>
        <v>289135</v>
      </c>
      <c r="G242" t="str">
        <f t="shared" si="4"/>
        <v>Nie</v>
      </c>
    </row>
    <row r="243" spans="1:7" x14ac:dyDescent="0.25">
      <c r="A243">
        <f xml:space="preserve"> MONTH(B243)</f>
        <v>8</v>
      </c>
      <c r="B243" s="3">
        <v>39688</v>
      </c>
      <c r="C243">
        <f>YEAR(B243)</f>
        <v>2008</v>
      </c>
      <c r="D243">
        <v>1726</v>
      </c>
      <c r="E243" t="str">
        <f>IF(D243&gt;10000,"Tak","Nie")</f>
        <v>Nie</v>
      </c>
      <c r="F243">
        <f>F242-ROUNDUP(F242*0.02,0)+D243</f>
        <v>285078</v>
      </c>
      <c r="G243" t="str">
        <f t="shared" si="4"/>
        <v>Nie</v>
      </c>
    </row>
    <row r="244" spans="1:7" x14ac:dyDescent="0.25">
      <c r="A244">
        <f xml:space="preserve"> MONTH(B244)</f>
        <v>8</v>
      </c>
      <c r="B244" s="3">
        <v>39689</v>
      </c>
      <c r="C244">
        <f>YEAR(B244)</f>
        <v>2008</v>
      </c>
      <c r="D244">
        <v>2327</v>
      </c>
      <c r="E244" t="str">
        <f>IF(D244&gt;10000,"Tak","Nie")</f>
        <v>Nie</v>
      </c>
      <c r="F244">
        <f>F243-ROUNDUP(F243*0.02,0)+D244</f>
        <v>281703</v>
      </c>
      <c r="G244" t="str">
        <f t="shared" si="4"/>
        <v>Nie</v>
      </c>
    </row>
    <row r="245" spans="1:7" x14ac:dyDescent="0.25">
      <c r="A245">
        <f xml:space="preserve"> MONTH(B245)</f>
        <v>8</v>
      </c>
      <c r="B245" s="3">
        <v>39690</v>
      </c>
      <c r="C245">
        <f>YEAR(B245)</f>
        <v>2008</v>
      </c>
      <c r="D245">
        <v>3059</v>
      </c>
      <c r="E245" t="str">
        <f>IF(D245&gt;10000,"Tak","Nie")</f>
        <v>Nie</v>
      </c>
      <c r="F245">
        <f>F244-ROUNDUP(F244*0.02,0)+D245</f>
        <v>279127</v>
      </c>
      <c r="G245" t="str">
        <f t="shared" si="4"/>
        <v>Nie</v>
      </c>
    </row>
    <row r="246" spans="1:7" x14ac:dyDescent="0.25">
      <c r="A246">
        <f xml:space="preserve"> MONTH(B246)</f>
        <v>8</v>
      </c>
      <c r="B246" s="3">
        <v>39691</v>
      </c>
      <c r="C246">
        <f>YEAR(B246)</f>
        <v>2008</v>
      </c>
      <c r="D246">
        <v>2817</v>
      </c>
      <c r="E246" t="str">
        <f>IF(D246&gt;10000,"Tak","Nie")</f>
        <v>Nie</v>
      </c>
      <c r="F246">
        <f>F245-ROUNDUP(F245*0.02,0)+D246</f>
        <v>276361</v>
      </c>
      <c r="G246" t="str">
        <f t="shared" si="4"/>
        <v>Nie</v>
      </c>
    </row>
    <row r="247" spans="1:7" x14ac:dyDescent="0.25">
      <c r="A247">
        <f xml:space="preserve"> MONTH(B247)</f>
        <v>9</v>
      </c>
      <c r="B247" s="3">
        <v>39692</v>
      </c>
      <c r="C247">
        <f>YEAR(B247)</f>
        <v>2008</v>
      </c>
      <c r="D247">
        <v>2784</v>
      </c>
      <c r="E247" t="str">
        <f>IF(D247&gt;10000,"Tak","Nie")</f>
        <v>Nie</v>
      </c>
      <c r="F247">
        <f>F246-ROUNDUP(F246*0.02,0)+D247</f>
        <v>273617</v>
      </c>
      <c r="G247" t="str">
        <f t="shared" si="4"/>
        <v>Nie</v>
      </c>
    </row>
    <row r="248" spans="1:7" x14ac:dyDescent="0.25">
      <c r="A248">
        <f xml:space="preserve"> MONTH(B248)</f>
        <v>9</v>
      </c>
      <c r="B248" s="3">
        <v>39693</v>
      </c>
      <c r="C248">
        <f>YEAR(B248)</f>
        <v>2008</v>
      </c>
      <c r="D248">
        <v>3557</v>
      </c>
      <c r="E248" t="str">
        <f>IF(D248&gt;10000,"Tak","Nie")</f>
        <v>Nie</v>
      </c>
      <c r="F248">
        <f>F247-ROUNDUP(F247*0.02,0)+D248</f>
        <v>271701</v>
      </c>
      <c r="G248" t="str">
        <f t="shared" si="4"/>
        <v>Nie</v>
      </c>
    </row>
    <row r="249" spans="1:7" x14ac:dyDescent="0.25">
      <c r="A249">
        <f xml:space="preserve"> MONTH(B249)</f>
        <v>9</v>
      </c>
      <c r="B249" s="3">
        <v>39694</v>
      </c>
      <c r="C249">
        <f>YEAR(B249)</f>
        <v>2008</v>
      </c>
      <c r="D249">
        <v>2714</v>
      </c>
      <c r="E249" t="str">
        <f>IF(D249&gt;10000,"Tak","Nie")</f>
        <v>Nie</v>
      </c>
      <c r="F249">
        <f>F248-ROUNDUP(F248*0.02,0)+D249</f>
        <v>268980</v>
      </c>
      <c r="G249" t="str">
        <f t="shared" si="4"/>
        <v>Nie</v>
      </c>
    </row>
    <row r="250" spans="1:7" x14ac:dyDescent="0.25">
      <c r="A250">
        <f xml:space="preserve"> MONTH(B250)</f>
        <v>9</v>
      </c>
      <c r="B250" s="3">
        <v>39695</v>
      </c>
      <c r="C250">
        <f>YEAR(B250)</f>
        <v>2008</v>
      </c>
      <c r="D250">
        <v>3053</v>
      </c>
      <c r="E250" t="str">
        <f>IF(D250&gt;10000,"Tak","Nie")</f>
        <v>Nie</v>
      </c>
      <c r="F250">
        <f>F249-ROUNDUP(F249*0.02,0)+D250</f>
        <v>266653</v>
      </c>
      <c r="G250" t="str">
        <f t="shared" si="4"/>
        <v>Nie</v>
      </c>
    </row>
    <row r="251" spans="1:7" x14ac:dyDescent="0.25">
      <c r="A251">
        <f xml:space="preserve"> MONTH(B251)</f>
        <v>9</v>
      </c>
      <c r="B251" s="3">
        <v>39696</v>
      </c>
      <c r="C251">
        <f>YEAR(B251)</f>
        <v>2008</v>
      </c>
      <c r="D251">
        <v>2360</v>
      </c>
      <c r="E251" t="str">
        <f>IF(D251&gt;10000,"Tak","Nie")</f>
        <v>Nie</v>
      </c>
      <c r="F251">
        <f>F250-ROUNDUP(F250*0.02,0)+D251</f>
        <v>263679</v>
      </c>
      <c r="G251" t="str">
        <f t="shared" si="4"/>
        <v>Nie</v>
      </c>
    </row>
    <row r="252" spans="1:7" x14ac:dyDescent="0.25">
      <c r="A252">
        <f xml:space="preserve"> MONTH(B252)</f>
        <v>9</v>
      </c>
      <c r="B252" s="3">
        <v>39697</v>
      </c>
      <c r="C252">
        <f>YEAR(B252)</f>
        <v>2008</v>
      </c>
      <c r="D252">
        <v>2416</v>
      </c>
      <c r="E252" t="str">
        <f>IF(D252&gt;10000,"Tak","Nie")</f>
        <v>Nie</v>
      </c>
      <c r="F252">
        <f>F251-ROUNDUP(F251*0.02,0)+D252</f>
        <v>260821</v>
      </c>
      <c r="G252" t="str">
        <f t="shared" si="4"/>
        <v>Nie</v>
      </c>
    </row>
    <row r="253" spans="1:7" x14ac:dyDescent="0.25">
      <c r="A253">
        <f xml:space="preserve"> MONTH(B253)</f>
        <v>9</v>
      </c>
      <c r="B253" s="3">
        <v>39698</v>
      </c>
      <c r="C253">
        <f>YEAR(B253)</f>
        <v>2008</v>
      </c>
      <c r="D253">
        <v>3157</v>
      </c>
      <c r="E253" t="str">
        <f>IF(D253&gt;10000,"Tak","Nie")</f>
        <v>Nie</v>
      </c>
      <c r="F253">
        <f>F252-ROUNDUP(F252*0.02,0)+D253</f>
        <v>258761</v>
      </c>
      <c r="G253" t="str">
        <f t="shared" si="4"/>
        <v>Nie</v>
      </c>
    </row>
    <row r="254" spans="1:7" x14ac:dyDescent="0.25">
      <c r="A254">
        <f xml:space="preserve"> MONTH(B254)</f>
        <v>9</v>
      </c>
      <c r="B254" s="3">
        <v>39699</v>
      </c>
      <c r="C254">
        <f>YEAR(B254)</f>
        <v>2008</v>
      </c>
      <c r="D254">
        <v>3040</v>
      </c>
      <c r="E254" t="str">
        <f>IF(D254&gt;10000,"Tak","Nie")</f>
        <v>Nie</v>
      </c>
      <c r="F254">
        <f>F253-ROUNDUP(F253*0.02,0)+D254</f>
        <v>256625</v>
      </c>
      <c r="G254" t="str">
        <f t="shared" si="4"/>
        <v>Nie</v>
      </c>
    </row>
    <row r="255" spans="1:7" x14ac:dyDescent="0.25">
      <c r="A255">
        <f xml:space="preserve"> MONTH(B255)</f>
        <v>9</v>
      </c>
      <c r="B255" s="3">
        <v>39700</v>
      </c>
      <c r="C255">
        <f>YEAR(B255)</f>
        <v>2008</v>
      </c>
      <c r="D255">
        <v>3579</v>
      </c>
      <c r="E255" t="str">
        <f>IF(D255&gt;10000,"Tak","Nie")</f>
        <v>Nie</v>
      </c>
      <c r="F255">
        <f>F254-ROUNDUP(F254*0.02,0)+D255</f>
        <v>255071</v>
      </c>
      <c r="G255" t="str">
        <f t="shared" si="4"/>
        <v>Nie</v>
      </c>
    </row>
    <row r="256" spans="1:7" x14ac:dyDescent="0.25">
      <c r="A256">
        <f xml:space="preserve"> MONTH(B256)</f>
        <v>9</v>
      </c>
      <c r="B256" s="3">
        <v>39701</v>
      </c>
      <c r="C256">
        <f>YEAR(B256)</f>
        <v>2008</v>
      </c>
      <c r="D256">
        <v>4584</v>
      </c>
      <c r="E256" t="str">
        <f>IF(D256&gt;10000,"Tak","Nie")</f>
        <v>Nie</v>
      </c>
      <c r="F256">
        <f>F255-ROUNDUP(F255*0.02,0)+D256</f>
        <v>254553</v>
      </c>
      <c r="G256" t="str">
        <f t="shared" si="4"/>
        <v>Nie</v>
      </c>
    </row>
    <row r="257" spans="1:7" x14ac:dyDescent="0.25">
      <c r="A257">
        <f xml:space="preserve"> MONTH(B257)</f>
        <v>9</v>
      </c>
      <c r="B257" s="3">
        <v>39702</v>
      </c>
      <c r="C257">
        <f>YEAR(B257)</f>
        <v>2008</v>
      </c>
      <c r="D257">
        <v>4167</v>
      </c>
      <c r="E257" t="str">
        <f>IF(D257&gt;10000,"Tak","Nie")</f>
        <v>Nie</v>
      </c>
      <c r="F257">
        <f>F256-ROUNDUP(F256*0.02,0)+D257</f>
        <v>253628</v>
      </c>
      <c r="G257" t="str">
        <f t="shared" si="4"/>
        <v>Nie</v>
      </c>
    </row>
    <row r="258" spans="1:7" x14ac:dyDescent="0.25">
      <c r="A258">
        <f xml:space="preserve"> MONTH(B258)</f>
        <v>9</v>
      </c>
      <c r="B258" s="3">
        <v>39703</v>
      </c>
      <c r="C258">
        <f>YEAR(B258)</f>
        <v>2008</v>
      </c>
      <c r="D258">
        <v>2870</v>
      </c>
      <c r="E258" t="str">
        <f>IF(D258&gt;10000,"Tak","Nie")</f>
        <v>Nie</v>
      </c>
      <c r="F258">
        <f>F257-ROUNDUP(F257*0.02,0)+D258</f>
        <v>251425</v>
      </c>
      <c r="G258" t="str">
        <f t="shared" si="4"/>
        <v>Nie</v>
      </c>
    </row>
    <row r="259" spans="1:7" x14ac:dyDescent="0.25">
      <c r="A259">
        <f xml:space="preserve"> MONTH(B259)</f>
        <v>9</v>
      </c>
      <c r="B259" s="3">
        <v>39704</v>
      </c>
      <c r="C259">
        <f>YEAR(B259)</f>
        <v>2008</v>
      </c>
      <c r="D259">
        <v>3641</v>
      </c>
      <c r="E259" t="str">
        <f>IF(D259&gt;10000,"Tak","Nie")</f>
        <v>Nie</v>
      </c>
      <c r="F259">
        <f>F258-ROUNDUP(F258*0.02,0)+D259</f>
        <v>250037</v>
      </c>
      <c r="G259" t="str">
        <f t="shared" si="4"/>
        <v>Nie</v>
      </c>
    </row>
    <row r="260" spans="1:7" x14ac:dyDescent="0.25">
      <c r="A260">
        <f xml:space="preserve"> MONTH(B260)</f>
        <v>9</v>
      </c>
      <c r="B260" s="3">
        <v>39705</v>
      </c>
      <c r="C260">
        <f>YEAR(B260)</f>
        <v>2008</v>
      </c>
      <c r="D260">
        <v>4151</v>
      </c>
      <c r="E260" t="str">
        <f>IF(D260&gt;10000,"Tak","Nie")</f>
        <v>Nie</v>
      </c>
      <c r="F260">
        <f>F259-ROUNDUP(F259*0.02,0)+D260</f>
        <v>249187</v>
      </c>
      <c r="G260" t="str">
        <f t="shared" ref="G260:G323" si="5">IF(F260&gt;1000000,"Tak","Nie")</f>
        <v>Nie</v>
      </c>
    </row>
    <row r="261" spans="1:7" x14ac:dyDescent="0.25">
      <c r="A261">
        <f xml:space="preserve"> MONTH(B261)</f>
        <v>9</v>
      </c>
      <c r="B261" s="3">
        <v>39706</v>
      </c>
      <c r="C261">
        <f>YEAR(B261)</f>
        <v>2008</v>
      </c>
      <c r="D261">
        <v>5997</v>
      </c>
      <c r="E261" t="str">
        <f>IF(D261&gt;10000,"Tak","Nie")</f>
        <v>Nie</v>
      </c>
      <c r="F261">
        <f>F260-ROUNDUP(F260*0.02,0)+D261</f>
        <v>250200</v>
      </c>
      <c r="G261" t="str">
        <f t="shared" si="5"/>
        <v>Nie</v>
      </c>
    </row>
    <row r="262" spans="1:7" x14ac:dyDescent="0.25">
      <c r="A262">
        <f xml:space="preserve"> MONTH(B262)</f>
        <v>9</v>
      </c>
      <c r="B262" s="3">
        <v>39707</v>
      </c>
      <c r="C262">
        <f>YEAR(B262)</f>
        <v>2008</v>
      </c>
      <c r="D262">
        <v>5397</v>
      </c>
      <c r="E262" t="str">
        <f>IF(D262&gt;10000,"Tak","Nie")</f>
        <v>Nie</v>
      </c>
      <c r="F262">
        <f>F261-ROUNDUP(F261*0.02,0)+D262</f>
        <v>250593</v>
      </c>
      <c r="G262" t="str">
        <f t="shared" si="5"/>
        <v>Nie</v>
      </c>
    </row>
    <row r="263" spans="1:7" x14ac:dyDescent="0.25">
      <c r="A263">
        <f xml:space="preserve"> MONTH(B263)</f>
        <v>9</v>
      </c>
      <c r="B263" s="3">
        <v>39708</v>
      </c>
      <c r="C263">
        <f>YEAR(B263)</f>
        <v>2008</v>
      </c>
      <c r="D263">
        <v>9242</v>
      </c>
      <c r="E263" t="str">
        <f>IF(D263&gt;10000,"Tak","Nie")</f>
        <v>Nie</v>
      </c>
      <c r="F263">
        <f>F262-ROUNDUP(F262*0.02,0)+D263</f>
        <v>254823</v>
      </c>
      <c r="G263" t="str">
        <f t="shared" si="5"/>
        <v>Nie</v>
      </c>
    </row>
    <row r="264" spans="1:7" x14ac:dyDescent="0.25">
      <c r="A264">
        <f xml:space="preserve"> MONTH(B264)</f>
        <v>9</v>
      </c>
      <c r="B264" s="3">
        <v>39709</v>
      </c>
      <c r="C264">
        <f>YEAR(B264)</f>
        <v>2008</v>
      </c>
      <c r="D264">
        <v>14544</v>
      </c>
      <c r="E264" t="str">
        <f>IF(D264&gt;10000,"Tak","Nie")</f>
        <v>Tak</v>
      </c>
      <c r="F264">
        <f>F263-ROUNDUP(F263*0.02,0)+D264</f>
        <v>264270</v>
      </c>
      <c r="G264" t="str">
        <f t="shared" si="5"/>
        <v>Nie</v>
      </c>
    </row>
    <row r="265" spans="1:7" x14ac:dyDescent="0.25">
      <c r="A265">
        <f xml:space="preserve"> MONTH(B265)</f>
        <v>9</v>
      </c>
      <c r="B265" s="3">
        <v>39710</v>
      </c>
      <c r="C265">
        <f>YEAR(B265)</f>
        <v>2008</v>
      </c>
      <c r="D265">
        <v>20777</v>
      </c>
      <c r="E265" t="str">
        <f>IF(D265&gt;10000,"Tak","Nie")</f>
        <v>Tak</v>
      </c>
      <c r="F265">
        <f>F264-ROUNDUP(F264*0.02,0)+D265</f>
        <v>279761</v>
      </c>
      <c r="G265" t="str">
        <f t="shared" si="5"/>
        <v>Nie</v>
      </c>
    </row>
    <row r="266" spans="1:7" x14ac:dyDescent="0.25">
      <c r="A266">
        <f xml:space="preserve"> MONTH(B266)</f>
        <v>9</v>
      </c>
      <c r="B266" s="3">
        <v>39711</v>
      </c>
      <c r="C266">
        <f>YEAR(B266)</f>
        <v>2008</v>
      </c>
      <c r="D266">
        <v>26979</v>
      </c>
      <c r="E266" t="str">
        <f>IF(D266&gt;10000,"Tak","Nie")</f>
        <v>Tak</v>
      </c>
      <c r="F266">
        <f>F265-ROUNDUP(F265*0.02,0)+D266</f>
        <v>301144</v>
      </c>
      <c r="G266" t="str">
        <f t="shared" si="5"/>
        <v>Nie</v>
      </c>
    </row>
    <row r="267" spans="1:7" x14ac:dyDescent="0.25">
      <c r="A267">
        <f xml:space="preserve"> MONTH(B267)</f>
        <v>9</v>
      </c>
      <c r="B267" s="3">
        <v>39712</v>
      </c>
      <c r="C267">
        <f>YEAR(B267)</f>
        <v>2008</v>
      </c>
      <c r="D267">
        <v>30900</v>
      </c>
      <c r="E267" t="str">
        <f>IF(D267&gt;10000,"Tak","Nie")</f>
        <v>Tak</v>
      </c>
      <c r="F267">
        <f>F266-ROUNDUP(F266*0.02,0)+D267</f>
        <v>326021</v>
      </c>
      <c r="G267" t="str">
        <f t="shared" si="5"/>
        <v>Nie</v>
      </c>
    </row>
    <row r="268" spans="1:7" x14ac:dyDescent="0.25">
      <c r="A268">
        <f xml:space="preserve"> MONTH(B268)</f>
        <v>9</v>
      </c>
      <c r="B268" s="3">
        <v>39713</v>
      </c>
      <c r="C268">
        <f>YEAR(B268)</f>
        <v>2008</v>
      </c>
      <c r="D268">
        <v>30619</v>
      </c>
      <c r="E268" t="str">
        <f>IF(D268&gt;10000,"Tak","Nie")</f>
        <v>Tak</v>
      </c>
      <c r="F268">
        <f>F267-ROUNDUP(F267*0.02,0)+D268</f>
        <v>350119</v>
      </c>
      <c r="G268" t="str">
        <f t="shared" si="5"/>
        <v>Nie</v>
      </c>
    </row>
    <row r="269" spans="1:7" x14ac:dyDescent="0.25">
      <c r="A269">
        <f xml:space="preserve"> MONTH(B269)</f>
        <v>9</v>
      </c>
      <c r="B269" s="3">
        <v>39714</v>
      </c>
      <c r="C269">
        <f>YEAR(B269)</f>
        <v>2008</v>
      </c>
      <c r="D269">
        <v>26700</v>
      </c>
      <c r="E269" t="str">
        <f>IF(D269&gt;10000,"Tak","Nie")</f>
        <v>Tak</v>
      </c>
      <c r="F269">
        <f>F268-ROUNDUP(F268*0.02,0)+D269</f>
        <v>369816</v>
      </c>
      <c r="G269" t="str">
        <f t="shared" si="5"/>
        <v>Nie</v>
      </c>
    </row>
    <row r="270" spans="1:7" x14ac:dyDescent="0.25">
      <c r="A270">
        <f xml:space="preserve"> MONTH(B270)</f>
        <v>9</v>
      </c>
      <c r="B270" s="3">
        <v>39715</v>
      </c>
      <c r="C270">
        <f>YEAR(B270)</f>
        <v>2008</v>
      </c>
      <c r="D270">
        <v>20415</v>
      </c>
      <c r="E270" t="str">
        <f>IF(D270&gt;10000,"Tak","Nie")</f>
        <v>Tak</v>
      </c>
      <c r="F270">
        <f>F269-ROUNDUP(F269*0.02,0)+D270</f>
        <v>382834</v>
      </c>
      <c r="G270" t="str">
        <f t="shared" si="5"/>
        <v>Nie</v>
      </c>
    </row>
    <row r="271" spans="1:7" x14ac:dyDescent="0.25">
      <c r="A271">
        <f xml:space="preserve"> MONTH(B271)</f>
        <v>9</v>
      </c>
      <c r="B271" s="3">
        <v>39716</v>
      </c>
      <c r="C271">
        <f>YEAR(B271)</f>
        <v>2008</v>
      </c>
      <c r="D271">
        <v>14816</v>
      </c>
      <c r="E271" t="str">
        <f>IF(D271&gt;10000,"Tak","Nie")</f>
        <v>Tak</v>
      </c>
      <c r="F271">
        <f>F270-ROUNDUP(F270*0.02,0)+D271</f>
        <v>389993</v>
      </c>
      <c r="G271" t="str">
        <f t="shared" si="5"/>
        <v>Nie</v>
      </c>
    </row>
    <row r="272" spans="1:7" x14ac:dyDescent="0.25">
      <c r="A272">
        <f xml:space="preserve"> MONTH(B272)</f>
        <v>9</v>
      </c>
      <c r="B272" s="3">
        <v>39717</v>
      </c>
      <c r="C272">
        <f>YEAR(B272)</f>
        <v>2008</v>
      </c>
      <c r="D272">
        <v>8631</v>
      </c>
      <c r="E272" t="str">
        <f>IF(D272&gt;10000,"Tak","Nie")</f>
        <v>Nie</v>
      </c>
      <c r="F272">
        <f>F271-ROUNDUP(F271*0.02,0)+D272</f>
        <v>390824</v>
      </c>
      <c r="G272" t="str">
        <f t="shared" si="5"/>
        <v>Nie</v>
      </c>
    </row>
    <row r="273" spans="1:7" x14ac:dyDescent="0.25">
      <c r="A273">
        <f xml:space="preserve"> MONTH(B273)</f>
        <v>9</v>
      </c>
      <c r="B273" s="3">
        <v>39718</v>
      </c>
      <c r="C273">
        <f>YEAR(B273)</f>
        <v>2008</v>
      </c>
      <c r="D273">
        <v>6098</v>
      </c>
      <c r="E273" t="str">
        <f>IF(D273&gt;10000,"Tak","Nie")</f>
        <v>Nie</v>
      </c>
      <c r="F273">
        <f>F272-ROUNDUP(F272*0.02,0)+D273</f>
        <v>389105</v>
      </c>
      <c r="G273" t="str">
        <f t="shared" si="5"/>
        <v>Nie</v>
      </c>
    </row>
    <row r="274" spans="1:7" x14ac:dyDescent="0.25">
      <c r="A274">
        <f xml:space="preserve"> MONTH(B274)</f>
        <v>9</v>
      </c>
      <c r="B274" s="3">
        <v>39719</v>
      </c>
      <c r="C274">
        <f>YEAR(B274)</f>
        <v>2008</v>
      </c>
      <c r="D274">
        <v>5117</v>
      </c>
      <c r="E274" t="str">
        <f>IF(D274&gt;10000,"Tak","Nie")</f>
        <v>Nie</v>
      </c>
      <c r="F274">
        <f>F273-ROUNDUP(F273*0.02,0)+D274</f>
        <v>386439</v>
      </c>
      <c r="G274" t="str">
        <f t="shared" si="5"/>
        <v>Nie</v>
      </c>
    </row>
    <row r="275" spans="1:7" x14ac:dyDescent="0.25">
      <c r="A275">
        <f xml:space="preserve"> MONTH(B275)</f>
        <v>9</v>
      </c>
      <c r="B275" s="3">
        <v>39720</v>
      </c>
      <c r="C275">
        <f>YEAR(B275)</f>
        <v>2008</v>
      </c>
      <c r="D275">
        <v>5295</v>
      </c>
      <c r="E275" t="str">
        <f>IF(D275&gt;10000,"Tak","Nie")</f>
        <v>Nie</v>
      </c>
      <c r="F275">
        <f>F274-ROUNDUP(F274*0.02,0)+D275</f>
        <v>384005</v>
      </c>
      <c r="G275" t="str">
        <f t="shared" si="5"/>
        <v>Nie</v>
      </c>
    </row>
    <row r="276" spans="1:7" x14ac:dyDescent="0.25">
      <c r="A276">
        <f xml:space="preserve"> MONTH(B276)</f>
        <v>9</v>
      </c>
      <c r="B276" s="3">
        <v>39721</v>
      </c>
      <c r="C276">
        <f>YEAR(B276)</f>
        <v>2008</v>
      </c>
      <c r="D276">
        <v>4742</v>
      </c>
      <c r="E276" t="str">
        <f>IF(D276&gt;10000,"Tak","Nie")</f>
        <v>Nie</v>
      </c>
      <c r="F276">
        <f>F275-ROUNDUP(F275*0.02,0)+D276</f>
        <v>381066</v>
      </c>
      <c r="G276" t="str">
        <f t="shared" si="5"/>
        <v>Nie</v>
      </c>
    </row>
    <row r="277" spans="1:7" x14ac:dyDescent="0.25">
      <c r="A277">
        <f xml:space="preserve"> MONTH(B277)</f>
        <v>10</v>
      </c>
      <c r="B277" s="3">
        <v>39722</v>
      </c>
      <c r="C277">
        <f>YEAR(B277)</f>
        <v>2008</v>
      </c>
      <c r="D277">
        <v>3950</v>
      </c>
      <c r="E277" t="str">
        <f>IF(D277&gt;10000,"Tak","Nie")</f>
        <v>Nie</v>
      </c>
      <c r="F277">
        <f>F276-ROUNDUP(F276*0.02,0)+D277</f>
        <v>377394</v>
      </c>
      <c r="G277" t="str">
        <f t="shared" si="5"/>
        <v>Nie</v>
      </c>
    </row>
    <row r="278" spans="1:7" x14ac:dyDescent="0.25">
      <c r="A278">
        <f xml:space="preserve"> MONTH(B278)</f>
        <v>10</v>
      </c>
      <c r="B278" s="3">
        <v>39723</v>
      </c>
      <c r="C278">
        <f>YEAR(B278)</f>
        <v>2008</v>
      </c>
      <c r="D278">
        <v>3555</v>
      </c>
      <c r="E278" t="str">
        <f>IF(D278&gt;10000,"Tak","Nie")</f>
        <v>Nie</v>
      </c>
      <c r="F278">
        <f>F277-ROUNDUP(F277*0.02,0)+D278</f>
        <v>373401</v>
      </c>
      <c r="G278" t="str">
        <f t="shared" si="5"/>
        <v>Nie</v>
      </c>
    </row>
    <row r="279" spans="1:7" x14ac:dyDescent="0.25">
      <c r="A279">
        <f xml:space="preserve"> MONTH(B279)</f>
        <v>10</v>
      </c>
      <c r="B279" s="3">
        <v>39724</v>
      </c>
      <c r="C279">
        <f>YEAR(B279)</f>
        <v>2008</v>
      </c>
      <c r="D279">
        <v>4471</v>
      </c>
      <c r="E279" t="str">
        <f>IF(D279&gt;10000,"Tak","Nie")</f>
        <v>Nie</v>
      </c>
      <c r="F279">
        <f>F278-ROUNDUP(F278*0.02,0)+D279</f>
        <v>370403</v>
      </c>
      <c r="G279" t="str">
        <f t="shared" si="5"/>
        <v>Nie</v>
      </c>
    </row>
    <row r="280" spans="1:7" x14ac:dyDescent="0.25">
      <c r="A280">
        <f xml:space="preserve"> MONTH(B280)</f>
        <v>10</v>
      </c>
      <c r="B280" s="3">
        <v>39725</v>
      </c>
      <c r="C280">
        <f>YEAR(B280)</f>
        <v>2008</v>
      </c>
      <c r="D280">
        <v>4457</v>
      </c>
      <c r="E280" t="str">
        <f>IF(D280&gt;10000,"Tak","Nie")</f>
        <v>Nie</v>
      </c>
      <c r="F280">
        <f>F279-ROUNDUP(F279*0.02,0)+D280</f>
        <v>367451</v>
      </c>
      <c r="G280" t="str">
        <f t="shared" si="5"/>
        <v>Nie</v>
      </c>
    </row>
    <row r="281" spans="1:7" x14ac:dyDescent="0.25">
      <c r="A281">
        <f xml:space="preserve"> MONTH(B281)</f>
        <v>10</v>
      </c>
      <c r="B281" s="3">
        <v>39726</v>
      </c>
      <c r="C281">
        <f>YEAR(B281)</f>
        <v>2008</v>
      </c>
      <c r="D281">
        <v>3654</v>
      </c>
      <c r="E281" t="str">
        <f>IF(D281&gt;10000,"Tak","Nie")</f>
        <v>Nie</v>
      </c>
      <c r="F281">
        <f>F280-ROUNDUP(F280*0.02,0)+D281</f>
        <v>363755</v>
      </c>
      <c r="G281" t="str">
        <f t="shared" si="5"/>
        <v>Nie</v>
      </c>
    </row>
    <row r="282" spans="1:7" x14ac:dyDescent="0.25">
      <c r="A282">
        <f xml:space="preserve"> MONTH(B282)</f>
        <v>10</v>
      </c>
      <c r="B282" s="3">
        <v>39727</v>
      </c>
      <c r="C282">
        <f>YEAR(B282)</f>
        <v>2008</v>
      </c>
      <c r="D282">
        <v>4826</v>
      </c>
      <c r="E282" t="str">
        <f>IF(D282&gt;10000,"Tak","Nie")</f>
        <v>Nie</v>
      </c>
      <c r="F282">
        <f>F281-ROUNDUP(F281*0.02,0)+D282</f>
        <v>361305</v>
      </c>
      <c r="G282" t="str">
        <f t="shared" si="5"/>
        <v>Nie</v>
      </c>
    </row>
    <row r="283" spans="1:7" x14ac:dyDescent="0.25">
      <c r="A283">
        <f xml:space="preserve"> MONTH(B283)</f>
        <v>10</v>
      </c>
      <c r="B283" s="3">
        <v>39728</v>
      </c>
      <c r="C283">
        <f>YEAR(B283)</f>
        <v>2008</v>
      </c>
      <c r="D283">
        <v>4674</v>
      </c>
      <c r="E283" t="str">
        <f>IF(D283&gt;10000,"Tak","Nie")</f>
        <v>Nie</v>
      </c>
      <c r="F283">
        <f>F282-ROUNDUP(F282*0.02,0)+D283</f>
        <v>358752</v>
      </c>
      <c r="G283" t="str">
        <f t="shared" si="5"/>
        <v>Nie</v>
      </c>
    </row>
    <row r="284" spans="1:7" x14ac:dyDescent="0.25">
      <c r="A284">
        <f xml:space="preserve"> MONTH(B284)</f>
        <v>10</v>
      </c>
      <c r="B284" s="3">
        <v>39729</v>
      </c>
      <c r="C284">
        <f>YEAR(B284)</f>
        <v>2008</v>
      </c>
      <c r="D284">
        <v>5288</v>
      </c>
      <c r="E284" t="str">
        <f>IF(D284&gt;10000,"Tak","Nie")</f>
        <v>Nie</v>
      </c>
      <c r="F284">
        <f>F283-ROUNDUP(F283*0.02,0)+D284</f>
        <v>356864</v>
      </c>
      <c r="G284" t="str">
        <f t="shared" si="5"/>
        <v>Nie</v>
      </c>
    </row>
    <row r="285" spans="1:7" x14ac:dyDescent="0.25">
      <c r="A285">
        <f xml:space="preserve"> MONTH(B285)</f>
        <v>10</v>
      </c>
      <c r="B285" s="3">
        <v>39730</v>
      </c>
      <c r="C285">
        <f>YEAR(B285)</f>
        <v>2008</v>
      </c>
      <c r="D285">
        <v>4131</v>
      </c>
      <c r="E285" t="str">
        <f>IF(D285&gt;10000,"Tak","Nie")</f>
        <v>Nie</v>
      </c>
      <c r="F285">
        <f>F284-ROUNDUP(F284*0.02,0)+D285</f>
        <v>353857</v>
      </c>
      <c r="G285" t="str">
        <f t="shared" si="5"/>
        <v>Nie</v>
      </c>
    </row>
    <row r="286" spans="1:7" x14ac:dyDescent="0.25">
      <c r="A286">
        <f xml:space="preserve"> MONTH(B286)</f>
        <v>10</v>
      </c>
      <c r="B286" s="3">
        <v>39731</v>
      </c>
      <c r="C286">
        <f>YEAR(B286)</f>
        <v>2008</v>
      </c>
      <c r="D286">
        <v>4127</v>
      </c>
      <c r="E286" t="str">
        <f>IF(D286&gt;10000,"Tak","Nie")</f>
        <v>Nie</v>
      </c>
      <c r="F286">
        <f>F285-ROUNDUP(F285*0.02,0)+D286</f>
        <v>350906</v>
      </c>
      <c r="G286" t="str">
        <f t="shared" si="5"/>
        <v>Nie</v>
      </c>
    </row>
    <row r="287" spans="1:7" x14ac:dyDescent="0.25">
      <c r="A287">
        <f xml:space="preserve"> MONTH(B287)</f>
        <v>10</v>
      </c>
      <c r="B287" s="3">
        <v>39732</v>
      </c>
      <c r="C287">
        <f>YEAR(B287)</f>
        <v>2008</v>
      </c>
      <c r="D287">
        <v>4541</v>
      </c>
      <c r="E287" t="str">
        <f>IF(D287&gt;10000,"Tak","Nie")</f>
        <v>Nie</v>
      </c>
      <c r="F287">
        <f>F286-ROUNDUP(F286*0.02,0)+D287</f>
        <v>348428</v>
      </c>
      <c r="G287" t="str">
        <f t="shared" si="5"/>
        <v>Nie</v>
      </c>
    </row>
    <row r="288" spans="1:7" x14ac:dyDescent="0.25">
      <c r="A288">
        <f xml:space="preserve"> MONTH(B288)</f>
        <v>10</v>
      </c>
      <c r="B288" s="3">
        <v>39733</v>
      </c>
      <c r="C288">
        <f>YEAR(B288)</f>
        <v>2008</v>
      </c>
      <c r="D288">
        <v>5348</v>
      </c>
      <c r="E288" t="str">
        <f>IF(D288&gt;10000,"Tak","Nie")</f>
        <v>Nie</v>
      </c>
      <c r="F288">
        <f>F287-ROUNDUP(F287*0.02,0)+D288</f>
        <v>346807</v>
      </c>
      <c r="G288" t="str">
        <f t="shared" si="5"/>
        <v>Nie</v>
      </c>
    </row>
    <row r="289" spans="1:7" x14ac:dyDescent="0.25">
      <c r="A289">
        <f xml:space="preserve"> MONTH(B289)</f>
        <v>10</v>
      </c>
      <c r="B289" s="3">
        <v>39734</v>
      </c>
      <c r="C289">
        <f>YEAR(B289)</f>
        <v>2008</v>
      </c>
      <c r="D289">
        <v>4037</v>
      </c>
      <c r="E289" t="str">
        <f>IF(D289&gt;10000,"Tak","Nie")</f>
        <v>Nie</v>
      </c>
      <c r="F289">
        <f>F288-ROUNDUP(F288*0.02,0)+D289</f>
        <v>343907</v>
      </c>
      <c r="G289" t="str">
        <f t="shared" si="5"/>
        <v>Nie</v>
      </c>
    </row>
    <row r="290" spans="1:7" x14ac:dyDescent="0.25">
      <c r="A290">
        <f xml:space="preserve"> MONTH(B290)</f>
        <v>10</v>
      </c>
      <c r="B290" s="3">
        <v>39735</v>
      </c>
      <c r="C290">
        <f>YEAR(B290)</f>
        <v>2008</v>
      </c>
      <c r="D290">
        <v>5168</v>
      </c>
      <c r="E290" t="str">
        <f>IF(D290&gt;10000,"Tak","Nie")</f>
        <v>Nie</v>
      </c>
      <c r="F290">
        <f>F289-ROUNDUP(F289*0.02,0)+D290</f>
        <v>342196</v>
      </c>
      <c r="G290" t="str">
        <f t="shared" si="5"/>
        <v>Nie</v>
      </c>
    </row>
    <row r="291" spans="1:7" x14ac:dyDescent="0.25">
      <c r="A291">
        <f xml:space="preserve"> MONTH(B291)</f>
        <v>10</v>
      </c>
      <c r="B291" s="3">
        <v>39736</v>
      </c>
      <c r="C291">
        <f>YEAR(B291)</f>
        <v>2008</v>
      </c>
      <c r="D291">
        <v>6442</v>
      </c>
      <c r="E291" t="str">
        <f>IF(D291&gt;10000,"Tak","Nie")</f>
        <v>Nie</v>
      </c>
      <c r="F291">
        <f>F290-ROUNDUP(F290*0.02,0)+D291</f>
        <v>341794</v>
      </c>
      <c r="G291" t="str">
        <f t="shared" si="5"/>
        <v>Nie</v>
      </c>
    </row>
    <row r="292" spans="1:7" x14ac:dyDescent="0.25">
      <c r="A292">
        <f xml:space="preserve"> MONTH(B292)</f>
        <v>10</v>
      </c>
      <c r="B292" s="3">
        <v>39737</v>
      </c>
      <c r="C292">
        <f>YEAR(B292)</f>
        <v>2008</v>
      </c>
      <c r="D292">
        <v>6726</v>
      </c>
      <c r="E292" t="str">
        <f>IF(D292&gt;10000,"Tak","Nie")</f>
        <v>Nie</v>
      </c>
      <c r="F292">
        <f>F291-ROUNDUP(F291*0.02,0)+D292</f>
        <v>341684</v>
      </c>
      <c r="G292" t="str">
        <f t="shared" si="5"/>
        <v>Nie</v>
      </c>
    </row>
    <row r="293" spans="1:7" x14ac:dyDescent="0.25">
      <c r="A293">
        <f xml:space="preserve"> MONTH(B293)</f>
        <v>10</v>
      </c>
      <c r="B293" s="3">
        <v>39738</v>
      </c>
      <c r="C293">
        <f>YEAR(B293)</f>
        <v>2008</v>
      </c>
      <c r="D293">
        <v>5742</v>
      </c>
      <c r="E293" t="str">
        <f>IF(D293&gt;10000,"Tak","Nie")</f>
        <v>Nie</v>
      </c>
      <c r="F293">
        <f>F292-ROUNDUP(F292*0.02,0)+D293</f>
        <v>340592</v>
      </c>
      <c r="G293" t="str">
        <f t="shared" si="5"/>
        <v>Nie</v>
      </c>
    </row>
    <row r="294" spans="1:7" x14ac:dyDescent="0.25">
      <c r="A294">
        <f xml:space="preserve"> MONTH(B294)</f>
        <v>10</v>
      </c>
      <c r="B294" s="3">
        <v>39739</v>
      </c>
      <c r="C294">
        <f>YEAR(B294)</f>
        <v>2008</v>
      </c>
      <c r="D294">
        <v>5839</v>
      </c>
      <c r="E294" t="str">
        <f>IF(D294&gt;10000,"Tak","Nie")</f>
        <v>Nie</v>
      </c>
      <c r="F294">
        <f>F293-ROUNDUP(F293*0.02,0)+D294</f>
        <v>339619</v>
      </c>
      <c r="G294" t="str">
        <f t="shared" si="5"/>
        <v>Nie</v>
      </c>
    </row>
    <row r="295" spans="1:7" x14ac:dyDescent="0.25">
      <c r="A295">
        <f xml:space="preserve"> MONTH(B295)</f>
        <v>10</v>
      </c>
      <c r="B295" s="3">
        <v>39740</v>
      </c>
      <c r="C295">
        <f>YEAR(B295)</f>
        <v>2008</v>
      </c>
      <c r="D295">
        <v>5593</v>
      </c>
      <c r="E295" t="str">
        <f>IF(D295&gt;10000,"Tak","Nie")</f>
        <v>Nie</v>
      </c>
      <c r="F295">
        <f>F294-ROUNDUP(F294*0.02,0)+D295</f>
        <v>338419</v>
      </c>
      <c r="G295" t="str">
        <f t="shared" si="5"/>
        <v>Nie</v>
      </c>
    </row>
    <row r="296" spans="1:7" x14ac:dyDescent="0.25">
      <c r="A296">
        <f xml:space="preserve"> MONTH(B296)</f>
        <v>10</v>
      </c>
      <c r="B296" s="3">
        <v>39741</v>
      </c>
      <c r="C296">
        <f>YEAR(B296)</f>
        <v>2008</v>
      </c>
      <c r="D296">
        <v>4570</v>
      </c>
      <c r="E296" t="str">
        <f>IF(D296&gt;10000,"Tak","Nie")</f>
        <v>Nie</v>
      </c>
      <c r="F296">
        <f>F295-ROUNDUP(F295*0.02,0)+D296</f>
        <v>336220</v>
      </c>
      <c r="G296" t="str">
        <f t="shared" si="5"/>
        <v>Nie</v>
      </c>
    </row>
    <row r="297" spans="1:7" x14ac:dyDescent="0.25">
      <c r="A297">
        <f xml:space="preserve"> MONTH(B297)</f>
        <v>10</v>
      </c>
      <c r="B297" s="3">
        <v>39742</v>
      </c>
      <c r="C297">
        <f>YEAR(B297)</f>
        <v>2008</v>
      </c>
      <c r="D297">
        <v>6733</v>
      </c>
      <c r="E297" t="str">
        <f>IF(D297&gt;10000,"Tak","Nie")</f>
        <v>Nie</v>
      </c>
      <c r="F297">
        <f>F296-ROUNDUP(F296*0.02,0)+D297</f>
        <v>336228</v>
      </c>
      <c r="G297" t="str">
        <f t="shared" si="5"/>
        <v>Nie</v>
      </c>
    </row>
    <row r="298" spans="1:7" x14ac:dyDescent="0.25">
      <c r="A298">
        <f xml:space="preserve"> MONTH(B298)</f>
        <v>10</v>
      </c>
      <c r="B298" s="3">
        <v>39743</v>
      </c>
      <c r="C298">
        <f>YEAR(B298)</f>
        <v>2008</v>
      </c>
      <c r="D298">
        <v>6834</v>
      </c>
      <c r="E298" t="str">
        <f>IF(D298&gt;10000,"Tak","Nie")</f>
        <v>Nie</v>
      </c>
      <c r="F298">
        <f>F297-ROUNDUP(F297*0.02,0)+D298</f>
        <v>336337</v>
      </c>
      <c r="G298" t="str">
        <f t="shared" si="5"/>
        <v>Nie</v>
      </c>
    </row>
    <row r="299" spans="1:7" x14ac:dyDescent="0.25">
      <c r="A299">
        <f xml:space="preserve"> MONTH(B299)</f>
        <v>10</v>
      </c>
      <c r="B299" s="3">
        <v>39744</v>
      </c>
      <c r="C299">
        <f>YEAR(B299)</f>
        <v>2008</v>
      </c>
      <c r="D299">
        <v>6874</v>
      </c>
      <c r="E299" t="str">
        <f>IF(D299&gt;10000,"Tak","Nie")</f>
        <v>Nie</v>
      </c>
      <c r="F299">
        <f>F298-ROUNDUP(F298*0.02,0)+D299</f>
        <v>336484</v>
      </c>
      <c r="G299" t="str">
        <f t="shared" si="5"/>
        <v>Nie</v>
      </c>
    </row>
    <row r="300" spans="1:7" x14ac:dyDescent="0.25">
      <c r="A300">
        <f xml:space="preserve"> MONTH(B300)</f>
        <v>10</v>
      </c>
      <c r="B300" s="3">
        <v>39745</v>
      </c>
      <c r="C300">
        <f>YEAR(B300)</f>
        <v>2008</v>
      </c>
      <c r="D300">
        <v>6512</v>
      </c>
      <c r="E300" t="str">
        <f>IF(D300&gt;10000,"Tak","Nie")</f>
        <v>Nie</v>
      </c>
      <c r="F300">
        <f>F299-ROUNDUP(F299*0.02,0)+D300</f>
        <v>336266</v>
      </c>
      <c r="G300" t="str">
        <f t="shared" si="5"/>
        <v>Nie</v>
      </c>
    </row>
    <row r="301" spans="1:7" x14ac:dyDescent="0.25">
      <c r="A301">
        <f xml:space="preserve"> MONTH(B301)</f>
        <v>10</v>
      </c>
      <c r="B301" s="3">
        <v>39746</v>
      </c>
      <c r="C301">
        <f>YEAR(B301)</f>
        <v>2008</v>
      </c>
      <c r="D301">
        <v>6077</v>
      </c>
      <c r="E301" t="str">
        <f>IF(D301&gt;10000,"Tak","Nie")</f>
        <v>Nie</v>
      </c>
      <c r="F301">
        <f>F300-ROUNDUP(F300*0.02,0)+D301</f>
        <v>335617</v>
      </c>
      <c r="G301" t="str">
        <f t="shared" si="5"/>
        <v>Nie</v>
      </c>
    </row>
    <row r="302" spans="1:7" x14ac:dyDescent="0.25">
      <c r="A302">
        <f xml:space="preserve"> MONTH(B302)</f>
        <v>10</v>
      </c>
      <c r="B302" s="3">
        <v>39747</v>
      </c>
      <c r="C302">
        <f>YEAR(B302)</f>
        <v>2008</v>
      </c>
      <c r="D302">
        <v>7003</v>
      </c>
      <c r="E302" t="str">
        <f>IF(D302&gt;10000,"Tak","Nie")</f>
        <v>Nie</v>
      </c>
      <c r="F302">
        <f>F301-ROUNDUP(F301*0.02,0)+D302</f>
        <v>335907</v>
      </c>
      <c r="G302" t="str">
        <f t="shared" si="5"/>
        <v>Nie</v>
      </c>
    </row>
    <row r="303" spans="1:7" x14ac:dyDescent="0.25">
      <c r="A303">
        <f xml:space="preserve"> MONTH(B303)</f>
        <v>10</v>
      </c>
      <c r="B303" s="3">
        <v>39748</v>
      </c>
      <c r="C303">
        <f>YEAR(B303)</f>
        <v>2008</v>
      </c>
      <c r="D303">
        <v>7172</v>
      </c>
      <c r="E303" t="str">
        <f>IF(D303&gt;10000,"Tak","Nie")</f>
        <v>Nie</v>
      </c>
      <c r="F303">
        <f>F302-ROUNDUP(F302*0.02,0)+D303</f>
        <v>336360</v>
      </c>
      <c r="G303" t="str">
        <f t="shared" si="5"/>
        <v>Nie</v>
      </c>
    </row>
    <row r="304" spans="1:7" x14ac:dyDescent="0.25">
      <c r="A304">
        <f xml:space="preserve"> MONTH(B304)</f>
        <v>10</v>
      </c>
      <c r="B304" s="3">
        <v>39749</v>
      </c>
      <c r="C304">
        <f>YEAR(B304)</f>
        <v>2008</v>
      </c>
      <c r="D304">
        <v>6769</v>
      </c>
      <c r="E304" t="str">
        <f>IF(D304&gt;10000,"Tak","Nie")</f>
        <v>Nie</v>
      </c>
      <c r="F304">
        <f>F303-ROUNDUP(F303*0.02,0)+D304</f>
        <v>336401</v>
      </c>
      <c r="G304" t="str">
        <f t="shared" si="5"/>
        <v>Nie</v>
      </c>
    </row>
    <row r="305" spans="1:7" x14ac:dyDescent="0.25">
      <c r="A305">
        <f xml:space="preserve"> MONTH(B305)</f>
        <v>10</v>
      </c>
      <c r="B305" s="3">
        <v>39750</v>
      </c>
      <c r="C305">
        <f>YEAR(B305)</f>
        <v>2008</v>
      </c>
      <c r="D305">
        <v>6222</v>
      </c>
      <c r="E305" t="str">
        <f>IF(D305&gt;10000,"Tak","Nie")</f>
        <v>Nie</v>
      </c>
      <c r="F305">
        <f>F304-ROUNDUP(F304*0.02,0)+D305</f>
        <v>335894</v>
      </c>
      <c r="G305" t="str">
        <f t="shared" si="5"/>
        <v>Nie</v>
      </c>
    </row>
    <row r="306" spans="1:7" x14ac:dyDescent="0.25">
      <c r="A306">
        <f xml:space="preserve"> MONTH(B306)</f>
        <v>10</v>
      </c>
      <c r="B306" s="3">
        <v>39751</v>
      </c>
      <c r="C306">
        <f>YEAR(B306)</f>
        <v>2008</v>
      </c>
      <c r="D306">
        <v>6345</v>
      </c>
      <c r="E306" t="str">
        <f>IF(D306&gt;10000,"Tak","Nie")</f>
        <v>Nie</v>
      </c>
      <c r="F306">
        <f>F305-ROUNDUP(F305*0.02,0)+D306</f>
        <v>335521</v>
      </c>
      <c r="G306" t="str">
        <f t="shared" si="5"/>
        <v>Nie</v>
      </c>
    </row>
    <row r="307" spans="1:7" x14ac:dyDescent="0.25">
      <c r="A307">
        <f xml:space="preserve"> MONTH(B307)</f>
        <v>10</v>
      </c>
      <c r="B307" s="3">
        <v>39752</v>
      </c>
      <c r="C307">
        <f>YEAR(B307)</f>
        <v>2008</v>
      </c>
      <c r="D307">
        <v>7049</v>
      </c>
      <c r="E307" t="str">
        <f>IF(D307&gt;10000,"Tak","Nie")</f>
        <v>Nie</v>
      </c>
      <c r="F307">
        <f>F306-ROUNDUP(F306*0.02,0)+D307</f>
        <v>335859</v>
      </c>
      <c r="G307" t="str">
        <f t="shared" si="5"/>
        <v>Nie</v>
      </c>
    </row>
    <row r="308" spans="1:7" x14ac:dyDescent="0.25">
      <c r="A308">
        <f xml:space="preserve"> MONTH(B308)</f>
        <v>11</v>
      </c>
      <c r="B308" s="3">
        <v>39753</v>
      </c>
      <c r="C308">
        <f>YEAR(B308)</f>
        <v>2008</v>
      </c>
      <c r="D308">
        <v>6649</v>
      </c>
      <c r="E308" t="str">
        <f>IF(D308&gt;10000,"Tak","Nie")</f>
        <v>Nie</v>
      </c>
      <c r="F308">
        <f>F307-ROUNDUP(F307*0.02,0)+D308</f>
        <v>335790</v>
      </c>
      <c r="G308" t="str">
        <f t="shared" si="5"/>
        <v>Nie</v>
      </c>
    </row>
    <row r="309" spans="1:7" x14ac:dyDescent="0.25">
      <c r="A309">
        <f xml:space="preserve"> MONTH(B309)</f>
        <v>11</v>
      </c>
      <c r="B309" s="3">
        <v>39754</v>
      </c>
      <c r="C309">
        <f>YEAR(B309)</f>
        <v>2008</v>
      </c>
      <c r="D309">
        <v>6635</v>
      </c>
      <c r="E309" t="str">
        <f>IF(D309&gt;10000,"Tak","Nie")</f>
        <v>Nie</v>
      </c>
      <c r="F309">
        <f>F308-ROUNDUP(F308*0.02,0)+D309</f>
        <v>335709</v>
      </c>
      <c r="G309" t="str">
        <f t="shared" si="5"/>
        <v>Nie</v>
      </c>
    </row>
    <row r="310" spans="1:7" x14ac:dyDescent="0.25">
      <c r="A310">
        <f xml:space="preserve"> MONTH(B310)</f>
        <v>11</v>
      </c>
      <c r="B310" s="3">
        <v>39755</v>
      </c>
      <c r="C310">
        <f>YEAR(B310)</f>
        <v>2008</v>
      </c>
      <c r="D310">
        <v>5454</v>
      </c>
      <c r="E310" t="str">
        <f>IF(D310&gt;10000,"Tak","Nie")</f>
        <v>Nie</v>
      </c>
      <c r="F310">
        <f>F309-ROUNDUP(F309*0.02,0)+D310</f>
        <v>334448</v>
      </c>
      <c r="G310" t="str">
        <f t="shared" si="5"/>
        <v>Nie</v>
      </c>
    </row>
    <row r="311" spans="1:7" x14ac:dyDescent="0.25">
      <c r="A311">
        <f xml:space="preserve"> MONTH(B311)</f>
        <v>11</v>
      </c>
      <c r="B311" s="3">
        <v>39756</v>
      </c>
      <c r="C311">
        <f>YEAR(B311)</f>
        <v>2008</v>
      </c>
      <c r="D311">
        <v>6118</v>
      </c>
      <c r="E311" t="str">
        <f>IF(D311&gt;10000,"Tak","Nie")</f>
        <v>Nie</v>
      </c>
      <c r="F311">
        <f>F310-ROUNDUP(F310*0.02,0)+D311</f>
        <v>333877</v>
      </c>
      <c r="G311" t="str">
        <f t="shared" si="5"/>
        <v>Nie</v>
      </c>
    </row>
    <row r="312" spans="1:7" x14ac:dyDescent="0.25">
      <c r="A312">
        <f xml:space="preserve"> MONTH(B312)</f>
        <v>11</v>
      </c>
      <c r="B312" s="3">
        <v>39757</v>
      </c>
      <c r="C312">
        <f>YEAR(B312)</f>
        <v>2008</v>
      </c>
      <c r="D312">
        <v>6644</v>
      </c>
      <c r="E312" t="str">
        <f>IF(D312&gt;10000,"Tak","Nie")</f>
        <v>Nie</v>
      </c>
      <c r="F312">
        <f>F311-ROUNDUP(F311*0.02,0)+D312</f>
        <v>333843</v>
      </c>
      <c r="G312" t="str">
        <f t="shared" si="5"/>
        <v>Nie</v>
      </c>
    </row>
    <row r="313" spans="1:7" x14ac:dyDescent="0.25">
      <c r="A313">
        <f xml:space="preserve"> MONTH(B313)</f>
        <v>11</v>
      </c>
      <c r="B313" s="3">
        <v>39758</v>
      </c>
      <c r="C313">
        <f>YEAR(B313)</f>
        <v>2008</v>
      </c>
      <c r="D313">
        <v>7736</v>
      </c>
      <c r="E313" t="str">
        <f>IF(D313&gt;10000,"Tak","Nie")</f>
        <v>Nie</v>
      </c>
      <c r="F313">
        <f>F312-ROUNDUP(F312*0.02,0)+D313</f>
        <v>334902</v>
      </c>
      <c r="G313" t="str">
        <f t="shared" si="5"/>
        <v>Nie</v>
      </c>
    </row>
    <row r="314" spans="1:7" x14ac:dyDescent="0.25">
      <c r="A314">
        <f xml:space="preserve"> MONTH(B314)</f>
        <v>11</v>
      </c>
      <c r="B314" s="3">
        <v>39759</v>
      </c>
      <c r="C314">
        <f>YEAR(B314)</f>
        <v>2008</v>
      </c>
      <c r="D314">
        <v>7878</v>
      </c>
      <c r="E314" t="str">
        <f>IF(D314&gt;10000,"Tak","Nie")</f>
        <v>Nie</v>
      </c>
      <c r="F314">
        <f>F313-ROUNDUP(F313*0.02,0)+D314</f>
        <v>336081</v>
      </c>
      <c r="G314" t="str">
        <f t="shared" si="5"/>
        <v>Nie</v>
      </c>
    </row>
    <row r="315" spans="1:7" x14ac:dyDescent="0.25">
      <c r="A315">
        <f xml:space="preserve"> MONTH(B315)</f>
        <v>11</v>
      </c>
      <c r="B315" s="3">
        <v>39760</v>
      </c>
      <c r="C315">
        <f>YEAR(B315)</f>
        <v>2008</v>
      </c>
      <c r="D315">
        <v>6982</v>
      </c>
      <c r="E315" t="str">
        <f>IF(D315&gt;10000,"Tak","Nie")</f>
        <v>Nie</v>
      </c>
      <c r="F315">
        <f>F314-ROUNDUP(F314*0.02,0)+D315</f>
        <v>336341</v>
      </c>
      <c r="G315" t="str">
        <f t="shared" si="5"/>
        <v>Nie</v>
      </c>
    </row>
    <row r="316" spans="1:7" x14ac:dyDescent="0.25">
      <c r="A316">
        <f xml:space="preserve"> MONTH(B316)</f>
        <v>11</v>
      </c>
      <c r="B316" s="3">
        <v>39761</v>
      </c>
      <c r="C316">
        <f>YEAR(B316)</f>
        <v>2008</v>
      </c>
      <c r="D316">
        <v>8024</v>
      </c>
      <c r="E316" t="str">
        <f>IF(D316&gt;10000,"Tak","Nie")</f>
        <v>Nie</v>
      </c>
      <c r="F316">
        <f>F315-ROUNDUP(F315*0.02,0)+D316</f>
        <v>337638</v>
      </c>
      <c r="G316" t="str">
        <f t="shared" si="5"/>
        <v>Nie</v>
      </c>
    </row>
    <row r="317" spans="1:7" x14ac:dyDescent="0.25">
      <c r="A317">
        <f xml:space="preserve"> MONTH(B317)</f>
        <v>11</v>
      </c>
      <c r="B317" s="3">
        <v>39762</v>
      </c>
      <c r="C317">
        <f>YEAR(B317)</f>
        <v>2008</v>
      </c>
      <c r="D317">
        <v>7672</v>
      </c>
      <c r="E317" t="str">
        <f>IF(D317&gt;10000,"Tak","Nie")</f>
        <v>Nie</v>
      </c>
      <c r="F317">
        <f>F316-ROUNDUP(F316*0.02,0)+D317</f>
        <v>338557</v>
      </c>
      <c r="G317" t="str">
        <f t="shared" si="5"/>
        <v>Nie</v>
      </c>
    </row>
    <row r="318" spans="1:7" x14ac:dyDescent="0.25">
      <c r="A318">
        <f xml:space="preserve"> MONTH(B318)</f>
        <v>11</v>
      </c>
      <c r="B318" s="3">
        <v>39763</v>
      </c>
      <c r="C318">
        <f>YEAR(B318)</f>
        <v>2008</v>
      </c>
      <c r="D318">
        <v>7295</v>
      </c>
      <c r="E318" t="str">
        <f>IF(D318&gt;10000,"Tak","Nie")</f>
        <v>Nie</v>
      </c>
      <c r="F318">
        <f>F317-ROUNDUP(F317*0.02,0)+D318</f>
        <v>339080</v>
      </c>
      <c r="G318" t="str">
        <f t="shared" si="5"/>
        <v>Nie</v>
      </c>
    </row>
    <row r="319" spans="1:7" x14ac:dyDescent="0.25">
      <c r="A319">
        <f xml:space="preserve"> MONTH(B319)</f>
        <v>11</v>
      </c>
      <c r="B319" s="3">
        <v>39764</v>
      </c>
      <c r="C319">
        <f>YEAR(B319)</f>
        <v>2008</v>
      </c>
      <c r="D319">
        <v>8983</v>
      </c>
      <c r="E319" t="str">
        <f>IF(D319&gt;10000,"Tak","Nie")</f>
        <v>Nie</v>
      </c>
      <c r="F319">
        <f>F318-ROUNDUP(F318*0.02,0)+D319</f>
        <v>341281</v>
      </c>
      <c r="G319" t="str">
        <f t="shared" si="5"/>
        <v>Nie</v>
      </c>
    </row>
    <row r="320" spans="1:7" x14ac:dyDescent="0.25">
      <c r="A320">
        <f xml:space="preserve"> MONTH(B320)</f>
        <v>11</v>
      </c>
      <c r="B320" s="3">
        <v>39765</v>
      </c>
      <c r="C320">
        <f>YEAR(B320)</f>
        <v>2008</v>
      </c>
      <c r="D320">
        <v>8871</v>
      </c>
      <c r="E320" t="str">
        <f>IF(D320&gt;10000,"Tak","Nie")</f>
        <v>Nie</v>
      </c>
      <c r="F320">
        <f>F319-ROUNDUP(F319*0.02,0)+D320</f>
        <v>343326</v>
      </c>
      <c r="G320" t="str">
        <f t="shared" si="5"/>
        <v>Nie</v>
      </c>
    </row>
    <row r="321" spans="1:7" x14ac:dyDescent="0.25">
      <c r="A321">
        <f xml:space="preserve"> MONTH(B321)</f>
        <v>11</v>
      </c>
      <c r="B321" s="3">
        <v>39766</v>
      </c>
      <c r="C321">
        <f>YEAR(B321)</f>
        <v>2008</v>
      </c>
      <c r="D321">
        <v>8472</v>
      </c>
      <c r="E321" t="str">
        <f>IF(D321&gt;10000,"Tak","Nie")</f>
        <v>Nie</v>
      </c>
      <c r="F321">
        <f>F320-ROUNDUP(F320*0.02,0)+D321</f>
        <v>344931</v>
      </c>
      <c r="G321" t="str">
        <f t="shared" si="5"/>
        <v>Nie</v>
      </c>
    </row>
    <row r="322" spans="1:7" x14ac:dyDescent="0.25">
      <c r="A322">
        <f xml:space="preserve"> MONTH(B322)</f>
        <v>11</v>
      </c>
      <c r="B322" s="3">
        <v>39767</v>
      </c>
      <c r="C322">
        <f>YEAR(B322)</f>
        <v>2008</v>
      </c>
      <c r="D322">
        <v>9380</v>
      </c>
      <c r="E322" t="str">
        <f>IF(D322&gt;10000,"Tak","Nie")</f>
        <v>Nie</v>
      </c>
      <c r="F322">
        <f>F321-ROUNDUP(F321*0.02,0)+D322</f>
        <v>347412</v>
      </c>
      <c r="G322" t="str">
        <f t="shared" si="5"/>
        <v>Nie</v>
      </c>
    </row>
    <row r="323" spans="1:7" x14ac:dyDescent="0.25">
      <c r="A323">
        <f xml:space="preserve"> MONTH(B323)</f>
        <v>11</v>
      </c>
      <c r="B323" s="3">
        <v>39768</v>
      </c>
      <c r="C323">
        <f>YEAR(B323)</f>
        <v>2008</v>
      </c>
      <c r="D323">
        <v>7281</v>
      </c>
      <c r="E323" t="str">
        <f>IF(D323&gt;10000,"Tak","Nie")</f>
        <v>Nie</v>
      </c>
      <c r="F323">
        <f>F322-ROUNDUP(F322*0.02,0)+D323</f>
        <v>347744</v>
      </c>
      <c r="G323" t="str">
        <f t="shared" si="5"/>
        <v>Nie</v>
      </c>
    </row>
    <row r="324" spans="1:7" x14ac:dyDescent="0.25">
      <c r="A324">
        <f xml:space="preserve"> MONTH(B324)</f>
        <v>11</v>
      </c>
      <c r="B324" s="3">
        <v>39769</v>
      </c>
      <c r="C324">
        <f>YEAR(B324)</f>
        <v>2008</v>
      </c>
      <c r="D324">
        <v>7932</v>
      </c>
      <c r="E324" t="str">
        <f>IF(D324&gt;10000,"Tak","Nie")</f>
        <v>Nie</v>
      </c>
      <c r="F324">
        <f>F323-ROUNDUP(F323*0.02,0)+D324</f>
        <v>348721</v>
      </c>
      <c r="G324" t="str">
        <f t="shared" ref="G324:G387" si="6">IF(F324&gt;1000000,"Tak","Nie")</f>
        <v>Nie</v>
      </c>
    </row>
    <row r="325" spans="1:7" x14ac:dyDescent="0.25">
      <c r="A325">
        <f xml:space="preserve"> MONTH(B325)</f>
        <v>11</v>
      </c>
      <c r="B325" s="3">
        <v>39770</v>
      </c>
      <c r="C325">
        <f>YEAR(B325)</f>
        <v>2008</v>
      </c>
      <c r="D325">
        <v>7610</v>
      </c>
      <c r="E325" t="str">
        <f>IF(D325&gt;10000,"Tak","Nie")</f>
        <v>Nie</v>
      </c>
      <c r="F325">
        <f>F324-ROUNDUP(F324*0.02,0)+D325</f>
        <v>349356</v>
      </c>
      <c r="G325" t="str">
        <f t="shared" si="6"/>
        <v>Nie</v>
      </c>
    </row>
    <row r="326" spans="1:7" x14ac:dyDescent="0.25">
      <c r="A326">
        <f xml:space="preserve"> MONTH(B326)</f>
        <v>11</v>
      </c>
      <c r="B326" s="3">
        <v>39771</v>
      </c>
      <c r="C326">
        <f>YEAR(B326)</f>
        <v>2008</v>
      </c>
      <c r="D326">
        <v>7572</v>
      </c>
      <c r="E326" t="str">
        <f>IF(D326&gt;10000,"Tak","Nie")</f>
        <v>Nie</v>
      </c>
      <c r="F326">
        <f>F325-ROUNDUP(F325*0.02,0)+D326</f>
        <v>349940</v>
      </c>
      <c r="G326" t="str">
        <f t="shared" si="6"/>
        <v>Nie</v>
      </c>
    </row>
    <row r="327" spans="1:7" x14ac:dyDescent="0.25">
      <c r="A327">
        <f xml:space="preserve"> MONTH(B327)</f>
        <v>11</v>
      </c>
      <c r="B327" s="3">
        <v>39772</v>
      </c>
      <c r="C327">
        <f>YEAR(B327)</f>
        <v>2008</v>
      </c>
      <c r="D327">
        <v>8349</v>
      </c>
      <c r="E327" t="str">
        <f>IF(D327&gt;10000,"Tak","Nie")</f>
        <v>Nie</v>
      </c>
      <c r="F327">
        <f>F326-ROUNDUP(F326*0.02,0)+D327</f>
        <v>351290</v>
      </c>
      <c r="G327" t="str">
        <f t="shared" si="6"/>
        <v>Nie</v>
      </c>
    </row>
    <row r="328" spans="1:7" x14ac:dyDescent="0.25">
      <c r="A328">
        <f xml:space="preserve"> MONTH(B328)</f>
        <v>11</v>
      </c>
      <c r="B328" s="3">
        <v>39773</v>
      </c>
      <c r="C328">
        <f>YEAR(B328)</f>
        <v>2008</v>
      </c>
      <c r="D328">
        <v>6946</v>
      </c>
      <c r="E328" t="str">
        <f>IF(D328&gt;10000,"Tak","Nie")</f>
        <v>Nie</v>
      </c>
      <c r="F328">
        <f>F327-ROUNDUP(F327*0.02,0)+D328</f>
        <v>351210</v>
      </c>
      <c r="G328" t="str">
        <f t="shared" si="6"/>
        <v>Nie</v>
      </c>
    </row>
    <row r="329" spans="1:7" x14ac:dyDescent="0.25">
      <c r="A329">
        <f xml:space="preserve"> MONTH(B329)</f>
        <v>11</v>
      </c>
      <c r="B329" s="3">
        <v>39774</v>
      </c>
      <c r="C329">
        <f>YEAR(B329)</f>
        <v>2008</v>
      </c>
      <c r="D329">
        <v>7001</v>
      </c>
      <c r="E329" t="str">
        <f>IF(D329&gt;10000,"Tak","Nie")</f>
        <v>Nie</v>
      </c>
      <c r="F329">
        <f>F328-ROUNDUP(F328*0.02,0)+D329</f>
        <v>351186</v>
      </c>
      <c r="G329" t="str">
        <f t="shared" si="6"/>
        <v>Nie</v>
      </c>
    </row>
    <row r="330" spans="1:7" x14ac:dyDescent="0.25">
      <c r="A330">
        <f xml:space="preserve"> MONTH(B330)</f>
        <v>11</v>
      </c>
      <c r="B330" s="3">
        <v>39775</v>
      </c>
      <c r="C330">
        <f>YEAR(B330)</f>
        <v>2008</v>
      </c>
      <c r="D330">
        <v>6227</v>
      </c>
      <c r="E330" t="str">
        <f>IF(D330&gt;10000,"Tak","Nie")</f>
        <v>Nie</v>
      </c>
      <c r="F330">
        <f>F329-ROUNDUP(F329*0.02,0)+D330</f>
        <v>350389</v>
      </c>
      <c r="G330" t="str">
        <f t="shared" si="6"/>
        <v>Nie</v>
      </c>
    </row>
    <row r="331" spans="1:7" x14ac:dyDescent="0.25">
      <c r="A331">
        <f xml:space="preserve"> MONTH(B331)</f>
        <v>11</v>
      </c>
      <c r="B331" s="3">
        <v>39776</v>
      </c>
      <c r="C331">
        <f>YEAR(B331)</f>
        <v>2008</v>
      </c>
      <c r="D331">
        <v>7519</v>
      </c>
      <c r="E331" t="str">
        <f>IF(D331&gt;10000,"Tak","Nie")</f>
        <v>Nie</v>
      </c>
      <c r="F331">
        <f>F330-ROUNDUP(F330*0.02,0)+D331</f>
        <v>350900</v>
      </c>
      <c r="G331" t="str">
        <f t="shared" si="6"/>
        <v>Nie</v>
      </c>
    </row>
    <row r="332" spans="1:7" x14ac:dyDescent="0.25">
      <c r="A332">
        <f xml:space="preserve"> MONTH(B332)</f>
        <v>11</v>
      </c>
      <c r="B332" s="3">
        <v>39777</v>
      </c>
      <c r="C332">
        <f>YEAR(B332)</f>
        <v>2008</v>
      </c>
      <c r="D332">
        <v>6972</v>
      </c>
      <c r="E332" t="str">
        <f>IF(D332&gt;10000,"Tak","Nie")</f>
        <v>Nie</v>
      </c>
      <c r="F332">
        <f>F331-ROUNDUP(F331*0.02,0)+D332</f>
        <v>350854</v>
      </c>
      <c r="G332" t="str">
        <f t="shared" si="6"/>
        <v>Nie</v>
      </c>
    </row>
    <row r="333" spans="1:7" x14ac:dyDescent="0.25">
      <c r="A333">
        <f xml:space="preserve"> MONTH(B333)</f>
        <v>11</v>
      </c>
      <c r="B333" s="3">
        <v>39778</v>
      </c>
      <c r="C333">
        <f>YEAR(B333)</f>
        <v>2008</v>
      </c>
      <c r="D333">
        <v>5653</v>
      </c>
      <c r="E333" t="str">
        <f>IF(D333&gt;10000,"Tak","Nie")</f>
        <v>Nie</v>
      </c>
      <c r="F333">
        <f>F332-ROUNDUP(F332*0.02,0)+D333</f>
        <v>349489</v>
      </c>
      <c r="G333" t="str">
        <f t="shared" si="6"/>
        <v>Nie</v>
      </c>
    </row>
    <row r="334" spans="1:7" x14ac:dyDescent="0.25">
      <c r="A334">
        <f xml:space="preserve"> MONTH(B334)</f>
        <v>11</v>
      </c>
      <c r="B334" s="3">
        <v>39779</v>
      </c>
      <c r="C334">
        <f>YEAR(B334)</f>
        <v>2008</v>
      </c>
      <c r="D334">
        <v>7885</v>
      </c>
      <c r="E334" t="str">
        <f>IF(D334&gt;10000,"Tak","Nie")</f>
        <v>Nie</v>
      </c>
      <c r="F334">
        <f>F333-ROUNDUP(F333*0.02,0)+D334</f>
        <v>350384</v>
      </c>
      <c r="G334" t="str">
        <f t="shared" si="6"/>
        <v>Nie</v>
      </c>
    </row>
    <row r="335" spans="1:7" x14ac:dyDescent="0.25">
      <c r="A335">
        <f xml:space="preserve"> MONTH(B335)</f>
        <v>11</v>
      </c>
      <c r="B335" s="3">
        <v>39780</v>
      </c>
      <c r="C335">
        <f>YEAR(B335)</f>
        <v>2008</v>
      </c>
      <c r="D335">
        <v>8358</v>
      </c>
      <c r="E335" t="str">
        <f>IF(D335&gt;10000,"Tak","Nie")</f>
        <v>Nie</v>
      </c>
      <c r="F335">
        <f>F334-ROUNDUP(F334*0.02,0)+D335</f>
        <v>351734</v>
      </c>
      <c r="G335" t="str">
        <f t="shared" si="6"/>
        <v>Nie</v>
      </c>
    </row>
    <row r="336" spans="1:7" x14ac:dyDescent="0.25">
      <c r="A336">
        <f xml:space="preserve"> MONTH(B336)</f>
        <v>11</v>
      </c>
      <c r="B336" s="3">
        <v>39781</v>
      </c>
      <c r="C336">
        <f>YEAR(B336)</f>
        <v>2008</v>
      </c>
      <c r="D336">
        <v>6929</v>
      </c>
      <c r="E336" t="str">
        <f>IF(D336&gt;10000,"Tak","Nie")</f>
        <v>Nie</v>
      </c>
      <c r="F336">
        <f>F335-ROUNDUP(F335*0.02,0)+D336</f>
        <v>351628</v>
      </c>
      <c r="G336" t="str">
        <f t="shared" si="6"/>
        <v>Nie</v>
      </c>
    </row>
    <row r="337" spans="1:7" x14ac:dyDescent="0.25">
      <c r="A337">
        <f xml:space="preserve"> MONTH(B337)</f>
        <v>11</v>
      </c>
      <c r="B337" s="3">
        <v>39782</v>
      </c>
      <c r="C337">
        <f>YEAR(B337)</f>
        <v>2008</v>
      </c>
      <c r="D337">
        <v>7413</v>
      </c>
      <c r="E337" t="str">
        <f>IF(D337&gt;10000,"Tak","Nie")</f>
        <v>Nie</v>
      </c>
      <c r="F337">
        <f>F336-ROUNDUP(F336*0.02,0)+D337</f>
        <v>352008</v>
      </c>
      <c r="G337" t="str">
        <f t="shared" si="6"/>
        <v>Nie</v>
      </c>
    </row>
    <row r="338" spans="1:7" x14ac:dyDescent="0.25">
      <c r="A338">
        <f xml:space="preserve"> MONTH(B338)</f>
        <v>12</v>
      </c>
      <c r="B338" s="3">
        <v>39783</v>
      </c>
      <c r="C338">
        <f>YEAR(B338)</f>
        <v>2008</v>
      </c>
      <c r="D338">
        <v>7155</v>
      </c>
      <c r="E338" t="str">
        <f>IF(D338&gt;10000,"Tak","Nie")</f>
        <v>Nie</v>
      </c>
      <c r="F338">
        <f>F337-ROUNDUP(F337*0.02,0)+D338</f>
        <v>352122</v>
      </c>
      <c r="G338" t="str">
        <f t="shared" si="6"/>
        <v>Nie</v>
      </c>
    </row>
    <row r="339" spans="1:7" x14ac:dyDescent="0.25">
      <c r="A339">
        <f xml:space="preserve"> MONTH(B339)</f>
        <v>12</v>
      </c>
      <c r="B339" s="3">
        <v>39784</v>
      </c>
      <c r="C339">
        <f>YEAR(B339)</f>
        <v>2008</v>
      </c>
      <c r="D339">
        <v>6361</v>
      </c>
      <c r="E339" t="str">
        <f>IF(D339&gt;10000,"Tak","Nie")</f>
        <v>Nie</v>
      </c>
      <c r="F339">
        <f>F338-ROUNDUP(F338*0.02,0)+D339</f>
        <v>351440</v>
      </c>
      <c r="G339" t="str">
        <f t="shared" si="6"/>
        <v>Nie</v>
      </c>
    </row>
    <row r="340" spans="1:7" x14ac:dyDescent="0.25">
      <c r="A340">
        <f xml:space="preserve"> MONTH(B340)</f>
        <v>12</v>
      </c>
      <c r="B340" s="3">
        <v>39785</v>
      </c>
      <c r="C340">
        <f>YEAR(B340)</f>
        <v>2008</v>
      </c>
      <c r="D340">
        <v>6259</v>
      </c>
      <c r="E340" t="str">
        <f>IF(D340&gt;10000,"Tak","Nie")</f>
        <v>Nie</v>
      </c>
      <c r="F340">
        <f>F339-ROUNDUP(F339*0.02,0)+D340</f>
        <v>350670</v>
      </c>
      <c r="G340" t="str">
        <f t="shared" si="6"/>
        <v>Nie</v>
      </c>
    </row>
    <row r="341" spans="1:7" x14ac:dyDescent="0.25">
      <c r="A341">
        <f xml:space="preserve"> MONTH(B341)</f>
        <v>12</v>
      </c>
      <c r="B341" s="3">
        <v>39786</v>
      </c>
      <c r="C341">
        <f>YEAR(B341)</f>
        <v>2008</v>
      </c>
      <c r="D341">
        <v>6630</v>
      </c>
      <c r="E341" t="str">
        <f>IF(D341&gt;10000,"Tak","Nie")</f>
        <v>Nie</v>
      </c>
      <c r="F341">
        <f>F340-ROUNDUP(F340*0.02,0)+D341</f>
        <v>350286</v>
      </c>
      <c r="G341" t="str">
        <f t="shared" si="6"/>
        <v>Nie</v>
      </c>
    </row>
    <row r="342" spans="1:7" x14ac:dyDescent="0.25">
      <c r="A342">
        <f xml:space="preserve"> MONTH(B342)</f>
        <v>12</v>
      </c>
      <c r="B342" s="3">
        <v>39787</v>
      </c>
      <c r="C342">
        <f>YEAR(B342)</f>
        <v>2008</v>
      </c>
      <c r="D342">
        <v>7245</v>
      </c>
      <c r="E342" t="str">
        <f>IF(D342&gt;10000,"Tak","Nie")</f>
        <v>Nie</v>
      </c>
      <c r="F342">
        <f>F341-ROUNDUP(F341*0.02,0)+D342</f>
        <v>350525</v>
      </c>
      <c r="G342" t="str">
        <f t="shared" si="6"/>
        <v>Nie</v>
      </c>
    </row>
    <row r="343" spans="1:7" x14ac:dyDescent="0.25">
      <c r="A343">
        <f xml:space="preserve"> MONTH(B343)</f>
        <v>12</v>
      </c>
      <c r="B343" s="3">
        <v>39788</v>
      </c>
      <c r="C343">
        <f>YEAR(B343)</f>
        <v>2008</v>
      </c>
      <c r="D343">
        <v>7067</v>
      </c>
      <c r="E343" t="str">
        <f>IF(D343&gt;10000,"Tak","Nie")</f>
        <v>Nie</v>
      </c>
      <c r="F343">
        <f>F342-ROUNDUP(F342*0.02,0)+D343</f>
        <v>350581</v>
      </c>
      <c r="G343" t="str">
        <f t="shared" si="6"/>
        <v>Nie</v>
      </c>
    </row>
    <row r="344" spans="1:7" x14ac:dyDescent="0.25">
      <c r="A344">
        <f xml:space="preserve"> MONTH(B344)</f>
        <v>12</v>
      </c>
      <c r="B344" s="3">
        <v>39789</v>
      </c>
      <c r="C344">
        <f>YEAR(B344)</f>
        <v>2008</v>
      </c>
      <c r="D344">
        <v>6099</v>
      </c>
      <c r="E344" t="str">
        <f>IF(D344&gt;10000,"Tak","Nie")</f>
        <v>Nie</v>
      </c>
      <c r="F344">
        <f>F343-ROUNDUP(F343*0.02,0)+D344</f>
        <v>349668</v>
      </c>
      <c r="G344" t="str">
        <f t="shared" si="6"/>
        <v>Nie</v>
      </c>
    </row>
    <row r="345" spans="1:7" x14ac:dyDescent="0.25">
      <c r="A345">
        <f xml:space="preserve"> MONTH(B345)</f>
        <v>12</v>
      </c>
      <c r="B345" s="3">
        <v>39790</v>
      </c>
      <c r="C345">
        <f>YEAR(B345)</f>
        <v>2008</v>
      </c>
      <c r="D345">
        <v>5855</v>
      </c>
      <c r="E345" t="str">
        <f>IF(D345&gt;10000,"Tak","Nie")</f>
        <v>Nie</v>
      </c>
      <c r="F345">
        <f>F344-ROUNDUP(F344*0.02,0)+D345</f>
        <v>348529</v>
      </c>
      <c r="G345" t="str">
        <f t="shared" si="6"/>
        <v>Nie</v>
      </c>
    </row>
    <row r="346" spans="1:7" x14ac:dyDescent="0.25">
      <c r="A346">
        <f xml:space="preserve"> MONTH(B346)</f>
        <v>12</v>
      </c>
      <c r="B346" s="3">
        <v>39791</v>
      </c>
      <c r="C346">
        <f>YEAR(B346)</f>
        <v>2008</v>
      </c>
      <c r="D346">
        <v>6690</v>
      </c>
      <c r="E346" t="str">
        <f>IF(D346&gt;10000,"Tak","Nie")</f>
        <v>Nie</v>
      </c>
      <c r="F346">
        <f>F345-ROUNDUP(F345*0.02,0)+D346</f>
        <v>348248</v>
      </c>
      <c r="G346" t="str">
        <f t="shared" si="6"/>
        <v>Nie</v>
      </c>
    </row>
    <row r="347" spans="1:7" x14ac:dyDescent="0.25">
      <c r="A347">
        <f xml:space="preserve"> MONTH(B347)</f>
        <v>12</v>
      </c>
      <c r="B347" s="3">
        <v>39792</v>
      </c>
      <c r="C347">
        <f>YEAR(B347)</f>
        <v>2008</v>
      </c>
      <c r="D347">
        <v>6131</v>
      </c>
      <c r="E347" t="str">
        <f>IF(D347&gt;10000,"Tak","Nie")</f>
        <v>Nie</v>
      </c>
      <c r="F347">
        <f>F346-ROUNDUP(F346*0.02,0)+D347</f>
        <v>347414</v>
      </c>
      <c r="G347" t="str">
        <f t="shared" si="6"/>
        <v>Nie</v>
      </c>
    </row>
    <row r="348" spans="1:7" x14ac:dyDescent="0.25">
      <c r="A348">
        <f xml:space="preserve"> MONTH(B348)</f>
        <v>12</v>
      </c>
      <c r="B348" s="3">
        <v>39793</v>
      </c>
      <c r="C348">
        <f>YEAR(B348)</f>
        <v>2008</v>
      </c>
      <c r="D348">
        <v>7407</v>
      </c>
      <c r="E348" t="str">
        <f>IF(D348&gt;10000,"Tak","Nie")</f>
        <v>Nie</v>
      </c>
      <c r="F348">
        <f>F347-ROUNDUP(F347*0.02,0)+D348</f>
        <v>347872</v>
      </c>
      <c r="G348" t="str">
        <f t="shared" si="6"/>
        <v>Nie</v>
      </c>
    </row>
    <row r="349" spans="1:7" x14ac:dyDescent="0.25">
      <c r="A349">
        <f xml:space="preserve"> MONTH(B349)</f>
        <v>12</v>
      </c>
      <c r="B349" s="3">
        <v>39794</v>
      </c>
      <c r="C349">
        <f>YEAR(B349)</f>
        <v>2008</v>
      </c>
      <c r="D349">
        <v>5502</v>
      </c>
      <c r="E349" t="str">
        <f>IF(D349&gt;10000,"Tak","Nie")</f>
        <v>Nie</v>
      </c>
      <c r="F349">
        <f>F348-ROUNDUP(F348*0.02,0)+D349</f>
        <v>346416</v>
      </c>
      <c r="G349" t="str">
        <f t="shared" si="6"/>
        <v>Nie</v>
      </c>
    </row>
    <row r="350" spans="1:7" x14ac:dyDescent="0.25">
      <c r="A350">
        <f xml:space="preserve"> MONTH(B350)</f>
        <v>12</v>
      </c>
      <c r="B350" s="3">
        <v>39795</v>
      </c>
      <c r="C350">
        <f>YEAR(B350)</f>
        <v>2008</v>
      </c>
      <c r="D350">
        <v>6223</v>
      </c>
      <c r="E350" t="str">
        <f>IF(D350&gt;10000,"Tak","Nie")</f>
        <v>Nie</v>
      </c>
      <c r="F350">
        <f>F349-ROUNDUP(F349*0.02,0)+D350</f>
        <v>345710</v>
      </c>
      <c r="G350" t="str">
        <f t="shared" si="6"/>
        <v>Nie</v>
      </c>
    </row>
    <row r="351" spans="1:7" x14ac:dyDescent="0.25">
      <c r="A351">
        <f xml:space="preserve"> MONTH(B351)</f>
        <v>12</v>
      </c>
      <c r="B351" s="3">
        <v>39796</v>
      </c>
      <c r="C351">
        <f>YEAR(B351)</f>
        <v>2008</v>
      </c>
      <c r="D351">
        <v>6034</v>
      </c>
      <c r="E351" t="str">
        <f>IF(D351&gt;10000,"Tak","Nie")</f>
        <v>Nie</v>
      </c>
      <c r="F351">
        <f>F350-ROUNDUP(F350*0.02,0)+D351</f>
        <v>344829</v>
      </c>
      <c r="G351" t="str">
        <f t="shared" si="6"/>
        <v>Nie</v>
      </c>
    </row>
    <row r="352" spans="1:7" x14ac:dyDescent="0.25">
      <c r="A352">
        <f xml:space="preserve"> MONTH(B352)</f>
        <v>12</v>
      </c>
      <c r="B352" s="3">
        <v>39797</v>
      </c>
      <c r="C352">
        <f>YEAR(B352)</f>
        <v>2008</v>
      </c>
      <c r="D352">
        <v>5006</v>
      </c>
      <c r="E352" t="str">
        <f>IF(D352&gt;10000,"Tak","Nie")</f>
        <v>Nie</v>
      </c>
      <c r="F352">
        <f>F351-ROUNDUP(F351*0.02,0)+D352</f>
        <v>342938</v>
      </c>
      <c r="G352" t="str">
        <f t="shared" si="6"/>
        <v>Nie</v>
      </c>
    </row>
    <row r="353" spans="1:7" x14ac:dyDescent="0.25">
      <c r="A353">
        <f xml:space="preserve"> MONTH(B353)</f>
        <v>12</v>
      </c>
      <c r="B353" s="3">
        <v>39798</v>
      </c>
      <c r="C353">
        <f>YEAR(B353)</f>
        <v>2008</v>
      </c>
      <c r="D353">
        <v>5512</v>
      </c>
      <c r="E353" t="str">
        <f>IF(D353&gt;10000,"Tak","Nie")</f>
        <v>Nie</v>
      </c>
      <c r="F353">
        <f>F352-ROUNDUP(F352*0.02,0)+D353</f>
        <v>341591</v>
      </c>
      <c r="G353" t="str">
        <f t="shared" si="6"/>
        <v>Nie</v>
      </c>
    </row>
    <row r="354" spans="1:7" x14ac:dyDescent="0.25">
      <c r="A354">
        <f xml:space="preserve"> MONTH(B354)</f>
        <v>12</v>
      </c>
      <c r="B354" s="3">
        <v>39799</v>
      </c>
      <c r="C354">
        <f>YEAR(B354)</f>
        <v>2008</v>
      </c>
      <c r="D354">
        <v>4669</v>
      </c>
      <c r="E354" t="str">
        <f>IF(D354&gt;10000,"Tak","Nie")</f>
        <v>Nie</v>
      </c>
      <c r="F354">
        <f>F353-ROUNDUP(F353*0.02,0)+D354</f>
        <v>339428</v>
      </c>
      <c r="G354" t="str">
        <f t="shared" si="6"/>
        <v>Nie</v>
      </c>
    </row>
    <row r="355" spans="1:7" x14ac:dyDescent="0.25">
      <c r="A355">
        <f xml:space="preserve"> MONTH(B355)</f>
        <v>12</v>
      </c>
      <c r="B355" s="3">
        <v>39800</v>
      </c>
      <c r="C355">
        <f>YEAR(B355)</f>
        <v>2008</v>
      </c>
      <c r="D355">
        <v>5071</v>
      </c>
      <c r="E355" t="str">
        <f>IF(D355&gt;10000,"Tak","Nie")</f>
        <v>Nie</v>
      </c>
      <c r="F355">
        <f>F354-ROUNDUP(F354*0.02,0)+D355</f>
        <v>337710</v>
      </c>
      <c r="G355" t="str">
        <f t="shared" si="6"/>
        <v>Nie</v>
      </c>
    </row>
    <row r="356" spans="1:7" x14ac:dyDescent="0.25">
      <c r="A356">
        <f xml:space="preserve"> MONTH(B356)</f>
        <v>12</v>
      </c>
      <c r="B356" s="3">
        <v>39801</v>
      </c>
      <c r="C356">
        <f>YEAR(B356)</f>
        <v>2008</v>
      </c>
      <c r="D356">
        <v>5094</v>
      </c>
      <c r="E356" t="str">
        <f>IF(D356&gt;10000,"Tak","Nie")</f>
        <v>Nie</v>
      </c>
      <c r="F356">
        <f>F355-ROUNDUP(F355*0.02,0)+D356</f>
        <v>336049</v>
      </c>
      <c r="G356" t="str">
        <f t="shared" si="6"/>
        <v>Nie</v>
      </c>
    </row>
    <row r="357" spans="1:7" x14ac:dyDescent="0.25">
      <c r="A357">
        <f xml:space="preserve"> MONTH(B357)</f>
        <v>12</v>
      </c>
      <c r="B357" s="3">
        <v>39802</v>
      </c>
      <c r="C357">
        <f>YEAR(B357)</f>
        <v>2008</v>
      </c>
      <c r="D357">
        <v>5882</v>
      </c>
      <c r="E357" t="str">
        <f>IF(D357&gt;10000,"Tak","Nie")</f>
        <v>Nie</v>
      </c>
      <c r="F357">
        <f>F356-ROUNDUP(F356*0.02,0)+D357</f>
        <v>335210</v>
      </c>
      <c r="G357" t="str">
        <f t="shared" si="6"/>
        <v>Nie</v>
      </c>
    </row>
    <row r="358" spans="1:7" x14ac:dyDescent="0.25">
      <c r="A358">
        <f xml:space="preserve"> MONTH(B358)</f>
        <v>12</v>
      </c>
      <c r="B358" s="3">
        <v>39803</v>
      </c>
      <c r="C358">
        <f>YEAR(B358)</f>
        <v>2008</v>
      </c>
      <c r="D358">
        <v>4519</v>
      </c>
      <c r="E358" t="str">
        <f>IF(D358&gt;10000,"Tak","Nie")</f>
        <v>Nie</v>
      </c>
      <c r="F358">
        <f>F357-ROUNDUP(F357*0.02,0)+D358</f>
        <v>333024</v>
      </c>
      <c r="G358" t="str">
        <f t="shared" si="6"/>
        <v>Nie</v>
      </c>
    </row>
    <row r="359" spans="1:7" x14ac:dyDescent="0.25">
      <c r="A359">
        <f xml:space="preserve"> MONTH(B359)</f>
        <v>12</v>
      </c>
      <c r="B359" s="3">
        <v>39804</v>
      </c>
      <c r="C359">
        <f>YEAR(B359)</f>
        <v>2008</v>
      </c>
      <c r="D359">
        <v>4112</v>
      </c>
      <c r="E359" t="str">
        <f>IF(D359&gt;10000,"Tak","Nie")</f>
        <v>Nie</v>
      </c>
      <c r="F359">
        <f>F358-ROUNDUP(F358*0.02,0)+D359</f>
        <v>330475</v>
      </c>
      <c r="G359" t="str">
        <f t="shared" si="6"/>
        <v>Nie</v>
      </c>
    </row>
    <row r="360" spans="1:7" x14ac:dyDescent="0.25">
      <c r="A360">
        <f xml:space="preserve"> MONTH(B360)</f>
        <v>12</v>
      </c>
      <c r="B360" s="3">
        <v>39805</v>
      </c>
      <c r="C360">
        <f>YEAR(B360)</f>
        <v>2008</v>
      </c>
      <c r="D360">
        <v>4307</v>
      </c>
      <c r="E360" t="str">
        <f>IF(D360&gt;10000,"Tak","Nie")</f>
        <v>Nie</v>
      </c>
      <c r="F360">
        <f>F359-ROUNDUP(F359*0.02,0)+D360</f>
        <v>328172</v>
      </c>
      <c r="G360" t="str">
        <f t="shared" si="6"/>
        <v>Nie</v>
      </c>
    </row>
    <row r="361" spans="1:7" x14ac:dyDescent="0.25">
      <c r="A361">
        <f xml:space="preserve"> MONTH(B361)</f>
        <v>12</v>
      </c>
      <c r="B361" s="3">
        <v>39806</v>
      </c>
      <c r="C361">
        <f>YEAR(B361)</f>
        <v>2008</v>
      </c>
      <c r="D361">
        <v>3984</v>
      </c>
      <c r="E361" t="str">
        <f>IF(D361&gt;10000,"Tak","Nie")</f>
        <v>Nie</v>
      </c>
      <c r="F361">
        <f>F360-ROUNDUP(F360*0.02,0)+D361</f>
        <v>325592</v>
      </c>
      <c r="G361" t="str">
        <f t="shared" si="6"/>
        <v>Nie</v>
      </c>
    </row>
    <row r="362" spans="1:7" x14ac:dyDescent="0.25">
      <c r="A362">
        <f xml:space="preserve"> MONTH(B362)</f>
        <v>12</v>
      </c>
      <c r="B362" s="3">
        <v>39807</v>
      </c>
      <c r="C362">
        <f>YEAR(B362)</f>
        <v>2008</v>
      </c>
      <c r="D362">
        <v>4361</v>
      </c>
      <c r="E362" t="str">
        <f>IF(D362&gt;10000,"Tak","Nie")</f>
        <v>Nie</v>
      </c>
      <c r="F362">
        <f>F361-ROUNDUP(F361*0.02,0)+D362</f>
        <v>323441</v>
      </c>
      <c r="G362" t="str">
        <f t="shared" si="6"/>
        <v>Nie</v>
      </c>
    </row>
    <row r="363" spans="1:7" x14ac:dyDescent="0.25">
      <c r="A363">
        <f xml:space="preserve"> MONTH(B363)</f>
        <v>12</v>
      </c>
      <c r="B363" s="3">
        <v>39808</v>
      </c>
      <c r="C363">
        <f>YEAR(B363)</f>
        <v>2008</v>
      </c>
      <c r="D363">
        <v>5689</v>
      </c>
      <c r="E363" t="str">
        <f>IF(D363&gt;10000,"Tak","Nie")</f>
        <v>Nie</v>
      </c>
      <c r="F363">
        <f>F362-ROUNDUP(F362*0.02,0)+D363</f>
        <v>322661</v>
      </c>
      <c r="G363" t="str">
        <f t="shared" si="6"/>
        <v>Nie</v>
      </c>
    </row>
    <row r="364" spans="1:7" x14ac:dyDescent="0.25">
      <c r="A364">
        <f xml:space="preserve"> MONTH(B364)</f>
        <v>12</v>
      </c>
      <c r="B364" s="3">
        <v>39809</v>
      </c>
      <c r="C364">
        <f>YEAR(B364)</f>
        <v>2008</v>
      </c>
      <c r="D364">
        <v>4920</v>
      </c>
      <c r="E364" t="str">
        <f>IF(D364&gt;10000,"Tak","Nie")</f>
        <v>Nie</v>
      </c>
      <c r="F364">
        <f>F363-ROUNDUP(F363*0.02,0)+D364</f>
        <v>321127</v>
      </c>
      <c r="G364" t="str">
        <f t="shared" si="6"/>
        <v>Nie</v>
      </c>
    </row>
    <row r="365" spans="1:7" x14ac:dyDescent="0.25">
      <c r="A365">
        <f xml:space="preserve"> MONTH(B365)</f>
        <v>12</v>
      </c>
      <c r="B365" s="3">
        <v>39810</v>
      </c>
      <c r="C365">
        <f>YEAR(B365)</f>
        <v>2008</v>
      </c>
      <c r="D365">
        <v>5158</v>
      </c>
      <c r="E365" t="str">
        <f>IF(D365&gt;10000,"Tak","Nie")</f>
        <v>Nie</v>
      </c>
      <c r="F365">
        <f>F364-ROUNDUP(F364*0.02,0)+D365</f>
        <v>319862</v>
      </c>
      <c r="G365" t="str">
        <f t="shared" si="6"/>
        <v>Nie</v>
      </c>
    </row>
    <row r="366" spans="1:7" x14ac:dyDescent="0.25">
      <c r="A366">
        <f xml:space="preserve"> MONTH(B366)</f>
        <v>12</v>
      </c>
      <c r="B366" s="3">
        <v>39811</v>
      </c>
      <c r="C366">
        <f>YEAR(B366)</f>
        <v>2008</v>
      </c>
      <c r="D366">
        <v>4195</v>
      </c>
      <c r="E366" t="str">
        <f>IF(D366&gt;10000,"Tak","Nie")</f>
        <v>Nie</v>
      </c>
      <c r="F366">
        <f>F365-ROUNDUP(F365*0.02,0)+D366</f>
        <v>317659</v>
      </c>
      <c r="G366" t="str">
        <f t="shared" si="6"/>
        <v>Nie</v>
      </c>
    </row>
    <row r="367" spans="1:7" x14ac:dyDescent="0.25">
      <c r="A367">
        <f xml:space="preserve"> MONTH(B367)</f>
        <v>12</v>
      </c>
      <c r="B367" s="3">
        <v>39812</v>
      </c>
      <c r="C367">
        <f>YEAR(B367)</f>
        <v>2008</v>
      </c>
      <c r="D367">
        <v>3935</v>
      </c>
      <c r="E367" t="str">
        <f>IF(D367&gt;10000,"Tak","Nie")</f>
        <v>Nie</v>
      </c>
      <c r="F367">
        <f>F366-ROUNDUP(F366*0.02,0)+D367</f>
        <v>315240</v>
      </c>
      <c r="G367" t="str">
        <f t="shared" si="6"/>
        <v>Nie</v>
      </c>
    </row>
    <row r="368" spans="1:7" x14ac:dyDescent="0.25">
      <c r="A368">
        <f xml:space="preserve"> MONTH(B368)</f>
        <v>12</v>
      </c>
      <c r="B368" s="3">
        <v>39813</v>
      </c>
      <c r="C368">
        <f>YEAR(B368)</f>
        <v>2008</v>
      </c>
      <c r="D368">
        <v>5000</v>
      </c>
      <c r="E368" t="str">
        <f>IF(D368&gt;10000,"Tak","Nie")</f>
        <v>Nie</v>
      </c>
      <c r="F368">
        <f>F367-ROUNDUP(F367*0.02,0)+D368</f>
        <v>313935</v>
      </c>
      <c r="G368" t="str">
        <f t="shared" si="6"/>
        <v>Nie</v>
      </c>
    </row>
    <row r="369" spans="1:7" x14ac:dyDescent="0.25">
      <c r="A369">
        <f xml:space="preserve"> MONTH(B369)</f>
        <v>1</v>
      </c>
      <c r="B369" s="3">
        <v>39814</v>
      </c>
      <c r="C369">
        <f>YEAR(B369)</f>
        <v>2009</v>
      </c>
      <c r="D369">
        <v>4337</v>
      </c>
      <c r="E369" t="str">
        <f>IF(D369&gt;10000,"Tak","Nie")</f>
        <v>Nie</v>
      </c>
      <c r="F369">
        <f>F368-ROUNDUP(F368*0.02,0)+D369</f>
        <v>311993</v>
      </c>
      <c r="G369" t="str">
        <f t="shared" si="6"/>
        <v>Nie</v>
      </c>
    </row>
    <row r="370" spans="1:7" x14ac:dyDescent="0.25">
      <c r="A370">
        <f xml:space="preserve"> MONTH(B370)</f>
        <v>1</v>
      </c>
      <c r="B370" s="3">
        <v>39815</v>
      </c>
      <c r="C370">
        <f>YEAR(B370)</f>
        <v>2009</v>
      </c>
      <c r="D370">
        <v>4544</v>
      </c>
      <c r="E370" t="str">
        <f>IF(D370&gt;10000,"Tak","Nie")</f>
        <v>Nie</v>
      </c>
      <c r="F370">
        <f>F369-ROUNDUP(F369*0.02,0)+D370</f>
        <v>310297</v>
      </c>
      <c r="G370" t="str">
        <f t="shared" si="6"/>
        <v>Nie</v>
      </c>
    </row>
    <row r="371" spans="1:7" x14ac:dyDescent="0.25">
      <c r="A371">
        <f xml:space="preserve"> MONTH(B371)</f>
        <v>1</v>
      </c>
      <c r="B371" s="3">
        <v>39816</v>
      </c>
      <c r="C371">
        <f>YEAR(B371)</f>
        <v>2009</v>
      </c>
      <c r="D371">
        <v>4082</v>
      </c>
      <c r="E371" t="str">
        <f>IF(D371&gt;10000,"Tak","Nie")</f>
        <v>Nie</v>
      </c>
      <c r="F371">
        <f>F370-ROUNDUP(F370*0.02,0)+D371</f>
        <v>308173</v>
      </c>
      <c r="G371" t="str">
        <f t="shared" si="6"/>
        <v>Nie</v>
      </c>
    </row>
    <row r="372" spans="1:7" x14ac:dyDescent="0.25">
      <c r="A372">
        <f xml:space="preserve"> MONTH(B372)</f>
        <v>1</v>
      </c>
      <c r="B372" s="3">
        <v>39817</v>
      </c>
      <c r="C372">
        <f>YEAR(B372)</f>
        <v>2009</v>
      </c>
      <c r="D372">
        <v>3858</v>
      </c>
      <c r="E372" t="str">
        <f>IF(D372&gt;10000,"Tak","Nie")</f>
        <v>Nie</v>
      </c>
      <c r="F372">
        <f>F371-ROUNDUP(F371*0.02,0)+D372</f>
        <v>305867</v>
      </c>
      <c r="G372" t="str">
        <f t="shared" si="6"/>
        <v>Nie</v>
      </c>
    </row>
    <row r="373" spans="1:7" x14ac:dyDescent="0.25">
      <c r="A373">
        <f xml:space="preserve"> MONTH(B373)</f>
        <v>1</v>
      </c>
      <c r="B373" s="3">
        <v>39818</v>
      </c>
      <c r="C373">
        <f>YEAR(B373)</f>
        <v>2009</v>
      </c>
      <c r="D373">
        <v>3348</v>
      </c>
      <c r="E373" t="str">
        <f>IF(D373&gt;10000,"Tak","Nie")</f>
        <v>Nie</v>
      </c>
      <c r="F373">
        <f>F372-ROUNDUP(F372*0.02,0)+D373</f>
        <v>303097</v>
      </c>
      <c r="G373" t="str">
        <f t="shared" si="6"/>
        <v>Nie</v>
      </c>
    </row>
    <row r="374" spans="1:7" x14ac:dyDescent="0.25">
      <c r="A374">
        <f xml:space="preserve"> MONTH(B374)</f>
        <v>1</v>
      </c>
      <c r="B374" s="3">
        <v>39819</v>
      </c>
      <c r="C374">
        <f>YEAR(B374)</f>
        <v>2009</v>
      </c>
      <c r="D374">
        <v>4121</v>
      </c>
      <c r="E374" t="str">
        <f>IF(D374&gt;10000,"Tak","Nie")</f>
        <v>Nie</v>
      </c>
      <c r="F374">
        <f>F373-ROUNDUP(F373*0.02,0)+D374</f>
        <v>301156</v>
      </c>
      <c r="G374" t="str">
        <f t="shared" si="6"/>
        <v>Nie</v>
      </c>
    </row>
    <row r="375" spans="1:7" x14ac:dyDescent="0.25">
      <c r="A375">
        <f xml:space="preserve"> MONTH(B375)</f>
        <v>1</v>
      </c>
      <c r="B375" s="3">
        <v>39820</v>
      </c>
      <c r="C375">
        <f>YEAR(B375)</f>
        <v>2009</v>
      </c>
      <c r="D375">
        <v>4570</v>
      </c>
      <c r="E375" t="str">
        <f>IF(D375&gt;10000,"Tak","Nie")</f>
        <v>Nie</v>
      </c>
      <c r="F375">
        <f>F374-ROUNDUP(F374*0.02,0)+D375</f>
        <v>299702</v>
      </c>
      <c r="G375" t="str">
        <f t="shared" si="6"/>
        <v>Nie</v>
      </c>
    </row>
    <row r="376" spans="1:7" x14ac:dyDescent="0.25">
      <c r="A376">
        <f xml:space="preserve"> MONTH(B376)</f>
        <v>1</v>
      </c>
      <c r="B376" s="3">
        <v>39821</v>
      </c>
      <c r="C376">
        <f>YEAR(B376)</f>
        <v>2009</v>
      </c>
      <c r="D376">
        <v>4779</v>
      </c>
      <c r="E376" t="str">
        <f>IF(D376&gt;10000,"Tak","Nie")</f>
        <v>Nie</v>
      </c>
      <c r="F376">
        <f>F375-ROUNDUP(F375*0.02,0)+D376</f>
        <v>298486</v>
      </c>
      <c r="G376" t="str">
        <f t="shared" si="6"/>
        <v>Nie</v>
      </c>
    </row>
    <row r="377" spans="1:7" x14ac:dyDescent="0.25">
      <c r="A377">
        <f xml:space="preserve"> MONTH(B377)</f>
        <v>1</v>
      </c>
      <c r="B377" s="3">
        <v>39822</v>
      </c>
      <c r="C377">
        <f>YEAR(B377)</f>
        <v>2009</v>
      </c>
      <c r="D377">
        <v>3121</v>
      </c>
      <c r="E377" t="str">
        <f>IF(D377&gt;10000,"Tak","Nie")</f>
        <v>Nie</v>
      </c>
      <c r="F377">
        <f>F376-ROUNDUP(F376*0.02,0)+D377</f>
        <v>295637</v>
      </c>
      <c r="G377" t="str">
        <f t="shared" si="6"/>
        <v>Nie</v>
      </c>
    </row>
    <row r="378" spans="1:7" x14ac:dyDescent="0.25">
      <c r="A378">
        <f xml:space="preserve"> MONTH(B378)</f>
        <v>1</v>
      </c>
      <c r="B378" s="3">
        <v>39823</v>
      </c>
      <c r="C378">
        <f>YEAR(B378)</f>
        <v>2009</v>
      </c>
      <c r="D378">
        <v>4291</v>
      </c>
      <c r="E378" t="str">
        <f>IF(D378&gt;10000,"Tak","Nie")</f>
        <v>Nie</v>
      </c>
      <c r="F378">
        <f>F377-ROUNDUP(F377*0.02,0)+D378</f>
        <v>294015</v>
      </c>
      <c r="G378" t="str">
        <f t="shared" si="6"/>
        <v>Nie</v>
      </c>
    </row>
    <row r="379" spans="1:7" x14ac:dyDescent="0.25">
      <c r="A379">
        <f xml:space="preserve"> MONTH(B379)</f>
        <v>1</v>
      </c>
      <c r="B379" s="3">
        <v>39824</v>
      </c>
      <c r="C379">
        <f>YEAR(B379)</f>
        <v>2009</v>
      </c>
      <c r="D379">
        <v>3541</v>
      </c>
      <c r="E379" t="str">
        <f>IF(D379&gt;10000,"Tak","Nie")</f>
        <v>Nie</v>
      </c>
      <c r="F379">
        <f>F378-ROUNDUP(F378*0.02,0)+D379</f>
        <v>291675</v>
      </c>
      <c r="G379" t="str">
        <f t="shared" si="6"/>
        <v>Nie</v>
      </c>
    </row>
    <row r="380" spans="1:7" x14ac:dyDescent="0.25">
      <c r="A380">
        <f xml:space="preserve"> MONTH(B380)</f>
        <v>1</v>
      </c>
      <c r="B380" s="3">
        <v>39825</v>
      </c>
      <c r="C380">
        <f>YEAR(B380)</f>
        <v>2009</v>
      </c>
      <c r="D380">
        <v>3577</v>
      </c>
      <c r="E380" t="str">
        <f>IF(D380&gt;10000,"Tak","Nie")</f>
        <v>Nie</v>
      </c>
      <c r="F380">
        <f>F379-ROUNDUP(F379*0.02,0)+D380</f>
        <v>289418</v>
      </c>
      <c r="G380" t="str">
        <f t="shared" si="6"/>
        <v>Nie</v>
      </c>
    </row>
    <row r="381" spans="1:7" x14ac:dyDescent="0.25">
      <c r="A381">
        <f xml:space="preserve"> MONTH(B381)</f>
        <v>1</v>
      </c>
      <c r="B381" s="3">
        <v>39826</v>
      </c>
      <c r="C381">
        <f>YEAR(B381)</f>
        <v>2009</v>
      </c>
      <c r="D381">
        <v>3904</v>
      </c>
      <c r="E381" t="str">
        <f>IF(D381&gt;10000,"Tak","Nie")</f>
        <v>Nie</v>
      </c>
      <c r="F381">
        <f>F380-ROUNDUP(F380*0.02,0)+D381</f>
        <v>287533</v>
      </c>
      <c r="G381" t="str">
        <f t="shared" si="6"/>
        <v>Nie</v>
      </c>
    </row>
    <row r="382" spans="1:7" x14ac:dyDescent="0.25">
      <c r="A382">
        <f xml:space="preserve"> MONTH(B382)</f>
        <v>1</v>
      </c>
      <c r="B382" s="3">
        <v>39827</v>
      </c>
      <c r="C382">
        <f>YEAR(B382)</f>
        <v>2009</v>
      </c>
      <c r="D382">
        <v>3720</v>
      </c>
      <c r="E382" t="str">
        <f>IF(D382&gt;10000,"Tak","Nie")</f>
        <v>Nie</v>
      </c>
      <c r="F382">
        <f>F381-ROUNDUP(F381*0.02,0)+D382</f>
        <v>285502</v>
      </c>
      <c r="G382" t="str">
        <f t="shared" si="6"/>
        <v>Nie</v>
      </c>
    </row>
    <row r="383" spans="1:7" x14ac:dyDescent="0.25">
      <c r="A383">
        <f xml:space="preserve"> MONTH(B383)</f>
        <v>1</v>
      </c>
      <c r="B383" s="3">
        <v>39828</v>
      </c>
      <c r="C383">
        <f>YEAR(B383)</f>
        <v>2009</v>
      </c>
      <c r="D383">
        <v>3973</v>
      </c>
      <c r="E383" t="str">
        <f>IF(D383&gt;10000,"Tak","Nie")</f>
        <v>Nie</v>
      </c>
      <c r="F383">
        <f>F382-ROUNDUP(F382*0.02,0)+D383</f>
        <v>283764</v>
      </c>
      <c r="G383" t="str">
        <f t="shared" si="6"/>
        <v>Nie</v>
      </c>
    </row>
    <row r="384" spans="1:7" x14ac:dyDescent="0.25">
      <c r="A384">
        <f xml:space="preserve"> MONTH(B384)</f>
        <v>1</v>
      </c>
      <c r="B384" s="3">
        <v>39829</v>
      </c>
      <c r="C384">
        <f>YEAR(B384)</f>
        <v>2009</v>
      </c>
      <c r="D384">
        <v>4013</v>
      </c>
      <c r="E384" t="str">
        <f>IF(D384&gt;10000,"Tak","Nie")</f>
        <v>Nie</v>
      </c>
      <c r="F384">
        <f>F383-ROUNDUP(F383*0.02,0)+D384</f>
        <v>282101</v>
      </c>
      <c r="G384" t="str">
        <f t="shared" si="6"/>
        <v>Nie</v>
      </c>
    </row>
    <row r="385" spans="1:7" x14ac:dyDescent="0.25">
      <c r="A385">
        <f xml:space="preserve"> MONTH(B385)</f>
        <v>1</v>
      </c>
      <c r="B385" s="3">
        <v>39830</v>
      </c>
      <c r="C385">
        <f>YEAR(B385)</f>
        <v>2009</v>
      </c>
      <c r="D385">
        <v>4167</v>
      </c>
      <c r="E385" t="str">
        <f>IF(D385&gt;10000,"Tak","Nie")</f>
        <v>Nie</v>
      </c>
      <c r="F385">
        <f>F384-ROUNDUP(F384*0.02,0)+D385</f>
        <v>280625</v>
      </c>
      <c r="G385" t="str">
        <f t="shared" si="6"/>
        <v>Nie</v>
      </c>
    </row>
    <row r="386" spans="1:7" x14ac:dyDescent="0.25">
      <c r="A386">
        <f xml:space="preserve"> MONTH(B386)</f>
        <v>1</v>
      </c>
      <c r="B386" s="3">
        <v>39831</v>
      </c>
      <c r="C386">
        <f>YEAR(B386)</f>
        <v>2009</v>
      </c>
      <c r="D386">
        <v>3077</v>
      </c>
      <c r="E386" t="str">
        <f>IF(D386&gt;10000,"Tak","Nie")</f>
        <v>Nie</v>
      </c>
      <c r="F386">
        <f>F385-ROUNDUP(F385*0.02,0)+D386</f>
        <v>278089</v>
      </c>
      <c r="G386" t="str">
        <f t="shared" si="6"/>
        <v>Nie</v>
      </c>
    </row>
    <row r="387" spans="1:7" x14ac:dyDescent="0.25">
      <c r="A387">
        <f xml:space="preserve"> MONTH(B387)</f>
        <v>1</v>
      </c>
      <c r="B387" s="3">
        <v>39832</v>
      </c>
      <c r="C387">
        <f>YEAR(B387)</f>
        <v>2009</v>
      </c>
      <c r="D387">
        <v>3774</v>
      </c>
      <c r="E387" t="str">
        <f>IF(D387&gt;10000,"Tak","Nie")</f>
        <v>Nie</v>
      </c>
      <c r="F387">
        <f>F386-ROUNDUP(F386*0.02,0)+D387</f>
        <v>276301</v>
      </c>
      <c r="G387" t="str">
        <f t="shared" si="6"/>
        <v>Nie</v>
      </c>
    </row>
    <row r="388" spans="1:7" x14ac:dyDescent="0.25">
      <c r="A388">
        <f xml:space="preserve"> MONTH(B388)</f>
        <v>1</v>
      </c>
      <c r="B388" s="3">
        <v>39833</v>
      </c>
      <c r="C388">
        <f>YEAR(B388)</f>
        <v>2009</v>
      </c>
      <c r="D388">
        <v>3045</v>
      </c>
      <c r="E388" t="str">
        <f>IF(D388&gt;10000,"Tak","Nie")</f>
        <v>Nie</v>
      </c>
      <c r="F388">
        <f>F387-ROUNDUP(F387*0.02,0)+D388</f>
        <v>273819</v>
      </c>
      <c r="G388" t="str">
        <f t="shared" ref="G388:G451" si="7">IF(F388&gt;1000000,"Tak","Nie")</f>
        <v>Nie</v>
      </c>
    </row>
    <row r="389" spans="1:7" x14ac:dyDescent="0.25">
      <c r="A389">
        <f xml:space="preserve"> MONTH(B389)</f>
        <v>1</v>
      </c>
      <c r="B389" s="3">
        <v>39834</v>
      </c>
      <c r="C389">
        <f>YEAR(B389)</f>
        <v>2009</v>
      </c>
      <c r="D389">
        <v>2107</v>
      </c>
      <c r="E389" t="str">
        <f>IF(D389&gt;10000,"Tak","Nie")</f>
        <v>Nie</v>
      </c>
      <c r="F389">
        <f>F388-ROUNDUP(F388*0.02,0)+D389</f>
        <v>270449</v>
      </c>
      <c r="G389" t="str">
        <f t="shared" si="7"/>
        <v>Nie</v>
      </c>
    </row>
    <row r="390" spans="1:7" x14ac:dyDescent="0.25">
      <c r="A390">
        <f xml:space="preserve"> MONTH(B390)</f>
        <v>1</v>
      </c>
      <c r="B390" s="3">
        <v>39835</v>
      </c>
      <c r="C390">
        <f>YEAR(B390)</f>
        <v>2009</v>
      </c>
      <c r="D390">
        <v>2802</v>
      </c>
      <c r="E390" t="str">
        <f>IF(D390&gt;10000,"Tak","Nie")</f>
        <v>Nie</v>
      </c>
      <c r="F390">
        <f>F389-ROUNDUP(F389*0.02,0)+D390</f>
        <v>267842</v>
      </c>
      <c r="G390" t="str">
        <f t="shared" si="7"/>
        <v>Nie</v>
      </c>
    </row>
    <row r="391" spans="1:7" x14ac:dyDescent="0.25">
      <c r="A391">
        <f xml:space="preserve"> MONTH(B391)</f>
        <v>1</v>
      </c>
      <c r="B391" s="3">
        <v>39836</v>
      </c>
      <c r="C391">
        <f>YEAR(B391)</f>
        <v>2009</v>
      </c>
      <c r="D391">
        <v>3806</v>
      </c>
      <c r="E391" t="str">
        <f>IF(D391&gt;10000,"Tak","Nie")</f>
        <v>Nie</v>
      </c>
      <c r="F391">
        <f>F390-ROUNDUP(F390*0.02,0)+D391</f>
        <v>266291</v>
      </c>
      <c r="G391" t="str">
        <f t="shared" si="7"/>
        <v>Nie</v>
      </c>
    </row>
    <row r="392" spans="1:7" x14ac:dyDescent="0.25">
      <c r="A392">
        <f xml:space="preserve"> MONTH(B392)</f>
        <v>1</v>
      </c>
      <c r="B392" s="3">
        <v>39837</v>
      </c>
      <c r="C392">
        <f>YEAR(B392)</f>
        <v>2009</v>
      </c>
      <c r="D392">
        <v>3707</v>
      </c>
      <c r="E392" t="str">
        <f>IF(D392&gt;10000,"Tak","Nie")</f>
        <v>Nie</v>
      </c>
      <c r="F392">
        <f>F391-ROUNDUP(F391*0.02,0)+D392</f>
        <v>264672</v>
      </c>
      <c r="G392" t="str">
        <f t="shared" si="7"/>
        <v>Nie</v>
      </c>
    </row>
    <row r="393" spans="1:7" x14ac:dyDescent="0.25">
      <c r="A393">
        <f xml:space="preserve"> MONTH(B393)</f>
        <v>1</v>
      </c>
      <c r="B393" s="3">
        <v>39838</v>
      </c>
      <c r="C393">
        <f>YEAR(B393)</f>
        <v>2009</v>
      </c>
      <c r="D393">
        <v>2791</v>
      </c>
      <c r="E393" t="str">
        <f>IF(D393&gt;10000,"Tak","Nie")</f>
        <v>Nie</v>
      </c>
      <c r="F393">
        <f>F392-ROUNDUP(F392*0.02,0)+D393</f>
        <v>262169</v>
      </c>
      <c r="G393" t="str">
        <f t="shared" si="7"/>
        <v>Nie</v>
      </c>
    </row>
    <row r="394" spans="1:7" x14ac:dyDescent="0.25">
      <c r="A394">
        <f xml:space="preserve"> MONTH(B394)</f>
        <v>1</v>
      </c>
      <c r="B394" s="3">
        <v>39839</v>
      </c>
      <c r="C394">
        <f>YEAR(B394)</f>
        <v>2009</v>
      </c>
      <c r="D394">
        <v>2396</v>
      </c>
      <c r="E394" t="str">
        <f>IF(D394&gt;10000,"Tak","Nie")</f>
        <v>Nie</v>
      </c>
      <c r="F394">
        <f>F393-ROUNDUP(F393*0.02,0)+D394</f>
        <v>259321</v>
      </c>
      <c r="G394" t="str">
        <f t="shared" si="7"/>
        <v>Nie</v>
      </c>
    </row>
    <row r="395" spans="1:7" x14ac:dyDescent="0.25">
      <c r="A395">
        <f xml:space="preserve"> MONTH(B395)</f>
        <v>1</v>
      </c>
      <c r="B395" s="3">
        <v>39840</v>
      </c>
      <c r="C395">
        <f>YEAR(B395)</f>
        <v>2009</v>
      </c>
      <c r="D395">
        <v>3617</v>
      </c>
      <c r="E395" t="str">
        <f>IF(D395&gt;10000,"Tak","Nie")</f>
        <v>Nie</v>
      </c>
      <c r="F395">
        <f>F394-ROUNDUP(F394*0.02,0)+D395</f>
        <v>257751</v>
      </c>
      <c r="G395" t="str">
        <f t="shared" si="7"/>
        <v>Nie</v>
      </c>
    </row>
    <row r="396" spans="1:7" x14ac:dyDescent="0.25">
      <c r="A396">
        <f xml:space="preserve"> MONTH(B396)</f>
        <v>1</v>
      </c>
      <c r="B396" s="3">
        <v>39841</v>
      </c>
      <c r="C396">
        <f>YEAR(B396)</f>
        <v>2009</v>
      </c>
      <c r="D396">
        <v>3188</v>
      </c>
      <c r="E396" t="str">
        <f>IF(D396&gt;10000,"Tak","Nie")</f>
        <v>Nie</v>
      </c>
      <c r="F396">
        <f>F395-ROUNDUP(F395*0.02,0)+D396</f>
        <v>255783</v>
      </c>
      <c r="G396" t="str">
        <f t="shared" si="7"/>
        <v>Nie</v>
      </c>
    </row>
    <row r="397" spans="1:7" x14ac:dyDescent="0.25">
      <c r="A397">
        <f xml:space="preserve"> MONTH(B397)</f>
        <v>1</v>
      </c>
      <c r="B397" s="3">
        <v>39842</v>
      </c>
      <c r="C397">
        <f>YEAR(B397)</f>
        <v>2009</v>
      </c>
      <c r="D397">
        <v>3769</v>
      </c>
      <c r="E397" t="str">
        <f>IF(D397&gt;10000,"Tak","Nie")</f>
        <v>Nie</v>
      </c>
      <c r="F397">
        <f>F396-ROUNDUP(F396*0.02,0)+D397</f>
        <v>254436</v>
      </c>
      <c r="G397" t="str">
        <f t="shared" si="7"/>
        <v>Nie</v>
      </c>
    </row>
    <row r="398" spans="1:7" x14ac:dyDescent="0.25">
      <c r="A398">
        <f xml:space="preserve"> MONTH(B398)</f>
        <v>1</v>
      </c>
      <c r="B398" s="3">
        <v>39843</v>
      </c>
      <c r="C398">
        <f>YEAR(B398)</f>
        <v>2009</v>
      </c>
      <c r="D398">
        <v>2373</v>
      </c>
      <c r="E398" t="str">
        <f>IF(D398&gt;10000,"Tak","Nie")</f>
        <v>Nie</v>
      </c>
      <c r="F398">
        <f>F397-ROUNDUP(F397*0.02,0)+D398</f>
        <v>251720</v>
      </c>
      <c r="G398" t="str">
        <f t="shared" si="7"/>
        <v>Nie</v>
      </c>
    </row>
    <row r="399" spans="1:7" x14ac:dyDescent="0.25">
      <c r="A399">
        <f xml:space="preserve"> MONTH(B399)</f>
        <v>1</v>
      </c>
      <c r="B399" s="3">
        <v>39844</v>
      </c>
      <c r="C399">
        <f>YEAR(B399)</f>
        <v>2009</v>
      </c>
      <c r="D399">
        <v>3427</v>
      </c>
      <c r="E399" t="str">
        <f>IF(D399&gt;10000,"Tak","Nie")</f>
        <v>Nie</v>
      </c>
      <c r="F399">
        <f>F398-ROUNDUP(F398*0.02,0)+D399</f>
        <v>250112</v>
      </c>
      <c r="G399" t="str">
        <f t="shared" si="7"/>
        <v>Nie</v>
      </c>
    </row>
    <row r="400" spans="1:7" x14ac:dyDescent="0.25">
      <c r="A400">
        <f xml:space="preserve"> MONTH(B400)</f>
        <v>2</v>
      </c>
      <c r="B400" s="3">
        <v>39845</v>
      </c>
      <c r="C400">
        <f>YEAR(B400)</f>
        <v>2009</v>
      </c>
      <c r="D400">
        <v>3523</v>
      </c>
      <c r="E400" t="str">
        <f>IF(D400&gt;10000,"Tak","Nie")</f>
        <v>Nie</v>
      </c>
      <c r="F400">
        <f>F399-ROUNDUP(F399*0.02,0)+D400</f>
        <v>248632</v>
      </c>
      <c r="G400" t="str">
        <f t="shared" si="7"/>
        <v>Nie</v>
      </c>
    </row>
    <row r="401" spans="1:7" x14ac:dyDescent="0.25">
      <c r="A401">
        <f xml:space="preserve"> MONTH(B401)</f>
        <v>2</v>
      </c>
      <c r="B401" s="3">
        <v>39846</v>
      </c>
      <c r="C401">
        <f>YEAR(B401)</f>
        <v>2009</v>
      </c>
      <c r="D401">
        <v>1913</v>
      </c>
      <c r="E401" t="str">
        <f>IF(D401&gt;10000,"Tak","Nie")</f>
        <v>Nie</v>
      </c>
      <c r="F401">
        <f>F400-ROUNDUP(F400*0.02,0)+D401</f>
        <v>245572</v>
      </c>
      <c r="G401" t="str">
        <f t="shared" si="7"/>
        <v>Nie</v>
      </c>
    </row>
    <row r="402" spans="1:7" x14ac:dyDescent="0.25">
      <c r="A402">
        <f xml:space="preserve"> MONTH(B402)</f>
        <v>2</v>
      </c>
      <c r="B402" s="3">
        <v>39847</v>
      </c>
      <c r="C402">
        <f>YEAR(B402)</f>
        <v>2009</v>
      </c>
      <c r="D402">
        <v>3398</v>
      </c>
      <c r="E402" t="str">
        <f>IF(D402&gt;10000,"Tak","Nie")</f>
        <v>Nie</v>
      </c>
      <c r="F402">
        <f>F401-ROUNDUP(F401*0.02,0)+D402</f>
        <v>244058</v>
      </c>
      <c r="G402" t="str">
        <f t="shared" si="7"/>
        <v>Nie</v>
      </c>
    </row>
    <row r="403" spans="1:7" x14ac:dyDescent="0.25">
      <c r="A403">
        <f xml:space="preserve"> MONTH(B403)</f>
        <v>2</v>
      </c>
      <c r="B403" s="3">
        <v>39848</v>
      </c>
      <c r="C403">
        <f>YEAR(B403)</f>
        <v>2009</v>
      </c>
      <c r="D403">
        <v>2388</v>
      </c>
      <c r="E403" t="str">
        <f>IF(D403&gt;10000,"Tak","Nie")</f>
        <v>Nie</v>
      </c>
      <c r="F403">
        <f>F402-ROUNDUP(F402*0.02,0)+D403</f>
        <v>241564</v>
      </c>
      <c r="G403" t="str">
        <f t="shared" si="7"/>
        <v>Nie</v>
      </c>
    </row>
    <row r="404" spans="1:7" x14ac:dyDescent="0.25">
      <c r="A404">
        <f xml:space="preserve"> MONTH(B404)</f>
        <v>2</v>
      </c>
      <c r="B404" s="3">
        <v>39849</v>
      </c>
      <c r="C404">
        <f>YEAR(B404)</f>
        <v>2009</v>
      </c>
      <c r="D404">
        <v>4318</v>
      </c>
      <c r="E404" t="str">
        <f>IF(D404&gt;10000,"Tak","Nie")</f>
        <v>Nie</v>
      </c>
      <c r="F404">
        <f>F403-ROUNDUP(F403*0.02,0)+D404</f>
        <v>241050</v>
      </c>
      <c r="G404" t="str">
        <f t="shared" si="7"/>
        <v>Nie</v>
      </c>
    </row>
    <row r="405" spans="1:7" x14ac:dyDescent="0.25">
      <c r="A405">
        <f xml:space="preserve"> MONTH(B405)</f>
        <v>2</v>
      </c>
      <c r="B405" s="3">
        <v>39850</v>
      </c>
      <c r="C405">
        <f>YEAR(B405)</f>
        <v>2009</v>
      </c>
      <c r="D405">
        <v>3330</v>
      </c>
      <c r="E405" t="str">
        <f>IF(D405&gt;10000,"Tak","Nie")</f>
        <v>Nie</v>
      </c>
      <c r="F405">
        <f>F404-ROUNDUP(F404*0.02,0)+D405</f>
        <v>239559</v>
      </c>
      <c r="G405" t="str">
        <f t="shared" si="7"/>
        <v>Nie</v>
      </c>
    </row>
    <row r="406" spans="1:7" x14ac:dyDescent="0.25">
      <c r="A406">
        <f xml:space="preserve"> MONTH(B406)</f>
        <v>2</v>
      </c>
      <c r="B406" s="3">
        <v>39851</v>
      </c>
      <c r="C406">
        <f>YEAR(B406)</f>
        <v>2009</v>
      </c>
      <c r="D406">
        <v>4074</v>
      </c>
      <c r="E406" t="str">
        <f>IF(D406&gt;10000,"Tak","Nie")</f>
        <v>Nie</v>
      </c>
      <c r="F406">
        <f>F405-ROUNDUP(F405*0.02,0)+D406</f>
        <v>238841</v>
      </c>
      <c r="G406" t="str">
        <f t="shared" si="7"/>
        <v>Nie</v>
      </c>
    </row>
    <row r="407" spans="1:7" x14ac:dyDescent="0.25">
      <c r="A407">
        <f xml:space="preserve"> MONTH(B407)</f>
        <v>2</v>
      </c>
      <c r="B407" s="3">
        <v>39852</v>
      </c>
      <c r="C407">
        <f>YEAR(B407)</f>
        <v>2009</v>
      </c>
      <c r="D407">
        <v>4219</v>
      </c>
      <c r="E407" t="str">
        <f>IF(D407&gt;10000,"Tak","Nie")</f>
        <v>Nie</v>
      </c>
      <c r="F407">
        <f>F406-ROUNDUP(F406*0.02,0)+D407</f>
        <v>238283</v>
      </c>
      <c r="G407" t="str">
        <f t="shared" si="7"/>
        <v>Nie</v>
      </c>
    </row>
    <row r="408" spans="1:7" x14ac:dyDescent="0.25">
      <c r="A408">
        <f xml:space="preserve"> MONTH(B408)</f>
        <v>2</v>
      </c>
      <c r="B408" s="3">
        <v>39853</v>
      </c>
      <c r="C408">
        <f>YEAR(B408)</f>
        <v>2009</v>
      </c>
      <c r="D408">
        <v>3296</v>
      </c>
      <c r="E408" t="str">
        <f>IF(D408&gt;10000,"Tak","Nie")</f>
        <v>Nie</v>
      </c>
      <c r="F408">
        <f>F407-ROUNDUP(F407*0.02,0)+D408</f>
        <v>236813</v>
      </c>
      <c r="G408" t="str">
        <f t="shared" si="7"/>
        <v>Nie</v>
      </c>
    </row>
    <row r="409" spans="1:7" x14ac:dyDescent="0.25">
      <c r="A409">
        <f xml:space="preserve"> MONTH(B409)</f>
        <v>2</v>
      </c>
      <c r="B409" s="3">
        <v>39854</v>
      </c>
      <c r="C409">
        <f>YEAR(B409)</f>
        <v>2009</v>
      </c>
      <c r="D409">
        <v>3234</v>
      </c>
      <c r="E409" t="str">
        <f>IF(D409&gt;10000,"Tak","Nie")</f>
        <v>Nie</v>
      </c>
      <c r="F409">
        <f>F408-ROUNDUP(F408*0.02,0)+D409</f>
        <v>235310</v>
      </c>
      <c r="G409" t="str">
        <f t="shared" si="7"/>
        <v>Nie</v>
      </c>
    </row>
    <row r="410" spans="1:7" x14ac:dyDescent="0.25">
      <c r="A410">
        <f xml:space="preserve"> MONTH(B410)</f>
        <v>2</v>
      </c>
      <c r="B410" s="3">
        <v>39855</v>
      </c>
      <c r="C410">
        <f>YEAR(B410)</f>
        <v>2009</v>
      </c>
      <c r="D410">
        <v>3932</v>
      </c>
      <c r="E410" t="str">
        <f>IF(D410&gt;10000,"Tak","Nie")</f>
        <v>Nie</v>
      </c>
      <c r="F410">
        <f>F409-ROUNDUP(F409*0.02,0)+D410</f>
        <v>234535</v>
      </c>
      <c r="G410" t="str">
        <f t="shared" si="7"/>
        <v>Nie</v>
      </c>
    </row>
    <row r="411" spans="1:7" x14ac:dyDescent="0.25">
      <c r="A411">
        <f xml:space="preserve"> MONTH(B411)</f>
        <v>2</v>
      </c>
      <c r="B411" s="3">
        <v>39856</v>
      </c>
      <c r="C411">
        <f>YEAR(B411)</f>
        <v>2009</v>
      </c>
      <c r="D411">
        <v>3724</v>
      </c>
      <c r="E411" t="str">
        <f>IF(D411&gt;10000,"Tak","Nie")</f>
        <v>Nie</v>
      </c>
      <c r="F411">
        <f>F410-ROUNDUP(F410*0.02,0)+D411</f>
        <v>233568</v>
      </c>
      <c r="G411" t="str">
        <f t="shared" si="7"/>
        <v>Nie</v>
      </c>
    </row>
    <row r="412" spans="1:7" x14ac:dyDescent="0.25">
      <c r="A412">
        <f xml:space="preserve"> MONTH(B412)</f>
        <v>2</v>
      </c>
      <c r="B412" s="3">
        <v>39857</v>
      </c>
      <c r="C412">
        <f>YEAR(B412)</f>
        <v>2009</v>
      </c>
      <c r="D412">
        <v>3640</v>
      </c>
      <c r="E412" t="str">
        <f>IF(D412&gt;10000,"Tak","Nie")</f>
        <v>Nie</v>
      </c>
      <c r="F412">
        <f>F411-ROUNDUP(F411*0.02,0)+D412</f>
        <v>232536</v>
      </c>
      <c r="G412" t="str">
        <f t="shared" si="7"/>
        <v>Nie</v>
      </c>
    </row>
    <row r="413" spans="1:7" x14ac:dyDescent="0.25">
      <c r="A413">
        <f xml:space="preserve"> MONTH(B413)</f>
        <v>2</v>
      </c>
      <c r="B413" s="3">
        <v>39858</v>
      </c>
      <c r="C413">
        <f>YEAR(B413)</f>
        <v>2009</v>
      </c>
      <c r="D413">
        <v>3265</v>
      </c>
      <c r="E413" t="str">
        <f>IF(D413&gt;10000,"Tak","Nie")</f>
        <v>Nie</v>
      </c>
      <c r="F413">
        <f>F412-ROUNDUP(F412*0.02,0)+D413</f>
        <v>231150</v>
      </c>
      <c r="G413" t="str">
        <f t="shared" si="7"/>
        <v>Nie</v>
      </c>
    </row>
    <row r="414" spans="1:7" x14ac:dyDescent="0.25">
      <c r="A414">
        <f xml:space="preserve"> MONTH(B414)</f>
        <v>2</v>
      </c>
      <c r="B414" s="3">
        <v>39859</v>
      </c>
      <c r="C414">
        <f>YEAR(B414)</f>
        <v>2009</v>
      </c>
      <c r="D414">
        <v>4065</v>
      </c>
      <c r="E414" t="str">
        <f>IF(D414&gt;10000,"Tak","Nie")</f>
        <v>Nie</v>
      </c>
      <c r="F414">
        <f>F413-ROUNDUP(F413*0.02,0)+D414</f>
        <v>230592</v>
      </c>
      <c r="G414" t="str">
        <f t="shared" si="7"/>
        <v>Nie</v>
      </c>
    </row>
    <row r="415" spans="1:7" x14ac:dyDescent="0.25">
      <c r="A415">
        <f xml:space="preserve"> MONTH(B415)</f>
        <v>2</v>
      </c>
      <c r="B415" s="3">
        <v>39860</v>
      </c>
      <c r="C415">
        <f>YEAR(B415)</f>
        <v>2009</v>
      </c>
      <c r="D415">
        <v>2117</v>
      </c>
      <c r="E415" t="str">
        <f>IF(D415&gt;10000,"Tak","Nie")</f>
        <v>Nie</v>
      </c>
      <c r="F415">
        <f>F414-ROUNDUP(F414*0.02,0)+D415</f>
        <v>228097</v>
      </c>
      <c r="G415" t="str">
        <f t="shared" si="7"/>
        <v>Nie</v>
      </c>
    </row>
    <row r="416" spans="1:7" x14ac:dyDescent="0.25">
      <c r="A416">
        <f xml:space="preserve"> MONTH(B416)</f>
        <v>2</v>
      </c>
      <c r="B416" s="3">
        <v>39861</v>
      </c>
      <c r="C416">
        <f>YEAR(B416)</f>
        <v>2009</v>
      </c>
      <c r="D416">
        <v>5021</v>
      </c>
      <c r="E416" t="str">
        <f>IF(D416&gt;10000,"Tak","Nie")</f>
        <v>Nie</v>
      </c>
      <c r="F416">
        <f>F415-ROUNDUP(F415*0.02,0)+D416</f>
        <v>228556</v>
      </c>
      <c r="G416" t="str">
        <f t="shared" si="7"/>
        <v>Nie</v>
      </c>
    </row>
    <row r="417" spans="1:7" x14ac:dyDescent="0.25">
      <c r="A417">
        <f xml:space="preserve"> MONTH(B417)</f>
        <v>2</v>
      </c>
      <c r="B417" s="3">
        <v>39862</v>
      </c>
      <c r="C417">
        <f>YEAR(B417)</f>
        <v>2009</v>
      </c>
      <c r="D417">
        <v>2418</v>
      </c>
      <c r="E417" t="str">
        <f>IF(D417&gt;10000,"Tak","Nie")</f>
        <v>Nie</v>
      </c>
      <c r="F417">
        <f>F416-ROUNDUP(F416*0.02,0)+D417</f>
        <v>226402</v>
      </c>
      <c r="G417" t="str">
        <f t="shared" si="7"/>
        <v>Nie</v>
      </c>
    </row>
    <row r="418" spans="1:7" x14ac:dyDescent="0.25">
      <c r="A418">
        <f xml:space="preserve"> MONTH(B418)</f>
        <v>2</v>
      </c>
      <c r="B418" s="3">
        <v>39863</v>
      </c>
      <c r="C418">
        <f>YEAR(B418)</f>
        <v>2009</v>
      </c>
      <c r="D418">
        <v>3519</v>
      </c>
      <c r="E418" t="str">
        <f>IF(D418&gt;10000,"Tak","Nie")</f>
        <v>Nie</v>
      </c>
      <c r="F418">
        <f>F417-ROUNDUP(F417*0.02,0)+D418</f>
        <v>225392</v>
      </c>
      <c r="G418" t="str">
        <f t="shared" si="7"/>
        <v>Nie</v>
      </c>
    </row>
    <row r="419" spans="1:7" x14ac:dyDescent="0.25">
      <c r="A419">
        <f xml:space="preserve"> MONTH(B419)</f>
        <v>2</v>
      </c>
      <c r="B419" s="3">
        <v>39864</v>
      </c>
      <c r="C419">
        <f>YEAR(B419)</f>
        <v>2009</v>
      </c>
      <c r="D419">
        <v>4203</v>
      </c>
      <c r="E419" t="str">
        <f>IF(D419&gt;10000,"Tak","Nie")</f>
        <v>Nie</v>
      </c>
      <c r="F419">
        <f>F418-ROUNDUP(F418*0.02,0)+D419</f>
        <v>225087</v>
      </c>
      <c r="G419" t="str">
        <f t="shared" si="7"/>
        <v>Nie</v>
      </c>
    </row>
    <row r="420" spans="1:7" x14ac:dyDescent="0.25">
      <c r="A420">
        <f xml:space="preserve"> MONTH(B420)</f>
        <v>2</v>
      </c>
      <c r="B420" s="3">
        <v>39865</v>
      </c>
      <c r="C420">
        <f>YEAR(B420)</f>
        <v>2009</v>
      </c>
      <c r="D420">
        <v>3512</v>
      </c>
      <c r="E420" t="str">
        <f>IF(D420&gt;10000,"Tak","Nie")</f>
        <v>Nie</v>
      </c>
      <c r="F420">
        <f>F419-ROUNDUP(F419*0.02,0)+D420</f>
        <v>224097</v>
      </c>
      <c r="G420" t="str">
        <f t="shared" si="7"/>
        <v>Nie</v>
      </c>
    </row>
    <row r="421" spans="1:7" x14ac:dyDescent="0.25">
      <c r="A421">
        <f xml:space="preserve"> MONTH(B421)</f>
        <v>2</v>
      </c>
      <c r="B421" s="3">
        <v>39866</v>
      </c>
      <c r="C421">
        <f>YEAR(B421)</f>
        <v>2009</v>
      </c>
      <c r="D421">
        <v>3892</v>
      </c>
      <c r="E421" t="str">
        <f>IF(D421&gt;10000,"Tak","Nie")</f>
        <v>Nie</v>
      </c>
      <c r="F421">
        <f>F420-ROUNDUP(F420*0.02,0)+D421</f>
        <v>223507</v>
      </c>
      <c r="G421" t="str">
        <f t="shared" si="7"/>
        <v>Nie</v>
      </c>
    </row>
    <row r="422" spans="1:7" x14ac:dyDescent="0.25">
      <c r="A422">
        <f xml:space="preserve"> MONTH(B422)</f>
        <v>2</v>
      </c>
      <c r="B422" s="3">
        <v>39867</v>
      </c>
      <c r="C422">
        <f>YEAR(B422)</f>
        <v>2009</v>
      </c>
      <c r="D422">
        <v>2810</v>
      </c>
      <c r="E422" t="str">
        <f>IF(D422&gt;10000,"Tak","Nie")</f>
        <v>Nie</v>
      </c>
      <c r="F422">
        <f>F421-ROUNDUP(F421*0.02,0)+D422</f>
        <v>221846</v>
      </c>
      <c r="G422" t="str">
        <f t="shared" si="7"/>
        <v>Nie</v>
      </c>
    </row>
    <row r="423" spans="1:7" x14ac:dyDescent="0.25">
      <c r="A423">
        <f xml:space="preserve"> MONTH(B423)</f>
        <v>2</v>
      </c>
      <c r="B423" s="3">
        <v>39868</v>
      </c>
      <c r="C423">
        <f>YEAR(B423)</f>
        <v>2009</v>
      </c>
      <c r="D423">
        <v>4333</v>
      </c>
      <c r="E423" t="str">
        <f>IF(D423&gt;10000,"Tak","Nie")</f>
        <v>Nie</v>
      </c>
      <c r="F423">
        <f>F422-ROUNDUP(F422*0.02,0)+D423</f>
        <v>221742</v>
      </c>
      <c r="G423" t="str">
        <f t="shared" si="7"/>
        <v>Nie</v>
      </c>
    </row>
    <row r="424" spans="1:7" x14ac:dyDescent="0.25">
      <c r="A424">
        <f xml:space="preserve"> MONTH(B424)</f>
        <v>2</v>
      </c>
      <c r="B424" s="3">
        <v>39869</v>
      </c>
      <c r="C424">
        <f>YEAR(B424)</f>
        <v>2009</v>
      </c>
      <c r="D424">
        <v>3706</v>
      </c>
      <c r="E424" t="str">
        <f>IF(D424&gt;10000,"Tak","Nie")</f>
        <v>Nie</v>
      </c>
      <c r="F424">
        <f>F423-ROUNDUP(F423*0.02,0)+D424</f>
        <v>221013</v>
      </c>
      <c r="G424" t="str">
        <f t="shared" si="7"/>
        <v>Nie</v>
      </c>
    </row>
    <row r="425" spans="1:7" x14ac:dyDescent="0.25">
      <c r="A425">
        <f xml:space="preserve"> MONTH(B425)</f>
        <v>2</v>
      </c>
      <c r="B425" s="3">
        <v>39870</v>
      </c>
      <c r="C425">
        <f>YEAR(B425)</f>
        <v>2009</v>
      </c>
      <c r="D425">
        <v>4048</v>
      </c>
      <c r="E425" t="str">
        <f>IF(D425&gt;10000,"Tak","Nie")</f>
        <v>Nie</v>
      </c>
      <c r="F425">
        <f>F424-ROUNDUP(F424*0.02,0)+D425</f>
        <v>220640</v>
      </c>
      <c r="G425" t="str">
        <f t="shared" si="7"/>
        <v>Nie</v>
      </c>
    </row>
    <row r="426" spans="1:7" x14ac:dyDescent="0.25">
      <c r="A426">
        <f xml:space="preserve"> MONTH(B426)</f>
        <v>2</v>
      </c>
      <c r="B426" s="3">
        <v>39871</v>
      </c>
      <c r="C426">
        <f>YEAR(B426)</f>
        <v>2009</v>
      </c>
      <c r="D426">
        <v>3916</v>
      </c>
      <c r="E426" t="str">
        <f>IF(D426&gt;10000,"Tak","Nie")</f>
        <v>Nie</v>
      </c>
      <c r="F426">
        <f>F425-ROUNDUP(F425*0.02,0)+D426</f>
        <v>220143</v>
      </c>
      <c r="G426" t="str">
        <f t="shared" si="7"/>
        <v>Nie</v>
      </c>
    </row>
    <row r="427" spans="1:7" x14ac:dyDescent="0.25">
      <c r="A427">
        <f xml:space="preserve"> MONTH(B427)</f>
        <v>2</v>
      </c>
      <c r="B427" s="3">
        <v>39872</v>
      </c>
      <c r="C427">
        <f>YEAR(B427)</f>
        <v>2009</v>
      </c>
      <c r="D427">
        <v>3130</v>
      </c>
      <c r="E427" t="str">
        <f>IF(D427&gt;10000,"Tak","Nie")</f>
        <v>Nie</v>
      </c>
      <c r="F427">
        <f>F426-ROUNDUP(F426*0.02,0)+D427</f>
        <v>218870</v>
      </c>
      <c r="G427" t="str">
        <f t="shared" si="7"/>
        <v>Nie</v>
      </c>
    </row>
    <row r="428" spans="1:7" x14ac:dyDescent="0.25">
      <c r="A428">
        <f xml:space="preserve"> MONTH(B428)</f>
        <v>3</v>
      </c>
      <c r="B428" s="3">
        <v>39873</v>
      </c>
      <c r="C428">
        <f>YEAR(B428)</f>
        <v>2009</v>
      </c>
      <c r="D428">
        <v>3951</v>
      </c>
      <c r="E428" t="str">
        <f>IF(D428&gt;10000,"Tak","Nie")</f>
        <v>Nie</v>
      </c>
      <c r="F428">
        <f>F427-ROUNDUP(F427*0.02,0)+D428</f>
        <v>218443</v>
      </c>
      <c r="G428" t="str">
        <f t="shared" si="7"/>
        <v>Nie</v>
      </c>
    </row>
    <row r="429" spans="1:7" x14ac:dyDescent="0.25">
      <c r="A429">
        <f xml:space="preserve"> MONTH(B429)</f>
        <v>3</v>
      </c>
      <c r="B429" s="3">
        <v>39874</v>
      </c>
      <c r="C429">
        <f>YEAR(B429)</f>
        <v>2009</v>
      </c>
      <c r="D429">
        <v>3492</v>
      </c>
      <c r="E429" t="str">
        <f>IF(D429&gt;10000,"Tak","Nie")</f>
        <v>Nie</v>
      </c>
      <c r="F429">
        <f>F428-ROUNDUP(F428*0.02,0)+D429</f>
        <v>217566</v>
      </c>
      <c r="G429" t="str">
        <f t="shared" si="7"/>
        <v>Nie</v>
      </c>
    </row>
    <row r="430" spans="1:7" x14ac:dyDescent="0.25">
      <c r="A430">
        <f xml:space="preserve"> MONTH(B430)</f>
        <v>3</v>
      </c>
      <c r="B430" s="3">
        <v>39875</v>
      </c>
      <c r="C430">
        <f>YEAR(B430)</f>
        <v>2009</v>
      </c>
      <c r="D430">
        <v>3362</v>
      </c>
      <c r="E430" t="str">
        <f>IF(D430&gt;10000,"Tak","Nie")</f>
        <v>Nie</v>
      </c>
      <c r="F430">
        <f>F429-ROUNDUP(F429*0.02,0)+D430</f>
        <v>216576</v>
      </c>
      <c r="G430" t="str">
        <f t="shared" si="7"/>
        <v>Nie</v>
      </c>
    </row>
    <row r="431" spans="1:7" x14ac:dyDescent="0.25">
      <c r="A431">
        <f xml:space="preserve"> MONTH(B431)</f>
        <v>3</v>
      </c>
      <c r="B431" s="3">
        <v>39876</v>
      </c>
      <c r="C431">
        <f>YEAR(B431)</f>
        <v>2009</v>
      </c>
      <c r="D431">
        <v>3696</v>
      </c>
      <c r="E431" t="str">
        <f>IF(D431&gt;10000,"Tak","Nie")</f>
        <v>Nie</v>
      </c>
      <c r="F431">
        <f>F430-ROUNDUP(F430*0.02,0)+D431</f>
        <v>215940</v>
      </c>
      <c r="G431" t="str">
        <f t="shared" si="7"/>
        <v>Nie</v>
      </c>
    </row>
    <row r="432" spans="1:7" x14ac:dyDescent="0.25">
      <c r="A432">
        <f xml:space="preserve"> MONTH(B432)</f>
        <v>3</v>
      </c>
      <c r="B432" s="3">
        <v>39877</v>
      </c>
      <c r="C432">
        <f>YEAR(B432)</f>
        <v>2009</v>
      </c>
      <c r="D432">
        <v>2882</v>
      </c>
      <c r="E432" t="str">
        <f>IF(D432&gt;10000,"Tak","Nie")</f>
        <v>Nie</v>
      </c>
      <c r="F432">
        <f>F431-ROUNDUP(F431*0.02,0)+D432</f>
        <v>214503</v>
      </c>
      <c r="G432" t="str">
        <f t="shared" si="7"/>
        <v>Nie</v>
      </c>
    </row>
    <row r="433" spans="1:7" x14ac:dyDescent="0.25">
      <c r="A433">
        <f xml:space="preserve"> MONTH(B433)</f>
        <v>3</v>
      </c>
      <c r="B433" s="3">
        <v>39878</v>
      </c>
      <c r="C433">
        <f>YEAR(B433)</f>
        <v>2009</v>
      </c>
      <c r="D433">
        <v>3229</v>
      </c>
      <c r="E433" t="str">
        <f>IF(D433&gt;10000,"Tak","Nie")</f>
        <v>Nie</v>
      </c>
      <c r="F433">
        <f>F432-ROUNDUP(F432*0.02,0)+D433</f>
        <v>213441</v>
      </c>
      <c r="G433" t="str">
        <f t="shared" si="7"/>
        <v>Nie</v>
      </c>
    </row>
    <row r="434" spans="1:7" x14ac:dyDescent="0.25">
      <c r="A434">
        <f xml:space="preserve"> MONTH(B434)</f>
        <v>3</v>
      </c>
      <c r="B434" s="3">
        <v>39879</v>
      </c>
      <c r="C434">
        <f>YEAR(B434)</f>
        <v>2009</v>
      </c>
      <c r="D434">
        <v>3060</v>
      </c>
      <c r="E434" t="str">
        <f>IF(D434&gt;10000,"Tak","Nie")</f>
        <v>Nie</v>
      </c>
      <c r="F434">
        <f>F433-ROUNDUP(F433*0.02,0)+D434</f>
        <v>212232</v>
      </c>
      <c r="G434" t="str">
        <f t="shared" si="7"/>
        <v>Nie</v>
      </c>
    </row>
    <row r="435" spans="1:7" x14ac:dyDescent="0.25">
      <c r="A435">
        <f xml:space="preserve"> MONTH(B435)</f>
        <v>3</v>
      </c>
      <c r="B435" s="3">
        <v>39880</v>
      </c>
      <c r="C435">
        <f>YEAR(B435)</f>
        <v>2009</v>
      </c>
      <c r="D435">
        <v>3351</v>
      </c>
      <c r="E435" t="str">
        <f>IF(D435&gt;10000,"Tak","Nie")</f>
        <v>Nie</v>
      </c>
      <c r="F435">
        <f>F434-ROUNDUP(F434*0.02,0)+D435</f>
        <v>211338</v>
      </c>
      <c r="G435" t="str">
        <f t="shared" si="7"/>
        <v>Nie</v>
      </c>
    </row>
    <row r="436" spans="1:7" x14ac:dyDescent="0.25">
      <c r="A436">
        <f xml:space="preserve"> MONTH(B436)</f>
        <v>3</v>
      </c>
      <c r="B436" s="3">
        <v>39881</v>
      </c>
      <c r="C436">
        <f>YEAR(B436)</f>
        <v>2009</v>
      </c>
      <c r="D436">
        <v>4312</v>
      </c>
      <c r="E436" t="str">
        <f>IF(D436&gt;10000,"Tak","Nie")</f>
        <v>Nie</v>
      </c>
      <c r="F436">
        <f>F435-ROUNDUP(F435*0.02,0)+D436</f>
        <v>211423</v>
      </c>
      <c r="G436" t="str">
        <f t="shared" si="7"/>
        <v>Nie</v>
      </c>
    </row>
    <row r="437" spans="1:7" x14ac:dyDescent="0.25">
      <c r="A437">
        <f xml:space="preserve"> MONTH(B437)</f>
        <v>3</v>
      </c>
      <c r="B437" s="3">
        <v>39882</v>
      </c>
      <c r="C437">
        <f>YEAR(B437)</f>
        <v>2009</v>
      </c>
      <c r="D437">
        <v>3650</v>
      </c>
      <c r="E437" t="str">
        <f>IF(D437&gt;10000,"Tak","Nie")</f>
        <v>Nie</v>
      </c>
      <c r="F437">
        <f>F436-ROUNDUP(F436*0.02,0)+D437</f>
        <v>210844</v>
      </c>
      <c r="G437" t="str">
        <f t="shared" si="7"/>
        <v>Nie</v>
      </c>
    </row>
    <row r="438" spans="1:7" x14ac:dyDescent="0.25">
      <c r="A438">
        <f xml:space="preserve"> MONTH(B438)</f>
        <v>3</v>
      </c>
      <c r="B438" s="3">
        <v>39883</v>
      </c>
      <c r="C438">
        <f>YEAR(B438)</f>
        <v>2009</v>
      </c>
      <c r="D438">
        <v>3422</v>
      </c>
      <c r="E438" t="str">
        <f>IF(D438&gt;10000,"Tak","Nie")</f>
        <v>Nie</v>
      </c>
      <c r="F438">
        <f>F437-ROUNDUP(F437*0.02,0)+D438</f>
        <v>210049</v>
      </c>
      <c r="G438" t="str">
        <f t="shared" si="7"/>
        <v>Nie</v>
      </c>
    </row>
    <row r="439" spans="1:7" x14ac:dyDescent="0.25">
      <c r="A439">
        <f xml:space="preserve"> MONTH(B439)</f>
        <v>3</v>
      </c>
      <c r="B439" s="3">
        <v>39884</v>
      </c>
      <c r="C439">
        <f>YEAR(B439)</f>
        <v>2009</v>
      </c>
      <c r="D439">
        <v>4751</v>
      </c>
      <c r="E439" t="str">
        <f>IF(D439&gt;10000,"Tak","Nie")</f>
        <v>Nie</v>
      </c>
      <c r="F439">
        <f>F438-ROUNDUP(F438*0.02,0)+D439</f>
        <v>210599</v>
      </c>
      <c r="G439" t="str">
        <f t="shared" si="7"/>
        <v>Nie</v>
      </c>
    </row>
    <row r="440" spans="1:7" x14ac:dyDescent="0.25">
      <c r="A440">
        <f xml:space="preserve"> MONTH(B440)</f>
        <v>3</v>
      </c>
      <c r="B440" s="3">
        <v>39885</v>
      </c>
      <c r="C440">
        <f>YEAR(B440)</f>
        <v>2009</v>
      </c>
      <c r="D440">
        <v>4480</v>
      </c>
      <c r="E440" t="str">
        <f>IF(D440&gt;10000,"Tak","Nie")</f>
        <v>Nie</v>
      </c>
      <c r="F440">
        <f>F439-ROUNDUP(F439*0.02,0)+D440</f>
        <v>210867</v>
      </c>
      <c r="G440" t="str">
        <f t="shared" si="7"/>
        <v>Nie</v>
      </c>
    </row>
    <row r="441" spans="1:7" x14ac:dyDescent="0.25">
      <c r="A441">
        <f xml:space="preserve"> MONTH(B441)</f>
        <v>3</v>
      </c>
      <c r="B441" s="3">
        <v>39886</v>
      </c>
      <c r="C441">
        <f>YEAR(B441)</f>
        <v>2009</v>
      </c>
      <c r="D441">
        <v>5311</v>
      </c>
      <c r="E441" t="str">
        <f>IF(D441&gt;10000,"Tak","Nie")</f>
        <v>Nie</v>
      </c>
      <c r="F441">
        <f>F440-ROUNDUP(F440*0.02,0)+D441</f>
        <v>211960</v>
      </c>
      <c r="G441" t="str">
        <f t="shared" si="7"/>
        <v>Nie</v>
      </c>
    </row>
    <row r="442" spans="1:7" x14ac:dyDescent="0.25">
      <c r="A442">
        <f xml:space="preserve"> MONTH(B442)</f>
        <v>3</v>
      </c>
      <c r="B442" s="3">
        <v>39887</v>
      </c>
      <c r="C442">
        <f>YEAR(B442)</f>
        <v>2009</v>
      </c>
      <c r="D442">
        <v>5711</v>
      </c>
      <c r="E442" t="str">
        <f>IF(D442&gt;10000,"Tak","Nie")</f>
        <v>Nie</v>
      </c>
      <c r="F442">
        <f>F441-ROUNDUP(F441*0.02,0)+D442</f>
        <v>213431</v>
      </c>
      <c r="G442" t="str">
        <f t="shared" si="7"/>
        <v>Nie</v>
      </c>
    </row>
    <row r="443" spans="1:7" x14ac:dyDescent="0.25">
      <c r="A443">
        <f xml:space="preserve"> MONTH(B443)</f>
        <v>3</v>
      </c>
      <c r="B443" s="3">
        <v>39888</v>
      </c>
      <c r="C443">
        <f>YEAR(B443)</f>
        <v>2009</v>
      </c>
      <c r="D443">
        <v>6109</v>
      </c>
      <c r="E443" t="str">
        <f>IF(D443&gt;10000,"Tak","Nie")</f>
        <v>Nie</v>
      </c>
      <c r="F443">
        <f>F442-ROUNDUP(F442*0.02,0)+D443</f>
        <v>215271</v>
      </c>
      <c r="G443" t="str">
        <f t="shared" si="7"/>
        <v>Nie</v>
      </c>
    </row>
    <row r="444" spans="1:7" x14ac:dyDescent="0.25">
      <c r="A444">
        <f xml:space="preserve"> MONTH(B444)</f>
        <v>3</v>
      </c>
      <c r="B444" s="3">
        <v>39889</v>
      </c>
      <c r="C444">
        <f>YEAR(B444)</f>
        <v>2009</v>
      </c>
      <c r="D444">
        <v>7895</v>
      </c>
      <c r="E444" t="str">
        <f>IF(D444&gt;10000,"Tak","Nie")</f>
        <v>Nie</v>
      </c>
      <c r="F444">
        <f>F443-ROUNDUP(F443*0.02,0)+D444</f>
        <v>218860</v>
      </c>
      <c r="G444" t="str">
        <f t="shared" si="7"/>
        <v>Nie</v>
      </c>
    </row>
    <row r="445" spans="1:7" x14ac:dyDescent="0.25">
      <c r="A445">
        <f xml:space="preserve"> MONTH(B445)</f>
        <v>3</v>
      </c>
      <c r="B445" s="3">
        <v>39890</v>
      </c>
      <c r="C445">
        <f>YEAR(B445)</f>
        <v>2009</v>
      </c>
      <c r="D445">
        <v>7250</v>
      </c>
      <c r="E445" t="str">
        <f>IF(D445&gt;10000,"Tak","Nie")</f>
        <v>Nie</v>
      </c>
      <c r="F445">
        <f>F444-ROUNDUP(F444*0.02,0)+D445</f>
        <v>221732</v>
      </c>
      <c r="G445" t="str">
        <f t="shared" si="7"/>
        <v>Nie</v>
      </c>
    </row>
    <row r="446" spans="1:7" x14ac:dyDescent="0.25">
      <c r="A446">
        <f xml:space="preserve"> MONTH(B446)</f>
        <v>3</v>
      </c>
      <c r="B446" s="3">
        <v>39891</v>
      </c>
      <c r="C446">
        <f>YEAR(B446)</f>
        <v>2009</v>
      </c>
      <c r="D446">
        <v>8015</v>
      </c>
      <c r="E446" t="str">
        <f>IF(D446&gt;10000,"Tak","Nie")</f>
        <v>Nie</v>
      </c>
      <c r="F446">
        <f>F445-ROUNDUP(F445*0.02,0)+D446</f>
        <v>225312</v>
      </c>
      <c r="G446" t="str">
        <f t="shared" si="7"/>
        <v>Nie</v>
      </c>
    </row>
    <row r="447" spans="1:7" x14ac:dyDescent="0.25">
      <c r="A447">
        <f xml:space="preserve"> MONTH(B447)</f>
        <v>3</v>
      </c>
      <c r="B447" s="3">
        <v>39892</v>
      </c>
      <c r="C447">
        <f>YEAR(B447)</f>
        <v>2009</v>
      </c>
      <c r="D447">
        <v>10277</v>
      </c>
      <c r="E447" t="str">
        <f>IF(D447&gt;10000,"Tak","Nie")</f>
        <v>Tak</v>
      </c>
      <c r="F447">
        <f>F446-ROUNDUP(F446*0.02,0)+D447</f>
        <v>231082</v>
      </c>
      <c r="G447" t="str">
        <f t="shared" si="7"/>
        <v>Nie</v>
      </c>
    </row>
    <row r="448" spans="1:7" x14ac:dyDescent="0.25">
      <c r="A448">
        <f xml:space="preserve"> MONTH(B448)</f>
        <v>3</v>
      </c>
      <c r="B448" s="3">
        <v>39893</v>
      </c>
      <c r="C448">
        <f>YEAR(B448)</f>
        <v>2009</v>
      </c>
      <c r="D448">
        <v>10178</v>
      </c>
      <c r="E448" t="str">
        <f>IF(D448&gt;10000,"Tak","Nie")</f>
        <v>Tak</v>
      </c>
      <c r="F448">
        <f>F447-ROUNDUP(F447*0.02,0)+D448</f>
        <v>236638</v>
      </c>
      <c r="G448" t="str">
        <f t="shared" si="7"/>
        <v>Nie</v>
      </c>
    </row>
    <row r="449" spans="1:7" x14ac:dyDescent="0.25">
      <c r="A449">
        <f xml:space="preserve"> MONTH(B449)</f>
        <v>3</v>
      </c>
      <c r="B449" s="3">
        <v>39894</v>
      </c>
      <c r="C449">
        <f>YEAR(B449)</f>
        <v>2009</v>
      </c>
      <c r="D449">
        <v>11852</v>
      </c>
      <c r="E449" t="str">
        <f>IF(D449&gt;10000,"Tak","Nie")</f>
        <v>Tak</v>
      </c>
      <c r="F449">
        <f>F448-ROUNDUP(F448*0.02,0)+D449</f>
        <v>243757</v>
      </c>
      <c r="G449" t="str">
        <f t="shared" si="7"/>
        <v>Nie</v>
      </c>
    </row>
    <row r="450" spans="1:7" x14ac:dyDescent="0.25">
      <c r="A450">
        <f xml:space="preserve"> MONTH(B450)</f>
        <v>3</v>
      </c>
      <c r="B450" s="3">
        <v>39895</v>
      </c>
      <c r="C450">
        <f>YEAR(B450)</f>
        <v>2009</v>
      </c>
      <c r="D450">
        <v>12591</v>
      </c>
      <c r="E450" t="str">
        <f>IF(D450&gt;10000,"Tak","Nie")</f>
        <v>Tak</v>
      </c>
      <c r="F450">
        <f>F449-ROUNDUP(F449*0.02,0)+D450</f>
        <v>251472</v>
      </c>
      <c r="G450" t="str">
        <f t="shared" si="7"/>
        <v>Nie</v>
      </c>
    </row>
    <row r="451" spans="1:7" x14ac:dyDescent="0.25">
      <c r="A451">
        <f xml:space="preserve"> MONTH(B451)</f>
        <v>3</v>
      </c>
      <c r="B451" s="3">
        <v>39896</v>
      </c>
      <c r="C451">
        <f>YEAR(B451)</f>
        <v>2009</v>
      </c>
      <c r="D451">
        <v>15973</v>
      </c>
      <c r="E451" t="str">
        <f>IF(D451&gt;10000,"Tak","Nie")</f>
        <v>Tak</v>
      </c>
      <c r="F451">
        <f>F450-ROUNDUP(F450*0.02,0)+D451</f>
        <v>262415</v>
      </c>
      <c r="G451" t="str">
        <f t="shared" si="7"/>
        <v>Nie</v>
      </c>
    </row>
    <row r="452" spans="1:7" x14ac:dyDescent="0.25">
      <c r="A452">
        <f xml:space="preserve"> MONTH(B452)</f>
        <v>3</v>
      </c>
      <c r="B452" s="3">
        <v>39897</v>
      </c>
      <c r="C452">
        <f>YEAR(B452)</f>
        <v>2009</v>
      </c>
      <c r="D452">
        <v>15945</v>
      </c>
      <c r="E452" t="str">
        <f>IF(D452&gt;10000,"Tak","Nie")</f>
        <v>Tak</v>
      </c>
      <c r="F452">
        <f>F451-ROUNDUP(F451*0.02,0)+D452</f>
        <v>273111</v>
      </c>
      <c r="G452" t="str">
        <f t="shared" ref="G452:G515" si="8">IF(F452&gt;1000000,"Tak","Nie")</f>
        <v>Nie</v>
      </c>
    </row>
    <row r="453" spans="1:7" x14ac:dyDescent="0.25">
      <c r="A453">
        <f xml:space="preserve"> MONTH(B453)</f>
        <v>3</v>
      </c>
      <c r="B453" s="3">
        <v>39898</v>
      </c>
      <c r="C453">
        <f>YEAR(B453)</f>
        <v>2009</v>
      </c>
      <c r="D453">
        <v>17252</v>
      </c>
      <c r="E453" t="str">
        <f>IF(D453&gt;10000,"Tak","Nie")</f>
        <v>Tak</v>
      </c>
      <c r="F453">
        <f>F452-ROUNDUP(F452*0.02,0)+D453</f>
        <v>284900</v>
      </c>
      <c r="G453" t="str">
        <f t="shared" si="8"/>
        <v>Nie</v>
      </c>
    </row>
    <row r="454" spans="1:7" x14ac:dyDescent="0.25">
      <c r="A454">
        <f xml:space="preserve"> MONTH(B454)</f>
        <v>3</v>
      </c>
      <c r="B454" s="3">
        <v>39899</v>
      </c>
      <c r="C454">
        <f>YEAR(B454)</f>
        <v>2009</v>
      </c>
      <c r="D454">
        <v>19280</v>
      </c>
      <c r="E454" t="str">
        <f>IF(D454&gt;10000,"Tak","Nie")</f>
        <v>Tak</v>
      </c>
      <c r="F454">
        <f>F453-ROUNDUP(F453*0.02,0)+D454</f>
        <v>298482</v>
      </c>
      <c r="G454" t="str">
        <f t="shared" si="8"/>
        <v>Nie</v>
      </c>
    </row>
    <row r="455" spans="1:7" x14ac:dyDescent="0.25">
      <c r="A455">
        <f xml:space="preserve"> MONTH(B455)</f>
        <v>3</v>
      </c>
      <c r="B455" s="3">
        <v>39900</v>
      </c>
      <c r="C455">
        <f>YEAR(B455)</f>
        <v>2009</v>
      </c>
      <c r="D455">
        <v>21192</v>
      </c>
      <c r="E455" t="str">
        <f>IF(D455&gt;10000,"Tak","Nie")</f>
        <v>Tak</v>
      </c>
      <c r="F455">
        <f>F454-ROUNDUP(F454*0.02,0)+D455</f>
        <v>313704</v>
      </c>
      <c r="G455" t="str">
        <f t="shared" si="8"/>
        <v>Nie</v>
      </c>
    </row>
    <row r="456" spans="1:7" x14ac:dyDescent="0.25">
      <c r="A456">
        <f xml:space="preserve"> MONTH(B456)</f>
        <v>3</v>
      </c>
      <c r="B456" s="3">
        <v>39901</v>
      </c>
      <c r="C456">
        <f>YEAR(B456)</f>
        <v>2009</v>
      </c>
      <c r="D456">
        <v>21862</v>
      </c>
      <c r="E456" t="str">
        <f>IF(D456&gt;10000,"Tak","Nie")</f>
        <v>Tak</v>
      </c>
      <c r="F456">
        <f>F455-ROUNDUP(F455*0.02,0)+D456</f>
        <v>329291</v>
      </c>
      <c r="G456" t="str">
        <f t="shared" si="8"/>
        <v>Nie</v>
      </c>
    </row>
    <row r="457" spans="1:7" x14ac:dyDescent="0.25">
      <c r="A457">
        <f xml:space="preserve"> MONTH(B457)</f>
        <v>3</v>
      </c>
      <c r="B457" s="3">
        <v>39902</v>
      </c>
      <c r="C457">
        <f>YEAR(B457)</f>
        <v>2009</v>
      </c>
      <c r="D457">
        <v>22732</v>
      </c>
      <c r="E457" t="str">
        <f>IF(D457&gt;10000,"Tak","Nie")</f>
        <v>Tak</v>
      </c>
      <c r="F457">
        <f>F456-ROUNDUP(F456*0.02,0)+D457</f>
        <v>345437</v>
      </c>
      <c r="G457" t="str">
        <f t="shared" si="8"/>
        <v>Nie</v>
      </c>
    </row>
    <row r="458" spans="1:7" x14ac:dyDescent="0.25">
      <c r="A458">
        <f xml:space="preserve"> MONTH(B458)</f>
        <v>3</v>
      </c>
      <c r="B458" s="3">
        <v>39903</v>
      </c>
      <c r="C458">
        <f>YEAR(B458)</f>
        <v>2009</v>
      </c>
      <c r="D458">
        <v>25541</v>
      </c>
      <c r="E458" t="str">
        <f>IF(D458&gt;10000,"Tak","Nie")</f>
        <v>Tak</v>
      </c>
      <c r="F458">
        <f>F457-ROUNDUP(F457*0.02,0)+D458</f>
        <v>364069</v>
      </c>
      <c r="G458" t="str">
        <f t="shared" si="8"/>
        <v>Nie</v>
      </c>
    </row>
    <row r="459" spans="1:7" x14ac:dyDescent="0.25">
      <c r="A459">
        <f xml:space="preserve"> MONTH(B459)</f>
        <v>4</v>
      </c>
      <c r="B459" s="3">
        <v>39904</v>
      </c>
      <c r="C459">
        <f>YEAR(B459)</f>
        <v>2009</v>
      </c>
      <c r="D459">
        <v>27288</v>
      </c>
      <c r="E459" t="str">
        <f>IF(D459&gt;10000,"Tak","Nie")</f>
        <v>Tak</v>
      </c>
      <c r="F459">
        <f>F458-ROUNDUP(F458*0.02,0)+D459</f>
        <v>384075</v>
      </c>
      <c r="G459" t="str">
        <f t="shared" si="8"/>
        <v>Nie</v>
      </c>
    </row>
    <row r="460" spans="1:7" x14ac:dyDescent="0.25">
      <c r="A460">
        <f xml:space="preserve"> MONTH(B460)</f>
        <v>4</v>
      </c>
      <c r="B460" s="3">
        <v>39905</v>
      </c>
      <c r="C460">
        <f>YEAR(B460)</f>
        <v>2009</v>
      </c>
      <c r="D460">
        <v>29244</v>
      </c>
      <c r="E460" t="str">
        <f>IF(D460&gt;10000,"Tak","Nie")</f>
        <v>Tak</v>
      </c>
      <c r="F460">
        <f>F459-ROUNDUP(F459*0.02,0)+D460</f>
        <v>405637</v>
      </c>
      <c r="G460" t="str">
        <f t="shared" si="8"/>
        <v>Nie</v>
      </c>
    </row>
    <row r="461" spans="1:7" x14ac:dyDescent="0.25">
      <c r="A461">
        <f xml:space="preserve"> MONTH(B461)</f>
        <v>4</v>
      </c>
      <c r="B461" s="3">
        <v>39906</v>
      </c>
      <c r="C461">
        <f>YEAR(B461)</f>
        <v>2009</v>
      </c>
      <c r="D461">
        <v>30545</v>
      </c>
      <c r="E461" t="str">
        <f>IF(D461&gt;10000,"Tak","Nie")</f>
        <v>Tak</v>
      </c>
      <c r="F461">
        <f>F460-ROUNDUP(F460*0.02,0)+D461</f>
        <v>428069</v>
      </c>
      <c r="G461" t="str">
        <f t="shared" si="8"/>
        <v>Nie</v>
      </c>
    </row>
    <row r="462" spans="1:7" x14ac:dyDescent="0.25">
      <c r="A462">
        <f xml:space="preserve"> MONTH(B462)</f>
        <v>4</v>
      </c>
      <c r="B462" s="3">
        <v>39907</v>
      </c>
      <c r="C462">
        <f>YEAR(B462)</f>
        <v>2009</v>
      </c>
      <c r="D462">
        <v>31889</v>
      </c>
      <c r="E462" t="str">
        <f>IF(D462&gt;10000,"Tak","Nie")</f>
        <v>Tak</v>
      </c>
      <c r="F462">
        <f>F461-ROUNDUP(F461*0.02,0)+D462</f>
        <v>451396</v>
      </c>
      <c r="G462" t="str">
        <f t="shared" si="8"/>
        <v>Nie</v>
      </c>
    </row>
    <row r="463" spans="1:7" x14ac:dyDescent="0.25">
      <c r="A463">
        <f xml:space="preserve"> MONTH(B463)</f>
        <v>4</v>
      </c>
      <c r="B463" s="3">
        <v>39908</v>
      </c>
      <c r="C463">
        <f>YEAR(B463)</f>
        <v>2009</v>
      </c>
      <c r="D463">
        <v>32857</v>
      </c>
      <c r="E463" t="str">
        <f>IF(D463&gt;10000,"Tak","Nie")</f>
        <v>Tak</v>
      </c>
      <c r="F463">
        <f>F462-ROUNDUP(F462*0.02,0)+D463</f>
        <v>475225</v>
      </c>
      <c r="G463" t="str">
        <f t="shared" si="8"/>
        <v>Nie</v>
      </c>
    </row>
    <row r="464" spans="1:7" x14ac:dyDescent="0.25">
      <c r="A464">
        <f xml:space="preserve"> MONTH(B464)</f>
        <v>4</v>
      </c>
      <c r="B464" s="3">
        <v>39909</v>
      </c>
      <c r="C464">
        <f>YEAR(B464)</f>
        <v>2009</v>
      </c>
      <c r="D464">
        <v>34068</v>
      </c>
      <c r="E464" t="str">
        <f>IF(D464&gt;10000,"Tak","Nie")</f>
        <v>Tak</v>
      </c>
      <c r="F464">
        <f>F463-ROUNDUP(F463*0.02,0)+D464</f>
        <v>499788</v>
      </c>
      <c r="G464" t="str">
        <f t="shared" si="8"/>
        <v>Nie</v>
      </c>
    </row>
    <row r="465" spans="1:7" x14ac:dyDescent="0.25">
      <c r="A465">
        <f xml:space="preserve"> MONTH(B465)</f>
        <v>4</v>
      </c>
      <c r="B465" s="3">
        <v>39910</v>
      </c>
      <c r="C465">
        <f>YEAR(B465)</f>
        <v>2009</v>
      </c>
      <c r="D465">
        <v>34173</v>
      </c>
      <c r="E465" t="str">
        <f>IF(D465&gt;10000,"Tak","Nie")</f>
        <v>Tak</v>
      </c>
      <c r="F465">
        <f>F464-ROUNDUP(F464*0.02,0)+D465</f>
        <v>523965</v>
      </c>
      <c r="G465" t="str">
        <f t="shared" si="8"/>
        <v>Nie</v>
      </c>
    </row>
    <row r="466" spans="1:7" x14ac:dyDescent="0.25">
      <c r="A466">
        <f xml:space="preserve"> MONTH(B466)</f>
        <v>4</v>
      </c>
      <c r="B466" s="3">
        <v>39911</v>
      </c>
      <c r="C466">
        <f>YEAR(B466)</f>
        <v>2009</v>
      </c>
      <c r="D466">
        <v>35532</v>
      </c>
      <c r="E466" t="str">
        <f>IF(D466&gt;10000,"Tak","Nie")</f>
        <v>Tak</v>
      </c>
      <c r="F466">
        <f>F465-ROUNDUP(F465*0.02,0)+D466</f>
        <v>549017</v>
      </c>
      <c r="G466" t="str">
        <f t="shared" si="8"/>
        <v>Nie</v>
      </c>
    </row>
    <row r="467" spans="1:7" x14ac:dyDescent="0.25">
      <c r="A467">
        <f xml:space="preserve"> MONTH(B467)</f>
        <v>4</v>
      </c>
      <c r="B467" s="3">
        <v>39912</v>
      </c>
      <c r="C467">
        <f>YEAR(B467)</f>
        <v>2009</v>
      </c>
      <c r="D467">
        <v>35501</v>
      </c>
      <c r="E467" t="str">
        <f>IF(D467&gt;10000,"Tak","Nie")</f>
        <v>Tak</v>
      </c>
      <c r="F467">
        <f>F466-ROUNDUP(F466*0.02,0)+D467</f>
        <v>573537</v>
      </c>
      <c r="G467" t="str">
        <f t="shared" si="8"/>
        <v>Nie</v>
      </c>
    </row>
    <row r="468" spans="1:7" x14ac:dyDescent="0.25">
      <c r="A468">
        <f xml:space="preserve"> MONTH(B468)</f>
        <v>4</v>
      </c>
      <c r="B468" s="3">
        <v>39913</v>
      </c>
      <c r="C468">
        <f>YEAR(B468)</f>
        <v>2009</v>
      </c>
      <c r="D468">
        <v>34673</v>
      </c>
      <c r="E468" t="str">
        <f>IF(D468&gt;10000,"Tak","Nie")</f>
        <v>Tak</v>
      </c>
      <c r="F468">
        <f>F467-ROUNDUP(F467*0.02,0)+D468</f>
        <v>596739</v>
      </c>
      <c r="G468" t="str">
        <f t="shared" si="8"/>
        <v>Nie</v>
      </c>
    </row>
    <row r="469" spans="1:7" x14ac:dyDescent="0.25">
      <c r="A469">
        <f xml:space="preserve"> MONTH(B469)</f>
        <v>4</v>
      </c>
      <c r="B469" s="3">
        <v>39914</v>
      </c>
      <c r="C469">
        <f>YEAR(B469)</f>
        <v>2009</v>
      </c>
      <c r="D469">
        <v>34613</v>
      </c>
      <c r="E469" t="str">
        <f>IF(D469&gt;10000,"Tak","Nie")</f>
        <v>Tak</v>
      </c>
      <c r="F469">
        <f>F468-ROUNDUP(F468*0.02,0)+D469</f>
        <v>619417</v>
      </c>
      <c r="G469" t="str">
        <f t="shared" si="8"/>
        <v>Nie</v>
      </c>
    </row>
    <row r="470" spans="1:7" x14ac:dyDescent="0.25">
      <c r="A470">
        <f xml:space="preserve"> MONTH(B470)</f>
        <v>4</v>
      </c>
      <c r="B470" s="3">
        <v>39915</v>
      </c>
      <c r="C470">
        <f>YEAR(B470)</f>
        <v>2009</v>
      </c>
      <c r="D470">
        <v>35093</v>
      </c>
      <c r="E470" t="str">
        <f>IF(D470&gt;10000,"Tak","Nie")</f>
        <v>Tak</v>
      </c>
      <c r="F470">
        <f>F469-ROUNDUP(F469*0.02,0)+D470</f>
        <v>642121</v>
      </c>
      <c r="G470" t="str">
        <f t="shared" si="8"/>
        <v>Nie</v>
      </c>
    </row>
    <row r="471" spans="1:7" x14ac:dyDescent="0.25">
      <c r="A471">
        <f xml:space="preserve"> MONTH(B471)</f>
        <v>4</v>
      </c>
      <c r="B471" s="3">
        <v>39916</v>
      </c>
      <c r="C471">
        <f>YEAR(B471)</f>
        <v>2009</v>
      </c>
      <c r="D471">
        <v>34211</v>
      </c>
      <c r="E471" t="str">
        <f>IF(D471&gt;10000,"Tak","Nie")</f>
        <v>Tak</v>
      </c>
      <c r="F471">
        <f>F470-ROUNDUP(F470*0.02,0)+D471</f>
        <v>663489</v>
      </c>
      <c r="G471" t="str">
        <f t="shared" si="8"/>
        <v>Nie</v>
      </c>
    </row>
    <row r="472" spans="1:7" x14ac:dyDescent="0.25">
      <c r="A472">
        <f xml:space="preserve"> MONTH(B472)</f>
        <v>4</v>
      </c>
      <c r="B472" s="3">
        <v>39917</v>
      </c>
      <c r="C472">
        <f>YEAR(B472)</f>
        <v>2009</v>
      </c>
      <c r="D472">
        <v>34299</v>
      </c>
      <c r="E472" t="str">
        <f>IF(D472&gt;10000,"Tak","Nie")</f>
        <v>Tak</v>
      </c>
      <c r="F472">
        <f>F471-ROUNDUP(F471*0.02,0)+D472</f>
        <v>684518</v>
      </c>
      <c r="G472" t="str">
        <f t="shared" si="8"/>
        <v>Nie</v>
      </c>
    </row>
    <row r="473" spans="1:7" x14ac:dyDescent="0.25">
      <c r="A473">
        <f xml:space="preserve"> MONTH(B473)</f>
        <v>4</v>
      </c>
      <c r="B473" s="3">
        <v>39918</v>
      </c>
      <c r="C473">
        <f>YEAR(B473)</f>
        <v>2009</v>
      </c>
      <c r="D473">
        <v>31797</v>
      </c>
      <c r="E473" t="str">
        <f>IF(D473&gt;10000,"Tak","Nie")</f>
        <v>Tak</v>
      </c>
      <c r="F473">
        <f>F472-ROUNDUP(F472*0.02,0)+D473</f>
        <v>702624</v>
      </c>
      <c r="G473" t="str">
        <f t="shared" si="8"/>
        <v>Nie</v>
      </c>
    </row>
    <row r="474" spans="1:7" x14ac:dyDescent="0.25">
      <c r="A474">
        <f xml:space="preserve"> MONTH(B474)</f>
        <v>4</v>
      </c>
      <c r="B474" s="3">
        <v>39919</v>
      </c>
      <c r="C474">
        <f>YEAR(B474)</f>
        <v>2009</v>
      </c>
      <c r="D474">
        <v>31352</v>
      </c>
      <c r="E474" t="str">
        <f>IF(D474&gt;10000,"Tak","Nie")</f>
        <v>Tak</v>
      </c>
      <c r="F474">
        <f>F473-ROUNDUP(F473*0.02,0)+D474</f>
        <v>719923</v>
      </c>
      <c r="G474" t="str">
        <f t="shared" si="8"/>
        <v>Nie</v>
      </c>
    </row>
    <row r="475" spans="1:7" x14ac:dyDescent="0.25">
      <c r="A475">
        <f xml:space="preserve"> MONTH(B475)</f>
        <v>4</v>
      </c>
      <c r="B475" s="3">
        <v>39920</v>
      </c>
      <c r="C475">
        <f>YEAR(B475)</f>
        <v>2009</v>
      </c>
      <c r="D475">
        <v>30008</v>
      </c>
      <c r="E475" t="str">
        <f>IF(D475&gt;10000,"Tak","Nie")</f>
        <v>Tak</v>
      </c>
      <c r="F475">
        <f>F474-ROUNDUP(F474*0.02,0)+D475</f>
        <v>735532</v>
      </c>
      <c r="G475" t="str">
        <f t="shared" si="8"/>
        <v>Nie</v>
      </c>
    </row>
    <row r="476" spans="1:7" x14ac:dyDescent="0.25">
      <c r="A476">
        <f xml:space="preserve"> MONTH(B476)</f>
        <v>4</v>
      </c>
      <c r="B476" s="3">
        <v>39921</v>
      </c>
      <c r="C476">
        <f>YEAR(B476)</f>
        <v>2009</v>
      </c>
      <c r="D476">
        <v>28493</v>
      </c>
      <c r="E476" t="str">
        <f>IF(D476&gt;10000,"Tak","Nie")</f>
        <v>Tak</v>
      </c>
      <c r="F476">
        <f>F475-ROUNDUP(F475*0.02,0)+D476</f>
        <v>749314</v>
      </c>
      <c r="G476" t="str">
        <f t="shared" si="8"/>
        <v>Nie</v>
      </c>
    </row>
    <row r="477" spans="1:7" x14ac:dyDescent="0.25">
      <c r="A477">
        <f xml:space="preserve"> MONTH(B477)</f>
        <v>4</v>
      </c>
      <c r="B477" s="3">
        <v>39922</v>
      </c>
      <c r="C477">
        <f>YEAR(B477)</f>
        <v>2009</v>
      </c>
      <c r="D477">
        <v>26201</v>
      </c>
      <c r="E477" t="str">
        <f>IF(D477&gt;10000,"Tak","Nie")</f>
        <v>Tak</v>
      </c>
      <c r="F477">
        <f>F476-ROUNDUP(F476*0.02,0)+D477</f>
        <v>760528</v>
      </c>
      <c r="G477" t="str">
        <f t="shared" si="8"/>
        <v>Nie</v>
      </c>
    </row>
    <row r="478" spans="1:7" x14ac:dyDescent="0.25">
      <c r="A478">
        <f xml:space="preserve"> MONTH(B478)</f>
        <v>4</v>
      </c>
      <c r="B478" s="3">
        <v>39923</v>
      </c>
      <c r="C478">
        <f>YEAR(B478)</f>
        <v>2009</v>
      </c>
      <c r="D478">
        <v>23851</v>
      </c>
      <c r="E478" t="str">
        <f>IF(D478&gt;10000,"Tak","Nie")</f>
        <v>Tak</v>
      </c>
      <c r="F478">
        <f>F477-ROUNDUP(F477*0.02,0)+D478</f>
        <v>769168</v>
      </c>
      <c r="G478" t="str">
        <f t="shared" si="8"/>
        <v>Nie</v>
      </c>
    </row>
    <row r="479" spans="1:7" x14ac:dyDescent="0.25">
      <c r="A479">
        <f xml:space="preserve"> MONTH(B479)</f>
        <v>4</v>
      </c>
      <c r="B479" s="3">
        <v>39924</v>
      </c>
      <c r="C479">
        <f>YEAR(B479)</f>
        <v>2009</v>
      </c>
      <c r="D479">
        <v>23814</v>
      </c>
      <c r="E479" t="str">
        <f>IF(D479&gt;10000,"Tak","Nie")</f>
        <v>Tak</v>
      </c>
      <c r="F479">
        <f>F478-ROUNDUP(F478*0.02,0)+D479</f>
        <v>777598</v>
      </c>
      <c r="G479" t="str">
        <f t="shared" si="8"/>
        <v>Nie</v>
      </c>
    </row>
    <row r="480" spans="1:7" x14ac:dyDescent="0.25">
      <c r="A480">
        <f xml:space="preserve"> MONTH(B480)</f>
        <v>4</v>
      </c>
      <c r="B480" s="3">
        <v>39925</v>
      </c>
      <c r="C480">
        <f>YEAR(B480)</f>
        <v>2009</v>
      </c>
      <c r="D480">
        <v>20493</v>
      </c>
      <c r="E480" t="str">
        <f>IF(D480&gt;10000,"Tak","Nie")</f>
        <v>Tak</v>
      </c>
      <c r="F480">
        <f>F479-ROUNDUP(F479*0.02,0)+D480</f>
        <v>782539</v>
      </c>
      <c r="G480" t="str">
        <f t="shared" si="8"/>
        <v>Nie</v>
      </c>
    </row>
    <row r="481" spans="1:7" x14ac:dyDescent="0.25">
      <c r="A481">
        <f xml:space="preserve"> MONTH(B481)</f>
        <v>4</v>
      </c>
      <c r="B481" s="3">
        <v>39926</v>
      </c>
      <c r="C481">
        <f>YEAR(B481)</f>
        <v>2009</v>
      </c>
      <c r="D481">
        <v>20137</v>
      </c>
      <c r="E481" t="str">
        <f>IF(D481&gt;10000,"Tak","Nie")</f>
        <v>Tak</v>
      </c>
      <c r="F481">
        <f>F480-ROUNDUP(F480*0.02,0)+D481</f>
        <v>787025</v>
      </c>
      <c r="G481" t="str">
        <f t="shared" si="8"/>
        <v>Nie</v>
      </c>
    </row>
    <row r="482" spans="1:7" x14ac:dyDescent="0.25">
      <c r="A482">
        <f xml:space="preserve"> MONTH(B482)</f>
        <v>4</v>
      </c>
      <c r="B482" s="3">
        <v>39927</v>
      </c>
      <c r="C482">
        <f>YEAR(B482)</f>
        <v>2009</v>
      </c>
      <c r="D482">
        <v>17812</v>
      </c>
      <c r="E482" t="str">
        <f>IF(D482&gt;10000,"Tak","Nie")</f>
        <v>Tak</v>
      </c>
      <c r="F482">
        <f>F481-ROUNDUP(F481*0.02,0)+D482</f>
        <v>789096</v>
      </c>
      <c r="G482" t="str">
        <f t="shared" si="8"/>
        <v>Nie</v>
      </c>
    </row>
    <row r="483" spans="1:7" x14ac:dyDescent="0.25">
      <c r="A483">
        <f xml:space="preserve"> MONTH(B483)</f>
        <v>4</v>
      </c>
      <c r="B483" s="3">
        <v>39928</v>
      </c>
      <c r="C483">
        <f>YEAR(B483)</f>
        <v>2009</v>
      </c>
      <c r="D483">
        <v>15804</v>
      </c>
      <c r="E483" t="str">
        <f>IF(D483&gt;10000,"Tak","Nie")</f>
        <v>Tak</v>
      </c>
      <c r="F483">
        <f>F482-ROUNDUP(F482*0.02,0)+D483</f>
        <v>789118</v>
      </c>
      <c r="G483" t="str">
        <f t="shared" si="8"/>
        <v>Nie</v>
      </c>
    </row>
    <row r="484" spans="1:7" x14ac:dyDescent="0.25">
      <c r="A484">
        <f xml:space="preserve"> MONTH(B484)</f>
        <v>4</v>
      </c>
      <c r="B484" s="3">
        <v>39929</v>
      </c>
      <c r="C484">
        <f>YEAR(B484)</f>
        <v>2009</v>
      </c>
      <c r="D484">
        <v>13762</v>
      </c>
      <c r="E484" t="str">
        <f>IF(D484&gt;10000,"Tak","Nie")</f>
        <v>Tak</v>
      </c>
      <c r="F484">
        <f>F483-ROUNDUP(F483*0.02,0)+D484</f>
        <v>787097</v>
      </c>
      <c r="G484" t="str">
        <f t="shared" si="8"/>
        <v>Nie</v>
      </c>
    </row>
    <row r="485" spans="1:7" x14ac:dyDescent="0.25">
      <c r="A485">
        <f xml:space="preserve"> MONTH(B485)</f>
        <v>4</v>
      </c>
      <c r="B485" s="3">
        <v>39930</v>
      </c>
      <c r="C485">
        <f>YEAR(B485)</f>
        <v>2009</v>
      </c>
      <c r="D485">
        <v>13318</v>
      </c>
      <c r="E485" t="str">
        <f>IF(D485&gt;10000,"Tak","Nie")</f>
        <v>Tak</v>
      </c>
      <c r="F485">
        <f>F484-ROUNDUP(F484*0.02,0)+D485</f>
        <v>784673</v>
      </c>
      <c r="G485" t="str">
        <f t="shared" si="8"/>
        <v>Nie</v>
      </c>
    </row>
    <row r="486" spans="1:7" x14ac:dyDescent="0.25">
      <c r="A486">
        <f xml:space="preserve"> MONTH(B486)</f>
        <v>4</v>
      </c>
      <c r="B486" s="3">
        <v>39931</v>
      </c>
      <c r="C486">
        <f>YEAR(B486)</f>
        <v>2009</v>
      </c>
      <c r="D486">
        <v>12602</v>
      </c>
      <c r="E486" t="str">
        <f>IF(D486&gt;10000,"Tak","Nie")</f>
        <v>Tak</v>
      </c>
      <c r="F486">
        <f>F485-ROUNDUP(F485*0.02,0)+D486</f>
        <v>781581</v>
      </c>
      <c r="G486" t="str">
        <f t="shared" si="8"/>
        <v>Nie</v>
      </c>
    </row>
    <row r="487" spans="1:7" x14ac:dyDescent="0.25">
      <c r="A487">
        <f xml:space="preserve"> MONTH(B487)</f>
        <v>4</v>
      </c>
      <c r="B487" s="3">
        <v>39932</v>
      </c>
      <c r="C487">
        <f>YEAR(B487)</f>
        <v>2009</v>
      </c>
      <c r="D487">
        <v>10530</v>
      </c>
      <c r="E487" t="str">
        <f>IF(D487&gt;10000,"Tak","Nie")</f>
        <v>Tak</v>
      </c>
      <c r="F487">
        <f>F486-ROUNDUP(F486*0.02,0)+D487</f>
        <v>776479</v>
      </c>
      <c r="G487" t="str">
        <f t="shared" si="8"/>
        <v>Nie</v>
      </c>
    </row>
    <row r="488" spans="1:7" x14ac:dyDescent="0.25">
      <c r="A488">
        <f xml:space="preserve"> MONTH(B488)</f>
        <v>4</v>
      </c>
      <c r="B488" s="3">
        <v>39933</v>
      </c>
      <c r="C488">
        <f>YEAR(B488)</f>
        <v>2009</v>
      </c>
      <c r="D488">
        <v>9038</v>
      </c>
      <c r="E488" t="str">
        <f>IF(D488&gt;10000,"Tak","Nie")</f>
        <v>Nie</v>
      </c>
      <c r="F488">
        <f>F487-ROUNDUP(F487*0.02,0)+D488</f>
        <v>769987</v>
      </c>
      <c r="G488" t="str">
        <f t="shared" si="8"/>
        <v>Nie</v>
      </c>
    </row>
    <row r="489" spans="1:7" x14ac:dyDescent="0.25">
      <c r="A489">
        <f xml:space="preserve"> MONTH(B489)</f>
        <v>5</v>
      </c>
      <c r="B489" s="3">
        <v>39934</v>
      </c>
      <c r="C489">
        <f>YEAR(B489)</f>
        <v>2009</v>
      </c>
      <c r="D489">
        <v>9493</v>
      </c>
      <c r="E489" t="str">
        <f>IF(D489&gt;10000,"Tak","Nie")</f>
        <v>Nie</v>
      </c>
      <c r="F489">
        <f>F488-ROUNDUP(F488*0.02,0)+D489</f>
        <v>764080</v>
      </c>
      <c r="G489" t="str">
        <f t="shared" si="8"/>
        <v>Nie</v>
      </c>
    </row>
    <row r="490" spans="1:7" x14ac:dyDescent="0.25">
      <c r="A490">
        <f xml:space="preserve"> MONTH(B490)</f>
        <v>5</v>
      </c>
      <c r="B490" s="3">
        <v>39935</v>
      </c>
      <c r="C490">
        <f>YEAR(B490)</f>
        <v>2009</v>
      </c>
      <c r="D490">
        <v>8516</v>
      </c>
      <c r="E490" t="str">
        <f>IF(D490&gt;10000,"Tak","Nie")</f>
        <v>Nie</v>
      </c>
      <c r="F490">
        <f>F489-ROUNDUP(F489*0.02,0)+D490</f>
        <v>757314</v>
      </c>
      <c r="G490" t="str">
        <f t="shared" si="8"/>
        <v>Nie</v>
      </c>
    </row>
    <row r="491" spans="1:7" x14ac:dyDescent="0.25">
      <c r="A491">
        <f xml:space="preserve"> MONTH(B491)</f>
        <v>5</v>
      </c>
      <c r="B491" s="3">
        <v>39936</v>
      </c>
      <c r="C491">
        <f>YEAR(B491)</f>
        <v>2009</v>
      </c>
      <c r="D491">
        <v>7700</v>
      </c>
      <c r="E491" t="str">
        <f>IF(D491&gt;10000,"Tak","Nie")</f>
        <v>Nie</v>
      </c>
      <c r="F491">
        <f>F490-ROUNDUP(F490*0.02,0)+D491</f>
        <v>749867</v>
      </c>
      <c r="G491" t="str">
        <f t="shared" si="8"/>
        <v>Nie</v>
      </c>
    </row>
    <row r="492" spans="1:7" x14ac:dyDescent="0.25">
      <c r="A492">
        <f xml:space="preserve"> MONTH(B492)</f>
        <v>5</v>
      </c>
      <c r="B492" s="3">
        <v>39937</v>
      </c>
      <c r="C492">
        <f>YEAR(B492)</f>
        <v>2009</v>
      </c>
      <c r="D492">
        <v>6272</v>
      </c>
      <c r="E492" t="str">
        <f>IF(D492&gt;10000,"Tak","Nie")</f>
        <v>Nie</v>
      </c>
      <c r="F492">
        <f>F491-ROUNDUP(F491*0.02,0)+D492</f>
        <v>741141</v>
      </c>
      <c r="G492" t="str">
        <f t="shared" si="8"/>
        <v>Nie</v>
      </c>
    </row>
    <row r="493" spans="1:7" x14ac:dyDescent="0.25">
      <c r="A493">
        <f xml:space="preserve"> MONTH(B493)</f>
        <v>5</v>
      </c>
      <c r="B493" s="3">
        <v>39938</v>
      </c>
      <c r="C493">
        <f>YEAR(B493)</f>
        <v>2009</v>
      </c>
      <c r="D493">
        <v>5776</v>
      </c>
      <c r="E493" t="str">
        <f>IF(D493&gt;10000,"Tak","Nie")</f>
        <v>Nie</v>
      </c>
      <c r="F493">
        <f>F492-ROUNDUP(F492*0.02,0)+D493</f>
        <v>732094</v>
      </c>
      <c r="G493" t="str">
        <f t="shared" si="8"/>
        <v>Nie</v>
      </c>
    </row>
    <row r="494" spans="1:7" x14ac:dyDescent="0.25">
      <c r="A494">
        <f xml:space="preserve"> MONTH(B494)</f>
        <v>5</v>
      </c>
      <c r="B494" s="3">
        <v>39939</v>
      </c>
      <c r="C494">
        <f>YEAR(B494)</f>
        <v>2009</v>
      </c>
      <c r="D494">
        <v>6292</v>
      </c>
      <c r="E494" t="str">
        <f>IF(D494&gt;10000,"Tak","Nie")</f>
        <v>Nie</v>
      </c>
      <c r="F494">
        <f>F493-ROUNDUP(F493*0.02,0)+D494</f>
        <v>723744</v>
      </c>
      <c r="G494" t="str">
        <f t="shared" si="8"/>
        <v>Nie</v>
      </c>
    </row>
    <row r="495" spans="1:7" x14ac:dyDescent="0.25">
      <c r="A495">
        <f xml:space="preserve"> MONTH(B495)</f>
        <v>5</v>
      </c>
      <c r="B495" s="3">
        <v>39940</v>
      </c>
      <c r="C495">
        <f>YEAR(B495)</f>
        <v>2009</v>
      </c>
      <c r="D495">
        <v>4342</v>
      </c>
      <c r="E495" t="str">
        <f>IF(D495&gt;10000,"Tak","Nie")</f>
        <v>Nie</v>
      </c>
      <c r="F495">
        <f>F494-ROUNDUP(F494*0.02,0)+D495</f>
        <v>713611</v>
      </c>
      <c r="G495" t="str">
        <f t="shared" si="8"/>
        <v>Nie</v>
      </c>
    </row>
    <row r="496" spans="1:7" x14ac:dyDescent="0.25">
      <c r="A496">
        <f xml:space="preserve"> MONTH(B496)</f>
        <v>5</v>
      </c>
      <c r="B496" s="3">
        <v>39941</v>
      </c>
      <c r="C496">
        <f>YEAR(B496)</f>
        <v>2009</v>
      </c>
      <c r="D496">
        <v>5201</v>
      </c>
      <c r="E496" t="str">
        <f>IF(D496&gt;10000,"Tak","Nie")</f>
        <v>Nie</v>
      </c>
      <c r="F496">
        <f>F495-ROUNDUP(F495*0.02,0)+D496</f>
        <v>704539</v>
      </c>
      <c r="G496" t="str">
        <f t="shared" si="8"/>
        <v>Nie</v>
      </c>
    </row>
    <row r="497" spans="1:7" x14ac:dyDescent="0.25">
      <c r="A497">
        <f xml:space="preserve"> MONTH(B497)</f>
        <v>5</v>
      </c>
      <c r="B497" s="3">
        <v>39942</v>
      </c>
      <c r="C497">
        <f>YEAR(B497)</f>
        <v>2009</v>
      </c>
      <c r="D497">
        <v>4530</v>
      </c>
      <c r="E497" t="str">
        <f>IF(D497&gt;10000,"Tak","Nie")</f>
        <v>Nie</v>
      </c>
      <c r="F497">
        <f>F496-ROUNDUP(F496*0.02,0)+D497</f>
        <v>694978</v>
      </c>
      <c r="G497" t="str">
        <f t="shared" si="8"/>
        <v>Nie</v>
      </c>
    </row>
    <row r="498" spans="1:7" x14ac:dyDescent="0.25">
      <c r="A498">
        <f xml:space="preserve"> MONTH(B498)</f>
        <v>5</v>
      </c>
      <c r="B498" s="3">
        <v>39943</v>
      </c>
      <c r="C498">
        <f>YEAR(B498)</f>
        <v>2009</v>
      </c>
      <c r="D498">
        <v>3635</v>
      </c>
      <c r="E498" t="str">
        <f>IF(D498&gt;10000,"Tak","Nie")</f>
        <v>Nie</v>
      </c>
      <c r="F498">
        <f>F497-ROUNDUP(F497*0.02,0)+D498</f>
        <v>684713</v>
      </c>
      <c r="G498" t="str">
        <f t="shared" si="8"/>
        <v>Nie</v>
      </c>
    </row>
    <row r="499" spans="1:7" x14ac:dyDescent="0.25">
      <c r="A499">
        <f xml:space="preserve"> MONTH(B499)</f>
        <v>5</v>
      </c>
      <c r="B499" s="3">
        <v>39944</v>
      </c>
      <c r="C499">
        <f>YEAR(B499)</f>
        <v>2009</v>
      </c>
      <c r="D499">
        <v>4015</v>
      </c>
      <c r="E499" t="str">
        <f>IF(D499&gt;10000,"Tak","Nie")</f>
        <v>Nie</v>
      </c>
      <c r="F499">
        <f>F498-ROUNDUP(F498*0.02,0)+D499</f>
        <v>675033</v>
      </c>
      <c r="G499" t="str">
        <f t="shared" si="8"/>
        <v>Nie</v>
      </c>
    </row>
    <row r="500" spans="1:7" x14ac:dyDescent="0.25">
      <c r="A500">
        <f xml:space="preserve"> MONTH(B500)</f>
        <v>5</v>
      </c>
      <c r="B500" s="3">
        <v>39945</v>
      </c>
      <c r="C500">
        <f>YEAR(B500)</f>
        <v>2009</v>
      </c>
      <c r="D500">
        <v>4084</v>
      </c>
      <c r="E500" t="str">
        <f>IF(D500&gt;10000,"Tak","Nie")</f>
        <v>Nie</v>
      </c>
      <c r="F500">
        <f>F499-ROUNDUP(F499*0.02,0)+D500</f>
        <v>665616</v>
      </c>
      <c r="G500" t="str">
        <f t="shared" si="8"/>
        <v>Nie</v>
      </c>
    </row>
    <row r="501" spans="1:7" x14ac:dyDescent="0.25">
      <c r="A501">
        <f xml:space="preserve"> MONTH(B501)</f>
        <v>5</v>
      </c>
      <c r="B501" s="3">
        <v>39946</v>
      </c>
      <c r="C501">
        <f>YEAR(B501)</f>
        <v>2009</v>
      </c>
      <c r="D501">
        <v>3126</v>
      </c>
      <c r="E501" t="str">
        <f>IF(D501&gt;10000,"Tak","Nie")</f>
        <v>Nie</v>
      </c>
      <c r="F501">
        <f>F500-ROUNDUP(F500*0.02,0)+D501</f>
        <v>655429</v>
      </c>
      <c r="G501" t="str">
        <f t="shared" si="8"/>
        <v>Nie</v>
      </c>
    </row>
    <row r="502" spans="1:7" x14ac:dyDescent="0.25">
      <c r="A502">
        <f xml:space="preserve"> MONTH(B502)</f>
        <v>5</v>
      </c>
      <c r="B502" s="3">
        <v>39947</v>
      </c>
      <c r="C502">
        <f>YEAR(B502)</f>
        <v>2009</v>
      </c>
      <c r="D502">
        <v>3784</v>
      </c>
      <c r="E502" t="str">
        <f>IF(D502&gt;10000,"Tak","Nie")</f>
        <v>Nie</v>
      </c>
      <c r="F502">
        <f>F501-ROUNDUP(F501*0.02,0)+D502</f>
        <v>646104</v>
      </c>
      <c r="G502" t="str">
        <f t="shared" si="8"/>
        <v>Nie</v>
      </c>
    </row>
    <row r="503" spans="1:7" x14ac:dyDescent="0.25">
      <c r="A503">
        <f xml:space="preserve"> MONTH(B503)</f>
        <v>5</v>
      </c>
      <c r="B503" s="3">
        <v>39948</v>
      </c>
      <c r="C503">
        <f>YEAR(B503)</f>
        <v>2009</v>
      </c>
      <c r="D503">
        <v>3777</v>
      </c>
      <c r="E503" t="str">
        <f>IF(D503&gt;10000,"Tak","Nie")</f>
        <v>Nie</v>
      </c>
      <c r="F503">
        <f>F502-ROUNDUP(F502*0.02,0)+D503</f>
        <v>636958</v>
      </c>
      <c r="G503" t="str">
        <f t="shared" si="8"/>
        <v>Nie</v>
      </c>
    </row>
    <row r="504" spans="1:7" x14ac:dyDescent="0.25">
      <c r="A504">
        <f xml:space="preserve"> MONTH(B504)</f>
        <v>5</v>
      </c>
      <c r="B504" s="3">
        <v>39949</v>
      </c>
      <c r="C504">
        <f>YEAR(B504)</f>
        <v>2009</v>
      </c>
      <c r="D504">
        <v>3475</v>
      </c>
      <c r="E504" t="str">
        <f>IF(D504&gt;10000,"Tak","Nie")</f>
        <v>Nie</v>
      </c>
      <c r="F504">
        <f>F503-ROUNDUP(F503*0.02,0)+D504</f>
        <v>627693</v>
      </c>
      <c r="G504" t="str">
        <f t="shared" si="8"/>
        <v>Nie</v>
      </c>
    </row>
    <row r="505" spans="1:7" x14ac:dyDescent="0.25">
      <c r="A505">
        <f xml:space="preserve"> MONTH(B505)</f>
        <v>5</v>
      </c>
      <c r="B505" s="3">
        <v>39950</v>
      </c>
      <c r="C505">
        <f>YEAR(B505)</f>
        <v>2009</v>
      </c>
      <c r="D505">
        <v>3736</v>
      </c>
      <c r="E505" t="str">
        <f>IF(D505&gt;10000,"Tak","Nie")</f>
        <v>Nie</v>
      </c>
      <c r="F505">
        <f>F504-ROUNDUP(F504*0.02,0)+D505</f>
        <v>618875</v>
      </c>
      <c r="G505" t="str">
        <f t="shared" si="8"/>
        <v>Nie</v>
      </c>
    </row>
    <row r="506" spans="1:7" x14ac:dyDescent="0.25">
      <c r="A506">
        <f xml:space="preserve"> MONTH(B506)</f>
        <v>5</v>
      </c>
      <c r="B506" s="3">
        <v>39951</v>
      </c>
      <c r="C506">
        <f>YEAR(B506)</f>
        <v>2009</v>
      </c>
      <c r="D506">
        <v>3201</v>
      </c>
      <c r="E506" t="str">
        <f>IF(D506&gt;10000,"Tak","Nie")</f>
        <v>Nie</v>
      </c>
      <c r="F506">
        <f>F505-ROUNDUP(F505*0.02,0)+D506</f>
        <v>609698</v>
      </c>
      <c r="G506" t="str">
        <f t="shared" si="8"/>
        <v>Nie</v>
      </c>
    </row>
    <row r="507" spans="1:7" x14ac:dyDescent="0.25">
      <c r="A507">
        <f xml:space="preserve"> MONTH(B507)</f>
        <v>5</v>
      </c>
      <c r="B507" s="3">
        <v>39952</v>
      </c>
      <c r="C507">
        <f>YEAR(B507)</f>
        <v>2009</v>
      </c>
      <c r="D507">
        <v>2937</v>
      </c>
      <c r="E507" t="str">
        <f>IF(D507&gt;10000,"Tak","Nie")</f>
        <v>Nie</v>
      </c>
      <c r="F507">
        <f>F506-ROUNDUP(F506*0.02,0)+D507</f>
        <v>600441</v>
      </c>
      <c r="G507" t="str">
        <f t="shared" si="8"/>
        <v>Nie</v>
      </c>
    </row>
    <row r="508" spans="1:7" x14ac:dyDescent="0.25">
      <c r="A508">
        <f xml:space="preserve"> MONTH(B508)</f>
        <v>5</v>
      </c>
      <c r="B508" s="3">
        <v>39953</v>
      </c>
      <c r="C508">
        <f>YEAR(B508)</f>
        <v>2009</v>
      </c>
      <c r="D508">
        <v>3918</v>
      </c>
      <c r="E508" t="str">
        <f>IF(D508&gt;10000,"Tak","Nie")</f>
        <v>Nie</v>
      </c>
      <c r="F508">
        <f>F507-ROUNDUP(F507*0.02,0)+D508</f>
        <v>592350</v>
      </c>
      <c r="G508" t="str">
        <f t="shared" si="8"/>
        <v>Nie</v>
      </c>
    </row>
    <row r="509" spans="1:7" x14ac:dyDescent="0.25">
      <c r="A509">
        <f xml:space="preserve"> MONTH(B509)</f>
        <v>5</v>
      </c>
      <c r="B509" s="3">
        <v>39954</v>
      </c>
      <c r="C509">
        <f>YEAR(B509)</f>
        <v>2009</v>
      </c>
      <c r="D509">
        <v>2743</v>
      </c>
      <c r="E509" t="str">
        <f>IF(D509&gt;10000,"Tak","Nie")</f>
        <v>Nie</v>
      </c>
      <c r="F509">
        <f>F508-ROUNDUP(F508*0.02,0)+D509</f>
        <v>583246</v>
      </c>
      <c r="G509" t="str">
        <f t="shared" si="8"/>
        <v>Nie</v>
      </c>
    </row>
    <row r="510" spans="1:7" x14ac:dyDescent="0.25">
      <c r="A510">
        <f xml:space="preserve"> MONTH(B510)</f>
        <v>5</v>
      </c>
      <c r="B510" s="3">
        <v>39955</v>
      </c>
      <c r="C510">
        <f>YEAR(B510)</f>
        <v>2009</v>
      </c>
      <c r="D510">
        <v>3140</v>
      </c>
      <c r="E510" t="str">
        <f>IF(D510&gt;10000,"Tak","Nie")</f>
        <v>Nie</v>
      </c>
      <c r="F510">
        <f>F509-ROUNDUP(F509*0.02,0)+D510</f>
        <v>574721</v>
      </c>
      <c r="G510" t="str">
        <f t="shared" si="8"/>
        <v>Nie</v>
      </c>
    </row>
    <row r="511" spans="1:7" x14ac:dyDescent="0.25">
      <c r="A511">
        <f xml:space="preserve"> MONTH(B511)</f>
        <v>5</v>
      </c>
      <c r="B511" s="3">
        <v>39956</v>
      </c>
      <c r="C511">
        <f>YEAR(B511)</f>
        <v>2009</v>
      </c>
      <c r="D511">
        <v>3211</v>
      </c>
      <c r="E511" t="str">
        <f>IF(D511&gt;10000,"Tak","Nie")</f>
        <v>Nie</v>
      </c>
      <c r="F511">
        <f>F510-ROUNDUP(F510*0.02,0)+D511</f>
        <v>566437</v>
      </c>
      <c r="G511" t="str">
        <f t="shared" si="8"/>
        <v>Nie</v>
      </c>
    </row>
    <row r="512" spans="1:7" x14ac:dyDescent="0.25">
      <c r="A512">
        <f xml:space="preserve"> MONTH(B512)</f>
        <v>5</v>
      </c>
      <c r="B512" s="3">
        <v>39957</v>
      </c>
      <c r="C512">
        <f>YEAR(B512)</f>
        <v>2009</v>
      </c>
      <c r="D512">
        <v>3968</v>
      </c>
      <c r="E512" t="str">
        <f>IF(D512&gt;10000,"Tak","Nie")</f>
        <v>Nie</v>
      </c>
      <c r="F512">
        <f>F511-ROUNDUP(F511*0.02,0)+D512</f>
        <v>559076</v>
      </c>
      <c r="G512" t="str">
        <f t="shared" si="8"/>
        <v>Nie</v>
      </c>
    </row>
    <row r="513" spans="1:7" x14ac:dyDescent="0.25">
      <c r="A513">
        <f xml:space="preserve"> MONTH(B513)</f>
        <v>5</v>
      </c>
      <c r="B513" s="3">
        <v>39958</v>
      </c>
      <c r="C513">
        <f>YEAR(B513)</f>
        <v>2009</v>
      </c>
      <c r="D513">
        <v>2780</v>
      </c>
      <c r="E513" t="str">
        <f>IF(D513&gt;10000,"Tak","Nie")</f>
        <v>Nie</v>
      </c>
      <c r="F513">
        <f>F512-ROUNDUP(F512*0.02,0)+D513</f>
        <v>550674</v>
      </c>
      <c r="G513" t="str">
        <f t="shared" si="8"/>
        <v>Nie</v>
      </c>
    </row>
    <row r="514" spans="1:7" x14ac:dyDescent="0.25">
      <c r="A514">
        <f xml:space="preserve"> MONTH(B514)</f>
        <v>5</v>
      </c>
      <c r="B514" s="3">
        <v>39959</v>
      </c>
      <c r="C514">
        <f>YEAR(B514)</f>
        <v>2009</v>
      </c>
      <c r="D514">
        <v>3169</v>
      </c>
      <c r="E514" t="str">
        <f>IF(D514&gt;10000,"Tak","Nie")</f>
        <v>Nie</v>
      </c>
      <c r="F514">
        <f>F513-ROUNDUP(F513*0.02,0)+D514</f>
        <v>542829</v>
      </c>
      <c r="G514" t="str">
        <f t="shared" si="8"/>
        <v>Nie</v>
      </c>
    </row>
    <row r="515" spans="1:7" x14ac:dyDescent="0.25">
      <c r="A515">
        <f xml:space="preserve"> MONTH(B515)</f>
        <v>5</v>
      </c>
      <c r="B515" s="3">
        <v>39960</v>
      </c>
      <c r="C515">
        <f>YEAR(B515)</f>
        <v>2009</v>
      </c>
      <c r="D515">
        <v>3051</v>
      </c>
      <c r="E515" t="str">
        <f>IF(D515&gt;10000,"Tak","Nie")</f>
        <v>Nie</v>
      </c>
      <c r="F515">
        <f>F514-ROUNDUP(F514*0.02,0)+D515</f>
        <v>535023</v>
      </c>
      <c r="G515" t="str">
        <f t="shared" si="8"/>
        <v>Nie</v>
      </c>
    </row>
    <row r="516" spans="1:7" x14ac:dyDescent="0.25">
      <c r="A516">
        <f xml:space="preserve"> MONTH(B516)</f>
        <v>5</v>
      </c>
      <c r="B516" s="3">
        <v>39961</v>
      </c>
      <c r="C516">
        <f>YEAR(B516)</f>
        <v>2009</v>
      </c>
      <c r="D516">
        <v>3614</v>
      </c>
      <c r="E516" t="str">
        <f>IF(D516&gt;10000,"Tak","Nie")</f>
        <v>Nie</v>
      </c>
      <c r="F516">
        <f>F515-ROUNDUP(F515*0.02,0)+D516</f>
        <v>527936</v>
      </c>
      <c r="G516" t="str">
        <f t="shared" ref="G516:G579" si="9">IF(F516&gt;1000000,"Tak","Nie")</f>
        <v>Nie</v>
      </c>
    </row>
    <row r="517" spans="1:7" x14ac:dyDescent="0.25">
      <c r="A517">
        <f xml:space="preserve"> MONTH(B517)</f>
        <v>5</v>
      </c>
      <c r="B517" s="3">
        <v>39962</v>
      </c>
      <c r="C517">
        <f>YEAR(B517)</f>
        <v>2009</v>
      </c>
      <c r="D517">
        <v>3415</v>
      </c>
      <c r="E517" t="str">
        <f>IF(D517&gt;10000,"Tak","Nie")</f>
        <v>Nie</v>
      </c>
      <c r="F517">
        <f>F516-ROUNDUP(F516*0.02,0)+D517</f>
        <v>520792</v>
      </c>
      <c r="G517" t="str">
        <f t="shared" si="9"/>
        <v>Nie</v>
      </c>
    </row>
    <row r="518" spans="1:7" x14ac:dyDescent="0.25">
      <c r="A518">
        <f xml:space="preserve"> MONTH(B518)</f>
        <v>5</v>
      </c>
      <c r="B518" s="3">
        <v>39963</v>
      </c>
      <c r="C518">
        <f>YEAR(B518)</f>
        <v>2009</v>
      </c>
      <c r="D518">
        <v>3868</v>
      </c>
      <c r="E518" t="str">
        <f>IF(D518&gt;10000,"Tak","Nie")</f>
        <v>Nie</v>
      </c>
      <c r="F518">
        <f>F517-ROUNDUP(F517*0.02,0)+D518</f>
        <v>514244</v>
      </c>
      <c r="G518" t="str">
        <f t="shared" si="9"/>
        <v>Nie</v>
      </c>
    </row>
    <row r="519" spans="1:7" x14ac:dyDescent="0.25">
      <c r="A519">
        <f xml:space="preserve"> MONTH(B519)</f>
        <v>5</v>
      </c>
      <c r="B519" s="3">
        <v>39964</v>
      </c>
      <c r="C519">
        <f>YEAR(B519)</f>
        <v>2009</v>
      </c>
      <c r="D519">
        <v>3541</v>
      </c>
      <c r="E519" t="str">
        <f>IF(D519&gt;10000,"Tak","Nie")</f>
        <v>Nie</v>
      </c>
      <c r="F519">
        <f>F518-ROUNDUP(F518*0.02,0)+D519</f>
        <v>507500</v>
      </c>
      <c r="G519" t="str">
        <f t="shared" si="9"/>
        <v>Nie</v>
      </c>
    </row>
    <row r="520" spans="1:7" x14ac:dyDescent="0.25">
      <c r="A520">
        <f xml:space="preserve"> MONTH(B520)</f>
        <v>6</v>
      </c>
      <c r="B520" s="3">
        <v>39965</v>
      </c>
      <c r="C520">
        <f>YEAR(B520)</f>
        <v>2009</v>
      </c>
      <c r="D520">
        <v>2542</v>
      </c>
      <c r="E520" t="str">
        <f>IF(D520&gt;10000,"Tak","Nie")</f>
        <v>Nie</v>
      </c>
      <c r="F520">
        <f>F519-ROUNDUP(F519*0.02,0)+D520</f>
        <v>499892</v>
      </c>
      <c r="G520" t="str">
        <f t="shared" si="9"/>
        <v>Nie</v>
      </c>
    </row>
    <row r="521" spans="1:7" x14ac:dyDescent="0.25">
      <c r="A521">
        <f xml:space="preserve"> MONTH(B521)</f>
        <v>6</v>
      </c>
      <c r="B521" s="3">
        <v>39966</v>
      </c>
      <c r="C521">
        <f>YEAR(B521)</f>
        <v>2009</v>
      </c>
      <c r="D521">
        <v>2643</v>
      </c>
      <c r="E521" t="str">
        <f>IF(D521&gt;10000,"Tak","Nie")</f>
        <v>Nie</v>
      </c>
      <c r="F521">
        <f>F520-ROUNDUP(F520*0.02,0)+D521</f>
        <v>492537</v>
      </c>
      <c r="G521" t="str">
        <f t="shared" si="9"/>
        <v>Nie</v>
      </c>
    </row>
    <row r="522" spans="1:7" x14ac:dyDescent="0.25">
      <c r="A522">
        <f xml:space="preserve"> MONTH(B522)</f>
        <v>6</v>
      </c>
      <c r="B522" s="3">
        <v>39967</v>
      </c>
      <c r="C522">
        <f>YEAR(B522)</f>
        <v>2009</v>
      </c>
      <c r="D522">
        <v>3857</v>
      </c>
      <c r="E522" t="str">
        <f>IF(D522&gt;10000,"Tak","Nie")</f>
        <v>Nie</v>
      </c>
      <c r="F522">
        <f>F521-ROUNDUP(F521*0.02,0)+D522</f>
        <v>486543</v>
      </c>
      <c r="G522" t="str">
        <f t="shared" si="9"/>
        <v>Nie</v>
      </c>
    </row>
    <row r="523" spans="1:7" x14ac:dyDescent="0.25">
      <c r="A523">
        <f xml:space="preserve"> MONTH(B523)</f>
        <v>6</v>
      </c>
      <c r="B523" s="3">
        <v>39968</v>
      </c>
      <c r="C523">
        <f>YEAR(B523)</f>
        <v>2009</v>
      </c>
      <c r="D523">
        <v>2818</v>
      </c>
      <c r="E523" t="str">
        <f>IF(D523&gt;10000,"Tak","Nie")</f>
        <v>Nie</v>
      </c>
      <c r="F523">
        <f>F522-ROUNDUP(F522*0.02,0)+D523</f>
        <v>479630</v>
      </c>
      <c r="G523" t="str">
        <f t="shared" si="9"/>
        <v>Nie</v>
      </c>
    </row>
    <row r="524" spans="1:7" x14ac:dyDescent="0.25">
      <c r="A524">
        <f xml:space="preserve"> MONTH(B524)</f>
        <v>6</v>
      </c>
      <c r="B524" s="3">
        <v>39969</v>
      </c>
      <c r="C524">
        <f>YEAR(B524)</f>
        <v>2009</v>
      </c>
      <c r="D524">
        <v>3098</v>
      </c>
      <c r="E524" t="str">
        <f>IF(D524&gt;10000,"Tak","Nie")</f>
        <v>Nie</v>
      </c>
      <c r="F524">
        <f>F523-ROUNDUP(F523*0.02,0)+D524</f>
        <v>473135</v>
      </c>
      <c r="G524" t="str">
        <f t="shared" si="9"/>
        <v>Nie</v>
      </c>
    </row>
    <row r="525" spans="1:7" x14ac:dyDescent="0.25">
      <c r="A525">
        <f xml:space="preserve"> MONTH(B525)</f>
        <v>6</v>
      </c>
      <c r="B525" s="3">
        <v>39970</v>
      </c>
      <c r="C525">
        <f>YEAR(B525)</f>
        <v>2009</v>
      </c>
      <c r="D525">
        <v>4014</v>
      </c>
      <c r="E525" t="str">
        <f>IF(D525&gt;10000,"Tak","Nie")</f>
        <v>Nie</v>
      </c>
      <c r="F525">
        <f>F524-ROUNDUP(F524*0.02,0)+D525</f>
        <v>467686</v>
      </c>
      <c r="G525" t="str">
        <f t="shared" si="9"/>
        <v>Nie</v>
      </c>
    </row>
    <row r="526" spans="1:7" x14ac:dyDescent="0.25">
      <c r="A526">
        <f xml:space="preserve"> MONTH(B526)</f>
        <v>6</v>
      </c>
      <c r="B526" s="3">
        <v>39971</v>
      </c>
      <c r="C526">
        <f>YEAR(B526)</f>
        <v>2009</v>
      </c>
      <c r="D526">
        <v>3134</v>
      </c>
      <c r="E526" t="str">
        <f>IF(D526&gt;10000,"Tak","Nie")</f>
        <v>Nie</v>
      </c>
      <c r="F526">
        <f>F525-ROUNDUP(F525*0.02,0)+D526</f>
        <v>461466</v>
      </c>
      <c r="G526" t="str">
        <f t="shared" si="9"/>
        <v>Nie</v>
      </c>
    </row>
    <row r="527" spans="1:7" x14ac:dyDescent="0.25">
      <c r="A527">
        <f xml:space="preserve"> MONTH(B527)</f>
        <v>6</v>
      </c>
      <c r="B527" s="3">
        <v>39972</v>
      </c>
      <c r="C527">
        <f>YEAR(B527)</f>
        <v>2009</v>
      </c>
      <c r="D527">
        <v>4582</v>
      </c>
      <c r="E527" t="str">
        <f>IF(D527&gt;10000,"Tak","Nie")</f>
        <v>Nie</v>
      </c>
      <c r="F527">
        <f>F526-ROUNDUP(F526*0.02,0)+D527</f>
        <v>456818</v>
      </c>
      <c r="G527" t="str">
        <f t="shared" si="9"/>
        <v>Nie</v>
      </c>
    </row>
    <row r="528" spans="1:7" x14ac:dyDescent="0.25">
      <c r="A528">
        <f xml:space="preserve"> MONTH(B528)</f>
        <v>6</v>
      </c>
      <c r="B528" s="3">
        <v>39973</v>
      </c>
      <c r="C528">
        <f>YEAR(B528)</f>
        <v>2009</v>
      </c>
      <c r="D528">
        <v>7644</v>
      </c>
      <c r="E528" t="str">
        <f>IF(D528&gt;10000,"Tak","Nie")</f>
        <v>Nie</v>
      </c>
      <c r="F528">
        <f>F527-ROUNDUP(F527*0.02,0)+D528</f>
        <v>455325</v>
      </c>
      <c r="G528" t="str">
        <f t="shared" si="9"/>
        <v>Nie</v>
      </c>
    </row>
    <row r="529" spans="1:7" x14ac:dyDescent="0.25">
      <c r="A529">
        <f xml:space="preserve"> MONTH(B529)</f>
        <v>6</v>
      </c>
      <c r="B529" s="3">
        <v>39974</v>
      </c>
      <c r="C529">
        <f>YEAR(B529)</f>
        <v>2009</v>
      </c>
      <c r="D529">
        <v>10982</v>
      </c>
      <c r="E529" t="str">
        <f>IF(D529&gt;10000,"Tak","Nie")</f>
        <v>Tak</v>
      </c>
      <c r="F529">
        <f>F528-ROUNDUP(F528*0.02,0)+D529</f>
        <v>457200</v>
      </c>
      <c r="G529" t="str">
        <f t="shared" si="9"/>
        <v>Nie</v>
      </c>
    </row>
    <row r="530" spans="1:7" x14ac:dyDescent="0.25">
      <c r="A530">
        <f xml:space="preserve"> MONTH(B530)</f>
        <v>6</v>
      </c>
      <c r="B530" s="3">
        <v>39975</v>
      </c>
      <c r="C530">
        <f>YEAR(B530)</f>
        <v>2009</v>
      </c>
      <c r="D530">
        <v>14162</v>
      </c>
      <c r="E530" t="str">
        <f>IF(D530&gt;10000,"Tak","Nie")</f>
        <v>Tak</v>
      </c>
      <c r="F530">
        <f>F529-ROUNDUP(F529*0.02,0)+D530</f>
        <v>462218</v>
      </c>
      <c r="G530" t="str">
        <f t="shared" si="9"/>
        <v>Nie</v>
      </c>
    </row>
    <row r="531" spans="1:7" x14ac:dyDescent="0.25">
      <c r="A531">
        <f xml:space="preserve"> MONTH(B531)</f>
        <v>6</v>
      </c>
      <c r="B531" s="3">
        <v>39976</v>
      </c>
      <c r="C531">
        <f>YEAR(B531)</f>
        <v>2009</v>
      </c>
      <c r="D531">
        <v>18471</v>
      </c>
      <c r="E531" t="str">
        <f>IF(D531&gt;10000,"Tak","Nie")</f>
        <v>Tak</v>
      </c>
      <c r="F531">
        <f>F530-ROUNDUP(F530*0.02,0)+D531</f>
        <v>471444</v>
      </c>
      <c r="G531" t="str">
        <f t="shared" si="9"/>
        <v>Nie</v>
      </c>
    </row>
    <row r="532" spans="1:7" x14ac:dyDescent="0.25">
      <c r="A532">
        <f xml:space="preserve"> MONTH(B532)</f>
        <v>6</v>
      </c>
      <c r="B532" s="3">
        <v>39977</v>
      </c>
      <c r="C532">
        <f>YEAR(B532)</f>
        <v>2009</v>
      </c>
      <c r="D532">
        <v>21678</v>
      </c>
      <c r="E532" t="str">
        <f>IF(D532&gt;10000,"Tak","Nie")</f>
        <v>Tak</v>
      </c>
      <c r="F532">
        <f>F531-ROUNDUP(F531*0.02,0)+D532</f>
        <v>483693</v>
      </c>
      <c r="G532" t="str">
        <f t="shared" si="9"/>
        <v>Nie</v>
      </c>
    </row>
    <row r="533" spans="1:7" x14ac:dyDescent="0.25">
      <c r="A533">
        <f xml:space="preserve"> MONTH(B533)</f>
        <v>6</v>
      </c>
      <c r="B533" s="3">
        <v>39978</v>
      </c>
      <c r="C533">
        <f>YEAR(B533)</f>
        <v>2009</v>
      </c>
      <c r="D533">
        <v>21732</v>
      </c>
      <c r="E533" t="str">
        <f>IF(D533&gt;10000,"Tak","Nie")</f>
        <v>Tak</v>
      </c>
      <c r="F533">
        <f>F532-ROUNDUP(F532*0.02,0)+D533</f>
        <v>495751</v>
      </c>
      <c r="G533" t="str">
        <f t="shared" si="9"/>
        <v>Nie</v>
      </c>
    </row>
    <row r="534" spans="1:7" x14ac:dyDescent="0.25">
      <c r="A534">
        <f xml:space="preserve"> MONTH(B534)</f>
        <v>6</v>
      </c>
      <c r="B534" s="3">
        <v>39979</v>
      </c>
      <c r="C534">
        <f>YEAR(B534)</f>
        <v>2009</v>
      </c>
      <c r="D534">
        <v>18900</v>
      </c>
      <c r="E534" t="str">
        <f>IF(D534&gt;10000,"Tak","Nie")</f>
        <v>Tak</v>
      </c>
      <c r="F534">
        <f>F533-ROUNDUP(F533*0.02,0)+D534</f>
        <v>504735</v>
      </c>
      <c r="G534" t="str">
        <f t="shared" si="9"/>
        <v>Nie</v>
      </c>
    </row>
    <row r="535" spans="1:7" x14ac:dyDescent="0.25">
      <c r="A535">
        <f xml:space="preserve"> MONTH(B535)</f>
        <v>6</v>
      </c>
      <c r="B535" s="3">
        <v>39980</v>
      </c>
      <c r="C535">
        <f>YEAR(B535)</f>
        <v>2009</v>
      </c>
      <c r="D535">
        <v>15404</v>
      </c>
      <c r="E535" t="str">
        <f>IF(D535&gt;10000,"Tak","Nie")</f>
        <v>Tak</v>
      </c>
      <c r="F535">
        <f>F534-ROUNDUP(F534*0.02,0)+D535</f>
        <v>510044</v>
      </c>
      <c r="G535" t="str">
        <f t="shared" si="9"/>
        <v>Nie</v>
      </c>
    </row>
    <row r="536" spans="1:7" x14ac:dyDescent="0.25">
      <c r="A536">
        <f xml:space="preserve"> MONTH(B536)</f>
        <v>6</v>
      </c>
      <c r="B536" s="3">
        <v>39981</v>
      </c>
      <c r="C536">
        <f>YEAR(B536)</f>
        <v>2009</v>
      </c>
      <c r="D536">
        <v>10761</v>
      </c>
      <c r="E536" t="str">
        <f>IF(D536&gt;10000,"Tak","Nie")</f>
        <v>Tak</v>
      </c>
      <c r="F536">
        <f>F535-ROUNDUP(F535*0.02,0)+D536</f>
        <v>510604</v>
      </c>
      <c r="G536" t="str">
        <f t="shared" si="9"/>
        <v>Nie</v>
      </c>
    </row>
    <row r="537" spans="1:7" x14ac:dyDescent="0.25">
      <c r="A537">
        <f xml:space="preserve"> MONTH(B537)</f>
        <v>6</v>
      </c>
      <c r="B537" s="3">
        <v>39982</v>
      </c>
      <c r="C537">
        <f>YEAR(B537)</f>
        <v>2009</v>
      </c>
      <c r="D537">
        <v>6931</v>
      </c>
      <c r="E537" t="str">
        <f>IF(D537&gt;10000,"Tak","Nie")</f>
        <v>Nie</v>
      </c>
      <c r="F537">
        <f>F536-ROUNDUP(F536*0.02,0)+D537</f>
        <v>507322</v>
      </c>
      <c r="G537" t="str">
        <f t="shared" si="9"/>
        <v>Nie</v>
      </c>
    </row>
    <row r="538" spans="1:7" x14ac:dyDescent="0.25">
      <c r="A538">
        <f xml:space="preserve"> MONTH(B538)</f>
        <v>6</v>
      </c>
      <c r="B538" s="3">
        <v>39983</v>
      </c>
      <c r="C538">
        <f>YEAR(B538)</f>
        <v>2009</v>
      </c>
      <c r="D538">
        <v>5084</v>
      </c>
      <c r="E538" t="str">
        <f>IF(D538&gt;10000,"Tak","Nie")</f>
        <v>Nie</v>
      </c>
      <c r="F538">
        <f>F537-ROUNDUP(F537*0.02,0)+D538</f>
        <v>502259</v>
      </c>
      <c r="G538" t="str">
        <f t="shared" si="9"/>
        <v>Nie</v>
      </c>
    </row>
    <row r="539" spans="1:7" x14ac:dyDescent="0.25">
      <c r="A539">
        <f xml:space="preserve"> MONTH(B539)</f>
        <v>6</v>
      </c>
      <c r="B539" s="3">
        <v>39984</v>
      </c>
      <c r="C539">
        <f>YEAR(B539)</f>
        <v>2009</v>
      </c>
      <c r="D539">
        <v>4665</v>
      </c>
      <c r="E539" t="str">
        <f>IF(D539&gt;10000,"Tak","Nie")</f>
        <v>Nie</v>
      </c>
      <c r="F539">
        <f>F538-ROUNDUP(F538*0.02,0)+D539</f>
        <v>496878</v>
      </c>
      <c r="G539" t="str">
        <f t="shared" si="9"/>
        <v>Nie</v>
      </c>
    </row>
    <row r="540" spans="1:7" x14ac:dyDescent="0.25">
      <c r="A540">
        <f xml:space="preserve"> MONTH(B540)</f>
        <v>6</v>
      </c>
      <c r="B540" s="3">
        <v>39985</v>
      </c>
      <c r="C540">
        <f>YEAR(B540)</f>
        <v>2009</v>
      </c>
      <c r="D540">
        <v>4441</v>
      </c>
      <c r="E540" t="str">
        <f>IF(D540&gt;10000,"Tak","Nie")</f>
        <v>Nie</v>
      </c>
      <c r="F540">
        <f>F539-ROUNDUP(F539*0.02,0)+D540</f>
        <v>491381</v>
      </c>
      <c r="G540" t="str">
        <f t="shared" si="9"/>
        <v>Nie</v>
      </c>
    </row>
    <row r="541" spans="1:7" x14ac:dyDescent="0.25">
      <c r="A541">
        <f xml:space="preserve"> MONTH(B541)</f>
        <v>6</v>
      </c>
      <c r="B541" s="3">
        <v>39986</v>
      </c>
      <c r="C541">
        <f>YEAR(B541)</f>
        <v>2009</v>
      </c>
      <c r="D541">
        <v>4017</v>
      </c>
      <c r="E541" t="str">
        <f>IF(D541&gt;10000,"Tak","Nie")</f>
        <v>Nie</v>
      </c>
      <c r="F541">
        <f>F540-ROUNDUP(F540*0.02,0)+D541</f>
        <v>485570</v>
      </c>
      <c r="G541" t="str">
        <f t="shared" si="9"/>
        <v>Nie</v>
      </c>
    </row>
    <row r="542" spans="1:7" x14ac:dyDescent="0.25">
      <c r="A542">
        <f xml:space="preserve"> MONTH(B542)</f>
        <v>6</v>
      </c>
      <c r="B542" s="3">
        <v>39987</v>
      </c>
      <c r="C542">
        <f>YEAR(B542)</f>
        <v>2009</v>
      </c>
      <c r="D542">
        <v>3927</v>
      </c>
      <c r="E542" t="str">
        <f>IF(D542&gt;10000,"Tak","Nie")</f>
        <v>Nie</v>
      </c>
      <c r="F542">
        <f>F541-ROUNDUP(F541*0.02,0)+D542</f>
        <v>479785</v>
      </c>
      <c r="G542" t="str">
        <f t="shared" si="9"/>
        <v>Nie</v>
      </c>
    </row>
    <row r="543" spans="1:7" x14ac:dyDescent="0.25">
      <c r="A543">
        <f xml:space="preserve"> MONTH(B543)</f>
        <v>6</v>
      </c>
      <c r="B543" s="3">
        <v>39988</v>
      </c>
      <c r="C543">
        <f>YEAR(B543)</f>
        <v>2009</v>
      </c>
      <c r="D543">
        <v>3807</v>
      </c>
      <c r="E543" t="str">
        <f>IF(D543&gt;10000,"Tak","Nie")</f>
        <v>Nie</v>
      </c>
      <c r="F543">
        <f>F542-ROUNDUP(F542*0.02,0)+D543</f>
        <v>473996</v>
      </c>
      <c r="G543" t="str">
        <f t="shared" si="9"/>
        <v>Nie</v>
      </c>
    </row>
    <row r="544" spans="1:7" x14ac:dyDescent="0.25">
      <c r="A544">
        <f xml:space="preserve"> MONTH(B544)</f>
        <v>6</v>
      </c>
      <c r="B544" s="3">
        <v>39989</v>
      </c>
      <c r="C544">
        <f>YEAR(B544)</f>
        <v>2009</v>
      </c>
      <c r="D544">
        <v>2887</v>
      </c>
      <c r="E544" t="str">
        <f>IF(D544&gt;10000,"Tak","Nie")</f>
        <v>Nie</v>
      </c>
      <c r="F544">
        <f>F543-ROUNDUP(F543*0.02,0)+D544</f>
        <v>467403</v>
      </c>
      <c r="G544" t="str">
        <f t="shared" si="9"/>
        <v>Nie</v>
      </c>
    </row>
    <row r="545" spans="1:7" x14ac:dyDescent="0.25">
      <c r="A545">
        <f xml:space="preserve"> MONTH(B545)</f>
        <v>6</v>
      </c>
      <c r="B545" s="3">
        <v>39990</v>
      </c>
      <c r="C545">
        <f>YEAR(B545)</f>
        <v>2009</v>
      </c>
      <c r="D545">
        <v>3297</v>
      </c>
      <c r="E545" t="str">
        <f>IF(D545&gt;10000,"Tak","Nie")</f>
        <v>Nie</v>
      </c>
      <c r="F545">
        <f>F544-ROUNDUP(F544*0.02,0)+D545</f>
        <v>461351</v>
      </c>
      <c r="G545" t="str">
        <f t="shared" si="9"/>
        <v>Nie</v>
      </c>
    </row>
    <row r="546" spans="1:7" x14ac:dyDescent="0.25">
      <c r="A546">
        <f xml:space="preserve"> MONTH(B546)</f>
        <v>6</v>
      </c>
      <c r="B546" s="3">
        <v>39991</v>
      </c>
      <c r="C546">
        <f>YEAR(B546)</f>
        <v>2009</v>
      </c>
      <c r="D546">
        <v>2915</v>
      </c>
      <c r="E546" t="str">
        <f>IF(D546&gt;10000,"Tak","Nie")</f>
        <v>Nie</v>
      </c>
      <c r="F546">
        <f>F545-ROUNDUP(F545*0.02,0)+D546</f>
        <v>455038</v>
      </c>
      <c r="G546" t="str">
        <f t="shared" si="9"/>
        <v>Nie</v>
      </c>
    </row>
    <row r="547" spans="1:7" x14ac:dyDescent="0.25">
      <c r="A547">
        <f xml:space="preserve"> MONTH(B547)</f>
        <v>6</v>
      </c>
      <c r="B547" s="3">
        <v>39992</v>
      </c>
      <c r="C547">
        <f>YEAR(B547)</f>
        <v>2009</v>
      </c>
      <c r="D547">
        <v>3235</v>
      </c>
      <c r="E547" t="str">
        <f>IF(D547&gt;10000,"Tak","Nie")</f>
        <v>Nie</v>
      </c>
      <c r="F547">
        <f>F546-ROUNDUP(F546*0.02,0)+D547</f>
        <v>449172</v>
      </c>
      <c r="G547" t="str">
        <f t="shared" si="9"/>
        <v>Nie</v>
      </c>
    </row>
    <row r="548" spans="1:7" x14ac:dyDescent="0.25">
      <c r="A548">
        <f xml:space="preserve"> MONTH(B548)</f>
        <v>6</v>
      </c>
      <c r="B548" s="3">
        <v>39993</v>
      </c>
      <c r="C548">
        <f>YEAR(B548)</f>
        <v>2009</v>
      </c>
      <c r="D548">
        <v>2114</v>
      </c>
      <c r="E548" t="str">
        <f>IF(D548&gt;10000,"Tak","Nie")</f>
        <v>Nie</v>
      </c>
      <c r="F548">
        <f>F547-ROUNDUP(F547*0.02,0)+D548</f>
        <v>442302</v>
      </c>
      <c r="G548" t="str">
        <f t="shared" si="9"/>
        <v>Nie</v>
      </c>
    </row>
    <row r="549" spans="1:7" x14ac:dyDescent="0.25">
      <c r="A549">
        <f xml:space="preserve"> MONTH(B549)</f>
        <v>6</v>
      </c>
      <c r="B549" s="3">
        <v>39994</v>
      </c>
      <c r="C549">
        <f>YEAR(B549)</f>
        <v>2009</v>
      </c>
      <c r="D549">
        <v>2772</v>
      </c>
      <c r="E549" t="str">
        <f>IF(D549&gt;10000,"Tak","Nie")</f>
        <v>Nie</v>
      </c>
      <c r="F549">
        <f>F548-ROUNDUP(F548*0.02,0)+D549</f>
        <v>436227</v>
      </c>
      <c r="G549" t="str">
        <f t="shared" si="9"/>
        <v>Nie</v>
      </c>
    </row>
    <row r="550" spans="1:7" x14ac:dyDescent="0.25">
      <c r="A550">
        <f xml:space="preserve"> MONTH(B550)</f>
        <v>7</v>
      </c>
      <c r="B550" s="3">
        <v>39995</v>
      </c>
      <c r="C550">
        <f>YEAR(B550)</f>
        <v>2009</v>
      </c>
      <c r="D550">
        <v>2711</v>
      </c>
      <c r="E550" t="str">
        <f>IF(D550&gt;10000,"Tak","Nie")</f>
        <v>Nie</v>
      </c>
      <c r="F550">
        <f>F549-ROUNDUP(F549*0.02,0)+D550</f>
        <v>430213</v>
      </c>
      <c r="G550" t="str">
        <f t="shared" si="9"/>
        <v>Nie</v>
      </c>
    </row>
    <row r="551" spans="1:7" x14ac:dyDescent="0.25">
      <c r="A551">
        <f xml:space="preserve"> MONTH(B551)</f>
        <v>7</v>
      </c>
      <c r="B551" s="3">
        <v>39996</v>
      </c>
      <c r="C551">
        <f>YEAR(B551)</f>
        <v>2009</v>
      </c>
      <c r="D551">
        <v>2174</v>
      </c>
      <c r="E551" t="str">
        <f>IF(D551&gt;10000,"Tak","Nie")</f>
        <v>Nie</v>
      </c>
      <c r="F551">
        <f>F550-ROUNDUP(F550*0.02,0)+D551</f>
        <v>423782</v>
      </c>
      <c r="G551" t="str">
        <f t="shared" si="9"/>
        <v>Nie</v>
      </c>
    </row>
    <row r="552" spans="1:7" x14ac:dyDescent="0.25">
      <c r="A552">
        <f xml:space="preserve"> MONTH(B552)</f>
        <v>7</v>
      </c>
      <c r="B552" s="3">
        <v>39997</v>
      </c>
      <c r="C552">
        <f>YEAR(B552)</f>
        <v>2009</v>
      </c>
      <c r="D552">
        <v>3577</v>
      </c>
      <c r="E552" t="str">
        <f>IF(D552&gt;10000,"Tak","Nie")</f>
        <v>Nie</v>
      </c>
      <c r="F552">
        <f>F551-ROUNDUP(F551*0.02,0)+D552</f>
        <v>418883</v>
      </c>
      <c r="G552" t="str">
        <f t="shared" si="9"/>
        <v>Nie</v>
      </c>
    </row>
    <row r="553" spans="1:7" x14ac:dyDescent="0.25">
      <c r="A553">
        <f xml:space="preserve"> MONTH(B553)</f>
        <v>7</v>
      </c>
      <c r="B553" s="3">
        <v>39998</v>
      </c>
      <c r="C553">
        <f>YEAR(B553)</f>
        <v>2009</v>
      </c>
      <c r="D553">
        <v>2184</v>
      </c>
      <c r="E553" t="str">
        <f>IF(D553&gt;10000,"Tak","Nie")</f>
        <v>Nie</v>
      </c>
      <c r="F553">
        <f>F552-ROUNDUP(F552*0.02,0)+D553</f>
        <v>412689</v>
      </c>
      <c r="G553" t="str">
        <f t="shared" si="9"/>
        <v>Nie</v>
      </c>
    </row>
    <row r="554" spans="1:7" x14ac:dyDescent="0.25">
      <c r="A554">
        <f xml:space="preserve"> MONTH(B554)</f>
        <v>7</v>
      </c>
      <c r="B554" s="3">
        <v>39999</v>
      </c>
      <c r="C554">
        <f>YEAR(B554)</f>
        <v>2009</v>
      </c>
      <c r="D554">
        <v>3946</v>
      </c>
      <c r="E554" t="str">
        <f>IF(D554&gt;10000,"Tak","Nie")</f>
        <v>Nie</v>
      </c>
      <c r="F554">
        <f>F553-ROUNDUP(F553*0.02,0)+D554</f>
        <v>408381</v>
      </c>
      <c r="G554" t="str">
        <f t="shared" si="9"/>
        <v>Nie</v>
      </c>
    </row>
    <row r="555" spans="1:7" x14ac:dyDescent="0.25">
      <c r="A555">
        <f xml:space="preserve"> MONTH(B555)</f>
        <v>7</v>
      </c>
      <c r="B555" s="3">
        <v>40000</v>
      </c>
      <c r="C555">
        <f>YEAR(B555)</f>
        <v>2009</v>
      </c>
      <c r="D555">
        <v>2938</v>
      </c>
      <c r="E555" t="str">
        <f>IF(D555&gt;10000,"Tak","Nie")</f>
        <v>Nie</v>
      </c>
      <c r="F555">
        <f>F554-ROUNDUP(F554*0.02,0)+D555</f>
        <v>403151</v>
      </c>
      <c r="G555" t="str">
        <f t="shared" si="9"/>
        <v>Nie</v>
      </c>
    </row>
    <row r="556" spans="1:7" x14ac:dyDescent="0.25">
      <c r="A556">
        <f xml:space="preserve"> MONTH(B556)</f>
        <v>7</v>
      </c>
      <c r="B556" s="3">
        <v>40001</v>
      </c>
      <c r="C556">
        <f>YEAR(B556)</f>
        <v>2009</v>
      </c>
      <c r="D556">
        <v>2067</v>
      </c>
      <c r="E556" t="str">
        <f>IF(D556&gt;10000,"Tak","Nie")</f>
        <v>Nie</v>
      </c>
      <c r="F556">
        <f>F555-ROUNDUP(F555*0.02,0)+D556</f>
        <v>397154</v>
      </c>
      <c r="G556" t="str">
        <f t="shared" si="9"/>
        <v>Nie</v>
      </c>
    </row>
    <row r="557" spans="1:7" x14ac:dyDescent="0.25">
      <c r="A557">
        <f xml:space="preserve"> MONTH(B557)</f>
        <v>7</v>
      </c>
      <c r="B557" s="3">
        <v>40002</v>
      </c>
      <c r="C557">
        <f>YEAR(B557)</f>
        <v>2009</v>
      </c>
      <c r="D557">
        <v>3414</v>
      </c>
      <c r="E557" t="str">
        <f>IF(D557&gt;10000,"Tak","Nie")</f>
        <v>Nie</v>
      </c>
      <c r="F557">
        <f>F556-ROUNDUP(F556*0.02,0)+D557</f>
        <v>392624</v>
      </c>
      <c r="G557" t="str">
        <f t="shared" si="9"/>
        <v>Nie</v>
      </c>
    </row>
    <row r="558" spans="1:7" x14ac:dyDescent="0.25">
      <c r="A558">
        <f xml:space="preserve"> MONTH(B558)</f>
        <v>7</v>
      </c>
      <c r="B558" s="3">
        <v>40003</v>
      </c>
      <c r="C558">
        <f>YEAR(B558)</f>
        <v>2009</v>
      </c>
      <c r="D558">
        <v>3724</v>
      </c>
      <c r="E558" t="str">
        <f>IF(D558&gt;10000,"Tak","Nie")</f>
        <v>Nie</v>
      </c>
      <c r="F558">
        <f>F557-ROUNDUP(F557*0.02,0)+D558</f>
        <v>388495</v>
      </c>
      <c r="G558" t="str">
        <f t="shared" si="9"/>
        <v>Nie</v>
      </c>
    </row>
    <row r="559" spans="1:7" x14ac:dyDescent="0.25">
      <c r="A559">
        <f xml:space="preserve"> MONTH(B559)</f>
        <v>7</v>
      </c>
      <c r="B559" s="3">
        <v>40004</v>
      </c>
      <c r="C559">
        <f>YEAR(B559)</f>
        <v>2009</v>
      </c>
      <c r="D559">
        <v>3452</v>
      </c>
      <c r="E559" t="str">
        <f>IF(D559&gt;10000,"Tak","Nie")</f>
        <v>Nie</v>
      </c>
      <c r="F559">
        <f>F558-ROUNDUP(F558*0.02,0)+D559</f>
        <v>384177</v>
      </c>
      <c r="G559" t="str">
        <f t="shared" si="9"/>
        <v>Nie</v>
      </c>
    </row>
    <row r="560" spans="1:7" x14ac:dyDescent="0.25">
      <c r="A560">
        <f xml:space="preserve"> MONTH(B560)</f>
        <v>7</v>
      </c>
      <c r="B560" s="3">
        <v>40005</v>
      </c>
      <c r="C560">
        <f>YEAR(B560)</f>
        <v>2009</v>
      </c>
      <c r="D560">
        <v>3663</v>
      </c>
      <c r="E560" t="str">
        <f>IF(D560&gt;10000,"Tak","Nie")</f>
        <v>Nie</v>
      </c>
      <c r="F560">
        <f>F559-ROUNDUP(F559*0.02,0)+D560</f>
        <v>380156</v>
      </c>
      <c r="G560" t="str">
        <f t="shared" si="9"/>
        <v>Nie</v>
      </c>
    </row>
    <row r="561" spans="1:7" x14ac:dyDescent="0.25">
      <c r="A561">
        <f xml:space="preserve"> MONTH(B561)</f>
        <v>7</v>
      </c>
      <c r="B561" s="3">
        <v>40006</v>
      </c>
      <c r="C561">
        <f>YEAR(B561)</f>
        <v>2009</v>
      </c>
      <c r="D561">
        <v>3939</v>
      </c>
      <c r="E561" t="str">
        <f>IF(D561&gt;10000,"Tak","Nie")</f>
        <v>Nie</v>
      </c>
      <c r="F561">
        <f>F560-ROUNDUP(F560*0.02,0)+D561</f>
        <v>376491</v>
      </c>
      <c r="G561" t="str">
        <f t="shared" si="9"/>
        <v>Nie</v>
      </c>
    </row>
    <row r="562" spans="1:7" x14ac:dyDescent="0.25">
      <c r="A562">
        <f xml:space="preserve"> MONTH(B562)</f>
        <v>7</v>
      </c>
      <c r="B562" s="3">
        <v>40007</v>
      </c>
      <c r="C562">
        <f>YEAR(B562)</f>
        <v>2009</v>
      </c>
      <c r="D562">
        <v>4517</v>
      </c>
      <c r="E562" t="str">
        <f>IF(D562&gt;10000,"Tak","Nie")</f>
        <v>Nie</v>
      </c>
      <c r="F562">
        <f>F561-ROUNDUP(F561*0.02,0)+D562</f>
        <v>373478</v>
      </c>
      <c r="G562" t="str">
        <f t="shared" si="9"/>
        <v>Nie</v>
      </c>
    </row>
    <row r="563" spans="1:7" x14ac:dyDescent="0.25">
      <c r="A563">
        <f xml:space="preserve"> MONTH(B563)</f>
        <v>7</v>
      </c>
      <c r="B563" s="3">
        <v>40008</v>
      </c>
      <c r="C563">
        <f>YEAR(B563)</f>
        <v>2009</v>
      </c>
      <c r="D563">
        <v>3195</v>
      </c>
      <c r="E563" t="str">
        <f>IF(D563&gt;10000,"Tak","Nie")</f>
        <v>Nie</v>
      </c>
      <c r="F563">
        <f>F562-ROUNDUP(F562*0.02,0)+D563</f>
        <v>369203</v>
      </c>
      <c r="G563" t="str">
        <f t="shared" si="9"/>
        <v>Nie</v>
      </c>
    </row>
    <row r="564" spans="1:7" x14ac:dyDescent="0.25">
      <c r="A564">
        <f xml:space="preserve"> MONTH(B564)</f>
        <v>7</v>
      </c>
      <c r="B564" s="3">
        <v>40009</v>
      </c>
      <c r="C564">
        <f>YEAR(B564)</f>
        <v>2009</v>
      </c>
      <c r="D564">
        <v>2857</v>
      </c>
      <c r="E564" t="str">
        <f>IF(D564&gt;10000,"Tak","Nie")</f>
        <v>Nie</v>
      </c>
      <c r="F564">
        <f>F563-ROUNDUP(F563*0.02,0)+D564</f>
        <v>364675</v>
      </c>
      <c r="G564" t="str">
        <f t="shared" si="9"/>
        <v>Nie</v>
      </c>
    </row>
    <row r="565" spans="1:7" x14ac:dyDescent="0.25">
      <c r="A565">
        <f xml:space="preserve"> MONTH(B565)</f>
        <v>7</v>
      </c>
      <c r="B565" s="3">
        <v>40010</v>
      </c>
      <c r="C565">
        <f>YEAR(B565)</f>
        <v>2009</v>
      </c>
      <c r="D565">
        <v>4374</v>
      </c>
      <c r="E565" t="str">
        <f>IF(D565&gt;10000,"Tak","Nie")</f>
        <v>Nie</v>
      </c>
      <c r="F565">
        <f>F564-ROUNDUP(F564*0.02,0)+D565</f>
        <v>361755</v>
      </c>
      <c r="G565" t="str">
        <f t="shared" si="9"/>
        <v>Nie</v>
      </c>
    </row>
    <row r="566" spans="1:7" x14ac:dyDescent="0.25">
      <c r="A566">
        <f xml:space="preserve"> MONTH(B566)</f>
        <v>7</v>
      </c>
      <c r="B566" s="3">
        <v>40011</v>
      </c>
      <c r="C566">
        <f>YEAR(B566)</f>
        <v>2009</v>
      </c>
      <c r="D566">
        <v>2747</v>
      </c>
      <c r="E566" t="str">
        <f>IF(D566&gt;10000,"Tak","Nie")</f>
        <v>Nie</v>
      </c>
      <c r="F566">
        <f>F565-ROUNDUP(F565*0.02,0)+D566</f>
        <v>357266</v>
      </c>
      <c r="G566" t="str">
        <f t="shared" si="9"/>
        <v>Nie</v>
      </c>
    </row>
    <row r="567" spans="1:7" x14ac:dyDescent="0.25">
      <c r="A567">
        <f xml:space="preserve"> MONTH(B567)</f>
        <v>7</v>
      </c>
      <c r="B567" s="3">
        <v>40012</v>
      </c>
      <c r="C567">
        <f>YEAR(B567)</f>
        <v>2009</v>
      </c>
      <c r="D567">
        <v>4302</v>
      </c>
      <c r="E567" t="str">
        <f>IF(D567&gt;10000,"Tak","Nie")</f>
        <v>Nie</v>
      </c>
      <c r="F567">
        <f>F566-ROUNDUP(F566*0.02,0)+D567</f>
        <v>354422</v>
      </c>
      <c r="G567" t="str">
        <f t="shared" si="9"/>
        <v>Nie</v>
      </c>
    </row>
    <row r="568" spans="1:7" x14ac:dyDescent="0.25">
      <c r="A568">
        <f xml:space="preserve"> MONTH(B568)</f>
        <v>7</v>
      </c>
      <c r="B568" s="3">
        <v>40013</v>
      </c>
      <c r="C568">
        <f>YEAR(B568)</f>
        <v>2009</v>
      </c>
      <c r="D568">
        <v>3921</v>
      </c>
      <c r="E568" t="str">
        <f>IF(D568&gt;10000,"Tak","Nie")</f>
        <v>Nie</v>
      </c>
      <c r="F568">
        <f>F567-ROUNDUP(F567*0.02,0)+D568</f>
        <v>351254</v>
      </c>
      <c r="G568" t="str">
        <f t="shared" si="9"/>
        <v>Nie</v>
      </c>
    </row>
    <row r="569" spans="1:7" x14ac:dyDescent="0.25">
      <c r="A569">
        <f xml:space="preserve"> MONTH(B569)</f>
        <v>7</v>
      </c>
      <c r="B569" s="3">
        <v>40014</v>
      </c>
      <c r="C569">
        <f>YEAR(B569)</f>
        <v>2009</v>
      </c>
      <c r="D569">
        <v>3435</v>
      </c>
      <c r="E569" t="str">
        <f>IF(D569&gt;10000,"Tak","Nie")</f>
        <v>Nie</v>
      </c>
      <c r="F569">
        <f>F568-ROUNDUP(F568*0.02,0)+D569</f>
        <v>347663</v>
      </c>
      <c r="G569" t="str">
        <f t="shared" si="9"/>
        <v>Nie</v>
      </c>
    </row>
    <row r="570" spans="1:7" x14ac:dyDescent="0.25">
      <c r="A570">
        <f xml:space="preserve"> MONTH(B570)</f>
        <v>7</v>
      </c>
      <c r="B570" s="3">
        <v>40015</v>
      </c>
      <c r="C570">
        <f>YEAR(B570)</f>
        <v>2009</v>
      </c>
      <c r="D570">
        <v>4037</v>
      </c>
      <c r="E570" t="str">
        <f>IF(D570&gt;10000,"Tak","Nie")</f>
        <v>Nie</v>
      </c>
      <c r="F570">
        <f>F569-ROUNDUP(F569*0.02,0)+D570</f>
        <v>344746</v>
      </c>
      <c r="G570" t="str">
        <f t="shared" si="9"/>
        <v>Nie</v>
      </c>
    </row>
    <row r="571" spans="1:7" x14ac:dyDescent="0.25">
      <c r="A571">
        <f xml:space="preserve"> MONTH(B571)</f>
        <v>7</v>
      </c>
      <c r="B571" s="3">
        <v>40016</v>
      </c>
      <c r="C571">
        <f>YEAR(B571)</f>
        <v>2009</v>
      </c>
      <c r="D571">
        <v>3367</v>
      </c>
      <c r="E571" t="str">
        <f>IF(D571&gt;10000,"Tak","Nie")</f>
        <v>Nie</v>
      </c>
      <c r="F571">
        <f>F570-ROUNDUP(F570*0.02,0)+D571</f>
        <v>341218</v>
      </c>
      <c r="G571" t="str">
        <f t="shared" si="9"/>
        <v>Nie</v>
      </c>
    </row>
    <row r="572" spans="1:7" x14ac:dyDescent="0.25">
      <c r="A572">
        <f xml:space="preserve"> MONTH(B572)</f>
        <v>7</v>
      </c>
      <c r="B572" s="3">
        <v>40017</v>
      </c>
      <c r="C572">
        <f>YEAR(B572)</f>
        <v>2009</v>
      </c>
      <c r="D572">
        <v>2530</v>
      </c>
      <c r="E572" t="str">
        <f>IF(D572&gt;10000,"Tak","Nie")</f>
        <v>Nie</v>
      </c>
      <c r="F572">
        <f>F571-ROUNDUP(F571*0.02,0)+D572</f>
        <v>336923</v>
      </c>
      <c r="G572" t="str">
        <f t="shared" si="9"/>
        <v>Nie</v>
      </c>
    </row>
    <row r="573" spans="1:7" x14ac:dyDescent="0.25">
      <c r="A573">
        <f xml:space="preserve"> MONTH(B573)</f>
        <v>7</v>
      </c>
      <c r="B573" s="3">
        <v>40018</v>
      </c>
      <c r="C573">
        <f>YEAR(B573)</f>
        <v>2009</v>
      </c>
      <c r="D573">
        <v>2347</v>
      </c>
      <c r="E573" t="str">
        <f>IF(D573&gt;10000,"Tak","Nie")</f>
        <v>Nie</v>
      </c>
      <c r="F573">
        <f>F572-ROUNDUP(F572*0.02,0)+D573</f>
        <v>332531</v>
      </c>
      <c r="G573" t="str">
        <f t="shared" si="9"/>
        <v>Nie</v>
      </c>
    </row>
    <row r="574" spans="1:7" x14ac:dyDescent="0.25">
      <c r="A574">
        <f xml:space="preserve"> MONTH(B574)</f>
        <v>7</v>
      </c>
      <c r="B574" s="3">
        <v>40019</v>
      </c>
      <c r="C574">
        <f>YEAR(B574)</f>
        <v>2009</v>
      </c>
      <c r="D574">
        <v>3443</v>
      </c>
      <c r="E574" t="str">
        <f>IF(D574&gt;10000,"Tak","Nie")</f>
        <v>Nie</v>
      </c>
      <c r="F574">
        <f>F573-ROUNDUP(F573*0.02,0)+D574</f>
        <v>329323</v>
      </c>
      <c r="G574" t="str">
        <f t="shared" si="9"/>
        <v>Nie</v>
      </c>
    </row>
    <row r="575" spans="1:7" x14ac:dyDescent="0.25">
      <c r="A575">
        <f xml:space="preserve"> MONTH(B575)</f>
        <v>7</v>
      </c>
      <c r="B575" s="3">
        <v>40020</v>
      </c>
      <c r="C575">
        <f>YEAR(B575)</f>
        <v>2009</v>
      </c>
      <c r="D575">
        <v>3533</v>
      </c>
      <c r="E575" t="str">
        <f>IF(D575&gt;10000,"Tak","Nie")</f>
        <v>Nie</v>
      </c>
      <c r="F575">
        <f>F574-ROUNDUP(F574*0.02,0)+D575</f>
        <v>326269</v>
      </c>
      <c r="G575" t="str">
        <f t="shared" si="9"/>
        <v>Nie</v>
      </c>
    </row>
    <row r="576" spans="1:7" x14ac:dyDescent="0.25">
      <c r="A576">
        <f xml:space="preserve"> MONTH(B576)</f>
        <v>7</v>
      </c>
      <c r="B576" s="3">
        <v>40021</v>
      </c>
      <c r="C576">
        <f>YEAR(B576)</f>
        <v>2009</v>
      </c>
      <c r="D576">
        <v>3535</v>
      </c>
      <c r="E576" t="str">
        <f>IF(D576&gt;10000,"Tak","Nie")</f>
        <v>Nie</v>
      </c>
      <c r="F576">
        <f>F575-ROUNDUP(F575*0.02,0)+D576</f>
        <v>323278</v>
      </c>
      <c r="G576" t="str">
        <f t="shared" si="9"/>
        <v>Nie</v>
      </c>
    </row>
    <row r="577" spans="1:7" x14ac:dyDescent="0.25">
      <c r="A577">
        <f xml:space="preserve"> MONTH(B577)</f>
        <v>7</v>
      </c>
      <c r="B577" s="3">
        <v>40022</v>
      </c>
      <c r="C577">
        <f>YEAR(B577)</f>
        <v>2009</v>
      </c>
      <c r="D577">
        <v>3322</v>
      </c>
      <c r="E577" t="str">
        <f>IF(D577&gt;10000,"Tak","Nie")</f>
        <v>Nie</v>
      </c>
      <c r="F577">
        <f>F576-ROUNDUP(F576*0.02,0)+D577</f>
        <v>320134</v>
      </c>
      <c r="G577" t="str">
        <f t="shared" si="9"/>
        <v>Nie</v>
      </c>
    </row>
    <row r="578" spans="1:7" x14ac:dyDescent="0.25">
      <c r="A578">
        <f xml:space="preserve"> MONTH(B578)</f>
        <v>7</v>
      </c>
      <c r="B578" s="3">
        <v>40023</v>
      </c>
      <c r="C578">
        <f>YEAR(B578)</f>
        <v>2009</v>
      </c>
      <c r="D578">
        <v>3484</v>
      </c>
      <c r="E578" t="str">
        <f>IF(D578&gt;10000,"Tak","Nie")</f>
        <v>Nie</v>
      </c>
      <c r="F578">
        <f>F577-ROUNDUP(F577*0.02,0)+D578</f>
        <v>317215</v>
      </c>
      <c r="G578" t="str">
        <f t="shared" si="9"/>
        <v>Nie</v>
      </c>
    </row>
    <row r="579" spans="1:7" x14ac:dyDescent="0.25">
      <c r="A579">
        <f xml:space="preserve"> MONTH(B579)</f>
        <v>7</v>
      </c>
      <c r="B579" s="3">
        <v>40024</v>
      </c>
      <c r="C579">
        <f>YEAR(B579)</f>
        <v>2009</v>
      </c>
      <c r="D579">
        <v>2984</v>
      </c>
      <c r="E579" t="str">
        <f>IF(D579&gt;10000,"Tak","Nie")</f>
        <v>Nie</v>
      </c>
      <c r="F579">
        <f>F578-ROUNDUP(F578*0.02,0)+D579</f>
        <v>313854</v>
      </c>
      <c r="G579" t="str">
        <f t="shared" si="9"/>
        <v>Nie</v>
      </c>
    </row>
    <row r="580" spans="1:7" x14ac:dyDescent="0.25">
      <c r="A580">
        <f xml:space="preserve"> MONTH(B580)</f>
        <v>7</v>
      </c>
      <c r="B580" s="3">
        <v>40025</v>
      </c>
      <c r="C580">
        <f>YEAR(B580)</f>
        <v>2009</v>
      </c>
      <c r="D580">
        <v>3131</v>
      </c>
      <c r="E580" t="str">
        <f>IF(D580&gt;10000,"Tak","Nie")</f>
        <v>Nie</v>
      </c>
      <c r="F580">
        <f>F579-ROUNDUP(F579*0.02,0)+D580</f>
        <v>310707</v>
      </c>
      <c r="G580" t="str">
        <f t="shared" ref="G580:G643" si="10">IF(F580&gt;1000000,"Tak","Nie")</f>
        <v>Nie</v>
      </c>
    </row>
    <row r="581" spans="1:7" x14ac:dyDescent="0.25">
      <c r="A581">
        <f xml:space="preserve"> MONTH(B581)</f>
        <v>8</v>
      </c>
      <c r="B581" s="3">
        <v>40026</v>
      </c>
      <c r="C581">
        <f>YEAR(B581)</f>
        <v>2009</v>
      </c>
      <c r="D581">
        <v>2976</v>
      </c>
      <c r="E581" t="str">
        <f>IF(D581&gt;10000,"Tak","Nie")</f>
        <v>Nie</v>
      </c>
      <c r="F581">
        <f>F580-ROUNDUP(F580*0.02,0)+D581</f>
        <v>307468</v>
      </c>
      <c r="G581" t="str">
        <f t="shared" si="10"/>
        <v>Nie</v>
      </c>
    </row>
    <row r="582" spans="1:7" x14ac:dyDescent="0.25">
      <c r="A582">
        <f xml:space="preserve"> MONTH(B582)</f>
        <v>8</v>
      </c>
      <c r="B582" s="3">
        <v>40027</v>
      </c>
      <c r="C582">
        <f>YEAR(B582)</f>
        <v>2009</v>
      </c>
      <c r="D582">
        <v>2379</v>
      </c>
      <c r="E582" t="str">
        <f>IF(D582&gt;10000,"Tak","Nie")</f>
        <v>Nie</v>
      </c>
      <c r="F582">
        <f>F581-ROUNDUP(F581*0.02,0)+D582</f>
        <v>303697</v>
      </c>
      <c r="G582" t="str">
        <f t="shared" si="10"/>
        <v>Nie</v>
      </c>
    </row>
    <row r="583" spans="1:7" x14ac:dyDescent="0.25">
      <c r="A583">
        <f xml:space="preserve"> MONTH(B583)</f>
        <v>8</v>
      </c>
      <c r="B583" s="3">
        <v>40028</v>
      </c>
      <c r="C583">
        <f>YEAR(B583)</f>
        <v>2009</v>
      </c>
      <c r="D583">
        <v>3417</v>
      </c>
      <c r="E583" t="str">
        <f>IF(D583&gt;10000,"Tak","Nie")</f>
        <v>Nie</v>
      </c>
      <c r="F583">
        <f>F582-ROUNDUP(F582*0.02,0)+D583</f>
        <v>301040</v>
      </c>
      <c r="G583" t="str">
        <f t="shared" si="10"/>
        <v>Nie</v>
      </c>
    </row>
    <row r="584" spans="1:7" x14ac:dyDescent="0.25">
      <c r="A584">
        <f xml:space="preserve"> MONTH(B584)</f>
        <v>8</v>
      </c>
      <c r="B584" s="3">
        <v>40029</v>
      </c>
      <c r="C584">
        <f>YEAR(B584)</f>
        <v>2009</v>
      </c>
      <c r="D584">
        <v>3709</v>
      </c>
      <c r="E584" t="str">
        <f>IF(D584&gt;10000,"Tak","Nie")</f>
        <v>Nie</v>
      </c>
      <c r="F584">
        <f>F583-ROUNDUP(F583*0.02,0)+D584</f>
        <v>298728</v>
      </c>
      <c r="G584" t="str">
        <f t="shared" si="10"/>
        <v>Nie</v>
      </c>
    </row>
    <row r="585" spans="1:7" x14ac:dyDescent="0.25">
      <c r="A585">
        <f xml:space="preserve"> MONTH(B585)</f>
        <v>8</v>
      </c>
      <c r="B585" s="3">
        <v>40030</v>
      </c>
      <c r="C585">
        <f>YEAR(B585)</f>
        <v>2009</v>
      </c>
      <c r="D585">
        <v>3840</v>
      </c>
      <c r="E585" t="str">
        <f>IF(D585&gt;10000,"Tak","Nie")</f>
        <v>Nie</v>
      </c>
      <c r="F585">
        <f>F584-ROUNDUP(F584*0.02,0)+D585</f>
        <v>296593</v>
      </c>
      <c r="G585" t="str">
        <f t="shared" si="10"/>
        <v>Nie</v>
      </c>
    </row>
    <row r="586" spans="1:7" x14ac:dyDescent="0.25">
      <c r="A586">
        <f xml:space="preserve"> MONTH(B586)</f>
        <v>8</v>
      </c>
      <c r="B586" s="3">
        <v>40031</v>
      </c>
      <c r="C586">
        <f>YEAR(B586)</f>
        <v>2009</v>
      </c>
      <c r="D586">
        <v>2810</v>
      </c>
      <c r="E586" t="str">
        <f>IF(D586&gt;10000,"Tak","Nie")</f>
        <v>Nie</v>
      </c>
      <c r="F586">
        <f>F585-ROUNDUP(F585*0.02,0)+D586</f>
        <v>293471</v>
      </c>
      <c r="G586" t="str">
        <f t="shared" si="10"/>
        <v>Nie</v>
      </c>
    </row>
    <row r="587" spans="1:7" x14ac:dyDescent="0.25">
      <c r="A587">
        <f xml:space="preserve"> MONTH(B587)</f>
        <v>8</v>
      </c>
      <c r="B587" s="3">
        <v>40032</v>
      </c>
      <c r="C587">
        <f>YEAR(B587)</f>
        <v>2009</v>
      </c>
      <c r="D587">
        <v>3895</v>
      </c>
      <c r="E587" t="str">
        <f>IF(D587&gt;10000,"Tak","Nie")</f>
        <v>Nie</v>
      </c>
      <c r="F587">
        <f>F586-ROUNDUP(F586*0.02,0)+D587</f>
        <v>291496</v>
      </c>
      <c r="G587" t="str">
        <f t="shared" si="10"/>
        <v>Nie</v>
      </c>
    </row>
    <row r="588" spans="1:7" x14ac:dyDescent="0.25">
      <c r="A588">
        <f xml:space="preserve"> MONTH(B588)</f>
        <v>8</v>
      </c>
      <c r="B588" s="3">
        <v>40033</v>
      </c>
      <c r="C588">
        <f>YEAR(B588)</f>
        <v>2009</v>
      </c>
      <c r="D588">
        <v>3891</v>
      </c>
      <c r="E588" t="str">
        <f>IF(D588&gt;10000,"Tak","Nie")</f>
        <v>Nie</v>
      </c>
      <c r="F588">
        <f>F587-ROUNDUP(F587*0.02,0)+D588</f>
        <v>289557</v>
      </c>
      <c r="G588" t="str">
        <f t="shared" si="10"/>
        <v>Nie</v>
      </c>
    </row>
    <row r="589" spans="1:7" x14ac:dyDescent="0.25">
      <c r="A589">
        <f xml:space="preserve"> MONTH(B589)</f>
        <v>8</v>
      </c>
      <c r="B589" s="3">
        <v>40034</v>
      </c>
      <c r="C589">
        <f>YEAR(B589)</f>
        <v>2009</v>
      </c>
      <c r="D589">
        <v>3387</v>
      </c>
      <c r="E589" t="str">
        <f>IF(D589&gt;10000,"Tak","Nie")</f>
        <v>Nie</v>
      </c>
      <c r="F589">
        <f>F588-ROUNDUP(F588*0.02,0)+D589</f>
        <v>287152</v>
      </c>
      <c r="G589" t="str">
        <f t="shared" si="10"/>
        <v>Nie</v>
      </c>
    </row>
    <row r="590" spans="1:7" x14ac:dyDescent="0.25">
      <c r="A590">
        <f xml:space="preserve"> MONTH(B590)</f>
        <v>8</v>
      </c>
      <c r="B590" s="3">
        <v>40035</v>
      </c>
      <c r="C590">
        <f>YEAR(B590)</f>
        <v>2009</v>
      </c>
      <c r="D590">
        <v>3174</v>
      </c>
      <c r="E590" t="str">
        <f>IF(D590&gt;10000,"Tak","Nie")</f>
        <v>Nie</v>
      </c>
      <c r="F590">
        <f>F589-ROUNDUP(F589*0.02,0)+D590</f>
        <v>284582</v>
      </c>
      <c r="G590" t="str">
        <f t="shared" si="10"/>
        <v>Nie</v>
      </c>
    </row>
    <row r="591" spans="1:7" x14ac:dyDescent="0.25">
      <c r="A591">
        <f xml:space="preserve"> MONTH(B591)</f>
        <v>8</v>
      </c>
      <c r="B591" s="3">
        <v>40036</v>
      </c>
      <c r="C591">
        <f>YEAR(B591)</f>
        <v>2009</v>
      </c>
      <c r="D591">
        <v>3309</v>
      </c>
      <c r="E591" t="str">
        <f>IF(D591&gt;10000,"Tak","Nie")</f>
        <v>Nie</v>
      </c>
      <c r="F591">
        <f>F590-ROUNDUP(F590*0.02,0)+D591</f>
        <v>282199</v>
      </c>
      <c r="G591" t="str">
        <f t="shared" si="10"/>
        <v>Nie</v>
      </c>
    </row>
    <row r="592" spans="1:7" x14ac:dyDescent="0.25">
      <c r="A592">
        <f xml:space="preserve"> MONTH(B592)</f>
        <v>8</v>
      </c>
      <c r="B592" s="3">
        <v>40037</v>
      </c>
      <c r="C592">
        <f>YEAR(B592)</f>
        <v>2009</v>
      </c>
      <c r="D592">
        <v>2106</v>
      </c>
      <c r="E592" t="str">
        <f>IF(D592&gt;10000,"Tak","Nie")</f>
        <v>Nie</v>
      </c>
      <c r="F592">
        <f>F591-ROUNDUP(F591*0.02,0)+D592</f>
        <v>278661</v>
      </c>
      <c r="G592" t="str">
        <f t="shared" si="10"/>
        <v>Nie</v>
      </c>
    </row>
    <row r="593" spans="1:7" x14ac:dyDescent="0.25">
      <c r="A593">
        <f xml:space="preserve"> MONTH(B593)</f>
        <v>8</v>
      </c>
      <c r="B593" s="3">
        <v>40038</v>
      </c>
      <c r="C593">
        <f>YEAR(B593)</f>
        <v>2009</v>
      </c>
      <c r="D593">
        <v>2400</v>
      </c>
      <c r="E593" t="str">
        <f>IF(D593&gt;10000,"Tak","Nie")</f>
        <v>Nie</v>
      </c>
      <c r="F593">
        <f>F592-ROUNDUP(F592*0.02,0)+D593</f>
        <v>275487</v>
      </c>
      <c r="G593" t="str">
        <f t="shared" si="10"/>
        <v>Nie</v>
      </c>
    </row>
    <row r="594" spans="1:7" x14ac:dyDescent="0.25">
      <c r="A594">
        <f xml:space="preserve"> MONTH(B594)</f>
        <v>8</v>
      </c>
      <c r="B594" s="3">
        <v>40039</v>
      </c>
      <c r="C594">
        <f>YEAR(B594)</f>
        <v>2009</v>
      </c>
      <c r="D594">
        <v>3404</v>
      </c>
      <c r="E594" t="str">
        <f>IF(D594&gt;10000,"Tak","Nie")</f>
        <v>Nie</v>
      </c>
      <c r="F594">
        <f>F593-ROUNDUP(F593*0.02,0)+D594</f>
        <v>273381</v>
      </c>
      <c r="G594" t="str">
        <f t="shared" si="10"/>
        <v>Nie</v>
      </c>
    </row>
    <row r="595" spans="1:7" x14ac:dyDescent="0.25">
      <c r="A595">
        <f xml:space="preserve"> MONTH(B595)</f>
        <v>8</v>
      </c>
      <c r="B595" s="3">
        <v>40040</v>
      </c>
      <c r="C595">
        <f>YEAR(B595)</f>
        <v>2009</v>
      </c>
      <c r="D595">
        <v>3480</v>
      </c>
      <c r="E595" t="str">
        <f>IF(D595&gt;10000,"Tak","Nie")</f>
        <v>Nie</v>
      </c>
      <c r="F595">
        <f>F594-ROUNDUP(F594*0.02,0)+D595</f>
        <v>271393</v>
      </c>
      <c r="G595" t="str">
        <f t="shared" si="10"/>
        <v>Nie</v>
      </c>
    </row>
    <row r="596" spans="1:7" x14ac:dyDescent="0.25">
      <c r="A596">
        <f xml:space="preserve"> MONTH(B596)</f>
        <v>8</v>
      </c>
      <c r="B596" s="3">
        <v>40041</v>
      </c>
      <c r="C596">
        <f>YEAR(B596)</f>
        <v>2009</v>
      </c>
      <c r="D596">
        <v>4074</v>
      </c>
      <c r="E596" t="str">
        <f>IF(D596&gt;10000,"Tak","Nie")</f>
        <v>Nie</v>
      </c>
      <c r="F596">
        <f>F595-ROUNDUP(F595*0.02,0)+D596</f>
        <v>270039</v>
      </c>
      <c r="G596" t="str">
        <f t="shared" si="10"/>
        <v>Nie</v>
      </c>
    </row>
    <row r="597" spans="1:7" x14ac:dyDescent="0.25">
      <c r="A597">
        <f xml:space="preserve"> MONTH(B597)</f>
        <v>8</v>
      </c>
      <c r="B597" s="3">
        <v>40042</v>
      </c>
      <c r="C597">
        <f>YEAR(B597)</f>
        <v>2009</v>
      </c>
      <c r="D597">
        <v>3642</v>
      </c>
      <c r="E597" t="str">
        <f>IF(D597&gt;10000,"Tak","Nie")</f>
        <v>Nie</v>
      </c>
      <c r="F597">
        <f>F596-ROUNDUP(F596*0.02,0)+D597</f>
        <v>268280</v>
      </c>
      <c r="G597" t="str">
        <f t="shared" si="10"/>
        <v>Nie</v>
      </c>
    </row>
    <row r="598" spans="1:7" x14ac:dyDescent="0.25">
      <c r="A598">
        <f xml:space="preserve"> MONTH(B598)</f>
        <v>8</v>
      </c>
      <c r="B598" s="3">
        <v>40043</v>
      </c>
      <c r="C598">
        <f>YEAR(B598)</f>
        <v>2009</v>
      </c>
      <c r="D598">
        <v>4398</v>
      </c>
      <c r="E598" t="str">
        <f>IF(D598&gt;10000,"Tak","Nie")</f>
        <v>Nie</v>
      </c>
      <c r="F598">
        <f>F597-ROUNDUP(F597*0.02,0)+D598</f>
        <v>267312</v>
      </c>
      <c r="G598" t="str">
        <f t="shared" si="10"/>
        <v>Nie</v>
      </c>
    </row>
    <row r="599" spans="1:7" x14ac:dyDescent="0.25">
      <c r="A599">
        <f xml:space="preserve"> MONTH(B599)</f>
        <v>8</v>
      </c>
      <c r="B599" s="3">
        <v>40044</v>
      </c>
      <c r="C599">
        <f>YEAR(B599)</f>
        <v>2009</v>
      </c>
      <c r="D599">
        <v>3024</v>
      </c>
      <c r="E599" t="str">
        <f>IF(D599&gt;10000,"Tak","Nie")</f>
        <v>Nie</v>
      </c>
      <c r="F599">
        <f>F598-ROUNDUP(F598*0.02,0)+D599</f>
        <v>264989</v>
      </c>
      <c r="G599" t="str">
        <f t="shared" si="10"/>
        <v>Nie</v>
      </c>
    </row>
    <row r="600" spans="1:7" x14ac:dyDescent="0.25">
      <c r="A600">
        <f xml:space="preserve"> MONTH(B600)</f>
        <v>8</v>
      </c>
      <c r="B600" s="3">
        <v>40045</v>
      </c>
      <c r="C600">
        <f>YEAR(B600)</f>
        <v>2009</v>
      </c>
      <c r="D600">
        <v>2249</v>
      </c>
      <c r="E600" t="str">
        <f>IF(D600&gt;10000,"Tak","Nie")</f>
        <v>Nie</v>
      </c>
      <c r="F600">
        <f>F599-ROUNDUP(F599*0.02,0)+D600</f>
        <v>261938</v>
      </c>
      <c r="G600" t="str">
        <f t="shared" si="10"/>
        <v>Nie</v>
      </c>
    </row>
    <row r="601" spans="1:7" x14ac:dyDescent="0.25">
      <c r="A601">
        <f xml:space="preserve"> MONTH(B601)</f>
        <v>8</v>
      </c>
      <c r="B601" s="3">
        <v>40046</v>
      </c>
      <c r="C601">
        <f>YEAR(B601)</f>
        <v>2009</v>
      </c>
      <c r="D601">
        <v>3722</v>
      </c>
      <c r="E601" t="str">
        <f>IF(D601&gt;10000,"Tak","Nie")</f>
        <v>Nie</v>
      </c>
      <c r="F601">
        <f>F600-ROUNDUP(F600*0.02,0)+D601</f>
        <v>260421</v>
      </c>
      <c r="G601" t="str">
        <f t="shared" si="10"/>
        <v>Nie</v>
      </c>
    </row>
    <row r="602" spans="1:7" x14ac:dyDescent="0.25">
      <c r="A602">
        <f xml:space="preserve"> MONTH(B602)</f>
        <v>8</v>
      </c>
      <c r="B602" s="3">
        <v>40047</v>
      </c>
      <c r="C602">
        <f>YEAR(B602)</f>
        <v>2009</v>
      </c>
      <c r="D602">
        <v>3904</v>
      </c>
      <c r="E602" t="str">
        <f>IF(D602&gt;10000,"Tak","Nie")</f>
        <v>Nie</v>
      </c>
      <c r="F602">
        <f>F601-ROUNDUP(F601*0.02,0)+D602</f>
        <v>259116</v>
      </c>
      <c r="G602" t="str">
        <f t="shared" si="10"/>
        <v>Nie</v>
      </c>
    </row>
    <row r="603" spans="1:7" x14ac:dyDescent="0.25">
      <c r="A603">
        <f xml:space="preserve"> MONTH(B603)</f>
        <v>8</v>
      </c>
      <c r="B603" s="3">
        <v>40048</v>
      </c>
      <c r="C603">
        <f>YEAR(B603)</f>
        <v>2009</v>
      </c>
      <c r="D603">
        <v>3680</v>
      </c>
      <c r="E603" t="str">
        <f>IF(D603&gt;10000,"Tak","Nie")</f>
        <v>Nie</v>
      </c>
      <c r="F603">
        <f>F602-ROUNDUP(F602*0.02,0)+D603</f>
        <v>257613</v>
      </c>
      <c r="G603" t="str">
        <f t="shared" si="10"/>
        <v>Nie</v>
      </c>
    </row>
    <row r="604" spans="1:7" x14ac:dyDescent="0.25">
      <c r="A604">
        <f xml:space="preserve"> MONTH(B604)</f>
        <v>8</v>
      </c>
      <c r="B604" s="3">
        <v>40049</v>
      </c>
      <c r="C604">
        <f>YEAR(B604)</f>
        <v>2009</v>
      </c>
      <c r="D604">
        <v>4276</v>
      </c>
      <c r="E604" t="str">
        <f>IF(D604&gt;10000,"Tak","Nie")</f>
        <v>Nie</v>
      </c>
      <c r="F604">
        <f>F603-ROUNDUP(F603*0.02,0)+D604</f>
        <v>256736</v>
      </c>
      <c r="G604" t="str">
        <f t="shared" si="10"/>
        <v>Nie</v>
      </c>
    </row>
    <row r="605" spans="1:7" x14ac:dyDescent="0.25">
      <c r="A605">
        <f xml:space="preserve"> MONTH(B605)</f>
        <v>8</v>
      </c>
      <c r="B605" s="3">
        <v>40050</v>
      </c>
      <c r="C605">
        <f>YEAR(B605)</f>
        <v>2009</v>
      </c>
      <c r="D605">
        <v>3414</v>
      </c>
      <c r="E605" t="str">
        <f>IF(D605&gt;10000,"Tak","Nie")</f>
        <v>Nie</v>
      </c>
      <c r="F605">
        <f>F604-ROUNDUP(F604*0.02,0)+D605</f>
        <v>255015</v>
      </c>
      <c r="G605" t="str">
        <f t="shared" si="10"/>
        <v>Nie</v>
      </c>
    </row>
    <row r="606" spans="1:7" x14ac:dyDescent="0.25">
      <c r="A606">
        <f xml:space="preserve"> MONTH(B606)</f>
        <v>8</v>
      </c>
      <c r="B606" s="3">
        <v>40051</v>
      </c>
      <c r="C606">
        <f>YEAR(B606)</f>
        <v>2009</v>
      </c>
      <c r="D606">
        <v>3275</v>
      </c>
      <c r="E606" t="str">
        <f>IF(D606&gt;10000,"Tak","Nie")</f>
        <v>Nie</v>
      </c>
      <c r="F606">
        <f>F605-ROUNDUP(F605*0.02,0)+D606</f>
        <v>253189</v>
      </c>
      <c r="G606" t="str">
        <f t="shared" si="10"/>
        <v>Nie</v>
      </c>
    </row>
    <row r="607" spans="1:7" x14ac:dyDescent="0.25">
      <c r="A607">
        <f xml:space="preserve"> MONTH(B607)</f>
        <v>8</v>
      </c>
      <c r="B607" s="3">
        <v>40052</v>
      </c>
      <c r="C607">
        <f>YEAR(B607)</f>
        <v>2009</v>
      </c>
      <c r="D607">
        <v>2932</v>
      </c>
      <c r="E607" t="str">
        <f>IF(D607&gt;10000,"Tak","Nie")</f>
        <v>Nie</v>
      </c>
      <c r="F607">
        <f>F606-ROUNDUP(F606*0.02,0)+D607</f>
        <v>251057</v>
      </c>
      <c r="G607" t="str">
        <f t="shared" si="10"/>
        <v>Nie</v>
      </c>
    </row>
    <row r="608" spans="1:7" x14ac:dyDescent="0.25">
      <c r="A608">
        <f xml:space="preserve"> MONTH(B608)</f>
        <v>8</v>
      </c>
      <c r="B608" s="3">
        <v>40053</v>
      </c>
      <c r="C608">
        <f>YEAR(B608)</f>
        <v>2009</v>
      </c>
      <c r="D608">
        <v>3145</v>
      </c>
      <c r="E608" t="str">
        <f>IF(D608&gt;10000,"Tak","Nie")</f>
        <v>Nie</v>
      </c>
      <c r="F608">
        <f>F607-ROUNDUP(F607*0.02,0)+D608</f>
        <v>249180</v>
      </c>
      <c r="G608" t="str">
        <f t="shared" si="10"/>
        <v>Nie</v>
      </c>
    </row>
    <row r="609" spans="1:7" x14ac:dyDescent="0.25">
      <c r="A609">
        <f xml:space="preserve"> MONTH(B609)</f>
        <v>8</v>
      </c>
      <c r="B609" s="3">
        <v>40054</v>
      </c>
      <c r="C609">
        <f>YEAR(B609)</f>
        <v>2009</v>
      </c>
      <c r="D609">
        <v>2695</v>
      </c>
      <c r="E609" t="str">
        <f>IF(D609&gt;10000,"Tak","Nie")</f>
        <v>Nie</v>
      </c>
      <c r="F609">
        <f>F608-ROUNDUP(F608*0.02,0)+D609</f>
        <v>246891</v>
      </c>
      <c r="G609" t="str">
        <f t="shared" si="10"/>
        <v>Nie</v>
      </c>
    </row>
    <row r="610" spans="1:7" x14ac:dyDescent="0.25">
      <c r="A610">
        <f xml:space="preserve"> MONTH(B610)</f>
        <v>8</v>
      </c>
      <c r="B610" s="3">
        <v>40055</v>
      </c>
      <c r="C610">
        <f>YEAR(B610)</f>
        <v>2009</v>
      </c>
      <c r="D610">
        <v>3341</v>
      </c>
      <c r="E610" t="str">
        <f>IF(D610&gt;10000,"Tak","Nie")</f>
        <v>Nie</v>
      </c>
      <c r="F610">
        <f>F609-ROUNDUP(F609*0.02,0)+D610</f>
        <v>245294</v>
      </c>
      <c r="G610" t="str">
        <f t="shared" si="10"/>
        <v>Nie</v>
      </c>
    </row>
    <row r="611" spans="1:7" x14ac:dyDescent="0.25">
      <c r="A611">
        <f xml:space="preserve"> MONTH(B611)</f>
        <v>8</v>
      </c>
      <c r="B611" s="3">
        <v>40056</v>
      </c>
      <c r="C611">
        <f>YEAR(B611)</f>
        <v>2009</v>
      </c>
      <c r="D611">
        <v>5457</v>
      </c>
      <c r="E611" t="str">
        <f>IF(D611&gt;10000,"Tak","Nie")</f>
        <v>Nie</v>
      </c>
      <c r="F611">
        <f>F610-ROUNDUP(F610*0.02,0)+D611</f>
        <v>245845</v>
      </c>
      <c r="G611" t="str">
        <f t="shared" si="10"/>
        <v>Nie</v>
      </c>
    </row>
    <row r="612" spans="1:7" x14ac:dyDescent="0.25">
      <c r="A612">
        <f xml:space="preserve"> MONTH(B612)</f>
        <v>9</v>
      </c>
      <c r="B612" s="3">
        <v>40057</v>
      </c>
      <c r="C612">
        <f>YEAR(B612)</f>
        <v>2009</v>
      </c>
      <c r="D612">
        <v>6149</v>
      </c>
      <c r="E612" t="str">
        <f>IF(D612&gt;10000,"Tak","Nie")</f>
        <v>Nie</v>
      </c>
      <c r="F612">
        <f>F611-ROUNDUP(F611*0.02,0)+D612</f>
        <v>247077</v>
      </c>
      <c r="G612" t="str">
        <f t="shared" si="10"/>
        <v>Nie</v>
      </c>
    </row>
    <row r="613" spans="1:7" x14ac:dyDescent="0.25">
      <c r="A613">
        <f xml:space="preserve"> MONTH(B613)</f>
        <v>9</v>
      </c>
      <c r="B613" s="3">
        <v>40058</v>
      </c>
      <c r="C613">
        <f>YEAR(B613)</f>
        <v>2009</v>
      </c>
      <c r="D613">
        <v>8348</v>
      </c>
      <c r="E613" t="str">
        <f>IF(D613&gt;10000,"Tak","Nie")</f>
        <v>Nie</v>
      </c>
      <c r="F613">
        <f>F612-ROUNDUP(F612*0.02,0)+D613</f>
        <v>250483</v>
      </c>
      <c r="G613" t="str">
        <f t="shared" si="10"/>
        <v>Nie</v>
      </c>
    </row>
    <row r="614" spans="1:7" x14ac:dyDescent="0.25">
      <c r="A614">
        <f xml:space="preserve"> MONTH(B614)</f>
        <v>9</v>
      </c>
      <c r="B614" s="3">
        <v>40059</v>
      </c>
      <c r="C614">
        <f>YEAR(B614)</f>
        <v>2009</v>
      </c>
      <c r="D614">
        <v>11150</v>
      </c>
      <c r="E614" t="str">
        <f>IF(D614&gt;10000,"Tak","Nie")</f>
        <v>Tak</v>
      </c>
      <c r="F614">
        <f>F613-ROUNDUP(F613*0.02,0)+D614</f>
        <v>256623</v>
      </c>
      <c r="G614" t="str">
        <f t="shared" si="10"/>
        <v>Nie</v>
      </c>
    </row>
    <row r="615" spans="1:7" x14ac:dyDescent="0.25">
      <c r="A615">
        <f xml:space="preserve"> MONTH(B615)</f>
        <v>9</v>
      </c>
      <c r="B615" s="3">
        <v>40060</v>
      </c>
      <c r="C615">
        <f>YEAR(B615)</f>
        <v>2009</v>
      </c>
      <c r="D615">
        <v>11735</v>
      </c>
      <c r="E615" t="str">
        <f>IF(D615&gt;10000,"Tak","Nie")</f>
        <v>Tak</v>
      </c>
      <c r="F615">
        <f>F614-ROUNDUP(F614*0.02,0)+D615</f>
        <v>263225</v>
      </c>
      <c r="G615" t="str">
        <f t="shared" si="10"/>
        <v>Nie</v>
      </c>
    </row>
    <row r="616" spans="1:7" x14ac:dyDescent="0.25">
      <c r="A616">
        <f xml:space="preserve"> MONTH(B616)</f>
        <v>9</v>
      </c>
      <c r="B616" s="3">
        <v>40061</v>
      </c>
      <c r="C616">
        <f>YEAR(B616)</f>
        <v>2009</v>
      </c>
      <c r="D616">
        <v>12765</v>
      </c>
      <c r="E616" t="str">
        <f>IF(D616&gt;10000,"Tak","Nie")</f>
        <v>Tak</v>
      </c>
      <c r="F616">
        <f>F615-ROUNDUP(F615*0.02,0)+D616</f>
        <v>270725</v>
      </c>
      <c r="G616" t="str">
        <f t="shared" si="10"/>
        <v>Nie</v>
      </c>
    </row>
    <row r="617" spans="1:7" x14ac:dyDescent="0.25">
      <c r="A617">
        <f xml:space="preserve"> MONTH(B617)</f>
        <v>9</v>
      </c>
      <c r="B617" s="3">
        <v>40062</v>
      </c>
      <c r="C617">
        <f>YEAR(B617)</f>
        <v>2009</v>
      </c>
      <c r="D617">
        <v>10400</v>
      </c>
      <c r="E617" t="str">
        <f>IF(D617&gt;10000,"Tak","Nie")</f>
        <v>Tak</v>
      </c>
      <c r="F617">
        <f>F616-ROUNDUP(F616*0.02,0)+D617</f>
        <v>275710</v>
      </c>
      <c r="G617" t="str">
        <f t="shared" si="10"/>
        <v>Nie</v>
      </c>
    </row>
    <row r="618" spans="1:7" x14ac:dyDescent="0.25">
      <c r="A618">
        <f xml:space="preserve"> MONTH(B618)</f>
        <v>9</v>
      </c>
      <c r="B618" s="3">
        <v>40063</v>
      </c>
      <c r="C618">
        <f>YEAR(B618)</f>
        <v>2009</v>
      </c>
      <c r="D618">
        <v>9139</v>
      </c>
      <c r="E618" t="str">
        <f>IF(D618&gt;10000,"Tak","Nie")</f>
        <v>Nie</v>
      </c>
      <c r="F618">
        <f>F617-ROUNDUP(F617*0.02,0)+D618</f>
        <v>279334</v>
      </c>
      <c r="G618" t="str">
        <f t="shared" si="10"/>
        <v>Nie</v>
      </c>
    </row>
    <row r="619" spans="1:7" x14ac:dyDescent="0.25">
      <c r="A619">
        <f xml:space="preserve"> MONTH(B619)</f>
        <v>9</v>
      </c>
      <c r="B619" s="3">
        <v>40064</v>
      </c>
      <c r="C619">
        <f>YEAR(B619)</f>
        <v>2009</v>
      </c>
      <c r="D619">
        <v>6976</v>
      </c>
      <c r="E619" t="str">
        <f>IF(D619&gt;10000,"Tak","Nie")</f>
        <v>Nie</v>
      </c>
      <c r="F619">
        <f>F618-ROUNDUP(F618*0.02,0)+D619</f>
        <v>280723</v>
      </c>
      <c r="G619" t="str">
        <f t="shared" si="10"/>
        <v>Nie</v>
      </c>
    </row>
    <row r="620" spans="1:7" x14ac:dyDescent="0.25">
      <c r="A620">
        <f xml:space="preserve"> MONTH(B620)</f>
        <v>9</v>
      </c>
      <c r="B620" s="3">
        <v>40065</v>
      </c>
      <c r="C620">
        <f>YEAR(B620)</f>
        <v>2009</v>
      </c>
      <c r="D620">
        <v>5564</v>
      </c>
      <c r="E620" t="str">
        <f>IF(D620&gt;10000,"Tak","Nie")</f>
        <v>Nie</v>
      </c>
      <c r="F620">
        <f>F619-ROUNDUP(F619*0.02,0)+D620</f>
        <v>280672</v>
      </c>
      <c r="G620" t="str">
        <f t="shared" si="10"/>
        <v>Nie</v>
      </c>
    </row>
    <row r="621" spans="1:7" x14ac:dyDescent="0.25">
      <c r="A621">
        <f xml:space="preserve"> MONTH(B621)</f>
        <v>9</v>
      </c>
      <c r="B621" s="3">
        <v>40066</v>
      </c>
      <c r="C621">
        <f>YEAR(B621)</f>
        <v>2009</v>
      </c>
      <c r="D621">
        <v>5809</v>
      </c>
      <c r="E621" t="str">
        <f>IF(D621&gt;10000,"Tak","Nie")</f>
        <v>Nie</v>
      </c>
      <c r="F621">
        <f>F620-ROUNDUP(F620*0.02,0)+D621</f>
        <v>280867</v>
      </c>
      <c r="G621" t="str">
        <f t="shared" si="10"/>
        <v>Nie</v>
      </c>
    </row>
    <row r="622" spans="1:7" x14ac:dyDescent="0.25">
      <c r="A622">
        <f xml:space="preserve"> MONTH(B622)</f>
        <v>9</v>
      </c>
      <c r="B622" s="3">
        <v>40067</v>
      </c>
      <c r="C622">
        <f>YEAR(B622)</f>
        <v>2009</v>
      </c>
      <c r="D622">
        <v>3527</v>
      </c>
      <c r="E622" t="str">
        <f>IF(D622&gt;10000,"Tak","Nie")</f>
        <v>Nie</v>
      </c>
      <c r="F622">
        <f>F621-ROUNDUP(F621*0.02,0)+D622</f>
        <v>278776</v>
      </c>
      <c r="G622" t="str">
        <f t="shared" si="10"/>
        <v>Nie</v>
      </c>
    </row>
    <row r="623" spans="1:7" x14ac:dyDescent="0.25">
      <c r="A623">
        <f xml:space="preserve"> MONTH(B623)</f>
        <v>9</v>
      </c>
      <c r="B623" s="3">
        <v>40068</v>
      </c>
      <c r="C623">
        <f>YEAR(B623)</f>
        <v>2009</v>
      </c>
      <c r="D623">
        <v>3724</v>
      </c>
      <c r="E623" t="str">
        <f>IF(D623&gt;10000,"Tak","Nie")</f>
        <v>Nie</v>
      </c>
      <c r="F623">
        <f>F622-ROUNDUP(F622*0.02,0)+D623</f>
        <v>276924</v>
      </c>
      <c r="G623" t="str">
        <f t="shared" si="10"/>
        <v>Nie</v>
      </c>
    </row>
    <row r="624" spans="1:7" x14ac:dyDescent="0.25">
      <c r="A624">
        <f xml:space="preserve"> MONTH(B624)</f>
        <v>9</v>
      </c>
      <c r="B624" s="3">
        <v>40069</v>
      </c>
      <c r="C624">
        <f>YEAR(B624)</f>
        <v>2009</v>
      </c>
      <c r="D624">
        <v>3046</v>
      </c>
      <c r="E624" t="str">
        <f>IF(D624&gt;10000,"Tak","Nie")</f>
        <v>Nie</v>
      </c>
      <c r="F624">
        <f>F623-ROUNDUP(F623*0.02,0)+D624</f>
        <v>274431</v>
      </c>
      <c r="G624" t="str">
        <f t="shared" si="10"/>
        <v>Nie</v>
      </c>
    </row>
    <row r="625" spans="1:7" x14ac:dyDescent="0.25">
      <c r="A625">
        <f xml:space="preserve"> MONTH(B625)</f>
        <v>9</v>
      </c>
      <c r="B625" s="3">
        <v>40070</v>
      </c>
      <c r="C625">
        <f>YEAR(B625)</f>
        <v>2009</v>
      </c>
      <c r="D625">
        <v>3441</v>
      </c>
      <c r="E625" t="str">
        <f>IF(D625&gt;10000,"Tak","Nie")</f>
        <v>Nie</v>
      </c>
      <c r="F625">
        <f>F624-ROUNDUP(F624*0.02,0)+D625</f>
        <v>272383</v>
      </c>
      <c r="G625" t="str">
        <f t="shared" si="10"/>
        <v>Nie</v>
      </c>
    </row>
    <row r="626" spans="1:7" x14ac:dyDescent="0.25">
      <c r="A626">
        <f xml:space="preserve"> MONTH(B626)</f>
        <v>9</v>
      </c>
      <c r="B626" s="3">
        <v>40071</v>
      </c>
      <c r="C626">
        <f>YEAR(B626)</f>
        <v>2009</v>
      </c>
      <c r="D626">
        <v>4357</v>
      </c>
      <c r="E626" t="str">
        <f>IF(D626&gt;10000,"Tak","Nie")</f>
        <v>Nie</v>
      </c>
      <c r="F626">
        <f>F625-ROUNDUP(F625*0.02,0)+D626</f>
        <v>271292</v>
      </c>
      <c r="G626" t="str">
        <f t="shared" si="10"/>
        <v>Nie</v>
      </c>
    </row>
    <row r="627" spans="1:7" x14ac:dyDescent="0.25">
      <c r="A627">
        <f xml:space="preserve"> MONTH(B627)</f>
        <v>9</v>
      </c>
      <c r="B627" s="3">
        <v>40072</v>
      </c>
      <c r="C627">
        <f>YEAR(B627)</f>
        <v>2009</v>
      </c>
      <c r="D627">
        <v>4192</v>
      </c>
      <c r="E627" t="str">
        <f>IF(D627&gt;10000,"Tak","Nie")</f>
        <v>Nie</v>
      </c>
      <c r="F627">
        <f>F626-ROUNDUP(F626*0.02,0)+D627</f>
        <v>270058</v>
      </c>
      <c r="G627" t="str">
        <f t="shared" si="10"/>
        <v>Nie</v>
      </c>
    </row>
    <row r="628" spans="1:7" x14ac:dyDescent="0.25">
      <c r="A628">
        <f xml:space="preserve"> MONTH(B628)</f>
        <v>9</v>
      </c>
      <c r="B628" s="3">
        <v>40073</v>
      </c>
      <c r="C628">
        <f>YEAR(B628)</f>
        <v>2009</v>
      </c>
      <c r="D628">
        <v>4241</v>
      </c>
      <c r="E628" t="str">
        <f>IF(D628&gt;10000,"Tak","Nie")</f>
        <v>Nie</v>
      </c>
      <c r="F628">
        <f>F627-ROUNDUP(F627*0.02,0)+D628</f>
        <v>268897</v>
      </c>
      <c r="G628" t="str">
        <f t="shared" si="10"/>
        <v>Nie</v>
      </c>
    </row>
    <row r="629" spans="1:7" x14ac:dyDescent="0.25">
      <c r="A629">
        <f xml:space="preserve"> MONTH(B629)</f>
        <v>9</v>
      </c>
      <c r="B629" s="3">
        <v>40074</v>
      </c>
      <c r="C629">
        <f>YEAR(B629)</f>
        <v>2009</v>
      </c>
      <c r="D629">
        <v>3575</v>
      </c>
      <c r="E629" t="str">
        <f>IF(D629&gt;10000,"Tak","Nie")</f>
        <v>Nie</v>
      </c>
      <c r="F629">
        <f>F628-ROUNDUP(F628*0.02,0)+D629</f>
        <v>267094</v>
      </c>
      <c r="G629" t="str">
        <f t="shared" si="10"/>
        <v>Nie</v>
      </c>
    </row>
    <row r="630" spans="1:7" x14ac:dyDescent="0.25">
      <c r="A630">
        <f xml:space="preserve"> MONTH(B630)</f>
        <v>9</v>
      </c>
      <c r="B630" s="3">
        <v>40075</v>
      </c>
      <c r="C630">
        <f>YEAR(B630)</f>
        <v>2009</v>
      </c>
      <c r="D630">
        <v>3303</v>
      </c>
      <c r="E630" t="str">
        <f>IF(D630&gt;10000,"Tak","Nie")</f>
        <v>Nie</v>
      </c>
      <c r="F630">
        <f>F629-ROUNDUP(F629*0.02,0)+D630</f>
        <v>265055</v>
      </c>
      <c r="G630" t="str">
        <f t="shared" si="10"/>
        <v>Nie</v>
      </c>
    </row>
    <row r="631" spans="1:7" x14ac:dyDescent="0.25">
      <c r="A631">
        <f xml:space="preserve"> MONTH(B631)</f>
        <v>9</v>
      </c>
      <c r="B631" s="3">
        <v>40076</v>
      </c>
      <c r="C631">
        <f>YEAR(B631)</f>
        <v>2009</v>
      </c>
      <c r="D631">
        <v>3972</v>
      </c>
      <c r="E631" t="str">
        <f>IF(D631&gt;10000,"Tak","Nie")</f>
        <v>Nie</v>
      </c>
      <c r="F631">
        <f>F630-ROUNDUP(F630*0.02,0)+D631</f>
        <v>263725</v>
      </c>
      <c r="G631" t="str">
        <f t="shared" si="10"/>
        <v>Nie</v>
      </c>
    </row>
    <row r="632" spans="1:7" x14ac:dyDescent="0.25">
      <c r="A632">
        <f xml:space="preserve"> MONTH(B632)</f>
        <v>9</v>
      </c>
      <c r="B632" s="3">
        <v>40077</v>
      </c>
      <c r="C632">
        <f>YEAR(B632)</f>
        <v>2009</v>
      </c>
      <c r="D632">
        <v>3437</v>
      </c>
      <c r="E632" t="str">
        <f>IF(D632&gt;10000,"Tak","Nie")</f>
        <v>Nie</v>
      </c>
      <c r="F632">
        <f>F631-ROUNDUP(F631*0.02,0)+D632</f>
        <v>261887</v>
      </c>
      <c r="G632" t="str">
        <f t="shared" si="10"/>
        <v>Nie</v>
      </c>
    </row>
    <row r="633" spans="1:7" x14ac:dyDescent="0.25">
      <c r="A633">
        <f xml:space="preserve"> MONTH(B633)</f>
        <v>9</v>
      </c>
      <c r="B633" s="3">
        <v>40078</v>
      </c>
      <c r="C633">
        <f>YEAR(B633)</f>
        <v>2009</v>
      </c>
      <c r="D633">
        <v>4623</v>
      </c>
      <c r="E633" t="str">
        <f>IF(D633&gt;10000,"Tak","Nie")</f>
        <v>Nie</v>
      </c>
      <c r="F633">
        <f>F632-ROUNDUP(F632*0.02,0)+D633</f>
        <v>261272</v>
      </c>
      <c r="G633" t="str">
        <f t="shared" si="10"/>
        <v>Nie</v>
      </c>
    </row>
    <row r="634" spans="1:7" x14ac:dyDescent="0.25">
      <c r="A634">
        <f xml:space="preserve"> MONTH(B634)</f>
        <v>9</v>
      </c>
      <c r="B634" s="3">
        <v>40079</v>
      </c>
      <c r="C634">
        <f>YEAR(B634)</f>
        <v>2009</v>
      </c>
      <c r="D634">
        <v>3948</v>
      </c>
      <c r="E634" t="str">
        <f>IF(D634&gt;10000,"Tak","Nie")</f>
        <v>Nie</v>
      </c>
      <c r="F634">
        <f>F633-ROUNDUP(F633*0.02,0)+D634</f>
        <v>259994</v>
      </c>
      <c r="G634" t="str">
        <f t="shared" si="10"/>
        <v>Nie</v>
      </c>
    </row>
    <row r="635" spans="1:7" x14ac:dyDescent="0.25">
      <c r="A635">
        <f xml:space="preserve"> MONTH(B635)</f>
        <v>9</v>
      </c>
      <c r="B635" s="3">
        <v>40080</v>
      </c>
      <c r="C635">
        <f>YEAR(B635)</f>
        <v>2009</v>
      </c>
      <c r="D635">
        <v>4215</v>
      </c>
      <c r="E635" t="str">
        <f>IF(D635&gt;10000,"Tak","Nie")</f>
        <v>Nie</v>
      </c>
      <c r="F635">
        <f>F634-ROUNDUP(F634*0.02,0)+D635</f>
        <v>259009</v>
      </c>
      <c r="G635" t="str">
        <f t="shared" si="10"/>
        <v>Nie</v>
      </c>
    </row>
    <row r="636" spans="1:7" x14ac:dyDescent="0.25">
      <c r="A636">
        <f xml:space="preserve"> MONTH(B636)</f>
        <v>9</v>
      </c>
      <c r="B636" s="3">
        <v>40081</v>
      </c>
      <c r="C636">
        <f>YEAR(B636)</f>
        <v>2009</v>
      </c>
      <c r="D636">
        <v>4108</v>
      </c>
      <c r="E636" t="str">
        <f>IF(D636&gt;10000,"Tak","Nie")</f>
        <v>Nie</v>
      </c>
      <c r="F636">
        <f>F635-ROUNDUP(F635*0.02,0)+D636</f>
        <v>257936</v>
      </c>
      <c r="G636" t="str">
        <f t="shared" si="10"/>
        <v>Nie</v>
      </c>
    </row>
    <row r="637" spans="1:7" x14ac:dyDescent="0.25">
      <c r="A637">
        <f xml:space="preserve"> MONTH(B637)</f>
        <v>9</v>
      </c>
      <c r="B637" s="3">
        <v>40082</v>
      </c>
      <c r="C637">
        <f>YEAR(B637)</f>
        <v>2009</v>
      </c>
      <c r="D637">
        <v>3173</v>
      </c>
      <c r="E637" t="str">
        <f>IF(D637&gt;10000,"Tak","Nie")</f>
        <v>Nie</v>
      </c>
      <c r="F637">
        <f>F636-ROUNDUP(F636*0.02,0)+D637</f>
        <v>255950</v>
      </c>
      <c r="G637" t="str">
        <f t="shared" si="10"/>
        <v>Nie</v>
      </c>
    </row>
    <row r="638" spans="1:7" x14ac:dyDescent="0.25">
      <c r="A638">
        <f xml:space="preserve"> MONTH(B638)</f>
        <v>9</v>
      </c>
      <c r="B638" s="3">
        <v>40083</v>
      </c>
      <c r="C638">
        <f>YEAR(B638)</f>
        <v>2009</v>
      </c>
      <c r="D638">
        <v>3905</v>
      </c>
      <c r="E638" t="str">
        <f>IF(D638&gt;10000,"Tak","Nie")</f>
        <v>Nie</v>
      </c>
      <c r="F638">
        <f>F637-ROUNDUP(F637*0.02,0)+D638</f>
        <v>254736</v>
      </c>
      <c r="G638" t="str">
        <f t="shared" si="10"/>
        <v>Nie</v>
      </c>
    </row>
    <row r="639" spans="1:7" x14ac:dyDescent="0.25">
      <c r="A639">
        <f xml:space="preserve"> MONTH(B639)</f>
        <v>9</v>
      </c>
      <c r="B639" s="3">
        <v>40084</v>
      </c>
      <c r="C639">
        <f>YEAR(B639)</f>
        <v>2009</v>
      </c>
      <c r="D639">
        <v>4246</v>
      </c>
      <c r="E639" t="str">
        <f>IF(D639&gt;10000,"Tak","Nie")</f>
        <v>Nie</v>
      </c>
      <c r="F639">
        <f>F638-ROUNDUP(F638*0.02,0)+D639</f>
        <v>253887</v>
      </c>
      <c r="G639" t="str">
        <f t="shared" si="10"/>
        <v>Nie</v>
      </c>
    </row>
    <row r="640" spans="1:7" x14ac:dyDescent="0.25">
      <c r="A640">
        <f xml:space="preserve"> MONTH(B640)</f>
        <v>9</v>
      </c>
      <c r="B640" s="3">
        <v>40085</v>
      </c>
      <c r="C640">
        <f>YEAR(B640)</f>
        <v>2009</v>
      </c>
      <c r="D640">
        <v>3320</v>
      </c>
      <c r="E640" t="str">
        <f>IF(D640&gt;10000,"Tak","Nie")</f>
        <v>Nie</v>
      </c>
      <c r="F640">
        <f>F639-ROUNDUP(F639*0.02,0)+D640</f>
        <v>252129</v>
      </c>
      <c r="G640" t="str">
        <f t="shared" si="10"/>
        <v>Nie</v>
      </c>
    </row>
    <row r="641" spans="1:7" x14ac:dyDescent="0.25">
      <c r="A641">
        <f xml:space="preserve"> MONTH(B641)</f>
        <v>9</v>
      </c>
      <c r="B641" s="3">
        <v>40086</v>
      </c>
      <c r="C641">
        <f>YEAR(B641)</f>
        <v>2009</v>
      </c>
      <c r="D641">
        <v>4521</v>
      </c>
      <c r="E641" t="str">
        <f>IF(D641&gt;10000,"Tak","Nie")</f>
        <v>Nie</v>
      </c>
      <c r="F641">
        <f>F640-ROUNDUP(F640*0.02,0)+D641</f>
        <v>251607</v>
      </c>
      <c r="G641" t="str">
        <f t="shared" si="10"/>
        <v>Nie</v>
      </c>
    </row>
    <row r="642" spans="1:7" x14ac:dyDescent="0.25">
      <c r="A642">
        <f xml:space="preserve"> MONTH(B642)</f>
        <v>10</v>
      </c>
      <c r="B642" s="3">
        <v>40087</v>
      </c>
      <c r="C642">
        <f>YEAR(B642)</f>
        <v>2009</v>
      </c>
      <c r="D642">
        <v>4278</v>
      </c>
      <c r="E642" t="str">
        <f>IF(D642&gt;10000,"Tak","Nie")</f>
        <v>Nie</v>
      </c>
      <c r="F642">
        <f>F641-ROUNDUP(F641*0.02,0)+D642</f>
        <v>250852</v>
      </c>
      <c r="G642" t="str">
        <f t="shared" si="10"/>
        <v>Nie</v>
      </c>
    </row>
    <row r="643" spans="1:7" x14ac:dyDescent="0.25">
      <c r="A643">
        <f xml:space="preserve"> MONTH(B643)</f>
        <v>10</v>
      </c>
      <c r="B643" s="3">
        <v>40088</v>
      </c>
      <c r="C643">
        <f>YEAR(B643)</f>
        <v>2009</v>
      </c>
      <c r="D643">
        <v>3843</v>
      </c>
      <c r="E643" t="str">
        <f>IF(D643&gt;10000,"Tak","Nie")</f>
        <v>Nie</v>
      </c>
      <c r="F643">
        <f>F642-ROUNDUP(F642*0.02,0)+D643</f>
        <v>249677</v>
      </c>
      <c r="G643" t="str">
        <f t="shared" si="10"/>
        <v>Nie</v>
      </c>
    </row>
    <row r="644" spans="1:7" x14ac:dyDescent="0.25">
      <c r="A644">
        <f xml:space="preserve"> MONTH(B644)</f>
        <v>10</v>
      </c>
      <c r="B644" s="3">
        <v>40089</v>
      </c>
      <c r="C644">
        <f>YEAR(B644)</f>
        <v>2009</v>
      </c>
      <c r="D644">
        <v>3279</v>
      </c>
      <c r="E644" t="str">
        <f>IF(D644&gt;10000,"Tak","Nie")</f>
        <v>Nie</v>
      </c>
      <c r="F644">
        <f>F643-ROUNDUP(F643*0.02,0)+D644</f>
        <v>247962</v>
      </c>
      <c r="G644" t="str">
        <f t="shared" ref="G644:G707" si="11">IF(F644&gt;1000000,"Tak","Nie")</f>
        <v>Nie</v>
      </c>
    </row>
    <row r="645" spans="1:7" x14ac:dyDescent="0.25">
      <c r="A645">
        <f xml:space="preserve"> MONTH(B645)</f>
        <v>10</v>
      </c>
      <c r="B645" s="3">
        <v>40090</v>
      </c>
      <c r="C645">
        <f>YEAR(B645)</f>
        <v>2009</v>
      </c>
      <c r="D645">
        <v>4913</v>
      </c>
      <c r="E645" t="str">
        <f>IF(D645&gt;10000,"Tak","Nie")</f>
        <v>Nie</v>
      </c>
      <c r="F645">
        <f>F644-ROUNDUP(F644*0.02,0)+D645</f>
        <v>247915</v>
      </c>
      <c r="G645" t="str">
        <f t="shared" si="11"/>
        <v>Nie</v>
      </c>
    </row>
    <row r="646" spans="1:7" x14ac:dyDescent="0.25">
      <c r="A646">
        <f xml:space="preserve"> MONTH(B646)</f>
        <v>10</v>
      </c>
      <c r="B646" s="3">
        <v>40091</v>
      </c>
      <c r="C646">
        <f>YEAR(B646)</f>
        <v>2009</v>
      </c>
      <c r="D646">
        <v>4446</v>
      </c>
      <c r="E646" t="str">
        <f>IF(D646&gt;10000,"Tak","Nie")</f>
        <v>Nie</v>
      </c>
      <c r="F646">
        <f>F645-ROUNDUP(F645*0.02,0)+D646</f>
        <v>247402</v>
      </c>
      <c r="G646" t="str">
        <f t="shared" si="11"/>
        <v>Nie</v>
      </c>
    </row>
    <row r="647" spans="1:7" x14ac:dyDescent="0.25">
      <c r="A647">
        <f xml:space="preserve"> MONTH(B647)</f>
        <v>10</v>
      </c>
      <c r="B647" s="3">
        <v>40092</v>
      </c>
      <c r="C647">
        <f>YEAR(B647)</f>
        <v>2009</v>
      </c>
      <c r="D647">
        <v>3992</v>
      </c>
      <c r="E647" t="str">
        <f>IF(D647&gt;10000,"Tak","Nie")</f>
        <v>Nie</v>
      </c>
      <c r="F647">
        <f>F646-ROUNDUP(F646*0.02,0)+D647</f>
        <v>246445</v>
      </c>
      <c r="G647" t="str">
        <f t="shared" si="11"/>
        <v>Nie</v>
      </c>
    </row>
    <row r="648" spans="1:7" x14ac:dyDescent="0.25">
      <c r="A648">
        <f xml:space="preserve"> MONTH(B648)</f>
        <v>10</v>
      </c>
      <c r="B648" s="3">
        <v>40093</v>
      </c>
      <c r="C648">
        <f>YEAR(B648)</f>
        <v>2009</v>
      </c>
      <c r="D648">
        <v>5519</v>
      </c>
      <c r="E648" t="str">
        <f>IF(D648&gt;10000,"Tak","Nie")</f>
        <v>Nie</v>
      </c>
      <c r="F648">
        <f>F647-ROUNDUP(F647*0.02,0)+D648</f>
        <v>247035</v>
      </c>
      <c r="G648" t="str">
        <f t="shared" si="11"/>
        <v>Nie</v>
      </c>
    </row>
    <row r="649" spans="1:7" x14ac:dyDescent="0.25">
      <c r="A649">
        <f xml:space="preserve"> MONTH(B649)</f>
        <v>10</v>
      </c>
      <c r="B649" s="3">
        <v>40094</v>
      </c>
      <c r="C649">
        <f>YEAR(B649)</f>
        <v>2009</v>
      </c>
      <c r="D649">
        <v>5136</v>
      </c>
      <c r="E649" t="str">
        <f>IF(D649&gt;10000,"Tak","Nie")</f>
        <v>Nie</v>
      </c>
      <c r="F649">
        <f>F648-ROUNDUP(F648*0.02,0)+D649</f>
        <v>247230</v>
      </c>
      <c r="G649" t="str">
        <f t="shared" si="11"/>
        <v>Nie</v>
      </c>
    </row>
    <row r="650" spans="1:7" x14ac:dyDescent="0.25">
      <c r="A650">
        <f xml:space="preserve"> MONTH(B650)</f>
        <v>10</v>
      </c>
      <c r="B650" s="3">
        <v>40095</v>
      </c>
      <c r="C650">
        <f>YEAR(B650)</f>
        <v>2009</v>
      </c>
      <c r="D650">
        <v>5256</v>
      </c>
      <c r="E650" t="str">
        <f>IF(D650&gt;10000,"Tak","Nie")</f>
        <v>Nie</v>
      </c>
      <c r="F650">
        <f>F649-ROUNDUP(F649*0.02,0)+D650</f>
        <v>247541</v>
      </c>
      <c r="G650" t="str">
        <f t="shared" si="11"/>
        <v>Nie</v>
      </c>
    </row>
    <row r="651" spans="1:7" x14ac:dyDescent="0.25">
      <c r="A651">
        <f xml:space="preserve"> MONTH(B651)</f>
        <v>10</v>
      </c>
      <c r="B651" s="3">
        <v>40096</v>
      </c>
      <c r="C651">
        <f>YEAR(B651)</f>
        <v>2009</v>
      </c>
      <c r="D651">
        <v>4347</v>
      </c>
      <c r="E651" t="str">
        <f>IF(D651&gt;10000,"Tak","Nie")</f>
        <v>Nie</v>
      </c>
      <c r="F651">
        <f>F650-ROUNDUP(F650*0.02,0)+D651</f>
        <v>246937</v>
      </c>
      <c r="G651" t="str">
        <f t="shared" si="11"/>
        <v>Nie</v>
      </c>
    </row>
    <row r="652" spans="1:7" x14ac:dyDescent="0.25">
      <c r="A652">
        <f xml:space="preserve"> MONTH(B652)</f>
        <v>10</v>
      </c>
      <c r="B652" s="3">
        <v>40097</v>
      </c>
      <c r="C652">
        <f>YEAR(B652)</f>
        <v>2009</v>
      </c>
      <c r="D652">
        <v>4793</v>
      </c>
      <c r="E652" t="str">
        <f>IF(D652&gt;10000,"Tak","Nie")</f>
        <v>Nie</v>
      </c>
      <c r="F652">
        <f>F651-ROUNDUP(F651*0.02,0)+D652</f>
        <v>246791</v>
      </c>
      <c r="G652" t="str">
        <f t="shared" si="11"/>
        <v>Nie</v>
      </c>
    </row>
    <row r="653" spans="1:7" x14ac:dyDescent="0.25">
      <c r="A653">
        <f xml:space="preserve"> MONTH(B653)</f>
        <v>10</v>
      </c>
      <c r="B653" s="3">
        <v>40098</v>
      </c>
      <c r="C653">
        <f>YEAR(B653)</f>
        <v>2009</v>
      </c>
      <c r="D653">
        <v>4486</v>
      </c>
      <c r="E653" t="str">
        <f>IF(D653&gt;10000,"Tak","Nie")</f>
        <v>Nie</v>
      </c>
      <c r="F653">
        <f>F652-ROUNDUP(F652*0.02,0)+D653</f>
        <v>246341</v>
      </c>
      <c r="G653" t="str">
        <f t="shared" si="11"/>
        <v>Nie</v>
      </c>
    </row>
    <row r="654" spans="1:7" x14ac:dyDescent="0.25">
      <c r="A654">
        <f xml:space="preserve"> MONTH(B654)</f>
        <v>10</v>
      </c>
      <c r="B654" s="3">
        <v>40099</v>
      </c>
      <c r="C654">
        <f>YEAR(B654)</f>
        <v>2009</v>
      </c>
      <c r="D654">
        <v>5308</v>
      </c>
      <c r="E654" t="str">
        <f>IF(D654&gt;10000,"Tak","Nie")</f>
        <v>Nie</v>
      </c>
      <c r="F654">
        <f>F653-ROUNDUP(F653*0.02,0)+D654</f>
        <v>246722</v>
      </c>
      <c r="G654" t="str">
        <f t="shared" si="11"/>
        <v>Nie</v>
      </c>
    </row>
    <row r="655" spans="1:7" x14ac:dyDescent="0.25">
      <c r="A655">
        <f xml:space="preserve"> MONTH(B655)</f>
        <v>10</v>
      </c>
      <c r="B655" s="3">
        <v>40100</v>
      </c>
      <c r="C655">
        <f>YEAR(B655)</f>
        <v>2009</v>
      </c>
      <c r="D655">
        <v>5892</v>
      </c>
      <c r="E655" t="str">
        <f>IF(D655&gt;10000,"Tak","Nie")</f>
        <v>Nie</v>
      </c>
      <c r="F655">
        <f>F654-ROUNDUP(F654*0.02,0)+D655</f>
        <v>247679</v>
      </c>
      <c r="G655" t="str">
        <f t="shared" si="11"/>
        <v>Nie</v>
      </c>
    </row>
    <row r="656" spans="1:7" x14ac:dyDescent="0.25">
      <c r="A656">
        <f xml:space="preserve"> MONTH(B656)</f>
        <v>10</v>
      </c>
      <c r="B656" s="3">
        <v>40101</v>
      </c>
      <c r="C656">
        <f>YEAR(B656)</f>
        <v>2009</v>
      </c>
      <c r="D656">
        <v>5905</v>
      </c>
      <c r="E656" t="str">
        <f>IF(D656&gt;10000,"Tak","Nie")</f>
        <v>Nie</v>
      </c>
      <c r="F656">
        <f>F655-ROUNDUP(F655*0.02,0)+D656</f>
        <v>248630</v>
      </c>
      <c r="G656" t="str">
        <f t="shared" si="11"/>
        <v>Nie</v>
      </c>
    </row>
    <row r="657" spans="1:7" x14ac:dyDescent="0.25">
      <c r="A657">
        <f xml:space="preserve"> MONTH(B657)</f>
        <v>10</v>
      </c>
      <c r="B657" s="3">
        <v>40102</v>
      </c>
      <c r="C657">
        <f>YEAR(B657)</f>
        <v>2009</v>
      </c>
      <c r="D657">
        <v>5304</v>
      </c>
      <c r="E657" t="str">
        <f>IF(D657&gt;10000,"Tak","Nie")</f>
        <v>Nie</v>
      </c>
      <c r="F657">
        <f>F656-ROUNDUP(F656*0.02,0)+D657</f>
        <v>248961</v>
      </c>
      <c r="G657" t="str">
        <f t="shared" si="11"/>
        <v>Nie</v>
      </c>
    </row>
    <row r="658" spans="1:7" x14ac:dyDescent="0.25">
      <c r="A658">
        <f xml:space="preserve"> MONTH(B658)</f>
        <v>10</v>
      </c>
      <c r="B658" s="3">
        <v>40103</v>
      </c>
      <c r="C658">
        <f>YEAR(B658)</f>
        <v>2009</v>
      </c>
      <c r="D658">
        <v>6051</v>
      </c>
      <c r="E658" t="str">
        <f>IF(D658&gt;10000,"Tak","Nie")</f>
        <v>Nie</v>
      </c>
      <c r="F658">
        <f>F657-ROUNDUP(F657*0.02,0)+D658</f>
        <v>250032</v>
      </c>
      <c r="G658" t="str">
        <f t="shared" si="11"/>
        <v>Nie</v>
      </c>
    </row>
    <row r="659" spans="1:7" x14ac:dyDescent="0.25">
      <c r="A659">
        <f xml:space="preserve"> MONTH(B659)</f>
        <v>10</v>
      </c>
      <c r="B659" s="3">
        <v>40104</v>
      </c>
      <c r="C659">
        <f>YEAR(B659)</f>
        <v>2009</v>
      </c>
      <c r="D659">
        <v>6006</v>
      </c>
      <c r="E659" t="str">
        <f>IF(D659&gt;10000,"Tak","Nie")</f>
        <v>Nie</v>
      </c>
      <c r="F659">
        <f>F658-ROUNDUP(F658*0.02,0)+D659</f>
        <v>251037</v>
      </c>
      <c r="G659" t="str">
        <f t="shared" si="11"/>
        <v>Nie</v>
      </c>
    </row>
    <row r="660" spans="1:7" x14ac:dyDescent="0.25">
      <c r="A660">
        <f xml:space="preserve"> MONTH(B660)</f>
        <v>10</v>
      </c>
      <c r="B660" s="3">
        <v>40105</v>
      </c>
      <c r="C660">
        <f>YEAR(B660)</f>
        <v>2009</v>
      </c>
      <c r="D660">
        <v>5639</v>
      </c>
      <c r="E660" t="str">
        <f>IF(D660&gt;10000,"Tak","Nie")</f>
        <v>Nie</v>
      </c>
      <c r="F660">
        <f>F659-ROUNDUP(F659*0.02,0)+D660</f>
        <v>251655</v>
      </c>
      <c r="G660" t="str">
        <f t="shared" si="11"/>
        <v>Nie</v>
      </c>
    </row>
    <row r="661" spans="1:7" x14ac:dyDescent="0.25">
      <c r="A661">
        <f xml:space="preserve"> MONTH(B661)</f>
        <v>10</v>
      </c>
      <c r="B661" s="3">
        <v>40106</v>
      </c>
      <c r="C661">
        <f>YEAR(B661)</f>
        <v>2009</v>
      </c>
      <c r="D661">
        <v>6020</v>
      </c>
      <c r="E661" t="str">
        <f>IF(D661&gt;10000,"Tak","Nie")</f>
        <v>Nie</v>
      </c>
      <c r="F661">
        <f>F660-ROUNDUP(F660*0.02,0)+D661</f>
        <v>252641</v>
      </c>
      <c r="G661" t="str">
        <f t="shared" si="11"/>
        <v>Nie</v>
      </c>
    </row>
    <row r="662" spans="1:7" x14ac:dyDescent="0.25">
      <c r="A662">
        <f xml:space="preserve"> MONTH(B662)</f>
        <v>10</v>
      </c>
      <c r="B662" s="3">
        <v>40107</v>
      </c>
      <c r="C662">
        <f>YEAR(B662)</f>
        <v>2009</v>
      </c>
      <c r="D662">
        <v>6531</v>
      </c>
      <c r="E662" t="str">
        <f>IF(D662&gt;10000,"Tak","Nie")</f>
        <v>Nie</v>
      </c>
      <c r="F662">
        <f>F661-ROUNDUP(F661*0.02,0)+D662</f>
        <v>254119</v>
      </c>
      <c r="G662" t="str">
        <f t="shared" si="11"/>
        <v>Nie</v>
      </c>
    </row>
    <row r="663" spans="1:7" x14ac:dyDescent="0.25">
      <c r="A663">
        <f xml:space="preserve"> MONTH(B663)</f>
        <v>10</v>
      </c>
      <c r="B663" s="3">
        <v>40108</v>
      </c>
      <c r="C663">
        <f>YEAR(B663)</f>
        <v>2009</v>
      </c>
      <c r="D663">
        <v>5833</v>
      </c>
      <c r="E663" t="str">
        <f>IF(D663&gt;10000,"Tak","Nie")</f>
        <v>Nie</v>
      </c>
      <c r="F663">
        <f>F662-ROUNDUP(F662*0.02,0)+D663</f>
        <v>254869</v>
      </c>
      <c r="G663" t="str">
        <f t="shared" si="11"/>
        <v>Nie</v>
      </c>
    </row>
    <row r="664" spans="1:7" x14ac:dyDescent="0.25">
      <c r="A664">
        <f xml:space="preserve"> MONTH(B664)</f>
        <v>10</v>
      </c>
      <c r="B664" s="3">
        <v>40109</v>
      </c>
      <c r="C664">
        <f>YEAR(B664)</f>
        <v>2009</v>
      </c>
      <c r="D664">
        <v>6700</v>
      </c>
      <c r="E664" t="str">
        <f>IF(D664&gt;10000,"Tak","Nie")</f>
        <v>Nie</v>
      </c>
      <c r="F664">
        <f>F663-ROUNDUP(F663*0.02,0)+D664</f>
        <v>256471</v>
      </c>
      <c r="G664" t="str">
        <f t="shared" si="11"/>
        <v>Nie</v>
      </c>
    </row>
    <row r="665" spans="1:7" x14ac:dyDescent="0.25">
      <c r="A665">
        <f xml:space="preserve"> MONTH(B665)</f>
        <v>10</v>
      </c>
      <c r="B665" s="3">
        <v>40110</v>
      </c>
      <c r="C665">
        <f>YEAR(B665)</f>
        <v>2009</v>
      </c>
      <c r="D665">
        <v>6400</v>
      </c>
      <c r="E665" t="str">
        <f>IF(D665&gt;10000,"Tak","Nie")</f>
        <v>Nie</v>
      </c>
      <c r="F665">
        <f>F664-ROUNDUP(F664*0.02,0)+D665</f>
        <v>257741</v>
      </c>
      <c r="G665" t="str">
        <f t="shared" si="11"/>
        <v>Nie</v>
      </c>
    </row>
    <row r="666" spans="1:7" x14ac:dyDescent="0.25">
      <c r="A666">
        <f xml:space="preserve"> MONTH(B666)</f>
        <v>10</v>
      </c>
      <c r="B666" s="3">
        <v>40111</v>
      </c>
      <c r="C666">
        <f>YEAR(B666)</f>
        <v>2009</v>
      </c>
      <c r="D666">
        <v>6810</v>
      </c>
      <c r="E666" t="str">
        <f>IF(D666&gt;10000,"Tak","Nie")</f>
        <v>Nie</v>
      </c>
      <c r="F666">
        <f>F665-ROUNDUP(F665*0.02,0)+D666</f>
        <v>259396</v>
      </c>
      <c r="G666" t="str">
        <f t="shared" si="11"/>
        <v>Nie</v>
      </c>
    </row>
    <row r="667" spans="1:7" x14ac:dyDescent="0.25">
      <c r="A667">
        <f xml:space="preserve"> MONTH(B667)</f>
        <v>10</v>
      </c>
      <c r="B667" s="3">
        <v>40112</v>
      </c>
      <c r="C667">
        <f>YEAR(B667)</f>
        <v>2009</v>
      </c>
      <c r="D667">
        <v>6345</v>
      </c>
      <c r="E667" t="str">
        <f>IF(D667&gt;10000,"Tak","Nie")</f>
        <v>Nie</v>
      </c>
      <c r="F667">
        <f>F666-ROUNDUP(F666*0.02,0)+D667</f>
        <v>260553</v>
      </c>
      <c r="G667" t="str">
        <f t="shared" si="11"/>
        <v>Nie</v>
      </c>
    </row>
    <row r="668" spans="1:7" x14ac:dyDescent="0.25">
      <c r="A668">
        <f xml:space="preserve"> MONTH(B668)</f>
        <v>10</v>
      </c>
      <c r="B668" s="3">
        <v>40113</v>
      </c>
      <c r="C668">
        <f>YEAR(B668)</f>
        <v>2009</v>
      </c>
      <c r="D668">
        <v>7064</v>
      </c>
      <c r="E668" t="str">
        <f>IF(D668&gt;10000,"Tak","Nie")</f>
        <v>Nie</v>
      </c>
      <c r="F668">
        <f>F667-ROUNDUP(F667*0.02,0)+D668</f>
        <v>262405</v>
      </c>
      <c r="G668" t="str">
        <f t="shared" si="11"/>
        <v>Nie</v>
      </c>
    </row>
    <row r="669" spans="1:7" x14ac:dyDescent="0.25">
      <c r="A669">
        <f xml:space="preserve"> MONTH(B669)</f>
        <v>10</v>
      </c>
      <c r="B669" s="3">
        <v>40114</v>
      </c>
      <c r="C669">
        <f>YEAR(B669)</f>
        <v>2009</v>
      </c>
      <c r="D669">
        <v>6182</v>
      </c>
      <c r="E669" t="str">
        <f>IF(D669&gt;10000,"Tak","Nie")</f>
        <v>Nie</v>
      </c>
      <c r="F669">
        <f>F668-ROUNDUP(F668*0.02,0)+D669</f>
        <v>263338</v>
      </c>
      <c r="G669" t="str">
        <f t="shared" si="11"/>
        <v>Nie</v>
      </c>
    </row>
    <row r="670" spans="1:7" x14ac:dyDescent="0.25">
      <c r="A670">
        <f xml:space="preserve"> MONTH(B670)</f>
        <v>10</v>
      </c>
      <c r="B670" s="3">
        <v>40115</v>
      </c>
      <c r="C670">
        <f>YEAR(B670)</f>
        <v>2009</v>
      </c>
      <c r="D670">
        <v>7390</v>
      </c>
      <c r="E670" t="str">
        <f>IF(D670&gt;10000,"Tak","Nie")</f>
        <v>Nie</v>
      </c>
      <c r="F670">
        <f>F669-ROUNDUP(F669*0.02,0)+D670</f>
        <v>265461</v>
      </c>
      <c r="G670" t="str">
        <f t="shared" si="11"/>
        <v>Nie</v>
      </c>
    </row>
    <row r="671" spans="1:7" x14ac:dyDescent="0.25">
      <c r="A671">
        <f xml:space="preserve"> MONTH(B671)</f>
        <v>10</v>
      </c>
      <c r="B671" s="3">
        <v>40116</v>
      </c>
      <c r="C671">
        <f>YEAR(B671)</f>
        <v>2009</v>
      </c>
      <c r="D671">
        <v>7112</v>
      </c>
      <c r="E671" t="str">
        <f>IF(D671&gt;10000,"Tak","Nie")</f>
        <v>Nie</v>
      </c>
      <c r="F671">
        <f>F670-ROUNDUP(F670*0.02,0)+D671</f>
        <v>267263</v>
      </c>
      <c r="G671" t="str">
        <f t="shared" si="11"/>
        <v>Nie</v>
      </c>
    </row>
    <row r="672" spans="1:7" x14ac:dyDescent="0.25">
      <c r="A672">
        <f xml:space="preserve"> MONTH(B672)</f>
        <v>10</v>
      </c>
      <c r="B672" s="3">
        <v>40117</v>
      </c>
      <c r="C672">
        <f>YEAR(B672)</f>
        <v>2009</v>
      </c>
      <c r="D672">
        <v>7143</v>
      </c>
      <c r="E672" t="str">
        <f>IF(D672&gt;10000,"Tak","Nie")</f>
        <v>Nie</v>
      </c>
      <c r="F672">
        <f>F671-ROUNDUP(F671*0.02,0)+D672</f>
        <v>269060</v>
      </c>
      <c r="G672" t="str">
        <f t="shared" si="11"/>
        <v>Nie</v>
      </c>
    </row>
    <row r="673" spans="1:7" x14ac:dyDescent="0.25">
      <c r="A673">
        <f xml:space="preserve"> MONTH(B673)</f>
        <v>11</v>
      </c>
      <c r="B673" s="3">
        <v>40118</v>
      </c>
      <c r="C673">
        <f>YEAR(B673)</f>
        <v>2009</v>
      </c>
      <c r="D673">
        <v>8248</v>
      </c>
      <c r="E673" t="str">
        <f>IF(D673&gt;10000,"Tak","Nie")</f>
        <v>Nie</v>
      </c>
      <c r="F673">
        <f>F672-ROUNDUP(F672*0.02,0)+D673</f>
        <v>271926</v>
      </c>
      <c r="G673" t="str">
        <f t="shared" si="11"/>
        <v>Nie</v>
      </c>
    </row>
    <row r="674" spans="1:7" x14ac:dyDescent="0.25">
      <c r="A674">
        <f xml:space="preserve"> MONTH(B674)</f>
        <v>11</v>
      </c>
      <c r="B674" s="3">
        <v>40119</v>
      </c>
      <c r="C674">
        <f>YEAR(B674)</f>
        <v>2009</v>
      </c>
      <c r="D674">
        <v>7794</v>
      </c>
      <c r="E674" t="str">
        <f>IF(D674&gt;10000,"Tak","Nie")</f>
        <v>Nie</v>
      </c>
      <c r="F674">
        <f>F673-ROUNDUP(F673*0.02,0)+D674</f>
        <v>274281</v>
      </c>
      <c r="G674" t="str">
        <f t="shared" si="11"/>
        <v>Nie</v>
      </c>
    </row>
    <row r="675" spans="1:7" x14ac:dyDescent="0.25">
      <c r="A675">
        <f xml:space="preserve"> MONTH(B675)</f>
        <v>11</v>
      </c>
      <c r="B675" s="3">
        <v>40120</v>
      </c>
      <c r="C675">
        <f>YEAR(B675)</f>
        <v>2009</v>
      </c>
      <c r="D675">
        <v>7792</v>
      </c>
      <c r="E675" t="str">
        <f>IF(D675&gt;10000,"Tak","Nie")</f>
        <v>Nie</v>
      </c>
      <c r="F675">
        <f>F674-ROUNDUP(F674*0.02,0)+D675</f>
        <v>276587</v>
      </c>
      <c r="G675" t="str">
        <f t="shared" si="11"/>
        <v>Nie</v>
      </c>
    </row>
    <row r="676" spans="1:7" x14ac:dyDescent="0.25">
      <c r="A676">
        <f xml:space="preserve"> MONTH(B676)</f>
        <v>11</v>
      </c>
      <c r="B676" s="3">
        <v>40121</v>
      </c>
      <c r="C676">
        <f>YEAR(B676)</f>
        <v>2009</v>
      </c>
      <c r="D676">
        <v>7836</v>
      </c>
      <c r="E676" t="str">
        <f>IF(D676&gt;10000,"Tak","Nie")</f>
        <v>Nie</v>
      </c>
      <c r="F676">
        <f>F675-ROUNDUP(F675*0.02,0)+D676</f>
        <v>278891</v>
      </c>
      <c r="G676" t="str">
        <f t="shared" si="11"/>
        <v>Nie</v>
      </c>
    </row>
    <row r="677" spans="1:7" x14ac:dyDescent="0.25">
      <c r="A677">
        <f xml:space="preserve"> MONTH(B677)</f>
        <v>11</v>
      </c>
      <c r="B677" s="3">
        <v>40122</v>
      </c>
      <c r="C677">
        <f>YEAR(B677)</f>
        <v>2009</v>
      </c>
      <c r="D677">
        <v>7242</v>
      </c>
      <c r="E677" t="str">
        <f>IF(D677&gt;10000,"Tak","Nie")</f>
        <v>Nie</v>
      </c>
      <c r="F677">
        <f>F676-ROUNDUP(F676*0.02,0)+D677</f>
        <v>280555</v>
      </c>
      <c r="G677" t="str">
        <f t="shared" si="11"/>
        <v>Nie</v>
      </c>
    </row>
    <row r="678" spans="1:7" x14ac:dyDescent="0.25">
      <c r="A678">
        <f xml:space="preserve"> MONTH(B678)</f>
        <v>11</v>
      </c>
      <c r="B678" s="3">
        <v>40123</v>
      </c>
      <c r="C678">
        <f>YEAR(B678)</f>
        <v>2009</v>
      </c>
      <c r="D678">
        <v>8597</v>
      </c>
      <c r="E678" t="str">
        <f>IF(D678&gt;10000,"Tak","Nie")</f>
        <v>Nie</v>
      </c>
      <c r="F678">
        <f>F677-ROUNDUP(F677*0.02,0)+D678</f>
        <v>283540</v>
      </c>
      <c r="G678" t="str">
        <f t="shared" si="11"/>
        <v>Nie</v>
      </c>
    </row>
    <row r="679" spans="1:7" x14ac:dyDescent="0.25">
      <c r="A679">
        <f xml:space="preserve"> MONTH(B679)</f>
        <v>11</v>
      </c>
      <c r="B679" s="3">
        <v>40124</v>
      </c>
      <c r="C679">
        <f>YEAR(B679)</f>
        <v>2009</v>
      </c>
      <c r="D679">
        <v>9329</v>
      </c>
      <c r="E679" t="str">
        <f>IF(D679&gt;10000,"Tak","Nie")</f>
        <v>Nie</v>
      </c>
      <c r="F679">
        <f>F678-ROUNDUP(F678*0.02,0)+D679</f>
        <v>287198</v>
      </c>
      <c r="G679" t="str">
        <f t="shared" si="11"/>
        <v>Nie</v>
      </c>
    </row>
    <row r="680" spans="1:7" x14ac:dyDescent="0.25">
      <c r="A680">
        <f xml:space="preserve"> MONTH(B680)</f>
        <v>11</v>
      </c>
      <c r="B680" s="3">
        <v>40125</v>
      </c>
      <c r="C680">
        <f>YEAR(B680)</f>
        <v>2009</v>
      </c>
      <c r="D680">
        <v>8457</v>
      </c>
      <c r="E680" t="str">
        <f>IF(D680&gt;10000,"Tak","Nie")</f>
        <v>Nie</v>
      </c>
      <c r="F680">
        <f>F679-ROUNDUP(F679*0.02,0)+D680</f>
        <v>289911</v>
      </c>
      <c r="G680" t="str">
        <f t="shared" si="11"/>
        <v>Nie</v>
      </c>
    </row>
    <row r="681" spans="1:7" x14ac:dyDescent="0.25">
      <c r="A681">
        <f xml:space="preserve"> MONTH(B681)</f>
        <v>11</v>
      </c>
      <c r="B681" s="3">
        <v>40126</v>
      </c>
      <c r="C681">
        <f>YEAR(B681)</f>
        <v>2009</v>
      </c>
      <c r="D681">
        <v>8921</v>
      </c>
      <c r="E681" t="str">
        <f>IF(D681&gt;10000,"Tak","Nie")</f>
        <v>Nie</v>
      </c>
      <c r="F681">
        <f>F680-ROUNDUP(F680*0.02,0)+D681</f>
        <v>293033</v>
      </c>
      <c r="G681" t="str">
        <f t="shared" si="11"/>
        <v>Nie</v>
      </c>
    </row>
    <row r="682" spans="1:7" x14ac:dyDescent="0.25">
      <c r="A682">
        <f xml:space="preserve"> MONTH(B682)</f>
        <v>11</v>
      </c>
      <c r="B682" s="3">
        <v>40127</v>
      </c>
      <c r="C682">
        <f>YEAR(B682)</f>
        <v>2009</v>
      </c>
      <c r="D682">
        <v>8363</v>
      </c>
      <c r="E682" t="str">
        <f>IF(D682&gt;10000,"Tak","Nie")</f>
        <v>Nie</v>
      </c>
      <c r="F682">
        <f>F681-ROUNDUP(F681*0.02,0)+D682</f>
        <v>295535</v>
      </c>
      <c r="G682" t="str">
        <f t="shared" si="11"/>
        <v>Nie</v>
      </c>
    </row>
    <row r="683" spans="1:7" x14ac:dyDescent="0.25">
      <c r="A683">
        <f xml:space="preserve"> MONTH(B683)</f>
        <v>11</v>
      </c>
      <c r="B683" s="3">
        <v>40128</v>
      </c>
      <c r="C683">
        <f>YEAR(B683)</f>
        <v>2009</v>
      </c>
      <c r="D683">
        <v>8451</v>
      </c>
      <c r="E683" t="str">
        <f>IF(D683&gt;10000,"Tak","Nie")</f>
        <v>Nie</v>
      </c>
      <c r="F683">
        <f>F682-ROUNDUP(F682*0.02,0)+D683</f>
        <v>298075</v>
      </c>
      <c r="G683" t="str">
        <f t="shared" si="11"/>
        <v>Nie</v>
      </c>
    </row>
    <row r="684" spans="1:7" x14ac:dyDescent="0.25">
      <c r="A684">
        <f xml:space="preserve"> MONTH(B684)</f>
        <v>11</v>
      </c>
      <c r="B684" s="3">
        <v>40129</v>
      </c>
      <c r="C684">
        <f>YEAR(B684)</f>
        <v>2009</v>
      </c>
      <c r="D684">
        <v>8901</v>
      </c>
      <c r="E684" t="str">
        <f>IF(D684&gt;10000,"Tak","Nie")</f>
        <v>Nie</v>
      </c>
      <c r="F684">
        <f>F683-ROUNDUP(F683*0.02,0)+D684</f>
        <v>301014</v>
      </c>
      <c r="G684" t="str">
        <f t="shared" si="11"/>
        <v>Nie</v>
      </c>
    </row>
    <row r="685" spans="1:7" x14ac:dyDescent="0.25">
      <c r="A685">
        <f xml:space="preserve"> MONTH(B685)</f>
        <v>11</v>
      </c>
      <c r="B685" s="3">
        <v>40130</v>
      </c>
      <c r="C685">
        <f>YEAR(B685)</f>
        <v>2009</v>
      </c>
      <c r="D685">
        <v>8365</v>
      </c>
      <c r="E685" t="str">
        <f>IF(D685&gt;10000,"Tak","Nie")</f>
        <v>Nie</v>
      </c>
      <c r="F685">
        <f>F684-ROUNDUP(F684*0.02,0)+D685</f>
        <v>303358</v>
      </c>
      <c r="G685" t="str">
        <f t="shared" si="11"/>
        <v>Nie</v>
      </c>
    </row>
    <row r="686" spans="1:7" x14ac:dyDescent="0.25">
      <c r="A686">
        <f xml:space="preserve"> MONTH(B686)</f>
        <v>11</v>
      </c>
      <c r="B686" s="3">
        <v>40131</v>
      </c>
      <c r="C686">
        <f>YEAR(B686)</f>
        <v>2009</v>
      </c>
      <c r="D686">
        <v>8734</v>
      </c>
      <c r="E686" t="str">
        <f>IF(D686&gt;10000,"Tak","Nie")</f>
        <v>Nie</v>
      </c>
      <c r="F686">
        <f>F685-ROUNDUP(F685*0.02,0)+D686</f>
        <v>306024</v>
      </c>
      <c r="G686" t="str">
        <f t="shared" si="11"/>
        <v>Nie</v>
      </c>
    </row>
    <row r="687" spans="1:7" x14ac:dyDescent="0.25">
      <c r="A687">
        <f xml:space="preserve"> MONTH(B687)</f>
        <v>11</v>
      </c>
      <c r="B687" s="3">
        <v>40132</v>
      </c>
      <c r="C687">
        <f>YEAR(B687)</f>
        <v>2009</v>
      </c>
      <c r="D687">
        <v>8737</v>
      </c>
      <c r="E687" t="str">
        <f>IF(D687&gt;10000,"Tak","Nie")</f>
        <v>Nie</v>
      </c>
      <c r="F687">
        <f>F686-ROUNDUP(F686*0.02,0)+D687</f>
        <v>308640</v>
      </c>
      <c r="G687" t="str">
        <f t="shared" si="11"/>
        <v>Nie</v>
      </c>
    </row>
    <row r="688" spans="1:7" x14ac:dyDescent="0.25">
      <c r="A688">
        <f xml:space="preserve"> MONTH(B688)</f>
        <v>11</v>
      </c>
      <c r="B688" s="3">
        <v>40133</v>
      </c>
      <c r="C688">
        <f>YEAR(B688)</f>
        <v>2009</v>
      </c>
      <c r="D688">
        <v>8432</v>
      </c>
      <c r="E688" t="str">
        <f>IF(D688&gt;10000,"Tak","Nie")</f>
        <v>Nie</v>
      </c>
      <c r="F688">
        <f>F687-ROUNDUP(F687*0.02,0)+D688</f>
        <v>310899</v>
      </c>
      <c r="G688" t="str">
        <f t="shared" si="11"/>
        <v>Nie</v>
      </c>
    </row>
    <row r="689" spans="1:7" x14ac:dyDescent="0.25">
      <c r="A689">
        <f xml:space="preserve"> MONTH(B689)</f>
        <v>11</v>
      </c>
      <c r="B689" s="3">
        <v>40134</v>
      </c>
      <c r="C689">
        <f>YEAR(B689)</f>
        <v>2009</v>
      </c>
      <c r="D689">
        <v>9161</v>
      </c>
      <c r="E689" t="str">
        <f>IF(D689&gt;10000,"Tak","Nie")</f>
        <v>Nie</v>
      </c>
      <c r="F689">
        <f>F688-ROUNDUP(F688*0.02,0)+D689</f>
        <v>313842</v>
      </c>
      <c r="G689" t="str">
        <f t="shared" si="11"/>
        <v>Nie</v>
      </c>
    </row>
    <row r="690" spans="1:7" x14ac:dyDescent="0.25">
      <c r="A690">
        <f xml:space="preserve"> MONTH(B690)</f>
        <v>11</v>
      </c>
      <c r="B690" s="3">
        <v>40135</v>
      </c>
      <c r="C690">
        <f>YEAR(B690)</f>
        <v>2009</v>
      </c>
      <c r="D690">
        <v>8463</v>
      </c>
      <c r="E690" t="str">
        <f>IF(D690&gt;10000,"Tak","Nie")</f>
        <v>Nie</v>
      </c>
      <c r="F690">
        <f>F689-ROUNDUP(F689*0.02,0)+D690</f>
        <v>316028</v>
      </c>
      <c r="G690" t="str">
        <f t="shared" si="11"/>
        <v>Nie</v>
      </c>
    </row>
    <row r="691" spans="1:7" x14ac:dyDescent="0.25">
      <c r="A691">
        <f xml:space="preserve"> MONTH(B691)</f>
        <v>11</v>
      </c>
      <c r="B691" s="3">
        <v>40136</v>
      </c>
      <c r="C691">
        <f>YEAR(B691)</f>
        <v>2009</v>
      </c>
      <c r="D691">
        <v>9180</v>
      </c>
      <c r="E691" t="str">
        <f>IF(D691&gt;10000,"Tak","Nie")</f>
        <v>Nie</v>
      </c>
      <c r="F691">
        <f>F690-ROUNDUP(F690*0.02,0)+D691</f>
        <v>318887</v>
      </c>
      <c r="G691" t="str">
        <f t="shared" si="11"/>
        <v>Nie</v>
      </c>
    </row>
    <row r="692" spans="1:7" x14ac:dyDescent="0.25">
      <c r="A692">
        <f xml:space="preserve"> MONTH(B692)</f>
        <v>11</v>
      </c>
      <c r="B692" s="3">
        <v>40137</v>
      </c>
      <c r="C692">
        <f>YEAR(B692)</f>
        <v>2009</v>
      </c>
      <c r="D692">
        <v>8682</v>
      </c>
      <c r="E692" t="str">
        <f>IF(D692&gt;10000,"Tak","Nie")</f>
        <v>Nie</v>
      </c>
      <c r="F692">
        <f>F691-ROUNDUP(F691*0.02,0)+D692</f>
        <v>321191</v>
      </c>
      <c r="G692" t="str">
        <f t="shared" si="11"/>
        <v>Nie</v>
      </c>
    </row>
    <row r="693" spans="1:7" x14ac:dyDescent="0.25">
      <c r="A693">
        <f xml:space="preserve"> MONTH(B693)</f>
        <v>11</v>
      </c>
      <c r="B693" s="3">
        <v>40138</v>
      </c>
      <c r="C693">
        <f>YEAR(B693)</f>
        <v>2009</v>
      </c>
      <c r="D693">
        <v>8687</v>
      </c>
      <c r="E693" t="str">
        <f>IF(D693&gt;10000,"Tak","Nie")</f>
        <v>Nie</v>
      </c>
      <c r="F693">
        <f>F692-ROUNDUP(F692*0.02,0)+D693</f>
        <v>323454</v>
      </c>
      <c r="G693" t="str">
        <f t="shared" si="11"/>
        <v>Nie</v>
      </c>
    </row>
    <row r="694" spans="1:7" x14ac:dyDescent="0.25">
      <c r="A694">
        <f xml:space="preserve"> MONTH(B694)</f>
        <v>11</v>
      </c>
      <c r="B694" s="3">
        <v>40139</v>
      </c>
      <c r="C694">
        <f>YEAR(B694)</f>
        <v>2009</v>
      </c>
      <c r="D694">
        <v>8286</v>
      </c>
      <c r="E694" t="str">
        <f>IF(D694&gt;10000,"Tak","Nie")</f>
        <v>Nie</v>
      </c>
      <c r="F694">
        <f>F693-ROUNDUP(F693*0.02,0)+D694</f>
        <v>325270</v>
      </c>
      <c r="G694" t="str">
        <f t="shared" si="11"/>
        <v>Nie</v>
      </c>
    </row>
    <row r="695" spans="1:7" x14ac:dyDescent="0.25">
      <c r="A695">
        <f xml:space="preserve"> MONTH(B695)</f>
        <v>11</v>
      </c>
      <c r="B695" s="3">
        <v>40140</v>
      </c>
      <c r="C695">
        <f>YEAR(B695)</f>
        <v>2009</v>
      </c>
      <c r="D695">
        <v>7644</v>
      </c>
      <c r="E695" t="str">
        <f>IF(D695&gt;10000,"Tak","Nie")</f>
        <v>Nie</v>
      </c>
      <c r="F695">
        <f>F694-ROUNDUP(F694*0.02,0)+D695</f>
        <v>326408</v>
      </c>
      <c r="G695" t="str">
        <f t="shared" si="11"/>
        <v>Nie</v>
      </c>
    </row>
    <row r="696" spans="1:7" x14ac:dyDescent="0.25">
      <c r="A696">
        <f xml:space="preserve"> MONTH(B696)</f>
        <v>11</v>
      </c>
      <c r="B696" s="3">
        <v>40141</v>
      </c>
      <c r="C696">
        <f>YEAR(B696)</f>
        <v>2009</v>
      </c>
      <c r="D696">
        <v>7906</v>
      </c>
      <c r="E696" t="str">
        <f>IF(D696&gt;10000,"Tak","Nie")</f>
        <v>Nie</v>
      </c>
      <c r="F696">
        <f>F695-ROUNDUP(F695*0.02,0)+D696</f>
        <v>327785</v>
      </c>
      <c r="G696" t="str">
        <f t="shared" si="11"/>
        <v>Nie</v>
      </c>
    </row>
    <row r="697" spans="1:7" x14ac:dyDescent="0.25">
      <c r="A697">
        <f xml:space="preserve"> MONTH(B697)</f>
        <v>11</v>
      </c>
      <c r="B697" s="3">
        <v>40142</v>
      </c>
      <c r="C697">
        <f>YEAR(B697)</f>
        <v>2009</v>
      </c>
      <c r="D697">
        <v>7961</v>
      </c>
      <c r="E697" t="str">
        <f>IF(D697&gt;10000,"Tak","Nie")</f>
        <v>Nie</v>
      </c>
      <c r="F697">
        <f>F696-ROUNDUP(F696*0.02,0)+D697</f>
        <v>329190</v>
      </c>
      <c r="G697" t="str">
        <f t="shared" si="11"/>
        <v>Nie</v>
      </c>
    </row>
    <row r="698" spans="1:7" x14ac:dyDescent="0.25">
      <c r="A698">
        <f xml:space="preserve"> MONTH(B698)</f>
        <v>11</v>
      </c>
      <c r="B698" s="3">
        <v>40143</v>
      </c>
      <c r="C698">
        <f>YEAR(B698)</f>
        <v>2009</v>
      </c>
      <c r="D698">
        <v>7930</v>
      </c>
      <c r="E698" t="str">
        <f>IF(D698&gt;10000,"Tak","Nie")</f>
        <v>Nie</v>
      </c>
      <c r="F698">
        <f>F697-ROUNDUP(F697*0.02,0)+D698</f>
        <v>330536</v>
      </c>
      <c r="G698" t="str">
        <f t="shared" si="11"/>
        <v>Nie</v>
      </c>
    </row>
    <row r="699" spans="1:7" x14ac:dyDescent="0.25">
      <c r="A699">
        <f xml:space="preserve"> MONTH(B699)</f>
        <v>11</v>
      </c>
      <c r="B699" s="3">
        <v>40144</v>
      </c>
      <c r="C699">
        <f>YEAR(B699)</f>
        <v>2009</v>
      </c>
      <c r="D699">
        <v>7965</v>
      </c>
      <c r="E699" t="str">
        <f>IF(D699&gt;10000,"Tak","Nie")</f>
        <v>Nie</v>
      </c>
      <c r="F699">
        <f>F698-ROUNDUP(F698*0.02,0)+D699</f>
        <v>331890</v>
      </c>
      <c r="G699" t="str">
        <f t="shared" si="11"/>
        <v>Nie</v>
      </c>
    </row>
    <row r="700" spans="1:7" x14ac:dyDescent="0.25">
      <c r="A700">
        <f xml:space="preserve"> MONTH(B700)</f>
        <v>11</v>
      </c>
      <c r="B700" s="3">
        <v>40145</v>
      </c>
      <c r="C700">
        <f>YEAR(B700)</f>
        <v>2009</v>
      </c>
      <c r="D700">
        <v>8289</v>
      </c>
      <c r="E700" t="str">
        <f>IF(D700&gt;10000,"Tak","Nie")</f>
        <v>Nie</v>
      </c>
      <c r="F700">
        <f>F699-ROUNDUP(F699*0.02,0)+D700</f>
        <v>333541</v>
      </c>
      <c r="G700" t="str">
        <f t="shared" si="11"/>
        <v>Nie</v>
      </c>
    </row>
    <row r="701" spans="1:7" x14ac:dyDescent="0.25">
      <c r="A701">
        <f xml:space="preserve"> MONTH(B701)</f>
        <v>11</v>
      </c>
      <c r="B701" s="3">
        <v>40146</v>
      </c>
      <c r="C701">
        <f>YEAR(B701)</f>
        <v>2009</v>
      </c>
      <c r="D701">
        <v>8250</v>
      </c>
      <c r="E701" t="str">
        <f>IF(D701&gt;10000,"Tak","Nie")</f>
        <v>Nie</v>
      </c>
      <c r="F701">
        <f>F700-ROUNDUP(F700*0.02,0)+D701</f>
        <v>335120</v>
      </c>
      <c r="G701" t="str">
        <f t="shared" si="11"/>
        <v>Nie</v>
      </c>
    </row>
    <row r="702" spans="1:7" x14ac:dyDescent="0.25">
      <c r="A702">
        <f xml:space="preserve"> MONTH(B702)</f>
        <v>11</v>
      </c>
      <c r="B702" s="3">
        <v>40147</v>
      </c>
      <c r="C702">
        <f>YEAR(B702)</f>
        <v>2009</v>
      </c>
      <c r="D702">
        <v>8314</v>
      </c>
      <c r="E702" t="str">
        <f>IF(D702&gt;10000,"Tak","Nie")</f>
        <v>Nie</v>
      </c>
      <c r="F702">
        <f>F701-ROUNDUP(F701*0.02,0)+D702</f>
        <v>336731</v>
      </c>
      <c r="G702" t="str">
        <f t="shared" si="11"/>
        <v>Nie</v>
      </c>
    </row>
    <row r="703" spans="1:7" x14ac:dyDescent="0.25">
      <c r="A703">
        <f xml:space="preserve"> MONTH(B703)</f>
        <v>12</v>
      </c>
      <c r="B703" s="3">
        <v>40148</v>
      </c>
      <c r="C703">
        <f>YEAR(B703)</f>
        <v>2009</v>
      </c>
      <c r="D703">
        <v>7085</v>
      </c>
      <c r="E703" t="str">
        <f>IF(D703&gt;10000,"Tak","Nie")</f>
        <v>Nie</v>
      </c>
      <c r="F703">
        <f>F702-ROUNDUP(F702*0.02,0)+D703</f>
        <v>337081</v>
      </c>
      <c r="G703" t="str">
        <f t="shared" si="11"/>
        <v>Nie</v>
      </c>
    </row>
    <row r="704" spans="1:7" x14ac:dyDescent="0.25">
      <c r="A704">
        <f xml:space="preserve"> MONTH(B704)</f>
        <v>12</v>
      </c>
      <c r="B704" s="3">
        <v>40149</v>
      </c>
      <c r="C704">
        <f>YEAR(B704)</f>
        <v>2009</v>
      </c>
      <c r="D704">
        <v>8015</v>
      </c>
      <c r="E704" t="str">
        <f>IF(D704&gt;10000,"Tak","Nie")</f>
        <v>Nie</v>
      </c>
      <c r="F704">
        <f>F703-ROUNDUP(F703*0.02,0)+D704</f>
        <v>338354</v>
      </c>
      <c r="G704" t="str">
        <f t="shared" si="11"/>
        <v>Nie</v>
      </c>
    </row>
    <row r="705" spans="1:7" x14ac:dyDescent="0.25">
      <c r="A705">
        <f xml:space="preserve"> MONTH(B705)</f>
        <v>12</v>
      </c>
      <c r="B705" s="3">
        <v>40150</v>
      </c>
      <c r="C705">
        <f>YEAR(B705)</f>
        <v>2009</v>
      </c>
      <c r="D705">
        <v>6931</v>
      </c>
      <c r="E705" t="str">
        <f>IF(D705&gt;10000,"Tak","Nie")</f>
        <v>Nie</v>
      </c>
      <c r="F705">
        <f>F704-ROUNDUP(F704*0.02,0)+D705</f>
        <v>338517</v>
      </c>
      <c r="G705" t="str">
        <f t="shared" si="11"/>
        <v>Nie</v>
      </c>
    </row>
    <row r="706" spans="1:7" x14ac:dyDescent="0.25">
      <c r="A706">
        <f xml:space="preserve"> MONTH(B706)</f>
        <v>12</v>
      </c>
      <c r="B706" s="3">
        <v>40151</v>
      </c>
      <c r="C706">
        <f>YEAR(B706)</f>
        <v>2009</v>
      </c>
      <c r="D706">
        <v>8472</v>
      </c>
      <c r="E706" t="str">
        <f>IF(D706&gt;10000,"Tak","Nie")</f>
        <v>Nie</v>
      </c>
      <c r="F706">
        <f>F705-ROUNDUP(F705*0.02,0)+D706</f>
        <v>340218</v>
      </c>
      <c r="G706" t="str">
        <f t="shared" si="11"/>
        <v>Nie</v>
      </c>
    </row>
    <row r="707" spans="1:7" x14ac:dyDescent="0.25">
      <c r="A707">
        <f xml:space="preserve"> MONTH(B707)</f>
        <v>12</v>
      </c>
      <c r="B707" s="3">
        <v>40152</v>
      </c>
      <c r="C707">
        <f>YEAR(B707)</f>
        <v>2009</v>
      </c>
      <c r="D707">
        <v>6805</v>
      </c>
      <c r="E707" t="str">
        <f>IF(D707&gt;10000,"Tak","Nie")</f>
        <v>Nie</v>
      </c>
      <c r="F707">
        <f>F706-ROUNDUP(F706*0.02,0)+D707</f>
        <v>340218</v>
      </c>
      <c r="G707" t="str">
        <f t="shared" si="11"/>
        <v>Nie</v>
      </c>
    </row>
    <row r="708" spans="1:7" x14ac:dyDescent="0.25">
      <c r="A708">
        <f xml:space="preserve"> MONTH(B708)</f>
        <v>12</v>
      </c>
      <c r="B708" s="3">
        <v>40153</v>
      </c>
      <c r="C708">
        <f>YEAR(B708)</f>
        <v>2009</v>
      </c>
      <c r="D708">
        <v>7861</v>
      </c>
      <c r="E708" t="str">
        <f>IF(D708&gt;10000,"Tak","Nie")</f>
        <v>Nie</v>
      </c>
      <c r="F708">
        <f>F707-ROUNDUP(F707*0.02,0)+D708</f>
        <v>341274</v>
      </c>
      <c r="G708" t="str">
        <f t="shared" ref="G708:G771" si="12">IF(F708&gt;1000000,"Tak","Nie")</f>
        <v>Nie</v>
      </c>
    </row>
    <row r="709" spans="1:7" x14ac:dyDescent="0.25">
      <c r="A709">
        <f xml:space="preserve"> MONTH(B709)</f>
        <v>12</v>
      </c>
      <c r="B709" s="3">
        <v>40154</v>
      </c>
      <c r="C709">
        <f>YEAR(B709)</f>
        <v>2009</v>
      </c>
      <c r="D709">
        <v>7963</v>
      </c>
      <c r="E709" t="str">
        <f>IF(D709&gt;10000,"Tak","Nie")</f>
        <v>Nie</v>
      </c>
      <c r="F709">
        <f>F708-ROUNDUP(F708*0.02,0)+D709</f>
        <v>342411</v>
      </c>
      <c r="G709" t="str">
        <f t="shared" si="12"/>
        <v>Nie</v>
      </c>
    </row>
    <row r="710" spans="1:7" x14ac:dyDescent="0.25">
      <c r="A710">
        <f xml:space="preserve"> MONTH(B710)</f>
        <v>12</v>
      </c>
      <c r="B710" s="3">
        <v>40155</v>
      </c>
      <c r="C710">
        <f>YEAR(B710)</f>
        <v>2009</v>
      </c>
      <c r="D710">
        <v>6497</v>
      </c>
      <c r="E710" t="str">
        <f>IF(D710&gt;10000,"Tak","Nie")</f>
        <v>Nie</v>
      </c>
      <c r="F710">
        <f>F709-ROUNDUP(F709*0.02,0)+D710</f>
        <v>342059</v>
      </c>
      <c r="G710" t="str">
        <f t="shared" si="12"/>
        <v>Nie</v>
      </c>
    </row>
    <row r="711" spans="1:7" x14ac:dyDescent="0.25">
      <c r="A711">
        <f xml:space="preserve"> MONTH(B711)</f>
        <v>12</v>
      </c>
      <c r="B711" s="3">
        <v>40156</v>
      </c>
      <c r="C711">
        <f>YEAR(B711)</f>
        <v>2009</v>
      </c>
      <c r="D711">
        <v>6846</v>
      </c>
      <c r="E711" t="str">
        <f>IF(D711&gt;10000,"Tak","Nie")</f>
        <v>Nie</v>
      </c>
      <c r="F711">
        <f>F710-ROUNDUP(F710*0.02,0)+D711</f>
        <v>342063</v>
      </c>
      <c r="G711" t="str">
        <f t="shared" si="12"/>
        <v>Nie</v>
      </c>
    </row>
    <row r="712" spans="1:7" x14ac:dyDescent="0.25">
      <c r="A712">
        <f xml:space="preserve"> MONTH(B712)</f>
        <v>12</v>
      </c>
      <c r="B712" s="3">
        <v>40157</v>
      </c>
      <c r="C712">
        <f>YEAR(B712)</f>
        <v>2009</v>
      </c>
      <c r="D712">
        <v>7179</v>
      </c>
      <c r="E712" t="str">
        <f>IF(D712&gt;10000,"Tak","Nie")</f>
        <v>Nie</v>
      </c>
      <c r="F712">
        <f>F711-ROUNDUP(F711*0.02,0)+D712</f>
        <v>342400</v>
      </c>
      <c r="G712" t="str">
        <f t="shared" si="12"/>
        <v>Nie</v>
      </c>
    </row>
    <row r="713" spans="1:7" x14ac:dyDescent="0.25">
      <c r="A713">
        <f xml:space="preserve"> MONTH(B713)</f>
        <v>12</v>
      </c>
      <c r="B713" s="3">
        <v>40158</v>
      </c>
      <c r="C713">
        <f>YEAR(B713)</f>
        <v>2009</v>
      </c>
      <c r="D713">
        <v>7455</v>
      </c>
      <c r="E713" t="str">
        <f>IF(D713&gt;10000,"Tak","Nie")</f>
        <v>Nie</v>
      </c>
      <c r="F713">
        <f>F712-ROUNDUP(F712*0.02,0)+D713</f>
        <v>343007</v>
      </c>
      <c r="G713" t="str">
        <f t="shared" si="12"/>
        <v>Nie</v>
      </c>
    </row>
    <row r="714" spans="1:7" x14ac:dyDescent="0.25">
      <c r="A714">
        <f xml:space="preserve"> MONTH(B714)</f>
        <v>12</v>
      </c>
      <c r="B714" s="3">
        <v>40159</v>
      </c>
      <c r="C714">
        <f>YEAR(B714)</f>
        <v>2009</v>
      </c>
      <c r="D714">
        <v>6706</v>
      </c>
      <c r="E714" t="str">
        <f>IF(D714&gt;10000,"Tak","Nie")</f>
        <v>Nie</v>
      </c>
      <c r="F714">
        <f>F713-ROUNDUP(F713*0.02,0)+D714</f>
        <v>342852</v>
      </c>
      <c r="G714" t="str">
        <f t="shared" si="12"/>
        <v>Nie</v>
      </c>
    </row>
    <row r="715" spans="1:7" x14ac:dyDescent="0.25">
      <c r="A715">
        <f xml:space="preserve"> MONTH(B715)</f>
        <v>12</v>
      </c>
      <c r="B715" s="3">
        <v>40160</v>
      </c>
      <c r="C715">
        <f>YEAR(B715)</f>
        <v>2009</v>
      </c>
      <c r="D715">
        <v>6556</v>
      </c>
      <c r="E715" t="str">
        <f>IF(D715&gt;10000,"Tak","Nie")</f>
        <v>Nie</v>
      </c>
      <c r="F715">
        <f>F714-ROUNDUP(F714*0.02,0)+D715</f>
        <v>342550</v>
      </c>
      <c r="G715" t="str">
        <f t="shared" si="12"/>
        <v>Nie</v>
      </c>
    </row>
    <row r="716" spans="1:7" x14ac:dyDescent="0.25">
      <c r="A716">
        <f xml:space="preserve"> MONTH(B716)</f>
        <v>12</v>
      </c>
      <c r="B716" s="3">
        <v>40161</v>
      </c>
      <c r="C716">
        <f>YEAR(B716)</f>
        <v>2009</v>
      </c>
      <c r="D716">
        <v>6237</v>
      </c>
      <c r="E716" t="str">
        <f>IF(D716&gt;10000,"Tak","Nie")</f>
        <v>Nie</v>
      </c>
      <c r="F716">
        <f>F715-ROUNDUP(F715*0.02,0)+D716</f>
        <v>341936</v>
      </c>
      <c r="G716" t="str">
        <f t="shared" si="12"/>
        <v>Nie</v>
      </c>
    </row>
    <row r="717" spans="1:7" x14ac:dyDescent="0.25">
      <c r="A717">
        <f xml:space="preserve"> MONTH(B717)</f>
        <v>12</v>
      </c>
      <c r="B717" s="3">
        <v>40162</v>
      </c>
      <c r="C717">
        <f>YEAR(B717)</f>
        <v>2009</v>
      </c>
      <c r="D717">
        <v>5852</v>
      </c>
      <c r="E717" t="str">
        <f>IF(D717&gt;10000,"Tak","Nie")</f>
        <v>Nie</v>
      </c>
      <c r="F717">
        <f>F716-ROUNDUP(F716*0.02,0)+D717</f>
        <v>340949</v>
      </c>
      <c r="G717" t="str">
        <f t="shared" si="12"/>
        <v>Nie</v>
      </c>
    </row>
    <row r="718" spans="1:7" x14ac:dyDescent="0.25">
      <c r="A718">
        <f xml:space="preserve"> MONTH(B718)</f>
        <v>12</v>
      </c>
      <c r="B718" s="3">
        <v>40163</v>
      </c>
      <c r="C718">
        <f>YEAR(B718)</f>
        <v>2009</v>
      </c>
      <c r="D718">
        <v>5539</v>
      </c>
      <c r="E718" t="str">
        <f>IF(D718&gt;10000,"Tak","Nie")</f>
        <v>Nie</v>
      </c>
      <c r="F718">
        <f>F717-ROUNDUP(F717*0.02,0)+D718</f>
        <v>339669</v>
      </c>
      <c r="G718" t="str">
        <f t="shared" si="12"/>
        <v>Nie</v>
      </c>
    </row>
    <row r="719" spans="1:7" x14ac:dyDescent="0.25">
      <c r="A719">
        <f xml:space="preserve"> MONTH(B719)</f>
        <v>12</v>
      </c>
      <c r="B719" s="3">
        <v>40164</v>
      </c>
      <c r="C719">
        <f>YEAR(B719)</f>
        <v>2009</v>
      </c>
      <c r="D719">
        <v>5991</v>
      </c>
      <c r="E719" t="str">
        <f>IF(D719&gt;10000,"Tak","Nie")</f>
        <v>Nie</v>
      </c>
      <c r="F719">
        <f>F718-ROUNDUP(F718*0.02,0)+D719</f>
        <v>338866</v>
      </c>
      <c r="G719" t="str">
        <f t="shared" si="12"/>
        <v>Nie</v>
      </c>
    </row>
    <row r="720" spans="1:7" x14ac:dyDescent="0.25">
      <c r="A720">
        <f xml:space="preserve"> MONTH(B720)</f>
        <v>12</v>
      </c>
      <c r="B720" s="3">
        <v>40165</v>
      </c>
      <c r="C720">
        <f>YEAR(B720)</f>
        <v>2009</v>
      </c>
      <c r="D720">
        <v>5999</v>
      </c>
      <c r="E720" t="str">
        <f>IF(D720&gt;10000,"Tak","Nie")</f>
        <v>Nie</v>
      </c>
      <c r="F720">
        <f>F719-ROUNDUP(F719*0.02,0)+D720</f>
        <v>338087</v>
      </c>
      <c r="G720" t="str">
        <f t="shared" si="12"/>
        <v>Nie</v>
      </c>
    </row>
    <row r="721" spans="1:7" x14ac:dyDescent="0.25">
      <c r="A721">
        <f xml:space="preserve"> MONTH(B721)</f>
        <v>12</v>
      </c>
      <c r="B721" s="3">
        <v>40166</v>
      </c>
      <c r="C721">
        <f>YEAR(B721)</f>
        <v>2009</v>
      </c>
      <c r="D721">
        <v>5603</v>
      </c>
      <c r="E721" t="str">
        <f>IF(D721&gt;10000,"Tak","Nie")</f>
        <v>Nie</v>
      </c>
      <c r="F721">
        <f>F720-ROUNDUP(F720*0.02,0)+D721</f>
        <v>336928</v>
      </c>
      <c r="G721" t="str">
        <f t="shared" si="12"/>
        <v>Nie</v>
      </c>
    </row>
    <row r="722" spans="1:7" x14ac:dyDescent="0.25">
      <c r="A722">
        <f xml:space="preserve"> MONTH(B722)</f>
        <v>12</v>
      </c>
      <c r="B722" s="3">
        <v>40167</v>
      </c>
      <c r="C722">
        <f>YEAR(B722)</f>
        <v>2009</v>
      </c>
      <c r="D722">
        <v>5381</v>
      </c>
      <c r="E722" t="str">
        <f>IF(D722&gt;10000,"Tak","Nie")</f>
        <v>Nie</v>
      </c>
      <c r="F722">
        <f>F721-ROUNDUP(F721*0.02,0)+D722</f>
        <v>335570</v>
      </c>
      <c r="G722" t="str">
        <f t="shared" si="12"/>
        <v>Nie</v>
      </c>
    </row>
    <row r="723" spans="1:7" x14ac:dyDescent="0.25">
      <c r="A723">
        <f xml:space="preserve"> MONTH(B723)</f>
        <v>12</v>
      </c>
      <c r="B723" s="3">
        <v>40168</v>
      </c>
      <c r="C723">
        <f>YEAR(B723)</f>
        <v>2009</v>
      </c>
      <c r="D723">
        <v>4554</v>
      </c>
      <c r="E723" t="str">
        <f>IF(D723&gt;10000,"Tak","Nie")</f>
        <v>Nie</v>
      </c>
      <c r="F723">
        <f>F722-ROUNDUP(F722*0.02,0)+D723</f>
        <v>333412</v>
      </c>
      <c r="G723" t="str">
        <f t="shared" si="12"/>
        <v>Nie</v>
      </c>
    </row>
    <row r="724" spans="1:7" x14ac:dyDescent="0.25">
      <c r="A724">
        <f xml:space="preserve"> MONTH(B724)</f>
        <v>12</v>
      </c>
      <c r="B724" s="3">
        <v>40169</v>
      </c>
      <c r="C724">
        <f>YEAR(B724)</f>
        <v>2009</v>
      </c>
      <c r="D724">
        <v>4693</v>
      </c>
      <c r="E724" t="str">
        <f>IF(D724&gt;10000,"Tak","Nie")</f>
        <v>Nie</v>
      </c>
      <c r="F724">
        <f>F723-ROUNDUP(F723*0.02,0)+D724</f>
        <v>331436</v>
      </c>
      <c r="G724" t="str">
        <f t="shared" si="12"/>
        <v>Nie</v>
      </c>
    </row>
    <row r="725" spans="1:7" x14ac:dyDescent="0.25">
      <c r="A725">
        <f xml:space="preserve"> MONTH(B725)</f>
        <v>12</v>
      </c>
      <c r="B725" s="3">
        <v>40170</v>
      </c>
      <c r="C725">
        <f>YEAR(B725)</f>
        <v>2009</v>
      </c>
      <c r="D725">
        <v>5114</v>
      </c>
      <c r="E725" t="str">
        <f>IF(D725&gt;10000,"Tak","Nie")</f>
        <v>Nie</v>
      </c>
      <c r="F725">
        <f>F724-ROUNDUP(F724*0.02,0)+D725</f>
        <v>329921</v>
      </c>
      <c r="G725" t="str">
        <f t="shared" si="12"/>
        <v>Nie</v>
      </c>
    </row>
    <row r="726" spans="1:7" x14ac:dyDescent="0.25">
      <c r="A726">
        <f xml:space="preserve"> MONTH(B726)</f>
        <v>12</v>
      </c>
      <c r="B726" s="3">
        <v>40171</v>
      </c>
      <c r="C726">
        <f>YEAR(B726)</f>
        <v>2009</v>
      </c>
      <c r="D726">
        <v>4478</v>
      </c>
      <c r="E726" t="str">
        <f>IF(D726&gt;10000,"Tak","Nie")</f>
        <v>Nie</v>
      </c>
      <c r="F726">
        <f>F725-ROUNDUP(F725*0.02,0)+D726</f>
        <v>327800</v>
      </c>
      <c r="G726" t="str">
        <f t="shared" si="12"/>
        <v>Nie</v>
      </c>
    </row>
    <row r="727" spans="1:7" x14ac:dyDescent="0.25">
      <c r="A727">
        <f xml:space="preserve"> MONTH(B727)</f>
        <v>12</v>
      </c>
      <c r="B727" s="3">
        <v>40172</v>
      </c>
      <c r="C727">
        <f>YEAR(B727)</f>
        <v>2009</v>
      </c>
      <c r="D727">
        <v>5057</v>
      </c>
      <c r="E727" t="str">
        <f>IF(D727&gt;10000,"Tak","Nie")</f>
        <v>Nie</v>
      </c>
      <c r="F727">
        <f>F726-ROUNDUP(F726*0.02,0)+D727</f>
        <v>326301</v>
      </c>
      <c r="G727" t="str">
        <f t="shared" si="12"/>
        <v>Nie</v>
      </c>
    </row>
    <row r="728" spans="1:7" x14ac:dyDescent="0.25">
      <c r="A728">
        <f xml:space="preserve"> MONTH(B728)</f>
        <v>12</v>
      </c>
      <c r="B728" s="3">
        <v>40173</v>
      </c>
      <c r="C728">
        <f>YEAR(B728)</f>
        <v>2009</v>
      </c>
      <c r="D728">
        <v>4726</v>
      </c>
      <c r="E728" t="str">
        <f>IF(D728&gt;10000,"Tak","Nie")</f>
        <v>Nie</v>
      </c>
      <c r="F728">
        <f>F727-ROUNDUP(F727*0.02,0)+D728</f>
        <v>324500</v>
      </c>
      <c r="G728" t="str">
        <f t="shared" si="12"/>
        <v>Nie</v>
      </c>
    </row>
    <row r="729" spans="1:7" x14ac:dyDescent="0.25">
      <c r="A729">
        <f xml:space="preserve"> MONTH(B729)</f>
        <v>12</v>
      </c>
      <c r="B729" s="3">
        <v>40174</v>
      </c>
      <c r="C729">
        <f>YEAR(B729)</f>
        <v>2009</v>
      </c>
      <c r="D729">
        <v>4459</v>
      </c>
      <c r="E729" t="str">
        <f>IF(D729&gt;10000,"Tak","Nie")</f>
        <v>Nie</v>
      </c>
      <c r="F729">
        <f>F728-ROUNDUP(F728*0.02,0)+D729</f>
        <v>322469</v>
      </c>
      <c r="G729" t="str">
        <f t="shared" si="12"/>
        <v>Nie</v>
      </c>
    </row>
    <row r="730" spans="1:7" x14ac:dyDescent="0.25">
      <c r="A730">
        <f xml:space="preserve"> MONTH(B730)</f>
        <v>12</v>
      </c>
      <c r="B730" s="3">
        <v>40175</v>
      </c>
      <c r="C730">
        <f>YEAR(B730)</f>
        <v>2009</v>
      </c>
      <c r="D730">
        <v>4966</v>
      </c>
      <c r="E730" t="str">
        <f>IF(D730&gt;10000,"Tak","Nie")</f>
        <v>Nie</v>
      </c>
      <c r="F730">
        <f>F729-ROUNDUP(F729*0.02,0)+D730</f>
        <v>320985</v>
      </c>
      <c r="G730" t="str">
        <f t="shared" si="12"/>
        <v>Nie</v>
      </c>
    </row>
    <row r="731" spans="1:7" x14ac:dyDescent="0.25">
      <c r="A731">
        <f xml:space="preserve"> MONTH(B731)</f>
        <v>12</v>
      </c>
      <c r="B731" s="3">
        <v>40176</v>
      </c>
      <c r="C731">
        <f>YEAR(B731)</f>
        <v>2009</v>
      </c>
      <c r="D731">
        <v>4629</v>
      </c>
      <c r="E731" t="str">
        <f>IF(D731&gt;10000,"Tak","Nie")</f>
        <v>Nie</v>
      </c>
      <c r="F731">
        <f>F730-ROUNDUP(F730*0.02,0)+D731</f>
        <v>319194</v>
      </c>
      <c r="G731" t="str">
        <f t="shared" si="12"/>
        <v>Nie</v>
      </c>
    </row>
    <row r="732" spans="1:7" x14ac:dyDescent="0.25">
      <c r="A732">
        <f xml:space="preserve"> MONTH(B732)</f>
        <v>12</v>
      </c>
      <c r="B732" s="3">
        <v>40177</v>
      </c>
      <c r="C732">
        <f>YEAR(B732)</f>
        <v>2009</v>
      </c>
      <c r="D732">
        <v>4074</v>
      </c>
      <c r="E732" t="str">
        <f>IF(D732&gt;10000,"Tak","Nie")</f>
        <v>Nie</v>
      </c>
      <c r="F732">
        <f>F731-ROUNDUP(F731*0.02,0)+D732</f>
        <v>316884</v>
      </c>
      <c r="G732" t="str">
        <f t="shared" si="12"/>
        <v>Nie</v>
      </c>
    </row>
    <row r="733" spans="1:7" x14ac:dyDescent="0.25">
      <c r="A733">
        <f xml:space="preserve"> MONTH(B733)</f>
        <v>12</v>
      </c>
      <c r="B733" s="3">
        <v>40178</v>
      </c>
      <c r="C733">
        <f>YEAR(B733)</f>
        <v>2009</v>
      </c>
      <c r="D733">
        <v>3179</v>
      </c>
      <c r="E733" t="str">
        <f>IF(D733&gt;10000,"Tak","Nie")</f>
        <v>Nie</v>
      </c>
      <c r="F733">
        <f>F732-ROUNDUP(F732*0.02,0)+D733</f>
        <v>313725</v>
      </c>
      <c r="G733" t="str">
        <f t="shared" si="12"/>
        <v>Nie</v>
      </c>
    </row>
    <row r="734" spans="1:7" x14ac:dyDescent="0.25">
      <c r="A734">
        <f xml:space="preserve"> MONTH(B734)</f>
        <v>1</v>
      </c>
      <c r="B734" s="3">
        <v>40179</v>
      </c>
      <c r="C734">
        <f>YEAR(B734)</f>
        <v>2010</v>
      </c>
      <c r="D734">
        <v>3946</v>
      </c>
      <c r="E734" t="str">
        <f>IF(D734&gt;10000,"Tak","Nie")</f>
        <v>Nie</v>
      </c>
      <c r="F734">
        <f>F733-ROUNDUP(F733*0.02,0)+D734</f>
        <v>311396</v>
      </c>
      <c r="G734" t="str">
        <f t="shared" si="12"/>
        <v>Nie</v>
      </c>
    </row>
    <row r="735" spans="1:7" x14ac:dyDescent="0.25">
      <c r="A735">
        <f xml:space="preserve"> MONTH(B735)</f>
        <v>1</v>
      </c>
      <c r="B735" s="3">
        <v>40180</v>
      </c>
      <c r="C735">
        <f>YEAR(B735)</f>
        <v>2010</v>
      </c>
      <c r="D735">
        <v>4282</v>
      </c>
      <c r="E735" t="str">
        <f>IF(D735&gt;10000,"Tak","Nie")</f>
        <v>Nie</v>
      </c>
      <c r="F735">
        <f>F734-ROUNDUP(F734*0.02,0)+D735</f>
        <v>309450</v>
      </c>
      <c r="G735" t="str">
        <f t="shared" si="12"/>
        <v>Nie</v>
      </c>
    </row>
    <row r="736" spans="1:7" x14ac:dyDescent="0.25">
      <c r="A736">
        <f xml:space="preserve"> MONTH(B736)</f>
        <v>1</v>
      </c>
      <c r="B736" s="3">
        <v>40181</v>
      </c>
      <c r="C736">
        <f>YEAR(B736)</f>
        <v>2010</v>
      </c>
      <c r="D736">
        <v>4133</v>
      </c>
      <c r="E736" t="str">
        <f>IF(D736&gt;10000,"Tak","Nie")</f>
        <v>Nie</v>
      </c>
      <c r="F736">
        <f>F735-ROUNDUP(F735*0.02,0)+D736</f>
        <v>307394</v>
      </c>
      <c r="G736" t="str">
        <f t="shared" si="12"/>
        <v>Nie</v>
      </c>
    </row>
    <row r="737" spans="1:7" x14ac:dyDescent="0.25">
      <c r="A737">
        <f xml:space="preserve"> MONTH(B737)</f>
        <v>1</v>
      </c>
      <c r="B737" s="3">
        <v>40182</v>
      </c>
      <c r="C737">
        <f>YEAR(B737)</f>
        <v>2010</v>
      </c>
      <c r="D737">
        <v>4241</v>
      </c>
      <c r="E737" t="str">
        <f>IF(D737&gt;10000,"Tak","Nie")</f>
        <v>Nie</v>
      </c>
      <c r="F737">
        <f>F736-ROUNDUP(F736*0.02,0)+D737</f>
        <v>305487</v>
      </c>
      <c r="G737" t="str">
        <f t="shared" si="12"/>
        <v>Nie</v>
      </c>
    </row>
    <row r="738" spans="1:7" x14ac:dyDescent="0.25">
      <c r="A738">
        <f xml:space="preserve"> MONTH(B738)</f>
        <v>1</v>
      </c>
      <c r="B738" s="3">
        <v>40183</v>
      </c>
      <c r="C738">
        <f>YEAR(B738)</f>
        <v>2010</v>
      </c>
      <c r="D738">
        <v>3132</v>
      </c>
      <c r="E738" t="str">
        <f>IF(D738&gt;10000,"Tak","Nie")</f>
        <v>Nie</v>
      </c>
      <c r="F738">
        <f>F737-ROUNDUP(F737*0.02,0)+D738</f>
        <v>302509</v>
      </c>
      <c r="G738" t="str">
        <f t="shared" si="12"/>
        <v>Nie</v>
      </c>
    </row>
    <row r="739" spans="1:7" x14ac:dyDescent="0.25">
      <c r="A739">
        <f xml:space="preserve"> MONTH(B739)</f>
        <v>1</v>
      </c>
      <c r="B739" s="3">
        <v>40184</v>
      </c>
      <c r="C739">
        <f>YEAR(B739)</f>
        <v>2010</v>
      </c>
      <c r="D739">
        <v>3610</v>
      </c>
      <c r="E739" t="str">
        <f>IF(D739&gt;10000,"Tak","Nie")</f>
        <v>Nie</v>
      </c>
      <c r="F739">
        <f>F738-ROUNDUP(F738*0.02,0)+D739</f>
        <v>300068</v>
      </c>
      <c r="G739" t="str">
        <f t="shared" si="12"/>
        <v>Nie</v>
      </c>
    </row>
    <row r="740" spans="1:7" x14ac:dyDescent="0.25">
      <c r="A740">
        <f xml:space="preserve"> MONTH(B740)</f>
        <v>1</v>
      </c>
      <c r="B740" s="3">
        <v>40185</v>
      </c>
      <c r="C740">
        <f>YEAR(B740)</f>
        <v>2010</v>
      </c>
      <c r="D740">
        <v>3752</v>
      </c>
      <c r="E740" t="str">
        <f>IF(D740&gt;10000,"Tak","Nie")</f>
        <v>Nie</v>
      </c>
      <c r="F740">
        <f>F739-ROUNDUP(F739*0.02,0)+D740</f>
        <v>297818</v>
      </c>
      <c r="G740" t="str">
        <f t="shared" si="12"/>
        <v>Nie</v>
      </c>
    </row>
    <row r="741" spans="1:7" x14ac:dyDescent="0.25">
      <c r="A741">
        <f xml:space="preserve"> MONTH(B741)</f>
        <v>1</v>
      </c>
      <c r="B741" s="3">
        <v>40186</v>
      </c>
      <c r="C741">
        <f>YEAR(B741)</f>
        <v>2010</v>
      </c>
      <c r="D741">
        <v>2687</v>
      </c>
      <c r="E741" t="str">
        <f>IF(D741&gt;10000,"Tak","Nie")</f>
        <v>Nie</v>
      </c>
      <c r="F741">
        <f>F740-ROUNDUP(F740*0.02,0)+D741</f>
        <v>294548</v>
      </c>
      <c r="G741" t="str">
        <f t="shared" si="12"/>
        <v>Nie</v>
      </c>
    </row>
    <row r="742" spans="1:7" x14ac:dyDescent="0.25">
      <c r="A742">
        <f xml:space="preserve"> MONTH(B742)</f>
        <v>1</v>
      </c>
      <c r="B742" s="3">
        <v>40187</v>
      </c>
      <c r="C742">
        <f>YEAR(B742)</f>
        <v>2010</v>
      </c>
      <c r="D742">
        <v>4436</v>
      </c>
      <c r="E742" t="str">
        <f>IF(D742&gt;10000,"Tak","Nie")</f>
        <v>Nie</v>
      </c>
      <c r="F742">
        <f>F741-ROUNDUP(F741*0.02,0)+D742</f>
        <v>293093</v>
      </c>
      <c r="G742" t="str">
        <f t="shared" si="12"/>
        <v>Nie</v>
      </c>
    </row>
    <row r="743" spans="1:7" x14ac:dyDescent="0.25">
      <c r="A743">
        <f xml:space="preserve"> MONTH(B743)</f>
        <v>1</v>
      </c>
      <c r="B743" s="3">
        <v>40188</v>
      </c>
      <c r="C743">
        <f>YEAR(B743)</f>
        <v>2010</v>
      </c>
      <c r="D743">
        <v>4002</v>
      </c>
      <c r="E743" t="str">
        <f>IF(D743&gt;10000,"Tak","Nie")</f>
        <v>Nie</v>
      </c>
      <c r="F743">
        <f>F742-ROUNDUP(F742*0.02,0)+D743</f>
        <v>291233</v>
      </c>
      <c r="G743" t="str">
        <f t="shared" si="12"/>
        <v>Nie</v>
      </c>
    </row>
    <row r="744" spans="1:7" x14ac:dyDescent="0.25">
      <c r="A744">
        <f xml:space="preserve"> MONTH(B744)</f>
        <v>1</v>
      </c>
      <c r="B744" s="3">
        <v>40189</v>
      </c>
      <c r="C744">
        <f>YEAR(B744)</f>
        <v>2010</v>
      </c>
      <c r="D744">
        <v>4281</v>
      </c>
      <c r="E744" t="str">
        <f>IF(D744&gt;10000,"Tak","Nie")</f>
        <v>Nie</v>
      </c>
      <c r="F744">
        <f>F743-ROUNDUP(F743*0.02,0)+D744</f>
        <v>289689</v>
      </c>
      <c r="G744" t="str">
        <f t="shared" si="12"/>
        <v>Nie</v>
      </c>
    </row>
    <row r="745" spans="1:7" x14ac:dyDescent="0.25">
      <c r="A745">
        <f xml:space="preserve"> MONTH(B745)</f>
        <v>1</v>
      </c>
      <c r="B745" s="3">
        <v>40190</v>
      </c>
      <c r="C745">
        <f>YEAR(B745)</f>
        <v>2010</v>
      </c>
      <c r="D745">
        <v>4332</v>
      </c>
      <c r="E745" t="str">
        <f>IF(D745&gt;10000,"Tak","Nie")</f>
        <v>Nie</v>
      </c>
      <c r="F745">
        <f>F744-ROUNDUP(F744*0.02,0)+D745</f>
        <v>288227</v>
      </c>
      <c r="G745" t="str">
        <f t="shared" si="12"/>
        <v>Nie</v>
      </c>
    </row>
    <row r="746" spans="1:7" x14ac:dyDescent="0.25">
      <c r="A746">
        <f xml:space="preserve"> MONTH(B746)</f>
        <v>1</v>
      </c>
      <c r="B746" s="3">
        <v>40191</v>
      </c>
      <c r="C746">
        <f>YEAR(B746)</f>
        <v>2010</v>
      </c>
      <c r="D746">
        <v>2749</v>
      </c>
      <c r="E746" t="str">
        <f>IF(D746&gt;10000,"Tak","Nie")</f>
        <v>Nie</v>
      </c>
      <c r="F746">
        <f>F745-ROUNDUP(F745*0.02,0)+D746</f>
        <v>285211</v>
      </c>
      <c r="G746" t="str">
        <f t="shared" si="12"/>
        <v>Nie</v>
      </c>
    </row>
    <row r="747" spans="1:7" x14ac:dyDescent="0.25">
      <c r="A747">
        <f xml:space="preserve"> MONTH(B747)</f>
        <v>1</v>
      </c>
      <c r="B747" s="3">
        <v>40192</v>
      </c>
      <c r="C747">
        <f>YEAR(B747)</f>
        <v>2010</v>
      </c>
      <c r="D747">
        <v>4331</v>
      </c>
      <c r="E747" t="str">
        <f>IF(D747&gt;10000,"Tak","Nie")</f>
        <v>Nie</v>
      </c>
      <c r="F747">
        <f>F746-ROUNDUP(F746*0.02,0)+D747</f>
        <v>283837</v>
      </c>
      <c r="G747" t="str">
        <f t="shared" si="12"/>
        <v>Nie</v>
      </c>
    </row>
    <row r="748" spans="1:7" x14ac:dyDescent="0.25">
      <c r="A748">
        <f xml:space="preserve"> MONTH(B748)</f>
        <v>1</v>
      </c>
      <c r="B748" s="3">
        <v>40193</v>
      </c>
      <c r="C748">
        <f>YEAR(B748)</f>
        <v>2010</v>
      </c>
      <c r="D748">
        <v>4670</v>
      </c>
      <c r="E748" t="str">
        <f>IF(D748&gt;10000,"Tak","Nie")</f>
        <v>Nie</v>
      </c>
      <c r="F748">
        <f>F747-ROUNDUP(F747*0.02,0)+D748</f>
        <v>282830</v>
      </c>
      <c r="G748" t="str">
        <f t="shared" si="12"/>
        <v>Nie</v>
      </c>
    </row>
    <row r="749" spans="1:7" x14ac:dyDescent="0.25">
      <c r="A749">
        <f xml:space="preserve"> MONTH(B749)</f>
        <v>1</v>
      </c>
      <c r="B749" s="3">
        <v>40194</v>
      </c>
      <c r="C749">
        <f>YEAR(B749)</f>
        <v>2010</v>
      </c>
      <c r="D749">
        <v>3679</v>
      </c>
      <c r="E749" t="str">
        <f>IF(D749&gt;10000,"Tak","Nie")</f>
        <v>Nie</v>
      </c>
      <c r="F749">
        <f>F748-ROUNDUP(F748*0.02,0)+D749</f>
        <v>280852</v>
      </c>
      <c r="G749" t="str">
        <f t="shared" si="12"/>
        <v>Nie</v>
      </c>
    </row>
    <row r="750" spans="1:7" x14ac:dyDescent="0.25">
      <c r="A750">
        <f xml:space="preserve"> MONTH(B750)</f>
        <v>1</v>
      </c>
      <c r="B750" s="3">
        <v>40195</v>
      </c>
      <c r="C750">
        <f>YEAR(B750)</f>
        <v>2010</v>
      </c>
      <c r="D750">
        <v>3257</v>
      </c>
      <c r="E750" t="str">
        <f>IF(D750&gt;10000,"Tak","Nie")</f>
        <v>Nie</v>
      </c>
      <c r="F750">
        <f>F749-ROUNDUP(F749*0.02,0)+D750</f>
        <v>278491</v>
      </c>
      <c r="G750" t="str">
        <f t="shared" si="12"/>
        <v>Nie</v>
      </c>
    </row>
    <row r="751" spans="1:7" x14ac:dyDescent="0.25">
      <c r="A751">
        <f xml:space="preserve"> MONTH(B751)</f>
        <v>1</v>
      </c>
      <c r="B751" s="3">
        <v>40196</v>
      </c>
      <c r="C751">
        <f>YEAR(B751)</f>
        <v>2010</v>
      </c>
      <c r="D751">
        <v>3690</v>
      </c>
      <c r="E751" t="str">
        <f>IF(D751&gt;10000,"Tak","Nie")</f>
        <v>Nie</v>
      </c>
      <c r="F751">
        <f>F750-ROUNDUP(F750*0.02,0)+D751</f>
        <v>276611</v>
      </c>
      <c r="G751" t="str">
        <f t="shared" si="12"/>
        <v>Nie</v>
      </c>
    </row>
    <row r="752" spans="1:7" x14ac:dyDescent="0.25">
      <c r="A752">
        <f xml:space="preserve"> MONTH(B752)</f>
        <v>1</v>
      </c>
      <c r="B752" s="3">
        <v>40197</v>
      </c>
      <c r="C752">
        <f>YEAR(B752)</f>
        <v>2010</v>
      </c>
      <c r="D752">
        <v>2531</v>
      </c>
      <c r="E752" t="str">
        <f>IF(D752&gt;10000,"Tak","Nie")</f>
        <v>Nie</v>
      </c>
      <c r="F752">
        <f>F751-ROUNDUP(F751*0.02,0)+D752</f>
        <v>273609</v>
      </c>
      <c r="G752" t="str">
        <f t="shared" si="12"/>
        <v>Nie</v>
      </c>
    </row>
    <row r="753" spans="1:7" x14ac:dyDescent="0.25">
      <c r="A753">
        <f xml:space="preserve"> MONTH(B753)</f>
        <v>1</v>
      </c>
      <c r="B753" s="3">
        <v>40198</v>
      </c>
      <c r="C753">
        <f>YEAR(B753)</f>
        <v>2010</v>
      </c>
      <c r="D753">
        <v>2913</v>
      </c>
      <c r="E753" t="str">
        <f>IF(D753&gt;10000,"Tak","Nie")</f>
        <v>Nie</v>
      </c>
      <c r="F753">
        <f>F752-ROUNDUP(F752*0.02,0)+D753</f>
        <v>271049</v>
      </c>
      <c r="G753" t="str">
        <f t="shared" si="12"/>
        <v>Nie</v>
      </c>
    </row>
    <row r="754" spans="1:7" x14ac:dyDescent="0.25">
      <c r="A754">
        <f xml:space="preserve"> MONTH(B754)</f>
        <v>1</v>
      </c>
      <c r="B754" s="3">
        <v>40199</v>
      </c>
      <c r="C754">
        <f>YEAR(B754)</f>
        <v>2010</v>
      </c>
      <c r="D754">
        <v>3043</v>
      </c>
      <c r="E754" t="str">
        <f>IF(D754&gt;10000,"Tak","Nie")</f>
        <v>Nie</v>
      </c>
      <c r="F754">
        <f>F753-ROUNDUP(F753*0.02,0)+D754</f>
        <v>268671</v>
      </c>
      <c r="G754" t="str">
        <f t="shared" si="12"/>
        <v>Nie</v>
      </c>
    </row>
    <row r="755" spans="1:7" x14ac:dyDescent="0.25">
      <c r="A755">
        <f xml:space="preserve"> MONTH(B755)</f>
        <v>1</v>
      </c>
      <c r="B755" s="3">
        <v>40200</v>
      </c>
      <c r="C755">
        <f>YEAR(B755)</f>
        <v>2010</v>
      </c>
      <c r="D755">
        <v>3594</v>
      </c>
      <c r="E755" t="str">
        <f>IF(D755&gt;10000,"Tak","Nie")</f>
        <v>Nie</v>
      </c>
      <c r="F755">
        <f>F754-ROUNDUP(F754*0.02,0)+D755</f>
        <v>266891</v>
      </c>
      <c r="G755" t="str">
        <f t="shared" si="12"/>
        <v>Nie</v>
      </c>
    </row>
    <row r="756" spans="1:7" x14ac:dyDescent="0.25">
      <c r="A756">
        <f xml:space="preserve"> MONTH(B756)</f>
        <v>1</v>
      </c>
      <c r="B756" s="3">
        <v>40201</v>
      </c>
      <c r="C756">
        <f>YEAR(B756)</f>
        <v>2010</v>
      </c>
      <c r="D756">
        <v>2914</v>
      </c>
      <c r="E756" t="str">
        <f>IF(D756&gt;10000,"Tak","Nie")</f>
        <v>Nie</v>
      </c>
      <c r="F756">
        <f>F755-ROUNDUP(F755*0.02,0)+D756</f>
        <v>264467</v>
      </c>
      <c r="G756" t="str">
        <f t="shared" si="12"/>
        <v>Nie</v>
      </c>
    </row>
    <row r="757" spans="1:7" x14ac:dyDescent="0.25">
      <c r="A757">
        <f xml:space="preserve"> MONTH(B757)</f>
        <v>1</v>
      </c>
      <c r="B757" s="3">
        <v>40202</v>
      </c>
      <c r="C757">
        <f>YEAR(B757)</f>
        <v>2010</v>
      </c>
      <c r="D757">
        <v>3255</v>
      </c>
      <c r="E757" t="str">
        <f>IF(D757&gt;10000,"Tak","Nie")</f>
        <v>Nie</v>
      </c>
      <c r="F757">
        <f>F756-ROUNDUP(F756*0.02,0)+D757</f>
        <v>262432</v>
      </c>
      <c r="G757" t="str">
        <f t="shared" si="12"/>
        <v>Nie</v>
      </c>
    </row>
    <row r="758" spans="1:7" x14ac:dyDescent="0.25">
      <c r="A758">
        <f xml:space="preserve"> MONTH(B758)</f>
        <v>1</v>
      </c>
      <c r="B758" s="3">
        <v>40203</v>
      </c>
      <c r="C758">
        <f>YEAR(B758)</f>
        <v>2010</v>
      </c>
      <c r="D758">
        <v>3170</v>
      </c>
      <c r="E758" t="str">
        <f>IF(D758&gt;10000,"Tak","Nie")</f>
        <v>Nie</v>
      </c>
      <c r="F758">
        <f>F757-ROUNDUP(F757*0.02,0)+D758</f>
        <v>260353</v>
      </c>
      <c r="G758" t="str">
        <f t="shared" si="12"/>
        <v>Nie</v>
      </c>
    </row>
    <row r="759" spans="1:7" x14ac:dyDescent="0.25">
      <c r="A759">
        <f xml:space="preserve"> MONTH(B759)</f>
        <v>1</v>
      </c>
      <c r="B759" s="3">
        <v>40204</v>
      </c>
      <c r="C759">
        <f>YEAR(B759)</f>
        <v>2010</v>
      </c>
      <c r="D759">
        <v>4001</v>
      </c>
      <c r="E759" t="str">
        <f>IF(D759&gt;10000,"Tak","Nie")</f>
        <v>Nie</v>
      </c>
      <c r="F759">
        <f>F758-ROUNDUP(F758*0.02,0)+D759</f>
        <v>259146</v>
      </c>
      <c r="G759" t="str">
        <f t="shared" si="12"/>
        <v>Nie</v>
      </c>
    </row>
    <row r="760" spans="1:7" x14ac:dyDescent="0.25">
      <c r="A760">
        <f xml:space="preserve"> MONTH(B760)</f>
        <v>1</v>
      </c>
      <c r="B760" s="3">
        <v>40205</v>
      </c>
      <c r="C760">
        <f>YEAR(B760)</f>
        <v>2010</v>
      </c>
      <c r="D760">
        <v>3064</v>
      </c>
      <c r="E760" t="str">
        <f>IF(D760&gt;10000,"Tak","Nie")</f>
        <v>Nie</v>
      </c>
      <c r="F760">
        <f>F759-ROUNDUP(F759*0.02,0)+D760</f>
        <v>257027</v>
      </c>
      <c r="G760" t="str">
        <f t="shared" si="12"/>
        <v>Nie</v>
      </c>
    </row>
    <row r="761" spans="1:7" x14ac:dyDescent="0.25">
      <c r="A761">
        <f xml:space="preserve"> MONTH(B761)</f>
        <v>1</v>
      </c>
      <c r="B761" s="3">
        <v>40206</v>
      </c>
      <c r="C761">
        <f>YEAR(B761)</f>
        <v>2010</v>
      </c>
      <c r="D761">
        <v>3158</v>
      </c>
      <c r="E761" t="str">
        <f>IF(D761&gt;10000,"Tak","Nie")</f>
        <v>Nie</v>
      </c>
      <c r="F761">
        <f>F760-ROUNDUP(F760*0.02,0)+D761</f>
        <v>255044</v>
      </c>
      <c r="G761" t="str">
        <f t="shared" si="12"/>
        <v>Nie</v>
      </c>
    </row>
    <row r="762" spans="1:7" x14ac:dyDescent="0.25">
      <c r="A762">
        <f xml:space="preserve"> MONTH(B762)</f>
        <v>1</v>
      </c>
      <c r="B762" s="3">
        <v>40207</v>
      </c>
      <c r="C762">
        <f>YEAR(B762)</f>
        <v>2010</v>
      </c>
      <c r="D762">
        <v>3386</v>
      </c>
      <c r="E762" t="str">
        <f>IF(D762&gt;10000,"Tak","Nie")</f>
        <v>Nie</v>
      </c>
      <c r="F762">
        <f>F761-ROUNDUP(F761*0.02,0)+D762</f>
        <v>253329</v>
      </c>
      <c r="G762" t="str">
        <f t="shared" si="12"/>
        <v>Nie</v>
      </c>
    </row>
    <row r="763" spans="1:7" x14ac:dyDescent="0.25">
      <c r="A763">
        <f xml:space="preserve"> MONTH(B763)</f>
        <v>1</v>
      </c>
      <c r="B763" s="3">
        <v>40208</v>
      </c>
      <c r="C763">
        <f>YEAR(B763)</f>
        <v>2010</v>
      </c>
      <c r="D763">
        <v>2837</v>
      </c>
      <c r="E763" t="str">
        <f>IF(D763&gt;10000,"Tak","Nie")</f>
        <v>Nie</v>
      </c>
      <c r="F763">
        <f>F762-ROUNDUP(F762*0.02,0)+D763</f>
        <v>251099</v>
      </c>
      <c r="G763" t="str">
        <f t="shared" si="12"/>
        <v>Nie</v>
      </c>
    </row>
    <row r="764" spans="1:7" x14ac:dyDescent="0.25">
      <c r="A764">
        <f xml:space="preserve"> MONTH(B764)</f>
        <v>1</v>
      </c>
      <c r="B764" s="3">
        <v>40209</v>
      </c>
      <c r="C764">
        <f>YEAR(B764)</f>
        <v>2010</v>
      </c>
      <c r="D764">
        <v>2469</v>
      </c>
      <c r="E764" t="str">
        <f>IF(D764&gt;10000,"Tak","Nie")</f>
        <v>Nie</v>
      </c>
      <c r="F764">
        <f>F763-ROUNDUP(F763*0.02,0)+D764</f>
        <v>248546</v>
      </c>
      <c r="G764" t="str">
        <f t="shared" si="12"/>
        <v>Nie</v>
      </c>
    </row>
    <row r="765" spans="1:7" x14ac:dyDescent="0.25">
      <c r="A765">
        <f xml:space="preserve"> MONTH(B765)</f>
        <v>2</v>
      </c>
      <c r="B765" s="3">
        <v>40210</v>
      </c>
      <c r="C765">
        <f>YEAR(B765)</f>
        <v>2010</v>
      </c>
      <c r="D765">
        <v>3161</v>
      </c>
      <c r="E765" t="str">
        <f>IF(D765&gt;10000,"Tak","Nie")</f>
        <v>Nie</v>
      </c>
      <c r="F765">
        <f>F764-ROUNDUP(F764*0.02,0)+D765</f>
        <v>246736</v>
      </c>
      <c r="G765" t="str">
        <f t="shared" si="12"/>
        <v>Nie</v>
      </c>
    </row>
    <row r="766" spans="1:7" x14ac:dyDescent="0.25">
      <c r="A766">
        <f xml:space="preserve"> MONTH(B766)</f>
        <v>2</v>
      </c>
      <c r="B766" s="3">
        <v>40211</v>
      </c>
      <c r="C766">
        <f>YEAR(B766)</f>
        <v>2010</v>
      </c>
      <c r="D766">
        <v>3555</v>
      </c>
      <c r="E766" t="str">
        <f>IF(D766&gt;10000,"Tak","Nie")</f>
        <v>Nie</v>
      </c>
      <c r="F766">
        <f>F765-ROUNDUP(F765*0.02,0)+D766</f>
        <v>245356</v>
      </c>
      <c r="G766" t="str">
        <f t="shared" si="12"/>
        <v>Nie</v>
      </c>
    </row>
    <row r="767" spans="1:7" x14ac:dyDescent="0.25">
      <c r="A767">
        <f xml:space="preserve"> MONTH(B767)</f>
        <v>2</v>
      </c>
      <c r="B767" s="3">
        <v>40212</v>
      </c>
      <c r="C767">
        <f>YEAR(B767)</f>
        <v>2010</v>
      </c>
      <c r="D767">
        <v>2539</v>
      </c>
      <c r="E767" t="str">
        <f>IF(D767&gt;10000,"Tak","Nie")</f>
        <v>Nie</v>
      </c>
      <c r="F767">
        <f>F766-ROUNDUP(F766*0.02,0)+D767</f>
        <v>242987</v>
      </c>
      <c r="G767" t="str">
        <f t="shared" si="12"/>
        <v>Nie</v>
      </c>
    </row>
    <row r="768" spans="1:7" x14ac:dyDescent="0.25">
      <c r="A768">
        <f xml:space="preserve"> MONTH(B768)</f>
        <v>2</v>
      </c>
      <c r="B768" s="3">
        <v>40213</v>
      </c>
      <c r="C768">
        <f>YEAR(B768)</f>
        <v>2010</v>
      </c>
      <c r="D768">
        <v>3521</v>
      </c>
      <c r="E768" t="str">
        <f>IF(D768&gt;10000,"Tak","Nie")</f>
        <v>Nie</v>
      </c>
      <c r="F768">
        <f>F767-ROUNDUP(F767*0.02,0)+D768</f>
        <v>241648</v>
      </c>
      <c r="G768" t="str">
        <f t="shared" si="12"/>
        <v>Nie</v>
      </c>
    </row>
    <row r="769" spans="1:7" x14ac:dyDescent="0.25">
      <c r="A769">
        <f xml:space="preserve"> MONTH(B769)</f>
        <v>2</v>
      </c>
      <c r="B769" s="3">
        <v>40214</v>
      </c>
      <c r="C769">
        <f>YEAR(B769)</f>
        <v>2010</v>
      </c>
      <c r="D769">
        <v>2706</v>
      </c>
      <c r="E769" t="str">
        <f>IF(D769&gt;10000,"Tak","Nie")</f>
        <v>Nie</v>
      </c>
      <c r="F769">
        <f>F768-ROUNDUP(F768*0.02,0)+D769</f>
        <v>239521</v>
      </c>
      <c r="G769" t="str">
        <f t="shared" si="12"/>
        <v>Nie</v>
      </c>
    </row>
    <row r="770" spans="1:7" x14ac:dyDescent="0.25">
      <c r="A770">
        <f xml:space="preserve"> MONTH(B770)</f>
        <v>2</v>
      </c>
      <c r="B770" s="3">
        <v>40215</v>
      </c>
      <c r="C770">
        <f>YEAR(B770)</f>
        <v>2010</v>
      </c>
      <c r="D770">
        <v>2548</v>
      </c>
      <c r="E770" t="str">
        <f>IF(D770&gt;10000,"Tak","Nie")</f>
        <v>Nie</v>
      </c>
      <c r="F770">
        <f>F769-ROUNDUP(F769*0.02,0)+D770</f>
        <v>237278</v>
      </c>
      <c r="G770" t="str">
        <f t="shared" si="12"/>
        <v>Nie</v>
      </c>
    </row>
    <row r="771" spans="1:7" x14ac:dyDescent="0.25">
      <c r="A771">
        <f xml:space="preserve"> MONTH(B771)</f>
        <v>2</v>
      </c>
      <c r="B771" s="3">
        <v>40216</v>
      </c>
      <c r="C771">
        <f>YEAR(B771)</f>
        <v>2010</v>
      </c>
      <c r="D771">
        <v>2861</v>
      </c>
      <c r="E771" t="str">
        <f>IF(D771&gt;10000,"Tak","Nie")</f>
        <v>Nie</v>
      </c>
      <c r="F771">
        <f>F770-ROUNDUP(F770*0.02,0)+D771</f>
        <v>235393</v>
      </c>
      <c r="G771" t="str">
        <f t="shared" si="12"/>
        <v>Nie</v>
      </c>
    </row>
    <row r="772" spans="1:7" x14ac:dyDescent="0.25">
      <c r="A772">
        <f xml:space="preserve"> MONTH(B772)</f>
        <v>2</v>
      </c>
      <c r="B772" s="3">
        <v>40217</v>
      </c>
      <c r="C772">
        <f>YEAR(B772)</f>
        <v>2010</v>
      </c>
      <c r="D772">
        <v>3474</v>
      </c>
      <c r="E772" t="str">
        <f>IF(D772&gt;10000,"Tak","Nie")</f>
        <v>Nie</v>
      </c>
      <c r="F772">
        <f>F771-ROUNDUP(F771*0.02,0)+D772</f>
        <v>234159</v>
      </c>
      <c r="G772" t="str">
        <f t="shared" ref="G772:G835" si="13">IF(F772&gt;1000000,"Tak","Nie")</f>
        <v>Nie</v>
      </c>
    </row>
    <row r="773" spans="1:7" x14ac:dyDescent="0.25">
      <c r="A773">
        <f xml:space="preserve"> MONTH(B773)</f>
        <v>2</v>
      </c>
      <c r="B773" s="3">
        <v>40218</v>
      </c>
      <c r="C773">
        <f>YEAR(B773)</f>
        <v>2010</v>
      </c>
      <c r="D773">
        <v>3671</v>
      </c>
      <c r="E773" t="str">
        <f>IF(D773&gt;10000,"Tak","Nie")</f>
        <v>Nie</v>
      </c>
      <c r="F773">
        <f>F772-ROUNDUP(F772*0.02,0)+D773</f>
        <v>233146</v>
      </c>
      <c r="G773" t="str">
        <f t="shared" si="13"/>
        <v>Nie</v>
      </c>
    </row>
    <row r="774" spans="1:7" x14ac:dyDescent="0.25">
      <c r="A774">
        <f xml:space="preserve"> MONTH(B774)</f>
        <v>2</v>
      </c>
      <c r="B774" s="3">
        <v>40219</v>
      </c>
      <c r="C774">
        <f>YEAR(B774)</f>
        <v>2010</v>
      </c>
      <c r="D774">
        <v>4195</v>
      </c>
      <c r="E774" t="str">
        <f>IF(D774&gt;10000,"Tak","Nie")</f>
        <v>Nie</v>
      </c>
      <c r="F774">
        <f>F773-ROUNDUP(F773*0.02,0)+D774</f>
        <v>232678</v>
      </c>
      <c r="G774" t="str">
        <f t="shared" si="13"/>
        <v>Nie</v>
      </c>
    </row>
    <row r="775" spans="1:7" x14ac:dyDescent="0.25">
      <c r="A775">
        <f xml:space="preserve"> MONTH(B775)</f>
        <v>2</v>
      </c>
      <c r="B775" s="3">
        <v>40220</v>
      </c>
      <c r="C775">
        <f>YEAR(B775)</f>
        <v>2010</v>
      </c>
      <c r="D775">
        <v>3535</v>
      </c>
      <c r="E775" t="str">
        <f>IF(D775&gt;10000,"Tak","Nie")</f>
        <v>Nie</v>
      </c>
      <c r="F775">
        <f>F774-ROUNDUP(F774*0.02,0)+D775</f>
        <v>231559</v>
      </c>
      <c r="G775" t="str">
        <f t="shared" si="13"/>
        <v>Nie</v>
      </c>
    </row>
    <row r="776" spans="1:7" x14ac:dyDescent="0.25">
      <c r="A776">
        <f xml:space="preserve"> MONTH(B776)</f>
        <v>2</v>
      </c>
      <c r="B776" s="3">
        <v>40221</v>
      </c>
      <c r="C776">
        <f>YEAR(B776)</f>
        <v>2010</v>
      </c>
      <c r="D776">
        <v>2888</v>
      </c>
      <c r="E776" t="str">
        <f>IF(D776&gt;10000,"Tak","Nie")</f>
        <v>Nie</v>
      </c>
      <c r="F776">
        <f>F775-ROUNDUP(F775*0.02,0)+D776</f>
        <v>229815</v>
      </c>
      <c r="G776" t="str">
        <f t="shared" si="13"/>
        <v>Nie</v>
      </c>
    </row>
    <row r="777" spans="1:7" x14ac:dyDescent="0.25">
      <c r="A777">
        <f xml:space="preserve"> MONTH(B777)</f>
        <v>2</v>
      </c>
      <c r="B777" s="3">
        <v>40222</v>
      </c>
      <c r="C777">
        <f>YEAR(B777)</f>
        <v>2010</v>
      </c>
      <c r="D777">
        <v>4162</v>
      </c>
      <c r="E777" t="str">
        <f>IF(D777&gt;10000,"Tak","Nie")</f>
        <v>Nie</v>
      </c>
      <c r="F777">
        <f>F776-ROUNDUP(F776*0.02,0)+D777</f>
        <v>229380</v>
      </c>
      <c r="G777" t="str">
        <f t="shared" si="13"/>
        <v>Nie</v>
      </c>
    </row>
    <row r="778" spans="1:7" x14ac:dyDescent="0.25">
      <c r="A778">
        <f xml:space="preserve"> MONTH(B778)</f>
        <v>2</v>
      </c>
      <c r="B778" s="3">
        <v>40223</v>
      </c>
      <c r="C778">
        <f>YEAR(B778)</f>
        <v>2010</v>
      </c>
      <c r="D778">
        <v>3749</v>
      </c>
      <c r="E778" t="str">
        <f>IF(D778&gt;10000,"Tak","Nie")</f>
        <v>Nie</v>
      </c>
      <c r="F778">
        <f>F777-ROUNDUP(F777*0.02,0)+D778</f>
        <v>228541</v>
      </c>
      <c r="G778" t="str">
        <f t="shared" si="13"/>
        <v>Nie</v>
      </c>
    </row>
    <row r="779" spans="1:7" x14ac:dyDescent="0.25">
      <c r="A779">
        <f xml:space="preserve"> MONTH(B779)</f>
        <v>2</v>
      </c>
      <c r="B779" s="3">
        <v>40224</v>
      </c>
      <c r="C779">
        <f>YEAR(B779)</f>
        <v>2010</v>
      </c>
      <c r="D779">
        <v>4566</v>
      </c>
      <c r="E779" t="str">
        <f>IF(D779&gt;10000,"Tak","Nie")</f>
        <v>Nie</v>
      </c>
      <c r="F779">
        <f>F778-ROUNDUP(F778*0.02,0)+D779</f>
        <v>228536</v>
      </c>
      <c r="G779" t="str">
        <f t="shared" si="13"/>
        <v>Nie</v>
      </c>
    </row>
    <row r="780" spans="1:7" x14ac:dyDescent="0.25">
      <c r="A780">
        <f xml:space="preserve"> MONTH(B780)</f>
        <v>2</v>
      </c>
      <c r="B780" s="3">
        <v>40225</v>
      </c>
      <c r="C780">
        <f>YEAR(B780)</f>
        <v>2010</v>
      </c>
      <c r="D780">
        <v>3898</v>
      </c>
      <c r="E780" t="str">
        <f>IF(D780&gt;10000,"Tak","Nie")</f>
        <v>Nie</v>
      </c>
      <c r="F780">
        <f>F779-ROUNDUP(F779*0.02,0)+D780</f>
        <v>227863</v>
      </c>
      <c r="G780" t="str">
        <f t="shared" si="13"/>
        <v>Nie</v>
      </c>
    </row>
    <row r="781" spans="1:7" x14ac:dyDescent="0.25">
      <c r="A781">
        <f xml:space="preserve"> MONTH(B781)</f>
        <v>2</v>
      </c>
      <c r="B781" s="3">
        <v>40226</v>
      </c>
      <c r="C781">
        <f>YEAR(B781)</f>
        <v>2010</v>
      </c>
      <c r="D781">
        <v>3404</v>
      </c>
      <c r="E781" t="str">
        <f>IF(D781&gt;10000,"Tak","Nie")</f>
        <v>Nie</v>
      </c>
      <c r="F781">
        <f>F780-ROUNDUP(F780*0.02,0)+D781</f>
        <v>226709</v>
      </c>
      <c r="G781" t="str">
        <f t="shared" si="13"/>
        <v>Nie</v>
      </c>
    </row>
    <row r="782" spans="1:7" x14ac:dyDescent="0.25">
      <c r="A782">
        <f xml:space="preserve"> MONTH(B782)</f>
        <v>2</v>
      </c>
      <c r="B782" s="3">
        <v>40227</v>
      </c>
      <c r="C782">
        <f>YEAR(B782)</f>
        <v>2010</v>
      </c>
      <c r="D782">
        <v>3474</v>
      </c>
      <c r="E782" t="str">
        <f>IF(D782&gt;10000,"Tak","Nie")</f>
        <v>Nie</v>
      </c>
      <c r="F782">
        <f>F781-ROUNDUP(F781*0.02,0)+D782</f>
        <v>225648</v>
      </c>
      <c r="G782" t="str">
        <f t="shared" si="13"/>
        <v>Nie</v>
      </c>
    </row>
    <row r="783" spans="1:7" x14ac:dyDescent="0.25">
      <c r="A783">
        <f xml:space="preserve"> MONTH(B783)</f>
        <v>2</v>
      </c>
      <c r="B783" s="3">
        <v>40228</v>
      </c>
      <c r="C783">
        <f>YEAR(B783)</f>
        <v>2010</v>
      </c>
      <c r="D783">
        <v>2834</v>
      </c>
      <c r="E783" t="str">
        <f>IF(D783&gt;10000,"Tak","Nie")</f>
        <v>Nie</v>
      </c>
      <c r="F783">
        <f>F782-ROUNDUP(F782*0.02,0)+D783</f>
        <v>223969</v>
      </c>
      <c r="G783" t="str">
        <f t="shared" si="13"/>
        <v>Nie</v>
      </c>
    </row>
    <row r="784" spans="1:7" x14ac:dyDescent="0.25">
      <c r="A784">
        <f xml:space="preserve"> MONTH(B784)</f>
        <v>2</v>
      </c>
      <c r="B784" s="3">
        <v>40229</v>
      </c>
      <c r="C784">
        <f>YEAR(B784)</f>
        <v>2010</v>
      </c>
      <c r="D784">
        <v>3331</v>
      </c>
      <c r="E784" t="str">
        <f>IF(D784&gt;10000,"Tak","Nie")</f>
        <v>Nie</v>
      </c>
      <c r="F784">
        <f>F783-ROUNDUP(F783*0.02,0)+D784</f>
        <v>222820</v>
      </c>
      <c r="G784" t="str">
        <f t="shared" si="13"/>
        <v>Nie</v>
      </c>
    </row>
    <row r="785" spans="1:7" x14ac:dyDescent="0.25">
      <c r="A785">
        <f xml:space="preserve"> MONTH(B785)</f>
        <v>2</v>
      </c>
      <c r="B785" s="3">
        <v>40230</v>
      </c>
      <c r="C785">
        <f>YEAR(B785)</f>
        <v>2010</v>
      </c>
      <c r="D785">
        <v>4684</v>
      </c>
      <c r="E785" t="str">
        <f>IF(D785&gt;10000,"Tak","Nie")</f>
        <v>Nie</v>
      </c>
      <c r="F785">
        <f>F784-ROUNDUP(F784*0.02,0)+D785</f>
        <v>223047</v>
      </c>
      <c r="G785" t="str">
        <f t="shared" si="13"/>
        <v>Nie</v>
      </c>
    </row>
    <row r="786" spans="1:7" x14ac:dyDescent="0.25">
      <c r="A786">
        <f xml:space="preserve"> MONTH(B786)</f>
        <v>2</v>
      </c>
      <c r="B786" s="3">
        <v>40231</v>
      </c>
      <c r="C786">
        <f>YEAR(B786)</f>
        <v>2010</v>
      </c>
      <c r="D786">
        <v>3249</v>
      </c>
      <c r="E786" t="str">
        <f>IF(D786&gt;10000,"Tak","Nie")</f>
        <v>Nie</v>
      </c>
      <c r="F786">
        <f>F785-ROUNDUP(F785*0.02,0)+D786</f>
        <v>221835</v>
      </c>
      <c r="G786" t="str">
        <f t="shared" si="13"/>
        <v>Nie</v>
      </c>
    </row>
    <row r="787" spans="1:7" x14ac:dyDescent="0.25">
      <c r="A787">
        <f xml:space="preserve"> MONTH(B787)</f>
        <v>2</v>
      </c>
      <c r="B787" s="3">
        <v>40232</v>
      </c>
      <c r="C787">
        <f>YEAR(B787)</f>
        <v>2010</v>
      </c>
      <c r="D787">
        <v>3752</v>
      </c>
      <c r="E787" t="str">
        <f>IF(D787&gt;10000,"Tak","Nie")</f>
        <v>Nie</v>
      </c>
      <c r="F787">
        <f>F786-ROUNDUP(F786*0.02,0)+D787</f>
        <v>221150</v>
      </c>
      <c r="G787" t="str">
        <f t="shared" si="13"/>
        <v>Nie</v>
      </c>
    </row>
    <row r="788" spans="1:7" x14ac:dyDescent="0.25">
      <c r="A788">
        <f xml:space="preserve"> MONTH(B788)</f>
        <v>2</v>
      </c>
      <c r="B788" s="3">
        <v>40233</v>
      </c>
      <c r="C788">
        <f>YEAR(B788)</f>
        <v>2010</v>
      </c>
      <c r="D788">
        <v>2255</v>
      </c>
      <c r="E788" t="str">
        <f>IF(D788&gt;10000,"Tak","Nie")</f>
        <v>Nie</v>
      </c>
      <c r="F788">
        <f>F787-ROUNDUP(F787*0.02,0)+D788</f>
        <v>218982</v>
      </c>
      <c r="G788" t="str">
        <f t="shared" si="13"/>
        <v>Nie</v>
      </c>
    </row>
    <row r="789" spans="1:7" x14ac:dyDescent="0.25">
      <c r="A789">
        <f xml:space="preserve"> MONTH(B789)</f>
        <v>2</v>
      </c>
      <c r="B789" s="3">
        <v>40234</v>
      </c>
      <c r="C789">
        <f>YEAR(B789)</f>
        <v>2010</v>
      </c>
      <c r="D789">
        <v>3915</v>
      </c>
      <c r="E789" t="str">
        <f>IF(D789&gt;10000,"Tak","Nie")</f>
        <v>Nie</v>
      </c>
      <c r="F789">
        <f>F788-ROUNDUP(F788*0.02,0)+D789</f>
        <v>218517</v>
      </c>
      <c r="G789" t="str">
        <f t="shared" si="13"/>
        <v>Nie</v>
      </c>
    </row>
    <row r="790" spans="1:7" x14ac:dyDescent="0.25">
      <c r="A790">
        <f xml:space="preserve"> MONTH(B790)</f>
        <v>2</v>
      </c>
      <c r="B790" s="3">
        <v>40235</v>
      </c>
      <c r="C790">
        <f>YEAR(B790)</f>
        <v>2010</v>
      </c>
      <c r="D790">
        <v>2981</v>
      </c>
      <c r="E790" t="str">
        <f>IF(D790&gt;10000,"Tak","Nie")</f>
        <v>Nie</v>
      </c>
      <c r="F790">
        <f>F789-ROUNDUP(F789*0.02,0)+D790</f>
        <v>217127</v>
      </c>
      <c r="G790" t="str">
        <f t="shared" si="13"/>
        <v>Nie</v>
      </c>
    </row>
    <row r="791" spans="1:7" x14ac:dyDescent="0.25">
      <c r="A791">
        <f xml:space="preserve"> MONTH(B791)</f>
        <v>2</v>
      </c>
      <c r="B791" s="3">
        <v>40236</v>
      </c>
      <c r="C791">
        <f>YEAR(B791)</f>
        <v>2010</v>
      </c>
      <c r="D791">
        <v>3350</v>
      </c>
      <c r="E791" t="str">
        <f>IF(D791&gt;10000,"Tak","Nie")</f>
        <v>Nie</v>
      </c>
      <c r="F791">
        <f>F790-ROUNDUP(F790*0.02,0)+D791</f>
        <v>216134</v>
      </c>
      <c r="G791" t="str">
        <f t="shared" si="13"/>
        <v>Nie</v>
      </c>
    </row>
    <row r="792" spans="1:7" x14ac:dyDescent="0.25">
      <c r="A792">
        <f xml:space="preserve"> MONTH(B792)</f>
        <v>2</v>
      </c>
      <c r="B792" s="3">
        <v>40237</v>
      </c>
      <c r="C792">
        <f>YEAR(B792)</f>
        <v>2010</v>
      </c>
      <c r="D792">
        <v>3489</v>
      </c>
      <c r="E792" t="str">
        <f>IF(D792&gt;10000,"Tak","Nie")</f>
        <v>Nie</v>
      </c>
      <c r="F792">
        <f>F791-ROUNDUP(F791*0.02,0)+D792</f>
        <v>215300</v>
      </c>
      <c r="G792" t="str">
        <f t="shared" si="13"/>
        <v>Nie</v>
      </c>
    </row>
    <row r="793" spans="1:7" x14ac:dyDescent="0.25">
      <c r="A793">
        <f xml:space="preserve"> MONTH(B793)</f>
        <v>3</v>
      </c>
      <c r="B793" s="3">
        <v>40238</v>
      </c>
      <c r="C793">
        <f>YEAR(B793)</f>
        <v>2010</v>
      </c>
      <c r="D793">
        <v>3347</v>
      </c>
      <c r="E793" t="str">
        <f>IF(D793&gt;10000,"Tak","Nie")</f>
        <v>Nie</v>
      </c>
      <c r="F793">
        <f>F792-ROUNDUP(F792*0.02,0)+D793</f>
        <v>214341</v>
      </c>
      <c r="G793" t="str">
        <f t="shared" si="13"/>
        <v>Nie</v>
      </c>
    </row>
    <row r="794" spans="1:7" x14ac:dyDescent="0.25">
      <c r="A794">
        <f xml:space="preserve"> MONTH(B794)</f>
        <v>3</v>
      </c>
      <c r="B794" s="3">
        <v>40239</v>
      </c>
      <c r="C794">
        <f>YEAR(B794)</f>
        <v>2010</v>
      </c>
      <c r="D794">
        <v>2368</v>
      </c>
      <c r="E794" t="str">
        <f>IF(D794&gt;10000,"Tak","Nie")</f>
        <v>Nie</v>
      </c>
      <c r="F794">
        <f>F793-ROUNDUP(F793*0.02,0)+D794</f>
        <v>212422</v>
      </c>
      <c r="G794" t="str">
        <f t="shared" si="13"/>
        <v>Nie</v>
      </c>
    </row>
    <row r="795" spans="1:7" x14ac:dyDescent="0.25">
      <c r="A795">
        <f xml:space="preserve"> MONTH(B795)</f>
        <v>3</v>
      </c>
      <c r="B795" s="3">
        <v>40240</v>
      </c>
      <c r="C795">
        <f>YEAR(B795)</f>
        <v>2010</v>
      </c>
      <c r="D795">
        <v>2176</v>
      </c>
      <c r="E795" t="str">
        <f>IF(D795&gt;10000,"Tak","Nie")</f>
        <v>Nie</v>
      </c>
      <c r="F795">
        <f>F794-ROUNDUP(F794*0.02,0)+D795</f>
        <v>210349</v>
      </c>
      <c r="G795" t="str">
        <f t="shared" si="13"/>
        <v>Nie</v>
      </c>
    </row>
    <row r="796" spans="1:7" x14ac:dyDescent="0.25">
      <c r="A796">
        <f xml:space="preserve"> MONTH(B796)</f>
        <v>3</v>
      </c>
      <c r="B796" s="3">
        <v>40241</v>
      </c>
      <c r="C796">
        <f>YEAR(B796)</f>
        <v>2010</v>
      </c>
      <c r="D796">
        <v>4717</v>
      </c>
      <c r="E796" t="str">
        <f>IF(D796&gt;10000,"Tak","Nie")</f>
        <v>Nie</v>
      </c>
      <c r="F796">
        <f>F795-ROUNDUP(F795*0.02,0)+D796</f>
        <v>210859</v>
      </c>
      <c r="G796" t="str">
        <f t="shared" si="13"/>
        <v>Nie</v>
      </c>
    </row>
    <row r="797" spans="1:7" x14ac:dyDescent="0.25">
      <c r="A797">
        <f xml:space="preserve"> MONTH(B797)</f>
        <v>3</v>
      </c>
      <c r="B797" s="3">
        <v>40242</v>
      </c>
      <c r="C797">
        <f>YEAR(B797)</f>
        <v>2010</v>
      </c>
      <c r="D797">
        <v>4199</v>
      </c>
      <c r="E797" t="str">
        <f>IF(D797&gt;10000,"Tak","Nie")</f>
        <v>Nie</v>
      </c>
      <c r="F797">
        <f>F796-ROUNDUP(F796*0.02,0)+D797</f>
        <v>210840</v>
      </c>
      <c r="G797" t="str">
        <f t="shared" si="13"/>
        <v>Nie</v>
      </c>
    </row>
    <row r="798" spans="1:7" x14ac:dyDescent="0.25">
      <c r="A798">
        <f xml:space="preserve"> MONTH(B798)</f>
        <v>3</v>
      </c>
      <c r="B798" s="3">
        <v>40243</v>
      </c>
      <c r="C798">
        <f>YEAR(B798)</f>
        <v>2010</v>
      </c>
      <c r="D798">
        <v>3151</v>
      </c>
      <c r="E798" t="str">
        <f>IF(D798&gt;10000,"Tak","Nie")</f>
        <v>Nie</v>
      </c>
      <c r="F798">
        <f>F797-ROUNDUP(F797*0.02,0)+D798</f>
        <v>209774</v>
      </c>
      <c r="G798" t="str">
        <f t="shared" si="13"/>
        <v>Nie</v>
      </c>
    </row>
    <row r="799" spans="1:7" x14ac:dyDescent="0.25">
      <c r="A799">
        <f xml:space="preserve"> MONTH(B799)</f>
        <v>3</v>
      </c>
      <c r="B799" s="3">
        <v>40244</v>
      </c>
      <c r="C799">
        <f>YEAR(B799)</f>
        <v>2010</v>
      </c>
      <c r="D799">
        <v>2588</v>
      </c>
      <c r="E799" t="str">
        <f>IF(D799&gt;10000,"Tak","Nie")</f>
        <v>Nie</v>
      </c>
      <c r="F799">
        <f>F798-ROUNDUP(F798*0.02,0)+D799</f>
        <v>208166</v>
      </c>
      <c r="G799" t="str">
        <f t="shared" si="13"/>
        <v>Nie</v>
      </c>
    </row>
    <row r="800" spans="1:7" x14ac:dyDescent="0.25">
      <c r="A800">
        <f xml:space="preserve"> MONTH(B800)</f>
        <v>3</v>
      </c>
      <c r="B800" s="3">
        <v>40245</v>
      </c>
      <c r="C800">
        <f>YEAR(B800)</f>
        <v>2010</v>
      </c>
      <c r="D800">
        <v>4139</v>
      </c>
      <c r="E800" t="str">
        <f>IF(D800&gt;10000,"Tak","Nie")</f>
        <v>Nie</v>
      </c>
      <c r="F800">
        <f>F799-ROUNDUP(F799*0.02,0)+D800</f>
        <v>208141</v>
      </c>
      <c r="G800" t="str">
        <f t="shared" si="13"/>
        <v>Nie</v>
      </c>
    </row>
    <row r="801" spans="1:7" x14ac:dyDescent="0.25">
      <c r="A801">
        <f xml:space="preserve"> MONTH(B801)</f>
        <v>3</v>
      </c>
      <c r="B801" s="3">
        <v>40246</v>
      </c>
      <c r="C801">
        <f>YEAR(B801)</f>
        <v>2010</v>
      </c>
      <c r="D801">
        <v>4565</v>
      </c>
      <c r="E801" t="str">
        <f>IF(D801&gt;10000,"Tak","Nie")</f>
        <v>Nie</v>
      </c>
      <c r="F801">
        <f>F800-ROUNDUP(F800*0.02,0)+D801</f>
        <v>208543</v>
      </c>
      <c r="G801" t="str">
        <f t="shared" si="13"/>
        <v>Nie</v>
      </c>
    </row>
    <row r="802" spans="1:7" x14ac:dyDescent="0.25">
      <c r="A802">
        <f xml:space="preserve"> MONTH(B802)</f>
        <v>3</v>
      </c>
      <c r="B802" s="3">
        <v>40247</v>
      </c>
      <c r="C802">
        <f>YEAR(B802)</f>
        <v>2010</v>
      </c>
      <c r="D802">
        <v>4303</v>
      </c>
      <c r="E802" t="str">
        <f>IF(D802&gt;10000,"Tak","Nie")</f>
        <v>Nie</v>
      </c>
      <c r="F802">
        <f>F801-ROUNDUP(F801*0.02,0)+D802</f>
        <v>208675</v>
      </c>
      <c r="G802" t="str">
        <f t="shared" si="13"/>
        <v>Nie</v>
      </c>
    </row>
    <row r="803" spans="1:7" x14ac:dyDescent="0.25">
      <c r="A803">
        <f xml:space="preserve"> MONTH(B803)</f>
        <v>3</v>
      </c>
      <c r="B803" s="3">
        <v>40248</v>
      </c>
      <c r="C803">
        <f>YEAR(B803)</f>
        <v>2010</v>
      </c>
      <c r="D803">
        <v>3600</v>
      </c>
      <c r="E803" t="str">
        <f>IF(D803&gt;10000,"Tak","Nie")</f>
        <v>Nie</v>
      </c>
      <c r="F803">
        <f>F802-ROUNDUP(F802*0.02,0)+D803</f>
        <v>208101</v>
      </c>
      <c r="G803" t="str">
        <f t="shared" si="13"/>
        <v>Nie</v>
      </c>
    </row>
    <row r="804" spans="1:7" x14ac:dyDescent="0.25">
      <c r="A804">
        <f xml:space="preserve"> MONTH(B804)</f>
        <v>3</v>
      </c>
      <c r="B804" s="3">
        <v>40249</v>
      </c>
      <c r="C804">
        <f>YEAR(B804)</f>
        <v>2010</v>
      </c>
      <c r="D804">
        <v>6380</v>
      </c>
      <c r="E804" t="str">
        <f>IF(D804&gt;10000,"Tak","Nie")</f>
        <v>Nie</v>
      </c>
      <c r="F804">
        <f>F803-ROUNDUP(F803*0.02,0)+D804</f>
        <v>210318</v>
      </c>
      <c r="G804" t="str">
        <f t="shared" si="13"/>
        <v>Nie</v>
      </c>
    </row>
    <row r="805" spans="1:7" x14ac:dyDescent="0.25">
      <c r="A805">
        <f xml:space="preserve"> MONTH(B805)</f>
        <v>3</v>
      </c>
      <c r="B805" s="3">
        <v>40250</v>
      </c>
      <c r="C805">
        <f>YEAR(B805)</f>
        <v>2010</v>
      </c>
      <c r="D805">
        <v>4862</v>
      </c>
      <c r="E805" t="str">
        <f>IF(D805&gt;10000,"Tak","Nie")</f>
        <v>Nie</v>
      </c>
      <c r="F805">
        <f>F804-ROUNDUP(F804*0.02,0)+D805</f>
        <v>210973</v>
      </c>
      <c r="G805" t="str">
        <f t="shared" si="13"/>
        <v>Nie</v>
      </c>
    </row>
    <row r="806" spans="1:7" x14ac:dyDescent="0.25">
      <c r="A806">
        <f xml:space="preserve"> MONTH(B806)</f>
        <v>3</v>
      </c>
      <c r="B806" s="3">
        <v>40251</v>
      </c>
      <c r="C806">
        <f>YEAR(B806)</f>
        <v>2010</v>
      </c>
      <c r="D806">
        <v>5288</v>
      </c>
      <c r="E806" t="str">
        <f>IF(D806&gt;10000,"Tak","Nie")</f>
        <v>Nie</v>
      </c>
      <c r="F806">
        <f>F805-ROUNDUP(F805*0.02,0)+D806</f>
        <v>212041</v>
      </c>
      <c r="G806" t="str">
        <f t="shared" si="13"/>
        <v>Nie</v>
      </c>
    </row>
    <row r="807" spans="1:7" x14ac:dyDescent="0.25">
      <c r="A807">
        <f xml:space="preserve"> MONTH(B807)</f>
        <v>3</v>
      </c>
      <c r="B807" s="3">
        <v>40252</v>
      </c>
      <c r="C807">
        <f>YEAR(B807)</f>
        <v>2010</v>
      </c>
      <c r="D807">
        <v>4874</v>
      </c>
      <c r="E807" t="str">
        <f>IF(D807&gt;10000,"Tak","Nie")</f>
        <v>Nie</v>
      </c>
      <c r="F807">
        <f>F806-ROUNDUP(F806*0.02,0)+D807</f>
        <v>212674</v>
      </c>
      <c r="G807" t="str">
        <f t="shared" si="13"/>
        <v>Nie</v>
      </c>
    </row>
    <row r="808" spans="1:7" x14ac:dyDescent="0.25">
      <c r="A808">
        <f xml:space="preserve"> MONTH(B808)</f>
        <v>3</v>
      </c>
      <c r="B808" s="3">
        <v>40253</v>
      </c>
      <c r="C808">
        <f>YEAR(B808)</f>
        <v>2010</v>
      </c>
      <c r="D808">
        <v>5769</v>
      </c>
      <c r="E808" t="str">
        <f>IF(D808&gt;10000,"Tak","Nie")</f>
        <v>Nie</v>
      </c>
      <c r="F808">
        <f>F807-ROUNDUP(F807*0.02,0)+D808</f>
        <v>214189</v>
      </c>
      <c r="G808" t="str">
        <f t="shared" si="13"/>
        <v>Nie</v>
      </c>
    </row>
    <row r="809" spans="1:7" x14ac:dyDescent="0.25">
      <c r="A809">
        <f xml:space="preserve"> MONTH(B809)</f>
        <v>3</v>
      </c>
      <c r="B809" s="3">
        <v>40254</v>
      </c>
      <c r="C809">
        <f>YEAR(B809)</f>
        <v>2010</v>
      </c>
      <c r="D809">
        <v>5108</v>
      </c>
      <c r="E809" t="str">
        <f>IF(D809&gt;10000,"Tak","Nie")</f>
        <v>Nie</v>
      </c>
      <c r="F809">
        <f>F808-ROUNDUP(F808*0.02,0)+D809</f>
        <v>215013</v>
      </c>
      <c r="G809" t="str">
        <f t="shared" si="13"/>
        <v>Nie</v>
      </c>
    </row>
    <row r="810" spans="1:7" x14ac:dyDescent="0.25">
      <c r="A810">
        <f xml:space="preserve"> MONTH(B810)</f>
        <v>3</v>
      </c>
      <c r="B810" s="3">
        <v>40255</v>
      </c>
      <c r="C810">
        <f>YEAR(B810)</f>
        <v>2010</v>
      </c>
      <c r="D810">
        <v>4101</v>
      </c>
      <c r="E810" t="str">
        <f>IF(D810&gt;10000,"Tak","Nie")</f>
        <v>Nie</v>
      </c>
      <c r="F810">
        <f>F809-ROUNDUP(F809*0.02,0)+D810</f>
        <v>214813</v>
      </c>
      <c r="G810" t="str">
        <f t="shared" si="13"/>
        <v>Nie</v>
      </c>
    </row>
    <row r="811" spans="1:7" x14ac:dyDescent="0.25">
      <c r="A811">
        <f xml:space="preserve"> MONTH(B811)</f>
        <v>3</v>
      </c>
      <c r="B811" s="3">
        <v>40256</v>
      </c>
      <c r="C811">
        <f>YEAR(B811)</f>
        <v>2010</v>
      </c>
      <c r="D811">
        <v>4980</v>
      </c>
      <c r="E811" t="str">
        <f>IF(D811&gt;10000,"Tak","Nie")</f>
        <v>Nie</v>
      </c>
      <c r="F811">
        <f>F810-ROUNDUP(F810*0.02,0)+D811</f>
        <v>215496</v>
      </c>
      <c r="G811" t="str">
        <f t="shared" si="13"/>
        <v>Nie</v>
      </c>
    </row>
    <row r="812" spans="1:7" x14ac:dyDescent="0.25">
      <c r="A812">
        <f xml:space="preserve"> MONTH(B812)</f>
        <v>3</v>
      </c>
      <c r="B812" s="3">
        <v>40257</v>
      </c>
      <c r="C812">
        <f>YEAR(B812)</f>
        <v>2010</v>
      </c>
      <c r="D812">
        <v>6083</v>
      </c>
      <c r="E812" t="str">
        <f>IF(D812&gt;10000,"Tak","Nie")</f>
        <v>Nie</v>
      </c>
      <c r="F812">
        <f>F811-ROUNDUP(F811*0.02,0)+D812</f>
        <v>217269</v>
      </c>
      <c r="G812" t="str">
        <f t="shared" si="13"/>
        <v>Nie</v>
      </c>
    </row>
    <row r="813" spans="1:7" x14ac:dyDescent="0.25">
      <c r="A813">
        <f xml:space="preserve"> MONTH(B813)</f>
        <v>3</v>
      </c>
      <c r="B813" s="3">
        <v>40258</v>
      </c>
      <c r="C813">
        <f>YEAR(B813)</f>
        <v>2010</v>
      </c>
      <c r="D813">
        <v>4526</v>
      </c>
      <c r="E813" t="str">
        <f>IF(D813&gt;10000,"Tak","Nie")</f>
        <v>Nie</v>
      </c>
      <c r="F813">
        <f>F812-ROUNDUP(F812*0.02,0)+D813</f>
        <v>217449</v>
      </c>
      <c r="G813" t="str">
        <f t="shared" si="13"/>
        <v>Nie</v>
      </c>
    </row>
    <row r="814" spans="1:7" x14ac:dyDescent="0.25">
      <c r="A814">
        <f xml:space="preserve"> MONTH(B814)</f>
        <v>3</v>
      </c>
      <c r="B814" s="3">
        <v>40259</v>
      </c>
      <c r="C814">
        <f>YEAR(B814)</f>
        <v>2010</v>
      </c>
      <c r="D814">
        <v>3431</v>
      </c>
      <c r="E814" t="str">
        <f>IF(D814&gt;10000,"Tak","Nie")</f>
        <v>Nie</v>
      </c>
      <c r="F814">
        <f>F813-ROUNDUP(F813*0.02,0)+D814</f>
        <v>216531</v>
      </c>
      <c r="G814" t="str">
        <f t="shared" si="13"/>
        <v>Nie</v>
      </c>
    </row>
    <row r="815" spans="1:7" x14ac:dyDescent="0.25">
      <c r="A815">
        <f xml:space="preserve"> MONTH(B815)</f>
        <v>3</v>
      </c>
      <c r="B815" s="3">
        <v>40260</v>
      </c>
      <c r="C815">
        <f>YEAR(B815)</f>
        <v>2010</v>
      </c>
      <c r="D815">
        <v>5177</v>
      </c>
      <c r="E815" t="str">
        <f>IF(D815&gt;10000,"Tak","Nie")</f>
        <v>Nie</v>
      </c>
      <c r="F815">
        <f>F814-ROUNDUP(F814*0.02,0)+D815</f>
        <v>217377</v>
      </c>
      <c r="G815" t="str">
        <f t="shared" si="13"/>
        <v>Nie</v>
      </c>
    </row>
    <row r="816" spans="1:7" x14ac:dyDescent="0.25">
      <c r="A816">
        <f xml:space="preserve"> MONTH(B816)</f>
        <v>3</v>
      </c>
      <c r="B816" s="3">
        <v>40261</v>
      </c>
      <c r="C816">
        <f>YEAR(B816)</f>
        <v>2010</v>
      </c>
      <c r="D816">
        <v>4805</v>
      </c>
      <c r="E816" t="str">
        <f>IF(D816&gt;10000,"Tak","Nie")</f>
        <v>Nie</v>
      </c>
      <c r="F816">
        <f>F815-ROUNDUP(F815*0.02,0)+D816</f>
        <v>217834</v>
      </c>
      <c r="G816" t="str">
        <f t="shared" si="13"/>
        <v>Nie</v>
      </c>
    </row>
    <row r="817" spans="1:7" x14ac:dyDescent="0.25">
      <c r="A817">
        <f xml:space="preserve"> MONTH(B817)</f>
        <v>3</v>
      </c>
      <c r="B817" s="3">
        <v>40262</v>
      </c>
      <c r="C817">
        <f>YEAR(B817)</f>
        <v>2010</v>
      </c>
      <c r="D817">
        <v>6054</v>
      </c>
      <c r="E817" t="str">
        <f>IF(D817&gt;10000,"Tak","Nie")</f>
        <v>Nie</v>
      </c>
      <c r="F817">
        <f>F816-ROUNDUP(F816*0.02,0)+D817</f>
        <v>219531</v>
      </c>
      <c r="G817" t="str">
        <f t="shared" si="13"/>
        <v>Nie</v>
      </c>
    </row>
    <row r="818" spans="1:7" x14ac:dyDescent="0.25">
      <c r="A818">
        <f xml:space="preserve"> MONTH(B818)</f>
        <v>3</v>
      </c>
      <c r="B818" s="3">
        <v>40263</v>
      </c>
      <c r="C818">
        <f>YEAR(B818)</f>
        <v>2010</v>
      </c>
      <c r="D818">
        <v>5377</v>
      </c>
      <c r="E818" t="str">
        <f>IF(D818&gt;10000,"Tak","Nie")</f>
        <v>Nie</v>
      </c>
      <c r="F818">
        <f>F817-ROUNDUP(F817*0.02,0)+D818</f>
        <v>220517</v>
      </c>
      <c r="G818" t="str">
        <f t="shared" si="13"/>
        <v>Nie</v>
      </c>
    </row>
    <row r="819" spans="1:7" x14ac:dyDescent="0.25">
      <c r="A819">
        <f xml:space="preserve"> MONTH(B819)</f>
        <v>3</v>
      </c>
      <c r="B819" s="3">
        <v>40264</v>
      </c>
      <c r="C819">
        <f>YEAR(B819)</f>
        <v>2010</v>
      </c>
      <c r="D819">
        <v>6120</v>
      </c>
      <c r="E819" t="str">
        <f>IF(D819&gt;10000,"Tak","Nie")</f>
        <v>Nie</v>
      </c>
      <c r="F819">
        <f>F818-ROUNDUP(F818*0.02,0)+D819</f>
        <v>222226</v>
      </c>
      <c r="G819" t="str">
        <f t="shared" si="13"/>
        <v>Nie</v>
      </c>
    </row>
    <row r="820" spans="1:7" x14ac:dyDescent="0.25">
      <c r="A820">
        <f xml:space="preserve"> MONTH(B820)</f>
        <v>3</v>
      </c>
      <c r="B820" s="3">
        <v>40265</v>
      </c>
      <c r="C820">
        <f>YEAR(B820)</f>
        <v>2010</v>
      </c>
      <c r="D820">
        <v>4483</v>
      </c>
      <c r="E820" t="str">
        <f>IF(D820&gt;10000,"Tak","Nie")</f>
        <v>Nie</v>
      </c>
      <c r="F820">
        <f>F819-ROUNDUP(F819*0.02,0)+D820</f>
        <v>222264</v>
      </c>
      <c r="G820" t="str">
        <f t="shared" si="13"/>
        <v>Nie</v>
      </c>
    </row>
    <row r="821" spans="1:7" x14ac:dyDescent="0.25">
      <c r="A821">
        <f xml:space="preserve"> MONTH(B821)</f>
        <v>3</v>
      </c>
      <c r="B821" s="3">
        <v>40266</v>
      </c>
      <c r="C821">
        <f>YEAR(B821)</f>
        <v>2010</v>
      </c>
      <c r="D821">
        <v>5997</v>
      </c>
      <c r="E821" t="str">
        <f>IF(D821&gt;10000,"Tak","Nie")</f>
        <v>Nie</v>
      </c>
      <c r="F821">
        <f>F820-ROUNDUP(F820*0.02,0)+D821</f>
        <v>223815</v>
      </c>
      <c r="G821" t="str">
        <f t="shared" si="13"/>
        <v>Nie</v>
      </c>
    </row>
    <row r="822" spans="1:7" x14ac:dyDescent="0.25">
      <c r="A822">
        <f xml:space="preserve"> MONTH(B822)</f>
        <v>3</v>
      </c>
      <c r="B822" s="3">
        <v>40267</v>
      </c>
      <c r="C822">
        <f>YEAR(B822)</f>
        <v>2010</v>
      </c>
      <c r="D822">
        <v>6837</v>
      </c>
      <c r="E822" t="str">
        <f>IF(D822&gt;10000,"Tak","Nie")</f>
        <v>Nie</v>
      </c>
      <c r="F822">
        <f>F821-ROUNDUP(F821*0.02,0)+D822</f>
        <v>226175</v>
      </c>
      <c r="G822" t="str">
        <f t="shared" si="13"/>
        <v>Nie</v>
      </c>
    </row>
    <row r="823" spans="1:7" x14ac:dyDescent="0.25">
      <c r="A823">
        <f xml:space="preserve"> MONTH(B823)</f>
        <v>3</v>
      </c>
      <c r="B823" s="3">
        <v>40268</v>
      </c>
      <c r="C823">
        <f>YEAR(B823)</f>
        <v>2010</v>
      </c>
      <c r="D823">
        <v>7594</v>
      </c>
      <c r="E823" t="str">
        <f>IF(D823&gt;10000,"Tak","Nie")</f>
        <v>Nie</v>
      </c>
      <c r="F823">
        <f>F822-ROUNDUP(F822*0.02,0)+D823</f>
        <v>229245</v>
      </c>
      <c r="G823" t="str">
        <f t="shared" si="13"/>
        <v>Nie</v>
      </c>
    </row>
    <row r="824" spans="1:7" x14ac:dyDescent="0.25">
      <c r="A824">
        <f xml:space="preserve"> MONTH(B824)</f>
        <v>4</v>
      </c>
      <c r="B824" s="3">
        <v>40269</v>
      </c>
      <c r="C824">
        <f>YEAR(B824)</f>
        <v>2010</v>
      </c>
      <c r="D824">
        <v>9093</v>
      </c>
      <c r="E824" t="str">
        <f>IF(D824&gt;10000,"Tak","Nie")</f>
        <v>Nie</v>
      </c>
      <c r="F824">
        <f>F823-ROUNDUP(F823*0.02,0)+D824</f>
        <v>233753</v>
      </c>
      <c r="G824" t="str">
        <f t="shared" si="13"/>
        <v>Nie</v>
      </c>
    </row>
    <row r="825" spans="1:7" x14ac:dyDescent="0.25">
      <c r="A825">
        <f xml:space="preserve"> MONTH(B825)</f>
        <v>4</v>
      </c>
      <c r="B825" s="3">
        <v>40270</v>
      </c>
      <c r="C825">
        <f>YEAR(B825)</f>
        <v>2010</v>
      </c>
      <c r="D825">
        <v>8824</v>
      </c>
      <c r="E825" t="str">
        <f>IF(D825&gt;10000,"Tak","Nie")</f>
        <v>Nie</v>
      </c>
      <c r="F825">
        <f>F824-ROUNDUP(F824*0.02,0)+D825</f>
        <v>237901</v>
      </c>
      <c r="G825" t="str">
        <f t="shared" si="13"/>
        <v>Nie</v>
      </c>
    </row>
    <row r="826" spans="1:7" x14ac:dyDescent="0.25">
      <c r="A826">
        <f xml:space="preserve"> MONTH(B826)</f>
        <v>4</v>
      </c>
      <c r="B826" s="3">
        <v>40271</v>
      </c>
      <c r="C826">
        <f>YEAR(B826)</f>
        <v>2010</v>
      </c>
      <c r="D826">
        <v>11087</v>
      </c>
      <c r="E826" t="str">
        <f>IF(D826&gt;10000,"Tak","Nie")</f>
        <v>Tak</v>
      </c>
      <c r="F826">
        <f>F825-ROUNDUP(F825*0.02,0)+D826</f>
        <v>244229</v>
      </c>
      <c r="G826" t="str">
        <f t="shared" si="13"/>
        <v>Nie</v>
      </c>
    </row>
    <row r="827" spans="1:7" x14ac:dyDescent="0.25">
      <c r="A827">
        <f xml:space="preserve"> MONTH(B827)</f>
        <v>4</v>
      </c>
      <c r="B827" s="3">
        <v>40272</v>
      </c>
      <c r="C827">
        <f>YEAR(B827)</f>
        <v>2010</v>
      </c>
      <c r="D827">
        <v>12008</v>
      </c>
      <c r="E827" t="str">
        <f>IF(D827&gt;10000,"Tak","Nie")</f>
        <v>Tak</v>
      </c>
      <c r="F827">
        <f>F826-ROUNDUP(F826*0.02,0)+D827</f>
        <v>251352</v>
      </c>
      <c r="G827" t="str">
        <f t="shared" si="13"/>
        <v>Nie</v>
      </c>
    </row>
    <row r="828" spans="1:7" x14ac:dyDescent="0.25">
      <c r="A828">
        <f xml:space="preserve"> MONTH(B828)</f>
        <v>4</v>
      </c>
      <c r="B828" s="3">
        <v>40273</v>
      </c>
      <c r="C828">
        <f>YEAR(B828)</f>
        <v>2010</v>
      </c>
      <c r="D828">
        <v>13231</v>
      </c>
      <c r="E828" t="str">
        <f>IF(D828&gt;10000,"Tak","Nie")</f>
        <v>Tak</v>
      </c>
      <c r="F828">
        <f>F827-ROUNDUP(F827*0.02,0)+D828</f>
        <v>259555</v>
      </c>
      <c r="G828" t="str">
        <f t="shared" si="13"/>
        <v>Nie</v>
      </c>
    </row>
    <row r="829" spans="1:7" x14ac:dyDescent="0.25">
      <c r="A829">
        <f xml:space="preserve"> MONTH(B829)</f>
        <v>4</v>
      </c>
      <c r="B829" s="3">
        <v>40274</v>
      </c>
      <c r="C829">
        <f>YEAR(B829)</f>
        <v>2010</v>
      </c>
      <c r="D829">
        <v>13154</v>
      </c>
      <c r="E829" t="str">
        <f>IF(D829&gt;10000,"Tak","Nie")</f>
        <v>Tak</v>
      </c>
      <c r="F829">
        <f>F828-ROUNDUP(F828*0.02,0)+D829</f>
        <v>267517</v>
      </c>
      <c r="G829" t="str">
        <f t="shared" si="13"/>
        <v>Nie</v>
      </c>
    </row>
    <row r="830" spans="1:7" x14ac:dyDescent="0.25">
      <c r="A830">
        <f xml:space="preserve"> MONTH(B830)</f>
        <v>4</v>
      </c>
      <c r="B830" s="3">
        <v>40275</v>
      </c>
      <c r="C830">
        <f>YEAR(B830)</f>
        <v>2010</v>
      </c>
      <c r="D830">
        <v>13866</v>
      </c>
      <c r="E830" t="str">
        <f>IF(D830&gt;10000,"Tak","Nie")</f>
        <v>Tak</v>
      </c>
      <c r="F830">
        <f>F829-ROUNDUP(F829*0.02,0)+D830</f>
        <v>276032</v>
      </c>
      <c r="G830" t="str">
        <f t="shared" si="13"/>
        <v>Nie</v>
      </c>
    </row>
    <row r="831" spans="1:7" x14ac:dyDescent="0.25">
      <c r="A831">
        <f xml:space="preserve"> MONTH(B831)</f>
        <v>4</v>
      </c>
      <c r="B831" s="3">
        <v>40276</v>
      </c>
      <c r="C831">
        <f>YEAR(B831)</f>
        <v>2010</v>
      </c>
      <c r="D831">
        <v>15570</v>
      </c>
      <c r="E831" t="str">
        <f>IF(D831&gt;10000,"Tak","Nie")</f>
        <v>Tak</v>
      </c>
      <c r="F831">
        <f>F830-ROUNDUP(F830*0.02,0)+D831</f>
        <v>286081</v>
      </c>
      <c r="G831" t="str">
        <f t="shared" si="13"/>
        <v>Nie</v>
      </c>
    </row>
    <row r="832" spans="1:7" x14ac:dyDescent="0.25">
      <c r="A832">
        <f xml:space="preserve"> MONTH(B832)</f>
        <v>4</v>
      </c>
      <c r="B832" s="3">
        <v>40277</v>
      </c>
      <c r="C832">
        <f>YEAR(B832)</f>
        <v>2010</v>
      </c>
      <c r="D832">
        <v>17300</v>
      </c>
      <c r="E832" t="str">
        <f>IF(D832&gt;10000,"Tak","Nie")</f>
        <v>Tak</v>
      </c>
      <c r="F832">
        <f>F831-ROUNDUP(F831*0.02,0)+D832</f>
        <v>297659</v>
      </c>
      <c r="G832" t="str">
        <f t="shared" si="13"/>
        <v>Nie</v>
      </c>
    </row>
    <row r="833" spans="1:7" x14ac:dyDescent="0.25">
      <c r="A833">
        <f xml:space="preserve"> MONTH(B833)</f>
        <v>4</v>
      </c>
      <c r="B833" s="3">
        <v>40278</v>
      </c>
      <c r="C833">
        <f>YEAR(B833)</f>
        <v>2010</v>
      </c>
      <c r="D833">
        <v>19002</v>
      </c>
      <c r="E833" t="str">
        <f>IF(D833&gt;10000,"Tak","Nie")</f>
        <v>Tak</v>
      </c>
      <c r="F833">
        <f>F832-ROUNDUP(F832*0.02,0)+D833</f>
        <v>310707</v>
      </c>
      <c r="G833" t="str">
        <f t="shared" si="13"/>
        <v>Nie</v>
      </c>
    </row>
    <row r="834" spans="1:7" x14ac:dyDescent="0.25">
      <c r="A834">
        <f xml:space="preserve"> MONTH(B834)</f>
        <v>4</v>
      </c>
      <c r="B834" s="3">
        <v>40279</v>
      </c>
      <c r="C834">
        <f>YEAR(B834)</f>
        <v>2010</v>
      </c>
      <c r="D834">
        <v>20358</v>
      </c>
      <c r="E834" t="str">
        <f>IF(D834&gt;10000,"Tak","Nie")</f>
        <v>Tak</v>
      </c>
      <c r="F834">
        <f>F833-ROUNDUP(F833*0.02,0)+D834</f>
        <v>324850</v>
      </c>
      <c r="G834" t="str">
        <f t="shared" si="13"/>
        <v>Nie</v>
      </c>
    </row>
    <row r="835" spans="1:7" x14ac:dyDescent="0.25">
      <c r="A835">
        <f xml:space="preserve"> MONTH(B835)</f>
        <v>4</v>
      </c>
      <c r="B835" s="3">
        <v>40280</v>
      </c>
      <c r="C835">
        <f>YEAR(B835)</f>
        <v>2010</v>
      </c>
      <c r="D835">
        <v>20986</v>
      </c>
      <c r="E835" t="str">
        <f>IF(D835&gt;10000,"Tak","Nie")</f>
        <v>Tak</v>
      </c>
      <c r="F835">
        <f>F834-ROUNDUP(F834*0.02,0)+D835</f>
        <v>339339</v>
      </c>
      <c r="G835" t="str">
        <f t="shared" si="13"/>
        <v>Nie</v>
      </c>
    </row>
    <row r="836" spans="1:7" x14ac:dyDescent="0.25">
      <c r="A836">
        <f xml:space="preserve"> MONTH(B836)</f>
        <v>4</v>
      </c>
      <c r="B836" s="3">
        <v>40281</v>
      </c>
      <c r="C836">
        <f>YEAR(B836)</f>
        <v>2010</v>
      </c>
      <c r="D836">
        <v>21662</v>
      </c>
      <c r="E836" t="str">
        <f>IF(D836&gt;10000,"Tak","Nie")</f>
        <v>Tak</v>
      </c>
      <c r="F836">
        <f>F835-ROUNDUP(F835*0.02,0)+D836</f>
        <v>354214</v>
      </c>
      <c r="G836" t="str">
        <f t="shared" ref="G836:G899" si="14">IF(F836&gt;1000000,"Tak","Nie")</f>
        <v>Nie</v>
      </c>
    </row>
    <row r="837" spans="1:7" x14ac:dyDescent="0.25">
      <c r="A837">
        <f xml:space="preserve"> MONTH(B837)</f>
        <v>4</v>
      </c>
      <c r="B837" s="3">
        <v>40282</v>
      </c>
      <c r="C837">
        <f>YEAR(B837)</f>
        <v>2010</v>
      </c>
      <c r="D837">
        <v>23600</v>
      </c>
      <c r="E837" t="str">
        <f>IF(D837&gt;10000,"Tak","Nie")</f>
        <v>Tak</v>
      </c>
      <c r="F837">
        <f>F836-ROUNDUP(F836*0.02,0)+D837</f>
        <v>370729</v>
      </c>
      <c r="G837" t="str">
        <f t="shared" si="14"/>
        <v>Nie</v>
      </c>
    </row>
    <row r="838" spans="1:7" x14ac:dyDescent="0.25">
      <c r="A838">
        <f xml:space="preserve"> MONTH(B838)</f>
        <v>4</v>
      </c>
      <c r="B838" s="3">
        <v>40283</v>
      </c>
      <c r="C838">
        <f>YEAR(B838)</f>
        <v>2010</v>
      </c>
      <c r="D838">
        <v>23341</v>
      </c>
      <c r="E838" t="str">
        <f>IF(D838&gt;10000,"Tak","Nie")</f>
        <v>Tak</v>
      </c>
      <c r="F838">
        <f>F837-ROUNDUP(F837*0.02,0)+D838</f>
        <v>386655</v>
      </c>
      <c r="G838" t="str">
        <f t="shared" si="14"/>
        <v>Nie</v>
      </c>
    </row>
    <row r="839" spans="1:7" x14ac:dyDescent="0.25">
      <c r="A839">
        <f xml:space="preserve"> MONTH(B839)</f>
        <v>4</v>
      </c>
      <c r="B839" s="3">
        <v>40284</v>
      </c>
      <c r="C839">
        <f>YEAR(B839)</f>
        <v>2010</v>
      </c>
      <c r="D839">
        <v>25797</v>
      </c>
      <c r="E839" t="str">
        <f>IF(D839&gt;10000,"Tak","Nie")</f>
        <v>Tak</v>
      </c>
      <c r="F839">
        <f>F838-ROUNDUP(F838*0.02,0)+D839</f>
        <v>404718</v>
      </c>
      <c r="G839" t="str">
        <f t="shared" si="14"/>
        <v>Nie</v>
      </c>
    </row>
    <row r="840" spans="1:7" x14ac:dyDescent="0.25">
      <c r="A840">
        <f xml:space="preserve"> MONTH(B840)</f>
        <v>4</v>
      </c>
      <c r="B840" s="3">
        <v>40285</v>
      </c>
      <c r="C840">
        <f>YEAR(B840)</f>
        <v>2010</v>
      </c>
      <c r="D840">
        <v>26071</v>
      </c>
      <c r="E840" t="str">
        <f>IF(D840&gt;10000,"Tak","Nie")</f>
        <v>Tak</v>
      </c>
      <c r="F840">
        <f>F839-ROUNDUP(F839*0.02,0)+D840</f>
        <v>422694</v>
      </c>
      <c r="G840" t="str">
        <f t="shared" si="14"/>
        <v>Nie</v>
      </c>
    </row>
    <row r="841" spans="1:7" x14ac:dyDescent="0.25">
      <c r="A841">
        <f xml:space="preserve"> MONTH(B841)</f>
        <v>4</v>
      </c>
      <c r="B841" s="3">
        <v>40286</v>
      </c>
      <c r="C841">
        <f>YEAR(B841)</f>
        <v>2010</v>
      </c>
      <c r="D841">
        <v>26711</v>
      </c>
      <c r="E841" t="str">
        <f>IF(D841&gt;10000,"Tak","Nie")</f>
        <v>Tak</v>
      </c>
      <c r="F841">
        <f>F840-ROUNDUP(F840*0.02,0)+D841</f>
        <v>440951</v>
      </c>
      <c r="G841" t="str">
        <f t="shared" si="14"/>
        <v>Nie</v>
      </c>
    </row>
    <row r="842" spans="1:7" x14ac:dyDescent="0.25">
      <c r="A842">
        <f xml:space="preserve"> MONTH(B842)</f>
        <v>4</v>
      </c>
      <c r="B842" s="3">
        <v>40287</v>
      </c>
      <c r="C842">
        <f>YEAR(B842)</f>
        <v>2010</v>
      </c>
      <c r="D842">
        <v>27293</v>
      </c>
      <c r="E842" t="str">
        <f>IF(D842&gt;10000,"Tak","Nie")</f>
        <v>Tak</v>
      </c>
      <c r="F842">
        <f>F841-ROUNDUP(F841*0.02,0)+D842</f>
        <v>459424</v>
      </c>
      <c r="G842" t="str">
        <f t="shared" si="14"/>
        <v>Nie</v>
      </c>
    </row>
    <row r="843" spans="1:7" x14ac:dyDescent="0.25">
      <c r="A843">
        <f xml:space="preserve"> MONTH(B843)</f>
        <v>4</v>
      </c>
      <c r="B843" s="3">
        <v>40288</v>
      </c>
      <c r="C843">
        <f>YEAR(B843)</f>
        <v>2010</v>
      </c>
      <c r="D843">
        <v>26951</v>
      </c>
      <c r="E843" t="str">
        <f>IF(D843&gt;10000,"Tak","Nie")</f>
        <v>Tak</v>
      </c>
      <c r="F843">
        <f>F842-ROUNDUP(F842*0.02,0)+D843</f>
        <v>477186</v>
      </c>
      <c r="G843" t="str">
        <f t="shared" si="14"/>
        <v>Nie</v>
      </c>
    </row>
    <row r="844" spans="1:7" x14ac:dyDescent="0.25">
      <c r="A844">
        <f xml:space="preserve"> MONTH(B844)</f>
        <v>4</v>
      </c>
      <c r="B844" s="3">
        <v>40289</v>
      </c>
      <c r="C844">
        <f>YEAR(B844)</f>
        <v>2010</v>
      </c>
      <c r="D844">
        <v>27234</v>
      </c>
      <c r="E844" t="str">
        <f>IF(D844&gt;10000,"Tak","Nie")</f>
        <v>Tak</v>
      </c>
      <c r="F844">
        <f>F843-ROUNDUP(F843*0.02,0)+D844</f>
        <v>494876</v>
      </c>
      <c r="G844" t="str">
        <f t="shared" si="14"/>
        <v>Nie</v>
      </c>
    </row>
    <row r="845" spans="1:7" x14ac:dyDescent="0.25">
      <c r="A845">
        <f xml:space="preserve"> MONTH(B845)</f>
        <v>4</v>
      </c>
      <c r="B845" s="3">
        <v>40290</v>
      </c>
      <c r="C845">
        <f>YEAR(B845)</f>
        <v>2010</v>
      </c>
      <c r="D845">
        <v>27739</v>
      </c>
      <c r="E845" t="str">
        <f>IF(D845&gt;10000,"Tak","Nie")</f>
        <v>Tak</v>
      </c>
      <c r="F845">
        <f>F844-ROUNDUP(F844*0.02,0)+D845</f>
        <v>512717</v>
      </c>
      <c r="G845" t="str">
        <f t="shared" si="14"/>
        <v>Nie</v>
      </c>
    </row>
    <row r="846" spans="1:7" x14ac:dyDescent="0.25">
      <c r="A846">
        <f xml:space="preserve"> MONTH(B846)</f>
        <v>4</v>
      </c>
      <c r="B846" s="3">
        <v>40291</v>
      </c>
      <c r="C846">
        <f>YEAR(B846)</f>
        <v>2010</v>
      </c>
      <c r="D846">
        <v>26869</v>
      </c>
      <c r="E846" t="str">
        <f>IF(D846&gt;10000,"Tak","Nie")</f>
        <v>Tak</v>
      </c>
      <c r="F846">
        <f>F845-ROUNDUP(F845*0.02,0)+D846</f>
        <v>529331</v>
      </c>
      <c r="G846" t="str">
        <f t="shared" si="14"/>
        <v>Nie</v>
      </c>
    </row>
    <row r="847" spans="1:7" x14ac:dyDescent="0.25">
      <c r="A847">
        <f xml:space="preserve"> MONTH(B847)</f>
        <v>4</v>
      </c>
      <c r="B847" s="3">
        <v>40292</v>
      </c>
      <c r="C847">
        <f>YEAR(B847)</f>
        <v>2010</v>
      </c>
      <c r="D847">
        <v>25344</v>
      </c>
      <c r="E847" t="str">
        <f>IF(D847&gt;10000,"Tak","Nie")</f>
        <v>Tak</v>
      </c>
      <c r="F847">
        <f>F846-ROUNDUP(F846*0.02,0)+D847</f>
        <v>544088</v>
      </c>
      <c r="G847" t="str">
        <f t="shared" si="14"/>
        <v>Nie</v>
      </c>
    </row>
    <row r="848" spans="1:7" x14ac:dyDescent="0.25">
      <c r="A848">
        <f xml:space="preserve"> MONTH(B848)</f>
        <v>4</v>
      </c>
      <c r="B848" s="3">
        <v>40293</v>
      </c>
      <c r="C848">
        <f>YEAR(B848)</f>
        <v>2010</v>
      </c>
      <c r="D848">
        <v>25145</v>
      </c>
      <c r="E848" t="str">
        <f>IF(D848&gt;10000,"Tak","Nie")</f>
        <v>Tak</v>
      </c>
      <c r="F848">
        <f>F847-ROUNDUP(F847*0.02,0)+D848</f>
        <v>558351</v>
      </c>
      <c r="G848" t="str">
        <f t="shared" si="14"/>
        <v>Nie</v>
      </c>
    </row>
    <row r="849" spans="1:7" x14ac:dyDescent="0.25">
      <c r="A849">
        <f xml:space="preserve"> MONTH(B849)</f>
        <v>4</v>
      </c>
      <c r="B849" s="3">
        <v>40294</v>
      </c>
      <c r="C849">
        <f>YEAR(B849)</f>
        <v>2010</v>
      </c>
      <c r="D849">
        <v>25363</v>
      </c>
      <c r="E849" t="str">
        <f>IF(D849&gt;10000,"Tak","Nie")</f>
        <v>Tak</v>
      </c>
      <c r="F849">
        <f>F848-ROUNDUP(F848*0.02,0)+D849</f>
        <v>572546</v>
      </c>
      <c r="G849" t="str">
        <f t="shared" si="14"/>
        <v>Nie</v>
      </c>
    </row>
    <row r="850" spans="1:7" x14ac:dyDescent="0.25">
      <c r="A850">
        <f xml:space="preserve"> MONTH(B850)</f>
        <v>4</v>
      </c>
      <c r="B850" s="3">
        <v>40295</v>
      </c>
      <c r="C850">
        <f>YEAR(B850)</f>
        <v>2010</v>
      </c>
      <c r="D850">
        <v>25169</v>
      </c>
      <c r="E850" t="str">
        <f>IF(D850&gt;10000,"Tak","Nie")</f>
        <v>Tak</v>
      </c>
      <c r="F850">
        <f>F849-ROUNDUP(F849*0.02,0)+D850</f>
        <v>586264</v>
      </c>
      <c r="G850" t="str">
        <f t="shared" si="14"/>
        <v>Nie</v>
      </c>
    </row>
    <row r="851" spans="1:7" x14ac:dyDescent="0.25">
      <c r="A851">
        <f xml:space="preserve"> MONTH(B851)</f>
        <v>4</v>
      </c>
      <c r="B851" s="3">
        <v>40296</v>
      </c>
      <c r="C851">
        <f>YEAR(B851)</f>
        <v>2010</v>
      </c>
      <c r="D851">
        <v>24177</v>
      </c>
      <c r="E851" t="str">
        <f>IF(D851&gt;10000,"Tak","Nie")</f>
        <v>Tak</v>
      </c>
      <c r="F851">
        <f>F850-ROUNDUP(F850*0.02,0)+D851</f>
        <v>598715</v>
      </c>
      <c r="G851" t="str">
        <f t="shared" si="14"/>
        <v>Nie</v>
      </c>
    </row>
    <row r="852" spans="1:7" x14ac:dyDescent="0.25">
      <c r="A852">
        <f xml:space="preserve"> MONTH(B852)</f>
        <v>4</v>
      </c>
      <c r="B852" s="3">
        <v>40297</v>
      </c>
      <c r="C852">
        <f>YEAR(B852)</f>
        <v>2010</v>
      </c>
      <c r="D852">
        <v>21561</v>
      </c>
      <c r="E852" t="str">
        <f>IF(D852&gt;10000,"Tak","Nie")</f>
        <v>Tak</v>
      </c>
      <c r="F852">
        <f>F851-ROUNDUP(F851*0.02,0)+D852</f>
        <v>608301</v>
      </c>
      <c r="G852" t="str">
        <f t="shared" si="14"/>
        <v>Nie</v>
      </c>
    </row>
    <row r="853" spans="1:7" x14ac:dyDescent="0.25">
      <c r="A853">
        <f xml:space="preserve"> MONTH(B853)</f>
        <v>4</v>
      </c>
      <c r="B853" s="3">
        <v>40298</v>
      </c>
      <c r="C853">
        <f>YEAR(B853)</f>
        <v>2010</v>
      </c>
      <c r="D853">
        <v>21213</v>
      </c>
      <c r="E853" t="str">
        <f>IF(D853&gt;10000,"Tak","Nie")</f>
        <v>Tak</v>
      </c>
      <c r="F853">
        <f>F852-ROUNDUP(F852*0.02,0)+D853</f>
        <v>617347</v>
      </c>
      <c r="G853" t="str">
        <f t="shared" si="14"/>
        <v>Nie</v>
      </c>
    </row>
    <row r="854" spans="1:7" x14ac:dyDescent="0.25">
      <c r="A854">
        <f xml:space="preserve"> MONTH(B854)</f>
        <v>5</v>
      </c>
      <c r="B854" s="3">
        <v>40299</v>
      </c>
      <c r="C854">
        <f>YEAR(B854)</f>
        <v>2010</v>
      </c>
      <c r="D854">
        <v>20462</v>
      </c>
      <c r="E854" t="str">
        <f>IF(D854&gt;10000,"Tak","Nie")</f>
        <v>Tak</v>
      </c>
      <c r="F854">
        <f>F853-ROUNDUP(F853*0.02,0)+D854</f>
        <v>625462</v>
      </c>
      <c r="G854" t="str">
        <f t="shared" si="14"/>
        <v>Nie</v>
      </c>
    </row>
    <row r="855" spans="1:7" x14ac:dyDescent="0.25">
      <c r="A855">
        <f xml:space="preserve"> MONTH(B855)</f>
        <v>5</v>
      </c>
      <c r="B855" s="3">
        <v>40300</v>
      </c>
      <c r="C855">
        <f>YEAR(B855)</f>
        <v>2010</v>
      </c>
      <c r="D855">
        <v>19263</v>
      </c>
      <c r="E855" t="str">
        <f>IF(D855&gt;10000,"Tak","Nie")</f>
        <v>Tak</v>
      </c>
      <c r="F855">
        <f>F854-ROUNDUP(F854*0.02,0)+D855</f>
        <v>632215</v>
      </c>
      <c r="G855" t="str">
        <f t="shared" si="14"/>
        <v>Nie</v>
      </c>
    </row>
    <row r="856" spans="1:7" x14ac:dyDescent="0.25">
      <c r="A856">
        <f xml:space="preserve"> MONTH(B856)</f>
        <v>5</v>
      </c>
      <c r="B856" s="3">
        <v>40301</v>
      </c>
      <c r="C856">
        <f>YEAR(B856)</f>
        <v>2010</v>
      </c>
      <c r="D856">
        <v>17365</v>
      </c>
      <c r="E856" t="str">
        <f>IF(D856&gt;10000,"Tak","Nie")</f>
        <v>Tak</v>
      </c>
      <c r="F856">
        <f>F855-ROUNDUP(F855*0.02,0)+D856</f>
        <v>636935</v>
      </c>
      <c r="G856" t="str">
        <f t="shared" si="14"/>
        <v>Nie</v>
      </c>
    </row>
    <row r="857" spans="1:7" x14ac:dyDescent="0.25">
      <c r="A857">
        <f xml:space="preserve"> MONTH(B857)</f>
        <v>5</v>
      </c>
      <c r="B857" s="3">
        <v>40302</v>
      </c>
      <c r="C857">
        <f>YEAR(B857)</f>
        <v>2010</v>
      </c>
      <c r="D857">
        <v>16186</v>
      </c>
      <c r="E857" t="str">
        <f>IF(D857&gt;10000,"Tak","Nie")</f>
        <v>Tak</v>
      </c>
      <c r="F857">
        <f>F856-ROUNDUP(F856*0.02,0)+D857</f>
        <v>640382</v>
      </c>
      <c r="G857" t="str">
        <f t="shared" si="14"/>
        <v>Nie</v>
      </c>
    </row>
    <row r="858" spans="1:7" x14ac:dyDescent="0.25">
      <c r="A858">
        <f xml:space="preserve"> MONTH(B858)</f>
        <v>5</v>
      </c>
      <c r="B858" s="3">
        <v>40303</v>
      </c>
      <c r="C858">
        <f>YEAR(B858)</f>
        <v>2010</v>
      </c>
      <c r="D858">
        <v>16110</v>
      </c>
      <c r="E858" t="str">
        <f>IF(D858&gt;10000,"Tak","Nie")</f>
        <v>Tak</v>
      </c>
      <c r="F858">
        <f>F857-ROUNDUP(F857*0.02,0)+D858</f>
        <v>643684</v>
      </c>
      <c r="G858" t="str">
        <f t="shared" si="14"/>
        <v>Nie</v>
      </c>
    </row>
    <row r="859" spans="1:7" x14ac:dyDescent="0.25">
      <c r="A859">
        <f xml:space="preserve"> MONTH(B859)</f>
        <v>5</v>
      </c>
      <c r="B859" s="3">
        <v>40304</v>
      </c>
      <c r="C859">
        <f>YEAR(B859)</f>
        <v>2010</v>
      </c>
      <c r="D859">
        <v>13323</v>
      </c>
      <c r="E859" t="str">
        <f>IF(D859&gt;10000,"Tak","Nie")</f>
        <v>Tak</v>
      </c>
      <c r="F859">
        <f>F858-ROUNDUP(F858*0.02,0)+D859</f>
        <v>644133</v>
      </c>
      <c r="G859" t="str">
        <f t="shared" si="14"/>
        <v>Nie</v>
      </c>
    </row>
    <row r="860" spans="1:7" x14ac:dyDescent="0.25">
      <c r="A860">
        <f xml:space="preserve"> MONTH(B860)</f>
        <v>5</v>
      </c>
      <c r="B860" s="3">
        <v>40305</v>
      </c>
      <c r="C860">
        <f>YEAR(B860)</f>
        <v>2010</v>
      </c>
      <c r="D860">
        <v>13763</v>
      </c>
      <c r="E860" t="str">
        <f>IF(D860&gt;10000,"Tak","Nie")</f>
        <v>Tak</v>
      </c>
      <c r="F860">
        <f>F859-ROUNDUP(F859*0.02,0)+D860</f>
        <v>645013</v>
      </c>
      <c r="G860" t="str">
        <f t="shared" si="14"/>
        <v>Nie</v>
      </c>
    </row>
    <row r="861" spans="1:7" x14ac:dyDescent="0.25">
      <c r="A861">
        <f xml:space="preserve"> MONTH(B861)</f>
        <v>5</v>
      </c>
      <c r="B861" s="3">
        <v>40306</v>
      </c>
      <c r="C861">
        <f>YEAR(B861)</f>
        <v>2010</v>
      </c>
      <c r="D861">
        <v>11695</v>
      </c>
      <c r="E861" t="str">
        <f>IF(D861&gt;10000,"Tak","Nie")</f>
        <v>Tak</v>
      </c>
      <c r="F861">
        <f>F860-ROUNDUP(F860*0.02,0)+D861</f>
        <v>643807</v>
      </c>
      <c r="G861" t="str">
        <f t="shared" si="14"/>
        <v>Nie</v>
      </c>
    </row>
    <row r="862" spans="1:7" x14ac:dyDescent="0.25">
      <c r="A862">
        <f xml:space="preserve"> MONTH(B862)</f>
        <v>5</v>
      </c>
      <c r="B862" s="3">
        <v>40307</v>
      </c>
      <c r="C862">
        <f>YEAR(B862)</f>
        <v>2010</v>
      </c>
      <c r="D862">
        <v>11877</v>
      </c>
      <c r="E862" t="str">
        <f>IF(D862&gt;10000,"Tak","Nie")</f>
        <v>Tak</v>
      </c>
      <c r="F862">
        <f>F861-ROUNDUP(F861*0.02,0)+D862</f>
        <v>642807</v>
      </c>
      <c r="G862" t="str">
        <f t="shared" si="14"/>
        <v>Nie</v>
      </c>
    </row>
    <row r="863" spans="1:7" x14ac:dyDescent="0.25">
      <c r="A863">
        <f xml:space="preserve"> MONTH(B863)</f>
        <v>5</v>
      </c>
      <c r="B863" s="3">
        <v>40308</v>
      </c>
      <c r="C863">
        <f>YEAR(B863)</f>
        <v>2010</v>
      </c>
      <c r="D863">
        <v>9534</v>
      </c>
      <c r="E863" t="str">
        <f>IF(D863&gt;10000,"Tak","Nie")</f>
        <v>Nie</v>
      </c>
      <c r="F863">
        <f>F862-ROUNDUP(F862*0.02,0)+D863</f>
        <v>639484</v>
      </c>
      <c r="G863" t="str">
        <f t="shared" si="14"/>
        <v>Nie</v>
      </c>
    </row>
    <row r="864" spans="1:7" x14ac:dyDescent="0.25">
      <c r="A864">
        <f xml:space="preserve"> MONTH(B864)</f>
        <v>5</v>
      </c>
      <c r="B864" s="3">
        <v>40309</v>
      </c>
      <c r="C864">
        <f>YEAR(B864)</f>
        <v>2010</v>
      </c>
      <c r="D864">
        <v>8337</v>
      </c>
      <c r="E864" t="str">
        <f>IF(D864&gt;10000,"Tak","Nie")</f>
        <v>Nie</v>
      </c>
      <c r="F864">
        <f>F863-ROUNDUP(F863*0.02,0)+D864</f>
        <v>635031</v>
      </c>
      <c r="G864" t="str">
        <f t="shared" si="14"/>
        <v>Nie</v>
      </c>
    </row>
    <row r="865" spans="1:7" x14ac:dyDescent="0.25">
      <c r="A865">
        <f xml:space="preserve"> MONTH(B865)</f>
        <v>5</v>
      </c>
      <c r="B865" s="3">
        <v>40310</v>
      </c>
      <c r="C865">
        <f>YEAR(B865)</f>
        <v>2010</v>
      </c>
      <c r="D865">
        <v>8778</v>
      </c>
      <c r="E865" t="str">
        <f>IF(D865&gt;10000,"Tak","Nie")</f>
        <v>Nie</v>
      </c>
      <c r="F865">
        <f>F864-ROUNDUP(F864*0.02,0)+D865</f>
        <v>631108</v>
      </c>
      <c r="G865" t="str">
        <f t="shared" si="14"/>
        <v>Nie</v>
      </c>
    </row>
    <row r="866" spans="1:7" x14ac:dyDescent="0.25">
      <c r="A866">
        <f xml:space="preserve"> MONTH(B866)</f>
        <v>5</v>
      </c>
      <c r="B866" s="3">
        <v>40311</v>
      </c>
      <c r="C866">
        <f>YEAR(B866)</f>
        <v>2010</v>
      </c>
      <c r="D866">
        <v>7841</v>
      </c>
      <c r="E866" t="str">
        <f>IF(D866&gt;10000,"Tak","Nie")</f>
        <v>Nie</v>
      </c>
      <c r="F866">
        <f>F865-ROUNDUP(F865*0.02,0)+D866</f>
        <v>626326</v>
      </c>
      <c r="G866" t="str">
        <f t="shared" si="14"/>
        <v>Nie</v>
      </c>
    </row>
    <row r="867" spans="1:7" x14ac:dyDescent="0.25">
      <c r="A867">
        <f xml:space="preserve"> MONTH(B867)</f>
        <v>5</v>
      </c>
      <c r="B867" s="3">
        <v>40312</v>
      </c>
      <c r="C867">
        <f>YEAR(B867)</f>
        <v>2010</v>
      </c>
      <c r="D867">
        <v>6839</v>
      </c>
      <c r="E867" t="str">
        <f>IF(D867&gt;10000,"Tak","Nie")</f>
        <v>Nie</v>
      </c>
      <c r="F867">
        <f>F866-ROUNDUP(F866*0.02,0)+D867</f>
        <v>620638</v>
      </c>
      <c r="G867" t="str">
        <f t="shared" si="14"/>
        <v>Nie</v>
      </c>
    </row>
    <row r="868" spans="1:7" x14ac:dyDescent="0.25">
      <c r="A868">
        <f xml:space="preserve"> MONTH(B868)</f>
        <v>5</v>
      </c>
      <c r="B868" s="3">
        <v>40313</v>
      </c>
      <c r="C868">
        <f>YEAR(B868)</f>
        <v>2010</v>
      </c>
      <c r="D868">
        <v>7326</v>
      </c>
      <c r="E868" t="str">
        <f>IF(D868&gt;10000,"Tak","Nie")</f>
        <v>Nie</v>
      </c>
      <c r="F868">
        <f>F867-ROUNDUP(F867*0.02,0)+D868</f>
        <v>615551</v>
      </c>
      <c r="G868" t="str">
        <f t="shared" si="14"/>
        <v>Nie</v>
      </c>
    </row>
    <row r="869" spans="1:7" x14ac:dyDescent="0.25">
      <c r="A869">
        <f xml:space="preserve"> MONTH(B869)</f>
        <v>5</v>
      </c>
      <c r="B869" s="3">
        <v>40314</v>
      </c>
      <c r="C869">
        <f>YEAR(B869)</f>
        <v>2010</v>
      </c>
      <c r="D869">
        <v>6016</v>
      </c>
      <c r="E869" t="str">
        <f>IF(D869&gt;10000,"Tak","Nie")</f>
        <v>Nie</v>
      </c>
      <c r="F869">
        <f>F868-ROUNDUP(F868*0.02,0)+D869</f>
        <v>609255</v>
      </c>
      <c r="G869" t="str">
        <f t="shared" si="14"/>
        <v>Nie</v>
      </c>
    </row>
    <row r="870" spans="1:7" x14ac:dyDescent="0.25">
      <c r="A870">
        <f xml:space="preserve"> MONTH(B870)</f>
        <v>5</v>
      </c>
      <c r="B870" s="3">
        <v>40315</v>
      </c>
      <c r="C870">
        <f>YEAR(B870)</f>
        <v>2010</v>
      </c>
      <c r="D870">
        <v>6950</v>
      </c>
      <c r="E870" t="str">
        <f>IF(D870&gt;10000,"Tak","Nie")</f>
        <v>Nie</v>
      </c>
      <c r="F870">
        <f>F869-ROUNDUP(F869*0.02,0)+D870</f>
        <v>604019</v>
      </c>
      <c r="G870" t="str">
        <f t="shared" si="14"/>
        <v>Nie</v>
      </c>
    </row>
    <row r="871" spans="1:7" x14ac:dyDescent="0.25">
      <c r="A871">
        <f xml:space="preserve"> MONTH(B871)</f>
        <v>5</v>
      </c>
      <c r="B871" s="3">
        <v>40316</v>
      </c>
      <c r="C871">
        <f>YEAR(B871)</f>
        <v>2010</v>
      </c>
      <c r="D871">
        <v>6331</v>
      </c>
      <c r="E871" t="str">
        <f>IF(D871&gt;10000,"Tak","Nie")</f>
        <v>Nie</v>
      </c>
      <c r="F871">
        <f>F870-ROUNDUP(F870*0.02,0)+D871</f>
        <v>598269</v>
      </c>
      <c r="G871" t="str">
        <f t="shared" si="14"/>
        <v>Nie</v>
      </c>
    </row>
    <row r="872" spans="1:7" x14ac:dyDescent="0.25">
      <c r="A872">
        <f xml:space="preserve"> MONTH(B872)</f>
        <v>5</v>
      </c>
      <c r="B872" s="3">
        <v>40317</v>
      </c>
      <c r="C872">
        <f>YEAR(B872)</f>
        <v>2010</v>
      </c>
      <c r="D872">
        <v>5577</v>
      </c>
      <c r="E872" t="str">
        <f>IF(D872&gt;10000,"Tak","Nie")</f>
        <v>Nie</v>
      </c>
      <c r="F872">
        <f>F871-ROUNDUP(F871*0.02,0)+D872</f>
        <v>591880</v>
      </c>
      <c r="G872" t="str">
        <f t="shared" si="14"/>
        <v>Nie</v>
      </c>
    </row>
    <row r="873" spans="1:7" x14ac:dyDescent="0.25">
      <c r="A873">
        <f xml:space="preserve"> MONTH(B873)</f>
        <v>5</v>
      </c>
      <c r="B873" s="3">
        <v>40318</v>
      </c>
      <c r="C873">
        <f>YEAR(B873)</f>
        <v>2010</v>
      </c>
      <c r="D873">
        <v>4212</v>
      </c>
      <c r="E873" t="str">
        <f>IF(D873&gt;10000,"Tak","Nie")</f>
        <v>Nie</v>
      </c>
      <c r="F873">
        <f>F872-ROUNDUP(F872*0.02,0)+D873</f>
        <v>584254</v>
      </c>
      <c r="G873" t="str">
        <f t="shared" si="14"/>
        <v>Nie</v>
      </c>
    </row>
    <row r="874" spans="1:7" x14ac:dyDescent="0.25">
      <c r="A874">
        <f xml:space="preserve"> MONTH(B874)</f>
        <v>5</v>
      </c>
      <c r="B874" s="3">
        <v>40319</v>
      </c>
      <c r="C874">
        <f>YEAR(B874)</f>
        <v>2010</v>
      </c>
      <c r="D874">
        <v>5342</v>
      </c>
      <c r="E874" t="str">
        <f>IF(D874&gt;10000,"Tak","Nie")</f>
        <v>Nie</v>
      </c>
      <c r="F874">
        <f>F873-ROUNDUP(F873*0.02,0)+D874</f>
        <v>577910</v>
      </c>
      <c r="G874" t="str">
        <f t="shared" si="14"/>
        <v>Nie</v>
      </c>
    </row>
    <row r="875" spans="1:7" x14ac:dyDescent="0.25">
      <c r="A875">
        <f xml:space="preserve"> MONTH(B875)</f>
        <v>5</v>
      </c>
      <c r="B875" s="3">
        <v>40320</v>
      </c>
      <c r="C875">
        <f>YEAR(B875)</f>
        <v>2010</v>
      </c>
      <c r="D875">
        <v>3928</v>
      </c>
      <c r="E875" t="str">
        <f>IF(D875&gt;10000,"Tak","Nie")</f>
        <v>Nie</v>
      </c>
      <c r="F875">
        <f>F874-ROUNDUP(F874*0.02,0)+D875</f>
        <v>570279</v>
      </c>
      <c r="G875" t="str">
        <f t="shared" si="14"/>
        <v>Nie</v>
      </c>
    </row>
    <row r="876" spans="1:7" x14ac:dyDescent="0.25">
      <c r="A876">
        <f xml:space="preserve"> MONTH(B876)</f>
        <v>5</v>
      </c>
      <c r="B876" s="3">
        <v>40321</v>
      </c>
      <c r="C876">
        <f>YEAR(B876)</f>
        <v>2010</v>
      </c>
      <c r="D876">
        <v>4602</v>
      </c>
      <c r="E876" t="str">
        <f>IF(D876&gt;10000,"Tak","Nie")</f>
        <v>Nie</v>
      </c>
      <c r="F876">
        <f>F875-ROUNDUP(F875*0.02,0)+D876</f>
        <v>563475</v>
      </c>
      <c r="G876" t="str">
        <f t="shared" si="14"/>
        <v>Nie</v>
      </c>
    </row>
    <row r="877" spans="1:7" x14ac:dyDescent="0.25">
      <c r="A877">
        <f xml:space="preserve"> MONTH(B877)</f>
        <v>5</v>
      </c>
      <c r="B877" s="3">
        <v>40322</v>
      </c>
      <c r="C877">
        <f>YEAR(B877)</f>
        <v>2010</v>
      </c>
      <c r="D877">
        <v>4253</v>
      </c>
      <c r="E877" t="str">
        <f>IF(D877&gt;10000,"Tak","Nie")</f>
        <v>Nie</v>
      </c>
      <c r="F877">
        <f>F876-ROUNDUP(F876*0.02,0)+D877</f>
        <v>556458</v>
      </c>
      <c r="G877" t="str">
        <f t="shared" si="14"/>
        <v>Nie</v>
      </c>
    </row>
    <row r="878" spans="1:7" x14ac:dyDescent="0.25">
      <c r="A878">
        <f xml:space="preserve"> MONTH(B878)</f>
        <v>5</v>
      </c>
      <c r="B878" s="3">
        <v>40323</v>
      </c>
      <c r="C878">
        <f>YEAR(B878)</f>
        <v>2010</v>
      </c>
      <c r="D878">
        <v>5175</v>
      </c>
      <c r="E878" t="str">
        <f>IF(D878&gt;10000,"Tak","Nie")</f>
        <v>Nie</v>
      </c>
      <c r="F878">
        <f>F877-ROUNDUP(F877*0.02,0)+D878</f>
        <v>550503</v>
      </c>
      <c r="G878" t="str">
        <f t="shared" si="14"/>
        <v>Nie</v>
      </c>
    </row>
    <row r="879" spans="1:7" x14ac:dyDescent="0.25">
      <c r="A879">
        <f xml:space="preserve"> MONTH(B879)</f>
        <v>5</v>
      </c>
      <c r="B879" s="3">
        <v>40324</v>
      </c>
      <c r="C879">
        <f>YEAR(B879)</f>
        <v>2010</v>
      </c>
      <c r="D879">
        <v>2733</v>
      </c>
      <c r="E879" t="str">
        <f>IF(D879&gt;10000,"Tak","Nie")</f>
        <v>Nie</v>
      </c>
      <c r="F879">
        <f>F878-ROUNDUP(F878*0.02,0)+D879</f>
        <v>542225</v>
      </c>
      <c r="G879" t="str">
        <f t="shared" si="14"/>
        <v>Nie</v>
      </c>
    </row>
    <row r="880" spans="1:7" x14ac:dyDescent="0.25">
      <c r="A880">
        <f xml:space="preserve"> MONTH(B880)</f>
        <v>5</v>
      </c>
      <c r="B880" s="3">
        <v>40325</v>
      </c>
      <c r="C880">
        <f>YEAR(B880)</f>
        <v>2010</v>
      </c>
      <c r="D880">
        <v>3788</v>
      </c>
      <c r="E880" t="str">
        <f>IF(D880&gt;10000,"Tak","Nie")</f>
        <v>Nie</v>
      </c>
      <c r="F880">
        <f>F879-ROUNDUP(F879*0.02,0)+D880</f>
        <v>535168</v>
      </c>
      <c r="G880" t="str">
        <f t="shared" si="14"/>
        <v>Nie</v>
      </c>
    </row>
    <row r="881" spans="1:7" x14ac:dyDescent="0.25">
      <c r="A881">
        <f xml:space="preserve"> MONTH(B881)</f>
        <v>5</v>
      </c>
      <c r="B881" s="3">
        <v>40326</v>
      </c>
      <c r="C881">
        <f>YEAR(B881)</f>
        <v>2010</v>
      </c>
      <c r="D881">
        <v>4056</v>
      </c>
      <c r="E881" t="str">
        <f>IF(D881&gt;10000,"Tak","Nie")</f>
        <v>Nie</v>
      </c>
      <c r="F881">
        <f>F880-ROUNDUP(F880*0.02,0)+D881</f>
        <v>528520</v>
      </c>
      <c r="G881" t="str">
        <f t="shared" si="14"/>
        <v>Nie</v>
      </c>
    </row>
    <row r="882" spans="1:7" x14ac:dyDescent="0.25">
      <c r="A882">
        <f xml:space="preserve"> MONTH(B882)</f>
        <v>5</v>
      </c>
      <c r="B882" s="3">
        <v>40327</v>
      </c>
      <c r="C882">
        <f>YEAR(B882)</f>
        <v>2010</v>
      </c>
      <c r="D882">
        <v>2997</v>
      </c>
      <c r="E882" t="str">
        <f>IF(D882&gt;10000,"Tak","Nie")</f>
        <v>Nie</v>
      </c>
      <c r="F882">
        <f>F881-ROUNDUP(F881*0.02,0)+D882</f>
        <v>520946</v>
      </c>
      <c r="G882" t="str">
        <f t="shared" si="14"/>
        <v>Nie</v>
      </c>
    </row>
    <row r="883" spans="1:7" x14ac:dyDescent="0.25">
      <c r="A883">
        <f xml:space="preserve"> MONTH(B883)</f>
        <v>5</v>
      </c>
      <c r="B883" s="3">
        <v>40328</v>
      </c>
      <c r="C883">
        <f>YEAR(B883)</f>
        <v>2010</v>
      </c>
      <c r="D883">
        <v>4789</v>
      </c>
      <c r="E883" t="str">
        <f>IF(D883&gt;10000,"Tak","Nie")</f>
        <v>Nie</v>
      </c>
      <c r="F883">
        <f>F882-ROUNDUP(F882*0.02,0)+D883</f>
        <v>515316</v>
      </c>
      <c r="G883" t="str">
        <f t="shared" si="14"/>
        <v>Nie</v>
      </c>
    </row>
    <row r="884" spans="1:7" x14ac:dyDescent="0.25">
      <c r="A884">
        <f xml:space="preserve"> MONTH(B884)</f>
        <v>5</v>
      </c>
      <c r="B884" s="3">
        <v>40329</v>
      </c>
      <c r="C884">
        <f>YEAR(B884)</f>
        <v>2010</v>
      </c>
      <c r="D884">
        <v>2710</v>
      </c>
      <c r="E884" t="str">
        <f>IF(D884&gt;10000,"Tak","Nie")</f>
        <v>Nie</v>
      </c>
      <c r="F884">
        <f>F883-ROUNDUP(F883*0.02,0)+D884</f>
        <v>507719</v>
      </c>
      <c r="G884" t="str">
        <f t="shared" si="14"/>
        <v>Nie</v>
      </c>
    </row>
    <row r="885" spans="1:7" x14ac:dyDescent="0.25">
      <c r="A885">
        <f xml:space="preserve"> MONTH(B885)</f>
        <v>6</v>
      </c>
      <c r="B885" s="3">
        <v>40330</v>
      </c>
      <c r="C885">
        <f>YEAR(B885)</f>
        <v>2010</v>
      </c>
      <c r="D885">
        <v>4085</v>
      </c>
      <c r="E885" t="str">
        <f>IF(D885&gt;10000,"Tak","Nie")</f>
        <v>Nie</v>
      </c>
      <c r="F885">
        <f>F884-ROUNDUP(F884*0.02,0)+D885</f>
        <v>501649</v>
      </c>
      <c r="G885" t="str">
        <f t="shared" si="14"/>
        <v>Nie</v>
      </c>
    </row>
    <row r="886" spans="1:7" x14ac:dyDescent="0.25">
      <c r="A886">
        <f xml:space="preserve"> MONTH(B886)</f>
        <v>6</v>
      </c>
      <c r="B886" s="3">
        <v>40331</v>
      </c>
      <c r="C886">
        <f>YEAR(B886)</f>
        <v>2010</v>
      </c>
      <c r="D886">
        <v>4627</v>
      </c>
      <c r="E886" t="str">
        <f>IF(D886&gt;10000,"Tak","Nie")</f>
        <v>Nie</v>
      </c>
      <c r="F886">
        <f>F885-ROUNDUP(F885*0.02,0)+D886</f>
        <v>496243</v>
      </c>
      <c r="G886" t="str">
        <f t="shared" si="14"/>
        <v>Nie</v>
      </c>
    </row>
    <row r="887" spans="1:7" x14ac:dyDescent="0.25">
      <c r="A887">
        <f xml:space="preserve"> MONTH(B887)</f>
        <v>6</v>
      </c>
      <c r="B887" s="3">
        <v>40332</v>
      </c>
      <c r="C887">
        <f>YEAR(B887)</f>
        <v>2010</v>
      </c>
      <c r="D887">
        <v>4135</v>
      </c>
      <c r="E887" t="str">
        <f>IF(D887&gt;10000,"Tak","Nie")</f>
        <v>Nie</v>
      </c>
      <c r="F887">
        <f>F886-ROUNDUP(F886*0.02,0)+D887</f>
        <v>490453</v>
      </c>
      <c r="G887" t="str">
        <f t="shared" si="14"/>
        <v>Nie</v>
      </c>
    </row>
    <row r="888" spans="1:7" x14ac:dyDescent="0.25">
      <c r="A888">
        <f xml:space="preserve"> MONTH(B888)</f>
        <v>6</v>
      </c>
      <c r="B888" s="3">
        <v>40333</v>
      </c>
      <c r="C888">
        <f>YEAR(B888)</f>
        <v>2010</v>
      </c>
      <c r="D888">
        <v>4178</v>
      </c>
      <c r="E888" t="str">
        <f>IF(D888&gt;10000,"Tak","Nie")</f>
        <v>Nie</v>
      </c>
      <c r="F888">
        <f>F887-ROUNDUP(F887*0.02,0)+D888</f>
        <v>484821</v>
      </c>
      <c r="G888" t="str">
        <f t="shared" si="14"/>
        <v>Nie</v>
      </c>
    </row>
    <row r="889" spans="1:7" x14ac:dyDescent="0.25">
      <c r="A889">
        <f xml:space="preserve"> MONTH(B889)</f>
        <v>6</v>
      </c>
      <c r="B889" s="3">
        <v>40334</v>
      </c>
      <c r="C889">
        <f>YEAR(B889)</f>
        <v>2010</v>
      </c>
      <c r="D889">
        <v>5227</v>
      </c>
      <c r="E889" t="str">
        <f>IF(D889&gt;10000,"Tak","Nie")</f>
        <v>Nie</v>
      </c>
      <c r="F889">
        <f>F888-ROUNDUP(F888*0.02,0)+D889</f>
        <v>480351</v>
      </c>
      <c r="G889" t="str">
        <f t="shared" si="14"/>
        <v>Nie</v>
      </c>
    </row>
    <row r="890" spans="1:7" x14ac:dyDescent="0.25">
      <c r="A890">
        <f xml:space="preserve"> MONTH(B890)</f>
        <v>6</v>
      </c>
      <c r="B890" s="3">
        <v>40335</v>
      </c>
      <c r="C890">
        <f>YEAR(B890)</f>
        <v>2010</v>
      </c>
      <c r="D890">
        <v>4981</v>
      </c>
      <c r="E890" t="str">
        <f>IF(D890&gt;10000,"Tak","Nie")</f>
        <v>Nie</v>
      </c>
      <c r="F890">
        <f>F889-ROUNDUP(F889*0.02,0)+D890</f>
        <v>475724</v>
      </c>
      <c r="G890" t="str">
        <f t="shared" si="14"/>
        <v>Nie</v>
      </c>
    </row>
    <row r="891" spans="1:7" x14ac:dyDescent="0.25">
      <c r="A891">
        <f xml:space="preserve"> MONTH(B891)</f>
        <v>6</v>
      </c>
      <c r="B891" s="3">
        <v>40336</v>
      </c>
      <c r="C891">
        <f>YEAR(B891)</f>
        <v>2010</v>
      </c>
      <c r="D891">
        <v>4770</v>
      </c>
      <c r="E891" t="str">
        <f>IF(D891&gt;10000,"Tak","Nie")</f>
        <v>Nie</v>
      </c>
      <c r="F891">
        <f>F890-ROUNDUP(F890*0.02,0)+D891</f>
        <v>470979</v>
      </c>
      <c r="G891" t="str">
        <f t="shared" si="14"/>
        <v>Nie</v>
      </c>
    </row>
    <row r="892" spans="1:7" x14ac:dyDescent="0.25">
      <c r="A892">
        <f xml:space="preserve"> MONTH(B892)</f>
        <v>6</v>
      </c>
      <c r="B892" s="3">
        <v>40337</v>
      </c>
      <c r="C892">
        <f>YEAR(B892)</f>
        <v>2010</v>
      </c>
      <c r="D892">
        <v>4326</v>
      </c>
      <c r="E892" t="str">
        <f>IF(D892&gt;10000,"Tak","Nie")</f>
        <v>Nie</v>
      </c>
      <c r="F892">
        <f>F891-ROUNDUP(F891*0.02,0)+D892</f>
        <v>465885</v>
      </c>
      <c r="G892" t="str">
        <f t="shared" si="14"/>
        <v>Nie</v>
      </c>
    </row>
    <row r="893" spans="1:7" x14ac:dyDescent="0.25">
      <c r="A893">
        <f xml:space="preserve"> MONTH(B893)</f>
        <v>6</v>
      </c>
      <c r="B893" s="3">
        <v>40338</v>
      </c>
      <c r="C893">
        <f>YEAR(B893)</f>
        <v>2010</v>
      </c>
      <c r="D893">
        <v>4485</v>
      </c>
      <c r="E893" t="str">
        <f>IF(D893&gt;10000,"Tak","Nie")</f>
        <v>Nie</v>
      </c>
      <c r="F893">
        <f>F892-ROUNDUP(F892*0.02,0)+D893</f>
        <v>461052</v>
      </c>
      <c r="G893" t="str">
        <f t="shared" si="14"/>
        <v>Nie</v>
      </c>
    </row>
    <row r="894" spans="1:7" x14ac:dyDescent="0.25">
      <c r="A894">
        <f xml:space="preserve"> MONTH(B894)</f>
        <v>6</v>
      </c>
      <c r="B894" s="3">
        <v>40339</v>
      </c>
      <c r="C894">
        <f>YEAR(B894)</f>
        <v>2010</v>
      </c>
      <c r="D894">
        <v>4349</v>
      </c>
      <c r="E894" t="str">
        <f>IF(D894&gt;10000,"Tak","Nie")</f>
        <v>Nie</v>
      </c>
      <c r="F894">
        <f>F893-ROUNDUP(F893*0.02,0)+D894</f>
        <v>456179</v>
      </c>
      <c r="G894" t="str">
        <f t="shared" si="14"/>
        <v>Nie</v>
      </c>
    </row>
    <row r="895" spans="1:7" x14ac:dyDescent="0.25">
      <c r="A895">
        <f xml:space="preserve"> MONTH(B895)</f>
        <v>6</v>
      </c>
      <c r="B895" s="3">
        <v>40340</v>
      </c>
      <c r="C895">
        <f>YEAR(B895)</f>
        <v>2010</v>
      </c>
      <c r="D895">
        <v>4900</v>
      </c>
      <c r="E895" t="str">
        <f>IF(D895&gt;10000,"Tak","Nie")</f>
        <v>Nie</v>
      </c>
      <c r="F895">
        <f>F894-ROUNDUP(F894*0.02,0)+D895</f>
        <v>451955</v>
      </c>
      <c r="G895" t="str">
        <f t="shared" si="14"/>
        <v>Nie</v>
      </c>
    </row>
    <row r="896" spans="1:7" x14ac:dyDescent="0.25">
      <c r="A896">
        <f xml:space="preserve"> MONTH(B896)</f>
        <v>6</v>
      </c>
      <c r="B896" s="3">
        <v>40341</v>
      </c>
      <c r="C896">
        <f>YEAR(B896)</f>
        <v>2010</v>
      </c>
      <c r="D896">
        <v>4077</v>
      </c>
      <c r="E896" t="str">
        <f>IF(D896&gt;10000,"Tak","Nie")</f>
        <v>Nie</v>
      </c>
      <c r="F896">
        <f>F895-ROUNDUP(F895*0.02,0)+D896</f>
        <v>446992</v>
      </c>
      <c r="G896" t="str">
        <f t="shared" si="14"/>
        <v>Nie</v>
      </c>
    </row>
    <row r="897" spans="1:7" x14ac:dyDescent="0.25">
      <c r="A897">
        <f xml:space="preserve"> MONTH(B897)</f>
        <v>6</v>
      </c>
      <c r="B897" s="3">
        <v>40342</v>
      </c>
      <c r="C897">
        <f>YEAR(B897)</f>
        <v>2010</v>
      </c>
      <c r="D897">
        <v>4487</v>
      </c>
      <c r="E897" t="str">
        <f>IF(D897&gt;10000,"Tak","Nie")</f>
        <v>Nie</v>
      </c>
      <c r="F897">
        <f>F896-ROUNDUP(F896*0.02,0)+D897</f>
        <v>442539</v>
      </c>
      <c r="G897" t="str">
        <f t="shared" si="14"/>
        <v>Nie</v>
      </c>
    </row>
    <row r="898" spans="1:7" x14ac:dyDescent="0.25">
      <c r="A898">
        <f xml:space="preserve"> MONTH(B898)</f>
        <v>6</v>
      </c>
      <c r="B898" s="3">
        <v>40343</v>
      </c>
      <c r="C898">
        <f>YEAR(B898)</f>
        <v>2010</v>
      </c>
      <c r="D898">
        <v>4304</v>
      </c>
      <c r="E898" t="str">
        <f>IF(D898&gt;10000,"Tak","Nie")</f>
        <v>Nie</v>
      </c>
      <c r="F898">
        <f>F897-ROUNDUP(F897*0.02,0)+D898</f>
        <v>437992</v>
      </c>
      <c r="G898" t="str">
        <f t="shared" si="14"/>
        <v>Nie</v>
      </c>
    </row>
    <row r="899" spans="1:7" x14ac:dyDescent="0.25">
      <c r="A899">
        <f xml:space="preserve"> MONTH(B899)</f>
        <v>6</v>
      </c>
      <c r="B899" s="3">
        <v>40344</v>
      </c>
      <c r="C899">
        <f>YEAR(B899)</f>
        <v>2010</v>
      </c>
      <c r="D899">
        <v>4781</v>
      </c>
      <c r="E899" t="str">
        <f>IF(D899&gt;10000,"Tak","Nie")</f>
        <v>Nie</v>
      </c>
      <c r="F899">
        <f>F898-ROUNDUP(F898*0.02,0)+D899</f>
        <v>434013</v>
      </c>
      <c r="G899" t="str">
        <f t="shared" si="14"/>
        <v>Nie</v>
      </c>
    </row>
    <row r="900" spans="1:7" x14ac:dyDescent="0.25">
      <c r="A900">
        <f xml:space="preserve"> MONTH(B900)</f>
        <v>6</v>
      </c>
      <c r="B900" s="3">
        <v>40345</v>
      </c>
      <c r="C900">
        <f>YEAR(B900)</f>
        <v>2010</v>
      </c>
      <c r="D900">
        <v>4246</v>
      </c>
      <c r="E900" t="str">
        <f>IF(D900&gt;10000,"Tak","Nie")</f>
        <v>Nie</v>
      </c>
      <c r="F900">
        <f>F899-ROUNDUP(F899*0.02,0)+D900</f>
        <v>429578</v>
      </c>
      <c r="G900" t="str">
        <f t="shared" ref="G900:G963" si="15">IF(F900&gt;1000000,"Tak","Nie")</f>
        <v>Nie</v>
      </c>
    </row>
    <row r="901" spans="1:7" x14ac:dyDescent="0.25">
      <c r="A901">
        <f xml:space="preserve"> MONTH(B901)</f>
        <v>6</v>
      </c>
      <c r="B901" s="3">
        <v>40346</v>
      </c>
      <c r="C901">
        <f>YEAR(B901)</f>
        <v>2010</v>
      </c>
      <c r="D901">
        <v>3137</v>
      </c>
      <c r="E901" t="str">
        <f>IF(D901&gt;10000,"Tak","Nie")</f>
        <v>Nie</v>
      </c>
      <c r="F901">
        <f>F900-ROUNDUP(F900*0.02,0)+D901</f>
        <v>424123</v>
      </c>
      <c r="G901" t="str">
        <f t="shared" si="15"/>
        <v>Nie</v>
      </c>
    </row>
    <row r="902" spans="1:7" x14ac:dyDescent="0.25">
      <c r="A902">
        <f xml:space="preserve"> MONTH(B902)</f>
        <v>6</v>
      </c>
      <c r="B902" s="3">
        <v>40347</v>
      </c>
      <c r="C902">
        <f>YEAR(B902)</f>
        <v>2010</v>
      </c>
      <c r="D902">
        <v>4250</v>
      </c>
      <c r="E902" t="str">
        <f>IF(D902&gt;10000,"Tak","Nie")</f>
        <v>Nie</v>
      </c>
      <c r="F902">
        <f>F901-ROUNDUP(F901*0.02,0)+D902</f>
        <v>419890</v>
      </c>
      <c r="G902" t="str">
        <f t="shared" si="15"/>
        <v>Nie</v>
      </c>
    </row>
    <row r="903" spans="1:7" x14ac:dyDescent="0.25">
      <c r="A903">
        <f xml:space="preserve"> MONTH(B903)</f>
        <v>6</v>
      </c>
      <c r="B903" s="3">
        <v>40348</v>
      </c>
      <c r="C903">
        <f>YEAR(B903)</f>
        <v>2010</v>
      </c>
      <c r="D903">
        <v>3477</v>
      </c>
      <c r="E903" t="str">
        <f>IF(D903&gt;10000,"Tak","Nie")</f>
        <v>Nie</v>
      </c>
      <c r="F903">
        <f>F902-ROUNDUP(F902*0.02,0)+D903</f>
        <v>414969</v>
      </c>
      <c r="G903" t="str">
        <f t="shared" si="15"/>
        <v>Nie</v>
      </c>
    </row>
    <row r="904" spans="1:7" x14ac:dyDescent="0.25">
      <c r="A904">
        <f xml:space="preserve"> MONTH(B904)</f>
        <v>6</v>
      </c>
      <c r="B904" s="3">
        <v>40349</v>
      </c>
      <c r="C904">
        <f>YEAR(B904)</f>
        <v>2010</v>
      </c>
      <c r="D904">
        <v>3816</v>
      </c>
      <c r="E904" t="str">
        <f>IF(D904&gt;10000,"Tak","Nie")</f>
        <v>Nie</v>
      </c>
      <c r="F904">
        <f>F903-ROUNDUP(F903*0.02,0)+D904</f>
        <v>410485</v>
      </c>
      <c r="G904" t="str">
        <f t="shared" si="15"/>
        <v>Nie</v>
      </c>
    </row>
    <row r="905" spans="1:7" x14ac:dyDescent="0.25">
      <c r="A905">
        <f xml:space="preserve"> MONTH(B905)</f>
        <v>6</v>
      </c>
      <c r="B905" s="3">
        <v>40350</v>
      </c>
      <c r="C905">
        <f>YEAR(B905)</f>
        <v>2010</v>
      </c>
      <c r="D905">
        <v>5321</v>
      </c>
      <c r="E905" t="str">
        <f>IF(D905&gt;10000,"Tak","Nie")</f>
        <v>Nie</v>
      </c>
      <c r="F905">
        <f>F904-ROUNDUP(F904*0.02,0)+D905</f>
        <v>407596</v>
      </c>
      <c r="G905" t="str">
        <f t="shared" si="15"/>
        <v>Nie</v>
      </c>
    </row>
    <row r="906" spans="1:7" x14ac:dyDescent="0.25">
      <c r="A906">
        <f xml:space="preserve"> MONTH(B906)</f>
        <v>6</v>
      </c>
      <c r="B906" s="3">
        <v>40351</v>
      </c>
      <c r="C906">
        <f>YEAR(B906)</f>
        <v>2010</v>
      </c>
      <c r="D906">
        <v>4812</v>
      </c>
      <c r="E906" t="str">
        <f>IF(D906&gt;10000,"Tak","Nie")</f>
        <v>Nie</v>
      </c>
      <c r="F906">
        <f>F905-ROUNDUP(F905*0.02,0)+D906</f>
        <v>404256</v>
      </c>
      <c r="G906" t="str">
        <f t="shared" si="15"/>
        <v>Nie</v>
      </c>
    </row>
    <row r="907" spans="1:7" x14ac:dyDescent="0.25">
      <c r="A907">
        <f xml:space="preserve"> MONTH(B907)</f>
        <v>6</v>
      </c>
      <c r="B907" s="3">
        <v>40352</v>
      </c>
      <c r="C907">
        <f>YEAR(B907)</f>
        <v>2010</v>
      </c>
      <c r="D907">
        <v>3649</v>
      </c>
      <c r="E907" t="str">
        <f>IF(D907&gt;10000,"Tak","Nie")</f>
        <v>Nie</v>
      </c>
      <c r="F907">
        <f>F906-ROUNDUP(F906*0.02,0)+D907</f>
        <v>399819</v>
      </c>
      <c r="G907" t="str">
        <f t="shared" si="15"/>
        <v>Nie</v>
      </c>
    </row>
    <row r="908" spans="1:7" x14ac:dyDescent="0.25">
      <c r="A908">
        <f xml:space="preserve"> MONTH(B908)</f>
        <v>6</v>
      </c>
      <c r="B908" s="3">
        <v>40353</v>
      </c>
      <c r="C908">
        <f>YEAR(B908)</f>
        <v>2010</v>
      </c>
      <c r="D908">
        <v>4981</v>
      </c>
      <c r="E908" t="str">
        <f>IF(D908&gt;10000,"Tak","Nie")</f>
        <v>Nie</v>
      </c>
      <c r="F908">
        <f>F907-ROUNDUP(F907*0.02,0)+D908</f>
        <v>396803</v>
      </c>
      <c r="G908" t="str">
        <f t="shared" si="15"/>
        <v>Nie</v>
      </c>
    </row>
    <row r="909" spans="1:7" x14ac:dyDescent="0.25">
      <c r="A909">
        <f xml:space="preserve"> MONTH(B909)</f>
        <v>6</v>
      </c>
      <c r="B909" s="3">
        <v>40354</v>
      </c>
      <c r="C909">
        <f>YEAR(B909)</f>
        <v>2010</v>
      </c>
      <c r="D909">
        <v>5066</v>
      </c>
      <c r="E909" t="str">
        <f>IF(D909&gt;10000,"Tak","Nie")</f>
        <v>Nie</v>
      </c>
      <c r="F909">
        <f>F908-ROUNDUP(F908*0.02,0)+D909</f>
        <v>393932</v>
      </c>
      <c r="G909" t="str">
        <f t="shared" si="15"/>
        <v>Nie</v>
      </c>
    </row>
    <row r="910" spans="1:7" x14ac:dyDescent="0.25">
      <c r="A910">
        <f xml:space="preserve"> MONTH(B910)</f>
        <v>6</v>
      </c>
      <c r="B910" s="3">
        <v>40355</v>
      </c>
      <c r="C910">
        <f>YEAR(B910)</f>
        <v>2010</v>
      </c>
      <c r="D910">
        <v>4798</v>
      </c>
      <c r="E910" t="str">
        <f>IF(D910&gt;10000,"Tak","Nie")</f>
        <v>Nie</v>
      </c>
      <c r="F910">
        <f>F909-ROUNDUP(F909*0.02,0)+D910</f>
        <v>390851</v>
      </c>
      <c r="G910" t="str">
        <f t="shared" si="15"/>
        <v>Nie</v>
      </c>
    </row>
    <row r="911" spans="1:7" x14ac:dyDescent="0.25">
      <c r="A911">
        <f xml:space="preserve"> MONTH(B911)</f>
        <v>6</v>
      </c>
      <c r="B911" s="3">
        <v>40356</v>
      </c>
      <c r="C911">
        <f>YEAR(B911)</f>
        <v>2010</v>
      </c>
      <c r="D911">
        <v>6718</v>
      </c>
      <c r="E911" t="str">
        <f>IF(D911&gt;10000,"Tak","Nie")</f>
        <v>Nie</v>
      </c>
      <c r="F911">
        <f>F910-ROUNDUP(F910*0.02,0)+D911</f>
        <v>389751</v>
      </c>
      <c r="G911" t="str">
        <f t="shared" si="15"/>
        <v>Nie</v>
      </c>
    </row>
    <row r="912" spans="1:7" x14ac:dyDescent="0.25">
      <c r="A912">
        <f xml:space="preserve"> MONTH(B912)</f>
        <v>6</v>
      </c>
      <c r="B912" s="3">
        <v>40357</v>
      </c>
      <c r="C912">
        <f>YEAR(B912)</f>
        <v>2010</v>
      </c>
      <c r="D912">
        <v>10667</v>
      </c>
      <c r="E912" t="str">
        <f>IF(D912&gt;10000,"Tak","Nie")</f>
        <v>Tak</v>
      </c>
      <c r="F912">
        <f>F911-ROUNDUP(F911*0.02,0)+D912</f>
        <v>392622</v>
      </c>
      <c r="G912" t="str">
        <f t="shared" si="15"/>
        <v>Nie</v>
      </c>
    </row>
    <row r="913" spans="1:7" x14ac:dyDescent="0.25">
      <c r="A913">
        <f xml:space="preserve"> MONTH(B913)</f>
        <v>6</v>
      </c>
      <c r="B913" s="3">
        <v>40358</v>
      </c>
      <c r="C913">
        <f>YEAR(B913)</f>
        <v>2010</v>
      </c>
      <c r="D913">
        <v>15642</v>
      </c>
      <c r="E913" t="str">
        <f>IF(D913&gt;10000,"Tak","Nie")</f>
        <v>Tak</v>
      </c>
      <c r="F913">
        <f>F912-ROUNDUP(F912*0.02,0)+D913</f>
        <v>400411</v>
      </c>
      <c r="G913" t="str">
        <f t="shared" si="15"/>
        <v>Nie</v>
      </c>
    </row>
    <row r="914" spans="1:7" x14ac:dyDescent="0.25">
      <c r="A914">
        <f xml:space="preserve"> MONTH(B914)</f>
        <v>6</v>
      </c>
      <c r="B914" s="3">
        <v>40359</v>
      </c>
      <c r="C914">
        <f>YEAR(B914)</f>
        <v>2010</v>
      </c>
      <c r="D914">
        <v>21362</v>
      </c>
      <c r="E914" t="str">
        <f>IF(D914&gt;10000,"Tak","Nie")</f>
        <v>Tak</v>
      </c>
      <c r="F914">
        <f>F913-ROUNDUP(F913*0.02,0)+D914</f>
        <v>413764</v>
      </c>
      <c r="G914" t="str">
        <f t="shared" si="15"/>
        <v>Nie</v>
      </c>
    </row>
    <row r="915" spans="1:7" x14ac:dyDescent="0.25">
      <c r="A915">
        <f xml:space="preserve"> MONTH(B915)</f>
        <v>7</v>
      </c>
      <c r="B915" s="3">
        <v>40360</v>
      </c>
      <c r="C915">
        <f>YEAR(B915)</f>
        <v>2010</v>
      </c>
      <c r="D915">
        <v>26385</v>
      </c>
      <c r="E915" t="str">
        <f>IF(D915&gt;10000,"Tak","Nie")</f>
        <v>Tak</v>
      </c>
      <c r="F915">
        <f>F914-ROUNDUP(F914*0.02,0)+D915</f>
        <v>431873</v>
      </c>
      <c r="G915" t="str">
        <f t="shared" si="15"/>
        <v>Nie</v>
      </c>
    </row>
    <row r="916" spans="1:7" x14ac:dyDescent="0.25">
      <c r="A916">
        <f xml:space="preserve"> MONTH(B916)</f>
        <v>7</v>
      </c>
      <c r="B916" s="3">
        <v>40361</v>
      </c>
      <c r="C916">
        <f>YEAR(B916)</f>
        <v>2010</v>
      </c>
      <c r="D916">
        <v>32437</v>
      </c>
      <c r="E916" t="str">
        <f>IF(D916&gt;10000,"Tak","Nie")</f>
        <v>Tak</v>
      </c>
      <c r="F916">
        <f>F915-ROUNDUP(F915*0.02,0)+D916</f>
        <v>455672</v>
      </c>
      <c r="G916" t="str">
        <f t="shared" si="15"/>
        <v>Nie</v>
      </c>
    </row>
    <row r="917" spans="1:7" x14ac:dyDescent="0.25">
      <c r="A917">
        <f xml:space="preserve"> MONTH(B917)</f>
        <v>7</v>
      </c>
      <c r="B917" s="3">
        <v>40362</v>
      </c>
      <c r="C917">
        <f>YEAR(B917)</f>
        <v>2010</v>
      </c>
      <c r="D917">
        <v>30600</v>
      </c>
      <c r="E917" t="str">
        <f>IF(D917&gt;10000,"Tak","Nie")</f>
        <v>Tak</v>
      </c>
      <c r="F917">
        <f>F916-ROUNDUP(F916*0.02,0)+D917</f>
        <v>477158</v>
      </c>
      <c r="G917" t="str">
        <f t="shared" si="15"/>
        <v>Nie</v>
      </c>
    </row>
    <row r="918" spans="1:7" x14ac:dyDescent="0.25">
      <c r="A918">
        <f xml:space="preserve"> MONTH(B918)</f>
        <v>7</v>
      </c>
      <c r="B918" s="3">
        <v>40363</v>
      </c>
      <c r="C918">
        <f>YEAR(B918)</f>
        <v>2010</v>
      </c>
      <c r="D918">
        <v>27418</v>
      </c>
      <c r="E918" t="str">
        <f>IF(D918&gt;10000,"Tak","Nie")</f>
        <v>Tak</v>
      </c>
      <c r="F918">
        <f>F917-ROUNDUP(F917*0.02,0)+D918</f>
        <v>495032</v>
      </c>
      <c r="G918" t="str">
        <f t="shared" si="15"/>
        <v>Nie</v>
      </c>
    </row>
    <row r="919" spans="1:7" x14ac:dyDescent="0.25">
      <c r="A919">
        <f xml:space="preserve"> MONTH(B919)</f>
        <v>7</v>
      </c>
      <c r="B919" s="3">
        <v>40364</v>
      </c>
      <c r="C919">
        <f>YEAR(B919)</f>
        <v>2010</v>
      </c>
      <c r="D919">
        <v>21462</v>
      </c>
      <c r="E919" t="str">
        <f>IF(D919&gt;10000,"Tak","Nie")</f>
        <v>Tak</v>
      </c>
      <c r="F919">
        <f>F918-ROUNDUP(F918*0.02,0)+D919</f>
        <v>506593</v>
      </c>
      <c r="G919" t="str">
        <f t="shared" si="15"/>
        <v>Nie</v>
      </c>
    </row>
    <row r="920" spans="1:7" x14ac:dyDescent="0.25">
      <c r="A920">
        <f xml:space="preserve"> MONTH(B920)</f>
        <v>7</v>
      </c>
      <c r="B920" s="3">
        <v>40365</v>
      </c>
      <c r="C920">
        <f>YEAR(B920)</f>
        <v>2010</v>
      </c>
      <c r="D920">
        <v>15227</v>
      </c>
      <c r="E920" t="str">
        <f>IF(D920&gt;10000,"Tak","Nie")</f>
        <v>Tak</v>
      </c>
      <c r="F920">
        <f>F919-ROUNDUP(F919*0.02,0)+D920</f>
        <v>511688</v>
      </c>
      <c r="G920" t="str">
        <f t="shared" si="15"/>
        <v>Nie</v>
      </c>
    </row>
    <row r="921" spans="1:7" x14ac:dyDescent="0.25">
      <c r="A921">
        <f xml:space="preserve"> MONTH(B921)</f>
        <v>7</v>
      </c>
      <c r="B921" s="3">
        <v>40366</v>
      </c>
      <c r="C921">
        <f>YEAR(B921)</f>
        <v>2010</v>
      </c>
      <c r="D921">
        <v>10890</v>
      </c>
      <c r="E921" t="str">
        <f>IF(D921&gt;10000,"Tak","Nie")</f>
        <v>Tak</v>
      </c>
      <c r="F921">
        <f>F920-ROUNDUP(F920*0.02,0)+D921</f>
        <v>512344</v>
      </c>
      <c r="G921" t="str">
        <f t="shared" si="15"/>
        <v>Nie</v>
      </c>
    </row>
    <row r="922" spans="1:7" x14ac:dyDescent="0.25">
      <c r="A922">
        <f xml:space="preserve"> MONTH(B922)</f>
        <v>7</v>
      </c>
      <c r="B922" s="3">
        <v>40367</v>
      </c>
      <c r="C922">
        <f>YEAR(B922)</f>
        <v>2010</v>
      </c>
      <c r="D922">
        <v>6702</v>
      </c>
      <c r="E922" t="str">
        <f>IF(D922&gt;10000,"Tak","Nie")</f>
        <v>Nie</v>
      </c>
      <c r="F922">
        <f>F921-ROUNDUP(F921*0.02,0)+D922</f>
        <v>508799</v>
      </c>
      <c r="G922" t="str">
        <f t="shared" si="15"/>
        <v>Nie</v>
      </c>
    </row>
    <row r="923" spans="1:7" x14ac:dyDescent="0.25">
      <c r="A923">
        <f xml:space="preserve"> MONTH(B923)</f>
        <v>7</v>
      </c>
      <c r="B923" s="3">
        <v>40368</v>
      </c>
      <c r="C923">
        <f>YEAR(B923)</f>
        <v>2010</v>
      </c>
      <c r="D923">
        <v>3891</v>
      </c>
      <c r="E923" t="str">
        <f>IF(D923&gt;10000,"Tak","Nie")</f>
        <v>Nie</v>
      </c>
      <c r="F923">
        <f>F922-ROUNDUP(F922*0.02,0)+D923</f>
        <v>502514</v>
      </c>
      <c r="G923" t="str">
        <f t="shared" si="15"/>
        <v>Nie</v>
      </c>
    </row>
    <row r="924" spans="1:7" x14ac:dyDescent="0.25">
      <c r="A924">
        <f xml:space="preserve"> MONTH(B924)</f>
        <v>7</v>
      </c>
      <c r="B924" s="3">
        <v>40369</v>
      </c>
      <c r="C924">
        <f>YEAR(B924)</f>
        <v>2010</v>
      </c>
      <c r="D924">
        <v>4508</v>
      </c>
      <c r="E924" t="str">
        <f>IF(D924&gt;10000,"Tak","Nie")</f>
        <v>Nie</v>
      </c>
      <c r="F924">
        <f>F923-ROUNDUP(F923*0.02,0)+D924</f>
        <v>496971</v>
      </c>
      <c r="G924" t="str">
        <f t="shared" si="15"/>
        <v>Nie</v>
      </c>
    </row>
    <row r="925" spans="1:7" x14ac:dyDescent="0.25">
      <c r="A925">
        <f xml:space="preserve"> MONTH(B925)</f>
        <v>7</v>
      </c>
      <c r="B925" s="3">
        <v>40370</v>
      </c>
      <c r="C925">
        <f>YEAR(B925)</f>
        <v>2010</v>
      </c>
      <c r="D925">
        <v>4123</v>
      </c>
      <c r="E925" t="str">
        <f>IF(D925&gt;10000,"Tak","Nie")</f>
        <v>Nie</v>
      </c>
      <c r="F925">
        <f>F924-ROUNDUP(F924*0.02,0)+D925</f>
        <v>491154</v>
      </c>
      <c r="G925" t="str">
        <f t="shared" si="15"/>
        <v>Nie</v>
      </c>
    </row>
    <row r="926" spans="1:7" x14ac:dyDescent="0.25">
      <c r="A926">
        <f xml:space="preserve"> MONTH(B926)</f>
        <v>7</v>
      </c>
      <c r="B926" s="3">
        <v>40371</v>
      </c>
      <c r="C926">
        <f>YEAR(B926)</f>
        <v>2010</v>
      </c>
      <c r="D926">
        <v>2992</v>
      </c>
      <c r="E926" t="str">
        <f>IF(D926&gt;10000,"Tak","Nie")</f>
        <v>Nie</v>
      </c>
      <c r="F926">
        <f>F925-ROUNDUP(F925*0.02,0)+D926</f>
        <v>484322</v>
      </c>
      <c r="G926" t="str">
        <f t="shared" si="15"/>
        <v>Nie</v>
      </c>
    </row>
    <row r="927" spans="1:7" x14ac:dyDescent="0.25">
      <c r="A927">
        <f xml:space="preserve"> MONTH(B927)</f>
        <v>7</v>
      </c>
      <c r="B927" s="3">
        <v>40372</v>
      </c>
      <c r="C927">
        <f>YEAR(B927)</f>
        <v>2010</v>
      </c>
      <c r="D927">
        <v>4051</v>
      </c>
      <c r="E927" t="str">
        <f>IF(D927&gt;10000,"Tak","Nie")</f>
        <v>Nie</v>
      </c>
      <c r="F927">
        <f>F926-ROUNDUP(F926*0.02,0)+D927</f>
        <v>478686</v>
      </c>
      <c r="G927" t="str">
        <f t="shared" si="15"/>
        <v>Nie</v>
      </c>
    </row>
    <row r="928" spans="1:7" x14ac:dyDescent="0.25">
      <c r="A928">
        <f xml:space="preserve"> MONTH(B928)</f>
        <v>7</v>
      </c>
      <c r="B928" s="3">
        <v>40373</v>
      </c>
      <c r="C928">
        <f>YEAR(B928)</f>
        <v>2010</v>
      </c>
      <c r="D928">
        <v>4704</v>
      </c>
      <c r="E928" t="str">
        <f>IF(D928&gt;10000,"Tak","Nie")</f>
        <v>Nie</v>
      </c>
      <c r="F928">
        <f>F927-ROUNDUP(F927*0.02,0)+D928</f>
        <v>473816</v>
      </c>
      <c r="G928" t="str">
        <f t="shared" si="15"/>
        <v>Nie</v>
      </c>
    </row>
    <row r="929" spans="1:7" x14ac:dyDescent="0.25">
      <c r="A929">
        <f xml:space="preserve"> MONTH(B929)</f>
        <v>7</v>
      </c>
      <c r="B929" s="3">
        <v>40374</v>
      </c>
      <c r="C929">
        <f>YEAR(B929)</f>
        <v>2010</v>
      </c>
      <c r="D929">
        <v>5332</v>
      </c>
      <c r="E929" t="str">
        <f>IF(D929&gt;10000,"Tak","Nie")</f>
        <v>Nie</v>
      </c>
      <c r="F929">
        <f>F928-ROUNDUP(F928*0.02,0)+D929</f>
        <v>469671</v>
      </c>
      <c r="G929" t="str">
        <f t="shared" si="15"/>
        <v>Nie</v>
      </c>
    </row>
    <row r="930" spans="1:7" x14ac:dyDescent="0.25">
      <c r="A930">
        <f xml:space="preserve"> MONTH(B930)</f>
        <v>7</v>
      </c>
      <c r="B930" s="3">
        <v>40375</v>
      </c>
      <c r="C930">
        <f>YEAR(B930)</f>
        <v>2010</v>
      </c>
      <c r="D930">
        <v>4736</v>
      </c>
      <c r="E930" t="str">
        <f>IF(D930&gt;10000,"Tak","Nie")</f>
        <v>Nie</v>
      </c>
      <c r="F930">
        <f>F929-ROUNDUP(F929*0.02,0)+D930</f>
        <v>465013</v>
      </c>
      <c r="G930" t="str">
        <f t="shared" si="15"/>
        <v>Nie</v>
      </c>
    </row>
    <row r="931" spans="1:7" x14ac:dyDescent="0.25">
      <c r="A931">
        <f xml:space="preserve"> MONTH(B931)</f>
        <v>7</v>
      </c>
      <c r="B931" s="3">
        <v>40376</v>
      </c>
      <c r="C931">
        <f>YEAR(B931)</f>
        <v>2010</v>
      </c>
      <c r="D931">
        <v>4082</v>
      </c>
      <c r="E931" t="str">
        <f>IF(D931&gt;10000,"Tak","Nie")</f>
        <v>Nie</v>
      </c>
      <c r="F931">
        <f>F930-ROUNDUP(F930*0.02,0)+D931</f>
        <v>459794</v>
      </c>
      <c r="G931" t="str">
        <f t="shared" si="15"/>
        <v>Nie</v>
      </c>
    </row>
    <row r="932" spans="1:7" x14ac:dyDescent="0.25">
      <c r="A932">
        <f xml:space="preserve"> MONTH(B932)</f>
        <v>7</v>
      </c>
      <c r="B932" s="3">
        <v>40377</v>
      </c>
      <c r="C932">
        <f>YEAR(B932)</f>
        <v>2010</v>
      </c>
      <c r="D932">
        <v>4373</v>
      </c>
      <c r="E932" t="str">
        <f>IF(D932&gt;10000,"Tak","Nie")</f>
        <v>Nie</v>
      </c>
      <c r="F932">
        <f>F931-ROUNDUP(F931*0.02,0)+D932</f>
        <v>454971</v>
      </c>
      <c r="G932" t="str">
        <f t="shared" si="15"/>
        <v>Nie</v>
      </c>
    </row>
    <row r="933" spans="1:7" x14ac:dyDescent="0.25">
      <c r="A933">
        <f xml:space="preserve"> MONTH(B933)</f>
        <v>7</v>
      </c>
      <c r="B933" s="3">
        <v>40378</v>
      </c>
      <c r="C933">
        <f>YEAR(B933)</f>
        <v>2010</v>
      </c>
      <c r="D933">
        <v>5205</v>
      </c>
      <c r="E933" t="str">
        <f>IF(D933&gt;10000,"Tak","Nie")</f>
        <v>Nie</v>
      </c>
      <c r="F933">
        <f>F932-ROUNDUP(F932*0.02,0)+D933</f>
        <v>451076</v>
      </c>
      <c r="G933" t="str">
        <f t="shared" si="15"/>
        <v>Nie</v>
      </c>
    </row>
    <row r="934" spans="1:7" x14ac:dyDescent="0.25">
      <c r="A934">
        <f xml:space="preserve"> MONTH(B934)</f>
        <v>7</v>
      </c>
      <c r="B934" s="3">
        <v>40379</v>
      </c>
      <c r="C934">
        <f>YEAR(B934)</f>
        <v>2010</v>
      </c>
      <c r="D934">
        <v>3367</v>
      </c>
      <c r="E934" t="str">
        <f>IF(D934&gt;10000,"Tak","Nie")</f>
        <v>Nie</v>
      </c>
      <c r="F934">
        <f>F933-ROUNDUP(F933*0.02,0)+D934</f>
        <v>445421</v>
      </c>
      <c r="G934" t="str">
        <f t="shared" si="15"/>
        <v>Nie</v>
      </c>
    </row>
    <row r="935" spans="1:7" x14ac:dyDescent="0.25">
      <c r="A935">
        <f xml:space="preserve"> MONTH(B935)</f>
        <v>7</v>
      </c>
      <c r="B935" s="3">
        <v>40380</v>
      </c>
      <c r="C935">
        <f>YEAR(B935)</f>
        <v>2010</v>
      </c>
      <c r="D935">
        <v>3525</v>
      </c>
      <c r="E935" t="str">
        <f>IF(D935&gt;10000,"Tak","Nie")</f>
        <v>Nie</v>
      </c>
      <c r="F935">
        <f>F934-ROUNDUP(F934*0.02,0)+D935</f>
        <v>440037</v>
      </c>
      <c r="G935" t="str">
        <f t="shared" si="15"/>
        <v>Nie</v>
      </c>
    </row>
    <row r="936" spans="1:7" x14ac:dyDescent="0.25">
      <c r="A936">
        <f xml:space="preserve"> MONTH(B936)</f>
        <v>7</v>
      </c>
      <c r="B936" s="3">
        <v>40381</v>
      </c>
      <c r="C936">
        <f>YEAR(B936)</f>
        <v>2010</v>
      </c>
      <c r="D936">
        <v>3626</v>
      </c>
      <c r="E936" t="str">
        <f>IF(D936&gt;10000,"Tak","Nie")</f>
        <v>Nie</v>
      </c>
      <c r="F936">
        <f>F935-ROUNDUP(F935*0.02,0)+D936</f>
        <v>434862</v>
      </c>
      <c r="G936" t="str">
        <f t="shared" si="15"/>
        <v>Nie</v>
      </c>
    </row>
    <row r="937" spans="1:7" x14ac:dyDescent="0.25">
      <c r="A937">
        <f xml:space="preserve"> MONTH(B937)</f>
        <v>7</v>
      </c>
      <c r="B937" s="3">
        <v>40382</v>
      </c>
      <c r="C937">
        <f>YEAR(B937)</f>
        <v>2010</v>
      </c>
      <c r="D937">
        <v>3401</v>
      </c>
      <c r="E937" t="str">
        <f>IF(D937&gt;10000,"Tak","Nie")</f>
        <v>Nie</v>
      </c>
      <c r="F937">
        <f>F936-ROUNDUP(F936*0.02,0)+D937</f>
        <v>429565</v>
      </c>
      <c r="G937" t="str">
        <f t="shared" si="15"/>
        <v>Nie</v>
      </c>
    </row>
    <row r="938" spans="1:7" x14ac:dyDescent="0.25">
      <c r="A938">
        <f xml:space="preserve"> MONTH(B938)</f>
        <v>7</v>
      </c>
      <c r="B938" s="3">
        <v>40383</v>
      </c>
      <c r="C938">
        <f>YEAR(B938)</f>
        <v>2010</v>
      </c>
      <c r="D938">
        <v>3621</v>
      </c>
      <c r="E938" t="str">
        <f>IF(D938&gt;10000,"Tak","Nie")</f>
        <v>Nie</v>
      </c>
      <c r="F938">
        <f>F937-ROUNDUP(F937*0.02,0)+D938</f>
        <v>424594</v>
      </c>
      <c r="G938" t="str">
        <f t="shared" si="15"/>
        <v>Nie</v>
      </c>
    </row>
    <row r="939" spans="1:7" x14ac:dyDescent="0.25">
      <c r="A939">
        <f xml:space="preserve"> MONTH(B939)</f>
        <v>7</v>
      </c>
      <c r="B939" s="3">
        <v>40384</v>
      </c>
      <c r="C939">
        <f>YEAR(B939)</f>
        <v>2010</v>
      </c>
      <c r="D939">
        <v>3319</v>
      </c>
      <c r="E939" t="str">
        <f>IF(D939&gt;10000,"Tak","Nie")</f>
        <v>Nie</v>
      </c>
      <c r="F939">
        <f>F938-ROUNDUP(F938*0.02,0)+D939</f>
        <v>419421</v>
      </c>
      <c r="G939" t="str">
        <f t="shared" si="15"/>
        <v>Nie</v>
      </c>
    </row>
    <row r="940" spans="1:7" x14ac:dyDescent="0.25">
      <c r="A940">
        <f xml:space="preserve"> MONTH(B940)</f>
        <v>7</v>
      </c>
      <c r="B940" s="3">
        <v>40385</v>
      </c>
      <c r="C940">
        <f>YEAR(B940)</f>
        <v>2010</v>
      </c>
      <c r="D940">
        <v>2320</v>
      </c>
      <c r="E940" t="str">
        <f>IF(D940&gt;10000,"Tak","Nie")</f>
        <v>Nie</v>
      </c>
      <c r="F940">
        <f>F939-ROUNDUP(F939*0.02,0)+D940</f>
        <v>413352</v>
      </c>
      <c r="G940" t="str">
        <f t="shared" si="15"/>
        <v>Nie</v>
      </c>
    </row>
    <row r="941" spans="1:7" x14ac:dyDescent="0.25">
      <c r="A941">
        <f xml:space="preserve"> MONTH(B941)</f>
        <v>7</v>
      </c>
      <c r="B941" s="3">
        <v>40386</v>
      </c>
      <c r="C941">
        <f>YEAR(B941)</f>
        <v>2010</v>
      </c>
      <c r="D941">
        <v>4192</v>
      </c>
      <c r="E941" t="str">
        <f>IF(D941&gt;10000,"Tak","Nie")</f>
        <v>Nie</v>
      </c>
      <c r="F941">
        <f>F940-ROUNDUP(F940*0.02,0)+D941</f>
        <v>409276</v>
      </c>
      <c r="G941" t="str">
        <f t="shared" si="15"/>
        <v>Nie</v>
      </c>
    </row>
    <row r="942" spans="1:7" x14ac:dyDescent="0.25">
      <c r="A942">
        <f xml:space="preserve"> MONTH(B942)</f>
        <v>7</v>
      </c>
      <c r="B942" s="3">
        <v>40387</v>
      </c>
      <c r="C942">
        <f>YEAR(B942)</f>
        <v>2010</v>
      </c>
      <c r="D942">
        <v>3674</v>
      </c>
      <c r="E942" t="str">
        <f>IF(D942&gt;10000,"Tak","Nie")</f>
        <v>Nie</v>
      </c>
      <c r="F942">
        <f>F941-ROUNDUP(F941*0.02,0)+D942</f>
        <v>404764</v>
      </c>
      <c r="G942" t="str">
        <f t="shared" si="15"/>
        <v>Nie</v>
      </c>
    </row>
    <row r="943" spans="1:7" x14ac:dyDescent="0.25">
      <c r="A943">
        <f xml:space="preserve"> MONTH(B943)</f>
        <v>7</v>
      </c>
      <c r="B943" s="3">
        <v>40388</v>
      </c>
      <c r="C943">
        <f>YEAR(B943)</f>
        <v>2010</v>
      </c>
      <c r="D943">
        <v>3483</v>
      </c>
      <c r="E943" t="str">
        <f>IF(D943&gt;10000,"Tak","Nie")</f>
        <v>Nie</v>
      </c>
      <c r="F943">
        <f>F942-ROUNDUP(F942*0.02,0)+D943</f>
        <v>400151</v>
      </c>
      <c r="G943" t="str">
        <f t="shared" si="15"/>
        <v>Nie</v>
      </c>
    </row>
    <row r="944" spans="1:7" x14ac:dyDescent="0.25">
      <c r="A944">
        <f xml:space="preserve"> MONTH(B944)</f>
        <v>7</v>
      </c>
      <c r="B944" s="3">
        <v>40389</v>
      </c>
      <c r="C944">
        <f>YEAR(B944)</f>
        <v>2010</v>
      </c>
      <c r="D944">
        <v>4058</v>
      </c>
      <c r="E944" t="str">
        <f>IF(D944&gt;10000,"Tak","Nie")</f>
        <v>Nie</v>
      </c>
      <c r="F944">
        <f>F943-ROUNDUP(F943*0.02,0)+D944</f>
        <v>396205</v>
      </c>
      <c r="G944" t="str">
        <f t="shared" si="15"/>
        <v>Nie</v>
      </c>
    </row>
    <row r="945" spans="1:7" x14ac:dyDescent="0.25">
      <c r="A945">
        <f xml:space="preserve"> MONTH(B945)</f>
        <v>7</v>
      </c>
      <c r="B945" s="3">
        <v>40390</v>
      </c>
      <c r="C945">
        <f>YEAR(B945)</f>
        <v>2010</v>
      </c>
      <c r="D945">
        <v>3934</v>
      </c>
      <c r="E945" t="str">
        <f>IF(D945&gt;10000,"Tak","Nie")</f>
        <v>Nie</v>
      </c>
      <c r="F945">
        <f>F944-ROUNDUP(F944*0.02,0)+D945</f>
        <v>392214</v>
      </c>
      <c r="G945" t="str">
        <f t="shared" si="15"/>
        <v>Nie</v>
      </c>
    </row>
    <row r="946" spans="1:7" x14ac:dyDescent="0.25">
      <c r="A946">
        <f xml:space="preserve"> MONTH(B946)</f>
        <v>8</v>
      </c>
      <c r="B946" s="3">
        <v>40391</v>
      </c>
      <c r="C946">
        <f>YEAR(B946)</f>
        <v>2010</v>
      </c>
      <c r="D946">
        <v>3229</v>
      </c>
      <c r="E946" t="str">
        <f>IF(D946&gt;10000,"Tak","Nie")</f>
        <v>Nie</v>
      </c>
      <c r="F946">
        <f>F945-ROUNDUP(F945*0.02,0)+D946</f>
        <v>387598</v>
      </c>
      <c r="G946" t="str">
        <f t="shared" si="15"/>
        <v>Nie</v>
      </c>
    </row>
    <row r="947" spans="1:7" x14ac:dyDescent="0.25">
      <c r="A947">
        <f xml:space="preserve"> MONTH(B947)</f>
        <v>8</v>
      </c>
      <c r="B947" s="3">
        <v>40392</v>
      </c>
      <c r="C947">
        <f>YEAR(B947)</f>
        <v>2010</v>
      </c>
      <c r="D947">
        <v>5373</v>
      </c>
      <c r="E947" t="str">
        <f>IF(D947&gt;10000,"Tak","Nie")</f>
        <v>Nie</v>
      </c>
      <c r="F947">
        <f>F946-ROUNDUP(F946*0.02,0)+D947</f>
        <v>385219</v>
      </c>
      <c r="G947" t="str">
        <f t="shared" si="15"/>
        <v>Nie</v>
      </c>
    </row>
    <row r="948" spans="1:7" x14ac:dyDescent="0.25">
      <c r="A948">
        <f xml:space="preserve"> MONTH(B948)</f>
        <v>8</v>
      </c>
      <c r="B948" s="3">
        <v>40393</v>
      </c>
      <c r="C948">
        <f>YEAR(B948)</f>
        <v>2010</v>
      </c>
      <c r="D948">
        <v>3586</v>
      </c>
      <c r="E948" t="str">
        <f>IF(D948&gt;10000,"Tak","Nie")</f>
        <v>Nie</v>
      </c>
      <c r="F948">
        <f>F947-ROUNDUP(F947*0.02,0)+D948</f>
        <v>381100</v>
      </c>
      <c r="G948" t="str">
        <f t="shared" si="15"/>
        <v>Nie</v>
      </c>
    </row>
    <row r="949" spans="1:7" x14ac:dyDescent="0.25">
      <c r="A949">
        <f xml:space="preserve"> MONTH(B949)</f>
        <v>8</v>
      </c>
      <c r="B949" s="3">
        <v>40394</v>
      </c>
      <c r="C949">
        <f>YEAR(B949)</f>
        <v>2010</v>
      </c>
      <c r="D949">
        <v>5249</v>
      </c>
      <c r="E949" t="str">
        <f>IF(D949&gt;10000,"Tak","Nie")</f>
        <v>Nie</v>
      </c>
      <c r="F949">
        <f>F948-ROUNDUP(F948*0.02,0)+D949</f>
        <v>378727</v>
      </c>
      <c r="G949" t="str">
        <f t="shared" si="15"/>
        <v>Nie</v>
      </c>
    </row>
    <row r="950" spans="1:7" x14ac:dyDescent="0.25">
      <c r="A950">
        <f xml:space="preserve"> MONTH(B950)</f>
        <v>8</v>
      </c>
      <c r="B950" s="3">
        <v>40395</v>
      </c>
      <c r="C950">
        <f>YEAR(B950)</f>
        <v>2010</v>
      </c>
      <c r="D950">
        <v>4345</v>
      </c>
      <c r="E950" t="str">
        <f>IF(D950&gt;10000,"Tak","Nie")</f>
        <v>Nie</v>
      </c>
      <c r="F950">
        <f>F949-ROUNDUP(F949*0.02,0)+D950</f>
        <v>375497</v>
      </c>
      <c r="G950" t="str">
        <f t="shared" si="15"/>
        <v>Nie</v>
      </c>
    </row>
    <row r="951" spans="1:7" x14ac:dyDescent="0.25">
      <c r="A951">
        <f xml:space="preserve"> MONTH(B951)</f>
        <v>8</v>
      </c>
      <c r="B951" s="3">
        <v>40396</v>
      </c>
      <c r="C951">
        <f>YEAR(B951)</f>
        <v>2010</v>
      </c>
      <c r="D951">
        <v>5097</v>
      </c>
      <c r="E951" t="str">
        <f>IF(D951&gt;10000,"Tak","Nie")</f>
        <v>Nie</v>
      </c>
      <c r="F951">
        <f>F950-ROUNDUP(F950*0.02,0)+D951</f>
        <v>373084</v>
      </c>
      <c r="G951" t="str">
        <f t="shared" si="15"/>
        <v>Nie</v>
      </c>
    </row>
    <row r="952" spans="1:7" x14ac:dyDescent="0.25">
      <c r="A952">
        <f xml:space="preserve"> MONTH(B952)</f>
        <v>8</v>
      </c>
      <c r="B952" s="3">
        <v>40397</v>
      </c>
      <c r="C952">
        <f>YEAR(B952)</f>
        <v>2010</v>
      </c>
      <c r="D952">
        <v>4664</v>
      </c>
      <c r="E952" t="str">
        <f>IF(D952&gt;10000,"Tak","Nie")</f>
        <v>Nie</v>
      </c>
      <c r="F952">
        <f>F951-ROUNDUP(F951*0.02,0)+D952</f>
        <v>370286</v>
      </c>
      <c r="G952" t="str">
        <f t="shared" si="15"/>
        <v>Nie</v>
      </c>
    </row>
    <row r="953" spans="1:7" x14ac:dyDescent="0.25">
      <c r="A953">
        <f xml:space="preserve"> MONTH(B953)</f>
        <v>8</v>
      </c>
      <c r="B953" s="3">
        <v>40398</v>
      </c>
      <c r="C953">
        <f>YEAR(B953)</f>
        <v>2010</v>
      </c>
      <c r="D953">
        <v>4484</v>
      </c>
      <c r="E953" t="str">
        <f>IF(D953&gt;10000,"Tak","Nie")</f>
        <v>Nie</v>
      </c>
      <c r="F953">
        <f>F952-ROUNDUP(F952*0.02,0)+D953</f>
        <v>367364</v>
      </c>
      <c r="G953" t="str">
        <f t="shared" si="15"/>
        <v>Nie</v>
      </c>
    </row>
    <row r="954" spans="1:7" x14ac:dyDescent="0.25">
      <c r="A954">
        <f xml:space="preserve"> MONTH(B954)</f>
        <v>8</v>
      </c>
      <c r="B954" s="3">
        <v>40399</v>
      </c>
      <c r="C954">
        <f>YEAR(B954)</f>
        <v>2010</v>
      </c>
      <c r="D954">
        <v>3583</v>
      </c>
      <c r="E954" t="str">
        <f>IF(D954&gt;10000,"Tak","Nie")</f>
        <v>Nie</v>
      </c>
      <c r="F954">
        <f>F953-ROUNDUP(F953*0.02,0)+D954</f>
        <v>363599</v>
      </c>
      <c r="G954" t="str">
        <f t="shared" si="15"/>
        <v>Nie</v>
      </c>
    </row>
    <row r="955" spans="1:7" x14ac:dyDescent="0.25">
      <c r="A955">
        <f xml:space="preserve"> MONTH(B955)</f>
        <v>8</v>
      </c>
      <c r="B955" s="3">
        <v>40400</v>
      </c>
      <c r="C955">
        <f>YEAR(B955)</f>
        <v>2010</v>
      </c>
      <c r="D955">
        <v>4950</v>
      </c>
      <c r="E955" t="str">
        <f>IF(D955&gt;10000,"Tak","Nie")</f>
        <v>Nie</v>
      </c>
      <c r="F955">
        <f>F954-ROUNDUP(F954*0.02,0)+D955</f>
        <v>361277</v>
      </c>
      <c r="G955" t="str">
        <f t="shared" si="15"/>
        <v>Nie</v>
      </c>
    </row>
    <row r="956" spans="1:7" x14ac:dyDescent="0.25">
      <c r="A956">
        <f xml:space="preserve"> MONTH(B956)</f>
        <v>8</v>
      </c>
      <c r="B956" s="3">
        <v>40401</v>
      </c>
      <c r="C956">
        <f>YEAR(B956)</f>
        <v>2010</v>
      </c>
      <c r="D956">
        <v>4028</v>
      </c>
      <c r="E956" t="str">
        <f>IF(D956&gt;10000,"Tak","Nie")</f>
        <v>Nie</v>
      </c>
      <c r="F956">
        <f>F955-ROUNDUP(F955*0.02,0)+D956</f>
        <v>358079</v>
      </c>
      <c r="G956" t="str">
        <f t="shared" si="15"/>
        <v>Nie</v>
      </c>
    </row>
    <row r="957" spans="1:7" x14ac:dyDescent="0.25">
      <c r="A957">
        <f xml:space="preserve"> MONTH(B957)</f>
        <v>8</v>
      </c>
      <c r="B957" s="3">
        <v>40402</v>
      </c>
      <c r="C957">
        <f>YEAR(B957)</f>
        <v>2010</v>
      </c>
      <c r="D957">
        <v>4929</v>
      </c>
      <c r="E957" t="str">
        <f>IF(D957&gt;10000,"Tak","Nie")</f>
        <v>Nie</v>
      </c>
      <c r="F957">
        <f>F956-ROUNDUP(F956*0.02,0)+D957</f>
        <v>355846</v>
      </c>
      <c r="G957" t="str">
        <f t="shared" si="15"/>
        <v>Nie</v>
      </c>
    </row>
    <row r="958" spans="1:7" x14ac:dyDescent="0.25">
      <c r="A958">
        <f xml:space="preserve"> MONTH(B958)</f>
        <v>8</v>
      </c>
      <c r="B958" s="3">
        <v>40403</v>
      </c>
      <c r="C958">
        <f>YEAR(B958)</f>
        <v>2010</v>
      </c>
      <c r="D958">
        <v>4386</v>
      </c>
      <c r="E958" t="str">
        <f>IF(D958&gt;10000,"Tak","Nie")</f>
        <v>Nie</v>
      </c>
      <c r="F958">
        <f>F957-ROUNDUP(F957*0.02,0)+D958</f>
        <v>353115</v>
      </c>
      <c r="G958" t="str">
        <f t="shared" si="15"/>
        <v>Nie</v>
      </c>
    </row>
    <row r="959" spans="1:7" x14ac:dyDescent="0.25">
      <c r="A959">
        <f xml:space="preserve"> MONTH(B959)</f>
        <v>8</v>
      </c>
      <c r="B959" s="3">
        <v>40404</v>
      </c>
      <c r="C959">
        <f>YEAR(B959)</f>
        <v>2010</v>
      </c>
      <c r="D959">
        <v>4857</v>
      </c>
      <c r="E959" t="str">
        <f>IF(D959&gt;10000,"Tak","Nie")</f>
        <v>Nie</v>
      </c>
      <c r="F959">
        <f>F958-ROUNDUP(F958*0.02,0)+D959</f>
        <v>350909</v>
      </c>
      <c r="G959" t="str">
        <f t="shared" si="15"/>
        <v>Nie</v>
      </c>
    </row>
    <row r="960" spans="1:7" x14ac:dyDescent="0.25">
      <c r="A960">
        <f xml:space="preserve"> MONTH(B960)</f>
        <v>8</v>
      </c>
      <c r="B960" s="3">
        <v>40405</v>
      </c>
      <c r="C960">
        <f>YEAR(B960)</f>
        <v>2010</v>
      </c>
      <c r="D960">
        <v>2178</v>
      </c>
      <c r="E960" t="str">
        <f>IF(D960&gt;10000,"Tak","Nie")</f>
        <v>Nie</v>
      </c>
      <c r="F960">
        <f>F959-ROUNDUP(F959*0.02,0)+D960</f>
        <v>346068</v>
      </c>
      <c r="G960" t="str">
        <f t="shared" si="15"/>
        <v>Nie</v>
      </c>
    </row>
    <row r="961" spans="1:7" x14ac:dyDescent="0.25">
      <c r="A961">
        <f xml:space="preserve"> MONTH(B961)</f>
        <v>8</v>
      </c>
      <c r="B961" s="3">
        <v>40406</v>
      </c>
      <c r="C961">
        <f>YEAR(B961)</f>
        <v>2010</v>
      </c>
      <c r="D961">
        <v>2785</v>
      </c>
      <c r="E961" t="str">
        <f>IF(D961&gt;10000,"Tak","Nie")</f>
        <v>Nie</v>
      </c>
      <c r="F961">
        <f>F960-ROUNDUP(F960*0.02,0)+D961</f>
        <v>341931</v>
      </c>
      <c r="G961" t="str">
        <f t="shared" si="15"/>
        <v>Nie</v>
      </c>
    </row>
    <row r="962" spans="1:7" x14ac:dyDescent="0.25">
      <c r="A962">
        <f xml:space="preserve"> MONTH(B962)</f>
        <v>8</v>
      </c>
      <c r="B962" s="3">
        <v>40407</v>
      </c>
      <c r="C962">
        <f>YEAR(B962)</f>
        <v>2010</v>
      </c>
      <c r="D962">
        <v>2740</v>
      </c>
      <c r="E962" t="str">
        <f>IF(D962&gt;10000,"Tak","Nie")</f>
        <v>Nie</v>
      </c>
      <c r="F962">
        <f>F961-ROUNDUP(F961*0.02,0)+D962</f>
        <v>337832</v>
      </c>
      <c r="G962" t="str">
        <f t="shared" si="15"/>
        <v>Nie</v>
      </c>
    </row>
    <row r="963" spans="1:7" x14ac:dyDescent="0.25">
      <c r="A963">
        <f xml:space="preserve"> MONTH(B963)</f>
        <v>8</v>
      </c>
      <c r="B963" s="3">
        <v>40408</v>
      </c>
      <c r="C963">
        <f>YEAR(B963)</f>
        <v>2010</v>
      </c>
      <c r="D963">
        <v>4377</v>
      </c>
      <c r="E963" t="str">
        <f>IF(D963&gt;10000,"Tak","Nie")</f>
        <v>Nie</v>
      </c>
      <c r="F963">
        <f>F962-ROUNDUP(F962*0.02,0)+D963</f>
        <v>335452</v>
      </c>
      <c r="G963" t="str">
        <f t="shared" si="15"/>
        <v>Nie</v>
      </c>
    </row>
    <row r="964" spans="1:7" x14ac:dyDescent="0.25">
      <c r="A964">
        <f xml:space="preserve"> MONTH(B964)</f>
        <v>8</v>
      </c>
      <c r="B964" s="3">
        <v>40409</v>
      </c>
      <c r="C964">
        <f>YEAR(B964)</f>
        <v>2010</v>
      </c>
      <c r="D964">
        <v>4248</v>
      </c>
      <c r="E964" t="str">
        <f>IF(D964&gt;10000,"Tak","Nie")</f>
        <v>Nie</v>
      </c>
      <c r="F964">
        <f>F963-ROUNDUP(F963*0.02,0)+D964</f>
        <v>332990</v>
      </c>
      <c r="G964" t="str">
        <f t="shared" ref="G964:G1027" si="16">IF(F964&gt;1000000,"Tak","Nie")</f>
        <v>Nie</v>
      </c>
    </row>
    <row r="965" spans="1:7" x14ac:dyDescent="0.25">
      <c r="A965">
        <f xml:space="preserve"> MONTH(B965)</f>
        <v>8</v>
      </c>
      <c r="B965" s="3">
        <v>40410</v>
      </c>
      <c r="C965">
        <f>YEAR(B965)</f>
        <v>2010</v>
      </c>
      <c r="D965">
        <v>3728</v>
      </c>
      <c r="E965" t="str">
        <f>IF(D965&gt;10000,"Tak","Nie")</f>
        <v>Nie</v>
      </c>
      <c r="F965">
        <f>F964-ROUNDUP(F964*0.02,0)+D965</f>
        <v>330058</v>
      </c>
      <c r="G965" t="str">
        <f t="shared" si="16"/>
        <v>Nie</v>
      </c>
    </row>
    <row r="966" spans="1:7" x14ac:dyDescent="0.25">
      <c r="A966">
        <f xml:space="preserve"> MONTH(B966)</f>
        <v>8</v>
      </c>
      <c r="B966" s="3">
        <v>40411</v>
      </c>
      <c r="C966">
        <f>YEAR(B966)</f>
        <v>2010</v>
      </c>
      <c r="D966">
        <v>3604</v>
      </c>
      <c r="E966" t="str">
        <f>IF(D966&gt;10000,"Tak","Nie")</f>
        <v>Nie</v>
      </c>
      <c r="F966">
        <f>F965-ROUNDUP(F965*0.02,0)+D966</f>
        <v>327060</v>
      </c>
      <c r="G966" t="str">
        <f t="shared" si="16"/>
        <v>Nie</v>
      </c>
    </row>
    <row r="967" spans="1:7" x14ac:dyDescent="0.25">
      <c r="A967">
        <f xml:space="preserve"> MONTH(B967)</f>
        <v>8</v>
      </c>
      <c r="B967" s="3">
        <v>40412</v>
      </c>
      <c r="C967">
        <f>YEAR(B967)</f>
        <v>2010</v>
      </c>
      <c r="D967">
        <v>4047</v>
      </c>
      <c r="E967" t="str">
        <f>IF(D967&gt;10000,"Tak","Nie")</f>
        <v>Nie</v>
      </c>
      <c r="F967">
        <f>F966-ROUNDUP(F966*0.02,0)+D967</f>
        <v>324565</v>
      </c>
      <c r="G967" t="str">
        <f t="shared" si="16"/>
        <v>Nie</v>
      </c>
    </row>
    <row r="968" spans="1:7" x14ac:dyDescent="0.25">
      <c r="A968">
        <f xml:space="preserve"> MONTH(B968)</f>
        <v>8</v>
      </c>
      <c r="B968" s="3">
        <v>40413</v>
      </c>
      <c r="C968">
        <f>YEAR(B968)</f>
        <v>2010</v>
      </c>
      <c r="D968">
        <v>4018</v>
      </c>
      <c r="E968" t="str">
        <f>IF(D968&gt;10000,"Tak","Nie")</f>
        <v>Nie</v>
      </c>
      <c r="F968">
        <f>F967-ROUNDUP(F967*0.02,0)+D968</f>
        <v>322091</v>
      </c>
      <c r="G968" t="str">
        <f t="shared" si="16"/>
        <v>Nie</v>
      </c>
    </row>
    <row r="969" spans="1:7" x14ac:dyDescent="0.25">
      <c r="A969">
        <f xml:space="preserve"> MONTH(B969)</f>
        <v>8</v>
      </c>
      <c r="B969" s="3">
        <v>40414</v>
      </c>
      <c r="C969">
        <f>YEAR(B969)</f>
        <v>2010</v>
      </c>
      <c r="D969">
        <v>3541</v>
      </c>
      <c r="E969" t="str">
        <f>IF(D969&gt;10000,"Tak","Nie")</f>
        <v>Nie</v>
      </c>
      <c r="F969">
        <f>F968-ROUNDUP(F968*0.02,0)+D969</f>
        <v>319190</v>
      </c>
      <c r="G969" t="str">
        <f t="shared" si="16"/>
        <v>Nie</v>
      </c>
    </row>
    <row r="970" spans="1:7" x14ac:dyDescent="0.25">
      <c r="A970">
        <f xml:space="preserve"> MONTH(B970)</f>
        <v>8</v>
      </c>
      <c r="B970" s="3">
        <v>40415</v>
      </c>
      <c r="C970">
        <f>YEAR(B970)</f>
        <v>2010</v>
      </c>
      <c r="D970">
        <v>3435</v>
      </c>
      <c r="E970" t="str">
        <f>IF(D970&gt;10000,"Tak","Nie")</f>
        <v>Nie</v>
      </c>
      <c r="F970">
        <f>F969-ROUNDUP(F969*0.02,0)+D970</f>
        <v>316241</v>
      </c>
      <c r="G970" t="str">
        <f t="shared" si="16"/>
        <v>Nie</v>
      </c>
    </row>
    <row r="971" spans="1:7" x14ac:dyDescent="0.25">
      <c r="A971">
        <f xml:space="preserve"> MONTH(B971)</f>
        <v>8</v>
      </c>
      <c r="B971" s="3">
        <v>40416</v>
      </c>
      <c r="C971">
        <f>YEAR(B971)</f>
        <v>2010</v>
      </c>
      <c r="D971">
        <v>3732</v>
      </c>
      <c r="E971" t="str">
        <f>IF(D971&gt;10000,"Tak","Nie")</f>
        <v>Nie</v>
      </c>
      <c r="F971">
        <f>F970-ROUNDUP(F970*0.02,0)+D971</f>
        <v>313648</v>
      </c>
      <c r="G971" t="str">
        <f t="shared" si="16"/>
        <v>Nie</v>
      </c>
    </row>
    <row r="972" spans="1:7" x14ac:dyDescent="0.25">
      <c r="A972">
        <f xml:space="preserve"> MONTH(B972)</f>
        <v>8</v>
      </c>
      <c r="B972" s="3">
        <v>40417</v>
      </c>
      <c r="C972">
        <f>YEAR(B972)</f>
        <v>2010</v>
      </c>
      <c r="D972">
        <v>4299</v>
      </c>
      <c r="E972" t="str">
        <f>IF(D972&gt;10000,"Tak","Nie")</f>
        <v>Nie</v>
      </c>
      <c r="F972">
        <f>F971-ROUNDUP(F971*0.02,0)+D972</f>
        <v>311674</v>
      </c>
      <c r="G972" t="str">
        <f t="shared" si="16"/>
        <v>Nie</v>
      </c>
    </row>
    <row r="973" spans="1:7" x14ac:dyDescent="0.25">
      <c r="A973">
        <f xml:space="preserve"> MONTH(B973)</f>
        <v>8</v>
      </c>
      <c r="B973" s="3">
        <v>40418</v>
      </c>
      <c r="C973">
        <f>YEAR(B973)</f>
        <v>2010</v>
      </c>
      <c r="D973">
        <v>5105</v>
      </c>
      <c r="E973" t="str">
        <f>IF(D973&gt;10000,"Tak","Nie")</f>
        <v>Nie</v>
      </c>
      <c r="F973">
        <f>F972-ROUNDUP(F972*0.02,0)+D973</f>
        <v>310545</v>
      </c>
      <c r="G973" t="str">
        <f t="shared" si="16"/>
        <v>Nie</v>
      </c>
    </row>
    <row r="974" spans="1:7" x14ac:dyDescent="0.25">
      <c r="A974">
        <f xml:space="preserve"> MONTH(B974)</f>
        <v>8</v>
      </c>
      <c r="B974" s="3">
        <v>40419</v>
      </c>
      <c r="C974">
        <f>YEAR(B974)</f>
        <v>2010</v>
      </c>
      <c r="D974">
        <v>2930</v>
      </c>
      <c r="E974" t="str">
        <f>IF(D974&gt;10000,"Tak","Nie")</f>
        <v>Nie</v>
      </c>
      <c r="F974">
        <f>F973-ROUNDUP(F973*0.02,0)+D974</f>
        <v>307264</v>
      </c>
      <c r="G974" t="str">
        <f t="shared" si="16"/>
        <v>Nie</v>
      </c>
    </row>
    <row r="975" spans="1:7" x14ac:dyDescent="0.25">
      <c r="A975">
        <f xml:space="preserve"> MONTH(B975)</f>
        <v>8</v>
      </c>
      <c r="B975" s="3">
        <v>40420</v>
      </c>
      <c r="C975">
        <f>YEAR(B975)</f>
        <v>2010</v>
      </c>
      <c r="D975">
        <v>2385</v>
      </c>
      <c r="E975" t="str">
        <f>IF(D975&gt;10000,"Tak","Nie")</f>
        <v>Nie</v>
      </c>
      <c r="F975">
        <f>F974-ROUNDUP(F974*0.02,0)+D975</f>
        <v>303503</v>
      </c>
      <c r="G975" t="str">
        <f t="shared" si="16"/>
        <v>Nie</v>
      </c>
    </row>
    <row r="976" spans="1:7" x14ac:dyDescent="0.25">
      <c r="A976">
        <f xml:space="preserve"> MONTH(B976)</f>
        <v>8</v>
      </c>
      <c r="B976" s="3">
        <v>40421</v>
      </c>
      <c r="C976">
        <f>YEAR(B976)</f>
        <v>2010</v>
      </c>
      <c r="D976">
        <v>3717</v>
      </c>
      <c r="E976" t="str">
        <f>IF(D976&gt;10000,"Tak","Nie")</f>
        <v>Nie</v>
      </c>
      <c r="F976">
        <f>F975-ROUNDUP(F975*0.02,0)+D976</f>
        <v>301149</v>
      </c>
      <c r="G976" t="str">
        <f t="shared" si="16"/>
        <v>Nie</v>
      </c>
    </row>
    <row r="977" spans="1:7" x14ac:dyDescent="0.25">
      <c r="A977">
        <f xml:space="preserve"> MONTH(B977)</f>
        <v>9</v>
      </c>
      <c r="B977" s="3">
        <v>40422</v>
      </c>
      <c r="C977">
        <f>YEAR(B977)</f>
        <v>2010</v>
      </c>
      <c r="D977">
        <v>3843</v>
      </c>
      <c r="E977" t="str">
        <f>IF(D977&gt;10000,"Tak","Nie")</f>
        <v>Nie</v>
      </c>
      <c r="F977">
        <f>F976-ROUNDUP(F976*0.02,0)+D977</f>
        <v>298969</v>
      </c>
      <c r="G977" t="str">
        <f t="shared" si="16"/>
        <v>Nie</v>
      </c>
    </row>
    <row r="978" spans="1:7" x14ac:dyDescent="0.25">
      <c r="A978">
        <f xml:space="preserve"> MONTH(B978)</f>
        <v>9</v>
      </c>
      <c r="B978" s="3">
        <v>40423</v>
      </c>
      <c r="C978">
        <f>YEAR(B978)</f>
        <v>2010</v>
      </c>
      <c r="D978">
        <v>4364</v>
      </c>
      <c r="E978" t="str">
        <f>IF(D978&gt;10000,"Tak","Nie")</f>
        <v>Nie</v>
      </c>
      <c r="F978">
        <f>F977-ROUNDUP(F977*0.02,0)+D978</f>
        <v>297353</v>
      </c>
      <c r="G978" t="str">
        <f t="shared" si="16"/>
        <v>Nie</v>
      </c>
    </row>
    <row r="979" spans="1:7" x14ac:dyDescent="0.25">
      <c r="A979">
        <f xml:space="preserve"> MONTH(B979)</f>
        <v>9</v>
      </c>
      <c r="B979" s="3">
        <v>40424</v>
      </c>
      <c r="C979">
        <f>YEAR(B979)</f>
        <v>2010</v>
      </c>
      <c r="D979">
        <v>5078</v>
      </c>
      <c r="E979" t="str">
        <f>IF(D979&gt;10000,"Tak","Nie")</f>
        <v>Nie</v>
      </c>
      <c r="F979">
        <f>F978-ROUNDUP(F978*0.02,0)+D979</f>
        <v>296483</v>
      </c>
      <c r="G979" t="str">
        <f t="shared" si="16"/>
        <v>Nie</v>
      </c>
    </row>
    <row r="980" spans="1:7" x14ac:dyDescent="0.25">
      <c r="A980">
        <f xml:space="preserve"> MONTH(B980)</f>
        <v>9</v>
      </c>
      <c r="B980" s="3">
        <v>40425</v>
      </c>
      <c r="C980">
        <f>YEAR(B980)</f>
        <v>2010</v>
      </c>
      <c r="D980">
        <v>5566</v>
      </c>
      <c r="E980" t="str">
        <f>IF(D980&gt;10000,"Tak","Nie")</f>
        <v>Nie</v>
      </c>
      <c r="F980">
        <f>F979-ROUNDUP(F979*0.02,0)+D980</f>
        <v>296119</v>
      </c>
      <c r="G980" t="str">
        <f t="shared" si="16"/>
        <v>Nie</v>
      </c>
    </row>
    <row r="981" spans="1:7" x14ac:dyDescent="0.25">
      <c r="A981">
        <f xml:space="preserve"> MONTH(B981)</f>
        <v>9</v>
      </c>
      <c r="B981" s="3">
        <v>40426</v>
      </c>
      <c r="C981">
        <f>YEAR(B981)</f>
        <v>2010</v>
      </c>
      <c r="D981">
        <v>8470</v>
      </c>
      <c r="E981" t="str">
        <f>IF(D981&gt;10000,"Tak","Nie")</f>
        <v>Nie</v>
      </c>
      <c r="F981">
        <f>F980-ROUNDUP(F980*0.02,0)+D981</f>
        <v>298666</v>
      </c>
      <c r="G981" t="str">
        <f t="shared" si="16"/>
        <v>Nie</v>
      </c>
    </row>
    <row r="982" spans="1:7" x14ac:dyDescent="0.25">
      <c r="A982">
        <f xml:space="preserve"> MONTH(B982)</f>
        <v>9</v>
      </c>
      <c r="B982" s="3">
        <v>40427</v>
      </c>
      <c r="C982">
        <f>YEAR(B982)</f>
        <v>2010</v>
      </c>
      <c r="D982">
        <v>12896</v>
      </c>
      <c r="E982" t="str">
        <f>IF(D982&gt;10000,"Tak","Nie")</f>
        <v>Tak</v>
      </c>
      <c r="F982">
        <f>F981-ROUNDUP(F981*0.02,0)+D982</f>
        <v>305588</v>
      </c>
      <c r="G982" t="str">
        <f t="shared" si="16"/>
        <v>Nie</v>
      </c>
    </row>
    <row r="983" spans="1:7" x14ac:dyDescent="0.25">
      <c r="A983">
        <f xml:space="preserve"> MONTH(B983)</f>
        <v>9</v>
      </c>
      <c r="B983" s="3">
        <v>40428</v>
      </c>
      <c r="C983">
        <f>YEAR(B983)</f>
        <v>2010</v>
      </c>
      <c r="D983">
        <v>18916</v>
      </c>
      <c r="E983" t="str">
        <f>IF(D983&gt;10000,"Tak","Nie")</f>
        <v>Tak</v>
      </c>
      <c r="F983">
        <f>F982-ROUNDUP(F982*0.02,0)+D983</f>
        <v>318392</v>
      </c>
      <c r="G983" t="str">
        <f t="shared" si="16"/>
        <v>Nie</v>
      </c>
    </row>
    <row r="984" spans="1:7" x14ac:dyDescent="0.25">
      <c r="A984">
        <f xml:space="preserve"> MONTH(B984)</f>
        <v>9</v>
      </c>
      <c r="B984" s="3">
        <v>40429</v>
      </c>
      <c r="C984">
        <f>YEAR(B984)</f>
        <v>2010</v>
      </c>
      <c r="D984">
        <v>27358</v>
      </c>
      <c r="E984" t="str">
        <f>IF(D984&gt;10000,"Tak","Nie")</f>
        <v>Tak</v>
      </c>
      <c r="F984">
        <f>F983-ROUNDUP(F983*0.02,0)+D984</f>
        <v>339382</v>
      </c>
      <c r="G984" t="str">
        <f t="shared" si="16"/>
        <v>Nie</v>
      </c>
    </row>
    <row r="985" spans="1:7" x14ac:dyDescent="0.25">
      <c r="A985">
        <f xml:space="preserve"> MONTH(B985)</f>
        <v>9</v>
      </c>
      <c r="B985" s="3">
        <v>40430</v>
      </c>
      <c r="C985">
        <f>YEAR(B985)</f>
        <v>2010</v>
      </c>
      <c r="D985">
        <v>35589</v>
      </c>
      <c r="E985" t="str">
        <f>IF(D985&gt;10000,"Tak","Nie")</f>
        <v>Tak</v>
      </c>
      <c r="F985">
        <f>F984-ROUNDUP(F984*0.02,0)+D985</f>
        <v>368183</v>
      </c>
      <c r="G985" t="str">
        <f t="shared" si="16"/>
        <v>Nie</v>
      </c>
    </row>
    <row r="986" spans="1:7" x14ac:dyDescent="0.25">
      <c r="A986">
        <f xml:space="preserve"> MONTH(B986)</f>
        <v>9</v>
      </c>
      <c r="B986" s="3">
        <v>40431</v>
      </c>
      <c r="C986">
        <f>YEAR(B986)</f>
        <v>2010</v>
      </c>
      <c r="D986">
        <v>40380</v>
      </c>
      <c r="E986" t="str">
        <f>IF(D986&gt;10000,"Tak","Nie")</f>
        <v>Tak</v>
      </c>
      <c r="F986">
        <f>F985-ROUNDUP(F985*0.02,0)+D986</f>
        <v>401199</v>
      </c>
      <c r="G986" t="str">
        <f t="shared" si="16"/>
        <v>Nie</v>
      </c>
    </row>
    <row r="987" spans="1:7" x14ac:dyDescent="0.25">
      <c r="A987">
        <f xml:space="preserve"> MONTH(B987)</f>
        <v>9</v>
      </c>
      <c r="B987" s="3">
        <v>40432</v>
      </c>
      <c r="C987">
        <f>YEAR(B987)</f>
        <v>2010</v>
      </c>
      <c r="D987">
        <v>41424</v>
      </c>
      <c r="E987" t="str">
        <f>IF(D987&gt;10000,"Tak","Nie")</f>
        <v>Tak</v>
      </c>
      <c r="F987">
        <f>F986-ROUNDUP(F986*0.02,0)+D987</f>
        <v>434599</v>
      </c>
      <c r="G987" t="str">
        <f t="shared" si="16"/>
        <v>Nie</v>
      </c>
    </row>
    <row r="988" spans="1:7" x14ac:dyDescent="0.25">
      <c r="A988">
        <f xml:space="preserve"> MONTH(B988)</f>
        <v>9</v>
      </c>
      <c r="B988" s="3">
        <v>40433</v>
      </c>
      <c r="C988">
        <f>YEAR(B988)</f>
        <v>2010</v>
      </c>
      <c r="D988">
        <v>35957</v>
      </c>
      <c r="E988" t="str">
        <f>IF(D988&gt;10000,"Tak","Nie")</f>
        <v>Tak</v>
      </c>
      <c r="F988">
        <f>F987-ROUNDUP(F987*0.02,0)+D988</f>
        <v>461864</v>
      </c>
      <c r="G988" t="str">
        <f t="shared" si="16"/>
        <v>Nie</v>
      </c>
    </row>
    <row r="989" spans="1:7" x14ac:dyDescent="0.25">
      <c r="A989">
        <f xml:space="preserve"> MONTH(B989)</f>
        <v>9</v>
      </c>
      <c r="B989" s="3">
        <v>40434</v>
      </c>
      <c r="C989">
        <f>YEAR(B989)</f>
        <v>2010</v>
      </c>
      <c r="D989">
        <v>28544</v>
      </c>
      <c r="E989" t="str">
        <f>IF(D989&gt;10000,"Tak","Nie")</f>
        <v>Tak</v>
      </c>
      <c r="F989">
        <f>F988-ROUNDUP(F988*0.02,0)+D989</f>
        <v>481170</v>
      </c>
      <c r="G989" t="str">
        <f t="shared" si="16"/>
        <v>Nie</v>
      </c>
    </row>
    <row r="990" spans="1:7" x14ac:dyDescent="0.25">
      <c r="A990">
        <f xml:space="preserve"> MONTH(B990)</f>
        <v>9</v>
      </c>
      <c r="B990" s="3">
        <v>40435</v>
      </c>
      <c r="C990">
        <f>YEAR(B990)</f>
        <v>2010</v>
      </c>
      <c r="D990">
        <v>18690</v>
      </c>
      <c r="E990" t="str">
        <f>IF(D990&gt;10000,"Tak","Nie")</f>
        <v>Tak</v>
      </c>
      <c r="F990">
        <f>F989-ROUNDUP(F989*0.02,0)+D990</f>
        <v>490236</v>
      </c>
      <c r="G990" t="str">
        <f t="shared" si="16"/>
        <v>Nie</v>
      </c>
    </row>
    <row r="991" spans="1:7" x14ac:dyDescent="0.25">
      <c r="A991">
        <f xml:space="preserve"> MONTH(B991)</f>
        <v>9</v>
      </c>
      <c r="B991" s="3">
        <v>40436</v>
      </c>
      <c r="C991">
        <f>YEAR(B991)</f>
        <v>2010</v>
      </c>
      <c r="D991">
        <v>12184</v>
      </c>
      <c r="E991" t="str">
        <f>IF(D991&gt;10000,"Tak","Nie")</f>
        <v>Tak</v>
      </c>
      <c r="F991">
        <f>F990-ROUNDUP(F990*0.02,0)+D991</f>
        <v>492615</v>
      </c>
      <c r="G991" t="str">
        <f t="shared" si="16"/>
        <v>Nie</v>
      </c>
    </row>
    <row r="992" spans="1:7" x14ac:dyDescent="0.25">
      <c r="A992">
        <f xml:space="preserve"> MONTH(B992)</f>
        <v>9</v>
      </c>
      <c r="B992" s="3">
        <v>40437</v>
      </c>
      <c r="C992">
        <f>YEAR(B992)</f>
        <v>2010</v>
      </c>
      <c r="D992">
        <v>9478</v>
      </c>
      <c r="E992" t="str">
        <f>IF(D992&gt;10000,"Tak","Nie")</f>
        <v>Nie</v>
      </c>
      <c r="F992">
        <f>F991-ROUNDUP(F991*0.02,0)+D992</f>
        <v>492240</v>
      </c>
      <c r="G992" t="str">
        <f t="shared" si="16"/>
        <v>Nie</v>
      </c>
    </row>
    <row r="993" spans="1:7" x14ac:dyDescent="0.25">
      <c r="A993">
        <f xml:space="preserve"> MONTH(B993)</f>
        <v>9</v>
      </c>
      <c r="B993" s="3">
        <v>40438</v>
      </c>
      <c r="C993">
        <f>YEAR(B993)</f>
        <v>2010</v>
      </c>
      <c r="D993">
        <v>5447</v>
      </c>
      <c r="E993" t="str">
        <f>IF(D993&gt;10000,"Tak","Nie")</f>
        <v>Nie</v>
      </c>
      <c r="F993">
        <f>F992-ROUNDUP(F992*0.02,0)+D993</f>
        <v>487842</v>
      </c>
      <c r="G993" t="str">
        <f t="shared" si="16"/>
        <v>Nie</v>
      </c>
    </row>
    <row r="994" spans="1:7" x14ac:dyDescent="0.25">
      <c r="A994">
        <f xml:space="preserve"> MONTH(B994)</f>
        <v>9</v>
      </c>
      <c r="B994" s="3">
        <v>40439</v>
      </c>
      <c r="C994">
        <f>YEAR(B994)</f>
        <v>2010</v>
      </c>
      <c r="D994">
        <v>4797</v>
      </c>
      <c r="E994" t="str">
        <f>IF(D994&gt;10000,"Tak","Nie")</f>
        <v>Nie</v>
      </c>
      <c r="F994">
        <f>F993-ROUNDUP(F993*0.02,0)+D994</f>
        <v>482882</v>
      </c>
      <c r="G994" t="str">
        <f t="shared" si="16"/>
        <v>Nie</v>
      </c>
    </row>
    <row r="995" spans="1:7" x14ac:dyDescent="0.25">
      <c r="A995">
        <f xml:space="preserve"> MONTH(B995)</f>
        <v>9</v>
      </c>
      <c r="B995" s="3">
        <v>40440</v>
      </c>
      <c r="C995">
        <f>YEAR(B995)</f>
        <v>2010</v>
      </c>
      <c r="D995">
        <v>4568</v>
      </c>
      <c r="E995" t="str">
        <f>IF(D995&gt;10000,"Tak","Nie")</f>
        <v>Nie</v>
      </c>
      <c r="F995">
        <f>F994-ROUNDUP(F994*0.02,0)+D995</f>
        <v>477792</v>
      </c>
      <c r="G995" t="str">
        <f t="shared" si="16"/>
        <v>Nie</v>
      </c>
    </row>
    <row r="996" spans="1:7" x14ac:dyDescent="0.25">
      <c r="A996">
        <f xml:space="preserve"> MONTH(B996)</f>
        <v>9</v>
      </c>
      <c r="B996" s="3">
        <v>40441</v>
      </c>
      <c r="C996">
        <f>YEAR(B996)</f>
        <v>2010</v>
      </c>
      <c r="D996">
        <v>4855</v>
      </c>
      <c r="E996" t="str">
        <f>IF(D996&gt;10000,"Tak","Nie")</f>
        <v>Nie</v>
      </c>
      <c r="F996">
        <f>F995-ROUNDUP(F995*0.02,0)+D996</f>
        <v>473091</v>
      </c>
      <c r="G996" t="str">
        <f t="shared" si="16"/>
        <v>Nie</v>
      </c>
    </row>
    <row r="997" spans="1:7" x14ac:dyDescent="0.25">
      <c r="A997">
        <f xml:space="preserve"> MONTH(B997)</f>
        <v>9</v>
      </c>
      <c r="B997" s="3">
        <v>40442</v>
      </c>
      <c r="C997">
        <f>YEAR(B997)</f>
        <v>2010</v>
      </c>
      <c r="D997">
        <v>4883</v>
      </c>
      <c r="E997" t="str">
        <f>IF(D997&gt;10000,"Tak","Nie")</f>
        <v>Nie</v>
      </c>
      <c r="F997">
        <f>F996-ROUNDUP(F996*0.02,0)+D997</f>
        <v>468512</v>
      </c>
      <c r="G997" t="str">
        <f t="shared" si="16"/>
        <v>Nie</v>
      </c>
    </row>
    <row r="998" spans="1:7" x14ac:dyDescent="0.25">
      <c r="A998">
        <f xml:space="preserve"> MONTH(B998)</f>
        <v>9</v>
      </c>
      <c r="B998" s="3">
        <v>40443</v>
      </c>
      <c r="C998">
        <f>YEAR(B998)</f>
        <v>2010</v>
      </c>
      <c r="D998">
        <v>2924</v>
      </c>
      <c r="E998" t="str">
        <f>IF(D998&gt;10000,"Tak","Nie")</f>
        <v>Nie</v>
      </c>
      <c r="F998">
        <f>F997-ROUNDUP(F997*0.02,0)+D998</f>
        <v>462065</v>
      </c>
      <c r="G998" t="str">
        <f t="shared" si="16"/>
        <v>Nie</v>
      </c>
    </row>
    <row r="999" spans="1:7" x14ac:dyDescent="0.25">
      <c r="A999">
        <f xml:space="preserve"> MONTH(B999)</f>
        <v>9</v>
      </c>
      <c r="B999" s="3">
        <v>40444</v>
      </c>
      <c r="C999">
        <f>YEAR(B999)</f>
        <v>2010</v>
      </c>
      <c r="D999">
        <v>5531</v>
      </c>
      <c r="E999" t="str">
        <f>IF(D999&gt;10000,"Tak","Nie")</f>
        <v>Nie</v>
      </c>
      <c r="F999">
        <f>F998-ROUNDUP(F998*0.02,0)+D999</f>
        <v>458354</v>
      </c>
      <c r="G999" t="str">
        <f t="shared" si="16"/>
        <v>Nie</v>
      </c>
    </row>
    <row r="1000" spans="1:7" x14ac:dyDescent="0.25">
      <c r="A1000">
        <f xml:space="preserve"> MONTH(B1000)</f>
        <v>9</v>
      </c>
      <c r="B1000" s="3">
        <v>40445</v>
      </c>
      <c r="C1000">
        <f>YEAR(B1000)</f>
        <v>2010</v>
      </c>
      <c r="D1000">
        <v>5290</v>
      </c>
      <c r="E1000" t="str">
        <f>IF(D1000&gt;10000,"Tak","Nie")</f>
        <v>Nie</v>
      </c>
      <c r="F1000">
        <f>F999-ROUNDUP(F999*0.02,0)+D1000</f>
        <v>454476</v>
      </c>
      <c r="G1000" t="str">
        <f t="shared" si="16"/>
        <v>Nie</v>
      </c>
    </row>
    <row r="1001" spans="1:7" x14ac:dyDescent="0.25">
      <c r="A1001">
        <f xml:space="preserve"> MONTH(B1001)</f>
        <v>9</v>
      </c>
      <c r="B1001" s="3">
        <v>40446</v>
      </c>
      <c r="C1001">
        <f>YEAR(B1001)</f>
        <v>2010</v>
      </c>
      <c r="D1001">
        <v>4830</v>
      </c>
      <c r="E1001" t="str">
        <f>IF(D1001&gt;10000,"Tak","Nie")</f>
        <v>Nie</v>
      </c>
      <c r="F1001">
        <f>F1000-ROUNDUP(F1000*0.02,0)+D1001</f>
        <v>450216</v>
      </c>
      <c r="G1001" t="str">
        <f t="shared" si="16"/>
        <v>Nie</v>
      </c>
    </row>
    <row r="1002" spans="1:7" x14ac:dyDescent="0.25">
      <c r="A1002">
        <f xml:space="preserve"> MONTH(B1002)</f>
        <v>9</v>
      </c>
      <c r="B1002" s="3">
        <v>40447</v>
      </c>
      <c r="C1002">
        <f>YEAR(B1002)</f>
        <v>2010</v>
      </c>
      <c r="D1002">
        <v>5424</v>
      </c>
      <c r="E1002" t="str">
        <f>IF(D1002&gt;10000,"Tak","Nie")</f>
        <v>Nie</v>
      </c>
      <c r="F1002">
        <f>F1001-ROUNDUP(F1001*0.02,0)+D1002</f>
        <v>446635</v>
      </c>
      <c r="G1002" t="str">
        <f t="shared" si="16"/>
        <v>Nie</v>
      </c>
    </row>
    <row r="1003" spans="1:7" x14ac:dyDescent="0.25">
      <c r="A1003">
        <f xml:space="preserve"> MONTH(B1003)</f>
        <v>9</v>
      </c>
      <c r="B1003" s="3">
        <v>40448</v>
      </c>
      <c r="C1003">
        <f>YEAR(B1003)</f>
        <v>2010</v>
      </c>
      <c r="D1003">
        <v>4992</v>
      </c>
      <c r="E1003" t="str">
        <f>IF(D1003&gt;10000,"Tak","Nie")</f>
        <v>Nie</v>
      </c>
      <c r="F1003">
        <f>F1002-ROUNDUP(F1002*0.02,0)+D1003</f>
        <v>442694</v>
      </c>
      <c r="G1003" t="str">
        <f t="shared" si="16"/>
        <v>Nie</v>
      </c>
    </row>
    <row r="1004" spans="1:7" x14ac:dyDescent="0.25">
      <c r="A1004">
        <f xml:space="preserve"> MONTH(B1004)</f>
        <v>9</v>
      </c>
      <c r="B1004" s="3">
        <v>40449</v>
      </c>
      <c r="C1004">
        <f>YEAR(B1004)</f>
        <v>2010</v>
      </c>
      <c r="D1004">
        <v>4531</v>
      </c>
      <c r="E1004" t="str">
        <f>IF(D1004&gt;10000,"Tak","Nie")</f>
        <v>Nie</v>
      </c>
      <c r="F1004">
        <f>F1003-ROUNDUP(F1003*0.02,0)+D1004</f>
        <v>438371</v>
      </c>
      <c r="G1004" t="str">
        <f t="shared" si="16"/>
        <v>Nie</v>
      </c>
    </row>
    <row r="1005" spans="1:7" x14ac:dyDescent="0.25">
      <c r="A1005">
        <f xml:space="preserve"> MONTH(B1005)</f>
        <v>9</v>
      </c>
      <c r="B1005" s="3">
        <v>40450</v>
      </c>
      <c r="C1005">
        <f>YEAR(B1005)</f>
        <v>2010</v>
      </c>
      <c r="D1005">
        <v>4346</v>
      </c>
      <c r="E1005" t="str">
        <f>IF(D1005&gt;10000,"Tak","Nie")</f>
        <v>Nie</v>
      </c>
      <c r="F1005">
        <f>F1004-ROUNDUP(F1004*0.02,0)+D1005</f>
        <v>433949</v>
      </c>
      <c r="G1005" t="str">
        <f t="shared" si="16"/>
        <v>Nie</v>
      </c>
    </row>
    <row r="1006" spans="1:7" x14ac:dyDescent="0.25">
      <c r="A1006">
        <f xml:space="preserve"> MONTH(B1006)</f>
        <v>9</v>
      </c>
      <c r="B1006" s="3">
        <v>40451</v>
      </c>
      <c r="C1006">
        <f>YEAR(B1006)</f>
        <v>2010</v>
      </c>
      <c r="D1006">
        <v>5101</v>
      </c>
      <c r="E1006" t="str">
        <f>IF(D1006&gt;10000,"Tak","Nie")</f>
        <v>Nie</v>
      </c>
      <c r="F1006">
        <f>F1005-ROUNDUP(F1005*0.02,0)+D1006</f>
        <v>430371</v>
      </c>
      <c r="G1006" t="str">
        <f t="shared" si="16"/>
        <v>Nie</v>
      </c>
    </row>
    <row r="1007" spans="1:7" x14ac:dyDescent="0.25">
      <c r="A1007">
        <f xml:space="preserve"> MONTH(B1007)</f>
        <v>10</v>
      </c>
      <c r="B1007" s="3">
        <v>40452</v>
      </c>
      <c r="C1007">
        <f>YEAR(B1007)</f>
        <v>2010</v>
      </c>
      <c r="D1007">
        <v>5620</v>
      </c>
      <c r="E1007" t="str">
        <f>IF(D1007&gt;10000,"Tak","Nie")</f>
        <v>Nie</v>
      </c>
      <c r="F1007">
        <f>F1006-ROUNDUP(F1006*0.02,0)+D1007</f>
        <v>427383</v>
      </c>
      <c r="G1007" t="str">
        <f t="shared" si="16"/>
        <v>Nie</v>
      </c>
    </row>
    <row r="1008" spans="1:7" x14ac:dyDescent="0.25">
      <c r="A1008">
        <f xml:space="preserve"> MONTH(B1008)</f>
        <v>10</v>
      </c>
      <c r="B1008" s="3">
        <v>40453</v>
      </c>
      <c r="C1008">
        <f>YEAR(B1008)</f>
        <v>2010</v>
      </c>
      <c r="D1008">
        <v>4861</v>
      </c>
      <c r="E1008" t="str">
        <f>IF(D1008&gt;10000,"Tak","Nie")</f>
        <v>Nie</v>
      </c>
      <c r="F1008">
        <f>F1007-ROUNDUP(F1007*0.02,0)+D1008</f>
        <v>423696</v>
      </c>
      <c r="G1008" t="str">
        <f t="shared" si="16"/>
        <v>Nie</v>
      </c>
    </row>
    <row r="1009" spans="1:7" x14ac:dyDescent="0.25">
      <c r="A1009">
        <f xml:space="preserve"> MONTH(B1009)</f>
        <v>10</v>
      </c>
      <c r="B1009" s="3">
        <v>40454</v>
      </c>
      <c r="C1009">
        <f>YEAR(B1009)</f>
        <v>2010</v>
      </c>
      <c r="D1009">
        <v>5025</v>
      </c>
      <c r="E1009" t="str">
        <f>IF(D1009&gt;10000,"Tak","Nie")</f>
        <v>Nie</v>
      </c>
      <c r="F1009">
        <f>F1008-ROUNDUP(F1008*0.02,0)+D1009</f>
        <v>420247</v>
      </c>
      <c r="G1009" t="str">
        <f t="shared" si="16"/>
        <v>Nie</v>
      </c>
    </row>
    <row r="1010" spans="1:7" x14ac:dyDescent="0.25">
      <c r="A1010">
        <f xml:space="preserve"> MONTH(B1010)</f>
        <v>10</v>
      </c>
      <c r="B1010" s="3">
        <v>40455</v>
      </c>
      <c r="C1010">
        <f>YEAR(B1010)</f>
        <v>2010</v>
      </c>
      <c r="D1010">
        <v>3890</v>
      </c>
      <c r="E1010" t="str">
        <f>IF(D1010&gt;10000,"Tak","Nie")</f>
        <v>Nie</v>
      </c>
      <c r="F1010">
        <f>F1009-ROUNDUP(F1009*0.02,0)+D1010</f>
        <v>415732</v>
      </c>
      <c r="G1010" t="str">
        <f t="shared" si="16"/>
        <v>Nie</v>
      </c>
    </row>
    <row r="1011" spans="1:7" x14ac:dyDescent="0.25">
      <c r="A1011">
        <f xml:space="preserve"> MONTH(B1011)</f>
        <v>10</v>
      </c>
      <c r="B1011" s="3">
        <v>40456</v>
      </c>
      <c r="C1011">
        <f>YEAR(B1011)</f>
        <v>2010</v>
      </c>
      <c r="D1011">
        <v>3633</v>
      </c>
      <c r="E1011" t="str">
        <f>IF(D1011&gt;10000,"Tak","Nie")</f>
        <v>Nie</v>
      </c>
      <c r="F1011">
        <f>F1010-ROUNDUP(F1010*0.02,0)+D1011</f>
        <v>411050</v>
      </c>
      <c r="G1011" t="str">
        <f t="shared" si="16"/>
        <v>Nie</v>
      </c>
    </row>
    <row r="1012" spans="1:7" x14ac:dyDescent="0.25">
      <c r="A1012">
        <f xml:space="preserve"> MONTH(B1012)</f>
        <v>10</v>
      </c>
      <c r="B1012" s="3">
        <v>40457</v>
      </c>
      <c r="C1012">
        <f>YEAR(B1012)</f>
        <v>2010</v>
      </c>
      <c r="D1012">
        <v>4104</v>
      </c>
      <c r="E1012" t="str">
        <f>IF(D1012&gt;10000,"Tak","Nie")</f>
        <v>Nie</v>
      </c>
      <c r="F1012">
        <f>F1011-ROUNDUP(F1011*0.02,0)+D1012</f>
        <v>406933</v>
      </c>
      <c r="G1012" t="str">
        <f t="shared" si="16"/>
        <v>Nie</v>
      </c>
    </row>
    <row r="1013" spans="1:7" x14ac:dyDescent="0.25">
      <c r="A1013">
        <f xml:space="preserve"> MONTH(B1013)</f>
        <v>10</v>
      </c>
      <c r="B1013" s="3">
        <v>40458</v>
      </c>
      <c r="C1013">
        <f>YEAR(B1013)</f>
        <v>2010</v>
      </c>
      <c r="D1013">
        <v>4331</v>
      </c>
      <c r="E1013" t="str">
        <f>IF(D1013&gt;10000,"Tak","Nie")</f>
        <v>Nie</v>
      </c>
      <c r="F1013">
        <f>F1012-ROUNDUP(F1012*0.02,0)+D1013</f>
        <v>403125</v>
      </c>
      <c r="G1013" t="str">
        <f t="shared" si="16"/>
        <v>Nie</v>
      </c>
    </row>
    <row r="1014" spans="1:7" x14ac:dyDescent="0.25">
      <c r="A1014">
        <f xml:space="preserve"> MONTH(B1014)</f>
        <v>10</v>
      </c>
      <c r="B1014" s="3">
        <v>40459</v>
      </c>
      <c r="C1014">
        <f>YEAR(B1014)</f>
        <v>2010</v>
      </c>
      <c r="D1014">
        <v>4746</v>
      </c>
      <c r="E1014" t="str">
        <f>IF(D1014&gt;10000,"Tak","Nie")</f>
        <v>Nie</v>
      </c>
      <c r="F1014">
        <f>F1013-ROUNDUP(F1013*0.02,0)+D1014</f>
        <v>399808</v>
      </c>
      <c r="G1014" t="str">
        <f t="shared" si="16"/>
        <v>Nie</v>
      </c>
    </row>
    <row r="1015" spans="1:7" x14ac:dyDescent="0.25">
      <c r="A1015">
        <f xml:space="preserve"> MONTH(B1015)</f>
        <v>10</v>
      </c>
      <c r="B1015" s="3">
        <v>40460</v>
      </c>
      <c r="C1015">
        <f>YEAR(B1015)</f>
        <v>2010</v>
      </c>
      <c r="D1015">
        <v>6288</v>
      </c>
      <c r="E1015" t="str">
        <f>IF(D1015&gt;10000,"Tak","Nie")</f>
        <v>Nie</v>
      </c>
      <c r="F1015">
        <f>F1014-ROUNDUP(F1014*0.02,0)+D1015</f>
        <v>398099</v>
      </c>
      <c r="G1015" t="str">
        <f t="shared" si="16"/>
        <v>Nie</v>
      </c>
    </row>
    <row r="1016" spans="1:7" x14ac:dyDescent="0.25">
      <c r="A1016">
        <f xml:space="preserve"> MONTH(B1016)</f>
        <v>10</v>
      </c>
      <c r="B1016" s="3">
        <v>40461</v>
      </c>
      <c r="C1016">
        <f>YEAR(B1016)</f>
        <v>2010</v>
      </c>
      <c r="D1016">
        <v>5911</v>
      </c>
      <c r="E1016" t="str">
        <f>IF(D1016&gt;10000,"Tak","Nie")</f>
        <v>Nie</v>
      </c>
      <c r="F1016">
        <f>F1015-ROUNDUP(F1015*0.02,0)+D1016</f>
        <v>396048</v>
      </c>
      <c r="G1016" t="str">
        <f t="shared" si="16"/>
        <v>Nie</v>
      </c>
    </row>
    <row r="1017" spans="1:7" x14ac:dyDescent="0.25">
      <c r="A1017">
        <f xml:space="preserve"> MONTH(B1017)</f>
        <v>10</v>
      </c>
      <c r="B1017" s="3">
        <v>40462</v>
      </c>
      <c r="C1017">
        <f>YEAR(B1017)</f>
        <v>2010</v>
      </c>
      <c r="D1017">
        <v>6685</v>
      </c>
      <c r="E1017" t="str">
        <f>IF(D1017&gt;10000,"Tak","Nie")</f>
        <v>Nie</v>
      </c>
      <c r="F1017">
        <f>F1016-ROUNDUP(F1016*0.02,0)+D1017</f>
        <v>394812</v>
      </c>
      <c r="G1017" t="str">
        <f t="shared" si="16"/>
        <v>Nie</v>
      </c>
    </row>
    <row r="1018" spans="1:7" x14ac:dyDescent="0.25">
      <c r="A1018">
        <f xml:space="preserve"> MONTH(B1018)</f>
        <v>10</v>
      </c>
      <c r="B1018" s="3">
        <v>40463</v>
      </c>
      <c r="C1018">
        <f>YEAR(B1018)</f>
        <v>2010</v>
      </c>
      <c r="D1018">
        <v>5664</v>
      </c>
      <c r="E1018" t="str">
        <f>IF(D1018&gt;10000,"Tak","Nie")</f>
        <v>Nie</v>
      </c>
      <c r="F1018">
        <f>F1017-ROUNDUP(F1017*0.02,0)+D1018</f>
        <v>392579</v>
      </c>
      <c r="G1018" t="str">
        <f t="shared" si="16"/>
        <v>Nie</v>
      </c>
    </row>
    <row r="1019" spans="1:7" x14ac:dyDescent="0.25">
      <c r="A1019">
        <f xml:space="preserve"> MONTH(B1019)</f>
        <v>10</v>
      </c>
      <c r="B1019" s="3">
        <v>40464</v>
      </c>
      <c r="C1019">
        <f>YEAR(B1019)</f>
        <v>2010</v>
      </c>
      <c r="D1019">
        <v>6106</v>
      </c>
      <c r="E1019" t="str">
        <f>IF(D1019&gt;10000,"Tak","Nie")</f>
        <v>Nie</v>
      </c>
      <c r="F1019">
        <f>F1018-ROUNDUP(F1018*0.02,0)+D1019</f>
        <v>390833</v>
      </c>
      <c r="G1019" t="str">
        <f t="shared" si="16"/>
        <v>Nie</v>
      </c>
    </row>
    <row r="1020" spans="1:7" x14ac:dyDescent="0.25">
      <c r="A1020">
        <f xml:space="preserve"> MONTH(B1020)</f>
        <v>10</v>
      </c>
      <c r="B1020" s="3">
        <v>40465</v>
      </c>
      <c r="C1020">
        <f>YEAR(B1020)</f>
        <v>2010</v>
      </c>
      <c r="D1020">
        <v>6287</v>
      </c>
      <c r="E1020" t="str">
        <f>IF(D1020&gt;10000,"Tak","Nie")</f>
        <v>Nie</v>
      </c>
      <c r="F1020">
        <f>F1019-ROUNDUP(F1019*0.02,0)+D1020</f>
        <v>389303</v>
      </c>
      <c r="G1020" t="str">
        <f t="shared" si="16"/>
        <v>Nie</v>
      </c>
    </row>
    <row r="1021" spans="1:7" x14ac:dyDescent="0.25">
      <c r="A1021">
        <f xml:space="preserve"> MONTH(B1021)</f>
        <v>10</v>
      </c>
      <c r="B1021" s="3">
        <v>40466</v>
      </c>
      <c r="C1021">
        <f>YEAR(B1021)</f>
        <v>2010</v>
      </c>
      <c r="D1021">
        <v>6628</v>
      </c>
      <c r="E1021" t="str">
        <f>IF(D1021&gt;10000,"Tak","Nie")</f>
        <v>Nie</v>
      </c>
      <c r="F1021">
        <f>F1020-ROUNDUP(F1020*0.02,0)+D1021</f>
        <v>388144</v>
      </c>
      <c r="G1021" t="str">
        <f t="shared" si="16"/>
        <v>Nie</v>
      </c>
    </row>
    <row r="1022" spans="1:7" x14ac:dyDescent="0.25">
      <c r="A1022">
        <f xml:space="preserve"> MONTH(B1022)</f>
        <v>10</v>
      </c>
      <c r="B1022" s="3">
        <v>40467</v>
      </c>
      <c r="C1022">
        <f>YEAR(B1022)</f>
        <v>2010</v>
      </c>
      <c r="D1022">
        <v>7228</v>
      </c>
      <c r="E1022" t="str">
        <f>IF(D1022&gt;10000,"Tak","Nie")</f>
        <v>Nie</v>
      </c>
      <c r="F1022">
        <f>F1021-ROUNDUP(F1021*0.02,0)+D1022</f>
        <v>387609</v>
      </c>
      <c r="G1022" t="str">
        <f t="shared" si="16"/>
        <v>Nie</v>
      </c>
    </row>
    <row r="1023" spans="1:7" x14ac:dyDescent="0.25">
      <c r="A1023">
        <f xml:space="preserve"> MONTH(B1023)</f>
        <v>10</v>
      </c>
      <c r="B1023" s="3">
        <v>40468</v>
      </c>
      <c r="C1023">
        <f>YEAR(B1023)</f>
        <v>2010</v>
      </c>
      <c r="D1023">
        <v>6053</v>
      </c>
      <c r="E1023" t="str">
        <f>IF(D1023&gt;10000,"Tak","Nie")</f>
        <v>Nie</v>
      </c>
      <c r="F1023">
        <f>F1022-ROUNDUP(F1022*0.02,0)+D1023</f>
        <v>385909</v>
      </c>
      <c r="G1023" t="str">
        <f t="shared" si="16"/>
        <v>Nie</v>
      </c>
    </row>
    <row r="1024" spans="1:7" x14ac:dyDescent="0.25">
      <c r="A1024">
        <f xml:space="preserve"> MONTH(B1024)</f>
        <v>10</v>
      </c>
      <c r="B1024" s="3">
        <v>40469</v>
      </c>
      <c r="C1024">
        <f>YEAR(B1024)</f>
        <v>2010</v>
      </c>
      <c r="D1024">
        <v>5019</v>
      </c>
      <c r="E1024" t="str">
        <f>IF(D1024&gt;10000,"Tak","Nie")</f>
        <v>Nie</v>
      </c>
      <c r="F1024">
        <f>F1023-ROUNDUP(F1023*0.02,0)+D1024</f>
        <v>383209</v>
      </c>
      <c r="G1024" t="str">
        <f t="shared" si="16"/>
        <v>Nie</v>
      </c>
    </row>
    <row r="1025" spans="1:7" x14ac:dyDescent="0.25">
      <c r="A1025">
        <f xml:space="preserve"> MONTH(B1025)</f>
        <v>10</v>
      </c>
      <c r="B1025" s="3">
        <v>40470</v>
      </c>
      <c r="C1025">
        <f>YEAR(B1025)</f>
        <v>2010</v>
      </c>
      <c r="D1025">
        <v>4585</v>
      </c>
      <c r="E1025" t="str">
        <f>IF(D1025&gt;10000,"Tak","Nie")</f>
        <v>Nie</v>
      </c>
      <c r="F1025">
        <f>F1024-ROUNDUP(F1024*0.02,0)+D1025</f>
        <v>380129</v>
      </c>
      <c r="G1025" t="str">
        <f t="shared" si="16"/>
        <v>Nie</v>
      </c>
    </row>
    <row r="1026" spans="1:7" x14ac:dyDescent="0.25">
      <c r="A1026">
        <f xml:space="preserve"> MONTH(B1026)</f>
        <v>10</v>
      </c>
      <c r="B1026" s="3">
        <v>40471</v>
      </c>
      <c r="C1026">
        <f>YEAR(B1026)</f>
        <v>2010</v>
      </c>
      <c r="D1026">
        <v>6331</v>
      </c>
      <c r="E1026" t="str">
        <f>IF(D1026&gt;10000,"Tak","Nie")</f>
        <v>Nie</v>
      </c>
      <c r="F1026">
        <f>F1025-ROUNDUP(F1025*0.02,0)+D1026</f>
        <v>378857</v>
      </c>
      <c r="G1026" t="str">
        <f t="shared" si="16"/>
        <v>Nie</v>
      </c>
    </row>
    <row r="1027" spans="1:7" x14ac:dyDescent="0.25">
      <c r="A1027">
        <f xml:space="preserve"> MONTH(B1027)</f>
        <v>10</v>
      </c>
      <c r="B1027" s="3">
        <v>40472</v>
      </c>
      <c r="C1027">
        <f>YEAR(B1027)</f>
        <v>2010</v>
      </c>
      <c r="D1027">
        <v>5114</v>
      </c>
      <c r="E1027" t="str">
        <f>IF(D1027&gt;10000,"Tak","Nie")</f>
        <v>Nie</v>
      </c>
      <c r="F1027">
        <f>F1026-ROUNDUP(F1026*0.02,0)+D1027</f>
        <v>376393</v>
      </c>
      <c r="G1027" t="str">
        <f t="shared" si="16"/>
        <v>Nie</v>
      </c>
    </row>
    <row r="1028" spans="1:7" x14ac:dyDescent="0.25">
      <c r="A1028">
        <f xml:space="preserve"> MONTH(B1028)</f>
        <v>10</v>
      </c>
      <c r="B1028" s="3">
        <v>40473</v>
      </c>
      <c r="C1028">
        <f>YEAR(B1028)</f>
        <v>2010</v>
      </c>
      <c r="D1028">
        <v>6526</v>
      </c>
      <c r="E1028" t="str">
        <f>IF(D1028&gt;10000,"Tak","Nie")</f>
        <v>Nie</v>
      </c>
      <c r="F1028">
        <f>F1027-ROUNDUP(F1027*0.02,0)+D1028</f>
        <v>375391</v>
      </c>
      <c r="G1028" t="str">
        <f t="shared" ref="G1028:G1091" si="17">IF(F1028&gt;1000000,"Tak","Nie")</f>
        <v>Nie</v>
      </c>
    </row>
    <row r="1029" spans="1:7" x14ac:dyDescent="0.25">
      <c r="A1029">
        <f xml:space="preserve"> MONTH(B1029)</f>
        <v>10</v>
      </c>
      <c r="B1029" s="3">
        <v>40474</v>
      </c>
      <c r="C1029">
        <f>YEAR(B1029)</f>
        <v>2010</v>
      </c>
      <c r="D1029">
        <v>5650</v>
      </c>
      <c r="E1029" t="str">
        <f>IF(D1029&gt;10000,"Tak","Nie")</f>
        <v>Nie</v>
      </c>
      <c r="F1029">
        <f>F1028-ROUNDUP(F1028*0.02,0)+D1029</f>
        <v>373533</v>
      </c>
      <c r="G1029" t="str">
        <f t="shared" si="17"/>
        <v>Nie</v>
      </c>
    </row>
    <row r="1030" spans="1:7" x14ac:dyDescent="0.25">
      <c r="A1030">
        <f xml:space="preserve"> MONTH(B1030)</f>
        <v>10</v>
      </c>
      <c r="B1030" s="3">
        <v>40475</v>
      </c>
      <c r="C1030">
        <f>YEAR(B1030)</f>
        <v>2010</v>
      </c>
      <c r="D1030">
        <v>6142</v>
      </c>
      <c r="E1030" t="str">
        <f>IF(D1030&gt;10000,"Tak","Nie")</f>
        <v>Nie</v>
      </c>
      <c r="F1030">
        <f>F1029-ROUNDUP(F1029*0.02,0)+D1030</f>
        <v>372204</v>
      </c>
      <c r="G1030" t="str">
        <f t="shared" si="17"/>
        <v>Nie</v>
      </c>
    </row>
    <row r="1031" spans="1:7" x14ac:dyDescent="0.25">
      <c r="A1031">
        <f xml:space="preserve"> MONTH(B1031)</f>
        <v>10</v>
      </c>
      <c r="B1031" s="3">
        <v>40476</v>
      </c>
      <c r="C1031">
        <f>YEAR(B1031)</f>
        <v>2010</v>
      </c>
      <c r="D1031">
        <v>6307</v>
      </c>
      <c r="E1031" t="str">
        <f>IF(D1031&gt;10000,"Tak","Nie")</f>
        <v>Nie</v>
      </c>
      <c r="F1031">
        <f>F1030-ROUNDUP(F1030*0.02,0)+D1031</f>
        <v>371066</v>
      </c>
      <c r="G1031" t="str">
        <f t="shared" si="17"/>
        <v>Nie</v>
      </c>
    </row>
    <row r="1032" spans="1:7" x14ac:dyDescent="0.25">
      <c r="A1032">
        <f xml:space="preserve"> MONTH(B1032)</f>
        <v>10</v>
      </c>
      <c r="B1032" s="3">
        <v>40477</v>
      </c>
      <c r="C1032">
        <f>YEAR(B1032)</f>
        <v>2010</v>
      </c>
      <c r="D1032">
        <v>4974</v>
      </c>
      <c r="E1032" t="str">
        <f>IF(D1032&gt;10000,"Tak","Nie")</f>
        <v>Nie</v>
      </c>
      <c r="F1032">
        <f>F1031-ROUNDUP(F1031*0.02,0)+D1032</f>
        <v>368618</v>
      </c>
      <c r="G1032" t="str">
        <f t="shared" si="17"/>
        <v>Nie</v>
      </c>
    </row>
    <row r="1033" spans="1:7" x14ac:dyDescent="0.25">
      <c r="A1033">
        <f xml:space="preserve"> MONTH(B1033)</f>
        <v>10</v>
      </c>
      <c r="B1033" s="3">
        <v>40478</v>
      </c>
      <c r="C1033">
        <f>YEAR(B1033)</f>
        <v>2010</v>
      </c>
      <c r="D1033">
        <v>5832</v>
      </c>
      <c r="E1033" t="str">
        <f>IF(D1033&gt;10000,"Tak","Nie")</f>
        <v>Nie</v>
      </c>
      <c r="F1033">
        <f>F1032-ROUNDUP(F1032*0.02,0)+D1033</f>
        <v>367077</v>
      </c>
      <c r="G1033" t="str">
        <f t="shared" si="17"/>
        <v>Nie</v>
      </c>
    </row>
    <row r="1034" spans="1:7" x14ac:dyDescent="0.25">
      <c r="A1034">
        <f xml:space="preserve"> MONTH(B1034)</f>
        <v>10</v>
      </c>
      <c r="B1034" s="3">
        <v>40479</v>
      </c>
      <c r="C1034">
        <f>YEAR(B1034)</f>
        <v>2010</v>
      </c>
      <c r="D1034">
        <v>5896</v>
      </c>
      <c r="E1034" t="str">
        <f>IF(D1034&gt;10000,"Tak","Nie")</f>
        <v>Nie</v>
      </c>
      <c r="F1034">
        <f>F1033-ROUNDUP(F1033*0.02,0)+D1034</f>
        <v>365631</v>
      </c>
      <c r="G1034" t="str">
        <f t="shared" si="17"/>
        <v>Nie</v>
      </c>
    </row>
    <row r="1035" spans="1:7" x14ac:dyDescent="0.25">
      <c r="A1035">
        <f xml:space="preserve"> MONTH(B1035)</f>
        <v>10</v>
      </c>
      <c r="B1035" s="3">
        <v>40480</v>
      </c>
      <c r="C1035">
        <f>YEAR(B1035)</f>
        <v>2010</v>
      </c>
      <c r="D1035">
        <v>6344</v>
      </c>
      <c r="E1035" t="str">
        <f>IF(D1035&gt;10000,"Tak","Nie")</f>
        <v>Nie</v>
      </c>
      <c r="F1035">
        <f>F1034-ROUNDUP(F1034*0.02,0)+D1035</f>
        <v>364662</v>
      </c>
      <c r="G1035" t="str">
        <f t="shared" si="17"/>
        <v>Nie</v>
      </c>
    </row>
    <row r="1036" spans="1:7" x14ac:dyDescent="0.25">
      <c r="A1036">
        <f xml:space="preserve"> MONTH(B1036)</f>
        <v>10</v>
      </c>
      <c r="B1036" s="3">
        <v>40481</v>
      </c>
      <c r="C1036">
        <f>YEAR(B1036)</f>
        <v>2010</v>
      </c>
      <c r="D1036">
        <v>6056</v>
      </c>
      <c r="E1036" t="str">
        <f>IF(D1036&gt;10000,"Tak","Nie")</f>
        <v>Nie</v>
      </c>
      <c r="F1036">
        <f>F1035-ROUNDUP(F1035*0.02,0)+D1036</f>
        <v>363424</v>
      </c>
      <c r="G1036" t="str">
        <f t="shared" si="17"/>
        <v>Nie</v>
      </c>
    </row>
    <row r="1037" spans="1:7" x14ac:dyDescent="0.25">
      <c r="A1037">
        <f xml:space="preserve"> MONTH(B1037)</f>
        <v>10</v>
      </c>
      <c r="B1037" s="3">
        <v>40482</v>
      </c>
      <c r="C1037">
        <f>YEAR(B1037)</f>
        <v>2010</v>
      </c>
      <c r="D1037">
        <v>6184</v>
      </c>
      <c r="E1037" t="str">
        <f>IF(D1037&gt;10000,"Tak","Nie")</f>
        <v>Nie</v>
      </c>
      <c r="F1037">
        <f>F1036-ROUNDUP(F1036*0.02,0)+D1037</f>
        <v>362339</v>
      </c>
      <c r="G1037" t="str">
        <f t="shared" si="17"/>
        <v>Nie</v>
      </c>
    </row>
    <row r="1038" spans="1:7" x14ac:dyDescent="0.25">
      <c r="A1038">
        <f xml:space="preserve"> MONTH(B1038)</f>
        <v>11</v>
      </c>
      <c r="B1038" s="3">
        <v>40483</v>
      </c>
      <c r="C1038">
        <f>YEAR(B1038)</f>
        <v>2010</v>
      </c>
      <c r="D1038">
        <v>5303</v>
      </c>
      <c r="E1038" t="str">
        <f>IF(D1038&gt;10000,"Tak","Nie")</f>
        <v>Nie</v>
      </c>
      <c r="F1038">
        <f>F1037-ROUNDUP(F1037*0.02,0)+D1038</f>
        <v>360395</v>
      </c>
      <c r="G1038" t="str">
        <f t="shared" si="17"/>
        <v>Nie</v>
      </c>
    </row>
    <row r="1039" spans="1:7" x14ac:dyDescent="0.25">
      <c r="A1039">
        <f xml:space="preserve"> MONTH(B1039)</f>
        <v>11</v>
      </c>
      <c r="B1039" s="3">
        <v>40484</v>
      </c>
      <c r="C1039">
        <f>YEAR(B1039)</f>
        <v>2010</v>
      </c>
      <c r="D1039">
        <v>5802</v>
      </c>
      <c r="E1039" t="str">
        <f>IF(D1039&gt;10000,"Tak","Nie")</f>
        <v>Nie</v>
      </c>
      <c r="F1039">
        <f>F1038-ROUNDUP(F1038*0.02,0)+D1039</f>
        <v>358989</v>
      </c>
      <c r="G1039" t="str">
        <f t="shared" si="17"/>
        <v>Nie</v>
      </c>
    </row>
    <row r="1040" spans="1:7" x14ac:dyDescent="0.25">
      <c r="A1040">
        <f xml:space="preserve"> MONTH(B1040)</f>
        <v>11</v>
      </c>
      <c r="B1040" s="3">
        <v>40485</v>
      </c>
      <c r="C1040">
        <f>YEAR(B1040)</f>
        <v>2010</v>
      </c>
      <c r="D1040">
        <v>5528</v>
      </c>
      <c r="E1040" t="str">
        <f>IF(D1040&gt;10000,"Tak","Nie")</f>
        <v>Nie</v>
      </c>
      <c r="F1040">
        <f>F1039-ROUNDUP(F1039*0.02,0)+D1040</f>
        <v>357337</v>
      </c>
      <c r="G1040" t="str">
        <f t="shared" si="17"/>
        <v>Nie</v>
      </c>
    </row>
    <row r="1041" spans="1:7" x14ac:dyDescent="0.25">
      <c r="A1041">
        <f xml:space="preserve"> MONTH(B1041)</f>
        <v>11</v>
      </c>
      <c r="B1041" s="3">
        <v>40486</v>
      </c>
      <c r="C1041">
        <f>YEAR(B1041)</f>
        <v>2010</v>
      </c>
      <c r="D1041">
        <v>6982</v>
      </c>
      <c r="E1041" t="str">
        <f>IF(D1041&gt;10000,"Tak","Nie")</f>
        <v>Nie</v>
      </c>
      <c r="F1041">
        <f>F1040-ROUNDUP(F1040*0.02,0)+D1041</f>
        <v>357172</v>
      </c>
      <c r="G1041" t="str">
        <f t="shared" si="17"/>
        <v>Nie</v>
      </c>
    </row>
    <row r="1042" spans="1:7" x14ac:dyDescent="0.25">
      <c r="A1042">
        <f xml:space="preserve"> MONTH(B1042)</f>
        <v>11</v>
      </c>
      <c r="B1042" s="3">
        <v>40487</v>
      </c>
      <c r="C1042">
        <f>YEAR(B1042)</f>
        <v>2010</v>
      </c>
      <c r="D1042">
        <v>5123</v>
      </c>
      <c r="E1042" t="str">
        <f>IF(D1042&gt;10000,"Tak","Nie")</f>
        <v>Nie</v>
      </c>
      <c r="F1042">
        <f>F1041-ROUNDUP(F1041*0.02,0)+D1042</f>
        <v>355151</v>
      </c>
      <c r="G1042" t="str">
        <f t="shared" si="17"/>
        <v>Nie</v>
      </c>
    </row>
    <row r="1043" spans="1:7" x14ac:dyDescent="0.25">
      <c r="A1043">
        <f xml:space="preserve"> MONTH(B1043)</f>
        <v>11</v>
      </c>
      <c r="B1043" s="3">
        <v>40488</v>
      </c>
      <c r="C1043">
        <f>YEAR(B1043)</f>
        <v>2010</v>
      </c>
      <c r="D1043">
        <v>5220</v>
      </c>
      <c r="E1043" t="str">
        <f>IF(D1043&gt;10000,"Tak","Nie")</f>
        <v>Nie</v>
      </c>
      <c r="F1043">
        <f>F1042-ROUNDUP(F1042*0.02,0)+D1043</f>
        <v>353267</v>
      </c>
      <c r="G1043" t="str">
        <f t="shared" si="17"/>
        <v>Nie</v>
      </c>
    </row>
    <row r="1044" spans="1:7" x14ac:dyDescent="0.25">
      <c r="A1044">
        <f xml:space="preserve"> MONTH(B1044)</f>
        <v>11</v>
      </c>
      <c r="B1044" s="3">
        <v>40489</v>
      </c>
      <c r="C1044">
        <f>YEAR(B1044)</f>
        <v>2010</v>
      </c>
      <c r="D1044">
        <v>5318</v>
      </c>
      <c r="E1044" t="str">
        <f>IF(D1044&gt;10000,"Tak","Nie")</f>
        <v>Nie</v>
      </c>
      <c r="F1044">
        <f>F1043-ROUNDUP(F1043*0.02,0)+D1044</f>
        <v>351519</v>
      </c>
      <c r="G1044" t="str">
        <f t="shared" si="17"/>
        <v>Nie</v>
      </c>
    </row>
    <row r="1045" spans="1:7" x14ac:dyDescent="0.25">
      <c r="A1045">
        <f xml:space="preserve"> MONTH(B1045)</f>
        <v>11</v>
      </c>
      <c r="B1045" s="3">
        <v>40490</v>
      </c>
      <c r="C1045">
        <f>YEAR(B1045)</f>
        <v>2010</v>
      </c>
      <c r="D1045">
        <v>5918</v>
      </c>
      <c r="E1045" t="str">
        <f>IF(D1045&gt;10000,"Tak","Nie")</f>
        <v>Nie</v>
      </c>
      <c r="F1045">
        <f>F1044-ROUNDUP(F1044*0.02,0)+D1045</f>
        <v>350406</v>
      </c>
      <c r="G1045" t="str">
        <f t="shared" si="17"/>
        <v>Nie</v>
      </c>
    </row>
    <row r="1046" spans="1:7" x14ac:dyDescent="0.25">
      <c r="A1046">
        <f xml:space="preserve"> MONTH(B1046)</f>
        <v>11</v>
      </c>
      <c r="B1046" s="3">
        <v>40491</v>
      </c>
      <c r="C1046">
        <f>YEAR(B1046)</f>
        <v>2010</v>
      </c>
      <c r="D1046">
        <v>7326</v>
      </c>
      <c r="E1046" t="str">
        <f>IF(D1046&gt;10000,"Tak","Nie")</f>
        <v>Nie</v>
      </c>
      <c r="F1046">
        <f>F1045-ROUNDUP(F1045*0.02,0)+D1046</f>
        <v>350723</v>
      </c>
      <c r="G1046" t="str">
        <f t="shared" si="17"/>
        <v>Nie</v>
      </c>
    </row>
    <row r="1047" spans="1:7" x14ac:dyDescent="0.25">
      <c r="A1047">
        <f xml:space="preserve"> MONTH(B1047)</f>
        <v>11</v>
      </c>
      <c r="B1047" s="3">
        <v>40492</v>
      </c>
      <c r="C1047">
        <f>YEAR(B1047)</f>
        <v>2010</v>
      </c>
      <c r="D1047">
        <v>4953</v>
      </c>
      <c r="E1047" t="str">
        <f>IF(D1047&gt;10000,"Tak","Nie")</f>
        <v>Nie</v>
      </c>
      <c r="F1047">
        <f>F1046-ROUNDUP(F1046*0.02,0)+D1047</f>
        <v>348661</v>
      </c>
      <c r="G1047" t="str">
        <f t="shared" si="17"/>
        <v>Nie</v>
      </c>
    </row>
    <row r="1048" spans="1:7" x14ac:dyDescent="0.25">
      <c r="A1048">
        <f xml:space="preserve"> MONTH(B1048)</f>
        <v>11</v>
      </c>
      <c r="B1048" s="3">
        <v>40493</v>
      </c>
      <c r="C1048">
        <f>YEAR(B1048)</f>
        <v>2010</v>
      </c>
      <c r="D1048">
        <v>6749</v>
      </c>
      <c r="E1048" t="str">
        <f>IF(D1048&gt;10000,"Tak","Nie")</f>
        <v>Nie</v>
      </c>
      <c r="F1048">
        <f>F1047-ROUNDUP(F1047*0.02,0)+D1048</f>
        <v>348436</v>
      </c>
      <c r="G1048" t="str">
        <f t="shared" si="17"/>
        <v>Nie</v>
      </c>
    </row>
    <row r="1049" spans="1:7" x14ac:dyDescent="0.25">
      <c r="A1049">
        <f xml:space="preserve"> MONTH(B1049)</f>
        <v>11</v>
      </c>
      <c r="B1049" s="3">
        <v>40494</v>
      </c>
      <c r="C1049">
        <f>YEAR(B1049)</f>
        <v>2010</v>
      </c>
      <c r="D1049">
        <v>6236</v>
      </c>
      <c r="E1049" t="str">
        <f>IF(D1049&gt;10000,"Tak","Nie")</f>
        <v>Nie</v>
      </c>
      <c r="F1049">
        <f>F1048-ROUNDUP(F1048*0.02,0)+D1049</f>
        <v>347703</v>
      </c>
      <c r="G1049" t="str">
        <f t="shared" si="17"/>
        <v>Nie</v>
      </c>
    </row>
    <row r="1050" spans="1:7" x14ac:dyDescent="0.25">
      <c r="A1050">
        <f xml:space="preserve"> MONTH(B1050)</f>
        <v>11</v>
      </c>
      <c r="B1050" s="3">
        <v>40495</v>
      </c>
      <c r="C1050">
        <f>YEAR(B1050)</f>
        <v>2010</v>
      </c>
      <c r="D1050">
        <v>5045</v>
      </c>
      <c r="E1050" t="str">
        <f>IF(D1050&gt;10000,"Tak","Nie")</f>
        <v>Nie</v>
      </c>
      <c r="F1050">
        <f>F1049-ROUNDUP(F1049*0.02,0)+D1050</f>
        <v>345793</v>
      </c>
      <c r="G1050" t="str">
        <f t="shared" si="17"/>
        <v>Nie</v>
      </c>
    </row>
    <row r="1051" spans="1:7" x14ac:dyDescent="0.25">
      <c r="A1051">
        <f xml:space="preserve"> MONTH(B1051)</f>
        <v>11</v>
      </c>
      <c r="B1051" s="3">
        <v>40496</v>
      </c>
      <c r="C1051">
        <f>YEAR(B1051)</f>
        <v>2010</v>
      </c>
      <c r="D1051">
        <v>6528</v>
      </c>
      <c r="E1051" t="str">
        <f>IF(D1051&gt;10000,"Tak","Nie")</f>
        <v>Nie</v>
      </c>
      <c r="F1051">
        <f>F1050-ROUNDUP(F1050*0.02,0)+D1051</f>
        <v>345405</v>
      </c>
      <c r="G1051" t="str">
        <f t="shared" si="17"/>
        <v>Nie</v>
      </c>
    </row>
    <row r="1052" spans="1:7" x14ac:dyDescent="0.25">
      <c r="A1052">
        <f xml:space="preserve"> MONTH(B1052)</f>
        <v>11</v>
      </c>
      <c r="B1052" s="3">
        <v>40497</v>
      </c>
      <c r="C1052">
        <f>YEAR(B1052)</f>
        <v>2010</v>
      </c>
      <c r="D1052">
        <v>6562</v>
      </c>
      <c r="E1052" t="str">
        <f>IF(D1052&gt;10000,"Tak","Nie")</f>
        <v>Nie</v>
      </c>
      <c r="F1052">
        <f>F1051-ROUNDUP(F1051*0.02,0)+D1052</f>
        <v>345058</v>
      </c>
      <c r="G1052" t="str">
        <f t="shared" si="17"/>
        <v>Nie</v>
      </c>
    </row>
    <row r="1053" spans="1:7" x14ac:dyDescent="0.25">
      <c r="A1053">
        <f xml:space="preserve"> MONTH(B1053)</f>
        <v>11</v>
      </c>
      <c r="B1053" s="3">
        <v>40498</v>
      </c>
      <c r="C1053">
        <f>YEAR(B1053)</f>
        <v>2010</v>
      </c>
      <c r="D1053">
        <v>7168</v>
      </c>
      <c r="E1053" t="str">
        <f>IF(D1053&gt;10000,"Tak","Nie")</f>
        <v>Nie</v>
      </c>
      <c r="F1053">
        <f>F1052-ROUNDUP(F1052*0.02,0)+D1053</f>
        <v>345324</v>
      </c>
      <c r="G1053" t="str">
        <f t="shared" si="17"/>
        <v>Nie</v>
      </c>
    </row>
    <row r="1054" spans="1:7" x14ac:dyDescent="0.25">
      <c r="A1054">
        <f xml:space="preserve"> MONTH(B1054)</f>
        <v>11</v>
      </c>
      <c r="B1054" s="3">
        <v>40499</v>
      </c>
      <c r="C1054">
        <f>YEAR(B1054)</f>
        <v>2010</v>
      </c>
      <c r="D1054">
        <v>5172</v>
      </c>
      <c r="E1054" t="str">
        <f>IF(D1054&gt;10000,"Tak","Nie")</f>
        <v>Nie</v>
      </c>
      <c r="F1054">
        <f>F1053-ROUNDUP(F1053*0.02,0)+D1054</f>
        <v>343589</v>
      </c>
      <c r="G1054" t="str">
        <f t="shared" si="17"/>
        <v>Nie</v>
      </c>
    </row>
    <row r="1055" spans="1:7" x14ac:dyDescent="0.25">
      <c r="A1055">
        <f xml:space="preserve"> MONTH(B1055)</f>
        <v>11</v>
      </c>
      <c r="B1055" s="3">
        <v>40500</v>
      </c>
      <c r="C1055">
        <f>YEAR(B1055)</f>
        <v>2010</v>
      </c>
      <c r="D1055">
        <v>5643</v>
      </c>
      <c r="E1055" t="str">
        <f>IF(D1055&gt;10000,"Tak","Nie")</f>
        <v>Nie</v>
      </c>
      <c r="F1055">
        <f>F1054-ROUNDUP(F1054*0.02,0)+D1055</f>
        <v>342360</v>
      </c>
      <c r="G1055" t="str">
        <f t="shared" si="17"/>
        <v>Nie</v>
      </c>
    </row>
    <row r="1056" spans="1:7" x14ac:dyDescent="0.25">
      <c r="A1056">
        <f xml:space="preserve"> MONTH(B1056)</f>
        <v>11</v>
      </c>
      <c r="B1056" s="3">
        <v>40501</v>
      </c>
      <c r="C1056">
        <f>YEAR(B1056)</f>
        <v>2010</v>
      </c>
      <c r="D1056">
        <v>5791</v>
      </c>
      <c r="E1056" t="str">
        <f>IF(D1056&gt;10000,"Tak","Nie")</f>
        <v>Nie</v>
      </c>
      <c r="F1056">
        <f>F1055-ROUNDUP(F1055*0.02,0)+D1056</f>
        <v>341303</v>
      </c>
      <c r="G1056" t="str">
        <f t="shared" si="17"/>
        <v>Nie</v>
      </c>
    </row>
    <row r="1057" spans="1:7" x14ac:dyDescent="0.25">
      <c r="A1057">
        <f xml:space="preserve"> MONTH(B1057)</f>
        <v>11</v>
      </c>
      <c r="B1057" s="3">
        <v>40502</v>
      </c>
      <c r="C1057">
        <f>YEAR(B1057)</f>
        <v>2010</v>
      </c>
      <c r="D1057">
        <v>5315</v>
      </c>
      <c r="E1057" t="str">
        <f>IF(D1057&gt;10000,"Tak","Nie")</f>
        <v>Nie</v>
      </c>
      <c r="F1057">
        <f>F1056-ROUNDUP(F1056*0.02,0)+D1057</f>
        <v>339791</v>
      </c>
      <c r="G1057" t="str">
        <f t="shared" si="17"/>
        <v>Nie</v>
      </c>
    </row>
    <row r="1058" spans="1:7" x14ac:dyDescent="0.25">
      <c r="A1058">
        <f xml:space="preserve"> MONTH(B1058)</f>
        <v>11</v>
      </c>
      <c r="B1058" s="3">
        <v>40503</v>
      </c>
      <c r="C1058">
        <f>YEAR(B1058)</f>
        <v>2010</v>
      </c>
      <c r="D1058">
        <v>6191</v>
      </c>
      <c r="E1058" t="str">
        <f>IF(D1058&gt;10000,"Tak","Nie")</f>
        <v>Nie</v>
      </c>
      <c r="F1058">
        <f>F1057-ROUNDUP(F1057*0.02,0)+D1058</f>
        <v>339186</v>
      </c>
      <c r="G1058" t="str">
        <f t="shared" si="17"/>
        <v>Nie</v>
      </c>
    </row>
    <row r="1059" spans="1:7" x14ac:dyDescent="0.25">
      <c r="A1059">
        <f xml:space="preserve"> MONTH(B1059)</f>
        <v>11</v>
      </c>
      <c r="B1059" s="3">
        <v>40504</v>
      </c>
      <c r="C1059">
        <f>YEAR(B1059)</f>
        <v>2010</v>
      </c>
      <c r="D1059">
        <v>4486</v>
      </c>
      <c r="E1059" t="str">
        <f>IF(D1059&gt;10000,"Tak","Nie")</f>
        <v>Nie</v>
      </c>
      <c r="F1059">
        <f>F1058-ROUNDUP(F1058*0.02,0)+D1059</f>
        <v>336888</v>
      </c>
      <c r="G1059" t="str">
        <f t="shared" si="17"/>
        <v>Nie</v>
      </c>
    </row>
    <row r="1060" spans="1:7" x14ac:dyDescent="0.25">
      <c r="A1060">
        <f xml:space="preserve"> MONTH(B1060)</f>
        <v>11</v>
      </c>
      <c r="B1060" s="3">
        <v>40505</v>
      </c>
      <c r="C1060">
        <f>YEAR(B1060)</f>
        <v>2010</v>
      </c>
      <c r="D1060">
        <v>4860</v>
      </c>
      <c r="E1060" t="str">
        <f>IF(D1060&gt;10000,"Tak","Nie")</f>
        <v>Nie</v>
      </c>
      <c r="F1060">
        <f>F1059-ROUNDUP(F1059*0.02,0)+D1060</f>
        <v>335010</v>
      </c>
      <c r="G1060" t="str">
        <f t="shared" si="17"/>
        <v>Nie</v>
      </c>
    </row>
    <row r="1061" spans="1:7" x14ac:dyDescent="0.25">
      <c r="A1061">
        <f xml:space="preserve"> MONTH(B1061)</f>
        <v>11</v>
      </c>
      <c r="B1061" s="3">
        <v>40506</v>
      </c>
      <c r="C1061">
        <f>YEAR(B1061)</f>
        <v>2010</v>
      </c>
      <c r="D1061">
        <v>4157</v>
      </c>
      <c r="E1061" t="str">
        <f>IF(D1061&gt;10000,"Tak","Nie")</f>
        <v>Nie</v>
      </c>
      <c r="F1061">
        <f>F1060-ROUNDUP(F1060*0.02,0)+D1061</f>
        <v>332466</v>
      </c>
      <c r="G1061" t="str">
        <f t="shared" si="17"/>
        <v>Nie</v>
      </c>
    </row>
    <row r="1062" spans="1:7" x14ac:dyDescent="0.25">
      <c r="A1062">
        <f xml:space="preserve"> MONTH(B1062)</f>
        <v>11</v>
      </c>
      <c r="B1062" s="3">
        <v>40507</v>
      </c>
      <c r="C1062">
        <f>YEAR(B1062)</f>
        <v>2010</v>
      </c>
      <c r="D1062">
        <v>4725</v>
      </c>
      <c r="E1062" t="str">
        <f>IF(D1062&gt;10000,"Tak","Nie")</f>
        <v>Nie</v>
      </c>
      <c r="F1062">
        <f>F1061-ROUNDUP(F1061*0.02,0)+D1062</f>
        <v>330541</v>
      </c>
      <c r="G1062" t="str">
        <f t="shared" si="17"/>
        <v>Nie</v>
      </c>
    </row>
    <row r="1063" spans="1:7" x14ac:dyDescent="0.25">
      <c r="A1063">
        <f xml:space="preserve"> MONTH(B1063)</f>
        <v>11</v>
      </c>
      <c r="B1063" s="3">
        <v>40508</v>
      </c>
      <c r="C1063">
        <f>YEAR(B1063)</f>
        <v>2010</v>
      </c>
      <c r="D1063">
        <v>5216</v>
      </c>
      <c r="E1063" t="str">
        <f>IF(D1063&gt;10000,"Tak","Nie")</f>
        <v>Nie</v>
      </c>
      <c r="F1063">
        <f>F1062-ROUNDUP(F1062*0.02,0)+D1063</f>
        <v>329146</v>
      </c>
      <c r="G1063" t="str">
        <f t="shared" si="17"/>
        <v>Nie</v>
      </c>
    </row>
    <row r="1064" spans="1:7" x14ac:dyDescent="0.25">
      <c r="A1064">
        <f xml:space="preserve"> MONTH(B1064)</f>
        <v>11</v>
      </c>
      <c r="B1064" s="3">
        <v>40509</v>
      </c>
      <c r="C1064">
        <f>YEAR(B1064)</f>
        <v>2010</v>
      </c>
      <c r="D1064">
        <v>5548</v>
      </c>
      <c r="E1064" t="str">
        <f>IF(D1064&gt;10000,"Tak","Nie")</f>
        <v>Nie</v>
      </c>
      <c r="F1064">
        <f>F1063-ROUNDUP(F1063*0.02,0)+D1064</f>
        <v>328111</v>
      </c>
      <c r="G1064" t="str">
        <f t="shared" si="17"/>
        <v>Nie</v>
      </c>
    </row>
    <row r="1065" spans="1:7" x14ac:dyDescent="0.25">
      <c r="A1065">
        <f xml:space="preserve"> MONTH(B1065)</f>
        <v>11</v>
      </c>
      <c r="B1065" s="3">
        <v>40510</v>
      </c>
      <c r="C1065">
        <f>YEAR(B1065)</f>
        <v>2010</v>
      </c>
      <c r="D1065">
        <v>4718</v>
      </c>
      <c r="E1065" t="str">
        <f>IF(D1065&gt;10000,"Tak","Nie")</f>
        <v>Nie</v>
      </c>
      <c r="F1065">
        <f>F1064-ROUNDUP(F1064*0.02,0)+D1065</f>
        <v>326266</v>
      </c>
      <c r="G1065" t="str">
        <f t="shared" si="17"/>
        <v>Nie</v>
      </c>
    </row>
    <row r="1066" spans="1:7" x14ac:dyDescent="0.25">
      <c r="A1066">
        <f xml:space="preserve"> MONTH(B1066)</f>
        <v>11</v>
      </c>
      <c r="B1066" s="3">
        <v>40511</v>
      </c>
      <c r="C1066">
        <f>YEAR(B1066)</f>
        <v>2010</v>
      </c>
      <c r="D1066">
        <v>5393</v>
      </c>
      <c r="E1066" t="str">
        <f>IF(D1066&gt;10000,"Tak","Nie")</f>
        <v>Nie</v>
      </c>
      <c r="F1066">
        <f>F1065-ROUNDUP(F1065*0.02,0)+D1066</f>
        <v>325133</v>
      </c>
      <c r="G1066" t="str">
        <f t="shared" si="17"/>
        <v>Nie</v>
      </c>
    </row>
    <row r="1067" spans="1:7" x14ac:dyDescent="0.25">
      <c r="A1067">
        <f xml:space="preserve"> MONTH(B1067)</f>
        <v>11</v>
      </c>
      <c r="B1067" s="3">
        <v>40512</v>
      </c>
      <c r="C1067">
        <f>YEAR(B1067)</f>
        <v>2010</v>
      </c>
      <c r="D1067">
        <v>4475</v>
      </c>
      <c r="E1067" t="str">
        <f>IF(D1067&gt;10000,"Tak","Nie")</f>
        <v>Nie</v>
      </c>
      <c r="F1067">
        <f>F1066-ROUNDUP(F1066*0.02,0)+D1067</f>
        <v>323105</v>
      </c>
      <c r="G1067" t="str">
        <f t="shared" si="17"/>
        <v>Nie</v>
      </c>
    </row>
    <row r="1068" spans="1:7" x14ac:dyDescent="0.25">
      <c r="A1068">
        <f xml:space="preserve"> MONTH(B1068)</f>
        <v>12</v>
      </c>
      <c r="B1068" s="3">
        <v>40513</v>
      </c>
      <c r="C1068">
        <f>YEAR(B1068)</f>
        <v>2010</v>
      </c>
      <c r="D1068">
        <v>4853</v>
      </c>
      <c r="E1068" t="str">
        <f>IF(D1068&gt;10000,"Tak","Nie")</f>
        <v>Nie</v>
      </c>
      <c r="F1068">
        <f>F1067-ROUNDUP(F1067*0.02,0)+D1068</f>
        <v>321495</v>
      </c>
      <c r="G1068" t="str">
        <f t="shared" si="17"/>
        <v>Nie</v>
      </c>
    </row>
    <row r="1069" spans="1:7" x14ac:dyDescent="0.25">
      <c r="A1069">
        <f xml:space="preserve"> MONTH(B1069)</f>
        <v>12</v>
      </c>
      <c r="B1069" s="3">
        <v>40514</v>
      </c>
      <c r="C1069">
        <f>YEAR(B1069)</f>
        <v>2010</v>
      </c>
      <c r="D1069">
        <v>3446</v>
      </c>
      <c r="E1069" t="str">
        <f>IF(D1069&gt;10000,"Tak","Nie")</f>
        <v>Nie</v>
      </c>
      <c r="F1069">
        <f>F1068-ROUNDUP(F1068*0.02,0)+D1069</f>
        <v>318511</v>
      </c>
      <c r="G1069" t="str">
        <f t="shared" si="17"/>
        <v>Nie</v>
      </c>
    </row>
    <row r="1070" spans="1:7" x14ac:dyDescent="0.25">
      <c r="A1070">
        <f xml:space="preserve"> MONTH(B1070)</f>
        <v>12</v>
      </c>
      <c r="B1070" s="3">
        <v>40515</v>
      </c>
      <c r="C1070">
        <f>YEAR(B1070)</f>
        <v>2010</v>
      </c>
      <c r="D1070">
        <v>4550</v>
      </c>
      <c r="E1070" t="str">
        <f>IF(D1070&gt;10000,"Tak","Nie")</f>
        <v>Nie</v>
      </c>
      <c r="F1070">
        <f>F1069-ROUNDUP(F1069*0.02,0)+D1070</f>
        <v>316690</v>
      </c>
      <c r="G1070" t="str">
        <f t="shared" si="17"/>
        <v>Nie</v>
      </c>
    </row>
    <row r="1071" spans="1:7" x14ac:dyDescent="0.25">
      <c r="A1071">
        <f xml:space="preserve"> MONTH(B1071)</f>
        <v>12</v>
      </c>
      <c r="B1071" s="3">
        <v>40516</v>
      </c>
      <c r="C1071">
        <f>YEAR(B1071)</f>
        <v>2010</v>
      </c>
      <c r="D1071">
        <v>5685</v>
      </c>
      <c r="E1071" t="str">
        <f>IF(D1071&gt;10000,"Tak","Nie")</f>
        <v>Nie</v>
      </c>
      <c r="F1071">
        <f>F1070-ROUNDUP(F1070*0.02,0)+D1071</f>
        <v>316041</v>
      </c>
      <c r="G1071" t="str">
        <f t="shared" si="17"/>
        <v>Nie</v>
      </c>
    </row>
    <row r="1072" spans="1:7" x14ac:dyDescent="0.25">
      <c r="A1072">
        <f xml:space="preserve"> MONTH(B1072)</f>
        <v>12</v>
      </c>
      <c r="B1072" s="3">
        <v>40517</v>
      </c>
      <c r="C1072">
        <f>YEAR(B1072)</f>
        <v>2010</v>
      </c>
      <c r="D1072">
        <v>5179</v>
      </c>
      <c r="E1072" t="str">
        <f>IF(D1072&gt;10000,"Tak","Nie")</f>
        <v>Nie</v>
      </c>
      <c r="F1072">
        <f>F1071-ROUNDUP(F1071*0.02,0)+D1072</f>
        <v>314899</v>
      </c>
      <c r="G1072" t="str">
        <f t="shared" si="17"/>
        <v>Nie</v>
      </c>
    </row>
    <row r="1073" spans="1:7" x14ac:dyDescent="0.25">
      <c r="A1073">
        <f xml:space="preserve"> MONTH(B1073)</f>
        <v>12</v>
      </c>
      <c r="B1073" s="3">
        <v>40518</v>
      </c>
      <c r="C1073">
        <f>YEAR(B1073)</f>
        <v>2010</v>
      </c>
      <c r="D1073">
        <v>3892</v>
      </c>
      <c r="E1073" t="str">
        <f>IF(D1073&gt;10000,"Tak","Nie")</f>
        <v>Nie</v>
      </c>
      <c r="F1073">
        <f>F1072-ROUNDUP(F1072*0.02,0)+D1073</f>
        <v>312493</v>
      </c>
      <c r="G1073" t="str">
        <f t="shared" si="17"/>
        <v>Nie</v>
      </c>
    </row>
    <row r="1074" spans="1:7" x14ac:dyDescent="0.25">
      <c r="A1074">
        <f xml:space="preserve"> MONTH(B1074)</f>
        <v>12</v>
      </c>
      <c r="B1074" s="3">
        <v>40519</v>
      </c>
      <c r="C1074">
        <f>YEAR(B1074)</f>
        <v>2010</v>
      </c>
      <c r="D1074">
        <v>3379</v>
      </c>
      <c r="E1074" t="str">
        <f>IF(D1074&gt;10000,"Tak","Nie")</f>
        <v>Nie</v>
      </c>
      <c r="F1074">
        <f>F1073-ROUNDUP(F1073*0.02,0)+D1074</f>
        <v>309622</v>
      </c>
      <c r="G1074" t="str">
        <f t="shared" si="17"/>
        <v>Nie</v>
      </c>
    </row>
    <row r="1075" spans="1:7" x14ac:dyDescent="0.25">
      <c r="A1075">
        <f xml:space="preserve"> MONTH(B1075)</f>
        <v>12</v>
      </c>
      <c r="B1075" s="3">
        <v>40520</v>
      </c>
      <c r="C1075">
        <f>YEAR(B1075)</f>
        <v>2010</v>
      </c>
      <c r="D1075">
        <v>4657</v>
      </c>
      <c r="E1075" t="str">
        <f>IF(D1075&gt;10000,"Tak","Nie")</f>
        <v>Nie</v>
      </c>
      <c r="F1075">
        <f>F1074-ROUNDUP(F1074*0.02,0)+D1075</f>
        <v>308086</v>
      </c>
      <c r="G1075" t="str">
        <f t="shared" si="17"/>
        <v>Nie</v>
      </c>
    </row>
    <row r="1076" spans="1:7" x14ac:dyDescent="0.25">
      <c r="A1076">
        <f xml:space="preserve"> MONTH(B1076)</f>
        <v>12</v>
      </c>
      <c r="B1076" s="3">
        <v>40521</v>
      </c>
      <c r="C1076">
        <f>YEAR(B1076)</f>
        <v>2010</v>
      </c>
      <c r="D1076">
        <v>4173</v>
      </c>
      <c r="E1076" t="str">
        <f>IF(D1076&gt;10000,"Tak","Nie")</f>
        <v>Nie</v>
      </c>
      <c r="F1076">
        <f>F1075-ROUNDUP(F1075*0.02,0)+D1076</f>
        <v>306097</v>
      </c>
      <c r="G1076" t="str">
        <f t="shared" si="17"/>
        <v>Nie</v>
      </c>
    </row>
    <row r="1077" spans="1:7" x14ac:dyDescent="0.25">
      <c r="A1077">
        <f xml:space="preserve"> MONTH(B1077)</f>
        <v>12</v>
      </c>
      <c r="B1077" s="3">
        <v>40522</v>
      </c>
      <c r="C1077">
        <f>YEAR(B1077)</f>
        <v>2010</v>
      </c>
      <c r="D1077">
        <v>5055</v>
      </c>
      <c r="E1077" t="str">
        <f>IF(D1077&gt;10000,"Tak","Nie")</f>
        <v>Nie</v>
      </c>
      <c r="F1077">
        <f>F1076-ROUNDUP(F1076*0.02,0)+D1077</f>
        <v>305030</v>
      </c>
      <c r="G1077" t="str">
        <f t="shared" si="17"/>
        <v>Nie</v>
      </c>
    </row>
    <row r="1078" spans="1:7" x14ac:dyDescent="0.25">
      <c r="A1078">
        <f xml:space="preserve"> MONTH(B1078)</f>
        <v>12</v>
      </c>
      <c r="B1078" s="3">
        <v>40523</v>
      </c>
      <c r="C1078">
        <f>YEAR(B1078)</f>
        <v>2010</v>
      </c>
      <c r="D1078">
        <v>5613</v>
      </c>
      <c r="E1078" t="str">
        <f>IF(D1078&gt;10000,"Tak","Nie")</f>
        <v>Nie</v>
      </c>
      <c r="F1078">
        <f>F1077-ROUNDUP(F1077*0.02,0)+D1078</f>
        <v>304542</v>
      </c>
      <c r="G1078" t="str">
        <f t="shared" si="17"/>
        <v>Nie</v>
      </c>
    </row>
    <row r="1079" spans="1:7" x14ac:dyDescent="0.25">
      <c r="A1079">
        <f xml:space="preserve"> MONTH(B1079)</f>
        <v>12</v>
      </c>
      <c r="B1079" s="3">
        <v>40524</v>
      </c>
      <c r="C1079">
        <f>YEAR(B1079)</f>
        <v>2010</v>
      </c>
      <c r="D1079">
        <v>5469</v>
      </c>
      <c r="E1079" t="str">
        <f>IF(D1079&gt;10000,"Tak","Nie")</f>
        <v>Nie</v>
      </c>
      <c r="F1079">
        <f>F1078-ROUNDUP(F1078*0.02,0)+D1079</f>
        <v>303920</v>
      </c>
      <c r="G1079" t="str">
        <f t="shared" si="17"/>
        <v>Nie</v>
      </c>
    </row>
    <row r="1080" spans="1:7" x14ac:dyDescent="0.25">
      <c r="A1080">
        <f xml:space="preserve"> MONTH(B1080)</f>
        <v>12</v>
      </c>
      <c r="B1080" s="3">
        <v>40525</v>
      </c>
      <c r="C1080">
        <f>YEAR(B1080)</f>
        <v>2010</v>
      </c>
      <c r="D1080">
        <v>3280</v>
      </c>
      <c r="E1080" t="str">
        <f>IF(D1080&gt;10000,"Tak","Nie")</f>
        <v>Nie</v>
      </c>
      <c r="F1080">
        <f>F1079-ROUNDUP(F1079*0.02,0)+D1080</f>
        <v>301121</v>
      </c>
      <c r="G1080" t="str">
        <f t="shared" si="17"/>
        <v>Nie</v>
      </c>
    </row>
    <row r="1081" spans="1:7" x14ac:dyDescent="0.25">
      <c r="A1081">
        <f xml:space="preserve"> MONTH(B1081)</f>
        <v>12</v>
      </c>
      <c r="B1081" s="3">
        <v>40526</v>
      </c>
      <c r="C1081">
        <f>YEAR(B1081)</f>
        <v>2010</v>
      </c>
      <c r="D1081">
        <v>4398</v>
      </c>
      <c r="E1081" t="str">
        <f>IF(D1081&gt;10000,"Tak","Nie")</f>
        <v>Nie</v>
      </c>
      <c r="F1081">
        <f>F1080-ROUNDUP(F1080*0.02,0)+D1081</f>
        <v>299496</v>
      </c>
      <c r="G1081" t="str">
        <f t="shared" si="17"/>
        <v>Nie</v>
      </c>
    </row>
    <row r="1082" spans="1:7" x14ac:dyDescent="0.25">
      <c r="A1082">
        <f xml:space="preserve"> MONTH(B1082)</f>
        <v>12</v>
      </c>
      <c r="B1082" s="3">
        <v>40527</v>
      </c>
      <c r="C1082">
        <f>YEAR(B1082)</f>
        <v>2010</v>
      </c>
      <c r="D1082">
        <v>4122</v>
      </c>
      <c r="E1082" t="str">
        <f>IF(D1082&gt;10000,"Tak","Nie")</f>
        <v>Nie</v>
      </c>
      <c r="F1082">
        <f>F1081-ROUNDUP(F1081*0.02,0)+D1082</f>
        <v>297628</v>
      </c>
      <c r="G1082" t="str">
        <f t="shared" si="17"/>
        <v>Nie</v>
      </c>
    </row>
    <row r="1083" spans="1:7" x14ac:dyDescent="0.25">
      <c r="A1083">
        <f xml:space="preserve"> MONTH(B1083)</f>
        <v>12</v>
      </c>
      <c r="B1083" s="3">
        <v>40528</v>
      </c>
      <c r="C1083">
        <f>YEAR(B1083)</f>
        <v>2010</v>
      </c>
      <c r="D1083">
        <v>3959</v>
      </c>
      <c r="E1083" t="str">
        <f>IF(D1083&gt;10000,"Tak","Nie")</f>
        <v>Nie</v>
      </c>
      <c r="F1083">
        <f>F1082-ROUNDUP(F1082*0.02,0)+D1083</f>
        <v>295634</v>
      </c>
      <c r="G1083" t="str">
        <f t="shared" si="17"/>
        <v>Nie</v>
      </c>
    </row>
    <row r="1084" spans="1:7" x14ac:dyDescent="0.25">
      <c r="A1084">
        <f xml:space="preserve"> MONTH(B1084)</f>
        <v>12</v>
      </c>
      <c r="B1084" s="3">
        <v>40529</v>
      </c>
      <c r="C1084">
        <f>YEAR(B1084)</f>
        <v>2010</v>
      </c>
      <c r="D1084">
        <v>4993</v>
      </c>
      <c r="E1084" t="str">
        <f>IF(D1084&gt;10000,"Tak","Nie")</f>
        <v>Nie</v>
      </c>
      <c r="F1084">
        <f>F1083-ROUNDUP(F1083*0.02,0)+D1084</f>
        <v>294714</v>
      </c>
      <c r="G1084" t="str">
        <f t="shared" si="17"/>
        <v>Nie</v>
      </c>
    </row>
    <row r="1085" spans="1:7" x14ac:dyDescent="0.25">
      <c r="A1085">
        <f xml:space="preserve"> MONTH(B1085)</f>
        <v>12</v>
      </c>
      <c r="B1085" s="3">
        <v>40530</v>
      </c>
      <c r="C1085">
        <f>YEAR(B1085)</f>
        <v>2010</v>
      </c>
      <c r="D1085">
        <v>6211</v>
      </c>
      <c r="E1085" t="str">
        <f>IF(D1085&gt;10000,"Tak","Nie")</f>
        <v>Nie</v>
      </c>
      <c r="F1085">
        <f>F1084-ROUNDUP(F1084*0.02,0)+D1085</f>
        <v>295030</v>
      </c>
      <c r="G1085" t="str">
        <f t="shared" si="17"/>
        <v>Nie</v>
      </c>
    </row>
    <row r="1086" spans="1:7" x14ac:dyDescent="0.25">
      <c r="A1086">
        <f xml:space="preserve"> MONTH(B1086)</f>
        <v>12</v>
      </c>
      <c r="B1086" s="3">
        <v>40531</v>
      </c>
      <c r="C1086">
        <f>YEAR(B1086)</f>
        <v>2010</v>
      </c>
      <c r="D1086">
        <v>5047</v>
      </c>
      <c r="E1086" t="str">
        <f>IF(D1086&gt;10000,"Tak","Nie")</f>
        <v>Nie</v>
      </c>
      <c r="F1086">
        <f>F1085-ROUNDUP(F1085*0.02,0)+D1086</f>
        <v>294176</v>
      </c>
      <c r="G1086" t="str">
        <f t="shared" si="17"/>
        <v>Nie</v>
      </c>
    </row>
    <row r="1087" spans="1:7" x14ac:dyDescent="0.25">
      <c r="A1087">
        <f xml:space="preserve"> MONTH(B1087)</f>
        <v>12</v>
      </c>
      <c r="B1087" s="3">
        <v>40532</v>
      </c>
      <c r="C1087">
        <f>YEAR(B1087)</f>
        <v>2010</v>
      </c>
      <c r="D1087">
        <v>3104</v>
      </c>
      <c r="E1087" t="str">
        <f>IF(D1087&gt;10000,"Tak","Nie")</f>
        <v>Nie</v>
      </c>
      <c r="F1087">
        <f>F1086-ROUNDUP(F1086*0.02,0)+D1087</f>
        <v>291396</v>
      </c>
      <c r="G1087" t="str">
        <f t="shared" si="17"/>
        <v>Nie</v>
      </c>
    </row>
    <row r="1088" spans="1:7" x14ac:dyDescent="0.25">
      <c r="A1088">
        <f xml:space="preserve"> MONTH(B1088)</f>
        <v>12</v>
      </c>
      <c r="B1088" s="3">
        <v>40533</v>
      </c>
      <c r="C1088">
        <f>YEAR(B1088)</f>
        <v>2010</v>
      </c>
      <c r="D1088">
        <v>3837</v>
      </c>
      <c r="E1088" t="str">
        <f>IF(D1088&gt;10000,"Tak","Nie")</f>
        <v>Nie</v>
      </c>
      <c r="F1088">
        <f>F1087-ROUNDUP(F1087*0.02,0)+D1088</f>
        <v>289405</v>
      </c>
      <c r="G1088" t="str">
        <f t="shared" si="17"/>
        <v>Nie</v>
      </c>
    </row>
    <row r="1089" spans="1:7" x14ac:dyDescent="0.25">
      <c r="A1089">
        <f xml:space="preserve"> MONTH(B1089)</f>
        <v>12</v>
      </c>
      <c r="B1089" s="3">
        <v>40534</v>
      </c>
      <c r="C1089">
        <f>YEAR(B1089)</f>
        <v>2010</v>
      </c>
      <c r="D1089">
        <v>5331</v>
      </c>
      <c r="E1089" t="str">
        <f>IF(D1089&gt;10000,"Tak","Nie")</f>
        <v>Nie</v>
      </c>
      <c r="F1089">
        <f>F1088-ROUNDUP(F1088*0.02,0)+D1089</f>
        <v>288947</v>
      </c>
      <c r="G1089" t="str">
        <f t="shared" si="17"/>
        <v>Nie</v>
      </c>
    </row>
    <row r="1090" spans="1:7" x14ac:dyDescent="0.25">
      <c r="A1090">
        <f xml:space="preserve"> MONTH(B1090)</f>
        <v>12</v>
      </c>
      <c r="B1090" s="3">
        <v>40535</v>
      </c>
      <c r="C1090">
        <f>YEAR(B1090)</f>
        <v>2010</v>
      </c>
      <c r="D1090">
        <v>4201</v>
      </c>
      <c r="E1090" t="str">
        <f>IF(D1090&gt;10000,"Tak","Nie")</f>
        <v>Nie</v>
      </c>
      <c r="F1090">
        <f>F1089-ROUNDUP(F1089*0.02,0)+D1090</f>
        <v>287369</v>
      </c>
      <c r="G1090" t="str">
        <f t="shared" si="17"/>
        <v>Nie</v>
      </c>
    </row>
    <row r="1091" spans="1:7" x14ac:dyDescent="0.25">
      <c r="A1091">
        <f xml:space="preserve"> MONTH(B1091)</f>
        <v>12</v>
      </c>
      <c r="B1091" s="3">
        <v>40536</v>
      </c>
      <c r="C1091">
        <f>YEAR(B1091)</f>
        <v>2010</v>
      </c>
      <c r="D1091">
        <v>4318</v>
      </c>
      <c r="E1091" t="str">
        <f>IF(D1091&gt;10000,"Tak","Nie")</f>
        <v>Nie</v>
      </c>
      <c r="F1091">
        <f>F1090-ROUNDUP(F1090*0.02,0)+D1091</f>
        <v>285939</v>
      </c>
      <c r="G1091" t="str">
        <f t="shared" si="17"/>
        <v>Nie</v>
      </c>
    </row>
    <row r="1092" spans="1:7" x14ac:dyDescent="0.25">
      <c r="A1092">
        <f xml:space="preserve"> MONTH(B1092)</f>
        <v>12</v>
      </c>
      <c r="B1092" s="3">
        <v>40537</v>
      </c>
      <c r="C1092">
        <f>YEAR(B1092)</f>
        <v>2010</v>
      </c>
      <c r="D1092">
        <v>4150</v>
      </c>
      <c r="E1092" t="str">
        <f>IF(D1092&gt;10000,"Tak","Nie")</f>
        <v>Nie</v>
      </c>
      <c r="F1092">
        <f>F1091-ROUNDUP(F1091*0.02,0)+D1092</f>
        <v>284370</v>
      </c>
      <c r="G1092" t="str">
        <f t="shared" ref="G1092:G1155" si="18">IF(F1092&gt;1000000,"Tak","Nie")</f>
        <v>Nie</v>
      </c>
    </row>
    <row r="1093" spans="1:7" x14ac:dyDescent="0.25">
      <c r="A1093">
        <f xml:space="preserve"> MONTH(B1093)</f>
        <v>12</v>
      </c>
      <c r="B1093" s="3">
        <v>40538</v>
      </c>
      <c r="C1093">
        <f>YEAR(B1093)</f>
        <v>2010</v>
      </c>
      <c r="D1093">
        <v>3871</v>
      </c>
      <c r="E1093" t="str">
        <f>IF(D1093&gt;10000,"Tak","Nie")</f>
        <v>Nie</v>
      </c>
      <c r="F1093">
        <f>F1092-ROUNDUP(F1092*0.02,0)+D1093</f>
        <v>282553</v>
      </c>
      <c r="G1093" t="str">
        <f t="shared" si="18"/>
        <v>Nie</v>
      </c>
    </row>
    <row r="1094" spans="1:7" x14ac:dyDescent="0.25">
      <c r="A1094">
        <f xml:space="preserve"> MONTH(B1094)</f>
        <v>12</v>
      </c>
      <c r="B1094" s="3">
        <v>40539</v>
      </c>
      <c r="C1094">
        <f>YEAR(B1094)</f>
        <v>2010</v>
      </c>
      <c r="D1094">
        <v>4792</v>
      </c>
      <c r="E1094" t="str">
        <f>IF(D1094&gt;10000,"Tak","Nie")</f>
        <v>Nie</v>
      </c>
      <c r="F1094">
        <f>F1093-ROUNDUP(F1093*0.02,0)+D1094</f>
        <v>281693</v>
      </c>
      <c r="G1094" t="str">
        <f t="shared" si="18"/>
        <v>Nie</v>
      </c>
    </row>
    <row r="1095" spans="1:7" x14ac:dyDescent="0.25">
      <c r="A1095">
        <f xml:space="preserve"> MONTH(B1095)</f>
        <v>12</v>
      </c>
      <c r="B1095" s="3">
        <v>40540</v>
      </c>
      <c r="C1095">
        <f>YEAR(B1095)</f>
        <v>2010</v>
      </c>
      <c r="D1095">
        <v>4642</v>
      </c>
      <c r="E1095" t="str">
        <f>IF(D1095&gt;10000,"Tak","Nie")</f>
        <v>Nie</v>
      </c>
      <c r="F1095">
        <f>F1094-ROUNDUP(F1094*0.02,0)+D1095</f>
        <v>280701</v>
      </c>
      <c r="G1095" t="str">
        <f t="shared" si="18"/>
        <v>Nie</v>
      </c>
    </row>
    <row r="1096" spans="1:7" x14ac:dyDescent="0.25">
      <c r="A1096">
        <f xml:space="preserve"> MONTH(B1096)</f>
        <v>12</v>
      </c>
      <c r="B1096" s="3">
        <v>40541</v>
      </c>
      <c r="C1096">
        <f>YEAR(B1096)</f>
        <v>2010</v>
      </c>
      <c r="D1096">
        <v>2631</v>
      </c>
      <c r="E1096" t="str">
        <f>IF(D1096&gt;10000,"Tak","Nie")</f>
        <v>Nie</v>
      </c>
      <c r="F1096">
        <f>F1095-ROUNDUP(F1095*0.02,0)+D1096</f>
        <v>277717</v>
      </c>
      <c r="G1096" t="str">
        <f t="shared" si="18"/>
        <v>Nie</v>
      </c>
    </row>
    <row r="1097" spans="1:7" x14ac:dyDescent="0.25">
      <c r="A1097">
        <f xml:space="preserve"> MONTH(B1097)</f>
        <v>12</v>
      </c>
      <c r="B1097" s="3">
        <v>40542</v>
      </c>
      <c r="C1097">
        <f>YEAR(B1097)</f>
        <v>2010</v>
      </c>
      <c r="D1097">
        <v>3568</v>
      </c>
      <c r="E1097" t="str">
        <f>IF(D1097&gt;10000,"Tak","Nie")</f>
        <v>Nie</v>
      </c>
      <c r="F1097">
        <f>F1096-ROUNDUP(F1096*0.02,0)+D1097</f>
        <v>275730</v>
      </c>
      <c r="G1097" t="str">
        <f t="shared" si="18"/>
        <v>Nie</v>
      </c>
    </row>
    <row r="1098" spans="1:7" x14ac:dyDescent="0.25">
      <c r="A1098">
        <f xml:space="preserve"> MONTH(B1098)</f>
        <v>12</v>
      </c>
      <c r="B1098" s="3">
        <v>40543</v>
      </c>
      <c r="C1098">
        <f>YEAR(B1098)</f>
        <v>2010</v>
      </c>
      <c r="D1098">
        <v>3919</v>
      </c>
      <c r="E1098" t="str">
        <f>IF(D1098&gt;10000,"Tak","Nie")</f>
        <v>Nie</v>
      </c>
      <c r="F1098">
        <f>F1097-ROUNDUP(F1097*0.02,0)+D1098</f>
        <v>274134</v>
      </c>
      <c r="G1098" t="str">
        <f t="shared" si="18"/>
        <v>Nie</v>
      </c>
    </row>
    <row r="1099" spans="1:7" x14ac:dyDescent="0.25">
      <c r="A1099">
        <f xml:space="preserve"> MONTH(B1099)</f>
        <v>1</v>
      </c>
      <c r="B1099" s="3">
        <v>40544</v>
      </c>
      <c r="C1099">
        <f>YEAR(B1099)</f>
        <v>2011</v>
      </c>
      <c r="D1099">
        <v>3746</v>
      </c>
      <c r="E1099" t="str">
        <f>IF(D1099&gt;10000,"Tak","Nie")</f>
        <v>Nie</v>
      </c>
      <c r="F1099">
        <f>F1098-ROUNDUP(F1098*0.02,0)+D1099</f>
        <v>272397</v>
      </c>
      <c r="G1099" t="str">
        <f t="shared" si="18"/>
        <v>Nie</v>
      </c>
    </row>
    <row r="1100" spans="1:7" x14ac:dyDescent="0.25">
      <c r="A1100">
        <f xml:space="preserve"> MONTH(B1100)</f>
        <v>1</v>
      </c>
      <c r="B1100" s="3">
        <v>40545</v>
      </c>
      <c r="C1100">
        <f>YEAR(B1100)</f>
        <v>2011</v>
      </c>
      <c r="D1100">
        <v>4879</v>
      </c>
      <c r="E1100" t="str">
        <f>IF(D1100&gt;10000,"Tak","Nie")</f>
        <v>Nie</v>
      </c>
      <c r="F1100">
        <f>F1099-ROUNDUP(F1099*0.02,0)+D1100</f>
        <v>271828</v>
      </c>
      <c r="G1100" t="str">
        <f t="shared" si="18"/>
        <v>Nie</v>
      </c>
    </row>
    <row r="1101" spans="1:7" x14ac:dyDescent="0.25">
      <c r="A1101">
        <f xml:space="preserve"> MONTH(B1101)</f>
        <v>1</v>
      </c>
      <c r="B1101" s="3">
        <v>40546</v>
      </c>
      <c r="C1101">
        <f>YEAR(B1101)</f>
        <v>2011</v>
      </c>
      <c r="D1101">
        <v>5217</v>
      </c>
      <c r="E1101" t="str">
        <f>IF(D1101&gt;10000,"Tak","Nie")</f>
        <v>Nie</v>
      </c>
      <c r="F1101">
        <f>F1100-ROUNDUP(F1100*0.02,0)+D1101</f>
        <v>271608</v>
      </c>
      <c r="G1101" t="str">
        <f t="shared" si="18"/>
        <v>Nie</v>
      </c>
    </row>
    <row r="1102" spans="1:7" x14ac:dyDescent="0.25">
      <c r="A1102">
        <f xml:space="preserve"> MONTH(B1102)</f>
        <v>1</v>
      </c>
      <c r="B1102" s="3">
        <v>40547</v>
      </c>
      <c r="C1102">
        <f>YEAR(B1102)</f>
        <v>2011</v>
      </c>
      <c r="D1102">
        <v>4420</v>
      </c>
      <c r="E1102" t="str">
        <f>IF(D1102&gt;10000,"Tak","Nie")</f>
        <v>Nie</v>
      </c>
      <c r="F1102">
        <f>F1101-ROUNDUP(F1101*0.02,0)+D1102</f>
        <v>270595</v>
      </c>
      <c r="G1102" t="str">
        <f t="shared" si="18"/>
        <v>Nie</v>
      </c>
    </row>
    <row r="1103" spans="1:7" x14ac:dyDescent="0.25">
      <c r="A1103">
        <f xml:space="preserve"> MONTH(B1103)</f>
        <v>1</v>
      </c>
      <c r="B1103" s="3">
        <v>40548</v>
      </c>
      <c r="C1103">
        <f>YEAR(B1103)</f>
        <v>2011</v>
      </c>
      <c r="D1103">
        <v>5640</v>
      </c>
      <c r="E1103" t="str">
        <f>IF(D1103&gt;10000,"Tak","Nie")</f>
        <v>Nie</v>
      </c>
      <c r="F1103">
        <f>F1102-ROUNDUP(F1102*0.02,0)+D1103</f>
        <v>270823</v>
      </c>
      <c r="G1103" t="str">
        <f t="shared" si="18"/>
        <v>Nie</v>
      </c>
    </row>
    <row r="1104" spans="1:7" x14ac:dyDescent="0.25">
      <c r="A1104">
        <f xml:space="preserve"> MONTH(B1104)</f>
        <v>1</v>
      </c>
      <c r="B1104" s="3">
        <v>40549</v>
      </c>
      <c r="C1104">
        <f>YEAR(B1104)</f>
        <v>2011</v>
      </c>
      <c r="D1104">
        <v>5225</v>
      </c>
      <c r="E1104" t="str">
        <f>IF(D1104&gt;10000,"Tak","Nie")</f>
        <v>Nie</v>
      </c>
      <c r="F1104">
        <f>F1103-ROUNDUP(F1103*0.02,0)+D1104</f>
        <v>270631</v>
      </c>
      <c r="G1104" t="str">
        <f t="shared" si="18"/>
        <v>Nie</v>
      </c>
    </row>
    <row r="1105" spans="1:7" x14ac:dyDescent="0.25">
      <c r="A1105">
        <f xml:space="preserve"> MONTH(B1105)</f>
        <v>1</v>
      </c>
      <c r="B1105" s="3">
        <v>40550</v>
      </c>
      <c r="C1105">
        <f>YEAR(B1105)</f>
        <v>2011</v>
      </c>
      <c r="D1105">
        <v>5143</v>
      </c>
      <c r="E1105" t="str">
        <f>IF(D1105&gt;10000,"Tak","Nie")</f>
        <v>Nie</v>
      </c>
      <c r="F1105">
        <f>F1104-ROUNDUP(F1104*0.02,0)+D1105</f>
        <v>270361</v>
      </c>
      <c r="G1105" t="str">
        <f t="shared" si="18"/>
        <v>Nie</v>
      </c>
    </row>
    <row r="1106" spans="1:7" x14ac:dyDescent="0.25">
      <c r="A1106">
        <f xml:space="preserve"> MONTH(B1106)</f>
        <v>1</v>
      </c>
      <c r="B1106" s="3">
        <v>40551</v>
      </c>
      <c r="C1106">
        <f>YEAR(B1106)</f>
        <v>2011</v>
      </c>
      <c r="D1106">
        <v>3957</v>
      </c>
      <c r="E1106" t="str">
        <f>IF(D1106&gt;10000,"Tak","Nie")</f>
        <v>Nie</v>
      </c>
      <c r="F1106">
        <f>F1105-ROUNDUP(F1105*0.02,0)+D1106</f>
        <v>268910</v>
      </c>
      <c r="G1106" t="str">
        <f t="shared" si="18"/>
        <v>Nie</v>
      </c>
    </row>
    <row r="1107" spans="1:7" x14ac:dyDescent="0.25">
      <c r="A1107">
        <f xml:space="preserve"> MONTH(B1107)</f>
        <v>1</v>
      </c>
      <c r="B1107" s="3">
        <v>40552</v>
      </c>
      <c r="C1107">
        <f>YEAR(B1107)</f>
        <v>2011</v>
      </c>
      <c r="D1107">
        <v>3630</v>
      </c>
      <c r="E1107" t="str">
        <f>IF(D1107&gt;10000,"Tak","Nie")</f>
        <v>Nie</v>
      </c>
      <c r="F1107">
        <f>F1106-ROUNDUP(F1106*0.02,0)+D1107</f>
        <v>267161</v>
      </c>
      <c r="G1107" t="str">
        <f t="shared" si="18"/>
        <v>Nie</v>
      </c>
    </row>
    <row r="1108" spans="1:7" x14ac:dyDescent="0.25">
      <c r="A1108">
        <f xml:space="preserve"> MONTH(B1108)</f>
        <v>1</v>
      </c>
      <c r="B1108" s="3">
        <v>40553</v>
      </c>
      <c r="C1108">
        <f>YEAR(B1108)</f>
        <v>2011</v>
      </c>
      <c r="D1108">
        <v>6482</v>
      </c>
      <c r="E1108" t="str">
        <f>IF(D1108&gt;10000,"Tak","Nie")</f>
        <v>Nie</v>
      </c>
      <c r="F1108">
        <f>F1107-ROUNDUP(F1107*0.02,0)+D1108</f>
        <v>268299</v>
      </c>
      <c r="G1108" t="str">
        <f t="shared" si="18"/>
        <v>Nie</v>
      </c>
    </row>
    <row r="1109" spans="1:7" x14ac:dyDescent="0.25">
      <c r="A1109">
        <f xml:space="preserve"> MONTH(B1109)</f>
        <v>1</v>
      </c>
      <c r="B1109" s="3">
        <v>40554</v>
      </c>
      <c r="C1109">
        <f>YEAR(B1109)</f>
        <v>2011</v>
      </c>
      <c r="D1109">
        <v>4968</v>
      </c>
      <c r="E1109" t="str">
        <f>IF(D1109&gt;10000,"Tak","Nie")</f>
        <v>Nie</v>
      </c>
      <c r="F1109">
        <f>F1108-ROUNDUP(F1108*0.02,0)+D1109</f>
        <v>267901</v>
      </c>
      <c r="G1109" t="str">
        <f t="shared" si="18"/>
        <v>Nie</v>
      </c>
    </row>
    <row r="1110" spans="1:7" x14ac:dyDescent="0.25">
      <c r="A1110">
        <f xml:space="preserve"> MONTH(B1110)</f>
        <v>1</v>
      </c>
      <c r="B1110" s="3">
        <v>40555</v>
      </c>
      <c r="C1110">
        <f>YEAR(B1110)</f>
        <v>2011</v>
      </c>
      <c r="D1110">
        <v>5288</v>
      </c>
      <c r="E1110" t="str">
        <f>IF(D1110&gt;10000,"Tak","Nie")</f>
        <v>Nie</v>
      </c>
      <c r="F1110">
        <f>F1109-ROUNDUP(F1109*0.02,0)+D1110</f>
        <v>267830</v>
      </c>
      <c r="G1110" t="str">
        <f t="shared" si="18"/>
        <v>Nie</v>
      </c>
    </row>
    <row r="1111" spans="1:7" x14ac:dyDescent="0.25">
      <c r="A1111">
        <f xml:space="preserve"> MONTH(B1111)</f>
        <v>1</v>
      </c>
      <c r="B1111" s="3">
        <v>40556</v>
      </c>
      <c r="C1111">
        <f>YEAR(B1111)</f>
        <v>2011</v>
      </c>
      <c r="D1111">
        <v>2986</v>
      </c>
      <c r="E1111" t="str">
        <f>IF(D1111&gt;10000,"Tak","Nie")</f>
        <v>Nie</v>
      </c>
      <c r="F1111">
        <f>F1110-ROUNDUP(F1110*0.02,0)+D1111</f>
        <v>265459</v>
      </c>
      <c r="G1111" t="str">
        <f t="shared" si="18"/>
        <v>Nie</v>
      </c>
    </row>
    <row r="1112" spans="1:7" x14ac:dyDescent="0.25">
      <c r="A1112">
        <f xml:space="preserve"> MONTH(B1112)</f>
        <v>1</v>
      </c>
      <c r="B1112" s="3">
        <v>40557</v>
      </c>
      <c r="C1112">
        <f>YEAR(B1112)</f>
        <v>2011</v>
      </c>
      <c r="D1112">
        <v>3906</v>
      </c>
      <c r="E1112" t="str">
        <f>IF(D1112&gt;10000,"Tak","Nie")</f>
        <v>Nie</v>
      </c>
      <c r="F1112">
        <f>F1111-ROUNDUP(F1111*0.02,0)+D1112</f>
        <v>264055</v>
      </c>
      <c r="G1112" t="str">
        <f t="shared" si="18"/>
        <v>Nie</v>
      </c>
    </row>
    <row r="1113" spans="1:7" x14ac:dyDescent="0.25">
      <c r="A1113">
        <f xml:space="preserve"> MONTH(B1113)</f>
        <v>1</v>
      </c>
      <c r="B1113" s="3">
        <v>40558</v>
      </c>
      <c r="C1113">
        <f>YEAR(B1113)</f>
        <v>2011</v>
      </c>
      <c r="D1113">
        <v>4545</v>
      </c>
      <c r="E1113" t="str">
        <f>IF(D1113&gt;10000,"Tak","Nie")</f>
        <v>Nie</v>
      </c>
      <c r="F1113">
        <f>F1112-ROUNDUP(F1112*0.02,0)+D1113</f>
        <v>263318</v>
      </c>
      <c r="G1113" t="str">
        <f t="shared" si="18"/>
        <v>Nie</v>
      </c>
    </row>
    <row r="1114" spans="1:7" x14ac:dyDescent="0.25">
      <c r="A1114">
        <f xml:space="preserve"> MONTH(B1114)</f>
        <v>1</v>
      </c>
      <c r="B1114" s="3">
        <v>40559</v>
      </c>
      <c r="C1114">
        <f>YEAR(B1114)</f>
        <v>2011</v>
      </c>
      <c r="D1114">
        <v>3694</v>
      </c>
      <c r="E1114" t="str">
        <f>IF(D1114&gt;10000,"Tak","Nie")</f>
        <v>Nie</v>
      </c>
      <c r="F1114">
        <f>F1113-ROUNDUP(F1113*0.02,0)+D1114</f>
        <v>261745</v>
      </c>
      <c r="G1114" t="str">
        <f t="shared" si="18"/>
        <v>Nie</v>
      </c>
    </row>
    <row r="1115" spans="1:7" x14ac:dyDescent="0.25">
      <c r="A1115">
        <f xml:space="preserve"> MONTH(B1115)</f>
        <v>1</v>
      </c>
      <c r="B1115" s="3">
        <v>40560</v>
      </c>
      <c r="C1115">
        <f>YEAR(B1115)</f>
        <v>2011</v>
      </c>
      <c r="D1115">
        <v>4909</v>
      </c>
      <c r="E1115" t="str">
        <f>IF(D1115&gt;10000,"Tak","Nie")</f>
        <v>Nie</v>
      </c>
      <c r="F1115">
        <f>F1114-ROUNDUP(F1114*0.02,0)+D1115</f>
        <v>261419</v>
      </c>
      <c r="G1115" t="str">
        <f t="shared" si="18"/>
        <v>Nie</v>
      </c>
    </row>
    <row r="1116" spans="1:7" x14ac:dyDescent="0.25">
      <c r="A1116">
        <f xml:space="preserve"> MONTH(B1116)</f>
        <v>1</v>
      </c>
      <c r="B1116" s="3">
        <v>40561</v>
      </c>
      <c r="C1116">
        <f>YEAR(B1116)</f>
        <v>2011</v>
      </c>
      <c r="D1116">
        <v>5413</v>
      </c>
      <c r="E1116" t="str">
        <f>IF(D1116&gt;10000,"Tak","Nie")</f>
        <v>Nie</v>
      </c>
      <c r="F1116">
        <f>F1115-ROUNDUP(F1115*0.02,0)+D1116</f>
        <v>261603</v>
      </c>
      <c r="G1116" t="str">
        <f t="shared" si="18"/>
        <v>Nie</v>
      </c>
    </row>
    <row r="1117" spans="1:7" x14ac:dyDescent="0.25">
      <c r="A1117">
        <f xml:space="preserve"> MONTH(B1117)</f>
        <v>1</v>
      </c>
      <c r="B1117" s="3">
        <v>40562</v>
      </c>
      <c r="C1117">
        <f>YEAR(B1117)</f>
        <v>2011</v>
      </c>
      <c r="D1117">
        <v>4504</v>
      </c>
      <c r="E1117" t="str">
        <f>IF(D1117&gt;10000,"Tak","Nie")</f>
        <v>Nie</v>
      </c>
      <c r="F1117">
        <f>F1116-ROUNDUP(F1116*0.02,0)+D1117</f>
        <v>260874</v>
      </c>
      <c r="G1117" t="str">
        <f t="shared" si="18"/>
        <v>Nie</v>
      </c>
    </row>
    <row r="1118" spans="1:7" x14ac:dyDescent="0.25">
      <c r="A1118">
        <f xml:space="preserve"> MONTH(B1118)</f>
        <v>1</v>
      </c>
      <c r="B1118" s="3">
        <v>40563</v>
      </c>
      <c r="C1118">
        <f>YEAR(B1118)</f>
        <v>2011</v>
      </c>
      <c r="D1118">
        <v>4133</v>
      </c>
      <c r="E1118" t="str">
        <f>IF(D1118&gt;10000,"Tak","Nie")</f>
        <v>Nie</v>
      </c>
      <c r="F1118">
        <f>F1117-ROUNDUP(F1117*0.02,0)+D1118</f>
        <v>259789</v>
      </c>
      <c r="G1118" t="str">
        <f t="shared" si="18"/>
        <v>Nie</v>
      </c>
    </row>
    <row r="1119" spans="1:7" x14ac:dyDescent="0.25">
      <c r="A1119">
        <f xml:space="preserve"> MONTH(B1119)</f>
        <v>1</v>
      </c>
      <c r="B1119" s="3">
        <v>40564</v>
      </c>
      <c r="C1119">
        <f>YEAR(B1119)</f>
        <v>2011</v>
      </c>
      <c r="D1119">
        <v>3783</v>
      </c>
      <c r="E1119" t="str">
        <f>IF(D1119&gt;10000,"Tak","Nie")</f>
        <v>Nie</v>
      </c>
      <c r="F1119">
        <f>F1118-ROUNDUP(F1118*0.02,0)+D1119</f>
        <v>258376</v>
      </c>
      <c r="G1119" t="str">
        <f t="shared" si="18"/>
        <v>Nie</v>
      </c>
    </row>
    <row r="1120" spans="1:7" x14ac:dyDescent="0.25">
      <c r="A1120">
        <f xml:space="preserve"> MONTH(B1120)</f>
        <v>1</v>
      </c>
      <c r="B1120" s="3">
        <v>40565</v>
      </c>
      <c r="C1120">
        <f>YEAR(B1120)</f>
        <v>2011</v>
      </c>
      <c r="D1120">
        <v>3076</v>
      </c>
      <c r="E1120" t="str">
        <f>IF(D1120&gt;10000,"Tak","Nie")</f>
        <v>Nie</v>
      </c>
      <c r="F1120">
        <f>F1119-ROUNDUP(F1119*0.02,0)+D1120</f>
        <v>256284</v>
      </c>
      <c r="G1120" t="str">
        <f t="shared" si="18"/>
        <v>Nie</v>
      </c>
    </row>
    <row r="1121" spans="1:7" x14ac:dyDescent="0.25">
      <c r="A1121">
        <f xml:space="preserve"> MONTH(B1121)</f>
        <v>1</v>
      </c>
      <c r="B1121" s="3">
        <v>40566</v>
      </c>
      <c r="C1121">
        <f>YEAR(B1121)</f>
        <v>2011</v>
      </c>
      <c r="D1121">
        <v>3513</v>
      </c>
      <c r="E1121" t="str">
        <f>IF(D1121&gt;10000,"Tak","Nie")</f>
        <v>Nie</v>
      </c>
      <c r="F1121">
        <f>F1120-ROUNDUP(F1120*0.02,0)+D1121</f>
        <v>254671</v>
      </c>
      <c r="G1121" t="str">
        <f t="shared" si="18"/>
        <v>Nie</v>
      </c>
    </row>
    <row r="1122" spans="1:7" x14ac:dyDescent="0.25">
      <c r="A1122">
        <f xml:space="preserve"> MONTH(B1122)</f>
        <v>1</v>
      </c>
      <c r="B1122" s="3">
        <v>40567</v>
      </c>
      <c r="C1122">
        <f>YEAR(B1122)</f>
        <v>2011</v>
      </c>
      <c r="D1122">
        <v>4001</v>
      </c>
      <c r="E1122" t="str">
        <f>IF(D1122&gt;10000,"Tak","Nie")</f>
        <v>Nie</v>
      </c>
      <c r="F1122">
        <f>F1121-ROUNDUP(F1121*0.02,0)+D1122</f>
        <v>253578</v>
      </c>
      <c r="G1122" t="str">
        <f t="shared" si="18"/>
        <v>Nie</v>
      </c>
    </row>
    <row r="1123" spans="1:7" x14ac:dyDescent="0.25">
      <c r="A1123">
        <f xml:space="preserve"> MONTH(B1123)</f>
        <v>1</v>
      </c>
      <c r="B1123" s="3">
        <v>40568</v>
      </c>
      <c r="C1123">
        <f>YEAR(B1123)</f>
        <v>2011</v>
      </c>
      <c r="D1123">
        <v>3449</v>
      </c>
      <c r="E1123" t="str">
        <f>IF(D1123&gt;10000,"Tak","Nie")</f>
        <v>Nie</v>
      </c>
      <c r="F1123">
        <f>F1122-ROUNDUP(F1122*0.02,0)+D1123</f>
        <v>251955</v>
      </c>
      <c r="G1123" t="str">
        <f t="shared" si="18"/>
        <v>Nie</v>
      </c>
    </row>
    <row r="1124" spans="1:7" x14ac:dyDescent="0.25">
      <c r="A1124">
        <f xml:space="preserve"> MONTH(B1124)</f>
        <v>1</v>
      </c>
      <c r="B1124" s="3">
        <v>40569</v>
      </c>
      <c r="C1124">
        <f>YEAR(B1124)</f>
        <v>2011</v>
      </c>
      <c r="D1124">
        <v>3494</v>
      </c>
      <c r="E1124" t="str">
        <f>IF(D1124&gt;10000,"Tak","Nie")</f>
        <v>Nie</v>
      </c>
      <c r="F1124">
        <f>F1123-ROUNDUP(F1123*0.02,0)+D1124</f>
        <v>250409</v>
      </c>
      <c r="G1124" t="str">
        <f t="shared" si="18"/>
        <v>Nie</v>
      </c>
    </row>
    <row r="1125" spans="1:7" x14ac:dyDescent="0.25">
      <c r="A1125">
        <f xml:space="preserve"> MONTH(B1125)</f>
        <v>1</v>
      </c>
      <c r="B1125" s="3">
        <v>40570</v>
      </c>
      <c r="C1125">
        <f>YEAR(B1125)</f>
        <v>2011</v>
      </c>
      <c r="D1125">
        <v>3074</v>
      </c>
      <c r="E1125" t="str">
        <f>IF(D1125&gt;10000,"Tak","Nie")</f>
        <v>Nie</v>
      </c>
      <c r="F1125">
        <f>F1124-ROUNDUP(F1124*0.02,0)+D1125</f>
        <v>248474</v>
      </c>
      <c r="G1125" t="str">
        <f t="shared" si="18"/>
        <v>Nie</v>
      </c>
    </row>
    <row r="1126" spans="1:7" x14ac:dyDescent="0.25">
      <c r="A1126">
        <f xml:space="preserve"> MONTH(B1126)</f>
        <v>1</v>
      </c>
      <c r="B1126" s="3">
        <v>40571</v>
      </c>
      <c r="C1126">
        <f>YEAR(B1126)</f>
        <v>2011</v>
      </c>
      <c r="D1126">
        <v>4060</v>
      </c>
      <c r="E1126" t="str">
        <f>IF(D1126&gt;10000,"Tak","Nie")</f>
        <v>Nie</v>
      </c>
      <c r="F1126">
        <f>F1125-ROUNDUP(F1125*0.02,0)+D1126</f>
        <v>247564</v>
      </c>
      <c r="G1126" t="str">
        <f t="shared" si="18"/>
        <v>Nie</v>
      </c>
    </row>
    <row r="1127" spans="1:7" x14ac:dyDescent="0.25">
      <c r="A1127">
        <f xml:space="preserve"> MONTH(B1127)</f>
        <v>1</v>
      </c>
      <c r="B1127" s="3">
        <v>40572</v>
      </c>
      <c r="C1127">
        <f>YEAR(B1127)</f>
        <v>2011</v>
      </c>
      <c r="D1127">
        <v>2195</v>
      </c>
      <c r="E1127" t="str">
        <f>IF(D1127&gt;10000,"Tak","Nie")</f>
        <v>Nie</v>
      </c>
      <c r="F1127">
        <f>F1126-ROUNDUP(F1126*0.02,0)+D1127</f>
        <v>244807</v>
      </c>
      <c r="G1127" t="str">
        <f t="shared" si="18"/>
        <v>Nie</v>
      </c>
    </row>
    <row r="1128" spans="1:7" x14ac:dyDescent="0.25">
      <c r="A1128">
        <f xml:space="preserve"> MONTH(B1128)</f>
        <v>1</v>
      </c>
      <c r="B1128" s="3">
        <v>40573</v>
      </c>
      <c r="C1128">
        <f>YEAR(B1128)</f>
        <v>2011</v>
      </c>
      <c r="D1128">
        <v>5131</v>
      </c>
      <c r="E1128" t="str">
        <f>IF(D1128&gt;10000,"Tak","Nie")</f>
        <v>Nie</v>
      </c>
      <c r="F1128">
        <f>F1127-ROUNDUP(F1127*0.02,0)+D1128</f>
        <v>245041</v>
      </c>
      <c r="G1128" t="str">
        <f t="shared" si="18"/>
        <v>Nie</v>
      </c>
    </row>
    <row r="1129" spans="1:7" x14ac:dyDescent="0.25">
      <c r="A1129">
        <f xml:space="preserve"> MONTH(B1129)</f>
        <v>1</v>
      </c>
      <c r="B1129" s="3">
        <v>40574</v>
      </c>
      <c r="C1129">
        <f>YEAR(B1129)</f>
        <v>2011</v>
      </c>
      <c r="D1129">
        <v>4959</v>
      </c>
      <c r="E1129" t="str">
        <f>IF(D1129&gt;10000,"Tak","Nie")</f>
        <v>Nie</v>
      </c>
      <c r="F1129">
        <f>F1128-ROUNDUP(F1128*0.02,0)+D1129</f>
        <v>245099</v>
      </c>
      <c r="G1129" t="str">
        <f t="shared" si="18"/>
        <v>Nie</v>
      </c>
    </row>
    <row r="1130" spans="1:7" x14ac:dyDescent="0.25">
      <c r="A1130">
        <f xml:space="preserve"> MONTH(B1130)</f>
        <v>2</v>
      </c>
      <c r="B1130" s="3">
        <v>40575</v>
      </c>
      <c r="C1130">
        <f>YEAR(B1130)</f>
        <v>2011</v>
      </c>
      <c r="D1130">
        <v>2782</v>
      </c>
      <c r="E1130" t="str">
        <f>IF(D1130&gt;10000,"Tak","Nie")</f>
        <v>Nie</v>
      </c>
      <c r="F1130">
        <f>F1129-ROUNDUP(F1129*0.02,0)+D1130</f>
        <v>242979</v>
      </c>
      <c r="G1130" t="str">
        <f t="shared" si="18"/>
        <v>Nie</v>
      </c>
    </row>
    <row r="1131" spans="1:7" x14ac:dyDescent="0.25">
      <c r="A1131">
        <f xml:space="preserve"> MONTH(B1131)</f>
        <v>2</v>
      </c>
      <c r="B1131" s="3">
        <v>40576</v>
      </c>
      <c r="C1131">
        <f>YEAR(B1131)</f>
        <v>2011</v>
      </c>
      <c r="D1131">
        <v>5725</v>
      </c>
      <c r="E1131" t="str">
        <f>IF(D1131&gt;10000,"Tak","Nie")</f>
        <v>Nie</v>
      </c>
      <c r="F1131">
        <f>F1130-ROUNDUP(F1130*0.02,0)+D1131</f>
        <v>243844</v>
      </c>
      <c r="G1131" t="str">
        <f t="shared" si="18"/>
        <v>Nie</v>
      </c>
    </row>
    <row r="1132" spans="1:7" x14ac:dyDescent="0.25">
      <c r="A1132">
        <f xml:space="preserve"> MONTH(B1132)</f>
        <v>2</v>
      </c>
      <c r="B1132" s="3">
        <v>40577</v>
      </c>
      <c r="C1132">
        <f>YEAR(B1132)</f>
        <v>2011</v>
      </c>
      <c r="D1132">
        <v>5444</v>
      </c>
      <c r="E1132" t="str">
        <f>IF(D1132&gt;10000,"Tak","Nie")</f>
        <v>Nie</v>
      </c>
      <c r="F1132">
        <f>F1131-ROUNDUP(F1131*0.02,0)+D1132</f>
        <v>244411</v>
      </c>
      <c r="G1132" t="str">
        <f t="shared" si="18"/>
        <v>Nie</v>
      </c>
    </row>
    <row r="1133" spans="1:7" x14ac:dyDescent="0.25">
      <c r="A1133">
        <f xml:space="preserve"> MONTH(B1133)</f>
        <v>2</v>
      </c>
      <c r="B1133" s="3">
        <v>40578</v>
      </c>
      <c r="C1133">
        <f>YEAR(B1133)</f>
        <v>2011</v>
      </c>
      <c r="D1133">
        <v>4989</v>
      </c>
      <c r="E1133" t="str">
        <f>IF(D1133&gt;10000,"Tak","Nie")</f>
        <v>Nie</v>
      </c>
      <c r="F1133">
        <f>F1132-ROUNDUP(F1132*0.02,0)+D1133</f>
        <v>244511</v>
      </c>
      <c r="G1133" t="str">
        <f t="shared" si="18"/>
        <v>Nie</v>
      </c>
    </row>
    <row r="1134" spans="1:7" x14ac:dyDescent="0.25">
      <c r="A1134">
        <f xml:space="preserve"> MONTH(B1134)</f>
        <v>2</v>
      </c>
      <c r="B1134" s="3">
        <v>40579</v>
      </c>
      <c r="C1134">
        <f>YEAR(B1134)</f>
        <v>2011</v>
      </c>
      <c r="D1134">
        <v>5594</v>
      </c>
      <c r="E1134" t="str">
        <f>IF(D1134&gt;10000,"Tak","Nie")</f>
        <v>Nie</v>
      </c>
      <c r="F1134">
        <f>F1133-ROUNDUP(F1133*0.02,0)+D1134</f>
        <v>245214</v>
      </c>
      <c r="G1134" t="str">
        <f t="shared" si="18"/>
        <v>Nie</v>
      </c>
    </row>
    <row r="1135" spans="1:7" x14ac:dyDescent="0.25">
      <c r="A1135">
        <f xml:space="preserve"> MONTH(B1135)</f>
        <v>2</v>
      </c>
      <c r="B1135" s="3">
        <v>40580</v>
      </c>
      <c r="C1135">
        <f>YEAR(B1135)</f>
        <v>2011</v>
      </c>
      <c r="D1135">
        <v>4232</v>
      </c>
      <c r="E1135" t="str">
        <f>IF(D1135&gt;10000,"Tak","Nie")</f>
        <v>Nie</v>
      </c>
      <c r="F1135">
        <f>F1134-ROUNDUP(F1134*0.02,0)+D1135</f>
        <v>244541</v>
      </c>
      <c r="G1135" t="str">
        <f t="shared" si="18"/>
        <v>Nie</v>
      </c>
    </row>
    <row r="1136" spans="1:7" x14ac:dyDescent="0.25">
      <c r="A1136">
        <f xml:space="preserve"> MONTH(B1136)</f>
        <v>2</v>
      </c>
      <c r="B1136" s="3">
        <v>40581</v>
      </c>
      <c r="C1136">
        <f>YEAR(B1136)</f>
        <v>2011</v>
      </c>
      <c r="D1136">
        <v>4206</v>
      </c>
      <c r="E1136" t="str">
        <f>IF(D1136&gt;10000,"Tak","Nie")</f>
        <v>Nie</v>
      </c>
      <c r="F1136">
        <f>F1135-ROUNDUP(F1135*0.02,0)+D1136</f>
        <v>243856</v>
      </c>
      <c r="G1136" t="str">
        <f t="shared" si="18"/>
        <v>Nie</v>
      </c>
    </row>
    <row r="1137" spans="1:7" x14ac:dyDescent="0.25">
      <c r="A1137">
        <f xml:space="preserve"> MONTH(B1137)</f>
        <v>2</v>
      </c>
      <c r="B1137" s="3">
        <v>40582</v>
      </c>
      <c r="C1137">
        <f>YEAR(B1137)</f>
        <v>2011</v>
      </c>
      <c r="D1137">
        <v>4694</v>
      </c>
      <c r="E1137" t="str">
        <f>IF(D1137&gt;10000,"Tak","Nie")</f>
        <v>Nie</v>
      </c>
      <c r="F1137">
        <f>F1136-ROUNDUP(F1136*0.02,0)+D1137</f>
        <v>243672</v>
      </c>
      <c r="G1137" t="str">
        <f t="shared" si="18"/>
        <v>Nie</v>
      </c>
    </row>
    <row r="1138" spans="1:7" x14ac:dyDescent="0.25">
      <c r="A1138">
        <f xml:space="preserve"> MONTH(B1138)</f>
        <v>2</v>
      </c>
      <c r="B1138" s="3">
        <v>40583</v>
      </c>
      <c r="C1138">
        <f>YEAR(B1138)</f>
        <v>2011</v>
      </c>
      <c r="D1138">
        <v>4347</v>
      </c>
      <c r="E1138" t="str">
        <f>IF(D1138&gt;10000,"Tak","Nie")</f>
        <v>Nie</v>
      </c>
      <c r="F1138">
        <f>F1137-ROUNDUP(F1137*0.02,0)+D1138</f>
        <v>243145</v>
      </c>
      <c r="G1138" t="str">
        <f t="shared" si="18"/>
        <v>Nie</v>
      </c>
    </row>
    <row r="1139" spans="1:7" x14ac:dyDescent="0.25">
      <c r="A1139">
        <f xml:space="preserve"> MONTH(B1139)</f>
        <v>2</v>
      </c>
      <c r="B1139" s="3">
        <v>40584</v>
      </c>
      <c r="C1139">
        <f>YEAR(B1139)</f>
        <v>2011</v>
      </c>
      <c r="D1139">
        <v>3849</v>
      </c>
      <c r="E1139" t="str">
        <f>IF(D1139&gt;10000,"Tak","Nie")</f>
        <v>Nie</v>
      </c>
      <c r="F1139">
        <f>F1138-ROUNDUP(F1138*0.02,0)+D1139</f>
        <v>242131</v>
      </c>
      <c r="G1139" t="str">
        <f t="shared" si="18"/>
        <v>Nie</v>
      </c>
    </row>
    <row r="1140" spans="1:7" x14ac:dyDescent="0.25">
      <c r="A1140">
        <f xml:space="preserve"> MONTH(B1140)</f>
        <v>2</v>
      </c>
      <c r="B1140" s="3">
        <v>40585</v>
      </c>
      <c r="C1140">
        <f>YEAR(B1140)</f>
        <v>2011</v>
      </c>
      <c r="D1140">
        <v>5688</v>
      </c>
      <c r="E1140" t="str">
        <f>IF(D1140&gt;10000,"Tak","Nie")</f>
        <v>Nie</v>
      </c>
      <c r="F1140">
        <f>F1139-ROUNDUP(F1139*0.02,0)+D1140</f>
        <v>242976</v>
      </c>
      <c r="G1140" t="str">
        <f t="shared" si="18"/>
        <v>Nie</v>
      </c>
    </row>
    <row r="1141" spans="1:7" x14ac:dyDescent="0.25">
      <c r="A1141">
        <f xml:space="preserve"> MONTH(B1141)</f>
        <v>2</v>
      </c>
      <c r="B1141" s="3">
        <v>40586</v>
      </c>
      <c r="C1141">
        <f>YEAR(B1141)</f>
        <v>2011</v>
      </c>
      <c r="D1141">
        <v>2812</v>
      </c>
      <c r="E1141" t="str">
        <f>IF(D1141&gt;10000,"Tak","Nie")</f>
        <v>Nie</v>
      </c>
      <c r="F1141">
        <f>F1140-ROUNDUP(F1140*0.02,0)+D1141</f>
        <v>240928</v>
      </c>
      <c r="G1141" t="str">
        <f t="shared" si="18"/>
        <v>Nie</v>
      </c>
    </row>
    <row r="1142" spans="1:7" x14ac:dyDescent="0.25">
      <c r="A1142">
        <f xml:space="preserve"> MONTH(B1142)</f>
        <v>2</v>
      </c>
      <c r="B1142" s="3">
        <v>40587</v>
      </c>
      <c r="C1142">
        <f>YEAR(B1142)</f>
        <v>2011</v>
      </c>
      <c r="D1142">
        <v>6044</v>
      </c>
      <c r="E1142" t="str">
        <f>IF(D1142&gt;10000,"Tak","Nie")</f>
        <v>Nie</v>
      </c>
      <c r="F1142">
        <f>F1141-ROUNDUP(F1141*0.02,0)+D1142</f>
        <v>242153</v>
      </c>
      <c r="G1142" t="str">
        <f t="shared" si="18"/>
        <v>Nie</v>
      </c>
    </row>
    <row r="1143" spans="1:7" x14ac:dyDescent="0.25">
      <c r="A1143">
        <f xml:space="preserve"> MONTH(B1143)</f>
        <v>2</v>
      </c>
      <c r="B1143" s="3">
        <v>40588</v>
      </c>
      <c r="C1143">
        <f>YEAR(B1143)</f>
        <v>2011</v>
      </c>
      <c r="D1143">
        <v>4002</v>
      </c>
      <c r="E1143" t="str">
        <f>IF(D1143&gt;10000,"Tak","Nie")</f>
        <v>Nie</v>
      </c>
      <c r="F1143">
        <f>F1142-ROUNDUP(F1142*0.02,0)+D1143</f>
        <v>241311</v>
      </c>
      <c r="G1143" t="str">
        <f t="shared" si="18"/>
        <v>Nie</v>
      </c>
    </row>
    <row r="1144" spans="1:7" x14ac:dyDescent="0.25">
      <c r="A1144">
        <f xml:space="preserve"> MONTH(B1144)</f>
        <v>2</v>
      </c>
      <c r="B1144" s="3">
        <v>40589</v>
      </c>
      <c r="C1144">
        <f>YEAR(B1144)</f>
        <v>2011</v>
      </c>
      <c r="D1144">
        <v>3212</v>
      </c>
      <c r="E1144" t="str">
        <f>IF(D1144&gt;10000,"Tak","Nie")</f>
        <v>Nie</v>
      </c>
      <c r="F1144">
        <f>F1143-ROUNDUP(F1143*0.02,0)+D1144</f>
        <v>239696</v>
      </c>
      <c r="G1144" t="str">
        <f t="shared" si="18"/>
        <v>Nie</v>
      </c>
    </row>
    <row r="1145" spans="1:7" x14ac:dyDescent="0.25">
      <c r="A1145">
        <f xml:space="preserve"> MONTH(B1145)</f>
        <v>2</v>
      </c>
      <c r="B1145" s="3">
        <v>40590</v>
      </c>
      <c r="C1145">
        <f>YEAR(B1145)</f>
        <v>2011</v>
      </c>
      <c r="D1145">
        <v>4199</v>
      </c>
      <c r="E1145" t="str">
        <f>IF(D1145&gt;10000,"Tak","Nie")</f>
        <v>Nie</v>
      </c>
      <c r="F1145">
        <f>F1144-ROUNDUP(F1144*0.02,0)+D1145</f>
        <v>239101</v>
      </c>
      <c r="G1145" t="str">
        <f t="shared" si="18"/>
        <v>Nie</v>
      </c>
    </row>
    <row r="1146" spans="1:7" x14ac:dyDescent="0.25">
      <c r="A1146">
        <f xml:space="preserve"> MONTH(B1146)</f>
        <v>2</v>
      </c>
      <c r="B1146" s="3">
        <v>40591</v>
      </c>
      <c r="C1146">
        <f>YEAR(B1146)</f>
        <v>2011</v>
      </c>
      <c r="D1146">
        <v>4526</v>
      </c>
      <c r="E1146" t="str">
        <f>IF(D1146&gt;10000,"Tak","Nie")</f>
        <v>Nie</v>
      </c>
      <c r="F1146">
        <f>F1145-ROUNDUP(F1145*0.02,0)+D1146</f>
        <v>238844</v>
      </c>
      <c r="G1146" t="str">
        <f t="shared" si="18"/>
        <v>Nie</v>
      </c>
    </row>
    <row r="1147" spans="1:7" x14ac:dyDescent="0.25">
      <c r="A1147">
        <f xml:space="preserve"> MONTH(B1147)</f>
        <v>2</v>
      </c>
      <c r="B1147" s="3">
        <v>40592</v>
      </c>
      <c r="C1147">
        <f>YEAR(B1147)</f>
        <v>2011</v>
      </c>
      <c r="D1147">
        <v>2885</v>
      </c>
      <c r="E1147" t="str">
        <f>IF(D1147&gt;10000,"Tak","Nie")</f>
        <v>Nie</v>
      </c>
      <c r="F1147">
        <f>F1146-ROUNDUP(F1146*0.02,0)+D1147</f>
        <v>236952</v>
      </c>
      <c r="G1147" t="str">
        <f t="shared" si="18"/>
        <v>Nie</v>
      </c>
    </row>
    <row r="1148" spans="1:7" x14ac:dyDescent="0.25">
      <c r="A1148">
        <f xml:space="preserve"> MONTH(B1148)</f>
        <v>2</v>
      </c>
      <c r="B1148" s="3">
        <v>40593</v>
      </c>
      <c r="C1148">
        <f>YEAR(B1148)</f>
        <v>2011</v>
      </c>
      <c r="D1148">
        <v>5291</v>
      </c>
      <c r="E1148" t="str">
        <f>IF(D1148&gt;10000,"Tak","Nie")</f>
        <v>Nie</v>
      </c>
      <c r="F1148">
        <f>F1147-ROUNDUP(F1147*0.02,0)+D1148</f>
        <v>237503</v>
      </c>
      <c r="G1148" t="str">
        <f t="shared" si="18"/>
        <v>Nie</v>
      </c>
    </row>
    <row r="1149" spans="1:7" x14ac:dyDescent="0.25">
      <c r="A1149">
        <f xml:space="preserve"> MONTH(B1149)</f>
        <v>2</v>
      </c>
      <c r="B1149" s="3">
        <v>40594</v>
      </c>
      <c r="C1149">
        <f>YEAR(B1149)</f>
        <v>2011</v>
      </c>
      <c r="D1149">
        <v>3556</v>
      </c>
      <c r="E1149" t="str">
        <f>IF(D1149&gt;10000,"Tak","Nie")</f>
        <v>Nie</v>
      </c>
      <c r="F1149">
        <f>F1148-ROUNDUP(F1148*0.02,0)+D1149</f>
        <v>236308</v>
      </c>
      <c r="G1149" t="str">
        <f t="shared" si="18"/>
        <v>Nie</v>
      </c>
    </row>
    <row r="1150" spans="1:7" x14ac:dyDescent="0.25">
      <c r="A1150">
        <f xml:space="preserve"> MONTH(B1150)</f>
        <v>2</v>
      </c>
      <c r="B1150" s="3">
        <v>40595</v>
      </c>
      <c r="C1150">
        <f>YEAR(B1150)</f>
        <v>2011</v>
      </c>
      <c r="D1150">
        <v>4106</v>
      </c>
      <c r="E1150" t="str">
        <f>IF(D1150&gt;10000,"Tak","Nie")</f>
        <v>Nie</v>
      </c>
      <c r="F1150">
        <f>F1149-ROUNDUP(F1149*0.02,0)+D1150</f>
        <v>235687</v>
      </c>
      <c r="G1150" t="str">
        <f t="shared" si="18"/>
        <v>Nie</v>
      </c>
    </row>
    <row r="1151" spans="1:7" x14ac:dyDescent="0.25">
      <c r="A1151">
        <f xml:space="preserve"> MONTH(B1151)</f>
        <v>2</v>
      </c>
      <c r="B1151" s="3">
        <v>40596</v>
      </c>
      <c r="C1151">
        <f>YEAR(B1151)</f>
        <v>2011</v>
      </c>
      <c r="D1151">
        <v>4641</v>
      </c>
      <c r="E1151" t="str">
        <f>IF(D1151&gt;10000,"Tak","Nie")</f>
        <v>Nie</v>
      </c>
      <c r="F1151">
        <f>F1150-ROUNDUP(F1150*0.02,0)+D1151</f>
        <v>235614</v>
      </c>
      <c r="G1151" t="str">
        <f t="shared" si="18"/>
        <v>Nie</v>
      </c>
    </row>
    <row r="1152" spans="1:7" x14ac:dyDescent="0.25">
      <c r="A1152">
        <f xml:space="preserve"> MONTH(B1152)</f>
        <v>2</v>
      </c>
      <c r="B1152" s="3">
        <v>40597</v>
      </c>
      <c r="C1152">
        <f>YEAR(B1152)</f>
        <v>2011</v>
      </c>
      <c r="D1152">
        <v>5394</v>
      </c>
      <c r="E1152" t="str">
        <f>IF(D1152&gt;10000,"Tak","Nie")</f>
        <v>Nie</v>
      </c>
      <c r="F1152">
        <f>F1151-ROUNDUP(F1151*0.02,0)+D1152</f>
        <v>236295</v>
      </c>
      <c r="G1152" t="str">
        <f t="shared" si="18"/>
        <v>Nie</v>
      </c>
    </row>
    <row r="1153" spans="1:7" x14ac:dyDescent="0.25">
      <c r="A1153">
        <f xml:space="preserve"> MONTH(B1153)</f>
        <v>2</v>
      </c>
      <c r="B1153" s="3">
        <v>40598</v>
      </c>
      <c r="C1153">
        <f>YEAR(B1153)</f>
        <v>2011</v>
      </c>
      <c r="D1153">
        <v>5032</v>
      </c>
      <c r="E1153" t="str">
        <f>IF(D1153&gt;10000,"Tak","Nie")</f>
        <v>Nie</v>
      </c>
      <c r="F1153">
        <f>F1152-ROUNDUP(F1152*0.02,0)+D1153</f>
        <v>236601</v>
      </c>
      <c r="G1153" t="str">
        <f t="shared" si="18"/>
        <v>Nie</v>
      </c>
    </row>
    <row r="1154" spans="1:7" x14ac:dyDescent="0.25">
      <c r="A1154">
        <f xml:space="preserve"> MONTH(B1154)</f>
        <v>2</v>
      </c>
      <c r="B1154" s="3">
        <v>40599</v>
      </c>
      <c r="C1154">
        <f>YEAR(B1154)</f>
        <v>2011</v>
      </c>
      <c r="D1154">
        <v>3172</v>
      </c>
      <c r="E1154" t="str">
        <f>IF(D1154&gt;10000,"Tak","Nie")</f>
        <v>Nie</v>
      </c>
      <c r="F1154">
        <f>F1153-ROUNDUP(F1153*0.02,0)+D1154</f>
        <v>235040</v>
      </c>
      <c r="G1154" t="str">
        <f t="shared" si="18"/>
        <v>Nie</v>
      </c>
    </row>
    <row r="1155" spans="1:7" x14ac:dyDescent="0.25">
      <c r="A1155">
        <f xml:space="preserve"> MONTH(B1155)</f>
        <v>2</v>
      </c>
      <c r="B1155" s="3">
        <v>40600</v>
      </c>
      <c r="C1155">
        <f>YEAR(B1155)</f>
        <v>2011</v>
      </c>
      <c r="D1155">
        <v>3677</v>
      </c>
      <c r="E1155" t="str">
        <f>IF(D1155&gt;10000,"Tak","Nie")</f>
        <v>Nie</v>
      </c>
      <c r="F1155">
        <f>F1154-ROUNDUP(F1154*0.02,0)+D1155</f>
        <v>234016</v>
      </c>
      <c r="G1155" t="str">
        <f t="shared" si="18"/>
        <v>Nie</v>
      </c>
    </row>
    <row r="1156" spans="1:7" x14ac:dyDescent="0.25">
      <c r="A1156">
        <f xml:space="preserve"> MONTH(B1156)</f>
        <v>2</v>
      </c>
      <c r="B1156" s="3">
        <v>40601</v>
      </c>
      <c r="C1156">
        <f>YEAR(B1156)</f>
        <v>2011</v>
      </c>
      <c r="D1156">
        <v>5211</v>
      </c>
      <c r="E1156" t="str">
        <f>IF(D1156&gt;10000,"Tak","Nie")</f>
        <v>Nie</v>
      </c>
      <c r="F1156">
        <f>F1155-ROUNDUP(F1155*0.02,0)+D1156</f>
        <v>234546</v>
      </c>
      <c r="G1156" t="str">
        <f t="shared" ref="G1156:G1219" si="19">IF(F1156&gt;1000000,"Tak","Nie")</f>
        <v>Nie</v>
      </c>
    </row>
    <row r="1157" spans="1:7" x14ac:dyDescent="0.25">
      <c r="A1157">
        <f xml:space="preserve"> MONTH(B1157)</f>
        <v>2</v>
      </c>
      <c r="B1157" s="3">
        <v>40602</v>
      </c>
      <c r="C1157">
        <f>YEAR(B1157)</f>
        <v>2011</v>
      </c>
      <c r="D1157">
        <v>3020</v>
      </c>
      <c r="E1157" t="str">
        <f>IF(D1157&gt;10000,"Tak","Nie")</f>
        <v>Nie</v>
      </c>
      <c r="F1157">
        <f>F1156-ROUNDUP(F1156*0.02,0)+D1157</f>
        <v>232875</v>
      </c>
      <c r="G1157" t="str">
        <f t="shared" si="19"/>
        <v>Nie</v>
      </c>
    </row>
    <row r="1158" spans="1:7" x14ac:dyDescent="0.25">
      <c r="A1158">
        <f xml:space="preserve"> MONTH(B1158)</f>
        <v>3</v>
      </c>
      <c r="B1158" s="3">
        <v>40603</v>
      </c>
      <c r="C1158">
        <f>YEAR(B1158)</f>
        <v>2011</v>
      </c>
      <c r="D1158">
        <v>3422</v>
      </c>
      <c r="E1158" t="str">
        <f>IF(D1158&gt;10000,"Tak","Nie")</f>
        <v>Nie</v>
      </c>
      <c r="F1158">
        <f>F1157-ROUNDUP(F1157*0.02,0)+D1158</f>
        <v>231639</v>
      </c>
      <c r="G1158" t="str">
        <f t="shared" si="19"/>
        <v>Nie</v>
      </c>
    </row>
    <row r="1159" spans="1:7" x14ac:dyDescent="0.25">
      <c r="A1159">
        <f xml:space="preserve"> MONTH(B1159)</f>
        <v>3</v>
      </c>
      <c r="B1159" s="3">
        <v>40604</v>
      </c>
      <c r="C1159">
        <f>YEAR(B1159)</f>
        <v>2011</v>
      </c>
      <c r="D1159">
        <v>4253</v>
      </c>
      <c r="E1159" t="str">
        <f>IF(D1159&gt;10000,"Tak","Nie")</f>
        <v>Nie</v>
      </c>
      <c r="F1159">
        <f>F1158-ROUNDUP(F1158*0.02,0)+D1159</f>
        <v>231259</v>
      </c>
      <c r="G1159" t="str">
        <f t="shared" si="19"/>
        <v>Nie</v>
      </c>
    </row>
    <row r="1160" spans="1:7" x14ac:dyDescent="0.25">
      <c r="A1160">
        <f xml:space="preserve"> MONTH(B1160)</f>
        <v>3</v>
      </c>
      <c r="B1160" s="3">
        <v>40605</v>
      </c>
      <c r="C1160">
        <f>YEAR(B1160)</f>
        <v>2011</v>
      </c>
      <c r="D1160">
        <v>4550</v>
      </c>
      <c r="E1160" t="str">
        <f>IF(D1160&gt;10000,"Tak","Nie")</f>
        <v>Nie</v>
      </c>
      <c r="F1160">
        <f>F1159-ROUNDUP(F1159*0.02,0)+D1160</f>
        <v>231183</v>
      </c>
      <c r="G1160" t="str">
        <f t="shared" si="19"/>
        <v>Nie</v>
      </c>
    </row>
    <row r="1161" spans="1:7" x14ac:dyDescent="0.25">
      <c r="A1161">
        <f xml:space="preserve"> MONTH(B1161)</f>
        <v>3</v>
      </c>
      <c r="B1161" s="3">
        <v>40606</v>
      </c>
      <c r="C1161">
        <f>YEAR(B1161)</f>
        <v>2011</v>
      </c>
      <c r="D1161">
        <v>6082</v>
      </c>
      <c r="E1161" t="str">
        <f>IF(D1161&gt;10000,"Tak","Nie")</f>
        <v>Nie</v>
      </c>
      <c r="F1161">
        <f>F1160-ROUNDUP(F1160*0.02,0)+D1161</f>
        <v>232641</v>
      </c>
      <c r="G1161" t="str">
        <f t="shared" si="19"/>
        <v>Nie</v>
      </c>
    </row>
    <row r="1162" spans="1:7" x14ac:dyDescent="0.25">
      <c r="A1162">
        <f xml:space="preserve"> MONTH(B1162)</f>
        <v>3</v>
      </c>
      <c r="B1162" s="3">
        <v>40607</v>
      </c>
      <c r="C1162">
        <f>YEAR(B1162)</f>
        <v>2011</v>
      </c>
      <c r="D1162">
        <v>3241</v>
      </c>
      <c r="E1162" t="str">
        <f>IF(D1162&gt;10000,"Tak","Nie")</f>
        <v>Nie</v>
      </c>
      <c r="F1162">
        <f>F1161-ROUNDUP(F1161*0.02,0)+D1162</f>
        <v>231229</v>
      </c>
      <c r="G1162" t="str">
        <f t="shared" si="19"/>
        <v>Nie</v>
      </c>
    </row>
    <row r="1163" spans="1:7" x14ac:dyDescent="0.25">
      <c r="A1163">
        <f xml:space="preserve"> MONTH(B1163)</f>
        <v>3</v>
      </c>
      <c r="B1163" s="3">
        <v>40608</v>
      </c>
      <c r="C1163">
        <f>YEAR(B1163)</f>
        <v>2011</v>
      </c>
      <c r="D1163">
        <v>4329</v>
      </c>
      <c r="E1163" t="str">
        <f>IF(D1163&gt;10000,"Tak","Nie")</f>
        <v>Nie</v>
      </c>
      <c r="F1163">
        <f>F1162-ROUNDUP(F1162*0.02,0)+D1163</f>
        <v>230933</v>
      </c>
      <c r="G1163" t="str">
        <f t="shared" si="19"/>
        <v>Nie</v>
      </c>
    </row>
    <row r="1164" spans="1:7" x14ac:dyDescent="0.25">
      <c r="A1164">
        <f xml:space="preserve"> MONTH(B1164)</f>
        <v>3</v>
      </c>
      <c r="B1164" s="3">
        <v>40609</v>
      </c>
      <c r="C1164">
        <f>YEAR(B1164)</f>
        <v>2011</v>
      </c>
      <c r="D1164">
        <v>4502</v>
      </c>
      <c r="E1164" t="str">
        <f>IF(D1164&gt;10000,"Tak","Nie")</f>
        <v>Nie</v>
      </c>
      <c r="F1164">
        <f>F1163-ROUNDUP(F1163*0.02,0)+D1164</f>
        <v>230816</v>
      </c>
      <c r="G1164" t="str">
        <f t="shared" si="19"/>
        <v>Nie</v>
      </c>
    </row>
    <row r="1165" spans="1:7" x14ac:dyDescent="0.25">
      <c r="A1165">
        <f xml:space="preserve"> MONTH(B1165)</f>
        <v>3</v>
      </c>
      <c r="B1165" s="3">
        <v>40610</v>
      </c>
      <c r="C1165">
        <f>YEAR(B1165)</f>
        <v>2011</v>
      </c>
      <c r="D1165">
        <v>3607</v>
      </c>
      <c r="E1165" t="str">
        <f>IF(D1165&gt;10000,"Tak","Nie")</f>
        <v>Nie</v>
      </c>
      <c r="F1165">
        <f>F1164-ROUNDUP(F1164*0.02,0)+D1165</f>
        <v>229806</v>
      </c>
      <c r="G1165" t="str">
        <f t="shared" si="19"/>
        <v>Nie</v>
      </c>
    </row>
    <row r="1166" spans="1:7" x14ac:dyDescent="0.25">
      <c r="A1166">
        <f xml:space="preserve"> MONTH(B1166)</f>
        <v>3</v>
      </c>
      <c r="B1166" s="3">
        <v>40611</v>
      </c>
      <c r="C1166">
        <f>YEAR(B1166)</f>
        <v>2011</v>
      </c>
      <c r="D1166">
        <v>5336</v>
      </c>
      <c r="E1166" t="str">
        <f>IF(D1166&gt;10000,"Tak","Nie")</f>
        <v>Nie</v>
      </c>
      <c r="F1166">
        <f>F1165-ROUNDUP(F1165*0.02,0)+D1166</f>
        <v>230545</v>
      </c>
      <c r="G1166" t="str">
        <f t="shared" si="19"/>
        <v>Nie</v>
      </c>
    </row>
    <row r="1167" spans="1:7" x14ac:dyDescent="0.25">
      <c r="A1167">
        <f xml:space="preserve"> MONTH(B1167)</f>
        <v>3</v>
      </c>
      <c r="B1167" s="3">
        <v>40612</v>
      </c>
      <c r="C1167">
        <f>YEAR(B1167)</f>
        <v>2011</v>
      </c>
      <c r="D1167">
        <v>5012</v>
      </c>
      <c r="E1167" t="str">
        <f>IF(D1167&gt;10000,"Tak","Nie")</f>
        <v>Nie</v>
      </c>
      <c r="F1167">
        <f>F1166-ROUNDUP(F1166*0.02,0)+D1167</f>
        <v>230946</v>
      </c>
      <c r="G1167" t="str">
        <f t="shared" si="19"/>
        <v>Nie</v>
      </c>
    </row>
    <row r="1168" spans="1:7" x14ac:dyDescent="0.25">
      <c r="A1168">
        <f xml:space="preserve"> MONTH(B1168)</f>
        <v>3</v>
      </c>
      <c r="B1168" s="3">
        <v>40613</v>
      </c>
      <c r="C1168">
        <f>YEAR(B1168)</f>
        <v>2011</v>
      </c>
      <c r="D1168">
        <v>3291</v>
      </c>
      <c r="E1168" t="str">
        <f>IF(D1168&gt;10000,"Tak","Nie")</f>
        <v>Nie</v>
      </c>
      <c r="F1168">
        <f>F1167-ROUNDUP(F1167*0.02,0)+D1168</f>
        <v>229618</v>
      </c>
      <c r="G1168" t="str">
        <f t="shared" si="19"/>
        <v>Nie</v>
      </c>
    </row>
    <row r="1169" spans="1:7" x14ac:dyDescent="0.25">
      <c r="A1169">
        <f xml:space="preserve"> MONTH(B1169)</f>
        <v>3</v>
      </c>
      <c r="B1169" s="3">
        <v>40614</v>
      </c>
      <c r="C1169">
        <f>YEAR(B1169)</f>
        <v>2011</v>
      </c>
      <c r="D1169">
        <v>5333</v>
      </c>
      <c r="E1169" t="str">
        <f>IF(D1169&gt;10000,"Tak","Nie")</f>
        <v>Nie</v>
      </c>
      <c r="F1169">
        <f>F1168-ROUNDUP(F1168*0.02,0)+D1169</f>
        <v>230358</v>
      </c>
      <c r="G1169" t="str">
        <f t="shared" si="19"/>
        <v>Nie</v>
      </c>
    </row>
    <row r="1170" spans="1:7" x14ac:dyDescent="0.25">
      <c r="A1170">
        <f xml:space="preserve"> MONTH(B1170)</f>
        <v>3</v>
      </c>
      <c r="B1170" s="3">
        <v>40615</v>
      </c>
      <c r="C1170">
        <f>YEAR(B1170)</f>
        <v>2011</v>
      </c>
      <c r="D1170">
        <v>3194</v>
      </c>
      <c r="E1170" t="str">
        <f>IF(D1170&gt;10000,"Tak","Nie")</f>
        <v>Nie</v>
      </c>
      <c r="F1170">
        <f>F1169-ROUNDUP(F1169*0.02,0)+D1170</f>
        <v>228944</v>
      </c>
      <c r="G1170" t="str">
        <f t="shared" si="19"/>
        <v>Nie</v>
      </c>
    </row>
    <row r="1171" spans="1:7" x14ac:dyDescent="0.25">
      <c r="A1171">
        <f xml:space="preserve"> MONTH(B1171)</f>
        <v>3</v>
      </c>
      <c r="B1171" s="3">
        <v>40616</v>
      </c>
      <c r="C1171">
        <f>YEAR(B1171)</f>
        <v>2011</v>
      </c>
      <c r="D1171">
        <v>4047</v>
      </c>
      <c r="E1171" t="str">
        <f>IF(D1171&gt;10000,"Tak","Nie")</f>
        <v>Nie</v>
      </c>
      <c r="F1171">
        <f>F1170-ROUNDUP(F1170*0.02,0)+D1171</f>
        <v>228412</v>
      </c>
      <c r="G1171" t="str">
        <f t="shared" si="19"/>
        <v>Nie</v>
      </c>
    </row>
    <row r="1172" spans="1:7" x14ac:dyDescent="0.25">
      <c r="A1172">
        <f xml:space="preserve"> MONTH(B1172)</f>
        <v>3</v>
      </c>
      <c r="B1172" s="3">
        <v>40617</v>
      </c>
      <c r="C1172">
        <f>YEAR(B1172)</f>
        <v>2011</v>
      </c>
      <c r="D1172">
        <v>4383</v>
      </c>
      <c r="E1172" t="str">
        <f>IF(D1172&gt;10000,"Tak","Nie")</f>
        <v>Nie</v>
      </c>
      <c r="F1172">
        <f>F1171-ROUNDUP(F1171*0.02,0)+D1172</f>
        <v>228226</v>
      </c>
      <c r="G1172" t="str">
        <f t="shared" si="19"/>
        <v>Nie</v>
      </c>
    </row>
    <row r="1173" spans="1:7" x14ac:dyDescent="0.25">
      <c r="A1173">
        <f xml:space="preserve"> MONTH(B1173)</f>
        <v>3</v>
      </c>
      <c r="B1173" s="3">
        <v>40618</v>
      </c>
      <c r="C1173">
        <f>YEAR(B1173)</f>
        <v>2011</v>
      </c>
      <c r="D1173">
        <v>4328</v>
      </c>
      <c r="E1173" t="str">
        <f>IF(D1173&gt;10000,"Tak","Nie")</f>
        <v>Nie</v>
      </c>
      <c r="F1173">
        <f>F1172-ROUNDUP(F1172*0.02,0)+D1173</f>
        <v>227989</v>
      </c>
      <c r="G1173" t="str">
        <f t="shared" si="19"/>
        <v>Nie</v>
      </c>
    </row>
    <row r="1174" spans="1:7" x14ac:dyDescent="0.25">
      <c r="A1174">
        <f xml:space="preserve"> MONTH(B1174)</f>
        <v>3</v>
      </c>
      <c r="B1174" s="3">
        <v>40619</v>
      </c>
      <c r="C1174">
        <f>YEAR(B1174)</f>
        <v>2011</v>
      </c>
      <c r="D1174">
        <v>3622</v>
      </c>
      <c r="E1174" t="str">
        <f>IF(D1174&gt;10000,"Tak","Nie")</f>
        <v>Nie</v>
      </c>
      <c r="F1174">
        <f>F1173-ROUNDUP(F1173*0.02,0)+D1174</f>
        <v>227051</v>
      </c>
      <c r="G1174" t="str">
        <f t="shared" si="19"/>
        <v>Nie</v>
      </c>
    </row>
    <row r="1175" spans="1:7" x14ac:dyDescent="0.25">
      <c r="A1175">
        <f xml:space="preserve"> MONTH(B1175)</f>
        <v>3</v>
      </c>
      <c r="B1175" s="3">
        <v>40620</v>
      </c>
      <c r="C1175">
        <f>YEAR(B1175)</f>
        <v>2011</v>
      </c>
      <c r="D1175">
        <v>5244</v>
      </c>
      <c r="E1175" t="str">
        <f>IF(D1175&gt;10000,"Tak","Nie")</f>
        <v>Nie</v>
      </c>
      <c r="F1175">
        <f>F1174-ROUNDUP(F1174*0.02,0)+D1175</f>
        <v>227753</v>
      </c>
      <c r="G1175" t="str">
        <f t="shared" si="19"/>
        <v>Nie</v>
      </c>
    </row>
    <row r="1176" spans="1:7" x14ac:dyDescent="0.25">
      <c r="A1176">
        <f xml:space="preserve"> MONTH(B1176)</f>
        <v>3</v>
      </c>
      <c r="B1176" s="3">
        <v>40621</v>
      </c>
      <c r="C1176">
        <f>YEAR(B1176)</f>
        <v>2011</v>
      </c>
      <c r="D1176">
        <v>5887</v>
      </c>
      <c r="E1176" t="str">
        <f>IF(D1176&gt;10000,"Tak","Nie")</f>
        <v>Nie</v>
      </c>
      <c r="F1176">
        <f>F1175-ROUNDUP(F1175*0.02,0)+D1176</f>
        <v>229084</v>
      </c>
      <c r="G1176" t="str">
        <f t="shared" si="19"/>
        <v>Nie</v>
      </c>
    </row>
    <row r="1177" spans="1:7" x14ac:dyDescent="0.25">
      <c r="A1177">
        <f xml:space="preserve"> MONTH(B1177)</f>
        <v>3</v>
      </c>
      <c r="B1177" s="3">
        <v>40622</v>
      </c>
      <c r="C1177">
        <f>YEAR(B1177)</f>
        <v>2011</v>
      </c>
      <c r="D1177">
        <v>4452</v>
      </c>
      <c r="E1177" t="str">
        <f>IF(D1177&gt;10000,"Tak","Nie")</f>
        <v>Nie</v>
      </c>
      <c r="F1177">
        <f>F1176-ROUNDUP(F1176*0.02,0)+D1177</f>
        <v>228954</v>
      </c>
      <c r="G1177" t="str">
        <f t="shared" si="19"/>
        <v>Nie</v>
      </c>
    </row>
    <row r="1178" spans="1:7" x14ac:dyDescent="0.25">
      <c r="A1178">
        <f xml:space="preserve"> MONTH(B1178)</f>
        <v>3</v>
      </c>
      <c r="B1178" s="3">
        <v>40623</v>
      </c>
      <c r="C1178">
        <f>YEAR(B1178)</f>
        <v>2011</v>
      </c>
      <c r="D1178">
        <v>3519</v>
      </c>
      <c r="E1178" t="str">
        <f>IF(D1178&gt;10000,"Tak","Nie")</f>
        <v>Nie</v>
      </c>
      <c r="F1178">
        <f>F1177-ROUNDUP(F1177*0.02,0)+D1178</f>
        <v>227893</v>
      </c>
      <c r="G1178" t="str">
        <f t="shared" si="19"/>
        <v>Nie</v>
      </c>
    </row>
    <row r="1179" spans="1:7" x14ac:dyDescent="0.25">
      <c r="A1179">
        <f xml:space="preserve"> MONTH(B1179)</f>
        <v>3</v>
      </c>
      <c r="B1179" s="3">
        <v>40624</v>
      </c>
      <c r="C1179">
        <f>YEAR(B1179)</f>
        <v>2011</v>
      </c>
      <c r="D1179">
        <v>5428</v>
      </c>
      <c r="E1179" t="str">
        <f>IF(D1179&gt;10000,"Tak","Nie")</f>
        <v>Nie</v>
      </c>
      <c r="F1179">
        <f>F1178-ROUNDUP(F1178*0.02,0)+D1179</f>
        <v>228763</v>
      </c>
      <c r="G1179" t="str">
        <f t="shared" si="19"/>
        <v>Nie</v>
      </c>
    </row>
    <row r="1180" spans="1:7" x14ac:dyDescent="0.25">
      <c r="A1180">
        <f xml:space="preserve"> MONTH(B1180)</f>
        <v>3</v>
      </c>
      <c r="B1180" s="3">
        <v>40625</v>
      </c>
      <c r="C1180">
        <f>YEAR(B1180)</f>
        <v>2011</v>
      </c>
      <c r="D1180">
        <v>5982</v>
      </c>
      <c r="E1180" t="str">
        <f>IF(D1180&gt;10000,"Tak","Nie")</f>
        <v>Nie</v>
      </c>
      <c r="F1180">
        <f>F1179-ROUNDUP(F1179*0.02,0)+D1180</f>
        <v>230169</v>
      </c>
      <c r="G1180" t="str">
        <f t="shared" si="19"/>
        <v>Nie</v>
      </c>
    </row>
    <row r="1181" spans="1:7" x14ac:dyDescent="0.25">
      <c r="A1181">
        <f xml:space="preserve"> MONTH(B1181)</f>
        <v>3</v>
      </c>
      <c r="B1181" s="3">
        <v>40626</v>
      </c>
      <c r="C1181">
        <f>YEAR(B1181)</f>
        <v>2011</v>
      </c>
      <c r="D1181">
        <v>3983</v>
      </c>
      <c r="E1181" t="str">
        <f>IF(D1181&gt;10000,"Tak","Nie")</f>
        <v>Nie</v>
      </c>
      <c r="F1181">
        <f>F1180-ROUNDUP(F1180*0.02,0)+D1181</f>
        <v>229548</v>
      </c>
      <c r="G1181" t="str">
        <f t="shared" si="19"/>
        <v>Nie</v>
      </c>
    </row>
    <row r="1182" spans="1:7" x14ac:dyDescent="0.25">
      <c r="A1182">
        <f xml:space="preserve"> MONTH(B1182)</f>
        <v>3</v>
      </c>
      <c r="B1182" s="3">
        <v>40627</v>
      </c>
      <c r="C1182">
        <f>YEAR(B1182)</f>
        <v>2011</v>
      </c>
      <c r="D1182">
        <v>3752</v>
      </c>
      <c r="E1182" t="str">
        <f>IF(D1182&gt;10000,"Tak","Nie")</f>
        <v>Nie</v>
      </c>
      <c r="F1182">
        <f>F1181-ROUNDUP(F1181*0.02,0)+D1182</f>
        <v>228709</v>
      </c>
      <c r="G1182" t="str">
        <f t="shared" si="19"/>
        <v>Nie</v>
      </c>
    </row>
    <row r="1183" spans="1:7" x14ac:dyDescent="0.25">
      <c r="A1183">
        <f xml:space="preserve"> MONTH(B1183)</f>
        <v>3</v>
      </c>
      <c r="B1183" s="3">
        <v>40628</v>
      </c>
      <c r="C1183">
        <f>YEAR(B1183)</f>
        <v>2011</v>
      </c>
      <c r="D1183">
        <v>5452</v>
      </c>
      <c r="E1183" t="str">
        <f>IF(D1183&gt;10000,"Tak","Nie")</f>
        <v>Nie</v>
      </c>
      <c r="F1183">
        <f>F1182-ROUNDUP(F1182*0.02,0)+D1183</f>
        <v>229586</v>
      </c>
      <c r="G1183" t="str">
        <f t="shared" si="19"/>
        <v>Nie</v>
      </c>
    </row>
    <row r="1184" spans="1:7" x14ac:dyDescent="0.25">
      <c r="A1184">
        <f xml:space="preserve"> MONTH(B1184)</f>
        <v>3</v>
      </c>
      <c r="B1184" s="3">
        <v>40629</v>
      </c>
      <c r="C1184">
        <f>YEAR(B1184)</f>
        <v>2011</v>
      </c>
      <c r="D1184">
        <v>4325</v>
      </c>
      <c r="E1184" t="str">
        <f>IF(D1184&gt;10000,"Tak","Nie")</f>
        <v>Nie</v>
      </c>
      <c r="F1184">
        <f>F1183-ROUNDUP(F1183*0.02,0)+D1184</f>
        <v>229319</v>
      </c>
      <c r="G1184" t="str">
        <f t="shared" si="19"/>
        <v>Nie</v>
      </c>
    </row>
    <row r="1185" spans="1:7" x14ac:dyDescent="0.25">
      <c r="A1185">
        <f xml:space="preserve"> MONTH(B1185)</f>
        <v>3</v>
      </c>
      <c r="B1185" s="3">
        <v>40630</v>
      </c>
      <c r="C1185">
        <f>YEAR(B1185)</f>
        <v>2011</v>
      </c>
      <c r="D1185">
        <v>5581</v>
      </c>
      <c r="E1185" t="str">
        <f>IF(D1185&gt;10000,"Tak","Nie")</f>
        <v>Nie</v>
      </c>
      <c r="F1185">
        <f>F1184-ROUNDUP(F1184*0.02,0)+D1185</f>
        <v>230313</v>
      </c>
      <c r="G1185" t="str">
        <f t="shared" si="19"/>
        <v>Nie</v>
      </c>
    </row>
    <row r="1186" spans="1:7" x14ac:dyDescent="0.25">
      <c r="A1186">
        <f xml:space="preserve"> MONTH(B1186)</f>
        <v>3</v>
      </c>
      <c r="B1186" s="3">
        <v>40631</v>
      </c>
      <c r="C1186">
        <f>YEAR(B1186)</f>
        <v>2011</v>
      </c>
      <c r="D1186">
        <v>7140</v>
      </c>
      <c r="E1186" t="str">
        <f>IF(D1186&gt;10000,"Tak","Nie")</f>
        <v>Nie</v>
      </c>
      <c r="F1186">
        <f>F1185-ROUNDUP(F1185*0.02,0)+D1186</f>
        <v>232846</v>
      </c>
      <c r="G1186" t="str">
        <f t="shared" si="19"/>
        <v>Nie</v>
      </c>
    </row>
    <row r="1187" spans="1:7" x14ac:dyDescent="0.25">
      <c r="A1187">
        <f xml:space="preserve"> MONTH(B1187)</f>
        <v>3</v>
      </c>
      <c r="B1187" s="3">
        <v>40632</v>
      </c>
      <c r="C1187">
        <f>YEAR(B1187)</f>
        <v>2011</v>
      </c>
      <c r="D1187">
        <v>5641</v>
      </c>
      <c r="E1187" t="str">
        <f>IF(D1187&gt;10000,"Tak","Nie")</f>
        <v>Nie</v>
      </c>
      <c r="F1187">
        <f>F1186-ROUNDUP(F1186*0.02,0)+D1187</f>
        <v>233830</v>
      </c>
      <c r="G1187" t="str">
        <f t="shared" si="19"/>
        <v>Nie</v>
      </c>
    </row>
    <row r="1188" spans="1:7" x14ac:dyDescent="0.25">
      <c r="A1188">
        <f xml:space="preserve"> MONTH(B1188)</f>
        <v>3</v>
      </c>
      <c r="B1188" s="3">
        <v>40633</v>
      </c>
      <c r="C1188">
        <f>YEAR(B1188)</f>
        <v>2011</v>
      </c>
      <c r="D1188">
        <v>6197</v>
      </c>
      <c r="E1188" t="str">
        <f>IF(D1188&gt;10000,"Tak","Nie")</f>
        <v>Nie</v>
      </c>
      <c r="F1188">
        <f>F1187-ROUNDUP(F1187*0.02,0)+D1188</f>
        <v>235350</v>
      </c>
      <c r="G1188" t="str">
        <f t="shared" si="19"/>
        <v>Nie</v>
      </c>
    </row>
    <row r="1189" spans="1:7" x14ac:dyDescent="0.25">
      <c r="A1189">
        <f xml:space="preserve"> MONTH(B1189)</f>
        <v>4</v>
      </c>
      <c r="B1189" s="3">
        <v>40634</v>
      </c>
      <c r="C1189">
        <f>YEAR(B1189)</f>
        <v>2011</v>
      </c>
      <c r="D1189">
        <v>6998</v>
      </c>
      <c r="E1189" t="str">
        <f>IF(D1189&gt;10000,"Tak","Nie")</f>
        <v>Nie</v>
      </c>
      <c r="F1189">
        <f>F1188-ROUNDUP(F1188*0.02,0)+D1189</f>
        <v>237641</v>
      </c>
      <c r="G1189" t="str">
        <f t="shared" si="19"/>
        <v>Nie</v>
      </c>
    </row>
    <row r="1190" spans="1:7" x14ac:dyDescent="0.25">
      <c r="A1190">
        <f xml:space="preserve"> MONTH(B1190)</f>
        <v>4</v>
      </c>
      <c r="B1190" s="3">
        <v>40635</v>
      </c>
      <c r="C1190">
        <f>YEAR(B1190)</f>
        <v>2011</v>
      </c>
      <c r="D1190">
        <v>8096</v>
      </c>
      <c r="E1190" t="str">
        <f>IF(D1190&gt;10000,"Tak","Nie")</f>
        <v>Nie</v>
      </c>
      <c r="F1190">
        <f>F1189-ROUNDUP(F1189*0.02,0)+D1190</f>
        <v>240984</v>
      </c>
      <c r="G1190" t="str">
        <f t="shared" si="19"/>
        <v>Nie</v>
      </c>
    </row>
    <row r="1191" spans="1:7" x14ac:dyDescent="0.25">
      <c r="A1191">
        <f xml:space="preserve"> MONTH(B1191)</f>
        <v>4</v>
      </c>
      <c r="B1191" s="3">
        <v>40636</v>
      </c>
      <c r="C1191">
        <f>YEAR(B1191)</f>
        <v>2011</v>
      </c>
      <c r="D1191">
        <v>8463</v>
      </c>
      <c r="E1191" t="str">
        <f>IF(D1191&gt;10000,"Tak","Nie")</f>
        <v>Nie</v>
      </c>
      <c r="F1191">
        <f>F1190-ROUNDUP(F1190*0.02,0)+D1191</f>
        <v>244627</v>
      </c>
      <c r="G1191" t="str">
        <f t="shared" si="19"/>
        <v>Nie</v>
      </c>
    </row>
    <row r="1192" spans="1:7" x14ac:dyDescent="0.25">
      <c r="A1192">
        <f xml:space="preserve"> MONTH(B1192)</f>
        <v>4</v>
      </c>
      <c r="B1192" s="3">
        <v>40637</v>
      </c>
      <c r="C1192">
        <f>YEAR(B1192)</f>
        <v>2011</v>
      </c>
      <c r="D1192">
        <v>8673</v>
      </c>
      <c r="E1192" t="str">
        <f>IF(D1192&gt;10000,"Tak","Nie")</f>
        <v>Nie</v>
      </c>
      <c r="F1192">
        <f>F1191-ROUNDUP(F1191*0.02,0)+D1192</f>
        <v>248407</v>
      </c>
      <c r="G1192" t="str">
        <f t="shared" si="19"/>
        <v>Nie</v>
      </c>
    </row>
    <row r="1193" spans="1:7" x14ac:dyDescent="0.25">
      <c r="A1193">
        <f xml:space="preserve"> MONTH(B1193)</f>
        <v>4</v>
      </c>
      <c r="B1193" s="3">
        <v>40638</v>
      </c>
      <c r="C1193">
        <f>YEAR(B1193)</f>
        <v>2011</v>
      </c>
      <c r="D1193">
        <v>9659</v>
      </c>
      <c r="E1193" t="str">
        <f>IF(D1193&gt;10000,"Tak","Nie")</f>
        <v>Nie</v>
      </c>
      <c r="F1193">
        <f>F1192-ROUNDUP(F1192*0.02,0)+D1193</f>
        <v>253097</v>
      </c>
      <c r="G1193" t="str">
        <f t="shared" si="19"/>
        <v>Nie</v>
      </c>
    </row>
    <row r="1194" spans="1:7" x14ac:dyDescent="0.25">
      <c r="A1194">
        <f xml:space="preserve"> MONTH(B1194)</f>
        <v>4</v>
      </c>
      <c r="B1194" s="3">
        <v>40639</v>
      </c>
      <c r="C1194">
        <f>YEAR(B1194)</f>
        <v>2011</v>
      </c>
      <c r="D1194">
        <v>10875</v>
      </c>
      <c r="E1194" t="str">
        <f>IF(D1194&gt;10000,"Tak","Nie")</f>
        <v>Tak</v>
      </c>
      <c r="F1194">
        <f>F1193-ROUNDUP(F1193*0.02,0)+D1194</f>
        <v>258910</v>
      </c>
      <c r="G1194" t="str">
        <f t="shared" si="19"/>
        <v>Nie</v>
      </c>
    </row>
    <row r="1195" spans="1:7" x14ac:dyDescent="0.25">
      <c r="A1195">
        <f xml:space="preserve"> MONTH(B1195)</f>
        <v>4</v>
      </c>
      <c r="B1195" s="3">
        <v>40640</v>
      </c>
      <c r="C1195">
        <f>YEAR(B1195)</f>
        <v>2011</v>
      </c>
      <c r="D1195">
        <v>11044</v>
      </c>
      <c r="E1195" t="str">
        <f>IF(D1195&gt;10000,"Tak","Nie")</f>
        <v>Tak</v>
      </c>
      <c r="F1195">
        <f>F1194-ROUNDUP(F1194*0.02,0)+D1195</f>
        <v>264775</v>
      </c>
      <c r="G1195" t="str">
        <f t="shared" si="19"/>
        <v>Nie</v>
      </c>
    </row>
    <row r="1196" spans="1:7" x14ac:dyDescent="0.25">
      <c r="A1196">
        <f xml:space="preserve"> MONTH(B1196)</f>
        <v>4</v>
      </c>
      <c r="B1196" s="3">
        <v>40641</v>
      </c>
      <c r="C1196">
        <f>YEAR(B1196)</f>
        <v>2011</v>
      </c>
      <c r="D1196">
        <v>13154</v>
      </c>
      <c r="E1196" t="str">
        <f>IF(D1196&gt;10000,"Tak","Nie")</f>
        <v>Tak</v>
      </c>
      <c r="F1196">
        <f>F1195-ROUNDUP(F1195*0.02,0)+D1196</f>
        <v>272633</v>
      </c>
      <c r="G1196" t="str">
        <f t="shared" si="19"/>
        <v>Nie</v>
      </c>
    </row>
    <row r="1197" spans="1:7" x14ac:dyDescent="0.25">
      <c r="A1197">
        <f xml:space="preserve"> MONTH(B1197)</f>
        <v>4</v>
      </c>
      <c r="B1197" s="3">
        <v>40642</v>
      </c>
      <c r="C1197">
        <f>YEAR(B1197)</f>
        <v>2011</v>
      </c>
      <c r="D1197">
        <v>14264</v>
      </c>
      <c r="E1197" t="str">
        <f>IF(D1197&gt;10000,"Tak","Nie")</f>
        <v>Tak</v>
      </c>
      <c r="F1197">
        <f>F1196-ROUNDUP(F1196*0.02,0)+D1197</f>
        <v>281444</v>
      </c>
      <c r="G1197" t="str">
        <f t="shared" si="19"/>
        <v>Nie</v>
      </c>
    </row>
    <row r="1198" spans="1:7" x14ac:dyDescent="0.25">
      <c r="A1198">
        <f xml:space="preserve"> MONTH(B1198)</f>
        <v>4</v>
      </c>
      <c r="B1198" s="3">
        <v>40643</v>
      </c>
      <c r="C1198">
        <f>YEAR(B1198)</f>
        <v>2011</v>
      </c>
      <c r="D1198">
        <v>14336</v>
      </c>
      <c r="E1198" t="str">
        <f>IF(D1198&gt;10000,"Tak","Nie")</f>
        <v>Tak</v>
      </c>
      <c r="F1198">
        <f>F1197-ROUNDUP(F1197*0.02,0)+D1198</f>
        <v>290151</v>
      </c>
      <c r="G1198" t="str">
        <f t="shared" si="19"/>
        <v>Nie</v>
      </c>
    </row>
    <row r="1199" spans="1:7" x14ac:dyDescent="0.25">
      <c r="A1199">
        <f xml:space="preserve"> MONTH(B1199)</f>
        <v>4</v>
      </c>
      <c r="B1199" s="3">
        <v>40644</v>
      </c>
      <c r="C1199">
        <f>YEAR(B1199)</f>
        <v>2011</v>
      </c>
      <c r="D1199">
        <v>16201</v>
      </c>
      <c r="E1199" t="str">
        <f>IF(D1199&gt;10000,"Tak","Nie")</f>
        <v>Tak</v>
      </c>
      <c r="F1199">
        <f>F1198-ROUNDUP(F1198*0.02,0)+D1199</f>
        <v>300548</v>
      </c>
      <c r="G1199" t="str">
        <f t="shared" si="19"/>
        <v>Nie</v>
      </c>
    </row>
    <row r="1200" spans="1:7" x14ac:dyDescent="0.25">
      <c r="A1200">
        <f xml:space="preserve"> MONTH(B1200)</f>
        <v>4</v>
      </c>
      <c r="B1200" s="3">
        <v>40645</v>
      </c>
      <c r="C1200">
        <f>YEAR(B1200)</f>
        <v>2011</v>
      </c>
      <c r="D1200">
        <v>19534</v>
      </c>
      <c r="E1200" t="str">
        <f>IF(D1200&gt;10000,"Tak","Nie")</f>
        <v>Tak</v>
      </c>
      <c r="F1200">
        <f>F1199-ROUNDUP(F1199*0.02,0)+D1200</f>
        <v>314071</v>
      </c>
      <c r="G1200" t="str">
        <f t="shared" si="19"/>
        <v>Nie</v>
      </c>
    </row>
    <row r="1201" spans="1:7" x14ac:dyDescent="0.25">
      <c r="A1201">
        <f xml:space="preserve"> MONTH(B1201)</f>
        <v>4</v>
      </c>
      <c r="B1201" s="3">
        <v>40646</v>
      </c>
      <c r="C1201">
        <f>YEAR(B1201)</f>
        <v>2011</v>
      </c>
      <c r="D1201">
        <v>18831</v>
      </c>
      <c r="E1201" t="str">
        <f>IF(D1201&gt;10000,"Tak","Nie")</f>
        <v>Tak</v>
      </c>
      <c r="F1201">
        <f>F1200-ROUNDUP(F1200*0.02,0)+D1201</f>
        <v>326620</v>
      </c>
      <c r="G1201" t="str">
        <f t="shared" si="19"/>
        <v>Nie</v>
      </c>
    </row>
    <row r="1202" spans="1:7" x14ac:dyDescent="0.25">
      <c r="A1202">
        <f xml:space="preserve"> MONTH(B1202)</f>
        <v>4</v>
      </c>
      <c r="B1202" s="3">
        <v>40647</v>
      </c>
      <c r="C1202">
        <f>YEAR(B1202)</f>
        <v>2011</v>
      </c>
      <c r="D1202">
        <v>21866</v>
      </c>
      <c r="E1202" t="str">
        <f>IF(D1202&gt;10000,"Tak","Nie")</f>
        <v>Tak</v>
      </c>
      <c r="F1202">
        <f>F1201-ROUNDUP(F1201*0.02,0)+D1202</f>
        <v>341953</v>
      </c>
      <c r="G1202" t="str">
        <f t="shared" si="19"/>
        <v>Nie</v>
      </c>
    </row>
    <row r="1203" spans="1:7" x14ac:dyDescent="0.25">
      <c r="A1203">
        <f xml:space="preserve"> MONTH(B1203)</f>
        <v>4</v>
      </c>
      <c r="B1203" s="3">
        <v>40648</v>
      </c>
      <c r="C1203">
        <f>YEAR(B1203)</f>
        <v>2011</v>
      </c>
      <c r="D1203">
        <v>24091</v>
      </c>
      <c r="E1203" t="str">
        <f>IF(D1203&gt;10000,"Tak","Nie")</f>
        <v>Tak</v>
      </c>
      <c r="F1203">
        <f>F1202-ROUNDUP(F1202*0.02,0)+D1203</f>
        <v>359204</v>
      </c>
      <c r="G1203" t="str">
        <f t="shared" si="19"/>
        <v>Nie</v>
      </c>
    </row>
    <row r="1204" spans="1:7" x14ac:dyDescent="0.25">
      <c r="A1204">
        <f xml:space="preserve"> MONTH(B1204)</f>
        <v>4</v>
      </c>
      <c r="B1204" s="3">
        <v>40649</v>
      </c>
      <c r="C1204">
        <f>YEAR(B1204)</f>
        <v>2011</v>
      </c>
      <c r="D1204">
        <v>24751</v>
      </c>
      <c r="E1204" t="str">
        <f>IF(D1204&gt;10000,"Tak","Nie")</f>
        <v>Tak</v>
      </c>
      <c r="F1204">
        <f>F1203-ROUNDUP(F1203*0.02,0)+D1204</f>
        <v>376770</v>
      </c>
      <c r="G1204" t="str">
        <f t="shared" si="19"/>
        <v>Nie</v>
      </c>
    </row>
    <row r="1205" spans="1:7" x14ac:dyDescent="0.25">
      <c r="A1205">
        <f xml:space="preserve"> MONTH(B1205)</f>
        <v>4</v>
      </c>
      <c r="B1205" s="3">
        <v>40650</v>
      </c>
      <c r="C1205">
        <f>YEAR(B1205)</f>
        <v>2011</v>
      </c>
      <c r="D1205">
        <v>25866</v>
      </c>
      <c r="E1205" t="str">
        <f>IF(D1205&gt;10000,"Tak","Nie")</f>
        <v>Tak</v>
      </c>
      <c r="F1205">
        <f>F1204-ROUNDUP(F1204*0.02,0)+D1205</f>
        <v>395100</v>
      </c>
      <c r="G1205" t="str">
        <f t="shared" si="19"/>
        <v>Nie</v>
      </c>
    </row>
    <row r="1206" spans="1:7" x14ac:dyDescent="0.25">
      <c r="A1206">
        <f xml:space="preserve"> MONTH(B1206)</f>
        <v>4</v>
      </c>
      <c r="B1206" s="3">
        <v>40651</v>
      </c>
      <c r="C1206">
        <f>YEAR(B1206)</f>
        <v>2011</v>
      </c>
      <c r="D1206">
        <v>27196</v>
      </c>
      <c r="E1206" t="str">
        <f>IF(D1206&gt;10000,"Tak","Nie")</f>
        <v>Tak</v>
      </c>
      <c r="F1206">
        <f>F1205-ROUNDUP(F1205*0.02,0)+D1206</f>
        <v>414394</v>
      </c>
      <c r="G1206" t="str">
        <f t="shared" si="19"/>
        <v>Nie</v>
      </c>
    </row>
    <row r="1207" spans="1:7" x14ac:dyDescent="0.25">
      <c r="A1207">
        <f xml:space="preserve"> MONTH(B1207)</f>
        <v>4</v>
      </c>
      <c r="B1207" s="3">
        <v>40652</v>
      </c>
      <c r="C1207">
        <f>YEAR(B1207)</f>
        <v>2011</v>
      </c>
      <c r="D1207">
        <v>27233</v>
      </c>
      <c r="E1207" t="str">
        <f>IF(D1207&gt;10000,"Tak","Nie")</f>
        <v>Tak</v>
      </c>
      <c r="F1207">
        <f>F1206-ROUNDUP(F1206*0.02,0)+D1207</f>
        <v>433339</v>
      </c>
      <c r="G1207" t="str">
        <f t="shared" si="19"/>
        <v>Nie</v>
      </c>
    </row>
    <row r="1208" spans="1:7" x14ac:dyDescent="0.25">
      <c r="A1208">
        <f xml:space="preserve"> MONTH(B1208)</f>
        <v>4</v>
      </c>
      <c r="B1208" s="3">
        <v>40653</v>
      </c>
      <c r="C1208">
        <f>YEAR(B1208)</f>
        <v>2011</v>
      </c>
      <c r="D1208">
        <v>29125</v>
      </c>
      <c r="E1208" t="str">
        <f>IF(D1208&gt;10000,"Tak","Nie")</f>
        <v>Tak</v>
      </c>
      <c r="F1208">
        <f>F1207-ROUNDUP(F1207*0.02,0)+D1208</f>
        <v>453797</v>
      </c>
      <c r="G1208" t="str">
        <f t="shared" si="19"/>
        <v>Nie</v>
      </c>
    </row>
    <row r="1209" spans="1:7" x14ac:dyDescent="0.25">
      <c r="A1209">
        <f xml:space="preserve"> MONTH(B1209)</f>
        <v>4</v>
      </c>
      <c r="B1209" s="3">
        <v>40654</v>
      </c>
      <c r="C1209">
        <f>YEAR(B1209)</f>
        <v>2011</v>
      </c>
      <c r="D1209">
        <v>29165</v>
      </c>
      <c r="E1209" t="str">
        <f>IF(D1209&gt;10000,"Tak","Nie")</f>
        <v>Tak</v>
      </c>
      <c r="F1209">
        <f>F1208-ROUNDUP(F1208*0.02,0)+D1209</f>
        <v>473886</v>
      </c>
      <c r="G1209" t="str">
        <f t="shared" si="19"/>
        <v>Nie</v>
      </c>
    </row>
    <row r="1210" spans="1:7" x14ac:dyDescent="0.25">
      <c r="A1210">
        <f xml:space="preserve"> MONTH(B1210)</f>
        <v>4</v>
      </c>
      <c r="B1210" s="3">
        <v>40655</v>
      </c>
      <c r="C1210">
        <f>YEAR(B1210)</f>
        <v>2011</v>
      </c>
      <c r="D1210">
        <v>29909</v>
      </c>
      <c r="E1210" t="str">
        <f>IF(D1210&gt;10000,"Tak","Nie")</f>
        <v>Tak</v>
      </c>
      <c r="F1210">
        <f>F1209-ROUNDUP(F1209*0.02,0)+D1210</f>
        <v>494317</v>
      </c>
      <c r="G1210" t="str">
        <f t="shared" si="19"/>
        <v>Nie</v>
      </c>
    </row>
    <row r="1211" spans="1:7" x14ac:dyDescent="0.25">
      <c r="A1211">
        <f xml:space="preserve"> MONTH(B1211)</f>
        <v>4</v>
      </c>
      <c r="B1211" s="3">
        <v>40656</v>
      </c>
      <c r="C1211">
        <f>YEAR(B1211)</f>
        <v>2011</v>
      </c>
      <c r="D1211">
        <v>30130</v>
      </c>
      <c r="E1211" t="str">
        <f>IF(D1211&gt;10000,"Tak","Nie")</f>
        <v>Tak</v>
      </c>
      <c r="F1211">
        <f>F1210-ROUNDUP(F1210*0.02,0)+D1211</f>
        <v>514560</v>
      </c>
      <c r="G1211" t="str">
        <f t="shared" si="19"/>
        <v>Nie</v>
      </c>
    </row>
    <row r="1212" spans="1:7" x14ac:dyDescent="0.25">
      <c r="A1212">
        <f xml:space="preserve"> MONTH(B1212)</f>
        <v>4</v>
      </c>
      <c r="B1212" s="3">
        <v>40657</v>
      </c>
      <c r="C1212">
        <f>YEAR(B1212)</f>
        <v>2011</v>
      </c>
      <c r="D1212">
        <v>31696</v>
      </c>
      <c r="E1212" t="str">
        <f>IF(D1212&gt;10000,"Tak","Nie")</f>
        <v>Tak</v>
      </c>
      <c r="F1212">
        <f>F1211-ROUNDUP(F1211*0.02,0)+D1212</f>
        <v>535964</v>
      </c>
      <c r="G1212" t="str">
        <f t="shared" si="19"/>
        <v>Nie</v>
      </c>
    </row>
    <row r="1213" spans="1:7" x14ac:dyDescent="0.25">
      <c r="A1213">
        <f xml:space="preserve"> MONTH(B1213)</f>
        <v>4</v>
      </c>
      <c r="B1213" s="3">
        <v>40658</v>
      </c>
      <c r="C1213">
        <f>YEAR(B1213)</f>
        <v>2011</v>
      </c>
      <c r="D1213">
        <v>31014</v>
      </c>
      <c r="E1213" t="str">
        <f>IF(D1213&gt;10000,"Tak","Nie")</f>
        <v>Tak</v>
      </c>
      <c r="F1213">
        <f>F1212-ROUNDUP(F1212*0.02,0)+D1213</f>
        <v>556258</v>
      </c>
      <c r="G1213" t="str">
        <f t="shared" si="19"/>
        <v>Nie</v>
      </c>
    </row>
    <row r="1214" spans="1:7" x14ac:dyDescent="0.25">
      <c r="A1214">
        <f xml:space="preserve"> MONTH(B1214)</f>
        <v>4</v>
      </c>
      <c r="B1214" s="3">
        <v>40659</v>
      </c>
      <c r="C1214">
        <f>YEAR(B1214)</f>
        <v>2011</v>
      </c>
      <c r="D1214">
        <v>32318</v>
      </c>
      <c r="E1214" t="str">
        <f>IF(D1214&gt;10000,"Tak","Nie")</f>
        <v>Tak</v>
      </c>
      <c r="F1214">
        <f>F1213-ROUNDUP(F1213*0.02,0)+D1214</f>
        <v>577450</v>
      </c>
      <c r="G1214" t="str">
        <f t="shared" si="19"/>
        <v>Nie</v>
      </c>
    </row>
    <row r="1215" spans="1:7" x14ac:dyDescent="0.25">
      <c r="A1215">
        <f xml:space="preserve"> MONTH(B1215)</f>
        <v>4</v>
      </c>
      <c r="B1215" s="3">
        <v>40660</v>
      </c>
      <c r="C1215">
        <f>YEAR(B1215)</f>
        <v>2011</v>
      </c>
      <c r="D1215">
        <v>31878</v>
      </c>
      <c r="E1215" t="str">
        <f>IF(D1215&gt;10000,"Tak","Nie")</f>
        <v>Tak</v>
      </c>
      <c r="F1215">
        <f>F1214-ROUNDUP(F1214*0.02,0)+D1215</f>
        <v>597779</v>
      </c>
      <c r="G1215" t="str">
        <f t="shared" si="19"/>
        <v>Nie</v>
      </c>
    </row>
    <row r="1216" spans="1:7" x14ac:dyDescent="0.25">
      <c r="A1216">
        <f xml:space="preserve"> MONTH(B1216)</f>
        <v>4</v>
      </c>
      <c r="B1216" s="3">
        <v>40661</v>
      </c>
      <c r="C1216">
        <f>YEAR(B1216)</f>
        <v>2011</v>
      </c>
      <c r="D1216">
        <v>32725</v>
      </c>
      <c r="E1216" t="str">
        <f>IF(D1216&gt;10000,"Tak","Nie")</f>
        <v>Tak</v>
      </c>
      <c r="F1216">
        <f>F1215-ROUNDUP(F1215*0.02,0)+D1216</f>
        <v>618548</v>
      </c>
      <c r="G1216" t="str">
        <f t="shared" si="19"/>
        <v>Nie</v>
      </c>
    </row>
    <row r="1217" spans="1:7" x14ac:dyDescent="0.25">
      <c r="A1217">
        <f xml:space="preserve"> MONTH(B1217)</f>
        <v>4</v>
      </c>
      <c r="B1217" s="3">
        <v>40662</v>
      </c>
      <c r="C1217">
        <f>YEAR(B1217)</f>
        <v>2011</v>
      </c>
      <c r="D1217">
        <v>30589</v>
      </c>
      <c r="E1217" t="str">
        <f>IF(D1217&gt;10000,"Tak","Nie")</f>
        <v>Tak</v>
      </c>
      <c r="F1217">
        <f>F1216-ROUNDUP(F1216*0.02,0)+D1217</f>
        <v>636766</v>
      </c>
      <c r="G1217" t="str">
        <f t="shared" si="19"/>
        <v>Nie</v>
      </c>
    </row>
    <row r="1218" spans="1:7" x14ac:dyDescent="0.25">
      <c r="A1218">
        <f xml:space="preserve"> MONTH(B1218)</f>
        <v>4</v>
      </c>
      <c r="B1218" s="3">
        <v>40663</v>
      </c>
      <c r="C1218">
        <f>YEAR(B1218)</f>
        <v>2011</v>
      </c>
      <c r="D1218">
        <v>28854</v>
      </c>
      <c r="E1218" t="str">
        <f>IF(D1218&gt;10000,"Tak","Nie")</f>
        <v>Tak</v>
      </c>
      <c r="F1218">
        <f>F1217-ROUNDUP(F1217*0.02,0)+D1218</f>
        <v>652884</v>
      </c>
      <c r="G1218" t="str">
        <f t="shared" si="19"/>
        <v>Nie</v>
      </c>
    </row>
    <row r="1219" spans="1:7" x14ac:dyDescent="0.25">
      <c r="A1219">
        <f xml:space="preserve"> MONTH(B1219)</f>
        <v>5</v>
      </c>
      <c r="B1219" s="3">
        <v>40664</v>
      </c>
      <c r="C1219">
        <f>YEAR(B1219)</f>
        <v>2011</v>
      </c>
      <c r="D1219">
        <v>28702</v>
      </c>
      <c r="E1219" t="str">
        <f>IF(D1219&gt;10000,"Tak","Nie")</f>
        <v>Tak</v>
      </c>
      <c r="F1219">
        <f>F1218-ROUNDUP(F1218*0.02,0)+D1219</f>
        <v>668528</v>
      </c>
      <c r="G1219" t="str">
        <f t="shared" si="19"/>
        <v>Nie</v>
      </c>
    </row>
    <row r="1220" spans="1:7" x14ac:dyDescent="0.25">
      <c r="A1220">
        <f xml:space="preserve"> MONTH(B1220)</f>
        <v>5</v>
      </c>
      <c r="B1220" s="3">
        <v>40665</v>
      </c>
      <c r="C1220">
        <f>YEAR(B1220)</f>
        <v>2011</v>
      </c>
      <c r="D1220">
        <v>29205</v>
      </c>
      <c r="E1220" t="str">
        <f>IF(D1220&gt;10000,"Tak","Nie")</f>
        <v>Tak</v>
      </c>
      <c r="F1220">
        <f>F1219-ROUNDUP(F1219*0.02,0)+D1220</f>
        <v>684362</v>
      </c>
      <c r="G1220" t="str">
        <f t="shared" ref="G1220:G1283" si="20">IF(F1220&gt;1000000,"Tak","Nie")</f>
        <v>Nie</v>
      </c>
    </row>
    <row r="1221" spans="1:7" x14ac:dyDescent="0.25">
      <c r="A1221">
        <f xml:space="preserve"> MONTH(B1221)</f>
        <v>5</v>
      </c>
      <c r="B1221" s="3">
        <v>40666</v>
      </c>
      <c r="C1221">
        <f>YEAR(B1221)</f>
        <v>2011</v>
      </c>
      <c r="D1221">
        <v>25329</v>
      </c>
      <c r="E1221" t="str">
        <f>IF(D1221&gt;10000,"Tak","Nie")</f>
        <v>Tak</v>
      </c>
      <c r="F1221">
        <f>F1220-ROUNDUP(F1220*0.02,0)+D1221</f>
        <v>696003</v>
      </c>
      <c r="G1221" t="str">
        <f t="shared" si="20"/>
        <v>Nie</v>
      </c>
    </row>
    <row r="1222" spans="1:7" x14ac:dyDescent="0.25">
      <c r="A1222">
        <f xml:space="preserve"> MONTH(B1222)</f>
        <v>5</v>
      </c>
      <c r="B1222" s="3">
        <v>40667</v>
      </c>
      <c r="C1222">
        <f>YEAR(B1222)</f>
        <v>2011</v>
      </c>
      <c r="D1222">
        <v>23536</v>
      </c>
      <c r="E1222" t="str">
        <f>IF(D1222&gt;10000,"Tak","Nie")</f>
        <v>Tak</v>
      </c>
      <c r="F1222">
        <f>F1221-ROUNDUP(F1221*0.02,0)+D1222</f>
        <v>705618</v>
      </c>
      <c r="G1222" t="str">
        <f t="shared" si="20"/>
        <v>Nie</v>
      </c>
    </row>
    <row r="1223" spans="1:7" x14ac:dyDescent="0.25">
      <c r="A1223">
        <f xml:space="preserve"> MONTH(B1223)</f>
        <v>5</v>
      </c>
      <c r="B1223" s="3">
        <v>40668</v>
      </c>
      <c r="C1223">
        <f>YEAR(B1223)</f>
        <v>2011</v>
      </c>
      <c r="D1223">
        <v>23932</v>
      </c>
      <c r="E1223" t="str">
        <f>IF(D1223&gt;10000,"Tak","Nie")</f>
        <v>Tak</v>
      </c>
      <c r="F1223">
        <f>F1222-ROUNDUP(F1222*0.02,0)+D1223</f>
        <v>715437</v>
      </c>
      <c r="G1223" t="str">
        <f t="shared" si="20"/>
        <v>Nie</v>
      </c>
    </row>
    <row r="1224" spans="1:7" x14ac:dyDescent="0.25">
      <c r="A1224">
        <f xml:space="preserve"> MONTH(B1224)</f>
        <v>5</v>
      </c>
      <c r="B1224" s="3">
        <v>40669</v>
      </c>
      <c r="C1224">
        <f>YEAR(B1224)</f>
        <v>2011</v>
      </c>
      <c r="D1224">
        <v>22645</v>
      </c>
      <c r="E1224" t="str">
        <f>IF(D1224&gt;10000,"Tak","Nie")</f>
        <v>Tak</v>
      </c>
      <c r="F1224">
        <f>F1223-ROUNDUP(F1223*0.02,0)+D1224</f>
        <v>723773</v>
      </c>
      <c r="G1224" t="str">
        <f t="shared" si="20"/>
        <v>Nie</v>
      </c>
    </row>
    <row r="1225" spans="1:7" x14ac:dyDescent="0.25">
      <c r="A1225">
        <f xml:space="preserve"> MONTH(B1225)</f>
        <v>5</v>
      </c>
      <c r="B1225" s="3">
        <v>40670</v>
      </c>
      <c r="C1225">
        <f>YEAR(B1225)</f>
        <v>2011</v>
      </c>
      <c r="D1225">
        <v>20452</v>
      </c>
      <c r="E1225" t="str">
        <f>IF(D1225&gt;10000,"Tak","Nie")</f>
        <v>Tak</v>
      </c>
      <c r="F1225">
        <f>F1224-ROUNDUP(F1224*0.02,0)+D1225</f>
        <v>729749</v>
      </c>
      <c r="G1225" t="str">
        <f t="shared" si="20"/>
        <v>Nie</v>
      </c>
    </row>
    <row r="1226" spans="1:7" x14ac:dyDescent="0.25">
      <c r="A1226">
        <f xml:space="preserve"> MONTH(B1226)</f>
        <v>5</v>
      </c>
      <c r="B1226" s="3">
        <v>40671</v>
      </c>
      <c r="C1226">
        <f>YEAR(B1226)</f>
        <v>2011</v>
      </c>
      <c r="D1226">
        <v>19249</v>
      </c>
      <c r="E1226" t="str">
        <f>IF(D1226&gt;10000,"Tak","Nie")</f>
        <v>Tak</v>
      </c>
      <c r="F1226">
        <f>F1225-ROUNDUP(F1225*0.02,0)+D1226</f>
        <v>734403</v>
      </c>
      <c r="G1226" t="str">
        <f t="shared" si="20"/>
        <v>Nie</v>
      </c>
    </row>
    <row r="1227" spans="1:7" x14ac:dyDescent="0.25">
      <c r="A1227">
        <f xml:space="preserve"> MONTH(B1227)</f>
        <v>5</v>
      </c>
      <c r="B1227" s="3">
        <v>40672</v>
      </c>
      <c r="C1227">
        <f>YEAR(B1227)</f>
        <v>2011</v>
      </c>
      <c r="D1227">
        <v>19016</v>
      </c>
      <c r="E1227" t="str">
        <f>IF(D1227&gt;10000,"Tak","Nie")</f>
        <v>Tak</v>
      </c>
      <c r="F1227">
        <f>F1226-ROUNDUP(F1226*0.02,0)+D1227</f>
        <v>738730</v>
      </c>
      <c r="G1227" t="str">
        <f t="shared" si="20"/>
        <v>Nie</v>
      </c>
    </row>
    <row r="1228" spans="1:7" x14ac:dyDescent="0.25">
      <c r="A1228">
        <f xml:space="preserve"> MONTH(B1228)</f>
        <v>5</v>
      </c>
      <c r="B1228" s="3">
        <v>40673</v>
      </c>
      <c r="C1228">
        <f>YEAR(B1228)</f>
        <v>2011</v>
      </c>
      <c r="D1228">
        <v>17122</v>
      </c>
      <c r="E1228" t="str">
        <f>IF(D1228&gt;10000,"Tak","Nie")</f>
        <v>Tak</v>
      </c>
      <c r="F1228">
        <f>F1227-ROUNDUP(F1227*0.02,0)+D1228</f>
        <v>741077</v>
      </c>
      <c r="G1228" t="str">
        <f t="shared" si="20"/>
        <v>Nie</v>
      </c>
    </row>
    <row r="1229" spans="1:7" x14ac:dyDescent="0.25">
      <c r="A1229">
        <f xml:space="preserve"> MONTH(B1229)</f>
        <v>5</v>
      </c>
      <c r="B1229" s="3">
        <v>40674</v>
      </c>
      <c r="C1229">
        <f>YEAR(B1229)</f>
        <v>2011</v>
      </c>
      <c r="D1229">
        <v>15315</v>
      </c>
      <c r="E1229" t="str">
        <f>IF(D1229&gt;10000,"Tak","Nie")</f>
        <v>Tak</v>
      </c>
      <c r="F1229">
        <f>F1228-ROUNDUP(F1228*0.02,0)+D1229</f>
        <v>741570</v>
      </c>
      <c r="G1229" t="str">
        <f t="shared" si="20"/>
        <v>Nie</v>
      </c>
    </row>
    <row r="1230" spans="1:7" x14ac:dyDescent="0.25">
      <c r="A1230">
        <f xml:space="preserve"> MONTH(B1230)</f>
        <v>5</v>
      </c>
      <c r="B1230" s="3">
        <v>40675</v>
      </c>
      <c r="C1230">
        <f>YEAR(B1230)</f>
        <v>2011</v>
      </c>
      <c r="D1230">
        <v>14930</v>
      </c>
      <c r="E1230" t="str">
        <f>IF(D1230&gt;10000,"Tak","Nie")</f>
        <v>Tak</v>
      </c>
      <c r="F1230">
        <f>F1229-ROUNDUP(F1229*0.02,0)+D1230</f>
        <v>741668</v>
      </c>
      <c r="G1230" t="str">
        <f t="shared" si="20"/>
        <v>Nie</v>
      </c>
    </row>
    <row r="1231" spans="1:7" x14ac:dyDescent="0.25">
      <c r="A1231">
        <f xml:space="preserve"> MONTH(B1231)</f>
        <v>5</v>
      </c>
      <c r="B1231" s="3">
        <v>40676</v>
      </c>
      <c r="C1231">
        <f>YEAR(B1231)</f>
        <v>2011</v>
      </c>
      <c r="D1231">
        <v>13293</v>
      </c>
      <c r="E1231" t="str">
        <f>IF(D1231&gt;10000,"Tak","Nie")</f>
        <v>Tak</v>
      </c>
      <c r="F1231">
        <f>F1230-ROUNDUP(F1230*0.02,0)+D1231</f>
        <v>740127</v>
      </c>
      <c r="G1231" t="str">
        <f t="shared" si="20"/>
        <v>Nie</v>
      </c>
    </row>
    <row r="1232" spans="1:7" x14ac:dyDescent="0.25">
      <c r="A1232">
        <f xml:space="preserve"> MONTH(B1232)</f>
        <v>5</v>
      </c>
      <c r="B1232" s="3">
        <v>40677</v>
      </c>
      <c r="C1232">
        <f>YEAR(B1232)</f>
        <v>2011</v>
      </c>
      <c r="D1232">
        <v>11889</v>
      </c>
      <c r="E1232" t="str">
        <f>IF(D1232&gt;10000,"Tak","Nie")</f>
        <v>Tak</v>
      </c>
      <c r="F1232">
        <f>F1231-ROUNDUP(F1231*0.02,0)+D1232</f>
        <v>737213</v>
      </c>
      <c r="G1232" t="str">
        <f t="shared" si="20"/>
        <v>Nie</v>
      </c>
    </row>
    <row r="1233" spans="1:7" x14ac:dyDescent="0.25">
      <c r="A1233">
        <f xml:space="preserve"> MONTH(B1233)</f>
        <v>5</v>
      </c>
      <c r="B1233" s="3">
        <v>40678</v>
      </c>
      <c r="C1233">
        <f>YEAR(B1233)</f>
        <v>2011</v>
      </c>
      <c r="D1233">
        <v>13582</v>
      </c>
      <c r="E1233" t="str">
        <f>IF(D1233&gt;10000,"Tak","Nie")</f>
        <v>Tak</v>
      </c>
      <c r="F1233">
        <f>F1232-ROUNDUP(F1232*0.02,0)+D1233</f>
        <v>736050</v>
      </c>
      <c r="G1233" t="str">
        <f t="shared" si="20"/>
        <v>Nie</v>
      </c>
    </row>
    <row r="1234" spans="1:7" x14ac:dyDescent="0.25">
      <c r="A1234">
        <f xml:space="preserve"> MONTH(B1234)</f>
        <v>5</v>
      </c>
      <c r="B1234" s="3">
        <v>40679</v>
      </c>
      <c r="C1234">
        <f>YEAR(B1234)</f>
        <v>2011</v>
      </c>
      <c r="D1234">
        <v>11188</v>
      </c>
      <c r="E1234" t="str">
        <f>IF(D1234&gt;10000,"Tak","Nie")</f>
        <v>Tak</v>
      </c>
      <c r="F1234">
        <f>F1233-ROUNDUP(F1233*0.02,0)+D1234</f>
        <v>732517</v>
      </c>
      <c r="G1234" t="str">
        <f t="shared" si="20"/>
        <v>Nie</v>
      </c>
    </row>
    <row r="1235" spans="1:7" x14ac:dyDescent="0.25">
      <c r="A1235">
        <f xml:space="preserve"> MONTH(B1235)</f>
        <v>5</v>
      </c>
      <c r="B1235" s="3">
        <v>40680</v>
      </c>
      <c r="C1235">
        <f>YEAR(B1235)</f>
        <v>2011</v>
      </c>
      <c r="D1235">
        <v>10847</v>
      </c>
      <c r="E1235" t="str">
        <f>IF(D1235&gt;10000,"Tak","Nie")</f>
        <v>Tak</v>
      </c>
      <c r="F1235">
        <f>F1234-ROUNDUP(F1234*0.02,0)+D1235</f>
        <v>728713</v>
      </c>
      <c r="G1235" t="str">
        <f t="shared" si="20"/>
        <v>Nie</v>
      </c>
    </row>
    <row r="1236" spans="1:7" x14ac:dyDescent="0.25">
      <c r="A1236">
        <f xml:space="preserve"> MONTH(B1236)</f>
        <v>5</v>
      </c>
      <c r="B1236" s="3">
        <v>40681</v>
      </c>
      <c r="C1236">
        <f>YEAR(B1236)</f>
        <v>2011</v>
      </c>
      <c r="D1236">
        <v>8804</v>
      </c>
      <c r="E1236" t="str">
        <f>IF(D1236&gt;10000,"Tak","Nie")</f>
        <v>Nie</v>
      </c>
      <c r="F1236">
        <f>F1235-ROUNDUP(F1235*0.02,0)+D1236</f>
        <v>722942</v>
      </c>
      <c r="G1236" t="str">
        <f t="shared" si="20"/>
        <v>Nie</v>
      </c>
    </row>
    <row r="1237" spans="1:7" x14ac:dyDescent="0.25">
      <c r="A1237">
        <f xml:space="preserve"> MONTH(B1237)</f>
        <v>5</v>
      </c>
      <c r="B1237" s="3">
        <v>40682</v>
      </c>
      <c r="C1237">
        <f>YEAR(B1237)</f>
        <v>2011</v>
      </c>
      <c r="D1237">
        <v>6662</v>
      </c>
      <c r="E1237" t="str">
        <f>IF(D1237&gt;10000,"Tak","Nie")</f>
        <v>Nie</v>
      </c>
      <c r="F1237">
        <f>F1236-ROUNDUP(F1236*0.02,0)+D1237</f>
        <v>715145</v>
      </c>
      <c r="G1237" t="str">
        <f t="shared" si="20"/>
        <v>Nie</v>
      </c>
    </row>
    <row r="1238" spans="1:7" x14ac:dyDescent="0.25">
      <c r="A1238">
        <f xml:space="preserve"> MONTH(B1238)</f>
        <v>5</v>
      </c>
      <c r="B1238" s="3">
        <v>40683</v>
      </c>
      <c r="C1238">
        <f>YEAR(B1238)</f>
        <v>2011</v>
      </c>
      <c r="D1238">
        <v>8466</v>
      </c>
      <c r="E1238" t="str">
        <f>IF(D1238&gt;10000,"Tak","Nie")</f>
        <v>Nie</v>
      </c>
      <c r="F1238">
        <f>F1237-ROUNDUP(F1237*0.02,0)+D1238</f>
        <v>709308</v>
      </c>
      <c r="G1238" t="str">
        <f t="shared" si="20"/>
        <v>Nie</v>
      </c>
    </row>
    <row r="1239" spans="1:7" x14ac:dyDescent="0.25">
      <c r="A1239">
        <f xml:space="preserve"> MONTH(B1239)</f>
        <v>5</v>
      </c>
      <c r="B1239" s="3">
        <v>40684</v>
      </c>
      <c r="C1239">
        <f>YEAR(B1239)</f>
        <v>2011</v>
      </c>
      <c r="D1239">
        <v>8252</v>
      </c>
      <c r="E1239" t="str">
        <f>IF(D1239&gt;10000,"Tak","Nie")</f>
        <v>Nie</v>
      </c>
      <c r="F1239">
        <f>F1238-ROUNDUP(F1238*0.02,0)+D1239</f>
        <v>703373</v>
      </c>
      <c r="G1239" t="str">
        <f t="shared" si="20"/>
        <v>Nie</v>
      </c>
    </row>
    <row r="1240" spans="1:7" x14ac:dyDescent="0.25">
      <c r="A1240">
        <f xml:space="preserve"> MONTH(B1240)</f>
        <v>5</v>
      </c>
      <c r="B1240" s="3">
        <v>40685</v>
      </c>
      <c r="C1240">
        <f>YEAR(B1240)</f>
        <v>2011</v>
      </c>
      <c r="D1240">
        <v>7697</v>
      </c>
      <c r="E1240" t="str">
        <f>IF(D1240&gt;10000,"Tak","Nie")</f>
        <v>Nie</v>
      </c>
      <c r="F1240">
        <f>F1239-ROUNDUP(F1239*0.02,0)+D1240</f>
        <v>697002</v>
      </c>
      <c r="G1240" t="str">
        <f t="shared" si="20"/>
        <v>Nie</v>
      </c>
    </row>
    <row r="1241" spans="1:7" x14ac:dyDescent="0.25">
      <c r="A1241">
        <f xml:space="preserve"> MONTH(B1241)</f>
        <v>5</v>
      </c>
      <c r="B1241" s="3">
        <v>40686</v>
      </c>
      <c r="C1241">
        <f>YEAR(B1241)</f>
        <v>2011</v>
      </c>
      <c r="D1241">
        <v>4018</v>
      </c>
      <c r="E1241" t="str">
        <f>IF(D1241&gt;10000,"Tak","Nie")</f>
        <v>Nie</v>
      </c>
      <c r="F1241">
        <f>F1240-ROUNDUP(F1240*0.02,0)+D1241</f>
        <v>687079</v>
      </c>
      <c r="G1241" t="str">
        <f t="shared" si="20"/>
        <v>Nie</v>
      </c>
    </row>
    <row r="1242" spans="1:7" x14ac:dyDescent="0.25">
      <c r="A1242">
        <f xml:space="preserve"> MONTH(B1242)</f>
        <v>5</v>
      </c>
      <c r="B1242" s="3">
        <v>40687</v>
      </c>
      <c r="C1242">
        <f>YEAR(B1242)</f>
        <v>2011</v>
      </c>
      <c r="D1242">
        <v>6268</v>
      </c>
      <c r="E1242" t="str">
        <f>IF(D1242&gt;10000,"Tak","Nie")</f>
        <v>Nie</v>
      </c>
      <c r="F1242">
        <f>F1241-ROUNDUP(F1241*0.02,0)+D1242</f>
        <v>679605</v>
      </c>
      <c r="G1242" t="str">
        <f t="shared" si="20"/>
        <v>Nie</v>
      </c>
    </row>
    <row r="1243" spans="1:7" x14ac:dyDescent="0.25">
      <c r="A1243">
        <f xml:space="preserve"> MONTH(B1243)</f>
        <v>5</v>
      </c>
      <c r="B1243" s="3">
        <v>40688</v>
      </c>
      <c r="C1243">
        <f>YEAR(B1243)</f>
        <v>2011</v>
      </c>
      <c r="D1243">
        <v>6122</v>
      </c>
      <c r="E1243" t="str">
        <f>IF(D1243&gt;10000,"Tak","Nie")</f>
        <v>Nie</v>
      </c>
      <c r="F1243">
        <f>F1242-ROUNDUP(F1242*0.02,0)+D1243</f>
        <v>672134</v>
      </c>
      <c r="G1243" t="str">
        <f t="shared" si="20"/>
        <v>Nie</v>
      </c>
    </row>
    <row r="1244" spans="1:7" x14ac:dyDescent="0.25">
      <c r="A1244">
        <f xml:space="preserve"> MONTH(B1244)</f>
        <v>5</v>
      </c>
      <c r="B1244" s="3">
        <v>40689</v>
      </c>
      <c r="C1244">
        <f>YEAR(B1244)</f>
        <v>2011</v>
      </c>
      <c r="D1244">
        <v>5561</v>
      </c>
      <c r="E1244" t="str">
        <f>IF(D1244&gt;10000,"Tak","Nie")</f>
        <v>Nie</v>
      </c>
      <c r="F1244">
        <f>F1243-ROUNDUP(F1243*0.02,0)+D1244</f>
        <v>664252</v>
      </c>
      <c r="G1244" t="str">
        <f t="shared" si="20"/>
        <v>Nie</v>
      </c>
    </row>
    <row r="1245" spans="1:7" x14ac:dyDescent="0.25">
      <c r="A1245">
        <f xml:space="preserve"> MONTH(B1245)</f>
        <v>5</v>
      </c>
      <c r="B1245" s="3">
        <v>40690</v>
      </c>
      <c r="C1245">
        <f>YEAR(B1245)</f>
        <v>2011</v>
      </c>
      <c r="D1245">
        <v>4797</v>
      </c>
      <c r="E1245" t="str">
        <f>IF(D1245&gt;10000,"Tak","Nie")</f>
        <v>Nie</v>
      </c>
      <c r="F1245">
        <f>F1244-ROUNDUP(F1244*0.02,0)+D1245</f>
        <v>655763</v>
      </c>
      <c r="G1245" t="str">
        <f t="shared" si="20"/>
        <v>Nie</v>
      </c>
    </row>
    <row r="1246" spans="1:7" x14ac:dyDescent="0.25">
      <c r="A1246">
        <f xml:space="preserve"> MONTH(B1246)</f>
        <v>5</v>
      </c>
      <c r="B1246" s="3">
        <v>40691</v>
      </c>
      <c r="C1246">
        <f>YEAR(B1246)</f>
        <v>2011</v>
      </c>
      <c r="D1246">
        <v>4174</v>
      </c>
      <c r="E1246" t="str">
        <f>IF(D1246&gt;10000,"Tak","Nie")</f>
        <v>Nie</v>
      </c>
      <c r="F1246">
        <f>F1245-ROUNDUP(F1245*0.02,0)+D1246</f>
        <v>646821</v>
      </c>
      <c r="G1246" t="str">
        <f t="shared" si="20"/>
        <v>Nie</v>
      </c>
    </row>
    <row r="1247" spans="1:7" x14ac:dyDescent="0.25">
      <c r="A1247">
        <f xml:space="preserve"> MONTH(B1247)</f>
        <v>5</v>
      </c>
      <c r="B1247" s="3">
        <v>40692</v>
      </c>
      <c r="C1247">
        <f>YEAR(B1247)</f>
        <v>2011</v>
      </c>
      <c r="D1247">
        <v>3876</v>
      </c>
      <c r="E1247" t="str">
        <f>IF(D1247&gt;10000,"Tak","Nie")</f>
        <v>Nie</v>
      </c>
      <c r="F1247">
        <f>F1246-ROUNDUP(F1246*0.02,0)+D1247</f>
        <v>637760</v>
      </c>
      <c r="G1247" t="str">
        <f t="shared" si="20"/>
        <v>Nie</v>
      </c>
    </row>
    <row r="1248" spans="1:7" x14ac:dyDescent="0.25">
      <c r="A1248">
        <f xml:space="preserve"> MONTH(B1248)</f>
        <v>5</v>
      </c>
      <c r="B1248" s="3">
        <v>40693</v>
      </c>
      <c r="C1248">
        <f>YEAR(B1248)</f>
        <v>2011</v>
      </c>
      <c r="D1248">
        <v>5414</v>
      </c>
      <c r="E1248" t="str">
        <f>IF(D1248&gt;10000,"Tak","Nie")</f>
        <v>Nie</v>
      </c>
      <c r="F1248">
        <f>F1247-ROUNDUP(F1247*0.02,0)+D1248</f>
        <v>630418</v>
      </c>
      <c r="G1248" t="str">
        <f t="shared" si="20"/>
        <v>Nie</v>
      </c>
    </row>
    <row r="1249" spans="1:7" x14ac:dyDescent="0.25">
      <c r="A1249">
        <f xml:space="preserve"> MONTH(B1249)</f>
        <v>5</v>
      </c>
      <c r="B1249" s="3">
        <v>40694</v>
      </c>
      <c r="C1249">
        <f>YEAR(B1249)</f>
        <v>2011</v>
      </c>
      <c r="D1249">
        <v>5547</v>
      </c>
      <c r="E1249" t="str">
        <f>IF(D1249&gt;10000,"Tak","Nie")</f>
        <v>Nie</v>
      </c>
      <c r="F1249">
        <f>F1248-ROUNDUP(F1248*0.02,0)+D1249</f>
        <v>623356</v>
      </c>
      <c r="G1249" t="str">
        <f t="shared" si="20"/>
        <v>Nie</v>
      </c>
    </row>
    <row r="1250" spans="1:7" x14ac:dyDescent="0.25">
      <c r="A1250">
        <f xml:space="preserve"> MONTH(B1250)</f>
        <v>6</v>
      </c>
      <c r="B1250" s="3">
        <v>40695</v>
      </c>
      <c r="C1250">
        <f>YEAR(B1250)</f>
        <v>2011</v>
      </c>
      <c r="D1250">
        <v>4647</v>
      </c>
      <c r="E1250" t="str">
        <f>IF(D1250&gt;10000,"Tak","Nie")</f>
        <v>Nie</v>
      </c>
      <c r="F1250">
        <f>F1249-ROUNDUP(F1249*0.02,0)+D1250</f>
        <v>615535</v>
      </c>
      <c r="G1250" t="str">
        <f t="shared" si="20"/>
        <v>Nie</v>
      </c>
    </row>
    <row r="1251" spans="1:7" x14ac:dyDescent="0.25">
      <c r="A1251">
        <f xml:space="preserve"> MONTH(B1251)</f>
        <v>6</v>
      </c>
      <c r="B1251" s="3">
        <v>40696</v>
      </c>
      <c r="C1251">
        <f>YEAR(B1251)</f>
        <v>2011</v>
      </c>
      <c r="D1251">
        <v>2135</v>
      </c>
      <c r="E1251" t="str">
        <f>IF(D1251&gt;10000,"Tak","Nie")</f>
        <v>Nie</v>
      </c>
      <c r="F1251">
        <f>F1250-ROUNDUP(F1250*0.02,0)+D1251</f>
        <v>605359</v>
      </c>
      <c r="G1251" t="str">
        <f t="shared" si="20"/>
        <v>Nie</v>
      </c>
    </row>
    <row r="1252" spans="1:7" x14ac:dyDescent="0.25">
      <c r="A1252">
        <f xml:space="preserve"> MONTH(B1252)</f>
        <v>6</v>
      </c>
      <c r="B1252" s="3">
        <v>40697</v>
      </c>
      <c r="C1252">
        <f>YEAR(B1252)</f>
        <v>2011</v>
      </c>
      <c r="D1252">
        <v>3271</v>
      </c>
      <c r="E1252" t="str">
        <f>IF(D1252&gt;10000,"Tak","Nie")</f>
        <v>Nie</v>
      </c>
      <c r="F1252">
        <f>F1251-ROUNDUP(F1251*0.02,0)+D1252</f>
        <v>596522</v>
      </c>
      <c r="G1252" t="str">
        <f t="shared" si="20"/>
        <v>Nie</v>
      </c>
    </row>
    <row r="1253" spans="1:7" x14ac:dyDescent="0.25">
      <c r="A1253">
        <f xml:space="preserve"> MONTH(B1253)</f>
        <v>6</v>
      </c>
      <c r="B1253" s="3">
        <v>40698</v>
      </c>
      <c r="C1253">
        <f>YEAR(B1253)</f>
        <v>2011</v>
      </c>
      <c r="D1253">
        <v>5093</v>
      </c>
      <c r="E1253" t="str">
        <f>IF(D1253&gt;10000,"Tak","Nie")</f>
        <v>Nie</v>
      </c>
      <c r="F1253">
        <f>F1252-ROUNDUP(F1252*0.02,0)+D1253</f>
        <v>589684</v>
      </c>
      <c r="G1253" t="str">
        <f t="shared" si="20"/>
        <v>Nie</v>
      </c>
    </row>
    <row r="1254" spans="1:7" x14ac:dyDescent="0.25">
      <c r="A1254">
        <f xml:space="preserve"> MONTH(B1254)</f>
        <v>6</v>
      </c>
      <c r="B1254" s="3">
        <v>40699</v>
      </c>
      <c r="C1254">
        <f>YEAR(B1254)</f>
        <v>2011</v>
      </c>
      <c r="D1254">
        <v>4343</v>
      </c>
      <c r="E1254" t="str">
        <f>IF(D1254&gt;10000,"Tak","Nie")</f>
        <v>Nie</v>
      </c>
      <c r="F1254">
        <f>F1253-ROUNDUP(F1253*0.02,0)+D1254</f>
        <v>582233</v>
      </c>
      <c r="G1254" t="str">
        <f t="shared" si="20"/>
        <v>Nie</v>
      </c>
    </row>
    <row r="1255" spans="1:7" x14ac:dyDescent="0.25">
      <c r="A1255">
        <f xml:space="preserve"> MONTH(B1255)</f>
        <v>6</v>
      </c>
      <c r="B1255" s="3">
        <v>40700</v>
      </c>
      <c r="C1255">
        <f>YEAR(B1255)</f>
        <v>2011</v>
      </c>
      <c r="D1255">
        <v>5423</v>
      </c>
      <c r="E1255" t="str">
        <f>IF(D1255&gt;10000,"Tak","Nie")</f>
        <v>Nie</v>
      </c>
      <c r="F1255">
        <f>F1254-ROUNDUP(F1254*0.02,0)+D1255</f>
        <v>576011</v>
      </c>
      <c r="G1255" t="str">
        <f t="shared" si="20"/>
        <v>Nie</v>
      </c>
    </row>
    <row r="1256" spans="1:7" x14ac:dyDescent="0.25">
      <c r="A1256">
        <f xml:space="preserve"> MONTH(B1256)</f>
        <v>6</v>
      </c>
      <c r="B1256" s="3">
        <v>40701</v>
      </c>
      <c r="C1256">
        <f>YEAR(B1256)</f>
        <v>2011</v>
      </c>
      <c r="D1256">
        <v>4348</v>
      </c>
      <c r="E1256" t="str">
        <f>IF(D1256&gt;10000,"Tak","Nie")</f>
        <v>Nie</v>
      </c>
      <c r="F1256">
        <f>F1255-ROUNDUP(F1255*0.02,0)+D1256</f>
        <v>568838</v>
      </c>
      <c r="G1256" t="str">
        <f t="shared" si="20"/>
        <v>Nie</v>
      </c>
    </row>
    <row r="1257" spans="1:7" x14ac:dyDescent="0.25">
      <c r="A1257">
        <f xml:space="preserve"> MONTH(B1257)</f>
        <v>6</v>
      </c>
      <c r="B1257" s="3">
        <v>40702</v>
      </c>
      <c r="C1257">
        <f>YEAR(B1257)</f>
        <v>2011</v>
      </c>
      <c r="D1257">
        <v>7000</v>
      </c>
      <c r="E1257" t="str">
        <f>IF(D1257&gt;10000,"Tak","Nie")</f>
        <v>Nie</v>
      </c>
      <c r="F1257">
        <f>F1256-ROUNDUP(F1256*0.02,0)+D1257</f>
        <v>564461</v>
      </c>
      <c r="G1257" t="str">
        <f t="shared" si="20"/>
        <v>Nie</v>
      </c>
    </row>
    <row r="1258" spans="1:7" x14ac:dyDescent="0.25">
      <c r="A1258">
        <f xml:space="preserve"> MONTH(B1258)</f>
        <v>6</v>
      </c>
      <c r="B1258" s="3">
        <v>40703</v>
      </c>
      <c r="C1258">
        <f>YEAR(B1258)</f>
        <v>2011</v>
      </c>
      <c r="D1258">
        <v>11855</v>
      </c>
      <c r="E1258" t="str">
        <f>IF(D1258&gt;10000,"Tak","Nie")</f>
        <v>Tak</v>
      </c>
      <c r="F1258">
        <f>F1257-ROUNDUP(F1257*0.02,0)+D1258</f>
        <v>565026</v>
      </c>
      <c r="G1258" t="str">
        <f t="shared" si="20"/>
        <v>Nie</v>
      </c>
    </row>
    <row r="1259" spans="1:7" x14ac:dyDescent="0.25">
      <c r="A1259">
        <f xml:space="preserve"> MONTH(B1259)</f>
        <v>6</v>
      </c>
      <c r="B1259" s="3">
        <v>40704</v>
      </c>
      <c r="C1259">
        <f>YEAR(B1259)</f>
        <v>2011</v>
      </c>
      <c r="D1259">
        <v>17163</v>
      </c>
      <c r="E1259" t="str">
        <f>IF(D1259&gt;10000,"Tak","Nie")</f>
        <v>Tak</v>
      </c>
      <c r="F1259">
        <f>F1258-ROUNDUP(F1258*0.02,0)+D1259</f>
        <v>570888</v>
      </c>
      <c r="G1259" t="str">
        <f t="shared" si="20"/>
        <v>Nie</v>
      </c>
    </row>
    <row r="1260" spans="1:7" x14ac:dyDescent="0.25">
      <c r="A1260">
        <f xml:space="preserve"> MONTH(B1260)</f>
        <v>6</v>
      </c>
      <c r="B1260" s="3">
        <v>40705</v>
      </c>
      <c r="C1260">
        <f>YEAR(B1260)</f>
        <v>2011</v>
      </c>
      <c r="D1260">
        <v>22948</v>
      </c>
      <c r="E1260" t="str">
        <f>IF(D1260&gt;10000,"Tak","Nie")</f>
        <v>Tak</v>
      </c>
      <c r="F1260">
        <f>F1259-ROUNDUP(F1259*0.02,0)+D1260</f>
        <v>582418</v>
      </c>
      <c r="G1260" t="str">
        <f t="shared" si="20"/>
        <v>Nie</v>
      </c>
    </row>
    <row r="1261" spans="1:7" x14ac:dyDescent="0.25">
      <c r="A1261">
        <f xml:space="preserve"> MONTH(B1261)</f>
        <v>6</v>
      </c>
      <c r="B1261" s="3">
        <v>40706</v>
      </c>
      <c r="C1261">
        <f>YEAR(B1261)</f>
        <v>2011</v>
      </c>
      <c r="D1261">
        <v>27745</v>
      </c>
      <c r="E1261" t="str">
        <f>IF(D1261&gt;10000,"Tak","Nie")</f>
        <v>Tak</v>
      </c>
      <c r="F1261">
        <f>F1260-ROUNDUP(F1260*0.02,0)+D1261</f>
        <v>598514</v>
      </c>
      <c r="G1261" t="str">
        <f t="shared" si="20"/>
        <v>Nie</v>
      </c>
    </row>
    <row r="1262" spans="1:7" x14ac:dyDescent="0.25">
      <c r="A1262">
        <f xml:space="preserve"> MONTH(B1262)</f>
        <v>6</v>
      </c>
      <c r="B1262" s="3">
        <v>40707</v>
      </c>
      <c r="C1262">
        <f>YEAR(B1262)</f>
        <v>2011</v>
      </c>
      <c r="D1262">
        <v>31366</v>
      </c>
      <c r="E1262" t="str">
        <f>IF(D1262&gt;10000,"Tak","Nie")</f>
        <v>Tak</v>
      </c>
      <c r="F1262">
        <f>F1261-ROUNDUP(F1261*0.02,0)+D1262</f>
        <v>617909</v>
      </c>
      <c r="G1262" t="str">
        <f t="shared" si="20"/>
        <v>Nie</v>
      </c>
    </row>
    <row r="1263" spans="1:7" x14ac:dyDescent="0.25">
      <c r="A1263">
        <f xml:space="preserve"> MONTH(B1263)</f>
        <v>6</v>
      </c>
      <c r="B1263" s="3">
        <v>40708</v>
      </c>
      <c r="C1263">
        <f>YEAR(B1263)</f>
        <v>2011</v>
      </c>
      <c r="D1263">
        <v>31875</v>
      </c>
      <c r="E1263" t="str">
        <f>IF(D1263&gt;10000,"Tak","Nie")</f>
        <v>Tak</v>
      </c>
      <c r="F1263">
        <f>F1262-ROUNDUP(F1262*0.02,0)+D1263</f>
        <v>637425</v>
      </c>
      <c r="G1263" t="str">
        <f t="shared" si="20"/>
        <v>Nie</v>
      </c>
    </row>
    <row r="1264" spans="1:7" x14ac:dyDescent="0.25">
      <c r="A1264">
        <f xml:space="preserve"> MONTH(B1264)</f>
        <v>6</v>
      </c>
      <c r="B1264" s="3">
        <v>40709</v>
      </c>
      <c r="C1264">
        <f>YEAR(B1264)</f>
        <v>2011</v>
      </c>
      <c r="D1264">
        <v>28753</v>
      </c>
      <c r="E1264" t="str">
        <f>IF(D1264&gt;10000,"Tak","Nie")</f>
        <v>Tak</v>
      </c>
      <c r="F1264">
        <f>F1263-ROUNDUP(F1263*0.02,0)+D1264</f>
        <v>653429</v>
      </c>
      <c r="G1264" t="str">
        <f t="shared" si="20"/>
        <v>Nie</v>
      </c>
    </row>
    <row r="1265" spans="1:7" x14ac:dyDescent="0.25">
      <c r="A1265">
        <f xml:space="preserve"> MONTH(B1265)</f>
        <v>6</v>
      </c>
      <c r="B1265" s="3">
        <v>40710</v>
      </c>
      <c r="C1265">
        <f>YEAR(B1265)</f>
        <v>2011</v>
      </c>
      <c r="D1265">
        <v>21930</v>
      </c>
      <c r="E1265" t="str">
        <f>IF(D1265&gt;10000,"Tak","Nie")</f>
        <v>Tak</v>
      </c>
      <c r="F1265">
        <f>F1264-ROUNDUP(F1264*0.02,0)+D1265</f>
        <v>662290</v>
      </c>
      <c r="G1265" t="str">
        <f t="shared" si="20"/>
        <v>Nie</v>
      </c>
    </row>
    <row r="1266" spans="1:7" x14ac:dyDescent="0.25">
      <c r="A1266">
        <f xml:space="preserve"> MONTH(B1266)</f>
        <v>6</v>
      </c>
      <c r="B1266" s="3">
        <v>40711</v>
      </c>
      <c r="C1266">
        <f>YEAR(B1266)</f>
        <v>2011</v>
      </c>
      <c r="D1266">
        <v>16144</v>
      </c>
      <c r="E1266" t="str">
        <f>IF(D1266&gt;10000,"Tak","Nie")</f>
        <v>Tak</v>
      </c>
      <c r="F1266">
        <f>F1265-ROUNDUP(F1265*0.02,0)+D1266</f>
        <v>665188</v>
      </c>
      <c r="G1266" t="str">
        <f t="shared" si="20"/>
        <v>Nie</v>
      </c>
    </row>
    <row r="1267" spans="1:7" x14ac:dyDescent="0.25">
      <c r="A1267">
        <f xml:space="preserve"> MONTH(B1267)</f>
        <v>6</v>
      </c>
      <c r="B1267" s="3">
        <v>40712</v>
      </c>
      <c r="C1267">
        <f>YEAR(B1267)</f>
        <v>2011</v>
      </c>
      <c r="D1267">
        <v>8814</v>
      </c>
      <c r="E1267" t="str">
        <f>IF(D1267&gt;10000,"Tak","Nie")</f>
        <v>Nie</v>
      </c>
      <c r="F1267">
        <f>F1266-ROUNDUP(F1266*0.02,0)+D1267</f>
        <v>660698</v>
      </c>
      <c r="G1267" t="str">
        <f t="shared" si="20"/>
        <v>Nie</v>
      </c>
    </row>
    <row r="1268" spans="1:7" x14ac:dyDescent="0.25">
      <c r="A1268">
        <f xml:space="preserve"> MONTH(B1268)</f>
        <v>6</v>
      </c>
      <c r="B1268" s="3">
        <v>40713</v>
      </c>
      <c r="C1268">
        <f>YEAR(B1268)</f>
        <v>2011</v>
      </c>
      <c r="D1268">
        <v>7753</v>
      </c>
      <c r="E1268" t="str">
        <f>IF(D1268&gt;10000,"Tak","Nie")</f>
        <v>Nie</v>
      </c>
      <c r="F1268">
        <f>F1267-ROUNDUP(F1267*0.02,0)+D1268</f>
        <v>655237</v>
      </c>
      <c r="G1268" t="str">
        <f t="shared" si="20"/>
        <v>Nie</v>
      </c>
    </row>
    <row r="1269" spans="1:7" x14ac:dyDescent="0.25">
      <c r="A1269">
        <f xml:space="preserve"> MONTH(B1269)</f>
        <v>6</v>
      </c>
      <c r="B1269" s="3">
        <v>40714</v>
      </c>
      <c r="C1269">
        <f>YEAR(B1269)</f>
        <v>2011</v>
      </c>
      <c r="D1269">
        <v>4022</v>
      </c>
      <c r="E1269" t="str">
        <f>IF(D1269&gt;10000,"Tak","Nie")</f>
        <v>Nie</v>
      </c>
      <c r="F1269">
        <f>F1268-ROUNDUP(F1268*0.02,0)+D1269</f>
        <v>646154</v>
      </c>
      <c r="G1269" t="str">
        <f t="shared" si="20"/>
        <v>Nie</v>
      </c>
    </row>
    <row r="1270" spans="1:7" x14ac:dyDescent="0.25">
      <c r="A1270">
        <f xml:space="preserve"> MONTH(B1270)</f>
        <v>6</v>
      </c>
      <c r="B1270" s="3">
        <v>40715</v>
      </c>
      <c r="C1270">
        <f>YEAR(B1270)</f>
        <v>2011</v>
      </c>
      <c r="D1270">
        <v>4912</v>
      </c>
      <c r="E1270" t="str">
        <f>IF(D1270&gt;10000,"Tak","Nie")</f>
        <v>Nie</v>
      </c>
      <c r="F1270">
        <f>F1269-ROUNDUP(F1269*0.02,0)+D1270</f>
        <v>638142</v>
      </c>
      <c r="G1270" t="str">
        <f t="shared" si="20"/>
        <v>Nie</v>
      </c>
    </row>
    <row r="1271" spans="1:7" x14ac:dyDescent="0.25">
      <c r="A1271">
        <f xml:space="preserve"> MONTH(B1271)</f>
        <v>6</v>
      </c>
      <c r="B1271" s="3">
        <v>40716</v>
      </c>
      <c r="C1271">
        <f>YEAR(B1271)</f>
        <v>2011</v>
      </c>
      <c r="D1271">
        <v>4596</v>
      </c>
      <c r="E1271" t="str">
        <f>IF(D1271&gt;10000,"Tak","Nie")</f>
        <v>Nie</v>
      </c>
      <c r="F1271">
        <f>F1270-ROUNDUP(F1270*0.02,0)+D1271</f>
        <v>629975</v>
      </c>
      <c r="G1271" t="str">
        <f t="shared" si="20"/>
        <v>Nie</v>
      </c>
    </row>
    <row r="1272" spans="1:7" x14ac:dyDescent="0.25">
      <c r="A1272">
        <f xml:space="preserve"> MONTH(B1272)</f>
        <v>6</v>
      </c>
      <c r="B1272" s="3">
        <v>40717</v>
      </c>
      <c r="C1272">
        <f>YEAR(B1272)</f>
        <v>2011</v>
      </c>
      <c r="D1272">
        <v>3652</v>
      </c>
      <c r="E1272" t="str">
        <f>IF(D1272&gt;10000,"Tak","Nie")</f>
        <v>Nie</v>
      </c>
      <c r="F1272">
        <f>F1271-ROUNDUP(F1271*0.02,0)+D1272</f>
        <v>621027</v>
      </c>
      <c r="G1272" t="str">
        <f t="shared" si="20"/>
        <v>Nie</v>
      </c>
    </row>
    <row r="1273" spans="1:7" x14ac:dyDescent="0.25">
      <c r="A1273">
        <f xml:space="preserve"> MONTH(B1273)</f>
        <v>6</v>
      </c>
      <c r="B1273" s="3">
        <v>40718</v>
      </c>
      <c r="C1273">
        <f>YEAR(B1273)</f>
        <v>2011</v>
      </c>
      <c r="D1273">
        <v>3498</v>
      </c>
      <c r="E1273" t="str">
        <f>IF(D1273&gt;10000,"Tak","Nie")</f>
        <v>Nie</v>
      </c>
      <c r="F1273">
        <f>F1272-ROUNDUP(F1272*0.02,0)+D1273</f>
        <v>612104</v>
      </c>
      <c r="G1273" t="str">
        <f t="shared" si="20"/>
        <v>Nie</v>
      </c>
    </row>
    <row r="1274" spans="1:7" x14ac:dyDescent="0.25">
      <c r="A1274">
        <f xml:space="preserve"> MONTH(B1274)</f>
        <v>6</v>
      </c>
      <c r="B1274" s="3">
        <v>40719</v>
      </c>
      <c r="C1274">
        <f>YEAR(B1274)</f>
        <v>2011</v>
      </c>
      <c r="D1274">
        <v>3789</v>
      </c>
      <c r="E1274" t="str">
        <f>IF(D1274&gt;10000,"Tak","Nie")</f>
        <v>Nie</v>
      </c>
      <c r="F1274">
        <f>F1273-ROUNDUP(F1273*0.02,0)+D1274</f>
        <v>603650</v>
      </c>
      <c r="G1274" t="str">
        <f t="shared" si="20"/>
        <v>Nie</v>
      </c>
    </row>
    <row r="1275" spans="1:7" x14ac:dyDescent="0.25">
      <c r="A1275">
        <f xml:space="preserve"> MONTH(B1275)</f>
        <v>6</v>
      </c>
      <c r="B1275" s="3">
        <v>40720</v>
      </c>
      <c r="C1275">
        <f>YEAR(B1275)</f>
        <v>2011</v>
      </c>
      <c r="D1275">
        <v>4853</v>
      </c>
      <c r="E1275" t="str">
        <f>IF(D1275&gt;10000,"Tak","Nie")</f>
        <v>Nie</v>
      </c>
      <c r="F1275">
        <f>F1274-ROUNDUP(F1274*0.02,0)+D1275</f>
        <v>596430</v>
      </c>
      <c r="G1275" t="str">
        <f t="shared" si="20"/>
        <v>Nie</v>
      </c>
    </row>
    <row r="1276" spans="1:7" x14ac:dyDescent="0.25">
      <c r="A1276">
        <f xml:space="preserve"> MONTH(B1276)</f>
        <v>6</v>
      </c>
      <c r="B1276" s="3">
        <v>40721</v>
      </c>
      <c r="C1276">
        <f>YEAR(B1276)</f>
        <v>2011</v>
      </c>
      <c r="D1276">
        <v>6521</v>
      </c>
      <c r="E1276" t="str">
        <f>IF(D1276&gt;10000,"Tak","Nie")</f>
        <v>Nie</v>
      </c>
      <c r="F1276">
        <f>F1275-ROUNDUP(F1275*0.02,0)+D1276</f>
        <v>591022</v>
      </c>
      <c r="G1276" t="str">
        <f t="shared" si="20"/>
        <v>Nie</v>
      </c>
    </row>
    <row r="1277" spans="1:7" x14ac:dyDescent="0.25">
      <c r="A1277">
        <f xml:space="preserve"> MONTH(B1277)</f>
        <v>6</v>
      </c>
      <c r="B1277" s="3">
        <v>40722</v>
      </c>
      <c r="C1277">
        <f>YEAR(B1277)</f>
        <v>2011</v>
      </c>
      <c r="D1277">
        <v>6872</v>
      </c>
      <c r="E1277" t="str">
        <f>IF(D1277&gt;10000,"Tak","Nie")</f>
        <v>Nie</v>
      </c>
      <c r="F1277">
        <f>F1276-ROUNDUP(F1276*0.02,0)+D1277</f>
        <v>586073</v>
      </c>
      <c r="G1277" t="str">
        <f t="shared" si="20"/>
        <v>Nie</v>
      </c>
    </row>
    <row r="1278" spans="1:7" x14ac:dyDescent="0.25">
      <c r="A1278">
        <f xml:space="preserve"> MONTH(B1278)</f>
        <v>6</v>
      </c>
      <c r="B1278" s="3">
        <v>40723</v>
      </c>
      <c r="C1278">
        <f>YEAR(B1278)</f>
        <v>2011</v>
      </c>
      <c r="D1278">
        <v>9376</v>
      </c>
      <c r="E1278" t="str">
        <f>IF(D1278&gt;10000,"Tak","Nie")</f>
        <v>Nie</v>
      </c>
      <c r="F1278">
        <f>F1277-ROUNDUP(F1277*0.02,0)+D1278</f>
        <v>583727</v>
      </c>
      <c r="G1278" t="str">
        <f t="shared" si="20"/>
        <v>Nie</v>
      </c>
    </row>
    <row r="1279" spans="1:7" x14ac:dyDescent="0.25">
      <c r="A1279">
        <f xml:space="preserve"> MONTH(B1279)</f>
        <v>6</v>
      </c>
      <c r="B1279" s="3">
        <v>40724</v>
      </c>
      <c r="C1279">
        <f>YEAR(B1279)</f>
        <v>2011</v>
      </c>
      <c r="D1279">
        <v>14507</v>
      </c>
      <c r="E1279" t="str">
        <f>IF(D1279&gt;10000,"Tak","Nie")</f>
        <v>Tak</v>
      </c>
      <c r="F1279">
        <f>F1278-ROUNDUP(F1278*0.02,0)+D1279</f>
        <v>586559</v>
      </c>
      <c r="G1279" t="str">
        <f t="shared" si="20"/>
        <v>Nie</v>
      </c>
    </row>
    <row r="1280" spans="1:7" x14ac:dyDescent="0.25">
      <c r="A1280">
        <f xml:space="preserve"> MONTH(B1280)</f>
        <v>7</v>
      </c>
      <c r="B1280" s="3">
        <v>40725</v>
      </c>
      <c r="C1280">
        <f>YEAR(B1280)</f>
        <v>2011</v>
      </c>
      <c r="D1280">
        <v>22726</v>
      </c>
      <c r="E1280" t="str">
        <f>IF(D1280&gt;10000,"Tak","Nie")</f>
        <v>Tak</v>
      </c>
      <c r="F1280">
        <f>F1279-ROUNDUP(F1279*0.02,0)+D1280</f>
        <v>597553</v>
      </c>
      <c r="G1280" t="str">
        <f t="shared" si="20"/>
        <v>Nie</v>
      </c>
    </row>
    <row r="1281" spans="1:7" x14ac:dyDescent="0.25">
      <c r="A1281">
        <f xml:space="preserve"> MONTH(B1281)</f>
        <v>7</v>
      </c>
      <c r="B1281" s="3">
        <v>40726</v>
      </c>
      <c r="C1281">
        <f>YEAR(B1281)</f>
        <v>2011</v>
      </c>
      <c r="D1281">
        <v>32861</v>
      </c>
      <c r="E1281" t="str">
        <f>IF(D1281&gt;10000,"Tak","Nie")</f>
        <v>Tak</v>
      </c>
      <c r="F1281">
        <f>F1280-ROUNDUP(F1280*0.02,0)+D1281</f>
        <v>618462</v>
      </c>
      <c r="G1281" t="str">
        <f t="shared" si="20"/>
        <v>Nie</v>
      </c>
    </row>
    <row r="1282" spans="1:7" x14ac:dyDescent="0.25">
      <c r="A1282">
        <f xml:space="preserve"> MONTH(B1282)</f>
        <v>7</v>
      </c>
      <c r="B1282" s="3">
        <v>40727</v>
      </c>
      <c r="C1282">
        <f>YEAR(B1282)</f>
        <v>2011</v>
      </c>
      <c r="D1282">
        <v>42415</v>
      </c>
      <c r="E1282" t="str">
        <f>IF(D1282&gt;10000,"Tak","Nie")</f>
        <v>Tak</v>
      </c>
      <c r="F1282">
        <f>F1281-ROUNDUP(F1281*0.02,0)+D1282</f>
        <v>648507</v>
      </c>
      <c r="G1282" t="str">
        <f t="shared" si="20"/>
        <v>Nie</v>
      </c>
    </row>
    <row r="1283" spans="1:7" x14ac:dyDescent="0.25">
      <c r="A1283">
        <f xml:space="preserve"> MONTH(B1283)</f>
        <v>7</v>
      </c>
      <c r="B1283" s="3">
        <v>40728</v>
      </c>
      <c r="C1283">
        <f>YEAR(B1283)</f>
        <v>2011</v>
      </c>
      <c r="D1283">
        <v>48298</v>
      </c>
      <c r="E1283" t="str">
        <f>IF(D1283&gt;10000,"Tak","Nie")</f>
        <v>Tak</v>
      </c>
      <c r="F1283">
        <f>F1282-ROUNDUP(F1282*0.02,0)+D1283</f>
        <v>683834</v>
      </c>
      <c r="G1283" t="str">
        <f t="shared" si="20"/>
        <v>Nie</v>
      </c>
    </row>
    <row r="1284" spans="1:7" x14ac:dyDescent="0.25">
      <c r="A1284">
        <f xml:space="preserve"> MONTH(B1284)</f>
        <v>7</v>
      </c>
      <c r="B1284" s="3">
        <v>40729</v>
      </c>
      <c r="C1284">
        <f>YEAR(B1284)</f>
        <v>2011</v>
      </c>
      <c r="D1284">
        <v>49439</v>
      </c>
      <c r="E1284" t="str">
        <f>IF(D1284&gt;10000,"Tak","Nie")</f>
        <v>Tak</v>
      </c>
      <c r="F1284">
        <f>F1283-ROUNDUP(F1283*0.02,0)+D1284</f>
        <v>719596</v>
      </c>
      <c r="G1284" t="str">
        <f t="shared" ref="G1284:G1347" si="21">IF(F1284&gt;1000000,"Tak","Nie")</f>
        <v>Nie</v>
      </c>
    </row>
    <row r="1285" spans="1:7" x14ac:dyDescent="0.25">
      <c r="A1285">
        <f xml:space="preserve"> MONTH(B1285)</f>
        <v>7</v>
      </c>
      <c r="B1285" s="3">
        <v>40730</v>
      </c>
      <c r="C1285">
        <f>YEAR(B1285)</f>
        <v>2011</v>
      </c>
      <c r="D1285">
        <v>42743</v>
      </c>
      <c r="E1285" t="str">
        <f>IF(D1285&gt;10000,"Tak","Nie")</f>
        <v>Tak</v>
      </c>
      <c r="F1285">
        <f>F1284-ROUNDUP(F1284*0.02,0)+D1285</f>
        <v>747947</v>
      </c>
      <c r="G1285" t="str">
        <f t="shared" si="21"/>
        <v>Nie</v>
      </c>
    </row>
    <row r="1286" spans="1:7" x14ac:dyDescent="0.25">
      <c r="A1286">
        <f xml:space="preserve"> MONTH(B1286)</f>
        <v>7</v>
      </c>
      <c r="B1286" s="3">
        <v>40731</v>
      </c>
      <c r="C1286">
        <f>YEAR(B1286)</f>
        <v>2011</v>
      </c>
      <c r="D1286">
        <v>33659</v>
      </c>
      <c r="E1286" t="str">
        <f>IF(D1286&gt;10000,"Tak","Nie")</f>
        <v>Tak</v>
      </c>
      <c r="F1286">
        <f>F1285-ROUNDUP(F1285*0.02,0)+D1286</f>
        <v>766647</v>
      </c>
      <c r="G1286" t="str">
        <f t="shared" si="21"/>
        <v>Nie</v>
      </c>
    </row>
    <row r="1287" spans="1:7" x14ac:dyDescent="0.25">
      <c r="A1287">
        <f xml:space="preserve"> MONTH(B1287)</f>
        <v>7</v>
      </c>
      <c r="B1287" s="3">
        <v>40732</v>
      </c>
      <c r="C1287">
        <f>YEAR(B1287)</f>
        <v>2011</v>
      </c>
      <c r="D1287">
        <v>21455</v>
      </c>
      <c r="E1287" t="str">
        <f>IF(D1287&gt;10000,"Tak","Nie")</f>
        <v>Tak</v>
      </c>
      <c r="F1287">
        <f>F1286-ROUNDUP(F1286*0.02,0)+D1287</f>
        <v>772769</v>
      </c>
      <c r="G1287" t="str">
        <f t="shared" si="21"/>
        <v>Nie</v>
      </c>
    </row>
    <row r="1288" spans="1:7" x14ac:dyDescent="0.25">
      <c r="A1288">
        <f xml:space="preserve"> MONTH(B1288)</f>
        <v>7</v>
      </c>
      <c r="B1288" s="3">
        <v>40733</v>
      </c>
      <c r="C1288">
        <f>YEAR(B1288)</f>
        <v>2011</v>
      </c>
      <c r="D1288">
        <v>15577</v>
      </c>
      <c r="E1288" t="str">
        <f>IF(D1288&gt;10000,"Tak","Nie")</f>
        <v>Tak</v>
      </c>
      <c r="F1288">
        <f>F1287-ROUNDUP(F1287*0.02,0)+D1288</f>
        <v>772890</v>
      </c>
      <c r="G1288" t="str">
        <f t="shared" si="21"/>
        <v>Nie</v>
      </c>
    </row>
    <row r="1289" spans="1:7" x14ac:dyDescent="0.25">
      <c r="A1289">
        <f xml:space="preserve"> MONTH(B1289)</f>
        <v>7</v>
      </c>
      <c r="B1289" s="3">
        <v>40734</v>
      </c>
      <c r="C1289">
        <f>YEAR(B1289)</f>
        <v>2011</v>
      </c>
      <c r="D1289">
        <v>9837</v>
      </c>
      <c r="E1289" t="str">
        <f>IF(D1289&gt;10000,"Tak","Nie")</f>
        <v>Nie</v>
      </c>
      <c r="F1289">
        <f>F1288-ROUNDUP(F1288*0.02,0)+D1289</f>
        <v>767269</v>
      </c>
      <c r="G1289" t="str">
        <f t="shared" si="21"/>
        <v>Nie</v>
      </c>
    </row>
    <row r="1290" spans="1:7" x14ac:dyDescent="0.25">
      <c r="A1290">
        <f xml:space="preserve"> MONTH(B1290)</f>
        <v>7</v>
      </c>
      <c r="B1290" s="3">
        <v>40735</v>
      </c>
      <c r="C1290">
        <f>YEAR(B1290)</f>
        <v>2011</v>
      </c>
      <c r="D1290">
        <v>6855</v>
      </c>
      <c r="E1290" t="str">
        <f>IF(D1290&gt;10000,"Tak","Nie")</f>
        <v>Nie</v>
      </c>
      <c r="F1290">
        <f>F1289-ROUNDUP(F1289*0.02,0)+D1290</f>
        <v>758778</v>
      </c>
      <c r="G1290" t="str">
        <f t="shared" si="21"/>
        <v>Nie</v>
      </c>
    </row>
    <row r="1291" spans="1:7" x14ac:dyDescent="0.25">
      <c r="A1291">
        <f xml:space="preserve"> MONTH(B1291)</f>
        <v>7</v>
      </c>
      <c r="B1291" s="3">
        <v>40736</v>
      </c>
      <c r="C1291">
        <f>YEAR(B1291)</f>
        <v>2011</v>
      </c>
      <c r="D1291">
        <v>5466</v>
      </c>
      <c r="E1291" t="str">
        <f>IF(D1291&gt;10000,"Tak","Nie")</f>
        <v>Nie</v>
      </c>
      <c r="F1291">
        <f>F1290-ROUNDUP(F1290*0.02,0)+D1291</f>
        <v>749068</v>
      </c>
      <c r="G1291" t="str">
        <f t="shared" si="21"/>
        <v>Nie</v>
      </c>
    </row>
    <row r="1292" spans="1:7" x14ac:dyDescent="0.25">
      <c r="A1292">
        <f xml:space="preserve"> MONTH(B1292)</f>
        <v>7</v>
      </c>
      <c r="B1292" s="3">
        <v>40737</v>
      </c>
      <c r="C1292">
        <f>YEAR(B1292)</f>
        <v>2011</v>
      </c>
      <c r="D1292">
        <v>5345</v>
      </c>
      <c r="E1292" t="str">
        <f>IF(D1292&gt;10000,"Tak","Nie")</f>
        <v>Nie</v>
      </c>
      <c r="F1292">
        <f>F1291-ROUNDUP(F1291*0.02,0)+D1292</f>
        <v>739431</v>
      </c>
      <c r="G1292" t="str">
        <f t="shared" si="21"/>
        <v>Nie</v>
      </c>
    </row>
    <row r="1293" spans="1:7" x14ac:dyDescent="0.25">
      <c r="A1293">
        <f xml:space="preserve"> MONTH(B1293)</f>
        <v>7</v>
      </c>
      <c r="B1293" s="3">
        <v>40738</v>
      </c>
      <c r="C1293">
        <f>YEAR(B1293)</f>
        <v>2011</v>
      </c>
      <c r="D1293">
        <v>4571</v>
      </c>
      <c r="E1293" t="str">
        <f>IF(D1293&gt;10000,"Tak","Nie")</f>
        <v>Nie</v>
      </c>
      <c r="F1293">
        <f>F1292-ROUNDUP(F1292*0.02,0)+D1293</f>
        <v>729213</v>
      </c>
      <c r="G1293" t="str">
        <f t="shared" si="21"/>
        <v>Nie</v>
      </c>
    </row>
    <row r="1294" spans="1:7" x14ac:dyDescent="0.25">
      <c r="A1294">
        <f xml:space="preserve"> MONTH(B1294)</f>
        <v>7</v>
      </c>
      <c r="B1294" s="3">
        <v>40739</v>
      </c>
      <c r="C1294">
        <f>YEAR(B1294)</f>
        <v>2011</v>
      </c>
      <c r="D1294">
        <v>2884</v>
      </c>
      <c r="E1294" t="str">
        <f>IF(D1294&gt;10000,"Tak","Nie")</f>
        <v>Nie</v>
      </c>
      <c r="F1294">
        <f>F1293-ROUNDUP(F1293*0.02,0)+D1294</f>
        <v>717512</v>
      </c>
      <c r="G1294" t="str">
        <f t="shared" si="21"/>
        <v>Nie</v>
      </c>
    </row>
    <row r="1295" spans="1:7" x14ac:dyDescent="0.25">
      <c r="A1295">
        <f xml:space="preserve"> MONTH(B1295)</f>
        <v>7</v>
      </c>
      <c r="B1295" s="3">
        <v>40740</v>
      </c>
      <c r="C1295">
        <f>YEAR(B1295)</f>
        <v>2011</v>
      </c>
      <c r="D1295">
        <v>4346</v>
      </c>
      <c r="E1295" t="str">
        <f>IF(D1295&gt;10000,"Tak","Nie")</f>
        <v>Nie</v>
      </c>
      <c r="F1295">
        <f>F1294-ROUNDUP(F1294*0.02,0)+D1295</f>
        <v>707507</v>
      </c>
      <c r="G1295" t="str">
        <f t="shared" si="21"/>
        <v>Nie</v>
      </c>
    </row>
    <row r="1296" spans="1:7" x14ac:dyDescent="0.25">
      <c r="A1296">
        <f xml:space="preserve"> MONTH(B1296)</f>
        <v>7</v>
      </c>
      <c r="B1296" s="3">
        <v>40741</v>
      </c>
      <c r="C1296">
        <f>YEAR(B1296)</f>
        <v>2011</v>
      </c>
      <c r="D1296">
        <v>4292</v>
      </c>
      <c r="E1296" t="str">
        <f>IF(D1296&gt;10000,"Tak","Nie")</f>
        <v>Nie</v>
      </c>
      <c r="F1296">
        <f>F1295-ROUNDUP(F1295*0.02,0)+D1296</f>
        <v>697648</v>
      </c>
      <c r="G1296" t="str">
        <f t="shared" si="21"/>
        <v>Nie</v>
      </c>
    </row>
    <row r="1297" spans="1:7" x14ac:dyDescent="0.25">
      <c r="A1297">
        <f xml:space="preserve"> MONTH(B1297)</f>
        <v>7</v>
      </c>
      <c r="B1297" s="3">
        <v>40742</v>
      </c>
      <c r="C1297">
        <f>YEAR(B1297)</f>
        <v>2011</v>
      </c>
      <c r="D1297">
        <v>3852</v>
      </c>
      <c r="E1297" t="str">
        <f>IF(D1297&gt;10000,"Tak","Nie")</f>
        <v>Nie</v>
      </c>
      <c r="F1297">
        <f>F1296-ROUNDUP(F1296*0.02,0)+D1297</f>
        <v>687547</v>
      </c>
      <c r="G1297" t="str">
        <f t="shared" si="21"/>
        <v>Nie</v>
      </c>
    </row>
    <row r="1298" spans="1:7" x14ac:dyDescent="0.25">
      <c r="A1298">
        <f xml:space="preserve"> MONTH(B1298)</f>
        <v>7</v>
      </c>
      <c r="B1298" s="3">
        <v>40743</v>
      </c>
      <c r="C1298">
        <f>YEAR(B1298)</f>
        <v>2011</v>
      </c>
      <c r="D1298">
        <v>4901</v>
      </c>
      <c r="E1298" t="str">
        <f>IF(D1298&gt;10000,"Tak","Nie")</f>
        <v>Nie</v>
      </c>
      <c r="F1298">
        <f>F1297-ROUNDUP(F1297*0.02,0)+D1298</f>
        <v>678697</v>
      </c>
      <c r="G1298" t="str">
        <f t="shared" si="21"/>
        <v>Nie</v>
      </c>
    </row>
    <row r="1299" spans="1:7" x14ac:dyDescent="0.25">
      <c r="A1299">
        <f xml:space="preserve"> MONTH(B1299)</f>
        <v>7</v>
      </c>
      <c r="B1299" s="3">
        <v>40744</v>
      </c>
      <c r="C1299">
        <f>YEAR(B1299)</f>
        <v>2011</v>
      </c>
      <c r="D1299">
        <v>5613</v>
      </c>
      <c r="E1299" t="str">
        <f>IF(D1299&gt;10000,"Tak","Nie")</f>
        <v>Nie</v>
      </c>
      <c r="F1299">
        <f>F1298-ROUNDUP(F1298*0.02,0)+D1299</f>
        <v>670736</v>
      </c>
      <c r="G1299" t="str">
        <f t="shared" si="21"/>
        <v>Nie</v>
      </c>
    </row>
    <row r="1300" spans="1:7" x14ac:dyDescent="0.25">
      <c r="A1300">
        <f xml:space="preserve"> MONTH(B1300)</f>
        <v>7</v>
      </c>
      <c r="B1300" s="3">
        <v>40745</v>
      </c>
      <c r="C1300">
        <f>YEAR(B1300)</f>
        <v>2011</v>
      </c>
      <c r="D1300">
        <v>3949</v>
      </c>
      <c r="E1300" t="str">
        <f>IF(D1300&gt;10000,"Tak","Nie")</f>
        <v>Nie</v>
      </c>
      <c r="F1300">
        <f>F1299-ROUNDUP(F1299*0.02,0)+D1300</f>
        <v>661270</v>
      </c>
      <c r="G1300" t="str">
        <f t="shared" si="21"/>
        <v>Nie</v>
      </c>
    </row>
    <row r="1301" spans="1:7" x14ac:dyDescent="0.25">
      <c r="A1301">
        <f xml:space="preserve"> MONTH(B1301)</f>
        <v>7</v>
      </c>
      <c r="B1301" s="3">
        <v>40746</v>
      </c>
      <c r="C1301">
        <f>YEAR(B1301)</f>
        <v>2011</v>
      </c>
      <c r="D1301">
        <v>2503</v>
      </c>
      <c r="E1301" t="str">
        <f>IF(D1301&gt;10000,"Tak","Nie")</f>
        <v>Nie</v>
      </c>
      <c r="F1301">
        <f>F1300-ROUNDUP(F1300*0.02,0)+D1301</f>
        <v>650547</v>
      </c>
      <c r="G1301" t="str">
        <f t="shared" si="21"/>
        <v>Nie</v>
      </c>
    </row>
    <row r="1302" spans="1:7" x14ac:dyDescent="0.25">
      <c r="A1302">
        <f xml:space="preserve"> MONTH(B1302)</f>
        <v>7</v>
      </c>
      <c r="B1302" s="3">
        <v>40747</v>
      </c>
      <c r="C1302">
        <f>YEAR(B1302)</f>
        <v>2011</v>
      </c>
      <c r="D1302">
        <v>5352</v>
      </c>
      <c r="E1302" t="str">
        <f>IF(D1302&gt;10000,"Tak","Nie")</f>
        <v>Nie</v>
      </c>
      <c r="F1302">
        <f>F1301-ROUNDUP(F1301*0.02,0)+D1302</f>
        <v>642888</v>
      </c>
      <c r="G1302" t="str">
        <f t="shared" si="21"/>
        <v>Nie</v>
      </c>
    </row>
    <row r="1303" spans="1:7" x14ac:dyDescent="0.25">
      <c r="A1303">
        <f xml:space="preserve"> MONTH(B1303)</f>
        <v>7</v>
      </c>
      <c r="B1303" s="3">
        <v>40748</v>
      </c>
      <c r="C1303">
        <f>YEAR(B1303)</f>
        <v>2011</v>
      </c>
      <c r="D1303">
        <v>4092</v>
      </c>
      <c r="E1303" t="str">
        <f>IF(D1303&gt;10000,"Tak","Nie")</f>
        <v>Nie</v>
      </c>
      <c r="F1303">
        <f>F1302-ROUNDUP(F1302*0.02,0)+D1303</f>
        <v>634122</v>
      </c>
      <c r="G1303" t="str">
        <f t="shared" si="21"/>
        <v>Nie</v>
      </c>
    </row>
    <row r="1304" spans="1:7" x14ac:dyDescent="0.25">
      <c r="A1304">
        <f xml:space="preserve"> MONTH(B1304)</f>
        <v>7</v>
      </c>
      <c r="B1304" s="3">
        <v>40749</v>
      </c>
      <c r="C1304">
        <f>YEAR(B1304)</f>
        <v>2011</v>
      </c>
      <c r="D1304">
        <v>2647</v>
      </c>
      <c r="E1304" t="str">
        <f>IF(D1304&gt;10000,"Tak","Nie")</f>
        <v>Nie</v>
      </c>
      <c r="F1304">
        <f>F1303-ROUNDUP(F1303*0.02,0)+D1304</f>
        <v>624086</v>
      </c>
      <c r="G1304" t="str">
        <f t="shared" si="21"/>
        <v>Nie</v>
      </c>
    </row>
    <row r="1305" spans="1:7" x14ac:dyDescent="0.25">
      <c r="A1305">
        <f xml:space="preserve"> MONTH(B1305)</f>
        <v>7</v>
      </c>
      <c r="B1305" s="3">
        <v>40750</v>
      </c>
      <c r="C1305">
        <f>YEAR(B1305)</f>
        <v>2011</v>
      </c>
      <c r="D1305">
        <v>3774</v>
      </c>
      <c r="E1305" t="str">
        <f>IF(D1305&gt;10000,"Tak","Nie")</f>
        <v>Nie</v>
      </c>
      <c r="F1305">
        <f>F1304-ROUNDUP(F1304*0.02,0)+D1305</f>
        <v>615378</v>
      </c>
      <c r="G1305" t="str">
        <f t="shared" si="21"/>
        <v>Nie</v>
      </c>
    </row>
    <row r="1306" spans="1:7" x14ac:dyDescent="0.25">
      <c r="A1306">
        <f xml:space="preserve"> MONTH(B1306)</f>
        <v>7</v>
      </c>
      <c r="B1306" s="3">
        <v>40751</v>
      </c>
      <c r="C1306">
        <f>YEAR(B1306)</f>
        <v>2011</v>
      </c>
      <c r="D1306">
        <v>2765</v>
      </c>
      <c r="E1306" t="str">
        <f>IF(D1306&gt;10000,"Tak","Nie")</f>
        <v>Nie</v>
      </c>
      <c r="F1306">
        <f>F1305-ROUNDUP(F1305*0.02,0)+D1306</f>
        <v>605835</v>
      </c>
      <c r="G1306" t="str">
        <f t="shared" si="21"/>
        <v>Nie</v>
      </c>
    </row>
    <row r="1307" spans="1:7" x14ac:dyDescent="0.25">
      <c r="A1307">
        <f xml:space="preserve"> MONTH(B1307)</f>
        <v>7</v>
      </c>
      <c r="B1307" s="3">
        <v>40752</v>
      </c>
      <c r="C1307">
        <f>YEAR(B1307)</f>
        <v>2011</v>
      </c>
      <c r="D1307">
        <v>4180</v>
      </c>
      <c r="E1307" t="str">
        <f>IF(D1307&gt;10000,"Tak","Nie")</f>
        <v>Nie</v>
      </c>
      <c r="F1307">
        <f>F1306-ROUNDUP(F1306*0.02,0)+D1307</f>
        <v>597898</v>
      </c>
      <c r="G1307" t="str">
        <f t="shared" si="21"/>
        <v>Nie</v>
      </c>
    </row>
    <row r="1308" spans="1:7" x14ac:dyDescent="0.25">
      <c r="A1308">
        <f xml:space="preserve"> MONTH(B1308)</f>
        <v>7</v>
      </c>
      <c r="B1308" s="3">
        <v>40753</v>
      </c>
      <c r="C1308">
        <f>YEAR(B1308)</f>
        <v>2011</v>
      </c>
      <c r="D1308">
        <v>2612</v>
      </c>
      <c r="E1308" t="str">
        <f>IF(D1308&gt;10000,"Tak","Nie")</f>
        <v>Nie</v>
      </c>
      <c r="F1308">
        <f>F1307-ROUNDUP(F1307*0.02,0)+D1308</f>
        <v>588552</v>
      </c>
      <c r="G1308" t="str">
        <f t="shared" si="21"/>
        <v>Nie</v>
      </c>
    </row>
    <row r="1309" spans="1:7" x14ac:dyDescent="0.25">
      <c r="A1309">
        <f xml:space="preserve"> MONTH(B1309)</f>
        <v>7</v>
      </c>
      <c r="B1309" s="3">
        <v>40754</v>
      </c>
      <c r="C1309">
        <f>YEAR(B1309)</f>
        <v>2011</v>
      </c>
      <c r="D1309">
        <v>3391</v>
      </c>
      <c r="E1309" t="str">
        <f>IF(D1309&gt;10000,"Tak","Nie")</f>
        <v>Nie</v>
      </c>
      <c r="F1309">
        <f>F1308-ROUNDUP(F1308*0.02,0)+D1309</f>
        <v>580171</v>
      </c>
      <c r="G1309" t="str">
        <f t="shared" si="21"/>
        <v>Nie</v>
      </c>
    </row>
    <row r="1310" spans="1:7" x14ac:dyDescent="0.25">
      <c r="A1310">
        <f xml:space="preserve"> MONTH(B1310)</f>
        <v>7</v>
      </c>
      <c r="B1310" s="3">
        <v>40755</v>
      </c>
      <c r="C1310">
        <f>YEAR(B1310)</f>
        <v>2011</v>
      </c>
      <c r="D1310">
        <v>3167</v>
      </c>
      <c r="E1310" t="str">
        <f>IF(D1310&gt;10000,"Tak","Nie")</f>
        <v>Nie</v>
      </c>
      <c r="F1310">
        <f>F1309-ROUNDUP(F1309*0.02,0)+D1310</f>
        <v>571734</v>
      </c>
      <c r="G1310" t="str">
        <f t="shared" si="21"/>
        <v>Nie</v>
      </c>
    </row>
    <row r="1311" spans="1:7" x14ac:dyDescent="0.25">
      <c r="A1311">
        <f xml:space="preserve"> MONTH(B1311)</f>
        <v>8</v>
      </c>
      <c r="B1311" s="3">
        <v>40756</v>
      </c>
      <c r="C1311">
        <f>YEAR(B1311)</f>
        <v>2011</v>
      </c>
      <c r="D1311">
        <v>3449</v>
      </c>
      <c r="E1311" t="str">
        <f>IF(D1311&gt;10000,"Tak","Nie")</f>
        <v>Nie</v>
      </c>
      <c r="F1311">
        <f>F1310-ROUNDUP(F1310*0.02,0)+D1311</f>
        <v>563748</v>
      </c>
      <c r="G1311" t="str">
        <f t="shared" si="21"/>
        <v>Nie</v>
      </c>
    </row>
    <row r="1312" spans="1:7" x14ac:dyDescent="0.25">
      <c r="A1312">
        <f xml:space="preserve"> MONTH(B1312)</f>
        <v>8</v>
      </c>
      <c r="B1312" s="3">
        <v>40757</v>
      </c>
      <c r="C1312">
        <f>YEAR(B1312)</f>
        <v>2011</v>
      </c>
      <c r="D1312">
        <v>3655</v>
      </c>
      <c r="E1312" t="str">
        <f>IF(D1312&gt;10000,"Tak","Nie")</f>
        <v>Nie</v>
      </c>
      <c r="F1312">
        <f>F1311-ROUNDUP(F1311*0.02,0)+D1312</f>
        <v>556128</v>
      </c>
      <c r="G1312" t="str">
        <f t="shared" si="21"/>
        <v>Nie</v>
      </c>
    </row>
    <row r="1313" spans="1:7" x14ac:dyDescent="0.25">
      <c r="A1313">
        <f xml:space="preserve"> MONTH(B1313)</f>
        <v>8</v>
      </c>
      <c r="B1313" s="3">
        <v>40758</v>
      </c>
      <c r="C1313">
        <f>YEAR(B1313)</f>
        <v>2011</v>
      </c>
      <c r="D1313">
        <v>2436</v>
      </c>
      <c r="E1313" t="str">
        <f>IF(D1313&gt;10000,"Tak","Nie")</f>
        <v>Nie</v>
      </c>
      <c r="F1313">
        <f>F1312-ROUNDUP(F1312*0.02,0)+D1313</f>
        <v>547441</v>
      </c>
      <c r="G1313" t="str">
        <f t="shared" si="21"/>
        <v>Nie</v>
      </c>
    </row>
    <row r="1314" spans="1:7" x14ac:dyDescent="0.25">
      <c r="A1314">
        <f xml:space="preserve"> MONTH(B1314)</f>
        <v>8</v>
      </c>
      <c r="B1314" s="3">
        <v>40759</v>
      </c>
      <c r="C1314">
        <f>YEAR(B1314)</f>
        <v>2011</v>
      </c>
      <c r="D1314">
        <v>3221</v>
      </c>
      <c r="E1314" t="str">
        <f>IF(D1314&gt;10000,"Tak","Nie")</f>
        <v>Nie</v>
      </c>
      <c r="F1314">
        <f>F1313-ROUNDUP(F1313*0.02,0)+D1314</f>
        <v>539713</v>
      </c>
      <c r="G1314" t="str">
        <f t="shared" si="21"/>
        <v>Nie</v>
      </c>
    </row>
    <row r="1315" spans="1:7" x14ac:dyDescent="0.25">
      <c r="A1315">
        <f xml:space="preserve"> MONTH(B1315)</f>
        <v>8</v>
      </c>
      <c r="B1315" s="3">
        <v>40760</v>
      </c>
      <c r="C1315">
        <f>YEAR(B1315)</f>
        <v>2011</v>
      </c>
      <c r="D1315">
        <v>4406</v>
      </c>
      <c r="E1315" t="str">
        <f>IF(D1315&gt;10000,"Tak","Nie")</f>
        <v>Nie</v>
      </c>
      <c r="F1315">
        <f>F1314-ROUNDUP(F1314*0.02,0)+D1315</f>
        <v>533324</v>
      </c>
      <c r="G1315" t="str">
        <f t="shared" si="21"/>
        <v>Nie</v>
      </c>
    </row>
    <row r="1316" spans="1:7" x14ac:dyDescent="0.25">
      <c r="A1316">
        <f xml:space="preserve"> MONTH(B1316)</f>
        <v>8</v>
      </c>
      <c r="B1316" s="3">
        <v>40761</v>
      </c>
      <c r="C1316">
        <f>YEAR(B1316)</f>
        <v>2011</v>
      </c>
      <c r="D1316">
        <v>3293</v>
      </c>
      <c r="E1316" t="str">
        <f>IF(D1316&gt;10000,"Tak","Nie")</f>
        <v>Nie</v>
      </c>
      <c r="F1316">
        <f>F1315-ROUNDUP(F1315*0.02,0)+D1316</f>
        <v>525950</v>
      </c>
      <c r="G1316" t="str">
        <f t="shared" si="21"/>
        <v>Nie</v>
      </c>
    </row>
    <row r="1317" spans="1:7" x14ac:dyDescent="0.25">
      <c r="A1317">
        <f xml:space="preserve"> MONTH(B1317)</f>
        <v>8</v>
      </c>
      <c r="B1317" s="3">
        <v>40762</v>
      </c>
      <c r="C1317">
        <f>YEAR(B1317)</f>
        <v>2011</v>
      </c>
      <c r="D1317">
        <v>3285</v>
      </c>
      <c r="E1317" t="str">
        <f>IF(D1317&gt;10000,"Tak","Nie")</f>
        <v>Nie</v>
      </c>
      <c r="F1317">
        <f>F1316-ROUNDUP(F1316*0.02,0)+D1317</f>
        <v>518716</v>
      </c>
      <c r="G1317" t="str">
        <f t="shared" si="21"/>
        <v>Nie</v>
      </c>
    </row>
    <row r="1318" spans="1:7" x14ac:dyDescent="0.25">
      <c r="A1318">
        <f xml:space="preserve"> MONTH(B1318)</f>
        <v>8</v>
      </c>
      <c r="B1318" s="3">
        <v>40763</v>
      </c>
      <c r="C1318">
        <f>YEAR(B1318)</f>
        <v>2011</v>
      </c>
      <c r="D1318">
        <v>3778</v>
      </c>
      <c r="E1318" t="str">
        <f>IF(D1318&gt;10000,"Tak","Nie")</f>
        <v>Nie</v>
      </c>
      <c r="F1318">
        <f>F1317-ROUNDUP(F1317*0.02,0)+D1318</f>
        <v>512119</v>
      </c>
      <c r="G1318" t="str">
        <f t="shared" si="21"/>
        <v>Nie</v>
      </c>
    </row>
    <row r="1319" spans="1:7" x14ac:dyDescent="0.25">
      <c r="A1319">
        <f xml:space="preserve"> MONTH(B1319)</f>
        <v>8</v>
      </c>
      <c r="B1319" s="3">
        <v>40764</v>
      </c>
      <c r="C1319">
        <f>YEAR(B1319)</f>
        <v>2011</v>
      </c>
      <c r="D1319">
        <v>3903</v>
      </c>
      <c r="E1319" t="str">
        <f>IF(D1319&gt;10000,"Tak","Nie")</f>
        <v>Nie</v>
      </c>
      <c r="F1319">
        <f>F1318-ROUNDUP(F1318*0.02,0)+D1319</f>
        <v>505779</v>
      </c>
      <c r="G1319" t="str">
        <f t="shared" si="21"/>
        <v>Nie</v>
      </c>
    </row>
    <row r="1320" spans="1:7" x14ac:dyDescent="0.25">
      <c r="A1320">
        <f xml:space="preserve"> MONTH(B1320)</f>
        <v>8</v>
      </c>
      <c r="B1320" s="3">
        <v>40765</v>
      </c>
      <c r="C1320">
        <f>YEAR(B1320)</f>
        <v>2011</v>
      </c>
      <c r="D1320">
        <v>6411</v>
      </c>
      <c r="E1320" t="str">
        <f>IF(D1320&gt;10000,"Tak","Nie")</f>
        <v>Nie</v>
      </c>
      <c r="F1320">
        <f>F1319-ROUNDUP(F1319*0.02,0)+D1320</f>
        <v>502074</v>
      </c>
      <c r="G1320" t="str">
        <f t="shared" si="21"/>
        <v>Nie</v>
      </c>
    </row>
    <row r="1321" spans="1:7" x14ac:dyDescent="0.25">
      <c r="A1321">
        <f xml:space="preserve"> MONTH(B1321)</f>
        <v>8</v>
      </c>
      <c r="B1321" s="3">
        <v>40766</v>
      </c>
      <c r="C1321">
        <f>YEAR(B1321)</f>
        <v>2011</v>
      </c>
      <c r="D1321">
        <v>4275</v>
      </c>
      <c r="E1321" t="str">
        <f>IF(D1321&gt;10000,"Tak","Nie")</f>
        <v>Nie</v>
      </c>
      <c r="F1321">
        <f>F1320-ROUNDUP(F1320*0.02,0)+D1321</f>
        <v>496307</v>
      </c>
      <c r="G1321" t="str">
        <f t="shared" si="21"/>
        <v>Nie</v>
      </c>
    </row>
    <row r="1322" spans="1:7" x14ac:dyDescent="0.25">
      <c r="A1322">
        <f xml:space="preserve"> MONTH(B1322)</f>
        <v>8</v>
      </c>
      <c r="B1322" s="3">
        <v>40767</v>
      </c>
      <c r="C1322">
        <f>YEAR(B1322)</f>
        <v>2011</v>
      </c>
      <c r="D1322">
        <v>5180</v>
      </c>
      <c r="E1322" t="str">
        <f>IF(D1322&gt;10000,"Tak","Nie")</f>
        <v>Nie</v>
      </c>
      <c r="F1322">
        <f>F1321-ROUNDUP(F1321*0.02,0)+D1322</f>
        <v>491560</v>
      </c>
      <c r="G1322" t="str">
        <f t="shared" si="21"/>
        <v>Nie</v>
      </c>
    </row>
    <row r="1323" spans="1:7" x14ac:dyDescent="0.25">
      <c r="A1323">
        <f xml:space="preserve"> MONTH(B1323)</f>
        <v>8</v>
      </c>
      <c r="B1323" s="3">
        <v>40768</v>
      </c>
      <c r="C1323">
        <f>YEAR(B1323)</f>
        <v>2011</v>
      </c>
      <c r="D1323">
        <v>6148</v>
      </c>
      <c r="E1323" t="str">
        <f>IF(D1323&gt;10000,"Tak","Nie")</f>
        <v>Nie</v>
      </c>
      <c r="F1323">
        <f>F1322-ROUNDUP(F1322*0.02,0)+D1323</f>
        <v>487876</v>
      </c>
      <c r="G1323" t="str">
        <f t="shared" si="21"/>
        <v>Nie</v>
      </c>
    </row>
    <row r="1324" spans="1:7" x14ac:dyDescent="0.25">
      <c r="A1324">
        <f xml:space="preserve"> MONTH(B1324)</f>
        <v>8</v>
      </c>
      <c r="B1324" s="3">
        <v>40769</v>
      </c>
      <c r="C1324">
        <f>YEAR(B1324)</f>
        <v>2011</v>
      </c>
      <c r="D1324">
        <v>5476</v>
      </c>
      <c r="E1324" t="str">
        <f>IF(D1324&gt;10000,"Tak","Nie")</f>
        <v>Nie</v>
      </c>
      <c r="F1324">
        <f>F1323-ROUNDUP(F1323*0.02,0)+D1324</f>
        <v>483594</v>
      </c>
      <c r="G1324" t="str">
        <f t="shared" si="21"/>
        <v>Nie</v>
      </c>
    </row>
    <row r="1325" spans="1:7" x14ac:dyDescent="0.25">
      <c r="A1325">
        <f xml:space="preserve"> MONTH(B1325)</f>
        <v>8</v>
      </c>
      <c r="B1325" s="3">
        <v>40770</v>
      </c>
      <c r="C1325">
        <f>YEAR(B1325)</f>
        <v>2011</v>
      </c>
      <c r="D1325">
        <v>2412</v>
      </c>
      <c r="E1325" t="str">
        <f>IF(D1325&gt;10000,"Tak","Nie")</f>
        <v>Nie</v>
      </c>
      <c r="F1325">
        <f>F1324-ROUNDUP(F1324*0.02,0)+D1325</f>
        <v>476334</v>
      </c>
      <c r="G1325" t="str">
        <f t="shared" si="21"/>
        <v>Nie</v>
      </c>
    </row>
    <row r="1326" spans="1:7" x14ac:dyDescent="0.25">
      <c r="A1326">
        <f xml:space="preserve"> MONTH(B1326)</f>
        <v>8</v>
      </c>
      <c r="B1326" s="3">
        <v>40771</v>
      </c>
      <c r="C1326">
        <f>YEAR(B1326)</f>
        <v>2011</v>
      </c>
      <c r="D1326">
        <v>4950</v>
      </c>
      <c r="E1326" t="str">
        <f>IF(D1326&gt;10000,"Tak","Nie")</f>
        <v>Nie</v>
      </c>
      <c r="F1326">
        <f>F1325-ROUNDUP(F1325*0.02,0)+D1326</f>
        <v>471757</v>
      </c>
      <c r="G1326" t="str">
        <f t="shared" si="21"/>
        <v>Nie</v>
      </c>
    </row>
    <row r="1327" spans="1:7" x14ac:dyDescent="0.25">
      <c r="A1327">
        <f xml:space="preserve"> MONTH(B1327)</f>
        <v>8</v>
      </c>
      <c r="B1327" s="3">
        <v>40772</v>
      </c>
      <c r="C1327">
        <f>YEAR(B1327)</f>
        <v>2011</v>
      </c>
      <c r="D1327">
        <v>3578</v>
      </c>
      <c r="E1327" t="str">
        <f>IF(D1327&gt;10000,"Tak","Nie")</f>
        <v>Nie</v>
      </c>
      <c r="F1327">
        <f>F1326-ROUNDUP(F1326*0.02,0)+D1327</f>
        <v>465899</v>
      </c>
      <c r="G1327" t="str">
        <f t="shared" si="21"/>
        <v>Nie</v>
      </c>
    </row>
    <row r="1328" spans="1:7" x14ac:dyDescent="0.25">
      <c r="A1328">
        <f xml:space="preserve"> MONTH(B1328)</f>
        <v>8</v>
      </c>
      <c r="B1328" s="3">
        <v>40773</v>
      </c>
      <c r="C1328">
        <f>YEAR(B1328)</f>
        <v>2011</v>
      </c>
      <c r="D1328">
        <v>6377</v>
      </c>
      <c r="E1328" t="str">
        <f>IF(D1328&gt;10000,"Tak","Nie")</f>
        <v>Nie</v>
      </c>
      <c r="F1328">
        <f>F1327-ROUNDUP(F1327*0.02,0)+D1328</f>
        <v>462958</v>
      </c>
      <c r="G1328" t="str">
        <f t="shared" si="21"/>
        <v>Nie</v>
      </c>
    </row>
    <row r="1329" spans="1:7" x14ac:dyDescent="0.25">
      <c r="A1329">
        <f xml:space="preserve"> MONTH(B1329)</f>
        <v>8</v>
      </c>
      <c r="B1329" s="3">
        <v>40774</v>
      </c>
      <c r="C1329">
        <f>YEAR(B1329)</f>
        <v>2011</v>
      </c>
      <c r="D1329">
        <v>3699</v>
      </c>
      <c r="E1329" t="str">
        <f>IF(D1329&gt;10000,"Tak","Nie")</f>
        <v>Nie</v>
      </c>
      <c r="F1329">
        <f>F1328-ROUNDUP(F1328*0.02,0)+D1329</f>
        <v>457397</v>
      </c>
      <c r="G1329" t="str">
        <f t="shared" si="21"/>
        <v>Nie</v>
      </c>
    </row>
    <row r="1330" spans="1:7" x14ac:dyDescent="0.25">
      <c r="A1330">
        <f xml:space="preserve"> MONTH(B1330)</f>
        <v>8</v>
      </c>
      <c r="B1330" s="3">
        <v>40775</v>
      </c>
      <c r="C1330">
        <f>YEAR(B1330)</f>
        <v>2011</v>
      </c>
      <c r="D1330">
        <v>6254</v>
      </c>
      <c r="E1330" t="str">
        <f>IF(D1330&gt;10000,"Tak","Nie")</f>
        <v>Nie</v>
      </c>
      <c r="F1330">
        <f>F1329-ROUNDUP(F1329*0.02,0)+D1330</f>
        <v>454503</v>
      </c>
      <c r="G1330" t="str">
        <f t="shared" si="21"/>
        <v>Nie</v>
      </c>
    </row>
    <row r="1331" spans="1:7" x14ac:dyDescent="0.25">
      <c r="A1331">
        <f xml:space="preserve"> MONTH(B1331)</f>
        <v>8</v>
      </c>
      <c r="B1331" s="3">
        <v>40776</v>
      </c>
      <c r="C1331">
        <f>YEAR(B1331)</f>
        <v>2011</v>
      </c>
      <c r="D1331">
        <v>4572</v>
      </c>
      <c r="E1331" t="str">
        <f>IF(D1331&gt;10000,"Tak","Nie")</f>
        <v>Nie</v>
      </c>
      <c r="F1331">
        <f>F1330-ROUNDUP(F1330*0.02,0)+D1331</f>
        <v>449984</v>
      </c>
      <c r="G1331" t="str">
        <f t="shared" si="21"/>
        <v>Nie</v>
      </c>
    </row>
    <row r="1332" spans="1:7" x14ac:dyDescent="0.25">
      <c r="A1332">
        <f xml:space="preserve"> MONTH(B1332)</f>
        <v>8</v>
      </c>
      <c r="B1332" s="3">
        <v>40777</v>
      </c>
      <c r="C1332">
        <f>YEAR(B1332)</f>
        <v>2011</v>
      </c>
      <c r="D1332">
        <v>4459</v>
      </c>
      <c r="E1332" t="str">
        <f>IF(D1332&gt;10000,"Tak","Nie")</f>
        <v>Nie</v>
      </c>
      <c r="F1332">
        <f>F1331-ROUNDUP(F1331*0.02,0)+D1332</f>
        <v>445443</v>
      </c>
      <c r="G1332" t="str">
        <f t="shared" si="21"/>
        <v>Nie</v>
      </c>
    </row>
    <row r="1333" spans="1:7" x14ac:dyDescent="0.25">
      <c r="A1333">
        <f xml:space="preserve"> MONTH(B1333)</f>
        <v>8</v>
      </c>
      <c r="B1333" s="3">
        <v>40778</v>
      </c>
      <c r="C1333">
        <f>YEAR(B1333)</f>
        <v>2011</v>
      </c>
      <c r="D1333">
        <v>4538</v>
      </c>
      <c r="E1333" t="str">
        <f>IF(D1333&gt;10000,"Tak","Nie")</f>
        <v>Nie</v>
      </c>
      <c r="F1333">
        <f>F1332-ROUNDUP(F1332*0.02,0)+D1333</f>
        <v>441072</v>
      </c>
      <c r="G1333" t="str">
        <f t="shared" si="21"/>
        <v>Nie</v>
      </c>
    </row>
    <row r="1334" spans="1:7" x14ac:dyDescent="0.25">
      <c r="A1334">
        <f xml:space="preserve"> MONTH(B1334)</f>
        <v>8</v>
      </c>
      <c r="B1334" s="3">
        <v>40779</v>
      </c>
      <c r="C1334">
        <f>YEAR(B1334)</f>
        <v>2011</v>
      </c>
      <c r="D1334">
        <v>3361</v>
      </c>
      <c r="E1334" t="str">
        <f>IF(D1334&gt;10000,"Tak","Nie")</f>
        <v>Nie</v>
      </c>
      <c r="F1334">
        <f>F1333-ROUNDUP(F1333*0.02,0)+D1334</f>
        <v>435611</v>
      </c>
      <c r="G1334" t="str">
        <f t="shared" si="21"/>
        <v>Nie</v>
      </c>
    </row>
    <row r="1335" spans="1:7" x14ac:dyDescent="0.25">
      <c r="A1335">
        <f xml:space="preserve"> MONTH(B1335)</f>
        <v>8</v>
      </c>
      <c r="B1335" s="3">
        <v>40780</v>
      </c>
      <c r="C1335">
        <f>YEAR(B1335)</f>
        <v>2011</v>
      </c>
      <c r="D1335">
        <v>4085</v>
      </c>
      <c r="E1335" t="str">
        <f>IF(D1335&gt;10000,"Tak","Nie")</f>
        <v>Nie</v>
      </c>
      <c r="F1335">
        <f>F1334-ROUNDUP(F1334*0.02,0)+D1335</f>
        <v>430983</v>
      </c>
      <c r="G1335" t="str">
        <f t="shared" si="21"/>
        <v>Nie</v>
      </c>
    </row>
    <row r="1336" spans="1:7" x14ac:dyDescent="0.25">
      <c r="A1336">
        <f xml:space="preserve"> MONTH(B1336)</f>
        <v>8</v>
      </c>
      <c r="B1336" s="3">
        <v>40781</v>
      </c>
      <c r="C1336">
        <f>YEAR(B1336)</f>
        <v>2011</v>
      </c>
      <c r="D1336">
        <v>4470</v>
      </c>
      <c r="E1336" t="str">
        <f>IF(D1336&gt;10000,"Tak","Nie")</f>
        <v>Nie</v>
      </c>
      <c r="F1336">
        <f>F1335-ROUNDUP(F1335*0.02,0)+D1336</f>
        <v>426833</v>
      </c>
      <c r="G1336" t="str">
        <f t="shared" si="21"/>
        <v>Nie</v>
      </c>
    </row>
    <row r="1337" spans="1:7" x14ac:dyDescent="0.25">
      <c r="A1337">
        <f xml:space="preserve"> MONTH(B1337)</f>
        <v>8</v>
      </c>
      <c r="B1337" s="3">
        <v>40782</v>
      </c>
      <c r="C1337">
        <f>YEAR(B1337)</f>
        <v>2011</v>
      </c>
      <c r="D1337">
        <v>3064</v>
      </c>
      <c r="E1337" t="str">
        <f>IF(D1337&gt;10000,"Tak","Nie")</f>
        <v>Nie</v>
      </c>
      <c r="F1337">
        <f>F1336-ROUNDUP(F1336*0.02,0)+D1337</f>
        <v>421360</v>
      </c>
      <c r="G1337" t="str">
        <f t="shared" si="21"/>
        <v>Nie</v>
      </c>
    </row>
    <row r="1338" spans="1:7" x14ac:dyDescent="0.25">
      <c r="A1338">
        <f xml:space="preserve"> MONTH(B1338)</f>
        <v>8</v>
      </c>
      <c r="B1338" s="3">
        <v>40783</v>
      </c>
      <c r="C1338">
        <f>YEAR(B1338)</f>
        <v>2011</v>
      </c>
      <c r="D1338">
        <v>2040</v>
      </c>
      <c r="E1338" t="str">
        <f>IF(D1338&gt;10000,"Tak","Nie")</f>
        <v>Nie</v>
      </c>
      <c r="F1338">
        <f>F1337-ROUNDUP(F1337*0.02,0)+D1338</f>
        <v>414972</v>
      </c>
      <c r="G1338" t="str">
        <f t="shared" si="21"/>
        <v>Nie</v>
      </c>
    </row>
    <row r="1339" spans="1:7" x14ac:dyDescent="0.25">
      <c r="A1339">
        <f xml:space="preserve"> MONTH(B1339)</f>
        <v>8</v>
      </c>
      <c r="B1339" s="3">
        <v>40784</v>
      </c>
      <c r="C1339">
        <f>YEAR(B1339)</f>
        <v>2011</v>
      </c>
      <c r="D1339">
        <v>5376</v>
      </c>
      <c r="E1339" t="str">
        <f>IF(D1339&gt;10000,"Tak","Nie")</f>
        <v>Nie</v>
      </c>
      <c r="F1339">
        <f>F1338-ROUNDUP(F1338*0.02,0)+D1339</f>
        <v>412048</v>
      </c>
      <c r="G1339" t="str">
        <f t="shared" si="21"/>
        <v>Nie</v>
      </c>
    </row>
    <row r="1340" spans="1:7" x14ac:dyDescent="0.25">
      <c r="A1340">
        <f xml:space="preserve"> MONTH(B1340)</f>
        <v>8</v>
      </c>
      <c r="B1340" s="3">
        <v>40785</v>
      </c>
      <c r="C1340">
        <f>YEAR(B1340)</f>
        <v>2011</v>
      </c>
      <c r="D1340">
        <v>4253</v>
      </c>
      <c r="E1340" t="str">
        <f>IF(D1340&gt;10000,"Tak","Nie")</f>
        <v>Nie</v>
      </c>
      <c r="F1340">
        <f>F1339-ROUNDUP(F1339*0.02,0)+D1340</f>
        <v>408060</v>
      </c>
      <c r="G1340" t="str">
        <f t="shared" si="21"/>
        <v>Nie</v>
      </c>
    </row>
    <row r="1341" spans="1:7" x14ac:dyDescent="0.25">
      <c r="A1341">
        <f xml:space="preserve"> MONTH(B1341)</f>
        <v>8</v>
      </c>
      <c r="B1341" s="3">
        <v>40786</v>
      </c>
      <c r="C1341">
        <f>YEAR(B1341)</f>
        <v>2011</v>
      </c>
      <c r="D1341">
        <v>3377</v>
      </c>
      <c r="E1341" t="str">
        <f>IF(D1341&gt;10000,"Tak","Nie")</f>
        <v>Nie</v>
      </c>
      <c r="F1341">
        <f>F1340-ROUNDUP(F1340*0.02,0)+D1341</f>
        <v>403275</v>
      </c>
      <c r="G1341" t="str">
        <f t="shared" si="21"/>
        <v>Nie</v>
      </c>
    </row>
    <row r="1342" spans="1:7" x14ac:dyDescent="0.25">
      <c r="A1342">
        <f xml:space="preserve"> MONTH(B1342)</f>
        <v>9</v>
      </c>
      <c r="B1342" s="3">
        <v>40787</v>
      </c>
      <c r="C1342">
        <f>YEAR(B1342)</f>
        <v>2011</v>
      </c>
      <c r="D1342">
        <v>5862</v>
      </c>
      <c r="E1342" t="str">
        <f>IF(D1342&gt;10000,"Tak","Nie")</f>
        <v>Nie</v>
      </c>
      <c r="F1342">
        <f>F1341-ROUNDUP(F1341*0.02,0)+D1342</f>
        <v>401071</v>
      </c>
      <c r="G1342" t="str">
        <f t="shared" si="21"/>
        <v>Nie</v>
      </c>
    </row>
    <row r="1343" spans="1:7" x14ac:dyDescent="0.25">
      <c r="A1343">
        <f xml:space="preserve"> MONTH(B1343)</f>
        <v>9</v>
      </c>
      <c r="B1343" s="3">
        <v>40788</v>
      </c>
      <c r="C1343">
        <f>YEAR(B1343)</f>
        <v>2011</v>
      </c>
      <c r="D1343">
        <v>4693</v>
      </c>
      <c r="E1343" t="str">
        <f>IF(D1343&gt;10000,"Tak","Nie")</f>
        <v>Nie</v>
      </c>
      <c r="F1343">
        <f>F1342-ROUNDUP(F1342*0.02,0)+D1343</f>
        <v>397742</v>
      </c>
      <c r="G1343" t="str">
        <f t="shared" si="21"/>
        <v>Nie</v>
      </c>
    </row>
    <row r="1344" spans="1:7" x14ac:dyDescent="0.25">
      <c r="A1344">
        <f xml:space="preserve"> MONTH(B1344)</f>
        <v>9</v>
      </c>
      <c r="B1344" s="3">
        <v>40789</v>
      </c>
      <c r="C1344">
        <f>YEAR(B1344)</f>
        <v>2011</v>
      </c>
      <c r="D1344">
        <v>5225</v>
      </c>
      <c r="E1344" t="str">
        <f>IF(D1344&gt;10000,"Tak","Nie")</f>
        <v>Nie</v>
      </c>
      <c r="F1344">
        <f>F1343-ROUNDUP(F1343*0.02,0)+D1344</f>
        <v>395012</v>
      </c>
      <c r="G1344" t="str">
        <f t="shared" si="21"/>
        <v>Nie</v>
      </c>
    </row>
    <row r="1345" spans="1:7" x14ac:dyDescent="0.25">
      <c r="A1345">
        <f xml:space="preserve"> MONTH(B1345)</f>
        <v>9</v>
      </c>
      <c r="B1345" s="3">
        <v>40790</v>
      </c>
      <c r="C1345">
        <f>YEAR(B1345)</f>
        <v>2011</v>
      </c>
      <c r="D1345">
        <v>5163</v>
      </c>
      <c r="E1345" t="str">
        <f>IF(D1345&gt;10000,"Tak","Nie")</f>
        <v>Nie</v>
      </c>
      <c r="F1345">
        <f>F1344-ROUNDUP(F1344*0.02,0)+D1345</f>
        <v>392274</v>
      </c>
      <c r="G1345" t="str">
        <f t="shared" si="21"/>
        <v>Nie</v>
      </c>
    </row>
    <row r="1346" spans="1:7" x14ac:dyDescent="0.25">
      <c r="A1346">
        <f xml:space="preserve"> MONTH(B1346)</f>
        <v>9</v>
      </c>
      <c r="B1346" s="3">
        <v>40791</v>
      </c>
      <c r="C1346">
        <f>YEAR(B1346)</f>
        <v>2011</v>
      </c>
      <c r="D1346">
        <v>5404</v>
      </c>
      <c r="E1346" t="str">
        <f>IF(D1346&gt;10000,"Tak","Nie")</f>
        <v>Nie</v>
      </c>
      <c r="F1346">
        <f>F1345-ROUNDUP(F1345*0.02,0)+D1346</f>
        <v>389832</v>
      </c>
      <c r="G1346" t="str">
        <f t="shared" si="21"/>
        <v>Nie</v>
      </c>
    </row>
    <row r="1347" spans="1:7" x14ac:dyDescent="0.25">
      <c r="A1347">
        <f xml:space="preserve"> MONTH(B1347)</f>
        <v>9</v>
      </c>
      <c r="B1347" s="3">
        <v>40792</v>
      </c>
      <c r="C1347">
        <f>YEAR(B1347)</f>
        <v>2011</v>
      </c>
      <c r="D1347">
        <v>4754</v>
      </c>
      <c r="E1347" t="str">
        <f>IF(D1347&gt;10000,"Tak","Nie")</f>
        <v>Nie</v>
      </c>
      <c r="F1347">
        <f>F1346-ROUNDUP(F1346*0.02,0)+D1347</f>
        <v>386789</v>
      </c>
      <c r="G1347" t="str">
        <f t="shared" si="21"/>
        <v>Nie</v>
      </c>
    </row>
    <row r="1348" spans="1:7" x14ac:dyDescent="0.25">
      <c r="A1348">
        <f xml:space="preserve"> MONTH(B1348)</f>
        <v>9</v>
      </c>
      <c r="B1348" s="3">
        <v>40793</v>
      </c>
      <c r="C1348">
        <f>YEAR(B1348)</f>
        <v>2011</v>
      </c>
      <c r="D1348">
        <v>4882</v>
      </c>
      <c r="E1348" t="str">
        <f>IF(D1348&gt;10000,"Tak","Nie")</f>
        <v>Nie</v>
      </c>
      <c r="F1348">
        <f>F1347-ROUNDUP(F1347*0.02,0)+D1348</f>
        <v>383935</v>
      </c>
      <c r="G1348" t="str">
        <f t="shared" ref="G1348:G1411" si="22">IF(F1348&gt;1000000,"Tak","Nie")</f>
        <v>Nie</v>
      </c>
    </row>
    <row r="1349" spans="1:7" x14ac:dyDescent="0.25">
      <c r="A1349">
        <f xml:space="preserve"> MONTH(B1349)</f>
        <v>9</v>
      </c>
      <c r="B1349" s="3">
        <v>40794</v>
      </c>
      <c r="C1349">
        <f>YEAR(B1349)</f>
        <v>2011</v>
      </c>
      <c r="D1349">
        <v>5291</v>
      </c>
      <c r="E1349" t="str">
        <f>IF(D1349&gt;10000,"Tak","Nie")</f>
        <v>Nie</v>
      </c>
      <c r="F1349">
        <f>F1348-ROUNDUP(F1348*0.02,0)+D1349</f>
        <v>381547</v>
      </c>
      <c r="G1349" t="str">
        <f t="shared" si="22"/>
        <v>Nie</v>
      </c>
    </row>
    <row r="1350" spans="1:7" x14ac:dyDescent="0.25">
      <c r="A1350">
        <f xml:space="preserve"> MONTH(B1350)</f>
        <v>9</v>
      </c>
      <c r="B1350" s="3">
        <v>40795</v>
      </c>
      <c r="C1350">
        <f>YEAR(B1350)</f>
        <v>2011</v>
      </c>
      <c r="D1350">
        <v>5168</v>
      </c>
      <c r="E1350" t="str">
        <f>IF(D1350&gt;10000,"Tak","Nie")</f>
        <v>Nie</v>
      </c>
      <c r="F1350">
        <f>F1349-ROUNDUP(F1349*0.02,0)+D1350</f>
        <v>379084</v>
      </c>
      <c r="G1350" t="str">
        <f t="shared" si="22"/>
        <v>Nie</v>
      </c>
    </row>
    <row r="1351" spans="1:7" x14ac:dyDescent="0.25">
      <c r="A1351">
        <f xml:space="preserve"> MONTH(B1351)</f>
        <v>9</v>
      </c>
      <c r="B1351" s="3">
        <v>40796</v>
      </c>
      <c r="C1351">
        <f>YEAR(B1351)</f>
        <v>2011</v>
      </c>
      <c r="D1351">
        <v>4936</v>
      </c>
      <c r="E1351" t="str">
        <f>IF(D1351&gt;10000,"Tak","Nie")</f>
        <v>Nie</v>
      </c>
      <c r="F1351">
        <f>F1350-ROUNDUP(F1350*0.02,0)+D1351</f>
        <v>376438</v>
      </c>
      <c r="G1351" t="str">
        <f t="shared" si="22"/>
        <v>Nie</v>
      </c>
    </row>
    <row r="1352" spans="1:7" x14ac:dyDescent="0.25">
      <c r="A1352">
        <f xml:space="preserve"> MONTH(B1352)</f>
        <v>9</v>
      </c>
      <c r="B1352" s="3">
        <v>40797</v>
      </c>
      <c r="C1352">
        <f>YEAR(B1352)</f>
        <v>2011</v>
      </c>
      <c r="D1352">
        <v>3967</v>
      </c>
      <c r="E1352" t="str">
        <f>IF(D1352&gt;10000,"Tak","Nie")</f>
        <v>Nie</v>
      </c>
      <c r="F1352">
        <f>F1351-ROUNDUP(F1351*0.02,0)+D1352</f>
        <v>372876</v>
      </c>
      <c r="G1352" t="str">
        <f t="shared" si="22"/>
        <v>Nie</v>
      </c>
    </row>
    <row r="1353" spans="1:7" x14ac:dyDescent="0.25">
      <c r="A1353">
        <f xml:space="preserve"> MONTH(B1353)</f>
        <v>9</v>
      </c>
      <c r="B1353" s="3">
        <v>40798</v>
      </c>
      <c r="C1353">
        <f>YEAR(B1353)</f>
        <v>2011</v>
      </c>
      <c r="D1353">
        <v>5877</v>
      </c>
      <c r="E1353" t="str">
        <f>IF(D1353&gt;10000,"Tak","Nie")</f>
        <v>Nie</v>
      </c>
      <c r="F1353">
        <f>F1352-ROUNDUP(F1352*0.02,0)+D1353</f>
        <v>371295</v>
      </c>
      <c r="G1353" t="str">
        <f t="shared" si="22"/>
        <v>Nie</v>
      </c>
    </row>
    <row r="1354" spans="1:7" x14ac:dyDescent="0.25">
      <c r="A1354">
        <f xml:space="preserve"> MONTH(B1354)</f>
        <v>9</v>
      </c>
      <c r="B1354" s="3">
        <v>40799</v>
      </c>
      <c r="C1354">
        <f>YEAR(B1354)</f>
        <v>2011</v>
      </c>
      <c r="D1354">
        <v>5621</v>
      </c>
      <c r="E1354" t="str">
        <f>IF(D1354&gt;10000,"Tak","Nie")</f>
        <v>Nie</v>
      </c>
      <c r="F1354">
        <f>F1353-ROUNDUP(F1353*0.02,0)+D1354</f>
        <v>369490</v>
      </c>
      <c r="G1354" t="str">
        <f t="shared" si="22"/>
        <v>Nie</v>
      </c>
    </row>
    <row r="1355" spans="1:7" x14ac:dyDescent="0.25">
      <c r="A1355">
        <f xml:space="preserve"> MONTH(B1355)</f>
        <v>9</v>
      </c>
      <c r="B1355" s="3">
        <v>40800</v>
      </c>
      <c r="C1355">
        <f>YEAR(B1355)</f>
        <v>2011</v>
      </c>
      <c r="D1355">
        <v>5688</v>
      </c>
      <c r="E1355" t="str">
        <f>IF(D1355&gt;10000,"Tak","Nie")</f>
        <v>Nie</v>
      </c>
      <c r="F1355">
        <f>F1354-ROUNDUP(F1354*0.02,0)+D1355</f>
        <v>367788</v>
      </c>
      <c r="G1355" t="str">
        <f t="shared" si="22"/>
        <v>Nie</v>
      </c>
    </row>
    <row r="1356" spans="1:7" x14ac:dyDescent="0.25">
      <c r="A1356">
        <f xml:space="preserve"> MONTH(B1356)</f>
        <v>9</v>
      </c>
      <c r="B1356" s="3">
        <v>40801</v>
      </c>
      <c r="C1356">
        <f>YEAR(B1356)</f>
        <v>2011</v>
      </c>
      <c r="D1356">
        <v>6357</v>
      </c>
      <c r="E1356" t="str">
        <f>IF(D1356&gt;10000,"Tak","Nie")</f>
        <v>Nie</v>
      </c>
      <c r="F1356">
        <f>F1355-ROUNDUP(F1355*0.02,0)+D1356</f>
        <v>366789</v>
      </c>
      <c r="G1356" t="str">
        <f t="shared" si="22"/>
        <v>Nie</v>
      </c>
    </row>
    <row r="1357" spans="1:7" x14ac:dyDescent="0.25">
      <c r="A1357">
        <f xml:space="preserve"> MONTH(B1357)</f>
        <v>9</v>
      </c>
      <c r="B1357" s="3">
        <v>40802</v>
      </c>
      <c r="C1357">
        <f>YEAR(B1357)</f>
        <v>2011</v>
      </c>
      <c r="D1357">
        <v>4102</v>
      </c>
      <c r="E1357" t="str">
        <f>IF(D1357&gt;10000,"Tak","Nie")</f>
        <v>Nie</v>
      </c>
      <c r="F1357">
        <f>F1356-ROUNDUP(F1356*0.02,0)+D1357</f>
        <v>363555</v>
      </c>
      <c r="G1357" t="str">
        <f t="shared" si="22"/>
        <v>Nie</v>
      </c>
    </row>
    <row r="1358" spans="1:7" x14ac:dyDescent="0.25">
      <c r="A1358">
        <f xml:space="preserve"> MONTH(B1358)</f>
        <v>9</v>
      </c>
      <c r="B1358" s="3">
        <v>40803</v>
      </c>
      <c r="C1358">
        <f>YEAR(B1358)</f>
        <v>2011</v>
      </c>
      <c r="D1358">
        <v>3585</v>
      </c>
      <c r="E1358" t="str">
        <f>IF(D1358&gt;10000,"Tak","Nie")</f>
        <v>Nie</v>
      </c>
      <c r="F1358">
        <f>F1357-ROUNDUP(F1357*0.02,0)+D1358</f>
        <v>359868</v>
      </c>
      <c r="G1358" t="str">
        <f t="shared" si="22"/>
        <v>Nie</v>
      </c>
    </row>
    <row r="1359" spans="1:7" x14ac:dyDescent="0.25">
      <c r="A1359">
        <f xml:space="preserve"> MONTH(B1359)</f>
        <v>9</v>
      </c>
      <c r="B1359" s="3">
        <v>40804</v>
      </c>
      <c r="C1359">
        <f>YEAR(B1359)</f>
        <v>2011</v>
      </c>
      <c r="D1359">
        <v>5049</v>
      </c>
      <c r="E1359" t="str">
        <f>IF(D1359&gt;10000,"Tak","Nie")</f>
        <v>Nie</v>
      </c>
      <c r="F1359">
        <f>F1358-ROUNDUP(F1358*0.02,0)+D1359</f>
        <v>357719</v>
      </c>
      <c r="G1359" t="str">
        <f t="shared" si="22"/>
        <v>Nie</v>
      </c>
    </row>
    <row r="1360" spans="1:7" x14ac:dyDescent="0.25">
      <c r="A1360">
        <f xml:space="preserve"> MONTH(B1360)</f>
        <v>9</v>
      </c>
      <c r="B1360" s="3">
        <v>40805</v>
      </c>
      <c r="C1360">
        <f>YEAR(B1360)</f>
        <v>2011</v>
      </c>
      <c r="D1360">
        <v>5371</v>
      </c>
      <c r="E1360" t="str">
        <f>IF(D1360&gt;10000,"Tak","Nie")</f>
        <v>Nie</v>
      </c>
      <c r="F1360">
        <f>F1359-ROUNDUP(F1359*0.02,0)+D1360</f>
        <v>355935</v>
      </c>
      <c r="G1360" t="str">
        <f t="shared" si="22"/>
        <v>Nie</v>
      </c>
    </row>
    <row r="1361" spans="1:7" x14ac:dyDescent="0.25">
      <c r="A1361">
        <f xml:space="preserve"> MONTH(B1361)</f>
        <v>9</v>
      </c>
      <c r="B1361" s="3">
        <v>40806</v>
      </c>
      <c r="C1361">
        <f>YEAR(B1361)</f>
        <v>2011</v>
      </c>
      <c r="D1361">
        <v>5363</v>
      </c>
      <c r="E1361" t="str">
        <f>IF(D1361&gt;10000,"Tak","Nie")</f>
        <v>Nie</v>
      </c>
      <c r="F1361">
        <f>F1360-ROUNDUP(F1360*0.02,0)+D1361</f>
        <v>354179</v>
      </c>
      <c r="G1361" t="str">
        <f t="shared" si="22"/>
        <v>Nie</v>
      </c>
    </row>
    <row r="1362" spans="1:7" x14ac:dyDescent="0.25">
      <c r="A1362">
        <f xml:space="preserve"> MONTH(B1362)</f>
        <v>9</v>
      </c>
      <c r="B1362" s="3">
        <v>40807</v>
      </c>
      <c r="C1362">
        <f>YEAR(B1362)</f>
        <v>2011</v>
      </c>
      <c r="D1362">
        <v>5337</v>
      </c>
      <c r="E1362" t="str">
        <f>IF(D1362&gt;10000,"Tak","Nie")</f>
        <v>Nie</v>
      </c>
      <c r="F1362">
        <f>F1361-ROUNDUP(F1361*0.02,0)+D1362</f>
        <v>352432</v>
      </c>
      <c r="G1362" t="str">
        <f t="shared" si="22"/>
        <v>Nie</v>
      </c>
    </row>
    <row r="1363" spans="1:7" x14ac:dyDescent="0.25">
      <c r="A1363">
        <f xml:space="preserve"> MONTH(B1363)</f>
        <v>9</v>
      </c>
      <c r="B1363" s="3">
        <v>40808</v>
      </c>
      <c r="C1363">
        <f>YEAR(B1363)</f>
        <v>2011</v>
      </c>
      <c r="D1363">
        <v>3847</v>
      </c>
      <c r="E1363" t="str">
        <f>IF(D1363&gt;10000,"Tak","Nie")</f>
        <v>Nie</v>
      </c>
      <c r="F1363">
        <f>F1362-ROUNDUP(F1362*0.02,0)+D1363</f>
        <v>349230</v>
      </c>
      <c r="G1363" t="str">
        <f t="shared" si="22"/>
        <v>Nie</v>
      </c>
    </row>
    <row r="1364" spans="1:7" x14ac:dyDescent="0.25">
      <c r="A1364">
        <f xml:space="preserve"> MONTH(B1364)</f>
        <v>9</v>
      </c>
      <c r="B1364" s="3">
        <v>40809</v>
      </c>
      <c r="C1364">
        <f>YEAR(B1364)</f>
        <v>2011</v>
      </c>
      <c r="D1364">
        <v>5774</v>
      </c>
      <c r="E1364" t="str">
        <f>IF(D1364&gt;10000,"Tak","Nie")</f>
        <v>Nie</v>
      </c>
      <c r="F1364">
        <f>F1363-ROUNDUP(F1363*0.02,0)+D1364</f>
        <v>348019</v>
      </c>
      <c r="G1364" t="str">
        <f t="shared" si="22"/>
        <v>Nie</v>
      </c>
    </row>
    <row r="1365" spans="1:7" x14ac:dyDescent="0.25">
      <c r="A1365">
        <f xml:space="preserve"> MONTH(B1365)</f>
        <v>9</v>
      </c>
      <c r="B1365" s="3">
        <v>40810</v>
      </c>
      <c r="C1365">
        <f>YEAR(B1365)</f>
        <v>2011</v>
      </c>
      <c r="D1365">
        <v>5881</v>
      </c>
      <c r="E1365" t="str">
        <f>IF(D1365&gt;10000,"Tak","Nie")</f>
        <v>Nie</v>
      </c>
      <c r="F1365">
        <f>F1364-ROUNDUP(F1364*0.02,0)+D1365</f>
        <v>346939</v>
      </c>
      <c r="G1365" t="str">
        <f t="shared" si="22"/>
        <v>Nie</v>
      </c>
    </row>
    <row r="1366" spans="1:7" x14ac:dyDescent="0.25">
      <c r="A1366">
        <f xml:space="preserve"> MONTH(B1366)</f>
        <v>9</v>
      </c>
      <c r="B1366" s="3">
        <v>40811</v>
      </c>
      <c r="C1366">
        <f>YEAR(B1366)</f>
        <v>2011</v>
      </c>
      <c r="D1366">
        <v>4966</v>
      </c>
      <c r="E1366" t="str">
        <f>IF(D1366&gt;10000,"Tak","Nie")</f>
        <v>Nie</v>
      </c>
      <c r="F1366">
        <f>F1365-ROUNDUP(F1365*0.02,0)+D1366</f>
        <v>344966</v>
      </c>
      <c r="G1366" t="str">
        <f t="shared" si="22"/>
        <v>Nie</v>
      </c>
    </row>
    <row r="1367" spans="1:7" x14ac:dyDescent="0.25">
      <c r="A1367">
        <f xml:space="preserve"> MONTH(B1367)</f>
        <v>9</v>
      </c>
      <c r="B1367" s="3">
        <v>40812</v>
      </c>
      <c r="C1367">
        <f>YEAR(B1367)</f>
        <v>2011</v>
      </c>
      <c r="D1367">
        <v>6740</v>
      </c>
      <c r="E1367" t="str">
        <f>IF(D1367&gt;10000,"Tak","Nie")</f>
        <v>Nie</v>
      </c>
      <c r="F1367">
        <f>F1366-ROUNDUP(F1366*0.02,0)+D1367</f>
        <v>344806</v>
      </c>
      <c r="G1367" t="str">
        <f t="shared" si="22"/>
        <v>Nie</v>
      </c>
    </row>
    <row r="1368" spans="1:7" x14ac:dyDescent="0.25">
      <c r="A1368">
        <f xml:space="preserve"> MONTH(B1368)</f>
        <v>9</v>
      </c>
      <c r="B1368" s="3">
        <v>40813</v>
      </c>
      <c r="C1368">
        <f>YEAR(B1368)</f>
        <v>2011</v>
      </c>
      <c r="D1368">
        <v>5828</v>
      </c>
      <c r="E1368" t="str">
        <f>IF(D1368&gt;10000,"Tak","Nie")</f>
        <v>Nie</v>
      </c>
      <c r="F1368">
        <f>F1367-ROUNDUP(F1367*0.02,0)+D1368</f>
        <v>343737</v>
      </c>
      <c r="G1368" t="str">
        <f t="shared" si="22"/>
        <v>Nie</v>
      </c>
    </row>
    <row r="1369" spans="1:7" x14ac:dyDescent="0.25">
      <c r="A1369">
        <f xml:space="preserve"> MONTH(B1369)</f>
        <v>9</v>
      </c>
      <c r="B1369" s="3">
        <v>40814</v>
      </c>
      <c r="C1369">
        <f>YEAR(B1369)</f>
        <v>2011</v>
      </c>
      <c r="D1369">
        <v>6089</v>
      </c>
      <c r="E1369" t="str">
        <f>IF(D1369&gt;10000,"Tak","Nie")</f>
        <v>Nie</v>
      </c>
      <c r="F1369">
        <f>F1368-ROUNDUP(F1368*0.02,0)+D1369</f>
        <v>342951</v>
      </c>
      <c r="G1369" t="str">
        <f t="shared" si="22"/>
        <v>Nie</v>
      </c>
    </row>
    <row r="1370" spans="1:7" x14ac:dyDescent="0.25">
      <c r="A1370">
        <f xml:space="preserve"> MONTH(B1370)</f>
        <v>9</v>
      </c>
      <c r="B1370" s="3">
        <v>40815</v>
      </c>
      <c r="C1370">
        <f>YEAR(B1370)</f>
        <v>2011</v>
      </c>
      <c r="D1370">
        <v>5783</v>
      </c>
      <c r="E1370" t="str">
        <f>IF(D1370&gt;10000,"Tak","Nie")</f>
        <v>Nie</v>
      </c>
      <c r="F1370">
        <f>F1369-ROUNDUP(F1369*0.02,0)+D1370</f>
        <v>341874</v>
      </c>
      <c r="G1370" t="str">
        <f t="shared" si="22"/>
        <v>Nie</v>
      </c>
    </row>
    <row r="1371" spans="1:7" x14ac:dyDescent="0.25">
      <c r="A1371">
        <f xml:space="preserve"> MONTH(B1371)</f>
        <v>9</v>
      </c>
      <c r="B1371" s="3">
        <v>40816</v>
      </c>
      <c r="C1371">
        <f>YEAR(B1371)</f>
        <v>2011</v>
      </c>
      <c r="D1371">
        <v>6493</v>
      </c>
      <c r="E1371" t="str">
        <f>IF(D1371&gt;10000,"Tak","Nie")</f>
        <v>Nie</v>
      </c>
      <c r="F1371">
        <f>F1370-ROUNDUP(F1370*0.02,0)+D1371</f>
        <v>341529</v>
      </c>
      <c r="G1371" t="str">
        <f t="shared" si="22"/>
        <v>Nie</v>
      </c>
    </row>
    <row r="1372" spans="1:7" x14ac:dyDescent="0.25">
      <c r="A1372">
        <f xml:space="preserve"> MONTH(B1372)</f>
        <v>10</v>
      </c>
      <c r="B1372" s="3">
        <v>40817</v>
      </c>
      <c r="C1372">
        <f>YEAR(B1372)</f>
        <v>2011</v>
      </c>
      <c r="D1372">
        <v>7883</v>
      </c>
      <c r="E1372" t="str">
        <f>IF(D1372&gt;10000,"Tak","Nie")</f>
        <v>Nie</v>
      </c>
      <c r="F1372">
        <f>F1371-ROUNDUP(F1371*0.02,0)+D1372</f>
        <v>342581</v>
      </c>
      <c r="G1372" t="str">
        <f t="shared" si="22"/>
        <v>Nie</v>
      </c>
    </row>
    <row r="1373" spans="1:7" x14ac:dyDescent="0.25">
      <c r="A1373">
        <f xml:space="preserve"> MONTH(B1373)</f>
        <v>10</v>
      </c>
      <c r="B1373" s="3">
        <v>40818</v>
      </c>
      <c r="C1373">
        <f>YEAR(B1373)</f>
        <v>2011</v>
      </c>
      <c r="D1373">
        <v>6233</v>
      </c>
      <c r="E1373" t="str">
        <f>IF(D1373&gt;10000,"Tak","Nie")</f>
        <v>Nie</v>
      </c>
      <c r="F1373">
        <f>F1372-ROUNDUP(F1372*0.02,0)+D1373</f>
        <v>341962</v>
      </c>
      <c r="G1373" t="str">
        <f t="shared" si="22"/>
        <v>Nie</v>
      </c>
    </row>
    <row r="1374" spans="1:7" x14ac:dyDescent="0.25">
      <c r="A1374">
        <f xml:space="preserve"> MONTH(B1374)</f>
        <v>10</v>
      </c>
      <c r="B1374" s="3">
        <v>40819</v>
      </c>
      <c r="C1374">
        <f>YEAR(B1374)</f>
        <v>2011</v>
      </c>
      <c r="D1374">
        <v>6345</v>
      </c>
      <c r="E1374" t="str">
        <f>IF(D1374&gt;10000,"Tak","Nie")</f>
        <v>Nie</v>
      </c>
      <c r="F1374">
        <f>F1373-ROUNDUP(F1373*0.02,0)+D1374</f>
        <v>341467</v>
      </c>
      <c r="G1374" t="str">
        <f t="shared" si="22"/>
        <v>Nie</v>
      </c>
    </row>
    <row r="1375" spans="1:7" x14ac:dyDescent="0.25">
      <c r="A1375">
        <f xml:space="preserve"> MONTH(B1375)</f>
        <v>10</v>
      </c>
      <c r="B1375" s="3">
        <v>40820</v>
      </c>
      <c r="C1375">
        <f>YEAR(B1375)</f>
        <v>2011</v>
      </c>
      <c r="D1375">
        <v>6219</v>
      </c>
      <c r="E1375" t="str">
        <f>IF(D1375&gt;10000,"Tak","Nie")</f>
        <v>Nie</v>
      </c>
      <c r="F1375">
        <f>F1374-ROUNDUP(F1374*0.02,0)+D1375</f>
        <v>340856</v>
      </c>
      <c r="G1375" t="str">
        <f t="shared" si="22"/>
        <v>Nie</v>
      </c>
    </row>
    <row r="1376" spans="1:7" x14ac:dyDescent="0.25">
      <c r="A1376">
        <f xml:space="preserve"> MONTH(B1376)</f>
        <v>10</v>
      </c>
      <c r="B1376" s="3">
        <v>40821</v>
      </c>
      <c r="C1376">
        <f>YEAR(B1376)</f>
        <v>2011</v>
      </c>
      <c r="D1376">
        <v>7461</v>
      </c>
      <c r="E1376" t="str">
        <f>IF(D1376&gt;10000,"Tak","Nie")</f>
        <v>Nie</v>
      </c>
      <c r="F1376">
        <f>F1375-ROUNDUP(F1375*0.02,0)+D1376</f>
        <v>341499</v>
      </c>
      <c r="G1376" t="str">
        <f t="shared" si="22"/>
        <v>Nie</v>
      </c>
    </row>
    <row r="1377" spans="1:7" x14ac:dyDescent="0.25">
      <c r="A1377">
        <f xml:space="preserve"> MONTH(B1377)</f>
        <v>10</v>
      </c>
      <c r="B1377" s="3">
        <v>40822</v>
      </c>
      <c r="C1377">
        <f>YEAR(B1377)</f>
        <v>2011</v>
      </c>
      <c r="D1377">
        <v>8248</v>
      </c>
      <c r="E1377" t="str">
        <f>IF(D1377&gt;10000,"Tak","Nie")</f>
        <v>Nie</v>
      </c>
      <c r="F1377">
        <f>F1376-ROUNDUP(F1376*0.02,0)+D1377</f>
        <v>342917</v>
      </c>
      <c r="G1377" t="str">
        <f t="shared" si="22"/>
        <v>Nie</v>
      </c>
    </row>
    <row r="1378" spans="1:7" x14ac:dyDescent="0.25">
      <c r="A1378">
        <f xml:space="preserve"> MONTH(B1378)</f>
        <v>10</v>
      </c>
      <c r="B1378" s="3">
        <v>40823</v>
      </c>
      <c r="C1378">
        <f>YEAR(B1378)</f>
        <v>2011</v>
      </c>
      <c r="D1378">
        <v>8203</v>
      </c>
      <c r="E1378" t="str">
        <f>IF(D1378&gt;10000,"Tak","Nie")</f>
        <v>Nie</v>
      </c>
      <c r="F1378">
        <f>F1377-ROUNDUP(F1377*0.02,0)+D1378</f>
        <v>344261</v>
      </c>
      <c r="G1378" t="str">
        <f t="shared" si="22"/>
        <v>Nie</v>
      </c>
    </row>
    <row r="1379" spans="1:7" x14ac:dyDescent="0.25">
      <c r="A1379">
        <f xml:space="preserve"> MONTH(B1379)</f>
        <v>10</v>
      </c>
      <c r="B1379" s="3">
        <v>40824</v>
      </c>
      <c r="C1379">
        <f>YEAR(B1379)</f>
        <v>2011</v>
      </c>
      <c r="D1379">
        <v>7902</v>
      </c>
      <c r="E1379" t="str">
        <f>IF(D1379&gt;10000,"Tak","Nie")</f>
        <v>Nie</v>
      </c>
      <c r="F1379">
        <f>F1378-ROUNDUP(F1378*0.02,0)+D1379</f>
        <v>345277</v>
      </c>
      <c r="G1379" t="str">
        <f t="shared" si="22"/>
        <v>Nie</v>
      </c>
    </row>
    <row r="1380" spans="1:7" x14ac:dyDescent="0.25">
      <c r="A1380">
        <f xml:space="preserve"> MONTH(B1380)</f>
        <v>10</v>
      </c>
      <c r="B1380" s="3">
        <v>40825</v>
      </c>
      <c r="C1380">
        <f>YEAR(B1380)</f>
        <v>2011</v>
      </c>
      <c r="D1380">
        <v>8570</v>
      </c>
      <c r="E1380" t="str">
        <f>IF(D1380&gt;10000,"Tak","Nie")</f>
        <v>Nie</v>
      </c>
      <c r="F1380">
        <f>F1379-ROUNDUP(F1379*0.02,0)+D1380</f>
        <v>346941</v>
      </c>
      <c r="G1380" t="str">
        <f t="shared" si="22"/>
        <v>Nie</v>
      </c>
    </row>
    <row r="1381" spans="1:7" x14ac:dyDescent="0.25">
      <c r="A1381">
        <f xml:space="preserve"> MONTH(B1381)</f>
        <v>10</v>
      </c>
      <c r="B1381" s="3">
        <v>40826</v>
      </c>
      <c r="C1381">
        <f>YEAR(B1381)</f>
        <v>2011</v>
      </c>
      <c r="D1381">
        <v>6952</v>
      </c>
      <c r="E1381" t="str">
        <f>IF(D1381&gt;10000,"Tak","Nie")</f>
        <v>Nie</v>
      </c>
      <c r="F1381">
        <f>F1380-ROUNDUP(F1380*0.02,0)+D1381</f>
        <v>346954</v>
      </c>
      <c r="G1381" t="str">
        <f t="shared" si="22"/>
        <v>Nie</v>
      </c>
    </row>
    <row r="1382" spans="1:7" x14ac:dyDescent="0.25">
      <c r="A1382">
        <f xml:space="preserve"> MONTH(B1382)</f>
        <v>10</v>
      </c>
      <c r="B1382" s="3">
        <v>40827</v>
      </c>
      <c r="C1382">
        <f>YEAR(B1382)</f>
        <v>2011</v>
      </c>
      <c r="D1382">
        <v>8829</v>
      </c>
      <c r="E1382" t="str">
        <f>IF(D1382&gt;10000,"Tak","Nie")</f>
        <v>Nie</v>
      </c>
      <c r="F1382">
        <f>F1381-ROUNDUP(F1381*0.02,0)+D1382</f>
        <v>348843</v>
      </c>
      <c r="G1382" t="str">
        <f t="shared" si="22"/>
        <v>Nie</v>
      </c>
    </row>
    <row r="1383" spans="1:7" x14ac:dyDescent="0.25">
      <c r="A1383">
        <f xml:space="preserve"> MONTH(B1383)</f>
        <v>10</v>
      </c>
      <c r="B1383" s="3">
        <v>40828</v>
      </c>
      <c r="C1383">
        <f>YEAR(B1383)</f>
        <v>2011</v>
      </c>
      <c r="D1383">
        <v>9852</v>
      </c>
      <c r="E1383" t="str">
        <f>IF(D1383&gt;10000,"Tak","Nie")</f>
        <v>Nie</v>
      </c>
      <c r="F1383">
        <f>F1382-ROUNDUP(F1382*0.02,0)+D1383</f>
        <v>351718</v>
      </c>
      <c r="G1383" t="str">
        <f t="shared" si="22"/>
        <v>Nie</v>
      </c>
    </row>
    <row r="1384" spans="1:7" x14ac:dyDescent="0.25">
      <c r="A1384">
        <f xml:space="preserve"> MONTH(B1384)</f>
        <v>10</v>
      </c>
      <c r="B1384" s="3">
        <v>40829</v>
      </c>
      <c r="C1384">
        <f>YEAR(B1384)</f>
        <v>2011</v>
      </c>
      <c r="D1384">
        <v>9755</v>
      </c>
      <c r="E1384" t="str">
        <f>IF(D1384&gt;10000,"Tak","Nie")</f>
        <v>Nie</v>
      </c>
      <c r="F1384">
        <f>F1383-ROUNDUP(F1383*0.02,0)+D1384</f>
        <v>354438</v>
      </c>
      <c r="G1384" t="str">
        <f t="shared" si="22"/>
        <v>Nie</v>
      </c>
    </row>
    <row r="1385" spans="1:7" x14ac:dyDescent="0.25">
      <c r="A1385">
        <f xml:space="preserve"> MONTH(B1385)</f>
        <v>10</v>
      </c>
      <c r="B1385" s="3">
        <v>40830</v>
      </c>
      <c r="C1385">
        <f>YEAR(B1385)</f>
        <v>2011</v>
      </c>
      <c r="D1385">
        <v>9567</v>
      </c>
      <c r="E1385" t="str">
        <f>IF(D1385&gt;10000,"Tak","Nie")</f>
        <v>Nie</v>
      </c>
      <c r="F1385">
        <f>F1384-ROUNDUP(F1384*0.02,0)+D1385</f>
        <v>356916</v>
      </c>
      <c r="G1385" t="str">
        <f t="shared" si="22"/>
        <v>Nie</v>
      </c>
    </row>
    <row r="1386" spans="1:7" x14ac:dyDescent="0.25">
      <c r="A1386">
        <f xml:space="preserve"> MONTH(B1386)</f>
        <v>10</v>
      </c>
      <c r="B1386" s="3">
        <v>40831</v>
      </c>
      <c r="C1386">
        <f>YEAR(B1386)</f>
        <v>2011</v>
      </c>
      <c r="D1386">
        <v>9320</v>
      </c>
      <c r="E1386" t="str">
        <f>IF(D1386&gt;10000,"Tak","Nie")</f>
        <v>Nie</v>
      </c>
      <c r="F1386">
        <f>F1385-ROUNDUP(F1385*0.02,0)+D1386</f>
        <v>359097</v>
      </c>
      <c r="G1386" t="str">
        <f t="shared" si="22"/>
        <v>Nie</v>
      </c>
    </row>
    <row r="1387" spans="1:7" x14ac:dyDescent="0.25">
      <c r="A1387">
        <f xml:space="preserve"> MONTH(B1387)</f>
        <v>10</v>
      </c>
      <c r="B1387" s="3">
        <v>40832</v>
      </c>
      <c r="C1387">
        <f>YEAR(B1387)</f>
        <v>2011</v>
      </c>
      <c r="D1387">
        <v>10124</v>
      </c>
      <c r="E1387" t="str">
        <f>IF(D1387&gt;10000,"Tak","Nie")</f>
        <v>Tak</v>
      </c>
      <c r="F1387">
        <f>F1386-ROUNDUP(F1386*0.02,0)+D1387</f>
        <v>362039</v>
      </c>
      <c r="G1387" t="str">
        <f t="shared" si="22"/>
        <v>Nie</v>
      </c>
    </row>
    <row r="1388" spans="1:7" x14ac:dyDescent="0.25">
      <c r="A1388">
        <f xml:space="preserve"> MONTH(B1388)</f>
        <v>10</v>
      </c>
      <c r="B1388" s="3">
        <v>40833</v>
      </c>
      <c r="C1388">
        <f>YEAR(B1388)</f>
        <v>2011</v>
      </c>
      <c r="D1388">
        <v>10587</v>
      </c>
      <c r="E1388" t="str">
        <f>IF(D1388&gt;10000,"Tak","Nie")</f>
        <v>Tak</v>
      </c>
      <c r="F1388">
        <f>F1387-ROUNDUP(F1387*0.02,0)+D1388</f>
        <v>365385</v>
      </c>
      <c r="G1388" t="str">
        <f t="shared" si="22"/>
        <v>Nie</v>
      </c>
    </row>
    <row r="1389" spans="1:7" x14ac:dyDescent="0.25">
      <c r="A1389">
        <f xml:space="preserve"> MONTH(B1389)</f>
        <v>10</v>
      </c>
      <c r="B1389" s="3">
        <v>40834</v>
      </c>
      <c r="C1389">
        <f>YEAR(B1389)</f>
        <v>2011</v>
      </c>
      <c r="D1389">
        <v>8591</v>
      </c>
      <c r="E1389" t="str">
        <f>IF(D1389&gt;10000,"Tak","Nie")</f>
        <v>Nie</v>
      </c>
      <c r="F1389">
        <f>F1388-ROUNDUP(F1388*0.02,0)+D1389</f>
        <v>366668</v>
      </c>
      <c r="G1389" t="str">
        <f t="shared" si="22"/>
        <v>Nie</v>
      </c>
    </row>
    <row r="1390" spans="1:7" x14ac:dyDescent="0.25">
      <c r="A1390">
        <f xml:space="preserve"> MONTH(B1390)</f>
        <v>10</v>
      </c>
      <c r="B1390" s="3">
        <v>40835</v>
      </c>
      <c r="C1390">
        <f>YEAR(B1390)</f>
        <v>2011</v>
      </c>
      <c r="D1390">
        <v>11023</v>
      </c>
      <c r="E1390" t="str">
        <f>IF(D1390&gt;10000,"Tak","Nie")</f>
        <v>Tak</v>
      </c>
      <c r="F1390">
        <f>F1389-ROUNDUP(F1389*0.02,0)+D1390</f>
        <v>370357</v>
      </c>
      <c r="G1390" t="str">
        <f t="shared" si="22"/>
        <v>Nie</v>
      </c>
    </row>
    <row r="1391" spans="1:7" x14ac:dyDescent="0.25">
      <c r="A1391">
        <f xml:space="preserve"> MONTH(B1391)</f>
        <v>10</v>
      </c>
      <c r="B1391" s="3">
        <v>40836</v>
      </c>
      <c r="C1391">
        <f>YEAR(B1391)</f>
        <v>2011</v>
      </c>
      <c r="D1391">
        <v>10550</v>
      </c>
      <c r="E1391" t="str">
        <f>IF(D1391&gt;10000,"Tak","Nie")</f>
        <v>Tak</v>
      </c>
      <c r="F1391">
        <f>F1390-ROUNDUP(F1390*0.02,0)+D1391</f>
        <v>373499</v>
      </c>
      <c r="G1391" t="str">
        <f t="shared" si="22"/>
        <v>Nie</v>
      </c>
    </row>
    <row r="1392" spans="1:7" x14ac:dyDescent="0.25">
      <c r="A1392">
        <f xml:space="preserve"> MONTH(B1392)</f>
        <v>10</v>
      </c>
      <c r="B1392" s="3">
        <v>40837</v>
      </c>
      <c r="C1392">
        <f>YEAR(B1392)</f>
        <v>2011</v>
      </c>
      <c r="D1392">
        <v>11081</v>
      </c>
      <c r="E1392" t="str">
        <f>IF(D1392&gt;10000,"Tak","Nie")</f>
        <v>Tak</v>
      </c>
      <c r="F1392">
        <f>F1391-ROUNDUP(F1391*0.02,0)+D1392</f>
        <v>377110</v>
      </c>
      <c r="G1392" t="str">
        <f t="shared" si="22"/>
        <v>Nie</v>
      </c>
    </row>
    <row r="1393" spans="1:7" x14ac:dyDescent="0.25">
      <c r="A1393">
        <f xml:space="preserve"> MONTH(B1393)</f>
        <v>10</v>
      </c>
      <c r="B1393" s="3">
        <v>40838</v>
      </c>
      <c r="C1393">
        <f>YEAR(B1393)</f>
        <v>2011</v>
      </c>
      <c r="D1393">
        <v>10436</v>
      </c>
      <c r="E1393" t="str">
        <f>IF(D1393&gt;10000,"Tak","Nie")</f>
        <v>Tak</v>
      </c>
      <c r="F1393">
        <f>F1392-ROUNDUP(F1392*0.02,0)+D1393</f>
        <v>380003</v>
      </c>
      <c r="G1393" t="str">
        <f t="shared" si="22"/>
        <v>Nie</v>
      </c>
    </row>
    <row r="1394" spans="1:7" x14ac:dyDescent="0.25">
      <c r="A1394">
        <f xml:space="preserve"> MONTH(B1394)</f>
        <v>10</v>
      </c>
      <c r="B1394" s="3">
        <v>40839</v>
      </c>
      <c r="C1394">
        <f>YEAR(B1394)</f>
        <v>2011</v>
      </c>
      <c r="D1394">
        <v>10309</v>
      </c>
      <c r="E1394" t="str">
        <f>IF(D1394&gt;10000,"Tak","Nie")</f>
        <v>Tak</v>
      </c>
      <c r="F1394">
        <f>F1393-ROUNDUP(F1393*0.02,0)+D1394</f>
        <v>382711</v>
      </c>
      <c r="G1394" t="str">
        <f t="shared" si="22"/>
        <v>Nie</v>
      </c>
    </row>
    <row r="1395" spans="1:7" x14ac:dyDescent="0.25">
      <c r="A1395">
        <f xml:space="preserve"> MONTH(B1395)</f>
        <v>10</v>
      </c>
      <c r="B1395" s="3">
        <v>40840</v>
      </c>
      <c r="C1395">
        <f>YEAR(B1395)</f>
        <v>2011</v>
      </c>
      <c r="D1395">
        <v>11063</v>
      </c>
      <c r="E1395" t="str">
        <f>IF(D1395&gt;10000,"Tak","Nie")</f>
        <v>Tak</v>
      </c>
      <c r="F1395">
        <f>F1394-ROUNDUP(F1394*0.02,0)+D1395</f>
        <v>386119</v>
      </c>
      <c r="G1395" t="str">
        <f t="shared" si="22"/>
        <v>Nie</v>
      </c>
    </row>
    <row r="1396" spans="1:7" x14ac:dyDescent="0.25">
      <c r="A1396">
        <f xml:space="preserve"> MONTH(B1396)</f>
        <v>10</v>
      </c>
      <c r="B1396" s="3">
        <v>40841</v>
      </c>
      <c r="C1396">
        <f>YEAR(B1396)</f>
        <v>2011</v>
      </c>
      <c r="D1396">
        <v>10156</v>
      </c>
      <c r="E1396" t="str">
        <f>IF(D1396&gt;10000,"Tak","Nie")</f>
        <v>Tak</v>
      </c>
      <c r="F1396">
        <f>F1395-ROUNDUP(F1395*0.02,0)+D1396</f>
        <v>388552</v>
      </c>
      <c r="G1396" t="str">
        <f t="shared" si="22"/>
        <v>Nie</v>
      </c>
    </row>
    <row r="1397" spans="1:7" x14ac:dyDescent="0.25">
      <c r="A1397">
        <f xml:space="preserve"> MONTH(B1397)</f>
        <v>10</v>
      </c>
      <c r="B1397" s="3">
        <v>40842</v>
      </c>
      <c r="C1397">
        <f>YEAR(B1397)</f>
        <v>2011</v>
      </c>
      <c r="D1397">
        <v>10032</v>
      </c>
      <c r="E1397" t="str">
        <f>IF(D1397&gt;10000,"Tak","Nie")</f>
        <v>Tak</v>
      </c>
      <c r="F1397">
        <f>F1396-ROUNDUP(F1396*0.02,0)+D1397</f>
        <v>390812</v>
      </c>
      <c r="G1397" t="str">
        <f t="shared" si="22"/>
        <v>Nie</v>
      </c>
    </row>
    <row r="1398" spans="1:7" x14ac:dyDescent="0.25">
      <c r="A1398">
        <f xml:space="preserve"> MONTH(B1398)</f>
        <v>10</v>
      </c>
      <c r="B1398" s="3">
        <v>40843</v>
      </c>
      <c r="C1398">
        <f>YEAR(B1398)</f>
        <v>2011</v>
      </c>
      <c r="D1398">
        <v>9961</v>
      </c>
      <c r="E1398" t="str">
        <f>IF(D1398&gt;10000,"Tak","Nie")</f>
        <v>Nie</v>
      </c>
      <c r="F1398">
        <f>F1397-ROUNDUP(F1397*0.02,0)+D1398</f>
        <v>392956</v>
      </c>
      <c r="G1398" t="str">
        <f t="shared" si="22"/>
        <v>Nie</v>
      </c>
    </row>
    <row r="1399" spans="1:7" x14ac:dyDescent="0.25">
      <c r="A1399">
        <f xml:space="preserve"> MONTH(B1399)</f>
        <v>10</v>
      </c>
      <c r="B1399" s="3">
        <v>40844</v>
      </c>
      <c r="C1399">
        <f>YEAR(B1399)</f>
        <v>2011</v>
      </c>
      <c r="D1399">
        <v>10651</v>
      </c>
      <c r="E1399" t="str">
        <f>IF(D1399&gt;10000,"Tak","Nie")</f>
        <v>Tak</v>
      </c>
      <c r="F1399">
        <f>F1398-ROUNDUP(F1398*0.02,0)+D1399</f>
        <v>395747</v>
      </c>
      <c r="G1399" t="str">
        <f t="shared" si="22"/>
        <v>Nie</v>
      </c>
    </row>
    <row r="1400" spans="1:7" x14ac:dyDescent="0.25">
      <c r="A1400">
        <f xml:space="preserve"> MONTH(B1400)</f>
        <v>10</v>
      </c>
      <c r="B1400" s="3">
        <v>40845</v>
      </c>
      <c r="C1400">
        <f>YEAR(B1400)</f>
        <v>2011</v>
      </c>
      <c r="D1400">
        <v>10412</v>
      </c>
      <c r="E1400" t="str">
        <f>IF(D1400&gt;10000,"Tak","Nie")</f>
        <v>Tak</v>
      </c>
      <c r="F1400">
        <f>F1399-ROUNDUP(F1399*0.02,0)+D1400</f>
        <v>398244</v>
      </c>
      <c r="G1400" t="str">
        <f t="shared" si="22"/>
        <v>Nie</v>
      </c>
    </row>
    <row r="1401" spans="1:7" x14ac:dyDescent="0.25">
      <c r="A1401">
        <f xml:space="preserve"> MONTH(B1401)</f>
        <v>10</v>
      </c>
      <c r="B1401" s="3">
        <v>40846</v>
      </c>
      <c r="C1401">
        <f>YEAR(B1401)</f>
        <v>2011</v>
      </c>
      <c r="D1401">
        <v>12434</v>
      </c>
      <c r="E1401" t="str">
        <f>IF(D1401&gt;10000,"Tak","Nie")</f>
        <v>Tak</v>
      </c>
      <c r="F1401">
        <f>F1400-ROUNDUP(F1400*0.02,0)+D1401</f>
        <v>402713</v>
      </c>
      <c r="G1401" t="str">
        <f t="shared" si="22"/>
        <v>Nie</v>
      </c>
    </row>
    <row r="1402" spans="1:7" x14ac:dyDescent="0.25">
      <c r="A1402">
        <f xml:space="preserve"> MONTH(B1402)</f>
        <v>10</v>
      </c>
      <c r="B1402" s="3">
        <v>40847</v>
      </c>
      <c r="C1402">
        <f>YEAR(B1402)</f>
        <v>2011</v>
      </c>
      <c r="D1402">
        <v>11268</v>
      </c>
      <c r="E1402" t="str">
        <f>IF(D1402&gt;10000,"Tak","Nie")</f>
        <v>Tak</v>
      </c>
      <c r="F1402">
        <f>F1401-ROUNDUP(F1401*0.02,0)+D1402</f>
        <v>405926</v>
      </c>
      <c r="G1402" t="str">
        <f t="shared" si="22"/>
        <v>Nie</v>
      </c>
    </row>
    <row r="1403" spans="1:7" x14ac:dyDescent="0.25">
      <c r="A1403">
        <f xml:space="preserve"> MONTH(B1403)</f>
        <v>11</v>
      </c>
      <c r="B1403" s="3">
        <v>40848</v>
      </c>
      <c r="C1403">
        <f>YEAR(B1403)</f>
        <v>2011</v>
      </c>
      <c r="D1403">
        <v>10210</v>
      </c>
      <c r="E1403" t="str">
        <f>IF(D1403&gt;10000,"Tak","Nie")</f>
        <v>Tak</v>
      </c>
      <c r="F1403">
        <f>F1402-ROUNDUP(F1402*0.02,0)+D1403</f>
        <v>408017</v>
      </c>
      <c r="G1403" t="str">
        <f t="shared" si="22"/>
        <v>Nie</v>
      </c>
    </row>
    <row r="1404" spans="1:7" x14ac:dyDescent="0.25">
      <c r="A1404">
        <f xml:space="preserve"> MONTH(B1404)</f>
        <v>11</v>
      </c>
      <c r="B1404" s="3">
        <v>40849</v>
      </c>
      <c r="C1404">
        <f>YEAR(B1404)</f>
        <v>2011</v>
      </c>
      <c r="D1404">
        <v>11124</v>
      </c>
      <c r="E1404" t="str">
        <f>IF(D1404&gt;10000,"Tak","Nie")</f>
        <v>Tak</v>
      </c>
      <c r="F1404">
        <f>F1403-ROUNDUP(F1403*0.02,0)+D1404</f>
        <v>410980</v>
      </c>
      <c r="G1404" t="str">
        <f t="shared" si="22"/>
        <v>Nie</v>
      </c>
    </row>
    <row r="1405" spans="1:7" x14ac:dyDescent="0.25">
      <c r="A1405">
        <f xml:space="preserve"> MONTH(B1405)</f>
        <v>11</v>
      </c>
      <c r="B1405" s="3">
        <v>40850</v>
      </c>
      <c r="C1405">
        <f>YEAR(B1405)</f>
        <v>2011</v>
      </c>
      <c r="D1405">
        <v>10832</v>
      </c>
      <c r="E1405" t="str">
        <f>IF(D1405&gt;10000,"Tak","Nie")</f>
        <v>Tak</v>
      </c>
      <c r="F1405">
        <f>F1404-ROUNDUP(F1404*0.02,0)+D1405</f>
        <v>413592</v>
      </c>
      <c r="G1405" t="str">
        <f t="shared" si="22"/>
        <v>Nie</v>
      </c>
    </row>
    <row r="1406" spans="1:7" x14ac:dyDescent="0.25">
      <c r="A1406">
        <f xml:space="preserve"> MONTH(B1406)</f>
        <v>11</v>
      </c>
      <c r="B1406" s="3">
        <v>40851</v>
      </c>
      <c r="C1406">
        <f>YEAR(B1406)</f>
        <v>2011</v>
      </c>
      <c r="D1406">
        <v>12523</v>
      </c>
      <c r="E1406" t="str">
        <f>IF(D1406&gt;10000,"Tak","Nie")</f>
        <v>Tak</v>
      </c>
      <c r="F1406">
        <f>F1405-ROUNDUP(F1405*0.02,0)+D1406</f>
        <v>417843</v>
      </c>
      <c r="G1406" t="str">
        <f t="shared" si="22"/>
        <v>Nie</v>
      </c>
    </row>
    <row r="1407" spans="1:7" x14ac:dyDescent="0.25">
      <c r="A1407">
        <f xml:space="preserve"> MONTH(B1407)</f>
        <v>11</v>
      </c>
      <c r="B1407" s="3">
        <v>40852</v>
      </c>
      <c r="C1407">
        <f>YEAR(B1407)</f>
        <v>2011</v>
      </c>
      <c r="D1407">
        <v>11658</v>
      </c>
      <c r="E1407" t="str">
        <f>IF(D1407&gt;10000,"Tak","Nie")</f>
        <v>Tak</v>
      </c>
      <c r="F1407">
        <f>F1406-ROUNDUP(F1406*0.02,0)+D1407</f>
        <v>421144</v>
      </c>
      <c r="G1407" t="str">
        <f t="shared" si="22"/>
        <v>Nie</v>
      </c>
    </row>
    <row r="1408" spans="1:7" x14ac:dyDescent="0.25">
      <c r="A1408">
        <f xml:space="preserve"> MONTH(B1408)</f>
        <v>11</v>
      </c>
      <c r="B1408" s="3">
        <v>40853</v>
      </c>
      <c r="C1408">
        <f>YEAR(B1408)</f>
        <v>2011</v>
      </c>
      <c r="D1408">
        <v>11608</v>
      </c>
      <c r="E1408" t="str">
        <f>IF(D1408&gt;10000,"Tak","Nie")</f>
        <v>Tak</v>
      </c>
      <c r="F1408">
        <f>F1407-ROUNDUP(F1407*0.02,0)+D1408</f>
        <v>424329</v>
      </c>
      <c r="G1408" t="str">
        <f t="shared" si="22"/>
        <v>Nie</v>
      </c>
    </row>
    <row r="1409" spans="1:7" x14ac:dyDescent="0.25">
      <c r="A1409">
        <f xml:space="preserve"> MONTH(B1409)</f>
        <v>11</v>
      </c>
      <c r="B1409" s="3">
        <v>40854</v>
      </c>
      <c r="C1409">
        <f>YEAR(B1409)</f>
        <v>2011</v>
      </c>
      <c r="D1409">
        <v>12754</v>
      </c>
      <c r="E1409" t="str">
        <f>IF(D1409&gt;10000,"Tak","Nie")</f>
        <v>Tak</v>
      </c>
      <c r="F1409">
        <f>F1408-ROUNDUP(F1408*0.02,0)+D1409</f>
        <v>428596</v>
      </c>
      <c r="G1409" t="str">
        <f t="shared" si="22"/>
        <v>Nie</v>
      </c>
    </row>
    <row r="1410" spans="1:7" x14ac:dyDescent="0.25">
      <c r="A1410">
        <f xml:space="preserve"> MONTH(B1410)</f>
        <v>11</v>
      </c>
      <c r="B1410" s="3">
        <v>40855</v>
      </c>
      <c r="C1410">
        <f>YEAR(B1410)</f>
        <v>2011</v>
      </c>
      <c r="D1410">
        <v>12795</v>
      </c>
      <c r="E1410" t="str">
        <f>IF(D1410&gt;10000,"Tak","Nie")</f>
        <v>Tak</v>
      </c>
      <c r="F1410">
        <f>F1409-ROUNDUP(F1409*0.02,0)+D1410</f>
        <v>432819</v>
      </c>
      <c r="G1410" t="str">
        <f t="shared" si="22"/>
        <v>Nie</v>
      </c>
    </row>
    <row r="1411" spans="1:7" x14ac:dyDescent="0.25">
      <c r="A1411">
        <f xml:space="preserve"> MONTH(B1411)</f>
        <v>11</v>
      </c>
      <c r="B1411" s="3">
        <v>40856</v>
      </c>
      <c r="C1411">
        <f>YEAR(B1411)</f>
        <v>2011</v>
      </c>
      <c r="D1411">
        <v>12521</v>
      </c>
      <c r="E1411" t="str">
        <f>IF(D1411&gt;10000,"Tak","Nie")</f>
        <v>Tak</v>
      </c>
      <c r="F1411">
        <f>F1410-ROUNDUP(F1410*0.02,0)+D1411</f>
        <v>436683</v>
      </c>
      <c r="G1411" t="str">
        <f t="shared" si="22"/>
        <v>Nie</v>
      </c>
    </row>
    <row r="1412" spans="1:7" x14ac:dyDescent="0.25">
      <c r="A1412">
        <f xml:space="preserve"> MONTH(B1412)</f>
        <v>11</v>
      </c>
      <c r="B1412" s="3">
        <v>40857</v>
      </c>
      <c r="C1412">
        <f>YEAR(B1412)</f>
        <v>2011</v>
      </c>
      <c r="D1412">
        <v>12676</v>
      </c>
      <c r="E1412" t="str">
        <f>IF(D1412&gt;10000,"Tak","Nie")</f>
        <v>Tak</v>
      </c>
      <c r="F1412">
        <f>F1411-ROUNDUP(F1411*0.02,0)+D1412</f>
        <v>440625</v>
      </c>
      <c r="G1412" t="str">
        <f t="shared" ref="G1412:G1475" si="23">IF(F1412&gt;1000000,"Tak","Nie")</f>
        <v>Nie</v>
      </c>
    </row>
    <row r="1413" spans="1:7" x14ac:dyDescent="0.25">
      <c r="A1413">
        <f xml:space="preserve"> MONTH(B1413)</f>
        <v>11</v>
      </c>
      <c r="B1413" s="3">
        <v>40858</v>
      </c>
      <c r="C1413">
        <f>YEAR(B1413)</f>
        <v>2011</v>
      </c>
      <c r="D1413">
        <v>13250</v>
      </c>
      <c r="E1413" t="str">
        <f>IF(D1413&gt;10000,"Tak","Nie")</f>
        <v>Tak</v>
      </c>
      <c r="F1413">
        <f>F1412-ROUNDUP(F1412*0.02,0)+D1413</f>
        <v>445062</v>
      </c>
      <c r="G1413" t="str">
        <f t="shared" si="23"/>
        <v>Nie</v>
      </c>
    </row>
    <row r="1414" spans="1:7" x14ac:dyDescent="0.25">
      <c r="A1414">
        <f xml:space="preserve"> MONTH(B1414)</f>
        <v>11</v>
      </c>
      <c r="B1414" s="3">
        <v>40859</v>
      </c>
      <c r="C1414">
        <f>YEAR(B1414)</f>
        <v>2011</v>
      </c>
      <c r="D1414">
        <v>11623</v>
      </c>
      <c r="E1414" t="str">
        <f>IF(D1414&gt;10000,"Tak","Nie")</f>
        <v>Tak</v>
      </c>
      <c r="F1414">
        <f>F1413-ROUNDUP(F1413*0.02,0)+D1414</f>
        <v>447783</v>
      </c>
      <c r="G1414" t="str">
        <f t="shared" si="23"/>
        <v>Nie</v>
      </c>
    </row>
    <row r="1415" spans="1:7" x14ac:dyDescent="0.25">
      <c r="A1415">
        <f xml:space="preserve"> MONTH(B1415)</f>
        <v>11</v>
      </c>
      <c r="B1415" s="3">
        <v>40860</v>
      </c>
      <c r="C1415">
        <f>YEAR(B1415)</f>
        <v>2011</v>
      </c>
      <c r="D1415">
        <v>13758</v>
      </c>
      <c r="E1415" t="str">
        <f>IF(D1415&gt;10000,"Tak","Nie")</f>
        <v>Tak</v>
      </c>
      <c r="F1415">
        <f>F1414-ROUNDUP(F1414*0.02,0)+D1415</f>
        <v>452585</v>
      </c>
      <c r="G1415" t="str">
        <f t="shared" si="23"/>
        <v>Nie</v>
      </c>
    </row>
    <row r="1416" spans="1:7" x14ac:dyDescent="0.25">
      <c r="A1416">
        <f xml:space="preserve"> MONTH(B1416)</f>
        <v>11</v>
      </c>
      <c r="B1416" s="3">
        <v>40861</v>
      </c>
      <c r="C1416">
        <f>YEAR(B1416)</f>
        <v>2011</v>
      </c>
      <c r="D1416">
        <v>11698</v>
      </c>
      <c r="E1416" t="str">
        <f>IF(D1416&gt;10000,"Tak","Nie")</f>
        <v>Tak</v>
      </c>
      <c r="F1416">
        <f>F1415-ROUNDUP(F1415*0.02,0)+D1416</f>
        <v>455231</v>
      </c>
      <c r="G1416" t="str">
        <f t="shared" si="23"/>
        <v>Nie</v>
      </c>
    </row>
    <row r="1417" spans="1:7" x14ac:dyDescent="0.25">
      <c r="A1417">
        <f xml:space="preserve"> MONTH(B1417)</f>
        <v>11</v>
      </c>
      <c r="B1417" s="3">
        <v>40862</v>
      </c>
      <c r="C1417">
        <f>YEAR(B1417)</f>
        <v>2011</v>
      </c>
      <c r="D1417">
        <v>12026</v>
      </c>
      <c r="E1417" t="str">
        <f>IF(D1417&gt;10000,"Tak","Nie")</f>
        <v>Tak</v>
      </c>
      <c r="F1417">
        <f>F1416-ROUNDUP(F1416*0.02,0)+D1417</f>
        <v>458152</v>
      </c>
      <c r="G1417" t="str">
        <f t="shared" si="23"/>
        <v>Nie</v>
      </c>
    </row>
    <row r="1418" spans="1:7" x14ac:dyDescent="0.25">
      <c r="A1418">
        <f xml:space="preserve"> MONTH(B1418)</f>
        <v>11</v>
      </c>
      <c r="B1418" s="3">
        <v>40863</v>
      </c>
      <c r="C1418">
        <f>YEAR(B1418)</f>
        <v>2011</v>
      </c>
      <c r="D1418">
        <v>10541</v>
      </c>
      <c r="E1418" t="str">
        <f>IF(D1418&gt;10000,"Tak","Nie")</f>
        <v>Tak</v>
      </c>
      <c r="F1418">
        <f>F1417-ROUNDUP(F1417*0.02,0)+D1418</f>
        <v>459529</v>
      </c>
      <c r="G1418" t="str">
        <f t="shared" si="23"/>
        <v>Nie</v>
      </c>
    </row>
    <row r="1419" spans="1:7" x14ac:dyDescent="0.25">
      <c r="A1419">
        <f xml:space="preserve"> MONTH(B1419)</f>
        <v>11</v>
      </c>
      <c r="B1419" s="3">
        <v>40864</v>
      </c>
      <c r="C1419">
        <f>YEAR(B1419)</f>
        <v>2011</v>
      </c>
      <c r="D1419">
        <v>10610</v>
      </c>
      <c r="E1419" t="str">
        <f>IF(D1419&gt;10000,"Tak","Nie")</f>
        <v>Tak</v>
      </c>
      <c r="F1419">
        <f>F1418-ROUNDUP(F1418*0.02,0)+D1419</f>
        <v>460948</v>
      </c>
      <c r="G1419" t="str">
        <f t="shared" si="23"/>
        <v>Nie</v>
      </c>
    </row>
    <row r="1420" spans="1:7" x14ac:dyDescent="0.25">
      <c r="A1420">
        <f xml:space="preserve"> MONTH(B1420)</f>
        <v>11</v>
      </c>
      <c r="B1420" s="3">
        <v>40865</v>
      </c>
      <c r="C1420">
        <f>YEAR(B1420)</f>
        <v>2011</v>
      </c>
      <c r="D1420">
        <v>12307</v>
      </c>
      <c r="E1420" t="str">
        <f>IF(D1420&gt;10000,"Tak","Nie")</f>
        <v>Tak</v>
      </c>
      <c r="F1420">
        <f>F1419-ROUNDUP(F1419*0.02,0)+D1420</f>
        <v>464036</v>
      </c>
      <c r="G1420" t="str">
        <f t="shared" si="23"/>
        <v>Nie</v>
      </c>
    </row>
    <row r="1421" spans="1:7" x14ac:dyDescent="0.25">
      <c r="A1421">
        <f xml:space="preserve"> MONTH(B1421)</f>
        <v>11</v>
      </c>
      <c r="B1421" s="3">
        <v>40866</v>
      </c>
      <c r="C1421">
        <f>YEAR(B1421)</f>
        <v>2011</v>
      </c>
      <c r="D1421">
        <v>11115</v>
      </c>
      <c r="E1421" t="str">
        <f>IF(D1421&gt;10000,"Tak","Nie")</f>
        <v>Tak</v>
      </c>
      <c r="F1421">
        <f>F1420-ROUNDUP(F1420*0.02,0)+D1421</f>
        <v>465870</v>
      </c>
      <c r="G1421" t="str">
        <f t="shared" si="23"/>
        <v>Nie</v>
      </c>
    </row>
    <row r="1422" spans="1:7" x14ac:dyDescent="0.25">
      <c r="A1422">
        <f xml:space="preserve"> MONTH(B1422)</f>
        <v>11</v>
      </c>
      <c r="B1422" s="3">
        <v>40867</v>
      </c>
      <c r="C1422">
        <f>YEAR(B1422)</f>
        <v>2011</v>
      </c>
      <c r="D1422">
        <v>10544</v>
      </c>
      <c r="E1422" t="str">
        <f>IF(D1422&gt;10000,"Tak","Nie")</f>
        <v>Tak</v>
      </c>
      <c r="F1422">
        <f>F1421-ROUNDUP(F1421*0.02,0)+D1422</f>
        <v>467096</v>
      </c>
      <c r="G1422" t="str">
        <f t="shared" si="23"/>
        <v>Nie</v>
      </c>
    </row>
    <row r="1423" spans="1:7" x14ac:dyDescent="0.25">
      <c r="A1423">
        <f xml:space="preserve"> MONTH(B1423)</f>
        <v>11</v>
      </c>
      <c r="B1423" s="3">
        <v>40868</v>
      </c>
      <c r="C1423">
        <f>YEAR(B1423)</f>
        <v>2011</v>
      </c>
      <c r="D1423">
        <v>10626</v>
      </c>
      <c r="E1423" t="str">
        <f>IF(D1423&gt;10000,"Tak","Nie")</f>
        <v>Tak</v>
      </c>
      <c r="F1423">
        <f>F1422-ROUNDUP(F1422*0.02,0)+D1423</f>
        <v>468380</v>
      </c>
      <c r="G1423" t="str">
        <f t="shared" si="23"/>
        <v>Nie</v>
      </c>
    </row>
    <row r="1424" spans="1:7" x14ac:dyDescent="0.25">
      <c r="A1424">
        <f xml:space="preserve"> MONTH(B1424)</f>
        <v>11</v>
      </c>
      <c r="B1424" s="3">
        <v>40869</v>
      </c>
      <c r="C1424">
        <f>YEAR(B1424)</f>
        <v>2011</v>
      </c>
      <c r="D1424">
        <v>10969</v>
      </c>
      <c r="E1424" t="str">
        <f>IF(D1424&gt;10000,"Tak","Nie")</f>
        <v>Tak</v>
      </c>
      <c r="F1424">
        <f>F1423-ROUNDUP(F1423*0.02,0)+D1424</f>
        <v>469981</v>
      </c>
      <c r="G1424" t="str">
        <f t="shared" si="23"/>
        <v>Nie</v>
      </c>
    </row>
    <row r="1425" spans="1:7" x14ac:dyDescent="0.25">
      <c r="A1425">
        <f xml:space="preserve"> MONTH(B1425)</f>
        <v>11</v>
      </c>
      <c r="B1425" s="3">
        <v>40870</v>
      </c>
      <c r="C1425">
        <f>YEAR(B1425)</f>
        <v>2011</v>
      </c>
      <c r="D1425">
        <v>8539</v>
      </c>
      <c r="E1425" t="str">
        <f>IF(D1425&gt;10000,"Tak","Nie")</f>
        <v>Nie</v>
      </c>
      <c r="F1425">
        <f>F1424-ROUNDUP(F1424*0.02,0)+D1425</f>
        <v>469120</v>
      </c>
      <c r="G1425" t="str">
        <f t="shared" si="23"/>
        <v>Nie</v>
      </c>
    </row>
    <row r="1426" spans="1:7" x14ac:dyDescent="0.25">
      <c r="A1426">
        <f xml:space="preserve"> MONTH(B1426)</f>
        <v>11</v>
      </c>
      <c r="B1426" s="3">
        <v>40871</v>
      </c>
      <c r="C1426">
        <f>YEAR(B1426)</f>
        <v>2011</v>
      </c>
      <c r="D1426">
        <v>9643</v>
      </c>
      <c r="E1426" t="str">
        <f>IF(D1426&gt;10000,"Tak","Nie")</f>
        <v>Nie</v>
      </c>
      <c r="F1426">
        <f>F1425-ROUNDUP(F1425*0.02,0)+D1426</f>
        <v>469380</v>
      </c>
      <c r="G1426" t="str">
        <f t="shared" si="23"/>
        <v>Nie</v>
      </c>
    </row>
    <row r="1427" spans="1:7" x14ac:dyDescent="0.25">
      <c r="A1427">
        <f xml:space="preserve"> MONTH(B1427)</f>
        <v>11</v>
      </c>
      <c r="B1427" s="3">
        <v>40872</v>
      </c>
      <c r="C1427">
        <f>YEAR(B1427)</f>
        <v>2011</v>
      </c>
      <c r="D1427">
        <v>7850</v>
      </c>
      <c r="E1427" t="str">
        <f>IF(D1427&gt;10000,"Tak","Nie")</f>
        <v>Nie</v>
      </c>
      <c r="F1427">
        <f>F1426-ROUNDUP(F1426*0.02,0)+D1427</f>
        <v>467842</v>
      </c>
      <c r="G1427" t="str">
        <f t="shared" si="23"/>
        <v>Nie</v>
      </c>
    </row>
    <row r="1428" spans="1:7" x14ac:dyDescent="0.25">
      <c r="A1428">
        <f xml:space="preserve"> MONTH(B1428)</f>
        <v>11</v>
      </c>
      <c r="B1428" s="3">
        <v>40873</v>
      </c>
      <c r="C1428">
        <f>YEAR(B1428)</f>
        <v>2011</v>
      </c>
      <c r="D1428">
        <v>9779</v>
      </c>
      <c r="E1428" t="str">
        <f>IF(D1428&gt;10000,"Tak","Nie")</f>
        <v>Nie</v>
      </c>
      <c r="F1428">
        <f>F1427-ROUNDUP(F1427*0.02,0)+D1428</f>
        <v>468264</v>
      </c>
      <c r="G1428" t="str">
        <f t="shared" si="23"/>
        <v>Nie</v>
      </c>
    </row>
    <row r="1429" spans="1:7" x14ac:dyDescent="0.25">
      <c r="A1429">
        <f xml:space="preserve"> MONTH(B1429)</f>
        <v>11</v>
      </c>
      <c r="B1429" s="3">
        <v>40874</v>
      </c>
      <c r="C1429">
        <f>YEAR(B1429)</f>
        <v>2011</v>
      </c>
      <c r="D1429">
        <v>9711</v>
      </c>
      <c r="E1429" t="str">
        <f>IF(D1429&gt;10000,"Tak","Nie")</f>
        <v>Nie</v>
      </c>
      <c r="F1429">
        <f>F1428-ROUNDUP(F1428*0.02,0)+D1429</f>
        <v>468609</v>
      </c>
      <c r="G1429" t="str">
        <f t="shared" si="23"/>
        <v>Nie</v>
      </c>
    </row>
    <row r="1430" spans="1:7" x14ac:dyDescent="0.25">
      <c r="A1430">
        <f xml:space="preserve"> MONTH(B1430)</f>
        <v>11</v>
      </c>
      <c r="B1430" s="3">
        <v>40875</v>
      </c>
      <c r="C1430">
        <f>YEAR(B1430)</f>
        <v>2011</v>
      </c>
      <c r="D1430">
        <v>7875</v>
      </c>
      <c r="E1430" t="str">
        <f>IF(D1430&gt;10000,"Tak","Nie")</f>
        <v>Nie</v>
      </c>
      <c r="F1430">
        <f>F1429-ROUNDUP(F1429*0.02,0)+D1430</f>
        <v>467111</v>
      </c>
      <c r="G1430" t="str">
        <f t="shared" si="23"/>
        <v>Nie</v>
      </c>
    </row>
    <row r="1431" spans="1:7" x14ac:dyDescent="0.25">
      <c r="A1431">
        <f xml:space="preserve"> MONTH(B1431)</f>
        <v>11</v>
      </c>
      <c r="B1431" s="3">
        <v>40876</v>
      </c>
      <c r="C1431">
        <f>YEAR(B1431)</f>
        <v>2011</v>
      </c>
      <c r="D1431">
        <v>9667</v>
      </c>
      <c r="E1431" t="str">
        <f>IF(D1431&gt;10000,"Tak","Nie")</f>
        <v>Nie</v>
      </c>
      <c r="F1431">
        <f>F1430-ROUNDUP(F1430*0.02,0)+D1431</f>
        <v>467435</v>
      </c>
      <c r="G1431" t="str">
        <f t="shared" si="23"/>
        <v>Nie</v>
      </c>
    </row>
    <row r="1432" spans="1:7" x14ac:dyDescent="0.25">
      <c r="A1432">
        <f xml:space="preserve"> MONTH(B1432)</f>
        <v>11</v>
      </c>
      <c r="B1432" s="3">
        <v>40877</v>
      </c>
      <c r="C1432">
        <f>YEAR(B1432)</f>
        <v>2011</v>
      </c>
      <c r="D1432">
        <v>8822</v>
      </c>
      <c r="E1432" t="str">
        <f>IF(D1432&gt;10000,"Tak","Nie")</f>
        <v>Nie</v>
      </c>
      <c r="F1432">
        <f>F1431-ROUNDUP(F1431*0.02,0)+D1432</f>
        <v>466908</v>
      </c>
      <c r="G1432" t="str">
        <f t="shared" si="23"/>
        <v>Nie</v>
      </c>
    </row>
    <row r="1433" spans="1:7" x14ac:dyDescent="0.25">
      <c r="A1433">
        <f xml:space="preserve"> MONTH(B1433)</f>
        <v>12</v>
      </c>
      <c r="B1433" s="3">
        <v>40878</v>
      </c>
      <c r="C1433">
        <f>YEAR(B1433)</f>
        <v>2011</v>
      </c>
      <c r="D1433">
        <v>8344</v>
      </c>
      <c r="E1433" t="str">
        <f>IF(D1433&gt;10000,"Tak","Nie")</f>
        <v>Nie</v>
      </c>
      <c r="F1433">
        <f>F1432-ROUNDUP(F1432*0.02,0)+D1433</f>
        <v>465913</v>
      </c>
      <c r="G1433" t="str">
        <f t="shared" si="23"/>
        <v>Nie</v>
      </c>
    </row>
    <row r="1434" spans="1:7" x14ac:dyDescent="0.25">
      <c r="A1434">
        <f xml:space="preserve"> MONTH(B1434)</f>
        <v>12</v>
      </c>
      <c r="B1434" s="3">
        <v>40879</v>
      </c>
      <c r="C1434">
        <f>YEAR(B1434)</f>
        <v>2011</v>
      </c>
      <c r="D1434">
        <v>9731</v>
      </c>
      <c r="E1434" t="str">
        <f>IF(D1434&gt;10000,"Tak","Nie")</f>
        <v>Nie</v>
      </c>
      <c r="F1434">
        <f>F1433-ROUNDUP(F1433*0.02,0)+D1434</f>
        <v>466325</v>
      </c>
      <c r="G1434" t="str">
        <f t="shared" si="23"/>
        <v>Nie</v>
      </c>
    </row>
    <row r="1435" spans="1:7" x14ac:dyDescent="0.25">
      <c r="A1435">
        <f xml:space="preserve"> MONTH(B1435)</f>
        <v>12</v>
      </c>
      <c r="B1435" s="3">
        <v>40880</v>
      </c>
      <c r="C1435">
        <f>YEAR(B1435)</f>
        <v>2011</v>
      </c>
      <c r="D1435">
        <v>10400</v>
      </c>
      <c r="E1435" t="str">
        <f>IF(D1435&gt;10000,"Tak","Nie")</f>
        <v>Tak</v>
      </c>
      <c r="F1435">
        <f>F1434-ROUNDUP(F1434*0.02,0)+D1435</f>
        <v>467398</v>
      </c>
      <c r="G1435" t="str">
        <f t="shared" si="23"/>
        <v>Nie</v>
      </c>
    </row>
    <row r="1436" spans="1:7" x14ac:dyDescent="0.25">
      <c r="A1436">
        <f xml:space="preserve"> MONTH(B1436)</f>
        <v>12</v>
      </c>
      <c r="B1436" s="3">
        <v>40881</v>
      </c>
      <c r="C1436">
        <f>YEAR(B1436)</f>
        <v>2011</v>
      </c>
      <c r="D1436">
        <v>8007</v>
      </c>
      <c r="E1436" t="str">
        <f>IF(D1436&gt;10000,"Tak","Nie")</f>
        <v>Nie</v>
      </c>
      <c r="F1436">
        <f>F1435-ROUNDUP(F1435*0.02,0)+D1436</f>
        <v>466057</v>
      </c>
      <c r="G1436" t="str">
        <f t="shared" si="23"/>
        <v>Nie</v>
      </c>
    </row>
    <row r="1437" spans="1:7" x14ac:dyDescent="0.25">
      <c r="A1437">
        <f xml:space="preserve"> MONTH(B1437)</f>
        <v>12</v>
      </c>
      <c r="B1437" s="3">
        <v>40882</v>
      </c>
      <c r="C1437">
        <f>YEAR(B1437)</f>
        <v>2011</v>
      </c>
      <c r="D1437">
        <v>7931</v>
      </c>
      <c r="E1437" t="str">
        <f>IF(D1437&gt;10000,"Tak","Nie")</f>
        <v>Nie</v>
      </c>
      <c r="F1437">
        <f>F1436-ROUNDUP(F1436*0.02,0)+D1437</f>
        <v>464666</v>
      </c>
      <c r="G1437" t="str">
        <f t="shared" si="23"/>
        <v>Nie</v>
      </c>
    </row>
    <row r="1438" spans="1:7" x14ac:dyDescent="0.25">
      <c r="A1438">
        <f xml:space="preserve"> MONTH(B1438)</f>
        <v>12</v>
      </c>
      <c r="B1438" s="3">
        <v>40883</v>
      </c>
      <c r="C1438">
        <f>YEAR(B1438)</f>
        <v>2011</v>
      </c>
      <c r="D1438">
        <v>8222</v>
      </c>
      <c r="E1438" t="str">
        <f>IF(D1438&gt;10000,"Tak","Nie")</f>
        <v>Nie</v>
      </c>
      <c r="F1438">
        <f>F1437-ROUNDUP(F1437*0.02,0)+D1438</f>
        <v>463594</v>
      </c>
      <c r="G1438" t="str">
        <f t="shared" si="23"/>
        <v>Nie</v>
      </c>
    </row>
    <row r="1439" spans="1:7" x14ac:dyDescent="0.25">
      <c r="A1439">
        <f xml:space="preserve"> MONTH(B1439)</f>
        <v>12</v>
      </c>
      <c r="B1439" s="3">
        <v>40884</v>
      </c>
      <c r="C1439">
        <f>YEAR(B1439)</f>
        <v>2011</v>
      </c>
      <c r="D1439">
        <v>10282</v>
      </c>
      <c r="E1439" t="str">
        <f>IF(D1439&gt;10000,"Tak","Nie")</f>
        <v>Tak</v>
      </c>
      <c r="F1439">
        <f>F1438-ROUNDUP(F1438*0.02,0)+D1439</f>
        <v>464604</v>
      </c>
      <c r="G1439" t="str">
        <f t="shared" si="23"/>
        <v>Nie</v>
      </c>
    </row>
    <row r="1440" spans="1:7" x14ac:dyDescent="0.25">
      <c r="A1440">
        <f xml:space="preserve"> MONTH(B1440)</f>
        <v>12</v>
      </c>
      <c r="B1440" s="3">
        <v>40885</v>
      </c>
      <c r="C1440">
        <f>YEAR(B1440)</f>
        <v>2011</v>
      </c>
      <c r="D1440">
        <v>7768</v>
      </c>
      <c r="E1440" t="str">
        <f>IF(D1440&gt;10000,"Tak","Nie")</f>
        <v>Nie</v>
      </c>
      <c r="F1440">
        <f>F1439-ROUNDUP(F1439*0.02,0)+D1440</f>
        <v>463079</v>
      </c>
      <c r="G1440" t="str">
        <f t="shared" si="23"/>
        <v>Nie</v>
      </c>
    </row>
    <row r="1441" spans="1:7" x14ac:dyDescent="0.25">
      <c r="A1441">
        <f xml:space="preserve"> MONTH(B1441)</f>
        <v>12</v>
      </c>
      <c r="B1441" s="3">
        <v>40886</v>
      </c>
      <c r="C1441">
        <f>YEAR(B1441)</f>
        <v>2011</v>
      </c>
      <c r="D1441">
        <v>7229</v>
      </c>
      <c r="E1441" t="str">
        <f>IF(D1441&gt;10000,"Tak","Nie")</f>
        <v>Nie</v>
      </c>
      <c r="F1441">
        <f>F1440-ROUNDUP(F1440*0.02,0)+D1441</f>
        <v>461046</v>
      </c>
      <c r="G1441" t="str">
        <f t="shared" si="23"/>
        <v>Nie</v>
      </c>
    </row>
    <row r="1442" spans="1:7" x14ac:dyDescent="0.25">
      <c r="A1442">
        <f xml:space="preserve"> MONTH(B1442)</f>
        <v>12</v>
      </c>
      <c r="B1442" s="3">
        <v>40887</v>
      </c>
      <c r="C1442">
        <f>YEAR(B1442)</f>
        <v>2011</v>
      </c>
      <c r="D1442">
        <v>6801</v>
      </c>
      <c r="E1442" t="str">
        <f>IF(D1442&gt;10000,"Tak","Nie")</f>
        <v>Nie</v>
      </c>
      <c r="F1442">
        <f>F1441-ROUNDUP(F1441*0.02,0)+D1442</f>
        <v>458626</v>
      </c>
      <c r="G1442" t="str">
        <f t="shared" si="23"/>
        <v>Nie</v>
      </c>
    </row>
    <row r="1443" spans="1:7" x14ac:dyDescent="0.25">
      <c r="A1443">
        <f xml:space="preserve"> MONTH(B1443)</f>
        <v>12</v>
      </c>
      <c r="B1443" s="3">
        <v>40888</v>
      </c>
      <c r="C1443">
        <f>YEAR(B1443)</f>
        <v>2011</v>
      </c>
      <c r="D1443">
        <v>6672</v>
      </c>
      <c r="E1443" t="str">
        <f>IF(D1443&gt;10000,"Tak","Nie")</f>
        <v>Nie</v>
      </c>
      <c r="F1443">
        <f>F1442-ROUNDUP(F1442*0.02,0)+D1443</f>
        <v>456125</v>
      </c>
      <c r="G1443" t="str">
        <f t="shared" si="23"/>
        <v>Nie</v>
      </c>
    </row>
    <row r="1444" spans="1:7" x14ac:dyDescent="0.25">
      <c r="A1444">
        <f xml:space="preserve"> MONTH(B1444)</f>
        <v>12</v>
      </c>
      <c r="B1444" s="3">
        <v>40889</v>
      </c>
      <c r="C1444">
        <f>YEAR(B1444)</f>
        <v>2011</v>
      </c>
      <c r="D1444">
        <v>8412</v>
      </c>
      <c r="E1444" t="str">
        <f>IF(D1444&gt;10000,"Tak","Nie")</f>
        <v>Nie</v>
      </c>
      <c r="F1444">
        <f>F1443-ROUNDUP(F1443*0.02,0)+D1444</f>
        <v>455414</v>
      </c>
      <c r="G1444" t="str">
        <f t="shared" si="23"/>
        <v>Nie</v>
      </c>
    </row>
    <row r="1445" spans="1:7" x14ac:dyDescent="0.25">
      <c r="A1445">
        <f xml:space="preserve"> MONTH(B1445)</f>
        <v>12</v>
      </c>
      <c r="B1445" s="3">
        <v>40890</v>
      </c>
      <c r="C1445">
        <f>YEAR(B1445)</f>
        <v>2011</v>
      </c>
      <c r="D1445">
        <v>5853</v>
      </c>
      <c r="E1445" t="str">
        <f>IF(D1445&gt;10000,"Tak","Nie")</f>
        <v>Nie</v>
      </c>
      <c r="F1445">
        <f>F1444-ROUNDUP(F1444*0.02,0)+D1445</f>
        <v>452158</v>
      </c>
      <c r="G1445" t="str">
        <f t="shared" si="23"/>
        <v>Nie</v>
      </c>
    </row>
    <row r="1446" spans="1:7" x14ac:dyDescent="0.25">
      <c r="A1446">
        <f xml:space="preserve"> MONTH(B1446)</f>
        <v>12</v>
      </c>
      <c r="B1446" s="3">
        <v>40891</v>
      </c>
      <c r="C1446">
        <f>YEAR(B1446)</f>
        <v>2011</v>
      </c>
      <c r="D1446">
        <v>5153</v>
      </c>
      <c r="E1446" t="str">
        <f>IF(D1446&gt;10000,"Tak","Nie")</f>
        <v>Nie</v>
      </c>
      <c r="F1446">
        <f>F1445-ROUNDUP(F1445*0.02,0)+D1446</f>
        <v>448267</v>
      </c>
      <c r="G1446" t="str">
        <f t="shared" si="23"/>
        <v>Nie</v>
      </c>
    </row>
    <row r="1447" spans="1:7" x14ac:dyDescent="0.25">
      <c r="A1447">
        <f xml:space="preserve"> MONTH(B1447)</f>
        <v>12</v>
      </c>
      <c r="B1447" s="3">
        <v>40892</v>
      </c>
      <c r="C1447">
        <f>YEAR(B1447)</f>
        <v>2011</v>
      </c>
      <c r="D1447">
        <v>5494</v>
      </c>
      <c r="E1447" t="str">
        <f>IF(D1447&gt;10000,"Tak","Nie")</f>
        <v>Nie</v>
      </c>
      <c r="F1447">
        <f>F1446-ROUNDUP(F1446*0.02,0)+D1447</f>
        <v>444795</v>
      </c>
      <c r="G1447" t="str">
        <f t="shared" si="23"/>
        <v>Nie</v>
      </c>
    </row>
    <row r="1448" spans="1:7" x14ac:dyDescent="0.25">
      <c r="A1448">
        <f xml:space="preserve"> MONTH(B1448)</f>
        <v>12</v>
      </c>
      <c r="B1448" s="3">
        <v>40893</v>
      </c>
      <c r="C1448">
        <f>YEAR(B1448)</f>
        <v>2011</v>
      </c>
      <c r="D1448">
        <v>4087</v>
      </c>
      <c r="E1448" t="str">
        <f>IF(D1448&gt;10000,"Tak","Nie")</f>
        <v>Nie</v>
      </c>
      <c r="F1448">
        <f>F1447-ROUNDUP(F1447*0.02,0)+D1448</f>
        <v>439986</v>
      </c>
      <c r="G1448" t="str">
        <f t="shared" si="23"/>
        <v>Nie</v>
      </c>
    </row>
    <row r="1449" spans="1:7" x14ac:dyDescent="0.25">
      <c r="A1449">
        <f xml:space="preserve"> MONTH(B1449)</f>
        <v>12</v>
      </c>
      <c r="B1449" s="3">
        <v>40894</v>
      </c>
      <c r="C1449">
        <f>YEAR(B1449)</f>
        <v>2011</v>
      </c>
      <c r="D1449">
        <v>3984</v>
      </c>
      <c r="E1449" t="str">
        <f>IF(D1449&gt;10000,"Tak","Nie")</f>
        <v>Nie</v>
      </c>
      <c r="F1449">
        <f>F1448-ROUNDUP(F1448*0.02,0)+D1449</f>
        <v>435170</v>
      </c>
      <c r="G1449" t="str">
        <f t="shared" si="23"/>
        <v>Nie</v>
      </c>
    </row>
    <row r="1450" spans="1:7" x14ac:dyDescent="0.25">
      <c r="A1450">
        <f xml:space="preserve"> MONTH(B1450)</f>
        <v>12</v>
      </c>
      <c r="B1450" s="3">
        <v>40895</v>
      </c>
      <c r="C1450">
        <f>YEAR(B1450)</f>
        <v>2011</v>
      </c>
      <c r="D1450">
        <v>6048</v>
      </c>
      <c r="E1450" t="str">
        <f>IF(D1450&gt;10000,"Tak","Nie")</f>
        <v>Nie</v>
      </c>
      <c r="F1450">
        <f>F1449-ROUNDUP(F1449*0.02,0)+D1450</f>
        <v>432514</v>
      </c>
      <c r="G1450" t="str">
        <f t="shared" si="23"/>
        <v>Nie</v>
      </c>
    </row>
    <row r="1451" spans="1:7" x14ac:dyDescent="0.25">
      <c r="A1451">
        <f xml:space="preserve"> MONTH(B1451)</f>
        <v>12</v>
      </c>
      <c r="B1451" s="3">
        <v>40896</v>
      </c>
      <c r="C1451">
        <f>YEAR(B1451)</f>
        <v>2011</v>
      </c>
      <c r="D1451">
        <v>5147</v>
      </c>
      <c r="E1451" t="str">
        <f>IF(D1451&gt;10000,"Tak","Nie")</f>
        <v>Nie</v>
      </c>
      <c r="F1451">
        <f>F1450-ROUNDUP(F1450*0.02,0)+D1451</f>
        <v>429010</v>
      </c>
      <c r="G1451" t="str">
        <f t="shared" si="23"/>
        <v>Nie</v>
      </c>
    </row>
    <row r="1452" spans="1:7" x14ac:dyDescent="0.25">
      <c r="A1452">
        <f xml:space="preserve"> MONTH(B1452)</f>
        <v>12</v>
      </c>
      <c r="B1452" s="3">
        <v>40897</v>
      </c>
      <c r="C1452">
        <f>YEAR(B1452)</f>
        <v>2011</v>
      </c>
      <c r="D1452">
        <v>4537</v>
      </c>
      <c r="E1452" t="str">
        <f>IF(D1452&gt;10000,"Tak","Nie")</f>
        <v>Nie</v>
      </c>
      <c r="F1452">
        <f>F1451-ROUNDUP(F1451*0.02,0)+D1452</f>
        <v>424966</v>
      </c>
      <c r="G1452" t="str">
        <f t="shared" si="23"/>
        <v>Nie</v>
      </c>
    </row>
    <row r="1453" spans="1:7" x14ac:dyDescent="0.25">
      <c r="A1453">
        <f xml:space="preserve"> MONTH(B1453)</f>
        <v>12</v>
      </c>
      <c r="B1453" s="3">
        <v>40898</v>
      </c>
      <c r="C1453">
        <f>YEAR(B1453)</f>
        <v>2011</v>
      </c>
      <c r="D1453">
        <v>4835</v>
      </c>
      <c r="E1453" t="str">
        <f>IF(D1453&gt;10000,"Tak","Nie")</f>
        <v>Nie</v>
      </c>
      <c r="F1453">
        <f>F1452-ROUNDUP(F1452*0.02,0)+D1453</f>
        <v>421301</v>
      </c>
      <c r="G1453" t="str">
        <f t="shared" si="23"/>
        <v>Nie</v>
      </c>
    </row>
    <row r="1454" spans="1:7" x14ac:dyDescent="0.25">
      <c r="A1454">
        <f xml:space="preserve"> MONTH(B1454)</f>
        <v>12</v>
      </c>
      <c r="B1454" s="3">
        <v>40899</v>
      </c>
      <c r="C1454">
        <f>YEAR(B1454)</f>
        <v>2011</v>
      </c>
      <c r="D1454">
        <v>5099</v>
      </c>
      <c r="E1454" t="str">
        <f>IF(D1454&gt;10000,"Tak","Nie")</f>
        <v>Nie</v>
      </c>
      <c r="F1454">
        <f>F1453-ROUNDUP(F1453*0.02,0)+D1454</f>
        <v>417973</v>
      </c>
      <c r="G1454" t="str">
        <f t="shared" si="23"/>
        <v>Nie</v>
      </c>
    </row>
    <row r="1455" spans="1:7" x14ac:dyDescent="0.25">
      <c r="A1455">
        <f xml:space="preserve"> MONTH(B1455)</f>
        <v>12</v>
      </c>
      <c r="B1455" s="3">
        <v>40900</v>
      </c>
      <c r="C1455">
        <f>YEAR(B1455)</f>
        <v>2011</v>
      </c>
      <c r="D1455">
        <v>3392</v>
      </c>
      <c r="E1455" t="str">
        <f>IF(D1455&gt;10000,"Tak","Nie")</f>
        <v>Nie</v>
      </c>
      <c r="F1455">
        <f>F1454-ROUNDUP(F1454*0.02,0)+D1455</f>
        <v>413005</v>
      </c>
      <c r="G1455" t="str">
        <f t="shared" si="23"/>
        <v>Nie</v>
      </c>
    </row>
    <row r="1456" spans="1:7" x14ac:dyDescent="0.25">
      <c r="A1456">
        <f xml:space="preserve"> MONTH(B1456)</f>
        <v>12</v>
      </c>
      <c r="B1456" s="3">
        <v>40901</v>
      </c>
      <c r="C1456">
        <f>YEAR(B1456)</f>
        <v>2011</v>
      </c>
      <c r="D1456">
        <v>3323</v>
      </c>
      <c r="E1456" t="str">
        <f>IF(D1456&gt;10000,"Tak","Nie")</f>
        <v>Nie</v>
      </c>
      <c r="F1456">
        <f>F1455-ROUNDUP(F1455*0.02,0)+D1456</f>
        <v>408067</v>
      </c>
      <c r="G1456" t="str">
        <f t="shared" si="23"/>
        <v>Nie</v>
      </c>
    </row>
    <row r="1457" spans="1:7" x14ac:dyDescent="0.25">
      <c r="A1457">
        <f xml:space="preserve"> MONTH(B1457)</f>
        <v>12</v>
      </c>
      <c r="B1457" s="3">
        <v>40902</v>
      </c>
      <c r="C1457">
        <f>YEAR(B1457)</f>
        <v>2011</v>
      </c>
      <c r="D1457">
        <v>4043</v>
      </c>
      <c r="E1457" t="str">
        <f>IF(D1457&gt;10000,"Tak","Nie")</f>
        <v>Nie</v>
      </c>
      <c r="F1457">
        <f>F1456-ROUNDUP(F1456*0.02,0)+D1457</f>
        <v>403948</v>
      </c>
      <c r="G1457" t="str">
        <f t="shared" si="23"/>
        <v>Nie</v>
      </c>
    </row>
    <row r="1458" spans="1:7" x14ac:dyDescent="0.25">
      <c r="A1458">
        <f xml:space="preserve"> MONTH(B1458)</f>
        <v>12</v>
      </c>
      <c r="B1458" s="3">
        <v>40903</v>
      </c>
      <c r="C1458">
        <f>YEAR(B1458)</f>
        <v>2011</v>
      </c>
      <c r="D1458">
        <v>4087</v>
      </c>
      <c r="E1458" t="str">
        <f>IF(D1458&gt;10000,"Tak","Nie")</f>
        <v>Nie</v>
      </c>
      <c r="F1458">
        <f>F1457-ROUNDUP(F1457*0.02,0)+D1458</f>
        <v>399956</v>
      </c>
      <c r="G1458" t="str">
        <f t="shared" si="23"/>
        <v>Nie</v>
      </c>
    </row>
    <row r="1459" spans="1:7" x14ac:dyDescent="0.25">
      <c r="A1459">
        <f xml:space="preserve"> MONTH(B1459)</f>
        <v>12</v>
      </c>
      <c r="B1459" s="3">
        <v>40904</v>
      </c>
      <c r="C1459">
        <f>YEAR(B1459)</f>
        <v>2011</v>
      </c>
      <c r="D1459">
        <v>3321</v>
      </c>
      <c r="E1459" t="str">
        <f>IF(D1459&gt;10000,"Tak","Nie")</f>
        <v>Nie</v>
      </c>
      <c r="F1459">
        <f>F1458-ROUNDUP(F1458*0.02,0)+D1459</f>
        <v>395277</v>
      </c>
      <c r="G1459" t="str">
        <f t="shared" si="23"/>
        <v>Nie</v>
      </c>
    </row>
    <row r="1460" spans="1:7" x14ac:dyDescent="0.25">
      <c r="A1460">
        <f xml:space="preserve"> MONTH(B1460)</f>
        <v>12</v>
      </c>
      <c r="B1460" s="3">
        <v>40905</v>
      </c>
      <c r="C1460">
        <f>YEAR(B1460)</f>
        <v>2011</v>
      </c>
      <c r="D1460">
        <v>4324</v>
      </c>
      <c r="E1460" t="str">
        <f>IF(D1460&gt;10000,"Tak","Nie")</f>
        <v>Nie</v>
      </c>
      <c r="F1460">
        <f>F1459-ROUNDUP(F1459*0.02,0)+D1460</f>
        <v>391695</v>
      </c>
      <c r="G1460" t="str">
        <f t="shared" si="23"/>
        <v>Nie</v>
      </c>
    </row>
    <row r="1461" spans="1:7" x14ac:dyDescent="0.25">
      <c r="A1461">
        <f xml:space="preserve"> MONTH(B1461)</f>
        <v>12</v>
      </c>
      <c r="B1461" s="3">
        <v>40906</v>
      </c>
      <c r="C1461">
        <f>YEAR(B1461)</f>
        <v>2011</v>
      </c>
      <c r="D1461">
        <v>4609</v>
      </c>
      <c r="E1461" t="str">
        <f>IF(D1461&gt;10000,"Tak","Nie")</f>
        <v>Nie</v>
      </c>
      <c r="F1461">
        <f>F1460-ROUNDUP(F1460*0.02,0)+D1461</f>
        <v>388470</v>
      </c>
      <c r="G1461" t="str">
        <f t="shared" si="23"/>
        <v>Nie</v>
      </c>
    </row>
    <row r="1462" spans="1:7" x14ac:dyDescent="0.25">
      <c r="A1462">
        <f xml:space="preserve"> MONTH(B1462)</f>
        <v>12</v>
      </c>
      <c r="B1462" s="3">
        <v>40907</v>
      </c>
      <c r="C1462">
        <f>YEAR(B1462)</f>
        <v>2011</v>
      </c>
      <c r="D1462">
        <v>3740</v>
      </c>
      <c r="E1462" t="str">
        <f>IF(D1462&gt;10000,"Tak","Nie")</f>
        <v>Nie</v>
      </c>
      <c r="F1462">
        <f>F1461-ROUNDUP(F1461*0.02,0)+D1462</f>
        <v>384440</v>
      </c>
      <c r="G1462" t="str">
        <f t="shared" si="23"/>
        <v>Nie</v>
      </c>
    </row>
    <row r="1463" spans="1:7" x14ac:dyDescent="0.25">
      <c r="A1463">
        <f xml:space="preserve"> MONTH(B1463)</f>
        <v>12</v>
      </c>
      <c r="B1463" s="3">
        <v>40908</v>
      </c>
      <c r="C1463">
        <f>YEAR(B1463)</f>
        <v>2011</v>
      </c>
      <c r="D1463">
        <v>3904</v>
      </c>
      <c r="E1463" t="str">
        <f>IF(D1463&gt;10000,"Tak","Nie")</f>
        <v>Nie</v>
      </c>
      <c r="F1463">
        <f>F1462-ROUNDUP(F1462*0.02,0)+D1463</f>
        <v>380655</v>
      </c>
      <c r="G1463" t="str">
        <f t="shared" si="23"/>
        <v>Nie</v>
      </c>
    </row>
    <row r="1464" spans="1:7" x14ac:dyDescent="0.25">
      <c r="A1464">
        <f xml:space="preserve"> MONTH(B1464)</f>
        <v>1</v>
      </c>
      <c r="B1464" s="3">
        <v>40909</v>
      </c>
      <c r="C1464">
        <f>YEAR(B1464)</f>
        <v>2012</v>
      </c>
      <c r="D1464">
        <v>2928</v>
      </c>
      <c r="E1464" t="str">
        <f>IF(D1464&gt;10000,"Tak","Nie")</f>
        <v>Nie</v>
      </c>
      <c r="F1464">
        <f>F1463-ROUNDUP(F1463*0.02,0)+D1464</f>
        <v>375969</v>
      </c>
      <c r="G1464" t="str">
        <f t="shared" si="23"/>
        <v>Nie</v>
      </c>
    </row>
    <row r="1465" spans="1:7" x14ac:dyDescent="0.25">
      <c r="A1465">
        <f xml:space="preserve"> MONTH(B1465)</f>
        <v>1</v>
      </c>
      <c r="B1465" s="3">
        <v>40910</v>
      </c>
      <c r="C1465">
        <f>YEAR(B1465)</f>
        <v>2012</v>
      </c>
      <c r="D1465">
        <v>3745</v>
      </c>
      <c r="E1465" t="str">
        <f>IF(D1465&gt;10000,"Tak","Nie")</f>
        <v>Nie</v>
      </c>
      <c r="F1465">
        <f>F1464-ROUNDUP(F1464*0.02,0)+D1465</f>
        <v>372194</v>
      </c>
      <c r="G1465" t="str">
        <f t="shared" si="23"/>
        <v>Nie</v>
      </c>
    </row>
    <row r="1466" spans="1:7" x14ac:dyDescent="0.25">
      <c r="A1466">
        <f xml:space="preserve"> MONTH(B1466)</f>
        <v>1</v>
      </c>
      <c r="B1466" s="3">
        <v>40911</v>
      </c>
      <c r="C1466">
        <f>YEAR(B1466)</f>
        <v>2012</v>
      </c>
      <c r="D1466">
        <v>3782</v>
      </c>
      <c r="E1466" t="str">
        <f>IF(D1466&gt;10000,"Tak","Nie")</f>
        <v>Nie</v>
      </c>
      <c r="F1466">
        <f>F1465-ROUNDUP(F1465*0.02,0)+D1466</f>
        <v>368532</v>
      </c>
      <c r="G1466" t="str">
        <f t="shared" si="23"/>
        <v>Nie</v>
      </c>
    </row>
    <row r="1467" spans="1:7" x14ac:dyDescent="0.25">
      <c r="A1467">
        <f xml:space="preserve"> MONTH(B1467)</f>
        <v>1</v>
      </c>
      <c r="B1467" s="3">
        <v>40912</v>
      </c>
      <c r="C1467">
        <f>YEAR(B1467)</f>
        <v>2012</v>
      </c>
      <c r="D1467">
        <v>3417</v>
      </c>
      <c r="E1467" t="str">
        <f>IF(D1467&gt;10000,"Tak","Nie")</f>
        <v>Nie</v>
      </c>
      <c r="F1467">
        <f>F1466-ROUNDUP(F1466*0.02,0)+D1467</f>
        <v>364578</v>
      </c>
      <c r="G1467" t="str">
        <f t="shared" si="23"/>
        <v>Nie</v>
      </c>
    </row>
    <row r="1468" spans="1:7" x14ac:dyDescent="0.25">
      <c r="A1468">
        <f xml:space="preserve"> MONTH(B1468)</f>
        <v>1</v>
      </c>
      <c r="B1468" s="3">
        <v>40913</v>
      </c>
      <c r="C1468">
        <f>YEAR(B1468)</f>
        <v>2012</v>
      </c>
      <c r="D1468">
        <v>4778</v>
      </c>
      <c r="E1468" t="str">
        <f>IF(D1468&gt;10000,"Tak","Nie")</f>
        <v>Nie</v>
      </c>
      <c r="F1468">
        <f>F1467-ROUNDUP(F1467*0.02,0)+D1468</f>
        <v>362064</v>
      </c>
      <c r="G1468" t="str">
        <f t="shared" si="23"/>
        <v>Nie</v>
      </c>
    </row>
    <row r="1469" spans="1:7" x14ac:dyDescent="0.25">
      <c r="A1469">
        <f xml:space="preserve"> MONTH(B1469)</f>
        <v>1</v>
      </c>
      <c r="B1469" s="3">
        <v>40914</v>
      </c>
      <c r="C1469">
        <f>YEAR(B1469)</f>
        <v>2012</v>
      </c>
      <c r="D1469">
        <v>3649</v>
      </c>
      <c r="E1469" t="str">
        <f>IF(D1469&gt;10000,"Tak","Nie")</f>
        <v>Nie</v>
      </c>
      <c r="F1469">
        <f>F1468-ROUNDUP(F1468*0.02,0)+D1469</f>
        <v>358471</v>
      </c>
      <c r="G1469" t="str">
        <f t="shared" si="23"/>
        <v>Nie</v>
      </c>
    </row>
    <row r="1470" spans="1:7" x14ac:dyDescent="0.25">
      <c r="A1470">
        <f xml:space="preserve"> MONTH(B1470)</f>
        <v>1</v>
      </c>
      <c r="B1470" s="3">
        <v>40915</v>
      </c>
      <c r="C1470">
        <f>YEAR(B1470)</f>
        <v>2012</v>
      </c>
      <c r="D1470">
        <v>2236</v>
      </c>
      <c r="E1470" t="str">
        <f>IF(D1470&gt;10000,"Tak","Nie")</f>
        <v>Nie</v>
      </c>
      <c r="F1470">
        <f>F1469-ROUNDUP(F1469*0.02,0)+D1470</f>
        <v>353537</v>
      </c>
      <c r="G1470" t="str">
        <f t="shared" si="23"/>
        <v>Nie</v>
      </c>
    </row>
    <row r="1471" spans="1:7" x14ac:dyDescent="0.25">
      <c r="A1471">
        <f xml:space="preserve"> MONTH(B1471)</f>
        <v>1</v>
      </c>
      <c r="B1471" s="3">
        <v>40916</v>
      </c>
      <c r="C1471">
        <f>YEAR(B1471)</f>
        <v>2012</v>
      </c>
      <c r="D1471">
        <v>3946</v>
      </c>
      <c r="E1471" t="str">
        <f>IF(D1471&gt;10000,"Tak","Nie")</f>
        <v>Nie</v>
      </c>
      <c r="F1471">
        <f>F1470-ROUNDUP(F1470*0.02,0)+D1471</f>
        <v>350412</v>
      </c>
      <c r="G1471" t="str">
        <f t="shared" si="23"/>
        <v>Nie</v>
      </c>
    </row>
    <row r="1472" spans="1:7" x14ac:dyDescent="0.25">
      <c r="A1472">
        <f xml:space="preserve"> MONTH(B1472)</f>
        <v>1</v>
      </c>
      <c r="B1472" s="3">
        <v>40917</v>
      </c>
      <c r="C1472">
        <f>YEAR(B1472)</f>
        <v>2012</v>
      </c>
      <c r="D1472">
        <v>4433</v>
      </c>
      <c r="E1472" t="str">
        <f>IF(D1472&gt;10000,"Tak","Nie")</f>
        <v>Nie</v>
      </c>
      <c r="F1472">
        <f>F1471-ROUNDUP(F1471*0.02,0)+D1472</f>
        <v>347836</v>
      </c>
      <c r="G1472" t="str">
        <f t="shared" si="23"/>
        <v>Nie</v>
      </c>
    </row>
    <row r="1473" spans="1:7" x14ac:dyDescent="0.25">
      <c r="A1473">
        <f xml:space="preserve"> MONTH(B1473)</f>
        <v>1</v>
      </c>
      <c r="B1473" s="3">
        <v>40918</v>
      </c>
      <c r="C1473">
        <f>YEAR(B1473)</f>
        <v>2012</v>
      </c>
      <c r="D1473">
        <v>3460</v>
      </c>
      <c r="E1473" t="str">
        <f>IF(D1473&gt;10000,"Tak","Nie")</f>
        <v>Nie</v>
      </c>
      <c r="F1473">
        <f>F1472-ROUNDUP(F1472*0.02,0)+D1473</f>
        <v>344339</v>
      </c>
      <c r="G1473" t="str">
        <f t="shared" si="23"/>
        <v>Nie</v>
      </c>
    </row>
    <row r="1474" spans="1:7" x14ac:dyDescent="0.25">
      <c r="A1474">
        <f xml:space="preserve"> MONTH(B1474)</f>
        <v>1</v>
      </c>
      <c r="B1474" s="3">
        <v>40919</v>
      </c>
      <c r="C1474">
        <f>YEAR(B1474)</f>
        <v>2012</v>
      </c>
      <c r="D1474">
        <v>3706</v>
      </c>
      <c r="E1474" t="str">
        <f>IF(D1474&gt;10000,"Tak","Nie")</f>
        <v>Nie</v>
      </c>
      <c r="F1474">
        <f>F1473-ROUNDUP(F1473*0.02,0)+D1474</f>
        <v>341158</v>
      </c>
      <c r="G1474" t="str">
        <f t="shared" si="23"/>
        <v>Nie</v>
      </c>
    </row>
    <row r="1475" spans="1:7" x14ac:dyDescent="0.25">
      <c r="A1475">
        <f xml:space="preserve"> MONTH(B1475)</f>
        <v>1</v>
      </c>
      <c r="B1475" s="3">
        <v>40920</v>
      </c>
      <c r="C1475">
        <f>YEAR(B1475)</f>
        <v>2012</v>
      </c>
      <c r="D1475">
        <v>4091</v>
      </c>
      <c r="E1475" t="str">
        <f>IF(D1475&gt;10000,"Tak","Nie")</f>
        <v>Nie</v>
      </c>
      <c r="F1475">
        <f>F1474-ROUNDUP(F1474*0.02,0)+D1475</f>
        <v>338425</v>
      </c>
      <c r="G1475" t="str">
        <f t="shared" si="23"/>
        <v>Nie</v>
      </c>
    </row>
    <row r="1476" spans="1:7" x14ac:dyDescent="0.25">
      <c r="A1476">
        <f xml:space="preserve"> MONTH(B1476)</f>
        <v>1</v>
      </c>
      <c r="B1476" s="3">
        <v>40921</v>
      </c>
      <c r="C1476">
        <f>YEAR(B1476)</f>
        <v>2012</v>
      </c>
      <c r="D1476">
        <v>3921</v>
      </c>
      <c r="E1476" t="str">
        <f>IF(D1476&gt;10000,"Tak","Nie")</f>
        <v>Nie</v>
      </c>
      <c r="F1476">
        <f>F1475-ROUNDUP(F1475*0.02,0)+D1476</f>
        <v>335577</v>
      </c>
      <c r="G1476" t="str">
        <f t="shared" ref="G1476:G1539" si="24">IF(F1476&gt;1000000,"Tak","Nie")</f>
        <v>Nie</v>
      </c>
    </row>
    <row r="1477" spans="1:7" x14ac:dyDescent="0.25">
      <c r="A1477">
        <f xml:space="preserve"> MONTH(B1477)</f>
        <v>1</v>
      </c>
      <c r="B1477" s="3">
        <v>40922</v>
      </c>
      <c r="C1477">
        <f>YEAR(B1477)</f>
        <v>2012</v>
      </c>
      <c r="D1477">
        <v>2492</v>
      </c>
      <c r="E1477" t="str">
        <f>IF(D1477&gt;10000,"Tak","Nie")</f>
        <v>Nie</v>
      </c>
      <c r="F1477">
        <f>F1476-ROUNDUP(F1476*0.02,0)+D1477</f>
        <v>331357</v>
      </c>
      <c r="G1477" t="str">
        <f t="shared" si="24"/>
        <v>Nie</v>
      </c>
    </row>
    <row r="1478" spans="1:7" x14ac:dyDescent="0.25">
      <c r="A1478">
        <f xml:space="preserve"> MONTH(B1478)</f>
        <v>1</v>
      </c>
      <c r="B1478" s="3">
        <v>40923</v>
      </c>
      <c r="C1478">
        <f>YEAR(B1478)</f>
        <v>2012</v>
      </c>
      <c r="D1478">
        <v>3582</v>
      </c>
      <c r="E1478" t="str">
        <f>IF(D1478&gt;10000,"Tak","Nie")</f>
        <v>Nie</v>
      </c>
      <c r="F1478">
        <f>F1477-ROUNDUP(F1477*0.02,0)+D1478</f>
        <v>328311</v>
      </c>
      <c r="G1478" t="str">
        <f t="shared" si="24"/>
        <v>Nie</v>
      </c>
    </row>
    <row r="1479" spans="1:7" x14ac:dyDescent="0.25">
      <c r="A1479">
        <f xml:space="preserve"> MONTH(B1479)</f>
        <v>1</v>
      </c>
      <c r="B1479" s="3">
        <v>40924</v>
      </c>
      <c r="C1479">
        <f>YEAR(B1479)</f>
        <v>2012</v>
      </c>
      <c r="D1479">
        <v>2517</v>
      </c>
      <c r="E1479" t="str">
        <f>IF(D1479&gt;10000,"Tak","Nie")</f>
        <v>Nie</v>
      </c>
      <c r="F1479">
        <f>F1478-ROUNDUP(F1478*0.02,0)+D1479</f>
        <v>324261</v>
      </c>
      <c r="G1479" t="str">
        <f t="shared" si="24"/>
        <v>Nie</v>
      </c>
    </row>
    <row r="1480" spans="1:7" x14ac:dyDescent="0.25">
      <c r="A1480">
        <f xml:space="preserve"> MONTH(B1480)</f>
        <v>1</v>
      </c>
      <c r="B1480" s="3">
        <v>40925</v>
      </c>
      <c r="C1480">
        <f>YEAR(B1480)</f>
        <v>2012</v>
      </c>
      <c r="D1480">
        <v>2258</v>
      </c>
      <c r="E1480" t="str">
        <f>IF(D1480&gt;10000,"Tak","Nie")</f>
        <v>Nie</v>
      </c>
      <c r="F1480">
        <f>F1479-ROUNDUP(F1479*0.02,0)+D1480</f>
        <v>320033</v>
      </c>
      <c r="G1480" t="str">
        <f t="shared" si="24"/>
        <v>Nie</v>
      </c>
    </row>
    <row r="1481" spans="1:7" x14ac:dyDescent="0.25">
      <c r="A1481">
        <f xml:space="preserve"> MONTH(B1481)</f>
        <v>1</v>
      </c>
      <c r="B1481" s="3">
        <v>40926</v>
      </c>
      <c r="C1481">
        <f>YEAR(B1481)</f>
        <v>2012</v>
      </c>
      <c r="D1481">
        <v>4049</v>
      </c>
      <c r="E1481" t="str">
        <f>IF(D1481&gt;10000,"Tak","Nie")</f>
        <v>Nie</v>
      </c>
      <c r="F1481">
        <f>F1480-ROUNDUP(F1480*0.02,0)+D1481</f>
        <v>317681</v>
      </c>
      <c r="G1481" t="str">
        <f t="shared" si="24"/>
        <v>Nie</v>
      </c>
    </row>
    <row r="1482" spans="1:7" x14ac:dyDescent="0.25">
      <c r="A1482">
        <f xml:space="preserve"> MONTH(B1482)</f>
        <v>1</v>
      </c>
      <c r="B1482" s="3">
        <v>40927</v>
      </c>
      <c r="C1482">
        <f>YEAR(B1482)</f>
        <v>2012</v>
      </c>
      <c r="D1482">
        <v>2760</v>
      </c>
      <c r="E1482" t="str">
        <f>IF(D1482&gt;10000,"Tak","Nie")</f>
        <v>Nie</v>
      </c>
      <c r="F1482">
        <f>F1481-ROUNDUP(F1481*0.02,0)+D1482</f>
        <v>314087</v>
      </c>
      <c r="G1482" t="str">
        <f t="shared" si="24"/>
        <v>Nie</v>
      </c>
    </row>
    <row r="1483" spans="1:7" x14ac:dyDescent="0.25">
      <c r="A1483">
        <f xml:space="preserve"> MONTH(B1483)</f>
        <v>1</v>
      </c>
      <c r="B1483" s="3">
        <v>40928</v>
      </c>
      <c r="C1483">
        <f>YEAR(B1483)</f>
        <v>2012</v>
      </c>
      <c r="D1483">
        <v>3472</v>
      </c>
      <c r="E1483" t="str">
        <f>IF(D1483&gt;10000,"Tak","Nie")</f>
        <v>Nie</v>
      </c>
      <c r="F1483">
        <f>F1482-ROUNDUP(F1482*0.02,0)+D1483</f>
        <v>311277</v>
      </c>
      <c r="G1483" t="str">
        <f t="shared" si="24"/>
        <v>Nie</v>
      </c>
    </row>
    <row r="1484" spans="1:7" x14ac:dyDescent="0.25">
      <c r="A1484">
        <f xml:space="preserve"> MONTH(B1484)</f>
        <v>1</v>
      </c>
      <c r="B1484" s="3">
        <v>40929</v>
      </c>
      <c r="C1484">
        <f>YEAR(B1484)</f>
        <v>2012</v>
      </c>
      <c r="D1484">
        <v>4208</v>
      </c>
      <c r="E1484" t="str">
        <f>IF(D1484&gt;10000,"Tak","Nie")</f>
        <v>Nie</v>
      </c>
      <c r="F1484">
        <f>F1483-ROUNDUP(F1483*0.02,0)+D1484</f>
        <v>309259</v>
      </c>
      <c r="G1484" t="str">
        <f t="shared" si="24"/>
        <v>Nie</v>
      </c>
    </row>
    <row r="1485" spans="1:7" x14ac:dyDescent="0.25">
      <c r="A1485">
        <f xml:space="preserve"> MONTH(B1485)</f>
        <v>1</v>
      </c>
      <c r="B1485" s="3">
        <v>40930</v>
      </c>
      <c r="C1485">
        <f>YEAR(B1485)</f>
        <v>2012</v>
      </c>
      <c r="D1485">
        <v>3092</v>
      </c>
      <c r="E1485" t="str">
        <f>IF(D1485&gt;10000,"Tak","Nie")</f>
        <v>Nie</v>
      </c>
      <c r="F1485">
        <f>F1484-ROUNDUP(F1484*0.02,0)+D1485</f>
        <v>306165</v>
      </c>
      <c r="G1485" t="str">
        <f t="shared" si="24"/>
        <v>Nie</v>
      </c>
    </row>
    <row r="1486" spans="1:7" x14ac:dyDescent="0.25">
      <c r="A1486">
        <f xml:space="preserve"> MONTH(B1486)</f>
        <v>1</v>
      </c>
      <c r="B1486" s="3">
        <v>40931</v>
      </c>
      <c r="C1486">
        <f>YEAR(B1486)</f>
        <v>2012</v>
      </c>
      <c r="D1486">
        <v>2278</v>
      </c>
      <c r="E1486" t="str">
        <f>IF(D1486&gt;10000,"Tak","Nie")</f>
        <v>Nie</v>
      </c>
      <c r="F1486">
        <f>F1485-ROUNDUP(F1485*0.02,0)+D1486</f>
        <v>302319</v>
      </c>
      <c r="G1486" t="str">
        <f t="shared" si="24"/>
        <v>Nie</v>
      </c>
    </row>
    <row r="1487" spans="1:7" x14ac:dyDescent="0.25">
      <c r="A1487">
        <f xml:space="preserve"> MONTH(B1487)</f>
        <v>1</v>
      </c>
      <c r="B1487" s="3">
        <v>40932</v>
      </c>
      <c r="C1487">
        <f>YEAR(B1487)</f>
        <v>2012</v>
      </c>
      <c r="D1487">
        <v>1697</v>
      </c>
      <c r="E1487" t="str">
        <f>IF(D1487&gt;10000,"Tak","Nie")</f>
        <v>Nie</v>
      </c>
      <c r="F1487">
        <f>F1486-ROUNDUP(F1486*0.02,0)+D1487</f>
        <v>297969</v>
      </c>
      <c r="G1487" t="str">
        <f t="shared" si="24"/>
        <v>Nie</v>
      </c>
    </row>
    <row r="1488" spans="1:7" x14ac:dyDescent="0.25">
      <c r="A1488">
        <f xml:space="preserve"> MONTH(B1488)</f>
        <v>1</v>
      </c>
      <c r="B1488" s="3">
        <v>40933</v>
      </c>
      <c r="C1488">
        <f>YEAR(B1488)</f>
        <v>2012</v>
      </c>
      <c r="D1488">
        <v>2701</v>
      </c>
      <c r="E1488" t="str">
        <f>IF(D1488&gt;10000,"Tak","Nie")</f>
        <v>Nie</v>
      </c>
      <c r="F1488">
        <f>F1487-ROUNDUP(F1487*0.02,0)+D1488</f>
        <v>294710</v>
      </c>
      <c r="G1488" t="str">
        <f t="shared" si="24"/>
        <v>Nie</v>
      </c>
    </row>
    <row r="1489" spans="1:7" x14ac:dyDescent="0.25">
      <c r="A1489">
        <f xml:space="preserve"> MONTH(B1489)</f>
        <v>1</v>
      </c>
      <c r="B1489" s="3">
        <v>40934</v>
      </c>
      <c r="C1489">
        <f>YEAR(B1489)</f>
        <v>2012</v>
      </c>
      <c r="D1489">
        <v>2448</v>
      </c>
      <c r="E1489" t="str">
        <f>IF(D1489&gt;10000,"Tak","Nie")</f>
        <v>Nie</v>
      </c>
      <c r="F1489">
        <f>F1488-ROUNDUP(F1488*0.02,0)+D1489</f>
        <v>291263</v>
      </c>
      <c r="G1489" t="str">
        <f t="shared" si="24"/>
        <v>Nie</v>
      </c>
    </row>
    <row r="1490" spans="1:7" x14ac:dyDescent="0.25">
      <c r="A1490">
        <f xml:space="preserve"> MONTH(B1490)</f>
        <v>1</v>
      </c>
      <c r="B1490" s="3">
        <v>40935</v>
      </c>
      <c r="C1490">
        <f>YEAR(B1490)</f>
        <v>2012</v>
      </c>
      <c r="D1490">
        <v>4285</v>
      </c>
      <c r="E1490" t="str">
        <f>IF(D1490&gt;10000,"Tak","Nie")</f>
        <v>Nie</v>
      </c>
      <c r="F1490">
        <f>F1489-ROUNDUP(F1489*0.02,0)+D1490</f>
        <v>289722</v>
      </c>
      <c r="G1490" t="str">
        <f t="shared" si="24"/>
        <v>Nie</v>
      </c>
    </row>
    <row r="1491" spans="1:7" x14ac:dyDescent="0.25">
      <c r="A1491">
        <f xml:space="preserve"> MONTH(B1491)</f>
        <v>1</v>
      </c>
      <c r="B1491" s="3">
        <v>40936</v>
      </c>
      <c r="C1491">
        <f>YEAR(B1491)</f>
        <v>2012</v>
      </c>
      <c r="D1491">
        <v>4140</v>
      </c>
      <c r="E1491" t="str">
        <f>IF(D1491&gt;10000,"Tak","Nie")</f>
        <v>Nie</v>
      </c>
      <c r="F1491">
        <f>F1490-ROUNDUP(F1490*0.02,0)+D1491</f>
        <v>288067</v>
      </c>
      <c r="G1491" t="str">
        <f t="shared" si="24"/>
        <v>Nie</v>
      </c>
    </row>
    <row r="1492" spans="1:7" x14ac:dyDescent="0.25">
      <c r="A1492">
        <f xml:space="preserve"> MONTH(B1492)</f>
        <v>1</v>
      </c>
      <c r="B1492" s="3">
        <v>40937</v>
      </c>
      <c r="C1492">
        <f>YEAR(B1492)</f>
        <v>2012</v>
      </c>
      <c r="D1492">
        <v>2174</v>
      </c>
      <c r="E1492" t="str">
        <f>IF(D1492&gt;10000,"Tak","Nie")</f>
        <v>Nie</v>
      </c>
      <c r="F1492">
        <f>F1491-ROUNDUP(F1491*0.02,0)+D1492</f>
        <v>284479</v>
      </c>
      <c r="G1492" t="str">
        <f t="shared" si="24"/>
        <v>Nie</v>
      </c>
    </row>
    <row r="1493" spans="1:7" x14ac:dyDescent="0.25">
      <c r="A1493">
        <f xml:space="preserve"> MONTH(B1493)</f>
        <v>1</v>
      </c>
      <c r="B1493" s="3">
        <v>40938</v>
      </c>
      <c r="C1493">
        <f>YEAR(B1493)</f>
        <v>2012</v>
      </c>
      <c r="D1493">
        <v>2206</v>
      </c>
      <c r="E1493" t="str">
        <f>IF(D1493&gt;10000,"Tak","Nie")</f>
        <v>Nie</v>
      </c>
      <c r="F1493">
        <f>F1492-ROUNDUP(F1492*0.02,0)+D1493</f>
        <v>280995</v>
      </c>
      <c r="G1493" t="str">
        <f t="shared" si="24"/>
        <v>Nie</v>
      </c>
    </row>
    <row r="1494" spans="1:7" x14ac:dyDescent="0.25">
      <c r="A1494">
        <f xml:space="preserve"> MONTH(B1494)</f>
        <v>1</v>
      </c>
      <c r="B1494" s="3">
        <v>40939</v>
      </c>
      <c r="C1494">
        <f>YEAR(B1494)</f>
        <v>2012</v>
      </c>
      <c r="D1494">
        <v>2619</v>
      </c>
      <c r="E1494" t="str">
        <f>IF(D1494&gt;10000,"Tak","Nie")</f>
        <v>Nie</v>
      </c>
      <c r="F1494">
        <f>F1493-ROUNDUP(F1493*0.02,0)+D1494</f>
        <v>277994</v>
      </c>
      <c r="G1494" t="str">
        <f t="shared" si="24"/>
        <v>Nie</v>
      </c>
    </row>
    <row r="1495" spans="1:7" x14ac:dyDescent="0.25">
      <c r="A1495">
        <f xml:space="preserve"> MONTH(B1495)</f>
        <v>2</v>
      </c>
      <c r="B1495" s="3">
        <v>40940</v>
      </c>
      <c r="C1495">
        <f>YEAR(B1495)</f>
        <v>2012</v>
      </c>
      <c r="D1495">
        <v>4589</v>
      </c>
      <c r="E1495" t="str">
        <f>IF(D1495&gt;10000,"Tak","Nie")</f>
        <v>Nie</v>
      </c>
      <c r="F1495">
        <f>F1494-ROUNDUP(F1494*0.02,0)+D1495</f>
        <v>277023</v>
      </c>
      <c r="G1495" t="str">
        <f t="shared" si="24"/>
        <v>Nie</v>
      </c>
    </row>
    <row r="1496" spans="1:7" x14ac:dyDescent="0.25">
      <c r="A1496">
        <f xml:space="preserve"> MONTH(B1496)</f>
        <v>2</v>
      </c>
      <c r="B1496" s="3">
        <v>40941</v>
      </c>
      <c r="C1496">
        <f>YEAR(B1496)</f>
        <v>2012</v>
      </c>
      <c r="D1496">
        <v>4253</v>
      </c>
      <c r="E1496" t="str">
        <f>IF(D1496&gt;10000,"Tak","Nie")</f>
        <v>Nie</v>
      </c>
      <c r="F1496">
        <f>F1495-ROUNDUP(F1495*0.02,0)+D1496</f>
        <v>275735</v>
      </c>
      <c r="G1496" t="str">
        <f t="shared" si="24"/>
        <v>Nie</v>
      </c>
    </row>
    <row r="1497" spans="1:7" x14ac:dyDescent="0.25">
      <c r="A1497">
        <f xml:space="preserve"> MONTH(B1497)</f>
        <v>2</v>
      </c>
      <c r="B1497" s="3">
        <v>40942</v>
      </c>
      <c r="C1497">
        <f>YEAR(B1497)</f>
        <v>2012</v>
      </c>
      <c r="D1497">
        <v>3294</v>
      </c>
      <c r="E1497" t="str">
        <f>IF(D1497&gt;10000,"Tak","Nie")</f>
        <v>Nie</v>
      </c>
      <c r="F1497">
        <f>F1496-ROUNDUP(F1496*0.02,0)+D1497</f>
        <v>273514</v>
      </c>
      <c r="G1497" t="str">
        <f t="shared" si="24"/>
        <v>Nie</v>
      </c>
    </row>
    <row r="1498" spans="1:7" x14ac:dyDescent="0.25">
      <c r="A1498">
        <f xml:space="preserve"> MONTH(B1498)</f>
        <v>2</v>
      </c>
      <c r="B1498" s="3">
        <v>40943</v>
      </c>
      <c r="C1498">
        <f>YEAR(B1498)</f>
        <v>2012</v>
      </c>
      <c r="D1498">
        <v>3396</v>
      </c>
      <c r="E1498" t="str">
        <f>IF(D1498&gt;10000,"Tak","Nie")</f>
        <v>Nie</v>
      </c>
      <c r="F1498">
        <f>F1497-ROUNDUP(F1497*0.02,0)+D1498</f>
        <v>271439</v>
      </c>
      <c r="G1498" t="str">
        <f t="shared" si="24"/>
        <v>Nie</v>
      </c>
    </row>
    <row r="1499" spans="1:7" x14ac:dyDescent="0.25">
      <c r="A1499">
        <f xml:space="preserve"> MONTH(B1499)</f>
        <v>2</v>
      </c>
      <c r="B1499" s="3">
        <v>40944</v>
      </c>
      <c r="C1499">
        <f>YEAR(B1499)</f>
        <v>2012</v>
      </c>
      <c r="D1499">
        <v>3958</v>
      </c>
      <c r="E1499" t="str">
        <f>IF(D1499&gt;10000,"Tak","Nie")</f>
        <v>Nie</v>
      </c>
      <c r="F1499">
        <f>F1498-ROUNDUP(F1498*0.02,0)+D1499</f>
        <v>269968</v>
      </c>
      <c r="G1499" t="str">
        <f t="shared" si="24"/>
        <v>Nie</v>
      </c>
    </row>
    <row r="1500" spans="1:7" x14ac:dyDescent="0.25">
      <c r="A1500">
        <f xml:space="preserve"> MONTH(B1500)</f>
        <v>2</v>
      </c>
      <c r="B1500" s="3">
        <v>40945</v>
      </c>
      <c r="C1500">
        <f>YEAR(B1500)</f>
        <v>2012</v>
      </c>
      <c r="D1500">
        <v>2790</v>
      </c>
      <c r="E1500" t="str">
        <f>IF(D1500&gt;10000,"Tak","Nie")</f>
        <v>Nie</v>
      </c>
      <c r="F1500">
        <f>F1499-ROUNDUP(F1499*0.02,0)+D1500</f>
        <v>267358</v>
      </c>
      <c r="G1500" t="str">
        <f t="shared" si="24"/>
        <v>Nie</v>
      </c>
    </row>
    <row r="1501" spans="1:7" x14ac:dyDescent="0.25">
      <c r="A1501">
        <f xml:space="preserve"> MONTH(B1501)</f>
        <v>2</v>
      </c>
      <c r="B1501" s="3">
        <v>40946</v>
      </c>
      <c r="C1501">
        <f>YEAR(B1501)</f>
        <v>2012</v>
      </c>
      <c r="D1501">
        <v>4450</v>
      </c>
      <c r="E1501" t="str">
        <f>IF(D1501&gt;10000,"Tak","Nie")</f>
        <v>Nie</v>
      </c>
      <c r="F1501">
        <f>F1500-ROUNDUP(F1500*0.02,0)+D1501</f>
        <v>266460</v>
      </c>
      <c r="G1501" t="str">
        <f t="shared" si="24"/>
        <v>Nie</v>
      </c>
    </row>
    <row r="1502" spans="1:7" x14ac:dyDescent="0.25">
      <c r="A1502">
        <f xml:space="preserve"> MONTH(B1502)</f>
        <v>2</v>
      </c>
      <c r="B1502" s="3">
        <v>40947</v>
      </c>
      <c r="C1502">
        <f>YEAR(B1502)</f>
        <v>2012</v>
      </c>
      <c r="D1502">
        <v>2943</v>
      </c>
      <c r="E1502" t="str">
        <f>IF(D1502&gt;10000,"Tak","Nie")</f>
        <v>Nie</v>
      </c>
      <c r="F1502">
        <f>F1501-ROUNDUP(F1501*0.02,0)+D1502</f>
        <v>264073</v>
      </c>
      <c r="G1502" t="str">
        <f t="shared" si="24"/>
        <v>Nie</v>
      </c>
    </row>
    <row r="1503" spans="1:7" x14ac:dyDescent="0.25">
      <c r="A1503">
        <f xml:space="preserve"> MONTH(B1503)</f>
        <v>2</v>
      </c>
      <c r="B1503" s="3">
        <v>40948</v>
      </c>
      <c r="C1503">
        <f>YEAR(B1503)</f>
        <v>2012</v>
      </c>
      <c r="D1503">
        <v>4508</v>
      </c>
      <c r="E1503" t="str">
        <f>IF(D1503&gt;10000,"Tak","Nie")</f>
        <v>Nie</v>
      </c>
      <c r="F1503">
        <f>F1502-ROUNDUP(F1502*0.02,0)+D1503</f>
        <v>263299</v>
      </c>
      <c r="G1503" t="str">
        <f t="shared" si="24"/>
        <v>Nie</v>
      </c>
    </row>
    <row r="1504" spans="1:7" x14ac:dyDescent="0.25">
      <c r="A1504">
        <f xml:space="preserve"> MONTH(B1504)</f>
        <v>2</v>
      </c>
      <c r="B1504" s="3">
        <v>40949</v>
      </c>
      <c r="C1504">
        <f>YEAR(B1504)</f>
        <v>2012</v>
      </c>
      <c r="D1504">
        <v>3339</v>
      </c>
      <c r="E1504" t="str">
        <f>IF(D1504&gt;10000,"Tak","Nie")</f>
        <v>Nie</v>
      </c>
      <c r="F1504">
        <f>F1503-ROUNDUP(F1503*0.02,0)+D1504</f>
        <v>261372</v>
      </c>
      <c r="G1504" t="str">
        <f t="shared" si="24"/>
        <v>Nie</v>
      </c>
    </row>
    <row r="1505" spans="1:7" x14ac:dyDescent="0.25">
      <c r="A1505">
        <f xml:space="preserve"> MONTH(B1505)</f>
        <v>2</v>
      </c>
      <c r="B1505" s="3">
        <v>40950</v>
      </c>
      <c r="C1505">
        <f>YEAR(B1505)</f>
        <v>2012</v>
      </c>
      <c r="D1505">
        <v>2589</v>
      </c>
      <c r="E1505" t="str">
        <f>IF(D1505&gt;10000,"Tak","Nie")</f>
        <v>Nie</v>
      </c>
      <c r="F1505">
        <f>F1504-ROUNDUP(F1504*0.02,0)+D1505</f>
        <v>258733</v>
      </c>
      <c r="G1505" t="str">
        <f t="shared" si="24"/>
        <v>Nie</v>
      </c>
    </row>
    <row r="1506" spans="1:7" x14ac:dyDescent="0.25">
      <c r="A1506">
        <f xml:space="preserve"> MONTH(B1506)</f>
        <v>2</v>
      </c>
      <c r="B1506" s="3">
        <v>40951</v>
      </c>
      <c r="C1506">
        <f>YEAR(B1506)</f>
        <v>2012</v>
      </c>
      <c r="D1506">
        <v>2984</v>
      </c>
      <c r="E1506" t="str">
        <f>IF(D1506&gt;10000,"Tak","Nie")</f>
        <v>Nie</v>
      </c>
      <c r="F1506">
        <f>F1505-ROUNDUP(F1505*0.02,0)+D1506</f>
        <v>256542</v>
      </c>
      <c r="G1506" t="str">
        <f t="shared" si="24"/>
        <v>Nie</v>
      </c>
    </row>
    <row r="1507" spans="1:7" x14ac:dyDescent="0.25">
      <c r="A1507">
        <f xml:space="preserve"> MONTH(B1507)</f>
        <v>2</v>
      </c>
      <c r="B1507" s="3">
        <v>40952</v>
      </c>
      <c r="C1507">
        <f>YEAR(B1507)</f>
        <v>2012</v>
      </c>
      <c r="D1507">
        <v>2146</v>
      </c>
      <c r="E1507" t="str">
        <f>IF(D1507&gt;10000,"Tak","Nie")</f>
        <v>Nie</v>
      </c>
      <c r="F1507">
        <f>F1506-ROUNDUP(F1506*0.02,0)+D1507</f>
        <v>253557</v>
      </c>
      <c r="G1507" t="str">
        <f t="shared" si="24"/>
        <v>Nie</v>
      </c>
    </row>
    <row r="1508" spans="1:7" x14ac:dyDescent="0.25">
      <c r="A1508">
        <f xml:space="preserve"> MONTH(B1508)</f>
        <v>2</v>
      </c>
      <c r="B1508" s="3">
        <v>40953</v>
      </c>
      <c r="C1508">
        <f>YEAR(B1508)</f>
        <v>2012</v>
      </c>
      <c r="D1508">
        <v>4063</v>
      </c>
      <c r="E1508" t="str">
        <f>IF(D1508&gt;10000,"Tak","Nie")</f>
        <v>Nie</v>
      </c>
      <c r="F1508">
        <f>F1507-ROUNDUP(F1507*0.02,0)+D1508</f>
        <v>252548</v>
      </c>
      <c r="G1508" t="str">
        <f t="shared" si="24"/>
        <v>Nie</v>
      </c>
    </row>
    <row r="1509" spans="1:7" x14ac:dyDescent="0.25">
      <c r="A1509">
        <f xml:space="preserve"> MONTH(B1509)</f>
        <v>2</v>
      </c>
      <c r="B1509" s="3">
        <v>40954</v>
      </c>
      <c r="C1509">
        <f>YEAR(B1509)</f>
        <v>2012</v>
      </c>
      <c r="D1509">
        <v>3503</v>
      </c>
      <c r="E1509" t="str">
        <f>IF(D1509&gt;10000,"Tak","Nie")</f>
        <v>Nie</v>
      </c>
      <c r="F1509">
        <f>F1508-ROUNDUP(F1508*0.02,0)+D1509</f>
        <v>251000</v>
      </c>
      <c r="G1509" t="str">
        <f t="shared" si="24"/>
        <v>Nie</v>
      </c>
    </row>
    <row r="1510" spans="1:7" x14ac:dyDescent="0.25">
      <c r="A1510">
        <f xml:space="preserve"> MONTH(B1510)</f>
        <v>2</v>
      </c>
      <c r="B1510" s="3">
        <v>40955</v>
      </c>
      <c r="C1510">
        <f>YEAR(B1510)</f>
        <v>2012</v>
      </c>
      <c r="D1510">
        <v>2799</v>
      </c>
      <c r="E1510" t="str">
        <f>IF(D1510&gt;10000,"Tak","Nie")</f>
        <v>Nie</v>
      </c>
      <c r="F1510">
        <f>F1509-ROUNDUP(F1509*0.02,0)+D1510</f>
        <v>248779</v>
      </c>
      <c r="G1510" t="str">
        <f t="shared" si="24"/>
        <v>Nie</v>
      </c>
    </row>
    <row r="1511" spans="1:7" x14ac:dyDescent="0.25">
      <c r="A1511">
        <f xml:space="preserve"> MONTH(B1511)</f>
        <v>2</v>
      </c>
      <c r="B1511" s="3">
        <v>40956</v>
      </c>
      <c r="C1511">
        <f>YEAR(B1511)</f>
        <v>2012</v>
      </c>
      <c r="D1511">
        <v>3491</v>
      </c>
      <c r="E1511" t="str">
        <f>IF(D1511&gt;10000,"Tak","Nie")</f>
        <v>Nie</v>
      </c>
      <c r="F1511">
        <f>F1510-ROUNDUP(F1510*0.02,0)+D1511</f>
        <v>247294</v>
      </c>
      <c r="G1511" t="str">
        <f t="shared" si="24"/>
        <v>Nie</v>
      </c>
    </row>
    <row r="1512" spans="1:7" x14ac:dyDescent="0.25">
      <c r="A1512">
        <f xml:space="preserve"> MONTH(B1512)</f>
        <v>2</v>
      </c>
      <c r="B1512" s="3">
        <v>40957</v>
      </c>
      <c r="C1512">
        <f>YEAR(B1512)</f>
        <v>2012</v>
      </c>
      <c r="D1512">
        <v>2335</v>
      </c>
      <c r="E1512" t="str">
        <f>IF(D1512&gt;10000,"Tak","Nie")</f>
        <v>Nie</v>
      </c>
      <c r="F1512">
        <f>F1511-ROUNDUP(F1511*0.02,0)+D1512</f>
        <v>244683</v>
      </c>
      <c r="G1512" t="str">
        <f t="shared" si="24"/>
        <v>Nie</v>
      </c>
    </row>
    <row r="1513" spans="1:7" x14ac:dyDescent="0.25">
      <c r="A1513">
        <f xml:space="preserve"> MONTH(B1513)</f>
        <v>2</v>
      </c>
      <c r="B1513" s="3">
        <v>40958</v>
      </c>
      <c r="C1513">
        <f>YEAR(B1513)</f>
        <v>2012</v>
      </c>
      <c r="D1513">
        <v>2507</v>
      </c>
      <c r="E1513" t="str">
        <f>IF(D1513&gt;10000,"Tak","Nie")</f>
        <v>Nie</v>
      </c>
      <c r="F1513">
        <f>F1512-ROUNDUP(F1512*0.02,0)+D1513</f>
        <v>242296</v>
      </c>
      <c r="G1513" t="str">
        <f t="shared" si="24"/>
        <v>Nie</v>
      </c>
    </row>
    <row r="1514" spans="1:7" x14ac:dyDescent="0.25">
      <c r="A1514">
        <f xml:space="preserve"> MONTH(B1514)</f>
        <v>2</v>
      </c>
      <c r="B1514" s="3">
        <v>40959</v>
      </c>
      <c r="C1514">
        <f>YEAR(B1514)</f>
        <v>2012</v>
      </c>
      <c r="D1514">
        <v>3211</v>
      </c>
      <c r="E1514" t="str">
        <f>IF(D1514&gt;10000,"Tak","Nie")</f>
        <v>Nie</v>
      </c>
      <c r="F1514">
        <f>F1513-ROUNDUP(F1513*0.02,0)+D1514</f>
        <v>240661</v>
      </c>
      <c r="G1514" t="str">
        <f t="shared" si="24"/>
        <v>Nie</v>
      </c>
    </row>
    <row r="1515" spans="1:7" x14ac:dyDescent="0.25">
      <c r="A1515">
        <f xml:space="preserve"> MONTH(B1515)</f>
        <v>2</v>
      </c>
      <c r="B1515" s="3">
        <v>40960</v>
      </c>
      <c r="C1515">
        <f>YEAR(B1515)</f>
        <v>2012</v>
      </c>
      <c r="D1515">
        <v>2675</v>
      </c>
      <c r="E1515" t="str">
        <f>IF(D1515&gt;10000,"Tak","Nie")</f>
        <v>Nie</v>
      </c>
      <c r="F1515">
        <f>F1514-ROUNDUP(F1514*0.02,0)+D1515</f>
        <v>238522</v>
      </c>
      <c r="G1515" t="str">
        <f t="shared" si="24"/>
        <v>Nie</v>
      </c>
    </row>
    <row r="1516" spans="1:7" x14ac:dyDescent="0.25">
      <c r="A1516">
        <f xml:space="preserve"> MONTH(B1516)</f>
        <v>2</v>
      </c>
      <c r="B1516" s="3">
        <v>40961</v>
      </c>
      <c r="C1516">
        <f>YEAR(B1516)</f>
        <v>2012</v>
      </c>
      <c r="D1516">
        <v>2633</v>
      </c>
      <c r="E1516" t="str">
        <f>IF(D1516&gt;10000,"Tak","Nie")</f>
        <v>Nie</v>
      </c>
      <c r="F1516">
        <f>F1515-ROUNDUP(F1515*0.02,0)+D1516</f>
        <v>236384</v>
      </c>
      <c r="G1516" t="str">
        <f t="shared" si="24"/>
        <v>Nie</v>
      </c>
    </row>
    <row r="1517" spans="1:7" x14ac:dyDescent="0.25">
      <c r="A1517">
        <f xml:space="preserve"> MONTH(B1517)</f>
        <v>2</v>
      </c>
      <c r="B1517" s="3">
        <v>40962</v>
      </c>
      <c r="C1517">
        <f>YEAR(B1517)</f>
        <v>2012</v>
      </c>
      <c r="D1517">
        <v>2386</v>
      </c>
      <c r="E1517" t="str">
        <f>IF(D1517&gt;10000,"Tak","Nie")</f>
        <v>Nie</v>
      </c>
      <c r="F1517">
        <f>F1516-ROUNDUP(F1516*0.02,0)+D1517</f>
        <v>234042</v>
      </c>
      <c r="G1517" t="str">
        <f t="shared" si="24"/>
        <v>Nie</v>
      </c>
    </row>
    <row r="1518" spans="1:7" x14ac:dyDescent="0.25">
      <c r="A1518">
        <f xml:space="preserve"> MONTH(B1518)</f>
        <v>2</v>
      </c>
      <c r="B1518" s="3">
        <v>40963</v>
      </c>
      <c r="C1518">
        <f>YEAR(B1518)</f>
        <v>2012</v>
      </c>
      <c r="D1518">
        <v>3472</v>
      </c>
      <c r="E1518" t="str">
        <f>IF(D1518&gt;10000,"Tak","Nie")</f>
        <v>Nie</v>
      </c>
      <c r="F1518">
        <f>F1517-ROUNDUP(F1517*0.02,0)+D1518</f>
        <v>232833</v>
      </c>
      <c r="G1518" t="str">
        <f t="shared" si="24"/>
        <v>Nie</v>
      </c>
    </row>
    <row r="1519" spans="1:7" x14ac:dyDescent="0.25">
      <c r="A1519">
        <f xml:space="preserve"> MONTH(B1519)</f>
        <v>2</v>
      </c>
      <c r="B1519" s="3">
        <v>40964</v>
      </c>
      <c r="C1519">
        <f>YEAR(B1519)</f>
        <v>2012</v>
      </c>
      <c r="D1519">
        <v>1799</v>
      </c>
      <c r="E1519" t="str">
        <f>IF(D1519&gt;10000,"Tak","Nie")</f>
        <v>Nie</v>
      </c>
      <c r="F1519">
        <f>F1518-ROUNDUP(F1518*0.02,0)+D1519</f>
        <v>229975</v>
      </c>
      <c r="G1519" t="str">
        <f t="shared" si="24"/>
        <v>Nie</v>
      </c>
    </row>
    <row r="1520" spans="1:7" x14ac:dyDescent="0.25">
      <c r="A1520">
        <f xml:space="preserve"> MONTH(B1520)</f>
        <v>2</v>
      </c>
      <c r="B1520" s="3">
        <v>40965</v>
      </c>
      <c r="C1520">
        <f>YEAR(B1520)</f>
        <v>2012</v>
      </c>
      <c r="D1520">
        <v>3157</v>
      </c>
      <c r="E1520" t="str">
        <f>IF(D1520&gt;10000,"Tak","Nie")</f>
        <v>Nie</v>
      </c>
      <c r="F1520">
        <f>F1519-ROUNDUP(F1519*0.02,0)+D1520</f>
        <v>228532</v>
      </c>
      <c r="G1520" t="str">
        <f t="shared" si="24"/>
        <v>Nie</v>
      </c>
    </row>
    <row r="1521" spans="1:7" x14ac:dyDescent="0.25">
      <c r="A1521">
        <f xml:space="preserve"> MONTH(B1521)</f>
        <v>2</v>
      </c>
      <c r="B1521" s="3">
        <v>40966</v>
      </c>
      <c r="C1521">
        <f>YEAR(B1521)</f>
        <v>2012</v>
      </c>
      <c r="D1521">
        <v>2309</v>
      </c>
      <c r="E1521" t="str">
        <f>IF(D1521&gt;10000,"Tak","Nie")</f>
        <v>Nie</v>
      </c>
      <c r="F1521">
        <f>F1520-ROUNDUP(F1520*0.02,0)+D1521</f>
        <v>226270</v>
      </c>
      <c r="G1521" t="str">
        <f t="shared" si="24"/>
        <v>Nie</v>
      </c>
    </row>
    <row r="1522" spans="1:7" x14ac:dyDescent="0.25">
      <c r="A1522">
        <f xml:space="preserve"> MONTH(B1522)</f>
        <v>2</v>
      </c>
      <c r="B1522" s="3">
        <v>40967</v>
      </c>
      <c r="C1522">
        <f>YEAR(B1522)</f>
        <v>2012</v>
      </c>
      <c r="D1522">
        <v>1644</v>
      </c>
      <c r="E1522" t="str">
        <f>IF(D1522&gt;10000,"Tak","Nie")</f>
        <v>Nie</v>
      </c>
      <c r="F1522">
        <f>F1521-ROUNDUP(F1521*0.02,0)+D1522</f>
        <v>223388</v>
      </c>
      <c r="G1522" t="str">
        <f t="shared" si="24"/>
        <v>Nie</v>
      </c>
    </row>
    <row r="1523" spans="1:7" x14ac:dyDescent="0.25">
      <c r="A1523">
        <f xml:space="preserve"> MONTH(B1523)</f>
        <v>2</v>
      </c>
      <c r="B1523" s="3">
        <v>40968</v>
      </c>
      <c r="C1523">
        <f>YEAR(B1523)</f>
        <v>2012</v>
      </c>
      <c r="D1523">
        <v>2697</v>
      </c>
      <c r="E1523" t="str">
        <f>IF(D1523&gt;10000,"Tak","Nie")</f>
        <v>Nie</v>
      </c>
      <c r="F1523">
        <f>F1522-ROUNDUP(F1522*0.02,0)+D1523</f>
        <v>221617</v>
      </c>
      <c r="G1523" t="str">
        <f t="shared" si="24"/>
        <v>Nie</v>
      </c>
    </row>
    <row r="1524" spans="1:7" x14ac:dyDescent="0.25">
      <c r="A1524">
        <f xml:space="preserve"> MONTH(B1524)</f>
        <v>3</v>
      </c>
      <c r="B1524" s="3">
        <v>40969</v>
      </c>
      <c r="C1524">
        <f>YEAR(B1524)</f>
        <v>2012</v>
      </c>
      <c r="D1524">
        <v>2850</v>
      </c>
      <c r="E1524" t="str">
        <f>IF(D1524&gt;10000,"Tak","Nie")</f>
        <v>Nie</v>
      </c>
      <c r="F1524">
        <f>F1523-ROUNDUP(F1523*0.02,0)+D1524</f>
        <v>220034</v>
      </c>
      <c r="G1524" t="str">
        <f t="shared" si="24"/>
        <v>Nie</v>
      </c>
    </row>
    <row r="1525" spans="1:7" x14ac:dyDescent="0.25">
      <c r="A1525">
        <f xml:space="preserve"> MONTH(B1525)</f>
        <v>3</v>
      </c>
      <c r="B1525" s="3">
        <v>40970</v>
      </c>
      <c r="C1525">
        <f>YEAR(B1525)</f>
        <v>2012</v>
      </c>
      <c r="D1525">
        <v>4178</v>
      </c>
      <c r="E1525" t="str">
        <f>IF(D1525&gt;10000,"Tak","Nie")</f>
        <v>Nie</v>
      </c>
      <c r="F1525">
        <f>F1524-ROUNDUP(F1524*0.02,0)+D1525</f>
        <v>219811</v>
      </c>
      <c r="G1525" t="str">
        <f t="shared" si="24"/>
        <v>Nie</v>
      </c>
    </row>
    <row r="1526" spans="1:7" x14ac:dyDescent="0.25">
      <c r="A1526">
        <f xml:space="preserve"> MONTH(B1526)</f>
        <v>3</v>
      </c>
      <c r="B1526" s="3">
        <v>40971</v>
      </c>
      <c r="C1526">
        <f>YEAR(B1526)</f>
        <v>2012</v>
      </c>
      <c r="D1526">
        <v>4023</v>
      </c>
      <c r="E1526" t="str">
        <f>IF(D1526&gt;10000,"Tak","Nie")</f>
        <v>Nie</v>
      </c>
      <c r="F1526">
        <f>F1525-ROUNDUP(F1525*0.02,0)+D1526</f>
        <v>219437</v>
      </c>
      <c r="G1526" t="str">
        <f t="shared" si="24"/>
        <v>Nie</v>
      </c>
    </row>
    <row r="1527" spans="1:7" x14ac:dyDescent="0.25">
      <c r="A1527">
        <f xml:space="preserve"> MONTH(B1527)</f>
        <v>3</v>
      </c>
      <c r="B1527" s="3">
        <v>40972</v>
      </c>
      <c r="C1527">
        <f>YEAR(B1527)</f>
        <v>2012</v>
      </c>
      <c r="D1527">
        <v>5855</v>
      </c>
      <c r="E1527" t="str">
        <f>IF(D1527&gt;10000,"Tak","Nie")</f>
        <v>Nie</v>
      </c>
      <c r="F1527">
        <f>F1526-ROUNDUP(F1526*0.02,0)+D1527</f>
        <v>220903</v>
      </c>
      <c r="G1527" t="str">
        <f t="shared" si="24"/>
        <v>Nie</v>
      </c>
    </row>
    <row r="1528" spans="1:7" x14ac:dyDescent="0.25">
      <c r="A1528">
        <f xml:space="preserve"> MONTH(B1528)</f>
        <v>3</v>
      </c>
      <c r="B1528" s="3">
        <v>40973</v>
      </c>
      <c r="C1528">
        <f>YEAR(B1528)</f>
        <v>2012</v>
      </c>
      <c r="D1528">
        <v>4665</v>
      </c>
      <c r="E1528" t="str">
        <f>IF(D1528&gt;10000,"Tak","Nie")</f>
        <v>Nie</v>
      </c>
      <c r="F1528">
        <f>F1527-ROUNDUP(F1527*0.02,0)+D1528</f>
        <v>221149</v>
      </c>
      <c r="G1528" t="str">
        <f t="shared" si="24"/>
        <v>Nie</v>
      </c>
    </row>
    <row r="1529" spans="1:7" x14ac:dyDescent="0.25">
      <c r="A1529">
        <f xml:space="preserve"> MONTH(B1529)</f>
        <v>3</v>
      </c>
      <c r="B1529" s="3">
        <v>40974</v>
      </c>
      <c r="C1529">
        <f>YEAR(B1529)</f>
        <v>2012</v>
      </c>
      <c r="D1529">
        <v>2939</v>
      </c>
      <c r="E1529" t="str">
        <f>IF(D1529&gt;10000,"Tak","Nie")</f>
        <v>Nie</v>
      </c>
      <c r="F1529">
        <f>F1528-ROUNDUP(F1528*0.02,0)+D1529</f>
        <v>219665</v>
      </c>
      <c r="G1529" t="str">
        <f t="shared" si="24"/>
        <v>Nie</v>
      </c>
    </row>
    <row r="1530" spans="1:7" x14ac:dyDescent="0.25">
      <c r="A1530">
        <f xml:space="preserve"> MONTH(B1530)</f>
        <v>3</v>
      </c>
      <c r="B1530" s="3">
        <v>40975</v>
      </c>
      <c r="C1530">
        <f>YEAR(B1530)</f>
        <v>2012</v>
      </c>
      <c r="D1530">
        <v>4974</v>
      </c>
      <c r="E1530" t="str">
        <f>IF(D1530&gt;10000,"Tak","Nie")</f>
        <v>Nie</v>
      </c>
      <c r="F1530">
        <f>F1529-ROUNDUP(F1529*0.02,0)+D1530</f>
        <v>220245</v>
      </c>
      <c r="G1530" t="str">
        <f t="shared" si="24"/>
        <v>Nie</v>
      </c>
    </row>
    <row r="1531" spans="1:7" x14ac:dyDescent="0.25">
      <c r="A1531">
        <f xml:space="preserve"> MONTH(B1531)</f>
        <v>3</v>
      </c>
      <c r="B1531" s="3">
        <v>40976</v>
      </c>
      <c r="C1531">
        <f>YEAR(B1531)</f>
        <v>2012</v>
      </c>
      <c r="D1531">
        <v>5576</v>
      </c>
      <c r="E1531" t="str">
        <f>IF(D1531&gt;10000,"Tak","Nie")</f>
        <v>Nie</v>
      </c>
      <c r="F1531">
        <f>F1530-ROUNDUP(F1530*0.02,0)+D1531</f>
        <v>221416</v>
      </c>
      <c r="G1531" t="str">
        <f t="shared" si="24"/>
        <v>Nie</v>
      </c>
    </row>
    <row r="1532" spans="1:7" x14ac:dyDescent="0.25">
      <c r="A1532">
        <f xml:space="preserve"> MONTH(B1532)</f>
        <v>3</v>
      </c>
      <c r="B1532" s="3">
        <v>40977</v>
      </c>
      <c r="C1532">
        <f>YEAR(B1532)</f>
        <v>2012</v>
      </c>
      <c r="D1532">
        <v>5366</v>
      </c>
      <c r="E1532" t="str">
        <f>IF(D1532&gt;10000,"Tak","Nie")</f>
        <v>Nie</v>
      </c>
      <c r="F1532">
        <f>F1531-ROUNDUP(F1531*0.02,0)+D1532</f>
        <v>222353</v>
      </c>
      <c r="G1532" t="str">
        <f t="shared" si="24"/>
        <v>Nie</v>
      </c>
    </row>
    <row r="1533" spans="1:7" x14ac:dyDescent="0.25">
      <c r="A1533">
        <f xml:space="preserve"> MONTH(B1533)</f>
        <v>3</v>
      </c>
      <c r="B1533" s="3">
        <v>40978</v>
      </c>
      <c r="C1533">
        <f>YEAR(B1533)</f>
        <v>2012</v>
      </c>
      <c r="D1533">
        <v>5782</v>
      </c>
      <c r="E1533" t="str">
        <f>IF(D1533&gt;10000,"Tak","Nie")</f>
        <v>Nie</v>
      </c>
      <c r="F1533">
        <f>F1532-ROUNDUP(F1532*0.02,0)+D1533</f>
        <v>223687</v>
      </c>
      <c r="G1533" t="str">
        <f t="shared" si="24"/>
        <v>Nie</v>
      </c>
    </row>
    <row r="1534" spans="1:7" x14ac:dyDescent="0.25">
      <c r="A1534">
        <f xml:space="preserve"> MONTH(B1534)</f>
        <v>3</v>
      </c>
      <c r="B1534" s="3">
        <v>40979</v>
      </c>
      <c r="C1534">
        <f>YEAR(B1534)</f>
        <v>2012</v>
      </c>
      <c r="D1534">
        <v>5863</v>
      </c>
      <c r="E1534" t="str">
        <f>IF(D1534&gt;10000,"Tak","Nie")</f>
        <v>Nie</v>
      </c>
      <c r="F1534">
        <f>F1533-ROUNDUP(F1533*0.02,0)+D1534</f>
        <v>225076</v>
      </c>
      <c r="G1534" t="str">
        <f t="shared" si="24"/>
        <v>Nie</v>
      </c>
    </row>
    <row r="1535" spans="1:7" x14ac:dyDescent="0.25">
      <c r="A1535">
        <f xml:space="preserve"> MONTH(B1535)</f>
        <v>3</v>
      </c>
      <c r="B1535" s="3">
        <v>40980</v>
      </c>
      <c r="C1535">
        <f>YEAR(B1535)</f>
        <v>2012</v>
      </c>
      <c r="D1535">
        <v>4972</v>
      </c>
      <c r="E1535" t="str">
        <f>IF(D1535&gt;10000,"Tak","Nie")</f>
        <v>Nie</v>
      </c>
      <c r="F1535">
        <f>F1534-ROUNDUP(F1534*0.02,0)+D1535</f>
        <v>225546</v>
      </c>
      <c r="G1535" t="str">
        <f t="shared" si="24"/>
        <v>Nie</v>
      </c>
    </row>
    <row r="1536" spans="1:7" x14ac:dyDescent="0.25">
      <c r="A1536">
        <f xml:space="preserve"> MONTH(B1536)</f>
        <v>3</v>
      </c>
      <c r="B1536" s="3">
        <v>40981</v>
      </c>
      <c r="C1536">
        <f>YEAR(B1536)</f>
        <v>2012</v>
      </c>
      <c r="D1536">
        <v>6014</v>
      </c>
      <c r="E1536" t="str">
        <f>IF(D1536&gt;10000,"Tak","Nie")</f>
        <v>Nie</v>
      </c>
      <c r="F1536">
        <f>F1535-ROUNDUP(F1535*0.02,0)+D1536</f>
        <v>227049</v>
      </c>
      <c r="G1536" t="str">
        <f t="shared" si="24"/>
        <v>Nie</v>
      </c>
    </row>
    <row r="1537" spans="1:7" x14ac:dyDescent="0.25">
      <c r="A1537">
        <f xml:space="preserve"> MONTH(B1537)</f>
        <v>3</v>
      </c>
      <c r="B1537" s="3">
        <v>40982</v>
      </c>
      <c r="C1537">
        <f>YEAR(B1537)</f>
        <v>2012</v>
      </c>
      <c r="D1537">
        <v>4849</v>
      </c>
      <c r="E1537" t="str">
        <f>IF(D1537&gt;10000,"Tak","Nie")</f>
        <v>Nie</v>
      </c>
      <c r="F1537">
        <f>F1536-ROUNDUP(F1536*0.02,0)+D1537</f>
        <v>227357</v>
      </c>
      <c r="G1537" t="str">
        <f t="shared" si="24"/>
        <v>Nie</v>
      </c>
    </row>
    <row r="1538" spans="1:7" x14ac:dyDescent="0.25">
      <c r="A1538">
        <f xml:space="preserve"> MONTH(B1538)</f>
        <v>3</v>
      </c>
      <c r="B1538" s="3">
        <v>40983</v>
      </c>
      <c r="C1538">
        <f>YEAR(B1538)</f>
        <v>2012</v>
      </c>
      <c r="D1538">
        <v>5377</v>
      </c>
      <c r="E1538" t="str">
        <f>IF(D1538&gt;10000,"Tak","Nie")</f>
        <v>Nie</v>
      </c>
      <c r="F1538">
        <f>F1537-ROUNDUP(F1537*0.02,0)+D1538</f>
        <v>228186</v>
      </c>
      <c r="G1538" t="str">
        <f t="shared" si="24"/>
        <v>Nie</v>
      </c>
    </row>
    <row r="1539" spans="1:7" x14ac:dyDescent="0.25">
      <c r="A1539">
        <f xml:space="preserve"> MONTH(B1539)</f>
        <v>3</v>
      </c>
      <c r="B1539" s="3">
        <v>40984</v>
      </c>
      <c r="C1539">
        <f>YEAR(B1539)</f>
        <v>2012</v>
      </c>
      <c r="D1539">
        <v>4774</v>
      </c>
      <c r="E1539" t="str">
        <f>IF(D1539&gt;10000,"Tak","Nie")</f>
        <v>Nie</v>
      </c>
      <c r="F1539">
        <f>F1538-ROUNDUP(F1538*0.02,0)+D1539</f>
        <v>228396</v>
      </c>
      <c r="G1539" t="str">
        <f t="shared" si="24"/>
        <v>Nie</v>
      </c>
    </row>
    <row r="1540" spans="1:7" x14ac:dyDescent="0.25">
      <c r="A1540">
        <f xml:space="preserve"> MONTH(B1540)</f>
        <v>3</v>
      </c>
      <c r="B1540" s="3">
        <v>40985</v>
      </c>
      <c r="C1540">
        <f>YEAR(B1540)</f>
        <v>2012</v>
      </c>
      <c r="D1540">
        <v>6012</v>
      </c>
      <c r="E1540" t="str">
        <f>IF(D1540&gt;10000,"Tak","Nie")</f>
        <v>Nie</v>
      </c>
      <c r="F1540">
        <f>F1539-ROUNDUP(F1539*0.02,0)+D1540</f>
        <v>229840</v>
      </c>
      <c r="G1540" t="str">
        <f t="shared" ref="G1540:G1603" si="25">IF(F1540&gt;1000000,"Tak","Nie")</f>
        <v>Nie</v>
      </c>
    </row>
    <row r="1541" spans="1:7" x14ac:dyDescent="0.25">
      <c r="A1541">
        <f xml:space="preserve"> MONTH(B1541)</f>
        <v>3</v>
      </c>
      <c r="B1541" s="3">
        <v>40986</v>
      </c>
      <c r="C1541">
        <f>YEAR(B1541)</f>
        <v>2012</v>
      </c>
      <c r="D1541">
        <v>7738</v>
      </c>
      <c r="E1541" t="str">
        <f>IF(D1541&gt;10000,"Tak","Nie")</f>
        <v>Nie</v>
      </c>
      <c r="F1541">
        <f>F1540-ROUNDUP(F1540*0.02,0)+D1541</f>
        <v>232981</v>
      </c>
      <c r="G1541" t="str">
        <f t="shared" si="25"/>
        <v>Nie</v>
      </c>
    </row>
    <row r="1542" spans="1:7" x14ac:dyDescent="0.25">
      <c r="A1542">
        <f xml:space="preserve"> MONTH(B1542)</f>
        <v>3</v>
      </c>
      <c r="B1542" s="3">
        <v>40987</v>
      </c>
      <c r="C1542">
        <f>YEAR(B1542)</f>
        <v>2012</v>
      </c>
      <c r="D1542">
        <v>8163</v>
      </c>
      <c r="E1542" t="str">
        <f>IF(D1542&gt;10000,"Tak","Nie")</f>
        <v>Nie</v>
      </c>
      <c r="F1542">
        <f>F1541-ROUNDUP(F1541*0.02,0)+D1542</f>
        <v>236484</v>
      </c>
      <c r="G1542" t="str">
        <f t="shared" si="25"/>
        <v>Nie</v>
      </c>
    </row>
    <row r="1543" spans="1:7" x14ac:dyDescent="0.25">
      <c r="A1543">
        <f xml:space="preserve"> MONTH(B1543)</f>
        <v>3</v>
      </c>
      <c r="B1543" s="3">
        <v>40988</v>
      </c>
      <c r="C1543">
        <f>YEAR(B1543)</f>
        <v>2012</v>
      </c>
      <c r="D1543">
        <v>6040</v>
      </c>
      <c r="E1543" t="str">
        <f>IF(D1543&gt;10000,"Tak","Nie")</f>
        <v>Nie</v>
      </c>
      <c r="F1543">
        <f>F1542-ROUNDUP(F1542*0.02,0)+D1543</f>
        <v>237794</v>
      </c>
      <c r="G1543" t="str">
        <f t="shared" si="25"/>
        <v>Nie</v>
      </c>
    </row>
    <row r="1544" spans="1:7" x14ac:dyDescent="0.25">
      <c r="A1544">
        <f xml:space="preserve"> MONTH(B1544)</f>
        <v>3</v>
      </c>
      <c r="B1544" s="3">
        <v>40989</v>
      </c>
      <c r="C1544">
        <f>YEAR(B1544)</f>
        <v>2012</v>
      </c>
      <c r="D1544">
        <v>7264</v>
      </c>
      <c r="E1544" t="str">
        <f>IF(D1544&gt;10000,"Tak","Nie")</f>
        <v>Nie</v>
      </c>
      <c r="F1544">
        <f>F1543-ROUNDUP(F1543*0.02,0)+D1544</f>
        <v>240302</v>
      </c>
      <c r="G1544" t="str">
        <f t="shared" si="25"/>
        <v>Nie</v>
      </c>
    </row>
    <row r="1545" spans="1:7" x14ac:dyDescent="0.25">
      <c r="A1545">
        <f xml:space="preserve"> MONTH(B1545)</f>
        <v>3</v>
      </c>
      <c r="B1545" s="3">
        <v>40990</v>
      </c>
      <c r="C1545">
        <f>YEAR(B1545)</f>
        <v>2012</v>
      </c>
      <c r="D1545">
        <v>8253</v>
      </c>
      <c r="E1545" t="str">
        <f>IF(D1545&gt;10000,"Tak","Nie")</f>
        <v>Nie</v>
      </c>
      <c r="F1545">
        <f>F1544-ROUNDUP(F1544*0.02,0)+D1545</f>
        <v>243748</v>
      </c>
      <c r="G1545" t="str">
        <f t="shared" si="25"/>
        <v>Nie</v>
      </c>
    </row>
    <row r="1546" spans="1:7" x14ac:dyDescent="0.25">
      <c r="A1546">
        <f xml:space="preserve"> MONTH(B1546)</f>
        <v>3</v>
      </c>
      <c r="B1546" s="3">
        <v>40991</v>
      </c>
      <c r="C1546">
        <f>YEAR(B1546)</f>
        <v>2012</v>
      </c>
      <c r="D1546">
        <v>7866</v>
      </c>
      <c r="E1546" t="str">
        <f>IF(D1546&gt;10000,"Tak","Nie")</f>
        <v>Nie</v>
      </c>
      <c r="F1546">
        <f>F1545-ROUNDUP(F1545*0.02,0)+D1546</f>
        <v>246739</v>
      </c>
      <c r="G1546" t="str">
        <f t="shared" si="25"/>
        <v>Nie</v>
      </c>
    </row>
    <row r="1547" spans="1:7" x14ac:dyDescent="0.25">
      <c r="A1547">
        <f xml:space="preserve"> MONTH(B1547)</f>
        <v>3</v>
      </c>
      <c r="B1547" s="3">
        <v>40992</v>
      </c>
      <c r="C1547">
        <f>YEAR(B1547)</f>
        <v>2012</v>
      </c>
      <c r="D1547">
        <v>11294</v>
      </c>
      <c r="E1547" t="str">
        <f>IF(D1547&gt;10000,"Tak","Nie")</f>
        <v>Tak</v>
      </c>
      <c r="F1547">
        <f>F1546-ROUNDUP(F1546*0.02,0)+D1547</f>
        <v>253098</v>
      </c>
      <c r="G1547" t="str">
        <f t="shared" si="25"/>
        <v>Nie</v>
      </c>
    </row>
    <row r="1548" spans="1:7" x14ac:dyDescent="0.25">
      <c r="A1548">
        <f xml:space="preserve"> MONTH(B1548)</f>
        <v>3</v>
      </c>
      <c r="B1548" s="3">
        <v>40993</v>
      </c>
      <c r="C1548">
        <f>YEAR(B1548)</f>
        <v>2012</v>
      </c>
      <c r="D1548">
        <v>11487</v>
      </c>
      <c r="E1548" t="str">
        <f>IF(D1548&gt;10000,"Tak","Nie")</f>
        <v>Tak</v>
      </c>
      <c r="F1548">
        <f>F1547-ROUNDUP(F1547*0.02,0)+D1548</f>
        <v>259523</v>
      </c>
      <c r="G1548" t="str">
        <f t="shared" si="25"/>
        <v>Nie</v>
      </c>
    </row>
    <row r="1549" spans="1:7" x14ac:dyDescent="0.25">
      <c r="A1549">
        <f xml:space="preserve"> MONTH(B1549)</f>
        <v>3</v>
      </c>
      <c r="B1549" s="3">
        <v>40994</v>
      </c>
      <c r="C1549">
        <f>YEAR(B1549)</f>
        <v>2012</v>
      </c>
      <c r="D1549">
        <v>13736</v>
      </c>
      <c r="E1549" t="str">
        <f>IF(D1549&gt;10000,"Tak","Nie")</f>
        <v>Tak</v>
      </c>
      <c r="F1549">
        <f>F1548-ROUNDUP(F1548*0.02,0)+D1549</f>
        <v>268068</v>
      </c>
      <c r="G1549" t="str">
        <f t="shared" si="25"/>
        <v>Nie</v>
      </c>
    </row>
    <row r="1550" spans="1:7" x14ac:dyDescent="0.25">
      <c r="A1550">
        <f xml:space="preserve"> MONTH(B1550)</f>
        <v>3</v>
      </c>
      <c r="B1550" s="3">
        <v>40995</v>
      </c>
      <c r="C1550">
        <f>YEAR(B1550)</f>
        <v>2012</v>
      </c>
      <c r="D1550">
        <v>13902</v>
      </c>
      <c r="E1550" t="str">
        <f>IF(D1550&gt;10000,"Tak","Nie")</f>
        <v>Tak</v>
      </c>
      <c r="F1550">
        <f>F1549-ROUNDUP(F1549*0.02,0)+D1550</f>
        <v>276608</v>
      </c>
      <c r="G1550" t="str">
        <f t="shared" si="25"/>
        <v>Nie</v>
      </c>
    </row>
    <row r="1551" spans="1:7" x14ac:dyDescent="0.25">
      <c r="A1551">
        <f xml:space="preserve"> MONTH(B1551)</f>
        <v>3</v>
      </c>
      <c r="B1551" s="3">
        <v>40996</v>
      </c>
      <c r="C1551">
        <f>YEAR(B1551)</f>
        <v>2012</v>
      </c>
      <c r="D1551">
        <v>13636</v>
      </c>
      <c r="E1551" t="str">
        <f>IF(D1551&gt;10000,"Tak","Nie")</f>
        <v>Tak</v>
      </c>
      <c r="F1551">
        <f>F1550-ROUNDUP(F1550*0.02,0)+D1551</f>
        <v>284711</v>
      </c>
      <c r="G1551" t="str">
        <f t="shared" si="25"/>
        <v>Nie</v>
      </c>
    </row>
    <row r="1552" spans="1:7" x14ac:dyDescent="0.25">
      <c r="A1552">
        <f xml:space="preserve"> MONTH(B1552)</f>
        <v>3</v>
      </c>
      <c r="B1552" s="3">
        <v>40997</v>
      </c>
      <c r="C1552">
        <f>YEAR(B1552)</f>
        <v>2012</v>
      </c>
      <c r="D1552">
        <v>14333</v>
      </c>
      <c r="E1552" t="str">
        <f>IF(D1552&gt;10000,"Tak","Nie")</f>
        <v>Tak</v>
      </c>
      <c r="F1552">
        <f>F1551-ROUNDUP(F1551*0.02,0)+D1552</f>
        <v>293349</v>
      </c>
      <c r="G1552" t="str">
        <f t="shared" si="25"/>
        <v>Nie</v>
      </c>
    </row>
    <row r="1553" spans="1:7" x14ac:dyDescent="0.25">
      <c r="A1553">
        <f xml:space="preserve"> MONTH(B1553)</f>
        <v>3</v>
      </c>
      <c r="B1553" s="3">
        <v>40998</v>
      </c>
      <c r="C1553">
        <f>YEAR(B1553)</f>
        <v>2012</v>
      </c>
      <c r="D1553">
        <v>17103</v>
      </c>
      <c r="E1553" t="str">
        <f>IF(D1553&gt;10000,"Tak","Nie")</f>
        <v>Tak</v>
      </c>
      <c r="F1553">
        <f>F1552-ROUNDUP(F1552*0.02,0)+D1553</f>
        <v>304585</v>
      </c>
      <c r="G1553" t="str">
        <f t="shared" si="25"/>
        <v>Nie</v>
      </c>
    </row>
    <row r="1554" spans="1:7" x14ac:dyDescent="0.25">
      <c r="A1554">
        <f xml:space="preserve"> MONTH(B1554)</f>
        <v>3</v>
      </c>
      <c r="B1554" s="3">
        <v>40999</v>
      </c>
      <c r="C1554">
        <f>YEAR(B1554)</f>
        <v>2012</v>
      </c>
      <c r="D1554">
        <v>17265</v>
      </c>
      <c r="E1554" t="str">
        <f>IF(D1554&gt;10000,"Tak","Nie")</f>
        <v>Tak</v>
      </c>
      <c r="F1554">
        <f>F1553-ROUNDUP(F1553*0.02,0)+D1554</f>
        <v>315758</v>
      </c>
      <c r="G1554" t="str">
        <f t="shared" si="25"/>
        <v>Nie</v>
      </c>
    </row>
    <row r="1555" spans="1:7" x14ac:dyDescent="0.25">
      <c r="A1555">
        <f xml:space="preserve"> MONTH(B1555)</f>
        <v>4</v>
      </c>
      <c r="B1555" s="3">
        <v>41000</v>
      </c>
      <c r="C1555">
        <f>YEAR(B1555)</f>
        <v>2012</v>
      </c>
      <c r="D1555">
        <v>16568</v>
      </c>
      <c r="E1555" t="str">
        <f>IF(D1555&gt;10000,"Tak","Nie")</f>
        <v>Tak</v>
      </c>
      <c r="F1555">
        <f>F1554-ROUNDUP(F1554*0.02,0)+D1555</f>
        <v>326010</v>
      </c>
      <c r="G1555" t="str">
        <f t="shared" si="25"/>
        <v>Nie</v>
      </c>
    </row>
    <row r="1556" spans="1:7" x14ac:dyDescent="0.25">
      <c r="A1556">
        <f xml:space="preserve"> MONTH(B1556)</f>
        <v>4</v>
      </c>
      <c r="B1556" s="3">
        <v>41001</v>
      </c>
      <c r="C1556">
        <f>YEAR(B1556)</f>
        <v>2012</v>
      </c>
      <c r="D1556">
        <v>20145</v>
      </c>
      <c r="E1556" t="str">
        <f>IF(D1556&gt;10000,"Tak","Nie")</f>
        <v>Tak</v>
      </c>
      <c r="F1556">
        <f>F1555-ROUNDUP(F1555*0.02,0)+D1556</f>
        <v>339634</v>
      </c>
      <c r="G1556" t="str">
        <f t="shared" si="25"/>
        <v>Nie</v>
      </c>
    </row>
    <row r="1557" spans="1:7" x14ac:dyDescent="0.25">
      <c r="A1557">
        <f xml:space="preserve"> MONTH(B1557)</f>
        <v>4</v>
      </c>
      <c r="B1557" s="3">
        <v>41002</v>
      </c>
      <c r="C1557">
        <f>YEAR(B1557)</f>
        <v>2012</v>
      </c>
      <c r="D1557">
        <v>18983</v>
      </c>
      <c r="E1557" t="str">
        <f>IF(D1557&gt;10000,"Tak","Nie")</f>
        <v>Tak</v>
      </c>
      <c r="F1557">
        <f>F1556-ROUNDUP(F1556*0.02,0)+D1557</f>
        <v>351824</v>
      </c>
      <c r="G1557" t="str">
        <f t="shared" si="25"/>
        <v>Nie</v>
      </c>
    </row>
    <row r="1558" spans="1:7" x14ac:dyDescent="0.25">
      <c r="A1558">
        <f xml:space="preserve"> MONTH(B1558)</f>
        <v>4</v>
      </c>
      <c r="B1558" s="3">
        <v>41003</v>
      </c>
      <c r="C1558">
        <f>YEAR(B1558)</f>
        <v>2012</v>
      </c>
      <c r="D1558">
        <v>19791</v>
      </c>
      <c r="E1558" t="str">
        <f>IF(D1558&gt;10000,"Tak","Nie")</f>
        <v>Tak</v>
      </c>
      <c r="F1558">
        <f>F1557-ROUNDUP(F1557*0.02,0)+D1558</f>
        <v>364578</v>
      </c>
      <c r="G1558" t="str">
        <f t="shared" si="25"/>
        <v>Nie</v>
      </c>
    </row>
    <row r="1559" spans="1:7" x14ac:dyDescent="0.25">
      <c r="A1559">
        <f xml:space="preserve"> MONTH(B1559)</f>
        <v>4</v>
      </c>
      <c r="B1559" s="3">
        <v>41004</v>
      </c>
      <c r="C1559">
        <f>YEAR(B1559)</f>
        <v>2012</v>
      </c>
      <c r="D1559">
        <v>20998</v>
      </c>
      <c r="E1559" t="str">
        <f>IF(D1559&gt;10000,"Tak","Nie")</f>
        <v>Tak</v>
      </c>
      <c r="F1559">
        <f>F1558-ROUNDUP(F1558*0.02,0)+D1559</f>
        <v>378284</v>
      </c>
      <c r="G1559" t="str">
        <f t="shared" si="25"/>
        <v>Nie</v>
      </c>
    </row>
    <row r="1560" spans="1:7" x14ac:dyDescent="0.25">
      <c r="A1560">
        <f xml:space="preserve"> MONTH(B1560)</f>
        <v>4</v>
      </c>
      <c r="B1560" s="3">
        <v>41005</v>
      </c>
      <c r="C1560">
        <f>YEAR(B1560)</f>
        <v>2012</v>
      </c>
      <c r="D1560">
        <v>20879</v>
      </c>
      <c r="E1560" t="str">
        <f>IF(D1560&gt;10000,"Tak","Nie")</f>
        <v>Tak</v>
      </c>
      <c r="F1560">
        <f>F1559-ROUNDUP(F1559*0.02,0)+D1560</f>
        <v>391597</v>
      </c>
      <c r="G1560" t="str">
        <f t="shared" si="25"/>
        <v>Nie</v>
      </c>
    </row>
    <row r="1561" spans="1:7" x14ac:dyDescent="0.25">
      <c r="A1561">
        <f xml:space="preserve"> MONTH(B1561)</f>
        <v>4</v>
      </c>
      <c r="B1561" s="3">
        <v>41006</v>
      </c>
      <c r="C1561">
        <f>YEAR(B1561)</f>
        <v>2012</v>
      </c>
      <c r="D1561">
        <v>22044</v>
      </c>
      <c r="E1561" t="str">
        <f>IF(D1561&gt;10000,"Tak","Nie")</f>
        <v>Tak</v>
      </c>
      <c r="F1561">
        <f>F1560-ROUNDUP(F1560*0.02,0)+D1561</f>
        <v>405809</v>
      </c>
      <c r="G1561" t="str">
        <f t="shared" si="25"/>
        <v>Nie</v>
      </c>
    </row>
    <row r="1562" spans="1:7" x14ac:dyDescent="0.25">
      <c r="A1562">
        <f xml:space="preserve"> MONTH(B1562)</f>
        <v>4</v>
      </c>
      <c r="B1562" s="3">
        <v>41007</v>
      </c>
      <c r="C1562">
        <f>YEAR(B1562)</f>
        <v>2012</v>
      </c>
      <c r="D1562">
        <v>21257</v>
      </c>
      <c r="E1562" t="str">
        <f>IF(D1562&gt;10000,"Tak","Nie")</f>
        <v>Tak</v>
      </c>
      <c r="F1562">
        <f>F1561-ROUNDUP(F1561*0.02,0)+D1562</f>
        <v>418949</v>
      </c>
      <c r="G1562" t="str">
        <f t="shared" si="25"/>
        <v>Nie</v>
      </c>
    </row>
    <row r="1563" spans="1:7" x14ac:dyDescent="0.25">
      <c r="A1563">
        <f xml:space="preserve"> MONTH(B1563)</f>
        <v>4</v>
      </c>
      <c r="B1563" s="3">
        <v>41008</v>
      </c>
      <c r="C1563">
        <f>YEAR(B1563)</f>
        <v>2012</v>
      </c>
      <c r="D1563">
        <v>23533</v>
      </c>
      <c r="E1563" t="str">
        <f>IF(D1563&gt;10000,"Tak","Nie")</f>
        <v>Tak</v>
      </c>
      <c r="F1563">
        <f>F1562-ROUNDUP(F1562*0.02,0)+D1563</f>
        <v>434103</v>
      </c>
      <c r="G1563" t="str">
        <f t="shared" si="25"/>
        <v>Nie</v>
      </c>
    </row>
    <row r="1564" spans="1:7" x14ac:dyDescent="0.25">
      <c r="A1564">
        <f xml:space="preserve"> MONTH(B1564)</f>
        <v>4</v>
      </c>
      <c r="B1564" s="3">
        <v>41009</v>
      </c>
      <c r="C1564">
        <f>YEAR(B1564)</f>
        <v>2012</v>
      </c>
      <c r="D1564">
        <v>22097</v>
      </c>
      <c r="E1564" t="str">
        <f>IF(D1564&gt;10000,"Tak","Nie")</f>
        <v>Tak</v>
      </c>
      <c r="F1564">
        <f>F1563-ROUNDUP(F1563*0.02,0)+D1564</f>
        <v>447517</v>
      </c>
      <c r="G1564" t="str">
        <f t="shared" si="25"/>
        <v>Nie</v>
      </c>
    </row>
    <row r="1565" spans="1:7" x14ac:dyDescent="0.25">
      <c r="A1565">
        <f xml:space="preserve"> MONTH(B1565)</f>
        <v>4</v>
      </c>
      <c r="B1565" s="3">
        <v>41010</v>
      </c>
      <c r="C1565">
        <f>YEAR(B1565)</f>
        <v>2012</v>
      </c>
      <c r="D1565">
        <v>22866</v>
      </c>
      <c r="E1565" t="str">
        <f>IF(D1565&gt;10000,"Tak","Nie")</f>
        <v>Tak</v>
      </c>
      <c r="F1565">
        <f>F1564-ROUNDUP(F1564*0.02,0)+D1565</f>
        <v>461432</v>
      </c>
      <c r="G1565" t="str">
        <f t="shared" si="25"/>
        <v>Nie</v>
      </c>
    </row>
    <row r="1566" spans="1:7" x14ac:dyDescent="0.25">
      <c r="A1566">
        <f xml:space="preserve"> MONTH(B1566)</f>
        <v>4</v>
      </c>
      <c r="B1566" s="3">
        <v>41011</v>
      </c>
      <c r="C1566">
        <f>YEAR(B1566)</f>
        <v>2012</v>
      </c>
      <c r="D1566">
        <v>20348</v>
      </c>
      <c r="E1566" t="str">
        <f>IF(D1566&gt;10000,"Tak","Nie")</f>
        <v>Tak</v>
      </c>
      <c r="F1566">
        <f>F1565-ROUNDUP(F1565*0.02,0)+D1566</f>
        <v>472551</v>
      </c>
      <c r="G1566" t="str">
        <f t="shared" si="25"/>
        <v>Nie</v>
      </c>
    </row>
    <row r="1567" spans="1:7" x14ac:dyDescent="0.25">
      <c r="A1567">
        <f xml:space="preserve"> MONTH(B1567)</f>
        <v>4</v>
      </c>
      <c r="B1567" s="3">
        <v>41012</v>
      </c>
      <c r="C1567">
        <f>YEAR(B1567)</f>
        <v>2012</v>
      </c>
      <c r="D1567">
        <v>22377</v>
      </c>
      <c r="E1567" t="str">
        <f>IF(D1567&gt;10000,"Tak","Nie")</f>
        <v>Tak</v>
      </c>
      <c r="F1567">
        <f>F1566-ROUNDUP(F1566*0.02,0)+D1567</f>
        <v>485476</v>
      </c>
      <c r="G1567" t="str">
        <f t="shared" si="25"/>
        <v>Nie</v>
      </c>
    </row>
    <row r="1568" spans="1:7" x14ac:dyDescent="0.25">
      <c r="A1568">
        <f xml:space="preserve"> MONTH(B1568)</f>
        <v>4</v>
      </c>
      <c r="B1568" s="3">
        <v>41013</v>
      </c>
      <c r="C1568">
        <f>YEAR(B1568)</f>
        <v>2012</v>
      </c>
      <c r="D1568">
        <v>20394</v>
      </c>
      <c r="E1568" t="str">
        <f>IF(D1568&gt;10000,"Tak","Nie")</f>
        <v>Tak</v>
      </c>
      <c r="F1568">
        <f>F1567-ROUNDUP(F1567*0.02,0)+D1568</f>
        <v>496160</v>
      </c>
      <c r="G1568" t="str">
        <f t="shared" si="25"/>
        <v>Nie</v>
      </c>
    </row>
    <row r="1569" spans="1:7" x14ac:dyDescent="0.25">
      <c r="A1569">
        <f xml:space="preserve"> MONTH(B1569)</f>
        <v>4</v>
      </c>
      <c r="B1569" s="3">
        <v>41014</v>
      </c>
      <c r="C1569">
        <f>YEAR(B1569)</f>
        <v>2012</v>
      </c>
      <c r="D1569">
        <v>20510</v>
      </c>
      <c r="E1569" t="str">
        <f>IF(D1569&gt;10000,"Tak","Nie")</f>
        <v>Tak</v>
      </c>
      <c r="F1569">
        <f>F1568-ROUNDUP(F1568*0.02,0)+D1569</f>
        <v>506746</v>
      </c>
      <c r="G1569" t="str">
        <f t="shared" si="25"/>
        <v>Nie</v>
      </c>
    </row>
    <row r="1570" spans="1:7" x14ac:dyDescent="0.25">
      <c r="A1570">
        <f xml:space="preserve"> MONTH(B1570)</f>
        <v>4</v>
      </c>
      <c r="B1570" s="3">
        <v>41015</v>
      </c>
      <c r="C1570">
        <f>YEAR(B1570)</f>
        <v>2012</v>
      </c>
      <c r="D1570">
        <v>18840</v>
      </c>
      <c r="E1570" t="str">
        <f>IF(D1570&gt;10000,"Tak","Nie")</f>
        <v>Tak</v>
      </c>
      <c r="F1570">
        <f>F1569-ROUNDUP(F1569*0.02,0)+D1570</f>
        <v>515451</v>
      </c>
      <c r="G1570" t="str">
        <f t="shared" si="25"/>
        <v>Nie</v>
      </c>
    </row>
    <row r="1571" spans="1:7" x14ac:dyDescent="0.25">
      <c r="A1571">
        <f xml:space="preserve"> MONTH(B1571)</f>
        <v>4</v>
      </c>
      <c r="B1571" s="3">
        <v>41016</v>
      </c>
      <c r="C1571">
        <f>YEAR(B1571)</f>
        <v>2012</v>
      </c>
      <c r="D1571">
        <v>19755</v>
      </c>
      <c r="E1571" t="str">
        <f>IF(D1571&gt;10000,"Tak","Nie")</f>
        <v>Tak</v>
      </c>
      <c r="F1571">
        <f>F1570-ROUNDUP(F1570*0.02,0)+D1571</f>
        <v>524896</v>
      </c>
      <c r="G1571" t="str">
        <f t="shared" si="25"/>
        <v>Nie</v>
      </c>
    </row>
    <row r="1572" spans="1:7" x14ac:dyDescent="0.25">
      <c r="A1572">
        <f xml:space="preserve"> MONTH(B1572)</f>
        <v>4</v>
      </c>
      <c r="B1572" s="3">
        <v>41017</v>
      </c>
      <c r="C1572">
        <f>YEAR(B1572)</f>
        <v>2012</v>
      </c>
      <c r="D1572">
        <v>18105</v>
      </c>
      <c r="E1572" t="str">
        <f>IF(D1572&gt;10000,"Tak","Nie")</f>
        <v>Tak</v>
      </c>
      <c r="F1572">
        <f>F1571-ROUNDUP(F1571*0.02,0)+D1572</f>
        <v>532503</v>
      </c>
      <c r="G1572" t="str">
        <f t="shared" si="25"/>
        <v>Nie</v>
      </c>
    </row>
    <row r="1573" spans="1:7" x14ac:dyDescent="0.25">
      <c r="A1573">
        <f xml:space="preserve"> MONTH(B1573)</f>
        <v>4</v>
      </c>
      <c r="B1573" s="3">
        <v>41018</v>
      </c>
      <c r="C1573">
        <f>YEAR(B1573)</f>
        <v>2012</v>
      </c>
      <c r="D1573">
        <v>15106</v>
      </c>
      <c r="E1573" t="str">
        <f>IF(D1573&gt;10000,"Tak","Nie")</f>
        <v>Tak</v>
      </c>
      <c r="F1573">
        <f>F1572-ROUNDUP(F1572*0.02,0)+D1573</f>
        <v>536958</v>
      </c>
      <c r="G1573" t="str">
        <f t="shared" si="25"/>
        <v>Nie</v>
      </c>
    </row>
    <row r="1574" spans="1:7" x14ac:dyDescent="0.25">
      <c r="A1574">
        <f xml:space="preserve"> MONTH(B1574)</f>
        <v>4</v>
      </c>
      <c r="B1574" s="3">
        <v>41019</v>
      </c>
      <c r="C1574">
        <f>YEAR(B1574)</f>
        <v>2012</v>
      </c>
      <c r="D1574">
        <v>15443</v>
      </c>
      <c r="E1574" t="str">
        <f>IF(D1574&gt;10000,"Tak","Nie")</f>
        <v>Tak</v>
      </c>
      <c r="F1574">
        <f>F1573-ROUNDUP(F1573*0.02,0)+D1574</f>
        <v>541661</v>
      </c>
      <c r="G1574" t="str">
        <f t="shared" si="25"/>
        <v>Nie</v>
      </c>
    </row>
    <row r="1575" spans="1:7" x14ac:dyDescent="0.25">
      <c r="A1575">
        <f xml:space="preserve"> MONTH(B1575)</f>
        <v>4</v>
      </c>
      <c r="B1575" s="3">
        <v>41020</v>
      </c>
      <c r="C1575">
        <f>YEAR(B1575)</f>
        <v>2012</v>
      </c>
      <c r="D1575">
        <v>13994</v>
      </c>
      <c r="E1575" t="str">
        <f>IF(D1575&gt;10000,"Tak","Nie")</f>
        <v>Tak</v>
      </c>
      <c r="F1575">
        <f>F1574-ROUNDUP(F1574*0.02,0)+D1575</f>
        <v>544821</v>
      </c>
      <c r="G1575" t="str">
        <f t="shared" si="25"/>
        <v>Nie</v>
      </c>
    </row>
    <row r="1576" spans="1:7" x14ac:dyDescent="0.25">
      <c r="A1576">
        <f xml:space="preserve"> MONTH(B1576)</f>
        <v>4</v>
      </c>
      <c r="B1576" s="3">
        <v>41021</v>
      </c>
      <c r="C1576">
        <f>YEAR(B1576)</f>
        <v>2012</v>
      </c>
      <c r="D1576">
        <v>12704</v>
      </c>
      <c r="E1576" t="str">
        <f>IF(D1576&gt;10000,"Tak","Nie")</f>
        <v>Tak</v>
      </c>
      <c r="F1576">
        <f>F1575-ROUNDUP(F1575*0.02,0)+D1576</f>
        <v>546628</v>
      </c>
      <c r="G1576" t="str">
        <f t="shared" si="25"/>
        <v>Nie</v>
      </c>
    </row>
    <row r="1577" spans="1:7" x14ac:dyDescent="0.25">
      <c r="A1577">
        <f xml:space="preserve"> MONTH(B1577)</f>
        <v>4</v>
      </c>
      <c r="B1577" s="3">
        <v>41022</v>
      </c>
      <c r="C1577">
        <f>YEAR(B1577)</f>
        <v>2012</v>
      </c>
      <c r="D1577">
        <v>11066</v>
      </c>
      <c r="E1577" t="str">
        <f>IF(D1577&gt;10000,"Tak","Nie")</f>
        <v>Tak</v>
      </c>
      <c r="F1577">
        <f>F1576-ROUNDUP(F1576*0.02,0)+D1577</f>
        <v>546761</v>
      </c>
      <c r="G1577" t="str">
        <f t="shared" si="25"/>
        <v>Nie</v>
      </c>
    </row>
    <row r="1578" spans="1:7" x14ac:dyDescent="0.25">
      <c r="A1578">
        <f xml:space="preserve"> MONTH(B1578)</f>
        <v>4</v>
      </c>
      <c r="B1578" s="3">
        <v>41023</v>
      </c>
      <c r="C1578">
        <f>YEAR(B1578)</f>
        <v>2012</v>
      </c>
      <c r="D1578">
        <v>11324</v>
      </c>
      <c r="E1578" t="str">
        <f>IF(D1578&gt;10000,"Tak","Nie")</f>
        <v>Tak</v>
      </c>
      <c r="F1578">
        <f>F1577-ROUNDUP(F1577*0.02,0)+D1578</f>
        <v>547149</v>
      </c>
      <c r="G1578" t="str">
        <f t="shared" si="25"/>
        <v>Nie</v>
      </c>
    </row>
    <row r="1579" spans="1:7" x14ac:dyDescent="0.25">
      <c r="A1579">
        <f xml:space="preserve"> MONTH(B1579)</f>
        <v>4</v>
      </c>
      <c r="B1579" s="3">
        <v>41024</v>
      </c>
      <c r="C1579">
        <f>YEAR(B1579)</f>
        <v>2012</v>
      </c>
      <c r="D1579">
        <v>10333</v>
      </c>
      <c r="E1579" t="str">
        <f>IF(D1579&gt;10000,"Tak","Nie")</f>
        <v>Tak</v>
      </c>
      <c r="F1579">
        <f>F1578-ROUNDUP(F1578*0.02,0)+D1579</f>
        <v>546539</v>
      </c>
      <c r="G1579" t="str">
        <f t="shared" si="25"/>
        <v>Nie</v>
      </c>
    </row>
    <row r="1580" spans="1:7" x14ac:dyDescent="0.25">
      <c r="A1580">
        <f xml:space="preserve"> MONTH(B1580)</f>
        <v>4</v>
      </c>
      <c r="B1580" s="3">
        <v>41025</v>
      </c>
      <c r="C1580">
        <f>YEAR(B1580)</f>
        <v>2012</v>
      </c>
      <c r="D1580">
        <v>9324</v>
      </c>
      <c r="E1580" t="str">
        <f>IF(D1580&gt;10000,"Tak","Nie")</f>
        <v>Nie</v>
      </c>
      <c r="F1580">
        <f>F1579-ROUNDUP(F1579*0.02,0)+D1580</f>
        <v>544932</v>
      </c>
      <c r="G1580" t="str">
        <f t="shared" si="25"/>
        <v>Nie</v>
      </c>
    </row>
    <row r="1581" spans="1:7" x14ac:dyDescent="0.25">
      <c r="A1581">
        <f xml:space="preserve"> MONTH(B1581)</f>
        <v>4</v>
      </c>
      <c r="B1581" s="3">
        <v>41026</v>
      </c>
      <c r="C1581">
        <f>YEAR(B1581)</f>
        <v>2012</v>
      </c>
      <c r="D1581">
        <v>10044</v>
      </c>
      <c r="E1581" t="str">
        <f>IF(D1581&gt;10000,"Tak","Nie")</f>
        <v>Tak</v>
      </c>
      <c r="F1581">
        <f>F1580-ROUNDUP(F1580*0.02,0)+D1581</f>
        <v>544077</v>
      </c>
      <c r="G1581" t="str">
        <f t="shared" si="25"/>
        <v>Nie</v>
      </c>
    </row>
    <row r="1582" spans="1:7" x14ac:dyDescent="0.25">
      <c r="A1582">
        <f xml:space="preserve"> MONTH(B1582)</f>
        <v>4</v>
      </c>
      <c r="B1582" s="3">
        <v>41027</v>
      </c>
      <c r="C1582">
        <f>YEAR(B1582)</f>
        <v>2012</v>
      </c>
      <c r="D1582">
        <v>9437</v>
      </c>
      <c r="E1582" t="str">
        <f>IF(D1582&gt;10000,"Tak","Nie")</f>
        <v>Nie</v>
      </c>
      <c r="F1582">
        <f>F1581-ROUNDUP(F1581*0.02,0)+D1582</f>
        <v>542632</v>
      </c>
      <c r="G1582" t="str">
        <f t="shared" si="25"/>
        <v>Nie</v>
      </c>
    </row>
    <row r="1583" spans="1:7" x14ac:dyDescent="0.25">
      <c r="A1583">
        <f xml:space="preserve"> MONTH(B1583)</f>
        <v>4</v>
      </c>
      <c r="B1583" s="3">
        <v>41028</v>
      </c>
      <c r="C1583">
        <f>YEAR(B1583)</f>
        <v>2012</v>
      </c>
      <c r="D1583">
        <v>8904</v>
      </c>
      <c r="E1583" t="str">
        <f>IF(D1583&gt;10000,"Tak","Nie")</f>
        <v>Nie</v>
      </c>
      <c r="F1583">
        <f>F1582-ROUNDUP(F1582*0.02,0)+D1583</f>
        <v>540683</v>
      </c>
      <c r="G1583" t="str">
        <f t="shared" si="25"/>
        <v>Nie</v>
      </c>
    </row>
    <row r="1584" spans="1:7" x14ac:dyDescent="0.25">
      <c r="A1584">
        <f xml:space="preserve"> MONTH(B1584)</f>
        <v>4</v>
      </c>
      <c r="B1584" s="3">
        <v>41029</v>
      </c>
      <c r="C1584">
        <f>YEAR(B1584)</f>
        <v>2012</v>
      </c>
      <c r="D1584">
        <v>6803</v>
      </c>
      <c r="E1584" t="str">
        <f>IF(D1584&gt;10000,"Tak","Nie")</f>
        <v>Nie</v>
      </c>
      <c r="F1584">
        <f>F1583-ROUNDUP(F1583*0.02,0)+D1584</f>
        <v>536672</v>
      </c>
      <c r="G1584" t="str">
        <f t="shared" si="25"/>
        <v>Nie</v>
      </c>
    </row>
    <row r="1585" spans="1:7" x14ac:dyDescent="0.25">
      <c r="A1585">
        <f xml:space="preserve"> MONTH(B1585)</f>
        <v>5</v>
      </c>
      <c r="B1585" s="3">
        <v>41030</v>
      </c>
      <c r="C1585">
        <f>YEAR(B1585)</f>
        <v>2012</v>
      </c>
      <c r="D1585">
        <v>6818</v>
      </c>
      <c r="E1585" t="str">
        <f>IF(D1585&gt;10000,"Tak","Nie")</f>
        <v>Nie</v>
      </c>
      <c r="F1585">
        <f>F1584-ROUNDUP(F1584*0.02,0)+D1585</f>
        <v>532756</v>
      </c>
      <c r="G1585" t="str">
        <f t="shared" si="25"/>
        <v>Nie</v>
      </c>
    </row>
    <row r="1586" spans="1:7" x14ac:dyDescent="0.25">
      <c r="A1586">
        <f xml:space="preserve"> MONTH(B1586)</f>
        <v>5</v>
      </c>
      <c r="B1586" s="3">
        <v>41031</v>
      </c>
      <c r="C1586">
        <f>YEAR(B1586)</f>
        <v>2012</v>
      </c>
      <c r="D1586">
        <v>7569</v>
      </c>
      <c r="E1586" t="str">
        <f>IF(D1586&gt;10000,"Tak","Nie")</f>
        <v>Nie</v>
      </c>
      <c r="F1586">
        <f>F1585-ROUNDUP(F1585*0.02,0)+D1586</f>
        <v>529669</v>
      </c>
      <c r="G1586" t="str">
        <f t="shared" si="25"/>
        <v>Nie</v>
      </c>
    </row>
    <row r="1587" spans="1:7" x14ac:dyDescent="0.25">
      <c r="A1587">
        <f xml:space="preserve"> MONTH(B1587)</f>
        <v>5</v>
      </c>
      <c r="B1587" s="3">
        <v>41032</v>
      </c>
      <c r="C1587">
        <f>YEAR(B1587)</f>
        <v>2012</v>
      </c>
      <c r="D1587">
        <v>4952</v>
      </c>
      <c r="E1587" t="str">
        <f>IF(D1587&gt;10000,"Tak","Nie")</f>
        <v>Nie</v>
      </c>
      <c r="F1587">
        <f>F1586-ROUNDUP(F1586*0.02,0)+D1587</f>
        <v>524027</v>
      </c>
      <c r="G1587" t="str">
        <f t="shared" si="25"/>
        <v>Nie</v>
      </c>
    </row>
    <row r="1588" spans="1:7" x14ac:dyDescent="0.25">
      <c r="A1588">
        <f xml:space="preserve"> MONTH(B1588)</f>
        <v>5</v>
      </c>
      <c r="B1588" s="3">
        <v>41033</v>
      </c>
      <c r="C1588">
        <f>YEAR(B1588)</f>
        <v>2012</v>
      </c>
      <c r="D1588">
        <v>5529</v>
      </c>
      <c r="E1588" t="str">
        <f>IF(D1588&gt;10000,"Tak","Nie")</f>
        <v>Nie</v>
      </c>
      <c r="F1588">
        <f>F1587-ROUNDUP(F1587*0.02,0)+D1588</f>
        <v>519075</v>
      </c>
      <c r="G1588" t="str">
        <f t="shared" si="25"/>
        <v>Nie</v>
      </c>
    </row>
    <row r="1589" spans="1:7" x14ac:dyDescent="0.25">
      <c r="A1589">
        <f xml:space="preserve"> MONTH(B1589)</f>
        <v>5</v>
      </c>
      <c r="B1589" s="3">
        <v>41034</v>
      </c>
      <c r="C1589">
        <f>YEAR(B1589)</f>
        <v>2012</v>
      </c>
      <c r="D1589">
        <v>4474</v>
      </c>
      <c r="E1589" t="str">
        <f>IF(D1589&gt;10000,"Tak","Nie")</f>
        <v>Nie</v>
      </c>
      <c r="F1589">
        <f>F1588-ROUNDUP(F1588*0.02,0)+D1589</f>
        <v>513167</v>
      </c>
      <c r="G1589" t="str">
        <f t="shared" si="25"/>
        <v>Nie</v>
      </c>
    </row>
    <row r="1590" spans="1:7" x14ac:dyDescent="0.25">
      <c r="A1590">
        <f xml:space="preserve"> MONTH(B1590)</f>
        <v>5</v>
      </c>
      <c r="B1590" s="3">
        <v>41035</v>
      </c>
      <c r="C1590">
        <f>YEAR(B1590)</f>
        <v>2012</v>
      </c>
      <c r="D1590">
        <v>4347</v>
      </c>
      <c r="E1590" t="str">
        <f>IF(D1590&gt;10000,"Tak","Nie")</f>
        <v>Nie</v>
      </c>
      <c r="F1590">
        <f>F1589-ROUNDUP(F1589*0.02,0)+D1590</f>
        <v>507250</v>
      </c>
      <c r="G1590" t="str">
        <f t="shared" si="25"/>
        <v>Nie</v>
      </c>
    </row>
    <row r="1591" spans="1:7" x14ac:dyDescent="0.25">
      <c r="A1591">
        <f xml:space="preserve"> MONTH(B1591)</f>
        <v>5</v>
      </c>
      <c r="B1591" s="3">
        <v>41036</v>
      </c>
      <c r="C1591">
        <f>YEAR(B1591)</f>
        <v>2012</v>
      </c>
      <c r="D1591">
        <v>4603</v>
      </c>
      <c r="E1591" t="str">
        <f>IF(D1591&gt;10000,"Tak","Nie")</f>
        <v>Nie</v>
      </c>
      <c r="F1591">
        <f>F1590-ROUNDUP(F1590*0.02,0)+D1591</f>
        <v>501708</v>
      </c>
      <c r="G1591" t="str">
        <f t="shared" si="25"/>
        <v>Nie</v>
      </c>
    </row>
    <row r="1592" spans="1:7" x14ac:dyDescent="0.25">
      <c r="A1592">
        <f xml:space="preserve"> MONTH(B1592)</f>
        <v>5</v>
      </c>
      <c r="B1592" s="3">
        <v>41037</v>
      </c>
      <c r="C1592">
        <f>YEAR(B1592)</f>
        <v>2012</v>
      </c>
      <c r="D1592">
        <v>6694</v>
      </c>
      <c r="E1592" t="str">
        <f>IF(D1592&gt;10000,"Tak","Nie")</f>
        <v>Nie</v>
      </c>
      <c r="F1592">
        <f>F1591-ROUNDUP(F1591*0.02,0)+D1592</f>
        <v>498367</v>
      </c>
      <c r="G1592" t="str">
        <f t="shared" si="25"/>
        <v>Nie</v>
      </c>
    </row>
    <row r="1593" spans="1:7" x14ac:dyDescent="0.25">
      <c r="A1593">
        <f xml:space="preserve"> MONTH(B1593)</f>
        <v>5</v>
      </c>
      <c r="B1593" s="3">
        <v>41038</v>
      </c>
      <c r="C1593">
        <f>YEAR(B1593)</f>
        <v>2012</v>
      </c>
      <c r="D1593">
        <v>4259</v>
      </c>
      <c r="E1593" t="str">
        <f>IF(D1593&gt;10000,"Tak","Nie")</f>
        <v>Nie</v>
      </c>
      <c r="F1593">
        <f>F1592-ROUNDUP(F1592*0.02,0)+D1593</f>
        <v>492658</v>
      </c>
      <c r="G1593" t="str">
        <f t="shared" si="25"/>
        <v>Nie</v>
      </c>
    </row>
    <row r="1594" spans="1:7" x14ac:dyDescent="0.25">
      <c r="A1594">
        <f xml:space="preserve"> MONTH(B1594)</f>
        <v>5</v>
      </c>
      <c r="B1594" s="3">
        <v>41039</v>
      </c>
      <c r="C1594">
        <f>YEAR(B1594)</f>
        <v>2012</v>
      </c>
      <c r="D1594">
        <v>3852</v>
      </c>
      <c r="E1594" t="str">
        <f>IF(D1594&gt;10000,"Tak","Nie")</f>
        <v>Nie</v>
      </c>
      <c r="F1594">
        <f>F1593-ROUNDUP(F1593*0.02,0)+D1594</f>
        <v>486656</v>
      </c>
      <c r="G1594" t="str">
        <f t="shared" si="25"/>
        <v>Nie</v>
      </c>
    </row>
    <row r="1595" spans="1:7" x14ac:dyDescent="0.25">
      <c r="A1595">
        <f xml:space="preserve"> MONTH(B1595)</f>
        <v>5</v>
      </c>
      <c r="B1595" s="3">
        <v>41040</v>
      </c>
      <c r="C1595">
        <f>YEAR(B1595)</f>
        <v>2012</v>
      </c>
      <c r="D1595">
        <v>5872</v>
      </c>
      <c r="E1595" t="str">
        <f>IF(D1595&gt;10000,"Tak","Nie")</f>
        <v>Nie</v>
      </c>
      <c r="F1595">
        <f>F1594-ROUNDUP(F1594*0.02,0)+D1595</f>
        <v>482794</v>
      </c>
      <c r="G1595" t="str">
        <f t="shared" si="25"/>
        <v>Nie</v>
      </c>
    </row>
    <row r="1596" spans="1:7" x14ac:dyDescent="0.25">
      <c r="A1596">
        <f xml:space="preserve"> MONTH(B1596)</f>
        <v>5</v>
      </c>
      <c r="B1596" s="3">
        <v>41041</v>
      </c>
      <c r="C1596">
        <f>YEAR(B1596)</f>
        <v>2012</v>
      </c>
      <c r="D1596">
        <v>5685</v>
      </c>
      <c r="E1596" t="str">
        <f>IF(D1596&gt;10000,"Tak","Nie")</f>
        <v>Nie</v>
      </c>
      <c r="F1596">
        <f>F1595-ROUNDUP(F1595*0.02,0)+D1596</f>
        <v>478823</v>
      </c>
      <c r="G1596" t="str">
        <f t="shared" si="25"/>
        <v>Nie</v>
      </c>
    </row>
    <row r="1597" spans="1:7" x14ac:dyDescent="0.25">
      <c r="A1597">
        <f xml:space="preserve"> MONTH(B1597)</f>
        <v>5</v>
      </c>
      <c r="B1597" s="3">
        <v>41042</v>
      </c>
      <c r="C1597">
        <f>YEAR(B1597)</f>
        <v>2012</v>
      </c>
      <c r="D1597">
        <v>5196</v>
      </c>
      <c r="E1597" t="str">
        <f>IF(D1597&gt;10000,"Tak","Nie")</f>
        <v>Nie</v>
      </c>
      <c r="F1597">
        <f>F1596-ROUNDUP(F1596*0.02,0)+D1597</f>
        <v>474442</v>
      </c>
      <c r="G1597" t="str">
        <f t="shared" si="25"/>
        <v>Nie</v>
      </c>
    </row>
    <row r="1598" spans="1:7" x14ac:dyDescent="0.25">
      <c r="A1598">
        <f xml:space="preserve"> MONTH(B1598)</f>
        <v>5</v>
      </c>
      <c r="B1598" s="3">
        <v>41043</v>
      </c>
      <c r="C1598">
        <f>YEAR(B1598)</f>
        <v>2012</v>
      </c>
      <c r="D1598">
        <v>4374</v>
      </c>
      <c r="E1598" t="str">
        <f>IF(D1598&gt;10000,"Tak","Nie")</f>
        <v>Nie</v>
      </c>
      <c r="F1598">
        <f>F1597-ROUNDUP(F1597*0.02,0)+D1598</f>
        <v>469327</v>
      </c>
      <c r="G1598" t="str">
        <f t="shared" si="25"/>
        <v>Nie</v>
      </c>
    </row>
    <row r="1599" spans="1:7" x14ac:dyDescent="0.25">
      <c r="A1599">
        <f xml:space="preserve"> MONTH(B1599)</f>
        <v>5</v>
      </c>
      <c r="B1599" s="3">
        <v>41044</v>
      </c>
      <c r="C1599">
        <f>YEAR(B1599)</f>
        <v>2012</v>
      </c>
      <c r="D1599">
        <v>4182</v>
      </c>
      <c r="E1599" t="str">
        <f>IF(D1599&gt;10000,"Tak","Nie")</f>
        <v>Nie</v>
      </c>
      <c r="F1599">
        <f>F1598-ROUNDUP(F1598*0.02,0)+D1599</f>
        <v>464122</v>
      </c>
      <c r="G1599" t="str">
        <f t="shared" si="25"/>
        <v>Nie</v>
      </c>
    </row>
    <row r="1600" spans="1:7" x14ac:dyDescent="0.25">
      <c r="A1600">
        <f xml:space="preserve"> MONTH(B1600)</f>
        <v>5</v>
      </c>
      <c r="B1600" s="3">
        <v>41045</v>
      </c>
      <c r="C1600">
        <f>YEAR(B1600)</f>
        <v>2012</v>
      </c>
      <c r="D1600">
        <v>4332</v>
      </c>
      <c r="E1600" t="str">
        <f>IF(D1600&gt;10000,"Tak","Nie")</f>
        <v>Nie</v>
      </c>
      <c r="F1600">
        <f>F1599-ROUNDUP(F1599*0.02,0)+D1600</f>
        <v>459171</v>
      </c>
      <c r="G1600" t="str">
        <f t="shared" si="25"/>
        <v>Nie</v>
      </c>
    </row>
    <row r="1601" spans="1:7" x14ac:dyDescent="0.25">
      <c r="A1601">
        <f xml:space="preserve"> MONTH(B1601)</f>
        <v>5</v>
      </c>
      <c r="B1601" s="3">
        <v>41046</v>
      </c>
      <c r="C1601">
        <f>YEAR(B1601)</f>
        <v>2012</v>
      </c>
      <c r="D1601">
        <v>2758</v>
      </c>
      <c r="E1601" t="str">
        <f>IF(D1601&gt;10000,"Tak","Nie")</f>
        <v>Nie</v>
      </c>
      <c r="F1601">
        <f>F1600-ROUNDUP(F1600*0.02,0)+D1601</f>
        <v>452745</v>
      </c>
      <c r="G1601" t="str">
        <f t="shared" si="25"/>
        <v>Nie</v>
      </c>
    </row>
    <row r="1602" spans="1:7" x14ac:dyDescent="0.25">
      <c r="A1602">
        <f xml:space="preserve"> MONTH(B1602)</f>
        <v>5</v>
      </c>
      <c r="B1602" s="3">
        <v>41047</v>
      </c>
      <c r="C1602">
        <f>YEAR(B1602)</f>
        <v>2012</v>
      </c>
      <c r="D1602">
        <v>4850</v>
      </c>
      <c r="E1602" t="str">
        <f>IF(D1602&gt;10000,"Tak","Nie")</f>
        <v>Nie</v>
      </c>
      <c r="F1602">
        <f>F1601-ROUNDUP(F1601*0.02,0)+D1602</f>
        <v>448540</v>
      </c>
      <c r="G1602" t="str">
        <f t="shared" si="25"/>
        <v>Nie</v>
      </c>
    </row>
    <row r="1603" spans="1:7" x14ac:dyDescent="0.25">
      <c r="A1603">
        <f xml:space="preserve"> MONTH(B1603)</f>
        <v>5</v>
      </c>
      <c r="B1603" s="3">
        <v>41048</v>
      </c>
      <c r="C1603">
        <f>YEAR(B1603)</f>
        <v>2012</v>
      </c>
      <c r="D1603">
        <v>4261</v>
      </c>
      <c r="E1603" t="str">
        <f>IF(D1603&gt;10000,"Tak","Nie")</f>
        <v>Nie</v>
      </c>
      <c r="F1603">
        <f>F1602-ROUNDUP(F1602*0.02,0)+D1603</f>
        <v>443830</v>
      </c>
      <c r="G1603" t="str">
        <f t="shared" si="25"/>
        <v>Nie</v>
      </c>
    </row>
    <row r="1604" spans="1:7" x14ac:dyDescent="0.25">
      <c r="A1604">
        <f xml:space="preserve"> MONTH(B1604)</f>
        <v>5</v>
      </c>
      <c r="B1604" s="3">
        <v>41049</v>
      </c>
      <c r="C1604">
        <f>YEAR(B1604)</f>
        <v>2012</v>
      </c>
      <c r="D1604">
        <v>4285</v>
      </c>
      <c r="E1604" t="str">
        <f>IF(D1604&gt;10000,"Tak","Nie")</f>
        <v>Nie</v>
      </c>
      <c r="F1604">
        <f>F1603-ROUNDUP(F1603*0.02,0)+D1604</f>
        <v>439238</v>
      </c>
      <c r="G1604" t="str">
        <f t="shared" ref="G1604:G1667" si="26">IF(F1604&gt;1000000,"Tak","Nie")</f>
        <v>Nie</v>
      </c>
    </row>
    <row r="1605" spans="1:7" x14ac:dyDescent="0.25">
      <c r="A1605">
        <f xml:space="preserve"> MONTH(B1605)</f>
        <v>5</v>
      </c>
      <c r="B1605" s="3">
        <v>41050</v>
      </c>
      <c r="C1605">
        <f>YEAR(B1605)</f>
        <v>2012</v>
      </c>
      <c r="D1605">
        <v>5201</v>
      </c>
      <c r="E1605" t="str">
        <f>IF(D1605&gt;10000,"Tak","Nie")</f>
        <v>Nie</v>
      </c>
      <c r="F1605">
        <f>F1604-ROUNDUP(F1604*0.02,0)+D1605</f>
        <v>435654</v>
      </c>
      <c r="G1605" t="str">
        <f t="shared" si="26"/>
        <v>Nie</v>
      </c>
    </row>
    <row r="1606" spans="1:7" x14ac:dyDescent="0.25">
      <c r="A1606">
        <f xml:space="preserve"> MONTH(B1606)</f>
        <v>5</v>
      </c>
      <c r="B1606" s="3">
        <v>41051</v>
      </c>
      <c r="C1606">
        <f>YEAR(B1606)</f>
        <v>2012</v>
      </c>
      <c r="D1606">
        <v>4454</v>
      </c>
      <c r="E1606" t="str">
        <f>IF(D1606&gt;10000,"Tak","Nie")</f>
        <v>Nie</v>
      </c>
      <c r="F1606">
        <f>F1605-ROUNDUP(F1605*0.02,0)+D1606</f>
        <v>431394</v>
      </c>
      <c r="G1606" t="str">
        <f t="shared" si="26"/>
        <v>Nie</v>
      </c>
    </row>
    <row r="1607" spans="1:7" x14ac:dyDescent="0.25">
      <c r="A1607">
        <f xml:space="preserve"> MONTH(B1607)</f>
        <v>5</v>
      </c>
      <c r="B1607" s="3">
        <v>41052</v>
      </c>
      <c r="C1607">
        <f>YEAR(B1607)</f>
        <v>2012</v>
      </c>
      <c r="D1607">
        <v>2547</v>
      </c>
      <c r="E1607" t="str">
        <f>IF(D1607&gt;10000,"Tak","Nie")</f>
        <v>Nie</v>
      </c>
      <c r="F1607">
        <f>F1606-ROUNDUP(F1606*0.02,0)+D1607</f>
        <v>425313</v>
      </c>
      <c r="G1607" t="str">
        <f t="shared" si="26"/>
        <v>Nie</v>
      </c>
    </row>
    <row r="1608" spans="1:7" x14ac:dyDescent="0.25">
      <c r="A1608">
        <f xml:space="preserve"> MONTH(B1608)</f>
        <v>5</v>
      </c>
      <c r="B1608" s="3">
        <v>41053</v>
      </c>
      <c r="C1608">
        <f>YEAR(B1608)</f>
        <v>2012</v>
      </c>
      <c r="D1608">
        <v>2762</v>
      </c>
      <c r="E1608" t="str">
        <f>IF(D1608&gt;10000,"Tak","Nie")</f>
        <v>Nie</v>
      </c>
      <c r="F1608">
        <f>F1607-ROUNDUP(F1607*0.02,0)+D1608</f>
        <v>419568</v>
      </c>
      <c r="G1608" t="str">
        <f t="shared" si="26"/>
        <v>Nie</v>
      </c>
    </row>
    <row r="1609" spans="1:7" x14ac:dyDescent="0.25">
      <c r="A1609">
        <f xml:space="preserve"> MONTH(B1609)</f>
        <v>5</v>
      </c>
      <c r="B1609" s="3">
        <v>41054</v>
      </c>
      <c r="C1609">
        <f>YEAR(B1609)</f>
        <v>2012</v>
      </c>
      <c r="D1609">
        <v>4479</v>
      </c>
      <c r="E1609" t="str">
        <f>IF(D1609&gt;10000,"Tak","Nie")</f>
        <v>Nie</v>
      </c>
      <c r="F1609">
        <f>F1608-ROUNDUP(F1608*0.02,0)+D1609</f>
        <v>415655</v>
      </c>
      <c r="G1609" t="str">
        <f t="shared" si="26"/>
        <v>Nie</v>
      </c>
    </row>
    <row r="1610" spans="1:7" x14ac:dyDescent="0.25">
      <c r="A1610">
        <f xml:space="preserve"> MONTH(B1610)</f>
        <v>5</v>
      </c>
      <c r="B1610" s="3">
        <v>41055</v>
      </c>
      <c r="C1610">
        <f>YEAR(B1610)</f>
        <v>2012</v>
      </c>
      <c r="D1610">
        <v>2095</v>
      </c>
      <c r="E1610" t="str">
        <f>IF(D1610&gt;10000,"Tak","Nie")</f>
        <v>Nie</v>
      </c>
      <c r="F1610">
        <f>F1609-ROUNDUP(F1609*0.02,0)+D1610</f>
        <v>409436</v>
      </c>
      <c r="G1610" t="str">
        <f t="shared" si="26"/>
        <v>Nie</v>
      </c>
    </row>
    <row r="1611" spans="1:7" x14ac:dyDescent="0.25">
      <c r="A1611">
        <f xml:space="preserve"> MONTH(B1611)</f>
        <v>5</v>
      </c>
      <c r="B1611" s="3">
        <v>41056</v>
      </c>
      <c r="C1611">
        <f>YEAR(B1611)</f>
        <v>2012</v>
      </c>
      <c r="D1611">
        <v>4264</v>
      </c>
      <c r="E1611" t="str">
        <f>IF(D1611&gt;10000,"Tak","Nie")</f>
        <v>Nie</v>
      </c>
      <c r="F1611">
        <f>F1610-ROUNDUP(F1610*0.02,0)+D1611</f>
        <v>405511</v>
      </c>
      <c r="G1611" t="str">
        <f t="shared" si="26"/>
        <v>Nie</v>
      </c>
    </row>
    <row r="1612" spans="1:7" x14ac:dyDescent="0.25">
      <c r="A1612">
        <f xml:space="preserve"> MONTH(B1612)</f>
        <v>5</v>
      </c>
      <c r="B1612" s="3">
        <v>41057</v>
      </c>
      <c r="C1612">
        <f>YEAR(B1612)</f>
        <v>2012</v>
      </c>
      <c r="D1612">
        <v>3034</v>
      </c>
      <c r="E1612" t="str">
        <f>IF(D1612&gt;10000,"Tak","Nie")</f>
        <v>Nie</v>
      </c>
      <c r="F1612">
        <f>F1611-ROUNDUP(F1611*0.02,0)+D1612</f>
        <v>400434</v>
      </c>
      <c r="G1612" t="str">
        <f t="shared" si="26"/>
        <v>Nie</v>
      </c>
    </row>
    <row r="1613" spans="1:7" x14ac:dyDescent="0.25">
      <c r="A1613">
        <f xml:space="preserve"> MONTH(B1613)</f>
        <v>5</v>
      </c>
      <c r="B1613" s="3">
        <v>41058</v>
      </c>
      <c r="C1613">
        <f>YEAR(B1613)</f>
        <v>2012</v>
      </c>
      <c r="D1613">
        <v>3663</v>
      </c>
      <c r="E1613" t="str">
        <f>IF(D1613&gt;10000,"Tak","Nie")</f>
        <v>Nie</v>
      </c>
      <c r="F1613">
        <f>F1612-ROUNDUP(F1612*0.02,0)+D1613</f>
        <v>396088</v>
      </c>
      <c r="G1613" t="str">
        <f t="shared" si="26"/>
        <v>Nie</v>
      </c>
    </row>
    <row r="1614" spans="1:7" x14ac:dyDescent="0.25">
      <c r="A1614">
        <f xml:space="preserve"> MONTH(B1614)</f>
        <v>5</v>
      </c>
      <c r="B1614" s="3">
        <v>41059</v>
      </c>
      <c r="C1614">
        <f>YEAR(B1614)</f>
        <v>2012</v>
      </c>
      <c r="D1614">
        <v>6008</v>
      </c>
      <c r="E1614" t="str">
        <f>IF(D1614&gt;10000,"Tak","Nie")</f>
        <v>Nie</v>
      </c>
      <c r="F1614">
        <f>F1613-ROUNDUP(F1613*0.02,0)+D1614</f>
        <v>394174</v>
      </c>
      <c r="G1614" t="str">
        <f t="shared" si="26"/>
        <v>Nie</v>
      </c>
    </row>
    <row r="1615" spans="1:7" x14ac:dyDescent="0.25">
      <c r="A1615">
        <f xml:space="preserve"> MONTH(B1615)</f>
        <v>5</v>
      </c>
      <c r="B1615" s="3">
        <v>41060</v>
      </c>
      <c r="C1615">
        <f>YEAR(B1615)</f>
        <v>2012</v>
      </c>
      <c r="D1615">
        <v>4919</v>
      </c>
      <c r="E1615" t="str">
        <f>IF(D1615&gt;10000,"Tak","Nie")</f>
        <v>Nie</v>
      </c>
      <c r="F1615">
        <f>F1614-ROUNDUP(F1614*0.02,0)+D1615</f>
        <v>391209</v>
      </c>
      <c r="G1615" t="str">
        <f t="shared" si="26"/>
        <v>Nie</v>
      </c>
    </row>
    <row r="1616" spans="1:7" x14ac:dyDescent="0.25">
      <c r="A1616">
        <f xml:space="preserve"> MONTH(B1616)</f>
        <v>6</v>
      </c>
      <c r="B1616" s="3">
        <v>41061</v>
      </c>
      <c r="C1616">
        <f>YEAR(B1616)</f>
        <v>2012</v>
      </c>
      <c r="D1616">
        <v>4343</v>
      </c>
      <c r="E1616" t="str">
        <f>IF(D1616&gt;10000,"Tak","Nie")</f>
        <v>Nie</v>
      </c>
      <c r="F1616">
        <f>F1615-ROUNDUP(F1615*0.02,0)+D1616</f>
        <v>387727</v>
      </c>
      <c r="G1616" t="str">
        <f t="shared" si="26"/>
        <v>Nie</v>
      </c>
    </row>
    <row r="1617" spans="1:7" x14ac:dyDescent="0.25">
      <c r="A1617">
        <f xml:space="preserve"> MONTH(B1617)</f>
        <v>6</v>
      </c>
      <c r="B1617" s="3">
        <v>41062</v>
      </c>
      <c r="C1617">
        <f>YEAR(B1617)</f>
        <v>2012</v>
      </c>
      <c r="D1617">
        <v>2741</v>
      </c>
      <c r="E1617" t="str">
        <f>IF(D1617&gt;10000,"Tak","Nie")</f>
        <v>Nie</v>
      </c>
      <c r="F1617">
        <f>F1616-ROUNDUP(F1616*0.02,0)+D1617</f>
        <v>382713</v>
      </c>
      <c r="G1617" t="str">
        <f t="shared" si="26"/>
        <v>Nie</v>
      </c>
    </row>
    <row r="1618" spans="1:7" x14ac:dyDescent="0.25">
      <c r="A1618">
        <f xml:space="preserve"> MONTH(B1618)</f>
        <v>6</v>
      </c>
      <c r="B1618" s="3">
        <v>41063</v>
      </c>
      <c r="C1618">
        <f>YEAR(B1618)</f>
        <v>2012</v>
      </c>
      <c r="D1618">
        <v>2779</v>
      </c>
      <c r="E1618" t="str">
        <f>IF(D1618&gt;10000,"Tak","Nie")</f>
        <v>Nie</v>
      </c>
      <c r="F1618">
        <f>F1617-ROUNDUP(F1617*0.02,0)+D1618</f>
        <v>377837</v>
      </c>
      <c r="G1618" t="str">
        <f t="shared" si="26"/>
        <v>Nie</v>
      </c>
    </row>
    <row r="1619" spans="1:7" x14ac:dyDescent="0.25">
      <c r="A1619">
        <f xml:space="preserve"> MONTH(B1619)</f>
        <v>6</v>
      </c>
      <c r="B1619" s="3">
        <v>41064</v>
      </c>
      <c r="C1619">
        <f>YEAR(B1619)</f>
        <v>2012</v>
      </c>
      <c r="D1619">
        <v>2346</v>
      </c>
      <c r="E1619" t="str">
        <f>IF(D1619&gt;10000,"Tak","Nie")</f>
        <v>Nie</v>
      </c>
      <c r="F1619">
        <f>F1618-ROUNDUP(F1618*0.02,0)+D1619</f>
        <v>372626</v>
      </c>
      <c r="G1619" t="str">
        <f t="shared" si="26"/>
        <v>Nie</v>
      </c>
    </row>
    <row r="1620" spans="1:7" x14ac:dyDescent="0.25">
      <c r="A1620">
        <f xml:space="preserve"> MONTH(B1620)</f>
        <v>6</v>
      </c>
      <c r="B1620" s="3">
        <v>41065</v>
      </c>
      <c r="C1620">
        <f>YEAR(B1620)</f>
        <v>2012</v>
      </c>
      <c r="D1620">
        <v>5273</v>
      </c>
      <c r="E1620" t="str">
        <f>IF(D1620&gt;10000,"Tak","Nie")</f>
        <v>Nie</v>
      </c>
      <c r="F1620">
        <f>F1619-ROUNDUP(F1619*0.02,0)+D1620</f>
        <v>370446</v>
      </c>
      <c r="G1620" t="str">
        <f t="shared" si="26"/>
        <v>Nie</v>
      </c>
    </row>
    <row r="1621" spans="1:7" x14ac:dyDescent="0.25">
      <c r="A1621">
        <f xml:space="preserve"> MONTH(B1621)</f>
        <v>6</v>
      </c>
      <c r="B1621" s="3">
        <v>41066</v>
      </c>
      <c r="C1621">
        <f>YEAR(B1621)</f>
        <v>2012</v>
      </c>
      <c r="D1621">
        <v>5542</v>
      </c>
      <c r="E1621" t="str">
        <f>IF(D1621&gt;10000,"Tak","Nie")</f>
        <v>Nie</v>
      </c>
      <c r="F1621">
        <f>F1620-ROUNDUP(F1620*0.02,0)+D1621</f>
        <v>368579</v>
      </c>
      <c r="G1621" t="str">
        <f t="shared" si="26"/>
        <v>Nie</v>
      </c>
    </row>
    <row r="1622" spans="1:7" x14ac:dyDescent="0.25">
      <c r="A1622">
        <f xml:space="preserve"> MONTH(B1622)</f>
        <v>6</v>
      </c>
      <c r="B1622" s="3">
        <v>41067</v>
      </c>
      <c r="C1622">
        <f>YEAR(B1622)</f>
        <v>2012</v>
      </c>
      <c r="D1622">
        <v>4598</v>
      </c>
      <c r="E1622" t="str">
        <f>IF(D1622&gt;10000,"Tak","Nie")</f>
        <v>Nie</v>
      </c>
      <c r="F1622">
        <f>F1621-ROUNDUP(F1621*0.02,0)+D1622</f>
        <v>365805</v>
      </c>
      <c r="G1622" t="str">
        <f t="shared" si="26"/>
        <v>Nie</v>
      </c>
    </row>
    <row r="1623" spans="1:7" x14ac:dyDescent="0.25">
      <c r="A1623">
        <f xml:space="preserve"> MONTH(B1623)</f>
        <v>6</v>
      </c>
      <c r="B1623" s="3">
        <v>41068</v>
      </c>
      <c r="C1623">
        <f>YEAR(B1623)</f>
        <v>2012</v>
      </c>
      <c r="D1623">
        <v>3740</v>
      </c>
      <c r="E1623" t="str">
        <f>IF(D1623&gt;10000,"Tak","Nie")</f>
        <v>Nie</v>
      </c>
      <c r="F1623">
        <f>F1622-ROUNDUP(F1622*0.02,0)+D1623</f>
        <v>362228</v>
      </c>
      <c r="G1623" t="str">
        <f t="shared" si="26"/>
        <v>Nie</v>
      </c>
    </row>
    <row r="1624" spans="1:7" x14ac:dyDescent="0.25">
      <c r="A1624">
        <f xml:space="preserve"> MONTH(B1624)</f>
        <v>6</v>
      </c>
      <c r="B1624" s="3">
        <v>41069</v>
      </c>
      <c r="C1624">
        <f>YEAR(B1624)</f>
        <v>2012</v>
      </c>
      <c r="D1624">
        <v>4653</v>
      </c>
      <c r="E1624" t="str">
        <f>IF(D1624&gt;10000,"Tak","Nie")</f>
        <v>Nie</v>
      </c>
      <c r="F1624">
        <f>F1623-ROUNDUP(F1623*0.02,0)+D1624</f>
        <v>359636</v>
      </c>
      <c r="G1624" t="str">
        <f t="shared" si="26"/>
        <v>Nie</v>
      </c>
    </row>
    <row r="1625" spans="1:7" x14ac:dyDescent="0.25">
      <c r="A1625">
        <f xml:space="preserve"> MONTH(B1625)</f>
        <v>6</v>
      </c>
      <c r="B1625" s="3">
        <v>41070</v>
      </c>
      <c r="C1625">
        <f>YEAR(B1625)</f>
        <v>2012</v>
      </c>
      <c r="D1625">
        <v>3277</v>
      </c>
      <c r="E1625" t="str">
        <f>IF(D1625&gt;10000,"Tak","Nie")</f>
        <v>Nie</v>
      </c>
      <c r="F1625">
        <f>F1624-ROUNDUP(F1624*0.02,0)+D1625</f>
        <v>355720</v>
      </c>
      <c r="G1625" t="str">
        <f t="shared" si="26"/>
        <v>Nie</v>
      </c>
    </row>
    <row r="1626" spans="1:7" x14ac:dyDescent="0.25">
      <c r="A1626">
        <f xml:space="preserve"> MONTH(B1626)</f>
        <v>6</v>
      </c>
      <c r="B1626" s="3">
        <v>41071</v>
      </c>
      <c r="C1626">
        <f>YEAR(B1626)</f>
        <v>2012</v>
      </c>
      <c r="D1626">
        <v>3263</v>
      </c>
      <c r="E1626" t="str">
        <f>IF(D1626&gt;10000,"Tak","Nie")</f>
        <v>Nie</v>
      </c>
      <c r="F1626">
        <f>F1625-ROUNDUP(F1625*0.02,0)+D1626</f>
        <v>351868</v>
      </c>
      <c r="G1626" t="str">
        <f t="shared" si="26"/>
        <v>Nie</v>
      </c>
    </row>
    <row r="1627" spans="1:7" x14ac:dyDescent="0.25">
      <c r="A1627">
        <f xml:space="preserve"> MONTH(B1627)</f>
        <v>6</v>
      </c>
      <c r="B1627" s="3">
        <v>41072</v>
      </c>
      <c r="C1627">
        <f>YEAR(B1627)</f>
        <v>2012</v>
      </c>
      <c r="D1627">
        <v>4796</v>
      </c>
      <c r="E1627" t="str">
        <f>IF(D1627&gt;10000,"Tak","Nie")</f>
        <v>Nie</v>
      </c>
      <c r="F1627">
        <f>F1626-ROUNDUP(F1626*0.02,0)+D1627</f>
        <v>349626</v>
      </c>
      <c r="G1627" t="str">
        <f t="shared" si="26"/>
        <v>Nie</v>
      </c>
    </row>
    <row r="1628" spans="1:7" x14ac:dyDescent="0.25">
      <c r="A1628">
        <f xml:space="preserve"> MONTH(B1628)</f>
        <v>6</v>
      </c>
      <c r="B1628" s="3">
        <v>41073</v>
      </c>
      <c r="C1628">
        <f>YEAR(B1628)</f>
        <v>2012</v>
      </c>
      <c r="D1628">
        <v>4397</v>
      </c>
      <c r="E1628" t="str">
        <f>IF(D1628&gt;10000,"Tak","Nie")</f>
        <v>Nie</v>
      </c>
      <c r="F1628">
        <f>F1627-ROUNDUP(F1627*0.02,0)+D1628</f>
        <v>347030</v>
      </c>
      <c r="G1628" t="str">
        <f t="shared" si="26"/>
        <v>Nie</v>
      </c>
    </row>
    <row r="1629" spans="1:7" x14ac:dyDescent="0.25">
      <c r="A1629">
        <f xml:space="preserve"> MONTH(B1629)</f>
        <v>6</v>
      </c>
      <c r="B1629" s="3">
        <v>41074</v>
      </c>
      <c r="C1629">
        <f>YEAR(B1629)</f>
        <v>2012</v>
      </c>
      <c r="D1629">
        <v>4543</v>
      </c>
      <c r="E1629" t="str">
        <f>IF(D1629&gt;10000,"Tak","Nie")</f>
        <v>Nie</v>
      </c>
      <c r="F1629">
        <f>F1628-ROUNDUP(F1628*0.02,0)+D1629</f>
        <v>344632</v>
      </c>
      <c r="G1629" t="str">
        <f t="shared" si="26"/>
        <v>Nie</v>
      </c>
    </row>
    <row r="1630" spans="1:7" x14ac:dyDescent="0.25">
      <c r="A1630">
        <f xml:space="preserve"> MONTH(B1630)</f>
        <v>6</v>
      </c>
      <c r="B1630" s="3">
        <v>41075</v>
      </c>
      <c r="C1630">
        <f>YEAR(B1630)</f>
        <v>2012</v>
      </c>
      <c r="D1630">
        <v>3350</v>
      </c>
      <c r="E1630" t="str">
        <f>IF(D1630&gt;10000,"Tak","Nie")</f>
        <v>Nie</v>
      </c>
      <c r="F1630">
        <f>F1629-ROUNDUP(F1629*0.02,0)+D1630</f>
        <v>341089</v>
      </c>
      <c r="G1630" t="str">
        <f t="shared" si="26"/>
        <v>Nie</v>
      </c>
    </row>
    <row r="1631" spans="1:7" x14ac:dyDescent="0.25">
      <c r="A1631">
        <f xml:space="preserve"> MONTH(B1631)</f>
        <v>6</v>
      </c>
      <c r="B1631" s="3">
        <v>41076</v>
      </c>
      <c r="C1631">
        <f>YEAR(B1631)</f>
        <v>2012</v>
      </c>
      <c r="D1631">
        <v>3580</v>
      </c>
      <c r="E1631" t="str">
        <f>IF(D1631&gt;10000,"Tak","Nie")</f>
        <v>Nie</v>
      </c>
      <c r="F1631">
        <f>F1630-ROUNDUP(F1630*0.02,0)+D1631</f>
        <v>337847</v>
      </c>
      <c r="G1631" t="str">
        <f t="shared" si="26"/>
        <v>Nie</v>
      </c>
    </row>
    <row r="1632" spans="1:7" x14ac:dyDescent="0.25">
      <c r="A1632">
        <f xml:space="preserve"> MONTH(B1632)</f>
        <v>6</v>
      </c>
      <c r="B1632" s="3">
        <v>41077</v>
      </c>
      <c r="C1632">
        <f>YEAR(B1632)</f>
        <v>2012</v>
      </c>
      <c r="D1632">
        <v>2612</v>
      </c>
      <c r="E1632" t="str">
        <f>IF(D1632&gt;10000,"Tak","Nie")</f>
        <v>Nie</v>
      </c>
      <c r="F1632">
        <f>F1631-ROUNDUP(F1631*0.02,0)+D1632</f>
        <v>333702</v>
      </c>
      <c r="G1632" t="str">
        <f t="shared" si="26"/>
        <v>Nie</v>
      </c>
    </row>
    <row r="1633" spans="1:7" x14ac:dyDescent="0.25">
      <c r="A1633">
        <f xml:space="preserve"> MONTH(B1633)</f>
        <v>6</v>
      </c>
      <c r="B1633" s="3">
        <v>41078</v>
      </c>
      <c r="C1633">
        <f>YEAR(B1633)</f>
        <v>2012</v>
      </c>
      <c r="D1633">
        <v>5413</v>
      </c>
      <c r="E1633" t="str">
        <f>IF(D1633&gt;10000,"Tak","Nie")</f>
        <v>Nie</v>
      </c>
      <c r="F1633">
        <f>F1632-ROUNDUP(F1632*0.02,0)+D1633</f>
        <v>332440</v>
      </c>
      <c r="G1633" t="str">
        <f t="shared" si="26"/>
        <v>Nie</v>
      </c>
    </row>
    <row r="1634" spans="1:7" x14ac:dyDescent="0.25">
      <c r="A1634">
        <f xml:space="preserve"> MONTH(B1634)</f>
        <v>6</v>
      </c>
      <c r="B1634" s="3">
        <v>41079</v>
      </c>
      <c r="C1634">
        <f>YEAR(B1634)</f>
        <v>2012</v>
      </c>
      <c r="D1634">
        <v>5194</v>
      </c>
      <c r="E1634" t="str">
        <f>IF(D1634&gt;10000,"Tak","Nie")</f>
        <v>Nie</v>
      </c>
      <c r="F1634">
        <f>F1633-ROUNDUP(F1633*0.02,0)+D1634</f>
        <v>330985</v>
      </c>
      <c r="G1634" t="str">
        <f t="shared" si="26"/>
        <v>Nie</v>
      </c>
    </row>
    <row r="1635" spans="1:7" x14ac:dyDescent="0.25">
      <c r="A1635">
        <f xml:space="preserve"> MONTH(B1635)</f>
        <v>6</v>
      </c>
      <c r="B1635" s="3">
        <v>41080</v>
      </c>
      <c r="C1635">
        <f>YEAR(B1635)</f>
        <v>2012</v>
      </c>
      <c r="D1635">
        <v>3082</v>
      </c>
      <c r="E1635" t="str">
        <f>IF(D1635&gt;10000,"Tak","Nie")</f>
        <v>Nie</v>
      </c>
      <c r="F1635">
        <f>F1634-ROUNDUP(F1634*0.02,0)+D1635</f>
        <v>327447</v>
      </c>
      <c r="G1635" t="str">
        <f t="shared" si="26"/>
        <v>Nie</v>
      </c>
    </row>
    <row r="1636" spans="1:7" x14ac:dyDescent="0.25">
      <c r="A1636">
        <f xml:space="preserve"> MONTH(B1636)</f>
        <v>6</v>
      </c>
      <c r="B1636" s="3">
        <v>41081</v>
      </c>
      <c r="C1636">
        <f>YEAR(B1636)</f>
        <v>2012</v>
      </c>
      <c r="D1636">
        <v>2898</v>
      </c>
      <c r="E1636" t="str">
        <f>IF(D1636&gt;10000,"Tak","Nie")</f>
        <v>Nie</v>
      </c>
      <c r="F1636">
        <f>F1635-ROUNDUP(F1635*0.02,0)+D1636</f>
        <v>323796</v>
      </c>
      <c r="G1636" t="str">
        <f t="shared" si="26"/>
        <v>Nie</v>
      </c>
    </row>
    <row r="1637" spans="1:7" x14ac:dyDescent="0.25">
      <c r="A1637">
        <f xml:space="preserve"> MONTH(B1637)</f>
        <v>6</v>
      </c>
      <c r="B1637" s="3">
        <v>41082</v>
      </c>
      <c r="C1637">
        <f>YEAR(B1637)</f>
        <v>2012</v>
      </c>
      <c r="D1637">
        <v>2415</v>
      </c>
      <c r="E1637" t="str">
        <f>IF(D1637&gt;10000,"Tak","Nie")</f>
        <v>Nie</v>
      </c>
      <c r="F1637">
        <f>F1636-ROUNDUP(F1636*0.02,0)+D1637</f>
        <v>319735</v>
      </c>
      <c r="G1637" t="str">
        <f t="shared" si="26"/>
        <v>Nie</v>
      </c>
    </row>
    <row r="1638" spans="1:7" x14ac:dyDescent="0.25">
      <c r="A1638">
        <f xml:space="preserve"> MONTH(B1638)</f>
        <v>6</v>
      </c>
      <c r="B1638" s="3">
        <v>41083</v>
      </c>
      <c r="C1638">
        <f>YEAR(B1638)</f>
        <v>2012</v>
      </c>
      <c r="D1638">
        <v>2936</v>
      </c>
      <c r="E1638" t="str">
        <f>IF(D1638&gt;10000,"Tak","Nie")</f>
        <v>Nie</v>
      </c>
      <c r="F1638">
        <f>F1637-ROUNDUP(F1637*0.02,0)+D1638</f>
        <v>316276</v>
      </c>
      <c r="G1638" t="str">
        <f t="shared" si="26"/>
        <v>Nie</v>
      </c>
    </row>
    <row r="1639" spans="1:7" x14ac:dyDescent="0.25">
      <c r="A1639">
        <f xml:space="preserve"> MONTH(B1639)</f>
        <v>6</v>
      </c>
      <c r="B1639" s="3">
        <v>41084</v>
      </c>
      <c r="C1639">
        <f>YEAR(B1639)</f>
        <v>2012</v>
      </c>
      <c r="D1639">
        <v>2675</v>
      </c>
      <c r="E1639" t="str">
        <f>IF(D1639&gt;10000,"Tak","Nie")</f>
        <v>Nie</v>
      </c>
      <c r="F1639">
        <f>F1638-ROUNDUP(F1638*0.02,0)+D1639</f>
        <v>312625</v>
      </c>
      <c r="G1639" t="str">
        <f t="shared" si="26"/>
        <v>Nie</v>
      </c>
    </row>
    <row r="1640" spans="1:7" x14ac:dyDescent="0.25">
      <c r="A1640">
        <f xml:space="preserve"> MONTH(B1640)</f>
        <v>6</v>
      </c>
      <c r="B1640" s="3">
        <v>41085</v>
      </c>
      <c r="C1640">
        <f>YEAR(B1640)</f>
        <v>2012</v>
      </c>
      <c r="D1640">
        <v>1713</v>
      </c>
      <c r="E1640" t="str">
        <f>IF(D1640&gt;10000,"Tak","Nie")</f>
        <v>Nie</v>
      </c>
      <c r="F1640">
        <f>F1639-ROUNDUP(F1639*0.02,0)+D1640</f>
        <v>308085</v>
      </c>
      <c r="G1640" t="str">
        <f t="shared" si="26"/>
        <v>Nie</v>
      </c>
    </row>
    <row r="1641" spans="1:7" x14ac:dyDescent="0.25">
      <c r="A1641">
        <f xml:space="preserve"> MONTH(B1641)</f>
        <v>6</v>
      </c>
      <c r="B1641" s="3">
        <v>41086</v>
      </c>
      <c r="C1641">
        <f>YEAR(B1641)</f>
        <v>2012</v>
      </c>
      <c r="D1641">
        <v>3841</v>
      </c>
      <c r="E1641" t="str">
        <f>IF(D1641&gt;10000,"Tak","Nie")</f>
        <v>Nie</v>
      </c>
      <c r="F1641">
        <f>F1640-ROUNDUP(F1640*0.02,0)+D1641</f>
        <v>305764</v>
      </c>
      <c r="G1641" t="str">
        <f t="shared" si="26"/>
        <v>Nie</v>
      </c>
    </row>
    <row r="1642" spans="1:7" x14ac:dyDescent="0.25">
      <c r="A1642">
        <f xml:space="preserve"> MONTH(B1642)</f>
        <v>6</v>
      </c>
      <c r="B1642" s="3">
        <v>41087</v>
      </c>
      <c r="C1642">
        <f>YEAR(B1642)</f>
        <v>2012</v>
      </c>
      <c r="D1642">
        <v>2722</v>
      </c>
      <c r="E1642" t="str">
        <f>IF(D1642&gt;10000,"Tak","Nie")</f>
        <v>Nie</v>
      </c>
      <c r="F1642">
        <f>F1641-ROUNDUP(F1641*0.02,0)+D1642</f>
        <v>302370</v>
      </c>
      <c r="G1642" t="str">
        <f t="shared" si="26"/>
        <v>Nie</v>
      </c>
    </row>
    <row r="1643" spans="1:7" x14ac:dyDescent="0.25">
      <c r="A1643">
        <f xml:space="preserve"> MONTH(B1643)</f>
        <v>6</v>
      </c>
      <c r="B1643" s="3">
        <v>41088</v>
      </c>
      <c r="C1643">
        <f>YEAR(B1643)</f>
        <v>2012</v>
      </c>
      <c r="D1643">
        <v>2575</v>
      </c>
      <c r="E1643" t="str">
        <f>IF(D1643&gt;10000,"Tak","Nie")</f>
        <v>Nie</v>
      </c>
      <c r="F1643">
        <f>F1642-ROUNDUP(F1642*0.02,0)+D1643</f>
        <v>298897</v>
      </c>
      <c r="G1643" t="str">
        <f t="shared" si="26"/>
        <v>Nie</v>
      </c>
    </row>
    <row r="1644" spans="1:7" x14ac:dyDescent="0.25">
      <c r="A1644">
        <f xml:space="preserve"> MONTH(B1644)</f>
        <v>6</v>
      </c>
      <c r="B1644" s="3">
        <v>41089</v>
      </c>
      <c r="C1644">
        <f>YEAR(B1644)</f>
        <v>2012</v>
      </c>
      <c r="D1644">
        <v>4193</v>
      </c>
      <c r="E1644" t="str">
        <f>IF(D1644&gt;10000,"Tak","Nie")</f>
        <v>Nie</v>
      </c>
      <c r="F1644">
        <f>F1643-ROUNDUP(F1643*0.02,0)+D1644</f>
        <v>297112</v>
      </c>
      <c r="G1644" t="str">
        <f t="shared" si="26"/>
        <v>Nie</v>
      </c>
    </row>
    <row r="1645" spans="1:7" x14ac:dyDescent="0.25">
      <c r="A1645">
        <f xml:space="preserve"> MONTH(B1645)</f>
        <v>6</v>
      </c>
      <c r="B1645" s="3">
        <v>41090</v>
      </c>
      <c r="C1645">
        <f>YEAR(B1645)</f>
        <v>2012</v>
      </c>
      <c r="D1645">
        <v>2344</v>
      </c>
      <c r="E1645" t="str">
        <f>IF(D1645&gt;10000,"Tak","Nie")</f>
        <v>Nie</v>
      </c>
      <c r="F1645">
        <f>F1644-ROUNDUP(F1644*0.02,0)+D1645</f>
        <v>293513</v>
      </c>
      <c r="G1645" t="str">
        <f t="shared" si="26"/>
        <v>Nie</v>
      </c>
    </row>
    <row r="1646" spans="1:7" x14ac:dyDescent="0.25">
      <c r="A1646">
        <f xml:space="preserve"> MONTH(B1646)</f>
        <v>7</v>
      </c>
      <c r="B1646" s="3">
        <v>41091</v>
      </c>
      <c r="C1646">
        <f>YEAR(B1646)</f>
        <v>2012</v>
      </c>
      <c r="D1646">
        <v>2947</v>
      </c>
      <c r="E1646" t="str">
        <f>IF(D1646&gt;10000,"Tak","Nie")</f>
        <v>Nie</v>
      </c>
      <c r="F1646">
        <f>F1645-ROUNDUP(F1645*0.02,0)+D1646</f>
        <v>290589</v>
      </c>
      <c r="G1646" t="str">
        <f t="shared" si="26"/>
        <v>Nie</v>
      </c>
    </row>
    <row r="1647" spans="1:7" x14ac:dyDescent="0.25">
      <c r="A1647">
        <f xml:space="preserve"> MONTH(B1647)</f>
        <v>7</v>
      </c>
      <c r="B1647" s="3">
        <v>41092</v>
      </c>
      <c r="C1647">
        <f>YEAR(B1647)</f>
        <v>2012</v>
      </c>
      <c r="D1647">
        <v>2771</v>
      </c>
      <c r="E1647" t="str">
        <f>IF(D1647&gt;10000,"Tak","Nie")</f>
        <v>Nie</v>
      </c>
      <c r="F1647">
        <f>F1646-ROUNDUP(F1646*0.02,0)+D1647</f>
        <v>287548</v>
      </c>
      <c r="G1647" t="str">
        <f t="shared" si="26"/>
        <v>Nie</v>
      </c>
    </row>
    <row r="1648" spans="1:7" x14ac:dyDescent="0.25">
      <c r="A1648">
        <f xml:space="preserve"> MONTH(B1648)</f>
        <v>7</v>
      </c>
      <c r="B1648" s="3">
        <v>41093</v>
      </c>
      <c r="C1648">
        <f>YEAR(B1648)</f>
        <v>2012</v>
      </c>
      <c r="D1648">
        <v>5221</v>
      </c>
      <c r="E1648" t="str">
        <f>IF(D1648&gt;10000,"Tak","Nie")</f>
        <v>Nie</v>
      </c>
      <c r="F1648">
        <f>F1647-ROUNDUP(F1647*0.02,0)+D1648</f>
        <v>287018</v>
      </c>
      <c r="G1648" t="str">
        <f t="shared" si="26"/>
        <v>Nie</v>
      </c>
    </row>
    <row r="1649" spans="1:7" x14ac:dyDescent="0.25">
      <c r="A1649">
        <f xml:space="preserve"> MONTH(B1649)</f>
        <v>7</v>
      </c>
      <c r="B1649" s="3">
        <v>41094</v>
      </c>
      <c r="C1649">
        <f>YEAR(B1649)</f>
        <v>2012</v>
      </c>
      <c r="D1649">
        <v>3861</v>
      </c>
      <c r="E1649" t="str">
        <f>IF(D1649&gt;10000,"Tak","Nie")</f>
        <v>Nie</v>
      </c>
      <c r="F1649">
        <f>F1648-ROUNDUP(F1648*0.02,0)+D1649</f>
        <v>285138</v>
      </c>
      <c r="G1649" t="str">
        <f t="shared" si="26"/>
        <v>Nie</v>
      </c>
    </row>
    <row r="1650" spans="1:7" x14ac:dyDescent="0.25">
      <c r="A1650">
        <f xml:space="preserve"> MONTH(B1650)</f>
        <v>7</v>
      </c>
      <c r="B1650" s="3">
        <v>41095</v>
      </c>
      <c r="C1650">
        <f>YEAR(B1650)</f>
        <v>2012</v>
      </c>
      <c r="D1650">
        <v>3789</v>
      </c>
      <c r="E1650" t="str">
        <f>IF(D1650&gt;10000,"Tak","Nie")</f>
        <v>Nie</v>
      </c>
      <c r="F1650">
        <f>F1649-ROUNDUP(F1649*0.02,0)+D1650</f>
        <v>283224</v>
      </c>
      <c r="G1650" t="str">
        <f t="shared" si="26"/>
        <v>Nie</v>
      </c>
    </row>
    <row r="1651" spans="1:7" x14ac:dyDescent="0.25">
      <c r="A1651">
        <f xml:space="preserve"> MONTH(B1651)</f>
        <v>7</v>
      </c>
      <c r="B1651" s="3">
        <v>41096</v>
      </c>
      <c r="C1651">
        <f>YEAR(B1651)</f>
        <v>2012</v>
      </c>
      <c r="D1651">
        <v>4214</v>
      </c>
      <c r="E1651" t="str">
        <f>IF(D1651&gt;10000,"Tak","Nie")</f>
        <v>Nie</v>
      </c>
      <c r="F1651">
        <f>F1650-ROUNDUP(F1650*0.02,0)+D1651</f>
        <v>281773</v>
      </c>
      <c r="G1651" t="str">
        <f t="shared" si="26"/>
        <v>Nie</v>
      </c>
    </row>
    <row r="1652" spans="1:7" x14ac:dyDescent="0.25">
      <c r="A1652">
        <f xml:space="preserve"> MONTH(B1652)</f>
        <v>7</v>
      </c>
      <c r="B1652" s="3">
        <v>41097</v>
      </c>
      <c r="C1652">
        <f>YEAR(B1652)</f>
        <v>2012</v>
      </c>
      <c r="D1652">
        <v>3506</v>
      </c>
      <c r="E1652" t="str">
        <f>IF(D1652&gt;10000,"Tak","Nie")</f>
        <v>Nie</v>
      </c>
      <c r="F1652">
        <f>F1651-ROUNDUP(F1651*0.02,0)+D1652</f>
        <v>279643</v>
      </c>
      <c r="G1652" t="str">
        <f t="shared" si="26"/>
        <v>Nie</v>
      </c>
    </row>
    <row r="1653" spans="1:7" x14ac:dyDescent="0.25">
      <c r="A1653">
        <f xml:space="preserve"> MONTH(B1653)</f>
        <v>7</v>
      </c>
      <c r="B1653" s="3">
        <v>41098</v>
      </c>
      <c r="C1653">
        <f>YEAR(B1653)</f>
        <v>2012</v>
      </c>
      <c r="D1653">
        <v>3893</v>
      </c>
      <c r="E1653" t="str">
        <f>IF(D1653&gt;10000,"Tak","Nie")</f>
        <v>Nie</v>
      </c>
      <c r="F1653">
        <f>F1652-ROUNDUP(F1652*0.02,0)+D1653</f>
        <v>277943</v>
      </c>
      <c r="G1653" t="str">
        <f t="shared" si="26"/>
        <v>Nie</v>
      </c>
    </row>
    <row r="1654" spans="1:7" x14ac:dyDescent="0.25">
      <c r="A1654">
        <f xml:space="preserve"> MONTH(B1654)</f>
        <v>7</v>
      </c>
      <c r="B1654" s="3">
        <v>41099</v>
      </c>
      <c r="C1654">
        <f>YEAR(B1654)</f>
        <v>2012</v>
      </c>
      <c r="D1654">
        <v>3033</v>
      </c>
      <c r="E1654" t="str">
        <f>IF(D1654&gt;10000,"Tak","Nie")</f>
        <v>Nie</v>
      </c>
      <c r="F1654">
        <f>F1653-ROUNDUP(F1653*0.02,0)+D1654</f>
        <v>275417</v>
      </c>
      <c r="G1654" t="str">
        <f t="shared" si="26"/>
        <v>Nie</v>
      </c>
    </row>
    <row r="1655" spans="1:7" x14ac:dyDescent="0.25">
      <c r="A1655">
        <f xml:space="preserve"> MONTH(B1655)</f>
        <v>7</v>
      </c>
      <c r="B1655" s="3">
        <v>41100</v>
      </c>
      <c r="C1655">
        <f>YEAR(B1655)</f>
        <v>2012</v>
      </c>
      <c r="D1655">
        <v>2965</v>
      </c>
      <c r="E1655" t="str">
        <f>IF(D1655&gt;10000,"Tak","Nie")</f>
        <v>Nie</v>
      </c>
      <c r="F1655">
        <f>F1654-ROUNDUP(F1654*0.02,0)+D1655</f>
        <v>272873</v>
      </c>
      <c r="G1655" t="str">
        <f t="shared" si="26"/>
        <v>Nie</v>
      </c>
    </row>
    <row r="1656" spans="1:7" x14ac:dyDescent="0.25">
      <c r="A1656">
        <f xml:space="preserve"> MONTH(B1656)</f>
        <v>7</v>
      </c>
      <c r="B1656" s="3">
        <v>41101</v>
      </c>
      <c r="C1656">
        <f>YEAR(B1656)</f>
        <v>2012</v>
      </c>
      <c r="D1656">
        <v>4779</v>
      </c>
      <c r="E1656" t="str">
        <f>IF(D1656&gt;10000,"Tak","Nie")</f>
        <v>Nie</v>
      </c>
      <c r="F1656">
        <f>F1655-ROUNDUP(F1655*0.02,0)+D1656</f>
        <v>272194</v>
      </c>
      <c r="G1656" t="str">
        <f t="shared" si="26"/>
        <v>Nie</v>
      </c>
    </row>
    <row r="1657" spans="1:7" x14ac:dyDescent="0.25">
      <c r="A1657">
        <f xml:space="preserve"> MONTH(B1657)</f>
        <v>7</v>
      </c>
      <c r="B1657" s="3">
        <v>41102</v>
      </c>
      <c r="C1657">
        <f>YEAR(B1657)</f>
        <v>2012</v>
      </c>
      <c r="D1657">
        <v>3678</v>
      </c>
      <c r="E1657" t="str">
        <f>IF(D1657&gt;10000,"Tak","Nie")</f>
        <v>Nie</v>
      </c>
      <c r="F1657">
        <f>F1656-ROUNDUP(F1656*0.02,0)+D1657</f>
        <v>270428</v>
      </c>
      <c r="G1657" t="str">
        <f t="shared" si="26"/>
        <v>Nie</v>
      </c>
    </row>
    <row r="1658" spans="1:7" x14ac:dyDescent="0.25">
      <c r="A1658">
        <f xml:space="preserve"> MONTH(B1658)</f>
        <v>7</v>
      </c>
      <c r="B1658" s="3">
        <v>41103</v>
      </c>
      <c r="C1658">
        <f>YEAR(B1658)</f>
        <v>2012</v>
      </c>
      <c r="D1658">
        <v>2656</v>
      </c>
      <c r="E1658" t="str">
        <f>IF(D1658&gt;10000,"Tak","Nie")</f>
        <v>Nie</v>
      </c>
      <c r="F1658">
        <f>F1657-ROUNDUP(F1657*0.02,0)+D1658</f>
        <v>267675</v>
      </c>
      <c r="G1658" t="str">
        <f t="shared" si="26"/>
        <v>Nie</v>
      </c>
    </row>
    <row r="1659" spans="1:7" x14ac:dyDescent="0.25">
      <c r="A1659">
        <f xml:space="preserve"> MONTH(B1659)</f>
        <v>7</v>
      </c>
      <c r="B1659" s="3">
        <v>41104</v>
      </c>
      <c r="C1659">
        <f>YEAR(B1659)</f>
        <v>2012</v>
      </c>
      <c r="D1659">
        <v>4038</v>
      </c>
      <c r="E1659" t="str">
        <f>IF(D1659&gt;10000,"Tak","Nie")</f>
        <v>Nie</v>
      </c>
      <c r="F1659">
        <f>F1658-ROUNDUP(F1658*0.02,0)+D1659</f>
        <v>266359</v>
      </c>
      <c r="G1659" t="str">
        <f t="shared" si="26"/>
        <v>Nie</v>
      </c>
    </row>
    <row r="1660" spans="1:7" x14ac:dyDescent="0.25">
      <c r="A1660">
        <f xml:space="preserve"> MONTH(B1660)</f>
        <v>7</v>
      </c>
      <c r="B1660" s="3">
        <v>41105</v>
      </c>
      <c r="C1660">
        <f>YEAR(B1660)</f>
        <v>2012</v>
      </c>
      <c r="D1660">
        <v>4232</v>
      </c>
      <c r="E1660" t="str">
        <f>IF(D1660&gt;10000,"Tak","Nie")</f>
        <v>Nie</v>
      </c>
      <c r="F1660">
        <f>F1659-ROUNDUP(F1659*0.02,0)+D1660</f>
        <v>265263</v>
      </c>
      <c r="G1660" t="str">
        <f t="shared" si="26"/>
        <v>Nie</v>
      </c>
    </row>
    <row r="1661" spans="1:7" x14ac:dyDescent="0.25">
      <c r="A1661">
        <f xml:space="preserve"> MONTH(B1661)</f>
        <v>7</v>
      </c>
      <c r="B1661" s="3">
        <v>41106</v>
      </c>
      <c r="C1661">
        <f>YEAR(B1661)</f>
        <v>2012</v>
      </c>
      <c r="D1661">
        <v>5357</v>
      </c>
      <c r="E1661" t="str">
        <f>IF(D1661&gt;10000,"Tak","Nie")</f>
        <v>Nie</v>
      </c>
      <c r="F1661">
        <f>F1660-ROUNDUP(F1660*0.02,0)+D1661</f>
        <v>265314</v>
      </c>
      <c r="G1661" t="str">
        <f t="shared" si="26"/>
        <v>Nie</v>
      </c>
    </row>
    <row r="1662" spans="1:7" x14ac:dyDescent="0.25">
      <c r="A1662">
        <f xml:space="preserve"> MONTH(B1662)</f>
        <v>7</v>
      </c>
      <c r="B1662" s="3">
        <v>41107</v>
      </c>
      <c r="C1662">
        <f>YEAR(B1662)</f>
        <v>2012</v>
      </c>
      <c r="D1662">
        <v>4041</v>
      </c>
      <c r="E1662" t="str">
        <f>IF(D1662&gt;10000,"Tak","Nie")</f>
        <v>Nie</v>
      </c>
      <c r="F1662">
        <f>F1661-ROUNDUP(F1661*0.02,0)+D1662</f>
        <v>264048</v>
      </c>
      <c r="G1662" t="str">
        <f t="shared" si="26"/>
        <v>Nie</v>
      </c>
    </row>
    <row r="1663" spans="1:7" x14ac:dyDescent="0.25">
      <c r="A1663">
        <f xml:space="preserve"> MONTH(B1663)</f>
        <v>7</v>
      </c>
      <c r="B1663" s="3">
        <v>41108</v>
      </c>
      <c r="C1663">
        <f>YEAR(B1663)</f>
        <v>2012</v>
      </c>
      <c r="D1663">
        <v>4419</v>
      </c>
      <c r="E1663" t="str">
        <f>IF(D1663&gt;10000,"Tak","Nie")</f>
        <v>Nie</v>
      </c>
      <c r="F1663">
        <f>F1662-ROUNDUP(F1662*0.02,0)+D1663</f>
        <v>263186</v>
      </c>
      <c r="G1663" t="str">
        <f t="shared" si="26"/>
        <v>Nie</v>
      </c>
    </row>
    <row r="1664" spans="1:7" x14ac:dyDescent="0.25">
      <c r="A1664">
        <f xml:space="preserve"> MONTH(B1664)</f>
        <v>7</v>
      </c>
      <c r="B1664" s="3">
        <v>41109</v>
      </c>
      <c r="C1664">
        <f>YEAR(B1664)</f>
        <v>2012</v>
      </c>
      <c r="D1664">
        <v>5012</v>
      </c>
      <c r="E1664" t="str">
        <f>IF(D1664&gt;10000,"Tak","Nie")</f>
        <v>Nie</v>
      </c>
      <c r="F1664">
        <f>F1663-ROUNDUP(F1663*0.02,0)+D1664</f>
        <v>262934</v>
      </c>
      <c r="G1664" t="str">
        <f t="shared" si="26"/>
        <v>Nie</v>
      </c>
    </row>
    <row r="1665" spans="1:7" x14ac:dyDescent="0.25">
      <c r="A1665">
        <f xml:space="preserve"> MONTH(B1665)</f>
        <v>7</v>
      </c>
      <c r="B1665" s="3">
        <v>41110</v>
      </c>
      <c r="C1665">
        <f>YEAR(B1665)</f>
        <v>2012</v>
      </c>
      <c r="D1665">
        <v>4852</v>
      </c>
      <c r="E1665" t="str">
        <f>IF(D1665&gt;10000,"Tak","Nie")</f>
        <v>Nie</v>
      </c>
      <c r="F1665">
        <f>F1664-ROUNDUP(F1664*0.02,0)+D1665</f>
        <v>262527</v>
      </c>
      <c r="G1665" t="str">
        <f t="shared" si="26"/>
        <v>Nie</v>
      </c>
    </row>
    <row r="1666" spans="1:7" x14ac:dyDescent="0.25">
      <c r="A1666">
        <f xml:space="preserve"> MONTH(B1666)</f>
        <v>7</v>
      </c>
      <c r="B1666" s="3">
        <v>41111</v>
      </c>
      <c r="C1666">
        <f>YEAR(B1666)</f>
        <v>2012</v>
      </c>
      <c r="D1666">
        <v>8865</v>
      </c>
      <c r="E1666" t="str">
        <f>IF(D1666&gt;10000,"Tak","Nie")</f>
        <v>Nie</v>
      </c>
      <c r="F1666">
        <f>F1665-ROUNDUP(F1665*0.02,0)+D1666</f>
        <v>266141</v>
      </c>
      <c r="G1666" t="str">
        <f t="shared" si="26"/>
        <v>Nie</v>
      </c>
    </row>
    <row r="1667" spans="1:7" x14ac:dyDescent="0.25">
      <c r="A1667">
        <f xml:space="preserve"> MONTH(B1667)</f>
        <v>7</v>
      </c>
      <c r="B1667" s="3">
        <v>41112</v>
      </c>
      <c r="C1667">
        <f>YEAR(B1667)</f>
        <v>2012</v>
      </c>
      <c r="D1667">
        <v>15095</v>
      </c>
      <c r="E1667" t="str">
        <f>IF(D1667&gt;10000,"Tak","Nie")</f>
        <v>Tak</v>
      </c>
      <c r="F1667">
        <f>F1666-ROUNDUP(F1666*0.02,0)+D1667</f>
        <v>275913</v>
      </c>
      <c r="G1667" t="str">
        <f t="shared" si="26"/>
        <v>Nie</v>
      </c>
    </row>
    <row r="1668" spans="1:7" x14ac:dyDescent="0.25">
      <c r="A1668">
        <f xml:space="preserve"> MONTH(B1668)</f>
        <v>7</v>
      </c>
      <c r="B1668" s="3">
        <v>41113</v>
      </c>
      <c r="C1668">
        <f>YEAR(B1668)</f>
        <v>2012</v>
      </c>
      <c r="D1668">
        <v>26822</v>
      </c>
      <c r="E1668" t="str">
        <f>IF(D1668&gt;10000,"Tak","Nie")</f>
        <v>Tak</v>
      </c>
      <c r="F1668">
        <f>F1667-ROUNDUP(F1667*0.02,0)+D1668</f>
        <v>297216</v>
      </c>
      <c r="G1668" t="str">
        <f t="shared" ref="G1668:G1731" si="27">IF(F1668&gt;1000000,"Tak","Nie")</f>
        <v>Nie</v>
      </c>
    </row>
    <row r="1669" spans="1:7" x14ac:dyDescent="0.25">
      <c r="A1669">
        <f xml:space="preserve"> MONTH(B1669)</f>
        <v>7</v>
      </c>
      <c r="B1669" s="3">
        <v>41114</v>
      </c>
      <c r="C1669">
        <f>YEAR(B1669)</f>
        <v>2012</v>
      </c>
      <c r="D1669">
        <v>38519</v>
      </c>
      <c r="E1669" t="str">
        <f>IF(D1669&gt;10000,"Tak","Nie")</f>
        <v>Tak</v>
      </c>
      <c r="F1669">
        <f>F1668-ROUNDUP(F1668*0.02,0)+D1669</f>
        <v>329790</v>
      </c>
      <c r="G1669" t="str">
        <f t="shared" si="27"/>
        <v>Nie</v>
      </c>
    </row>
    <row r="1670" spans="1:7" x14ac:dyDescent="0.25">
      <c r="A1670">
        <f xml:space="preserve"> MONTH(B1670)</f>
        <v>7</v>
      </c>
      <c r="B1670" s="3">
        <v>41115</v>
      </c>
      <c r="C1670">
        <f>YEAR(B1670)</f>
        <v>2012</v>
      </c>
      <c r="D1670">
        <v>50271</v>
      </c>
      <c r="E1670" t="str">
        <f>IF(D1670&gt;10000,"Tak","Nie")</f>
        <v>Tak</v>
      </c>
      <c r="F1670">
        <f>F1669-ROUNDUP(F1669*0.02,0)+D1670</f>
        <v>373465</v>
      </c>
      <c r="G1670" t="str">
        <f t="shared" si="27"/>
        <v>Nie</v>
      </c>
    </row>
    <row r="1671" spans="1:7" x14ac:dyDescent="0.25">
      <c r="A1671">
        <f xml:space="preserve"> MONTH(B1671)</f>
        <v>7</v>
      </c>
      <c r="B1671" s="3">
        <v>41116</v>
      </c>
      <c r="C1671">
        <f>YEAR(B1671)</f>
        <v>2012</v>
      </c>
      <c r="D1671">
        <v>57936</v>
      </c>
      <c r="E1671" t="str">
        <f>IF(D1671&gt;10000,"Tak","Nie")</f>
        <v>Tak</v>
      </c>
      <c r="F1671">
        <f>F1670-ROUNDUP(F1670*0.02,0)+D1671</f>
        <v>423931</v>
      </c>
      <c r="G1671" t="str">
        <f t="shared" si="27"/>
        <v>Nie</v>
      </c>
    </row>
    <row r="1672" spans="1:7" x14ac:dyDescent="0.25">
      <c r="A1672">
        <f xml:space="preserve"> MONTH(B1672)</f>
        <v>7</v>
      </c>
      <c r="B1672" s="3">
        <v>41117</v>
      </c>
      <c r="C1672">
        <f>YEAR(B1672)</f>
        <v>2012</v>
      </c>
      <c r="D1672">
        <v>58941</v>
      </c>
      <c r="E1672" t="str">
        <f>IF(D1672&gt;10000,"Tak","Nie")</f>
        <v>Tak</v>
      </c>
      <c r="F1672">
        <f>F1671-ROUNDUP(F1671*0.02,0)+D1672</f>
        <v>474393</v>
      </c>
      <c r="G1672" t="str">
        <f t="shared" si="27"/>
        <v>Nie</v>
      </c>
    </row>
    <row r="1673" spans="1:7" x14ac:dyDescent="0.25">
      <c r="A1673">
        <f xml:space="preserve"> MONTH(B1673)</f>
        <v>7</v>
      </c>
      <c r="B1673" s="3">
        <v>41118</v>
      </c>
      <c r="C1673">
        <f>YEAR(B1673)</f>
        <v>2012</v>
      </c>
      <c r="D1673">
        <v>49510</v>
      </c>
      <c r="E1673" t="str">
        <f>IF(D1673&gt;10000,"Tak","Nie")</f>
        <v>Tak</v>
      </c>
      <c r="F1673">
        <f>F1672-ROUNDUP(F1672*0.02,0)+D1673</f>
        <v>514415</v>
      </c>
      <c r="G1673" t="str">
        <f t="shared" si="27"/>
        <v>Nie</v>
      </c>
    </row>
    <row r="1674" spans="1:7" x14ac:dyDescent="0.25">
      <c r="A1674">
        <f xml:space="preserve"> MONTH(B1674)</f>
        <v>7</v>
      </c>
      <c r="B1674" s="3">
        <v>41119</v>
      </c>
      <c r="C1674">
        <f>YEAR(B1674)</f>
        <v>2012</v>
      </c>
      <c r="D1674">
        <v>37222</v>
      </c>
      <c r="E1674" t="str">
        <f>IF(D1674&gt;10000,"Tak","Nie")</f>
        <v>Tak</v>
      </c>
      <c r="F1674">
        <f>F1673-ROUNDUP(F1673*0.02,0)+D1674</f>
        <v>541348</v>
      </c>
      <c r="G1674" t="str">
        <f t="shared" si="27"/>
        <v>Nie</v>
      </c>
    </row>
    <row r="1675" spans="1:7" x14ac:dyDescent="0.25">
      <c r="A1675">
        <f xml:space="preserve"> MONTH(B1675)</f>
        <v>7</v>
      </c>
      <c r="B1675" s="3">
        <v>41120</v>
      </c>
      <c r="C1675">
        <f>YEAR(B1675)</f>
        <v>2012</v>
      </c>
      <c r="D1675">
        <v>25013</v>
      </c>
      <c r="E1675" t="str">
        <f>IF(D1675&gt;10000,"Tak","Nie")</f>
        <v>Tak</v>
      </c>
      <c r="F1675">
        <f>F1674-ROUNDUP(F1674*0.02,0)+D1675</f>
        <v>555534</v>
      </c>
      <c r="G1675" t="str">
        <f t="shared" si="27"/>
        <v>Nie</v>
      </c>
    </row>
    <row r="1676" spans="1:7" x14ac:dyDescent="0.25">
      <c r="A1676">
        <f xml:space="preserve"> MONTH(B1676)</f>
        <v>7</v>
      </c>
      <c r="B1676" s="3">
        <v>41121</v>
      </c>
      <c r="C1676">
        <f>YEAR(B1676)</f>
        <v>2012</v>
      </c>
      <c r="D1676">
        <v>17372</v>
      </c>
      <c r="E1676" t="str">
        <f>IF(D1676&gt;10000,"Tak","Nie")</f>
        <v>Tak</v>
      </c>
      <c r="F1676">
        <f>F1675-ROUNDUP(F1675*0.02,0)+D1676</f>
        <v>561795</v>
      </c>
      <c r="G1676" t="str">
        <f t="shared" si="27"/>
        <v>Nie</v>
      </c>
    </row>
    <row r="1677" spans="1:7" x14ac:dyDescent="0.25">
      <c r="A1677">
        <f xml:space="preserve"> MONTH(B1677)</f>
        <v>8</v>
      </c>
      <c r="B1677" s="3">
        <v>41122</v>
      </c>
      <c r="C1677">
        <f>YEAR(B1677)</f>
        <v>2012</v>
      </c>
      <c r="D1677">
        <v>9974</v>
      </c>
      <c r="E1677" t="str">
        <f>IF(D1677&gt;10000,"Tak","Nie")</f>
        <v>Nie</v>
      </c>
      <c r="F1677">
        <f>F1676-ROUNDUP(F1676*0.02,0)+D1677</f>
        <v>560533</v>
      </c>
      <c r="G1677" t="str">
        <f t="shared" si="27"/>
        <v>Nie</v>
      </c>
    </row>
    <row r="1678" spans="1:7" x14ac:dyDescent="0.25">
      <c r="A1678">
        <f xml:space="preserve"> MONTH(B1678)</f>
        <v>8</v>
      </c>
      <c r="B1678" s="3">
        <v>41123</v>
      </c>
      <c r="C1678">
        <f>YEAR(B1678)</f>
        <v>2012</v>
      </c>
      <c r="D1678">
        <v>7421</v>
      </c>
      <c r="E1678" t="str">
        <f>IF(D1678&gt;10000,"Tak","Nie")</f>
        <v>Nie</v>
      </c>
      <c r="F1678">
        <f>F1677-ROUNDUP(F1677*0.02,0)+D1678</f>
        <v>556743</v>
      </c>
      <c r="G1678" t="str">
        <f t="shared" si="27"/>
        <v>Nie</v>
      </c>
    </row>
    <row r="1679" spans="1:7" x14ac:dyDescent="0.25">
      <c r="A1679">
        <f xml:space="preserve"> MONTH(B1679)</f>
        <v>8</v>
      </c>
      <c r="B1679" s="3">
        <v>41124</v>
      </c>
      <c r="C1679">
        <f>YEAR(B1679)</f>
        <v>2012</v>
      </c>
      <c r="D1679">
        <v>4003</v>
      </c>
      <c r="E1679" t="str">
        <f>IF(D1679&gt;10000,"Tak","Nie")</f>
        <v>Nie</v>
      </c>
      <c r="F1679">
        <f>F1678-ROUNDUP(F1678*0.02,0)+D1679</f>
        <v>549611</v>
      </c>
      <c r="G1679" t="str">
        <f t="shared" si="27"/>
        <v>Nie</v>
      </c>
    </row>
    <row r="1680" spans="1:7" x14ac:dyDescent="0.25">
      <c r="A1680">
        <f xml:space="preserve"> MONTH(B1680)</f>
        <v>8</v>
      </c>
      <c r="B1680" s="3">
        <v>41125</v>
      </c>
      <c r="C1680">
        <f>YEAR(B1680)</f>
        <v>2012</v>
      </c>
      <c r="D1680">
        <v>3560</v>
      </c>
      <c r="E1680" t="str">
        <f>IF(D1680&gt;10000,"Tak","Nie")</f>
        <v>Nie</v>
      </c>
      <c r="F1680">
        <f>F1679-ROUNDUP(F1679*0.02,0)+D1680</f>
        <v>542178</v>
      </c>
      <c r="G1680" t="str">
        <f t="shared" si="27"/>
        <v>Nie</v>
      </c>
    </row>
    <row r="1681" spans="1:7" x14ac:dyDescent="0.25">
      <c r="A1681">
        <f xml:space="preserve"> MONTH(B1681)</f>
        <v>8</v>
      </c>
      <c r="B1681" s="3">
        <v>41126</v>
      </c>
      <c r="C1681">
        <f>YEAR(B1681)</f>
        <v>2012</v>
      </c>
      <c r="D1681">
        <v>3188</v>
      </c>
      <c r="E1681" t="str">
        <f>IF(D1681&gt;10000,"Tak","Nie")</f>
        <v>Nie</v>
      </c>
      <c r="F1681">
        <f>F1680-ROUNDUP(F1680*0.02,0)+D1681</f>
        <v>534522</v>
      </c>
      <c r="G1681" t="str">
        <f t="shared" si="27"/>
        <v>Nie</v>
      </c>
    </row>
    <row r="1682" spans="1:7" x14ac:dyDescent="0.25">
      <c r="A1682">
        <f xml:space="preserve"> MONTH(B1682)</f>
        <v>8</v>
      </c>
      <c r="B1682" s="3">
        <v>41127</v>
      </c>
      <c r="C1682">
        <f>YEAR(B1682)</f>
        <v>2012</v>
      </c>
      <c r="D1682">
        <v>4114</v>
      </c>
      <c r="E1682" t="str">
        <f>IF(D1682&gt;10000,"Tak","Nie")</f>
        <v>Nie</v>
      </c>
      <c r="F1682">
        <f>F1681-ROUNDUP(F1681*0.02,0)+D1682</f>
        <v>527945</v>
      </c>
      <c r="G1682" t="str">
        <f t="shared" si="27"/>
        <v>Nie</v>
      </c>
    </row>
    <row r="1683" spans="1:7" x14ac:dyDescent="0.25">
      <c r="A1683">
        <f xml:space="preserve"> MONTH(B1683)</f>
        <v>8</v>
      </c>
      <c r="B1683" s="3">
        <v>41128</v>
      </c>
      <c r="C1683">
        <f>YEAR(B1683)</f>
        <v>2012</v>
      </c>
      <c r="D1683">
        <v>4435</v>
      </c>
      <c r="E1683" t="str">
        <f>IF(D1683&gt;10000,"Tak","Nie")</f>
        <v>Nie</v>
      </c>
      <c r="F1683">
        <f>F1682-ROUNDUP(F1682*0.02,0)+D1683</f>
        <v>521821</v>
      </c>
      <c r="G1683" t="str">
        <f t="shared" si="27"/>
        <v>Nie</v>
      </c>
    </row>
    <row r="1684" spans="1:7" x14ac:dyDescent="0.25">
      <c r="A1684">
        <f xml:space="preserve"> MONTH(B1684)</f>
        <v>8</v>
      </c>
      <c r="B1684" s="3">
        <v>41129</v>
      </c>
      <c r="C1684">
        <f>YEAR(B1684)</f>
        <v>2012</v>
      </c>
      <c r="D1684">
        <v>2146</v>
      </c>
      <c r="E1684" t="str">
        <f>IF(D1684&gt;10000,"Tak","Nie")</f>
        <v>Nie</v>
      </c>
      <c r="F1684">
        <f>F1683-ROUNDUP(F1683*0.02,0)+D1684</f>
        <v>513530</v>
      </c>
      <c r="G1684" t="str">
        <f t="shared" si="27"/>
        <v>Nie</v>
      </c>
    </row>
    <row r="1685" spans="1:7" x14ac:dyDescent="0.25">
      <c r="A1685">
        <f xml:space="preserve"> MONTH(B1685)</f>
        <v>8</v>
      </c>
      <c r="B1685" s="3">
        <v>41130</v>
      </c>
      <c r="C1685">
        <f>YEAR(B1685)</f>
        <v>2012</v>
      </c>
      <c r="D1685">
        <v>5291</v>
      </c>
      <c r="E1685" t="str">
        <f>IF(D1685&gt;10000,"Tak","Nie")</f>
        <v>Nie</v>
      </c>
      <c r="F1685">
        <f>F1684-ROUNDUP(F1684*0.02,0)+D1685</f>
        <v>508550</v>
      </c>
      <c r="G1685" t="str">
        <f t="shared" si="27"/>
        <v>Nie</v>
      </c>
    </row>
    <row r="1686" spans="1:7" x14ac:dyDescent="0.25">
      <c r="A1686">
        <f xml:space="preserve"> MONTH(B1686)</f>
        <v>8</v>
      </c>
      <c r="B1686" s="3">
        <v>41131</v>
      </c>
      <c r="C1686">
        <f>YEAR(B1686)</f>
        <v>2012</v>
      </c>
      <c r="D1686">
        <v>2559</v>
      </c>
      <c r="E1686" t="str">
        <f>IF(D1686&gt;10000,"Tak","Nie")</f>
        <v>Nie</v>
      </c>
      <c r="F1686">
        <f>F1685-ROUNDUP(F1685*0.02,0)+D1686</f>
        <v>500938</v>
      </c>
      <c r="G1686" t="str">
        <f t="shared" si="27"/>
        <v>Nie</v>
      </c>
    </row>
    <row r="1687" spans="1:7" x14ac:dyDescent="0.25">
      <c r="A1687">
        <f xml:space="preserve"> MONTH(B1687)</f>
        <v>8</v>
      </c>
      <c r="B1687" s="3">
        <v>41132</v>
      </c>
      <c r="C1687">
        <f>YEAR(B1687)</f>
        <v>2012</v>
      </c>
      <c r="D1687">
        <v>3273</v>
      </c>
      <c r="E1687" t="str">
        <f>IF(D1687&gt;10000,"Tak","Nie")</f>
        <v>Nie</v>
      </c>
      <c r="F1687">
        <f>F1686-ROUNDUP(F1686*0.02,0)+D1687</f>
        <v>494192</v>
      </c>
      <c r="G1687" t="str">
        <f t="shared" si="27"/>
        <v>Nie</v>
      </c>
    </row>
    <row r="1688" spans="1:7" x14ac:dyDescent="0.25">
      <c r="A1688">
        <f xml:space="preserve"> MONTH(B1688)</f>
        <v>8</v>
      </c>
      <c r="B1688" s="3">
        <v>41133</v>
      </c>
      <c r="C1688">
        <f>YEAR(B1688)</f>
        <v>2012</v>
      </c>
      <c r="D1688">
        <v>3161</v>
      </c>
      <c r="E1688" t="str">
        <f>IF(D1688&gt;10000,"Tak","Nie")</f>
        <v>Nie</v>
      </c>
      <c r="F1688">
        <f>F1687-ROUNDUP(F1687*0.02,0)+D1688</f>
        <v>487469</v>
      </c>
      <c r="G1688" t="str">
        <f t="shared" si="27"/>
        <v>Nie</v>
      </c>
    </row>
    <row r="1689" spans="1:7" x14ac:dyDescent="0.25">
      <c r="A1689">
        <f xml:space="preserve"> MONTH(B1689)</f>
        <v>8</v>
      </c>
      <c r="B1689" s="3">
        <v>41134</v>
      </c>
      <c r="C1689">
        <f>YEAR(B1689)</f>
        <v>2012</v>
      </c>
      <c r="D1689">
        <v>4412</v>
      </c>
      <c r="E1689" t="str">
        <f>IF(D1689&gt;10000,"Tak","Nie")</f>
        <v>Nie</v>
      </c>
      <c r="F1689">
        <f>F1688-ROUNDUP(F1688*0.02,0)+D1689</f>
        <v>482131</v>
      </c>
      <c r="G1689" t="str">
        <f t="shared" si="27"/>
        <v>Nie</v>
      </c>
    </row>
    <row r="1690" spans="1:7" x14ac:dyDescent="0.25">
      <c r="A1690">
        <f xml:space="preserve"> MONTH(B1690)</f>
        <v>8</v>
      </c>
      <c r="B1690" s="3">
        <v>41135</v>
      </c>
      <c r="C1690">
        <f>YEAR(B1690)</f>
        <v>2012</v>
      </c>
      <c r="D1690">
        <v>2761</v>
      </c>
      <c r="E1690" t="str">
        <f>IF(D1690&gt;10000,"Tak","Nie")</f>
        <v>Nie</v>
      </c>
      <c r="F1690">
        <f>F1689-ROUNDUP(F1689*0.02,0)+D1690</f>
        <v>475249</v>
      </c>
      <c r="G1690" t="str">
        <f t="shared" si="27"/>
        <v>Nie</v>
      </c>
    </row>
    <row r="1691" spans="1:7" x14ac:dyDescent="0.25">
      <c r="A1691">
        <f xml:space="preserve"> MONTH(B1691)</f>
        <v>8</v>
      </c>
      <c r="B1691" s="3">
        <v>41136</v>
      </c>
      <c r="C1691">
        <f>YEAR(B1691)</f>
        <v>2012</v>
      </c>
      <c r="D1691">
        <v>3085</v>
      </c>
      <c r="E1691" t="str">
        <f>IF(D1691&gt;10000,"Tak","Nie")</f>
        <v>Nie</v>
      </c>
      <c r="F1691">
        <f>F1690-ROUNDUP(F1690*0.02,0)+D1691</f>
        <v>468829</v>
      </c>
      <c r="G1691" t="str">
        <f t="shared" si="27"/>
        <v>Nie</v>
      </c>
    </row>
    <row r="1692" spans="1:7" x14ac:dyDescent="0.25">
      <c r="A1692">
        <f xml:space="preserve"> MONTH(B1692)</f>
        <v>8</v>
      </c>
      <c r="B1692" s="3">
        <v>41137</v>
      </c>
      <c r="C1692">
        <f>YEAR(B1692)</f>
        <v>2012</v>
      </c>
      <c r="D1692">
        <v>5160</v>
      </c>
      <c r="E1692" t="str">
        <f>IF(D1692&gt;10000,"Tak","Nie")</f>
        <v>Nie</v>
      </c>
      <c r="F1692">
        <f>F1691-ROUNDUP(F1691*0.02,0)+D1692</f>
        <v>464612</v>
      </c>
      <c r="G1692" t="str">
        <f t="shared" si="27"/>
        <v>Nie</v>
      </c>
    </row>
    <row r="1693" spans="1:7" x14ac:dyDescent="0.25">
      <c r="A1693">
        <f xml:space="preserve"> MONTH(B1693)</f>
        <v>8</v>
      </c>
      <c r="B1693" s="3">
        <v>41138</v>
      </c>
      <c r="C1693">
        <f>YEAR(B1693)</f>
        <v>2012</v>
      </c>
      <c r="D1693">
        <v>3277</v>
      </c>
      <c r="E1693" t="str">
        <f>IF(D1693&gt;10000,"Tak","Nie")</f>
        <v>Nie</v>
      </c>
      <c r="F1693">
        <f>F1692-ROUNDUP(F1692*0.02,0)+D1693</f>
        <v>458596</v>
      </c>
      <c r="G1693" t="str">
        <f t="shared" si="27"/>
        <v>Nie</v>
      </c>
    </row>
    <row r="1694" spans="1:7" x14ac:dyDescent="0.25">
      <c r="A1694">
        <f xml:space="preserve"> MONTH(B1694)</f>
        <v>8</v>
      </c>
      <c r="B1694" s="3">
        <v>41139</v>
      </c>
      <c r="C1694">
        <f>YEAR(B1694)</f>
        <v>2012</v>
      </c>
      <c r="D1694">
        <v>4111</v>
      </c>
      <c r="E1694" t="str">
        <f>IF(D1694&gt;10000,"Tak","Nie")</f>
        <v>Nie</v>
      </c>
      <c r="F1694">
        <f>F1693-ROUNDUP(F1693*0.02,0)+D1694</f>
        <v>453535</v>
      </c>
      <c r="G1694" t="str">
        <f t="shared" si="27"/>
        <v>Nie</v>
      </c>
    </row>
    <row r="1695" spans="1:7" x14ac:dyDescent="0.25">
      <c r="A1695">
        <f xml:space="preserve"> MONTH(B1695)</f>
        <v>8</v>
      </c>
      <c r="B1695" s="3">
        <v>41140</v>
      </c>
      <c r="C1695">
        <f>YEAR(B1695)</f>
        <v>2012</v>
      </c>
      <c r="D1695">
        <v>3048</v>
      </c>
      <c r="E1695" t="str">
        <f>IF(D1695&gt;10000,"Tak","Nie")</f>
        <v>Nie</v>
      </c>
      <c r="F1695">
        <f>F1694-ROUNDUP(F1694*0.02,0)+D1695</f>
        <v>447512</v>
      </c>
      <c r="G1695" t="str">
        <f t="shared" si="27"/>
        <v>Nie</v>
      </c>
    </row>
    <row r="1696" spans="1:7" x14ac:dyDescent="0.25">
      <c r="A1696">
        <f xml:space="preserve"> MONTH(B1696)</f>
        <v>8</v>
      </c>
      <c r="B1696" s="3">
        <v>41141</v>
      </c>
      <c r="C1696">
        <f>YEAR(B1696)</f>
        <v>2012</v>
      </c>
      <c r="D1696">
        <v>3515</v>
      </c>
      <c r="E1696" t="str">
        <f>IF(D1696&gt;10000,"Tak","Nie")</f>
        <v>Nie</v>
      </c>
      <c r="F1696">
        <f>F1695-ROUNDUP(F1695*0.02,0)+D1696</f>
        <v>442076</v>
      </c>
      <c r="G1696" t="str">
        <f t="shared" si="27"/>
        <v>Nie</v>
      </c>
    </row>
    <row r="1697" spans="1:7" x14ac:dyDescent="0.25">
      <c r="A1697">
        <f xml:space="preserve"> MONTH(B1697)</f>
        <v>8</v>
      </c>
      <c r="B1697" s="3">
        <v>41142</v>
      </c>
      <c r="C1697">
        <f>YEAR(B1697)</f>
        <v>2012</v>
      </c>
      <c r="D1697">
        <v>5293</v>
      </c>
      <c r="E1697" t="str">
        <f>IF(D1697&gt;10000,"Tak","Nie")</f>
        <v>Nie</v>
      </c>
      <c r="F1697">
        <f>F1696-ROUNDUP(F1696*0.02,0)+D1697</f>
        <v>438527</v>
      </c>
      <c r="G1697" t="str">
        <f t="shared" si="27"/>
        <v>Nie</v>
      </c>
    </row>
    <row r="1698" spans="1:7" x14ac:dyDescent="0.25">
      <c r="A1698">
        <f xml:space="preserve"> MONTH(B1698)</f>
        <v>8</v>
      </c>
      <c r="B1698" s="3">
        <v>41143</v>
      </c>
      <c r="C1698">
        <f>YEAR(B1698)</f>
        <v>2012</v>
      </c>
      <c r="D1698">
        <v>3403</v>
      </c>
      <c r="E1698" t="str">
        <f>IF(D1698&gt;10000,"Tak","Nie")</f>
        <v>Nie</v>
      </c>
      <c r="F1698">
        <f>F1697-ROUNDUP(F1697*0.02,0)+D1698</f>
        <v>433159</v>
      </c>
      <c r="G1698" t="str">
        <f t="shared" si="27"/>
        <v>Nie</v>
      </c>
    </row>
    <row r="1699" spans="1:7" x14ac:dyDescent="0.25">
      <c r="A1699">
        <f xml:space="preserve"> MONTH(B1699)</f>
        <v>8</v>
      </c>
      <c r="B1699" s="3">
        <v>41144</v>
      </c>
      <c r="C1699">
        <f>YEAR(B1699)</f>
        <v>2012</v>
      </c>
      <c r="D1699">
        <v>5101</v>
      </c>
      <c r="E1699" t="str">
        <f>IF(D1699&gt;10000,"Tak","Nie")</f>
        <v>Nie</v>
      </c>
      <c r="F1699">
        <f>F1698-ROUNDUP(F1698*0.02,0)+D1699</f>
        <v>429596</v>
      </c>
      <c r="G1699" t="str">
        <f t="shared" si="27"/>
        <v>Nie</v>
      </c>
    </row>
    <row r="1700" spans="1:7" x14ac:dyDescent="0.25">
      <c r="A1700">
        <f xml:space="preserve"> MONTH(B1700)</f>
        <v>8</v>
      </c>
      <c r="B1700" s="3">
        <v>41145</v>
      </c>
      <c r="C1700">
        <f>YEAR(B1700)</f>
        <v>2012</v>
      </c>
      <c r="D1700">
        <v>4882</v>
      </c>
      <c r="E1700" t="str">
        <f>IF(D1700&gt;10000,"Tak","Nie")</f>
        <v>Nie</v>
      </c>
      <c r="F1700">
        <f>F1699-ROUNDUP(F1699*0.02,0)+D1700</f>
        <v>425886</v>
      </c>
      <c r="G1700" t="str">
        <f t="shared" si="27"/>
        <v>Nie</v>
      </c>
    </row>
    <row r="1701" spans="1:7" x14ac:dyDescent="0.25">
      <c r="A1701">
        <f xml:space="preserve"> MONTH(B1701)</f>
        <v>8</v>
      </c>
      <c r="B1701" s="3">
        <v>41146</v>
      </c>
      <c r="C1701">
        <f>YEAR(B1701)</f>
        <v>2012</v>
      </c>
      <c r="D1701">
        <v>8398</v>
      </c>
      <c r="E1701" t="str">
        <f>IF(D1701&gt;10000,"Tak","Nie")</f>
        <v>Nie</v>
      </c>
      <c r="F1701">
        <f>F1700-ROUNDUP(F1700*0.02,0)+D1701</f>
        <v>425766</v>
      </c>
      <c r="G1701" t="str">
        <f t="shared" si="27"/>
        <v>Nie</v>
      </c>
    </row>
    <row r="1702" spans="1:7" x14ac:dyDescent="0.25">
      <c r="A1702">
        <f xml:space="preserve"> MONTH(B1702)</f>
        <v>8</v>
      </c>
      <c r="B1702" s="3">
        <v>41147</v>
      </c>
      <c r="C1702">
        <f>YEAR(B1702)</f>
        <v>2012</v>
      </c>
      <c r="D1702">
        <v>10594</v>
      </c>
      <c r="E1702" t="str">
        <f>IF(D1702&gt;10000,"Tak","Nie")</f>
        <v>Tak</v>
      </c>
      <c r="F1702">
        <f>F1701-ROUNDUP(F1701*0.02,0)+D1702</f>
        <v>427844</v>
      </c>
      <c r="G1702" t="str">
        <f t="shared" si="27"/>
        <v>Nie</v>
      </c>
    </row>
    <row r="1703" spans="1:7" x14ac:dyDescent="0.25">
      <c r="A1703">
        <f xml:space="preserve"> MONTH(B1703)</f>
        <v>8</v>
      </c>
      <c r="B1703" s="3">
        <v>41148</v>
      </c>
      <c r="C1703">
        <f>YEAR(B1703)</f>
        <v>2012</v>
      </c>
      <c r="D1703">
        <v>16764</v>
      </c>
      <c r="E1703" t="str">
        <f>IF(D1703&gt;10000,"Tak","Nie")</f>
        <v>Tak</v>
      </c>
      <c r="F1703">
        <f>F1702-ROUNDUP(F1702*0.02,0)+D1703</f>
        <v>436051</v>
      </c>
      <c r="G1703" t="str">
        <f t="shared" si="27"/>
        <v>Nie</v>
      </c>
    </row>
    <row r="1704" spans="1:7" x14ac:dyDescent="0.25">
      <c r="A1704">
        <f xml:space="preserve"> MONTH(B1704)</f>
        <v>8</v>
      </c>
      <c r="B1704" s="3">
        <v>41149</v>
      </c>
      <c r="C1704">
        <f>YEAR(B1704)</f>
        <v>2012</v>
      </c>
      <c r="D1704">
        <v>20954</v>
      </c>
      <c r="E1704" t="str">
        <f>IF(D1704&gt;10000,"Tak","Nie")</f>
        <v>Tak</v>
      </c>
      <c r="F1704">
        <f>F1703-ROUNDUP(F1703*0.02,0)+D1704</f>
        <v>448283</v>
      </c>
      <c r="G1704" t="str">
        <f t="shared" si="27"/>
        <v>Nie</v>
      </c>
    </row>
    <row r="1705" spans="1:7" x14ac:dyDescent="0.25">
      <c r="A1705">
        <f xml:space="preserve"> MONTH(B1705)</f>
        <v>8</v>
      </c>
      <c r="B1705" s="3">
        <v>41150</v>
      </c>
      <c r="C1705">
        <f>YEAR(B1705)</f>
        <v>2012</v>
      </c>
      <c r="D1705">
        <v>27013</v>
      </c>
      <c r="E1705" t="str">
        <f>IF(D1705&gt;10000,"Tak","Nie")</f>
        <v>Tak</v>
      </c>
      <c r="F1705">
        <f>F1704-ROUNDUP(F1704*0.02,0)+D1705</f>
        <v>466330</v>
      </c>
      <c r="G1705" t="str">
        <f t="shared" si="27"/>
        <v>Nie</v>
      </c>
    </row>
    <row r="1706" spans="1:7" x14ac:dyDescent="0.25">
      <c r="A1706">
        <f xml:space="preserve"> MONTH(B1706)</f>
        <v>8</v>
      </c>
      <c r="B1706" s="3">
        <v>41151</v>
      </c>
      <c r="C1706">
        <f>YEAR(B1706)</f>
        <v>2012</v>
      </c>
      <c r="D1706">
        <v>30654</v>
      </c>
      <c r="E1706" t="str">
        <f>IF(D1706&gt;10000,"Tak","Nie")</f>
        <v>Tak</v>
      </c>
      <c r="F1706">
        <f>F1705-ROUNDUP(F1705*0.02,0)+D1706</f>
        <v>487657</v>
      </c>
      <c r="G1706" t="str">
        <f t="shared" si="27"/>
        <v>Nie</v>
      </c>
    </row>
    <row r="1707" spans="1:7" x14ac:dyDescent="0.25">
      <c r="A1707">
        <f xml:space="preserve"> MONTH(B1707)</f>
        <v>8</v>
      </c>
      <c r="B1707" s="3">
        <v>41152</v>
      </c>
      <c r="C1707">
        <f>YEAR(B1707)</f>
        <v>2012</v>
      </c>
      <c r="D1707">
        <v>30666</v>
      </c>
      <c r="E1707" t="str">
        <f>IF(D1707&gt;10000,"Tak","Nie")</f>
        <v>Tak</v>
      </c>
      <c r="F1707">
        <f>F1706-ROUNDUP(F1706*0.02,0)+D1707</f>
        <v>508569</v>
      </c>
      <c r="G1707" t="str">
        <f t="shared" si="27"/>
        <v>Nie</v>
      </c>
    </row>
    <row r="1708" spans="1:7" x14ac:dyDescent="0.25">
      <c r="A1708">
        <f xml:space="preserve"> MONTH(B1708)</f>
        <v>9</v>
      </c>
      <c r="B1708" s="3">
        <v>41153</v>
      </c>
      <c r="C1708">
        <f>YEAR(B1708)</f>
        <v>2012</v>
      </c>
      <c r="D1708">
        <v>28936</v>
      </c>
      <c r="E1708" t="str">
        <f>IF(D1708&gt;10000,"Tak","Nie")</f>
        <v>Tak</v>
      </c>
      <c r="F1708">
        <f>F1707-ROUNDUP(F1707*0.02,0)+D1708</f>
        <v>527333</v>
      </c>
      <c r="G1708" t="str">
        <f t="shared" si="27"/>
        <v>Nie</v>
      </c>
    </row>
    <row r="1709" spans="1:7" x14ac:dyDescent="0.25">
      <c r="A1709">
        <f xml:space="preserve"> MONTH(B1709)</f>
        <v>9</v>
      </c>
      <c r="B1709" s="3">
        <v>41154</v>
      </c>
      <c r="C1709">
        <f>YEAR(B1709)</f>
        <v>2012</v>
      </c>
      <c r="D1709">
        <v>22361</v>
      </c>
      <c r="E1709" t="str">
        <f>IF(D1709&gt;10000,"Tak","Nie")</f>
        <v>Tak</v>
      </c>
      <c r="F1709">
        <f>F1708-ROUNDUP(F1708*0.02,0)+D1709</f>
        <v>539147</v>
      </c>
      <c r="G1709" t="str">
        <f t="shared" si="27"/>
        <v>Nie</v>
      </c>
    </row>
    <row r="1710" spans="1:7" x14ac:dyDescent="0.25">
      <c r="A1710">
        <f xml:space="preserve"> MONTH(B1710)</f>
        <v>9</v>
      </c>
      <c r="B1710" s="3">
        <v>41155</v>
      </c>
      <c r="C1710">
        <f>YEAR(B1710)</f>
        <v>2012</v>
      </c>
      <c r="D1710">
        <v>14932</v>
      </c>
      <c r="E1710" t="str">
        <f>IF(D1710&gt;10000,"Tak","Nie")</f>
        <v>Tak</v>
      </c>
      <c r="F1710">
        <f>F1709-ROUNDUP(F1709*0.02,0)+D1710</f>
        <v>543296</v>
      </c>
      <c r="G1710" t="str">
        <f t="shared" si="27"/>
        <v>Nie</v>
      </c>
    </row>
    <row r="1711" spans="1:7" x14ac:dyDescent="0.25">
      <c r="A1711">
        <f xml:space="preserve"> MONTH(B1711)</f>
        <v>9</v>
      </c>
      <c r="B1711" s="3">
        <v>41156</v>
      </c>
      <c r="C1711">
        <f>YEAR(B1711)</f>
        <v>2012</v>
      </c>
      <c r="D1711">
        <v>8388</v>
      </c>
      <c r="E1711" t="str">
        <f>IF(D1711&gt;10000,"Tak","Nie")</f>
        <v>Nie</v>
      </c>
      <c r="F1711">
        <f>F1710-ROUNDUP(F1710*0.02,0)+D1711</f>
        <v>540818</v>
      </c>
      <c r="G1711" t="str">
        <f t="shared" si="27"/>
        <v>Nie</v>
      </c>
    </row>
    <row r="1712" spans="1:7" x14ac:dyDescent="0.25">
      <c r="A1712">
        <f xml:space="preserve"> MONTH(B1712)</f>
        <v>9</v>
      </c>
      <c r="B1712" s="3">
        <v>41157</v>
      </c>
      <c r="C1712">
        <f>YEAR(B1712)</f>
        <v>2012</v>
      </c>
      <c r="D1712">
        <v>7467</v>
      </c>
      <c r="E1712" t="str">
        <f>IF(D1712&gt;10000,"Tak","Nie")</f>
        <v>Nie</v>
      </c>
      <c r="F1712">
        <f>F1711-ROUNDUP(F1711*0.02,0)+D1712</f>
        <v>537468</v>
      </c>
      <c r="G1712" t="str">
        <f t="shared" si="27"/>
        <v>Nie</v>
      </c>
    </row>
    <row r="1713" spans="1:7" x14ac:dyDescent="0.25">
      <c r="A1713">
        <f xml:space="preserve"> MONTH(B1713)</f>
        <v>9</v>
      </c>
      <c r="B1713" s="3">
        <v>41158</v>
      </c>
      <c r="C1713">
        <f>YEAR(B1713)</f>
        <v>2012</v>
      </c>
      <c r="D1713">
        <v>5408</v>
      </c>
      <c r="E1713" t="str">
        <f>IF(D1713&gt;10000,"Tak","Nie")</f>
        <v>Nie</v>
      </c>
      <c r="F1713">
        <f>F1712-ROUNDUP(F1712*0.02,0)+D1713</f>
        <v>532126</v>
      </c>
      <c r="G1713" t="str">
        <f t="shared" si="27"/>
        <v>Nie</v>
      </c>
    </row>
    <row r="1714" spans="1:7" x14ac:dyDescent="0.25">
      <c r="A1714">
        <f xml:space="preserve"> MONTH(B1714)</f>
        <v>9</v>
      </c>
      <c r="B1714" s="3">
        <v>41159</v>
      </c>
      <c r="C1714">
        <f>YEAR(B1714)</f>
        <v>2012</v>
      </c>
      <c r="D1714">
        <v>3576</v>
      </c>
      <c r="E1714" t="str">
        <f>IF(D1714&gt;10000,"Tak","Nie")</f>
        <v>Nie</v>
      </c>
      <c r="F1714">
        <f>F1713-ROUNDUP(F1713*0.02,0)+D1714</f>
        <v>525059</v>
      </c>
      <c r="G1714" t="str">
        <f t="shared" si="27"/>
        <v>Nie</v>
      </c>
    </row>
    <row r="1715" spans="1:7" x14ac:dyDescent="0.25">
      <c r="A1715">
        <f xml:space="preserve"> MONTH(B1715)</f>
        <v>9</v>
      </c>
      <c r="B1715" s="3">
        <v>41160</v>
      </c>
      <c r="C1715">
        <f>YEAR(B1715)</f>
        <v>2012</v>
      </c>
      <c r="D1715">
        <v>4369</v>
      </c>
      <c r="E1715" t="str">
        <f>IF(D1715&gt;10000,"Tak","Nie")</f>
        <v>Nie</v>
      </c>
      <c r="F1715">
        <f>F1714-ROUNDUP(F1714*0.02,0)+D1715</f>
        <v>518926</v>
      </c>
      <c r="G1715" t="str">
        <f t="shared" si="27"/>
        <v>Nie</v>
      </c>
    </row>
    <row r="1716" spans="1:7" x14ac:dyDescent="0.25">
      <c r="A1716">
        <f xml:space="preserve"> MONTH(B1716)</f>
        <v>9</v>
      </c>
      <c r="B1716" s="3">
        <v>41161</v>
      </c>
      <c r="C1716">
        <f>YEAR(B1716)</f>
        <v>2012</v>
      </c>
      <c r="D1716">
        <v>4835</v>
      </c>
      <c r="E1716" t="str">
        <f>IF(D1716&gt;10000,"Tak","Nie")</f>
        <v>Nie</v>
      </c>
      <c r="F1716">
        <f>F1715-ROUNDUP(F1715*0.02,0)+D1716</f>
        <v>513382</v>
      </c>
      <c r="G1716" t="str">
        <f t="shared" si="27"/>
        <v>Nie</v>
      </c>
    </row>
    <row r="1717" spans="1:7" x14ac:dyDescent="0.25">
      <c r="A1717">
        <f xml:space="preserve"> MONTH(B1717)</f>
        <v>9</v>
      </c>
      <c r="B1717" s="3">
        <v>41162</v>
      </c>
      <c r="C1717">
        <f>YEAR(B1717)</f>
        <v>2012</v>
      </c>
      <c r="D1717">
        <v>3617</v>
      </c>
      <c r="E1717" t="str">
        <f>IF(D1717&gt;10000,"Tak","Nie")</f>
        <v>Nie</v>
      </c>
      <c r="F1717">
        <f>F1716-ROUNDUP(F1716*0.02,0)+D1717</f>
        <v>506731</v>
      </c>
      <c r="G1717" t="str">
        <f t="shared" si="27"/>
        <v>Nie</v>
      </c>
    </row>
    <row r="1718" spans="1:7" x14ac:dyDescent="0.25">
      <c r="A1718">
        <f xml:space="preserve"> MONTH(B1718)</f>
        <v>9</v>
      </c>
      <c r="B1718" s="3">
        <v>41163</v>
      </c>
      <c r="C1718">
        <f>YEAR(B1718)</f>
        <v>2012</v>
      </c>
      <c r="D1718">
        <v>5068</v>
      </c>
      <c r="E1718" t="str">
        <f>IF(D1718&gt;10000,"Tak","Nie")</f>
        <v>Nie</v>
      </c>
      <c r="F1718">
        <f>F1717-ROUNDUP(F1717*0.02,0)+D1718</f>
        <v>501664</v>
      </c>
      <c r="G1718" t="str">
        <f t="shared" si="27"/>
        <v>Nie</v>
      </c>
    </row>
    <row r="1719" spans="1:7" x14ac:dyDescent="0.25">
      <c r="A1719">
        <f xml:space="preserve"> MONTH(B1719)</f>
        <v>9</v>
      </c>
      <c r="B1719" s="3">
        <v>41164</v>
      </c>
      <c r="C1719">
        <f>YEAR(B1719)</f>
        <v>2012</v>
      </c>
      <c r="D1719">
        <v>5184</v>
      </c>
      <c r="E1719" t="str">
        <f>IF(D1719&gt;10000,"Tak","Nie")</f>
        <v>Nie</v>
      </c>
      <c r="F1719">
        <f>F1718-ROUNDUP(F1718*0.02,0)+D1719</f>
        <v>496814</v>
      </c>
      <c r="G1719" t="str">
        <f t="shared" si="27"/>
        <v>Nie</v>
      </c>
    </row>
    <row r="1720" spans="1:7" x14ac:dyDescent="0.25">
      <c r="A1720">
        <f xml:space="preserve"> MONTH(B1720)</f>
        <v>9</v>
      </c>
      <c r="B1720" s="3">
        <v>41165</v>
      </c>
      <c r="C1720">
        <f>YEAR(B1720)</f>
        <v>2012</v>
      </c>
      <c r="D1720">
        <v>4846</v>
      </c>
      <c r="E1720" t="str">
        <f>IF(D1720&gt;10000,"Tak","Nie")</f>
        <v>Nie</v>
      </c>
      <c r="F1720">
        <f>F1719-ROUNDUP(F1719*0.02,0)+D1720</f>
        <v>491723</v>
      </c>
      <c r="G1720" t="str">
        <f t="shared" si="27"/>
        <v>Nie</v>
      </c>
    </row>
    <row r="1721" spans="1:7" x14ac:dyDescent="0.25">
      <c r="A1721">
        <f xml:space="preserve"> MONTH(B1721)</f>
        <v>9</v>
      </c>
      <c r="B1721" s="3">
        <v>41166</v>
      </c>
      <c r="C1721">
        <f>YEAR(B1721)</f>
        <v>2012</v>
      </c>
      <c r="D1721">
        <v>5578</v>
      </c>
      <c r="E1721" t="str">
        <f>IF(D1721&gt;10000,"Tak","Nie")</f>
        <v>Nie</v>
      </c>
      <c r="F1721">
        <f>F1720-ROUNDUP(F1720*0.02,0)+D1721</f>
        <v>487466</v>
      </c>
      <c r="G1721" t="str">
        <f t="shared" si="27"/>
        <v>Nie</v>
      </c>
    </row>
    <row r="1722" spans="1:7" x14ac:dyDescent="0.25">
      <c r="A1722">
        <f xml:space="preserve"> MONTH(B1722)</f>
        <v>9</v>
      </c>
      <c r="B1722" s="3">
        <v>41167</v>
      </c>
      <c r="C1722">
        <f>YEAR(B1722)</f>
        <v>2012</v>
      </c>
      <c r="D1722">
        <v>3851</v>
      </c>
      <c r="E1722" t="str">
        <f>IF(D1722&gt;10000,"Tak","Nie")</f>
        <v>Nie</v>
      </c>
      <c r="F1722">
        <f>F1721-ROUNDUP(F1721*0.02,0)+D1722</f>
        <v>481567</v>
      </c>
      <c r="G1722" t="str">
        <f t="shared" si="27"/>
        <v>Nie</v>
      </c>
    </row>
    <row r="1723" spans="1:7" x14ac:dyDescent="0.25">
      <c r="A1723">
        <f xml:space="preserve"> MONTH(B1723)</f>
        <v>9</v>
      </c>
      <c r="B1723" s="3">
        <v>41168</v>
      </c>
      <c r="C1723">
        <f>YEAR(B1723)</f>
        <v>2012</v>
      </c>
      <c r="D1723">
        <v>4175</v>
      </c>
      <c r="E1723" t="str">
        <f>IF(D1723&gt;10000,"Tak","Nie")</f>
        <v>Nie</v>
      </c>
      <c r="F1723">
        <f>F1722-ROUNDUP(F1722*0.02,0)+D1723</f>
        <v>476110</v>
      </c>
      <c r="G1723" t="str">
        <f t="shared" si="27"/>
        <v>Nie</v>
      </c>
    </row>
    <row r="1724" spans="1:7" x14ac:dyDescent="0.25">
      <c r="A1724">
        <f xml:space="preserve"> MONTH(B1724)</f>
        <v>9</v>
      </c>
      <c r="B1724" s="3">
        <v>41169</v>
      </c>
      <c r="C1724">
        <f>YEAR(B1724)</f>
        <v>2012</v>
      </c>
      <c r="D1724">
        <v>4073</v>
      </c>
      <c r="E1724" t="str">
        <f>IF(D1724&gt;10000,"Tak","Nie")</f>
        <v>Nie</v>
      </c>
      <c r="F1724">
        <f>F1723-ROUNDUP(F1723*0.02,0)+D1724</f>
        <v>470660</v>
      </c>
      <c r="G1724" t="str">
        <f t="shared" si="27"/>
        <v>Nie</v>
      </c>
    </row>
    <row r="1725" spans="1:7" x14ac:dyDescent="0.25">
      <c r="A1725">
        <f xml:space="preserve"> MONTH(B1725)</f>
        <v>9</v>
      </c>
      <c r="B1725" s="3">
        <v>41170</v>
      </c>
      <c r="C1725">
        <f>YEAR(B1725)</f>
        <v>2012</v>
      </c>
      <c r="D1725">
        <v>3959</v>
      </c>
      <c r="E1725" t="str">
        <f>IF(D1725&gt;10000,"Tak","Nie")</f>
        <v>Nie</v>
      </c>
      <c r="F1725">
        <f>F1724-ROUNDUP(F1724*0.02,0)+D1725</f>
        <v>465205</v>
      </c>
      <c r="G1725" t="str">
        <f t="shared" si="27"/>
        <v>Nie</v>
      </c>
    </row>
    <row r="1726" spans="1:7" x14ac:dyDescent="0.25">
      <c r="A1726">
        <f xml:space="preserve"> MONTH(B1726)</f>
        <v>9</v>
      </c>
      <c r="B1726" s="3">
        <v>41171</v>
      </c>
      <c r="C1726">
        <f>YEAR(B1726)</f>
        <v>2012</v>
      </c>
      <c r="D1726">
        <v>5067</v>
      </c>
      <c r="E1726" t="str">
        <f>IF(D1726&gt;10000,"Tak","Nie")</f>
        <v>Nie</v>
      </c>
      <c r="F1726">
        <f>F1725-ROUNDUP(F1725*0.02,0)+D1726</f>
        <v>460967</v>
      </c>
      <c r="G1726" t="str">
        <f t="shared" si="27"/>
        <v>Nie</v>
      </c>
    </row>
    <row r="1727" spans="1:7" x14ac:dyDescent="0.25">
      <c r="A1727">
        <f xml:space="preserve"> MONTH(B1727)</f>
        <v>9</v>
      </c>
      <c r="B1727" s="3">
        <v>41172</v>
      </c>
      <c r="C1727">
        <f>YEAR(B1727)</f>
        <v>2012</v>
      </c>
      <c r="D1727">
        <v>6334</v>
      </c>
      <c r="E1727" t="str">
        <f>IF(D1727&gt;10000,"Tak","Nie")</f>
        <v>Nie</v>
      </c>
      <c r="F1727">
        <f>F1726-ROUNDUP(F1726*0.02,0)+D1727</f>
        <v>458081</v>
      </c>
      <c r="G1727" t="str">
        <f t="shared" si="27"/>
        <v>Nie</v>
      </c>
    </row>
    <row r="1728" spans="1:7" x14ac:dyDescent="0.25">
      <c r="A1728">
        <f xml:space="preserve"> MONTH(B1728)</f>
        <v>9</v>
      </c>
      <c r="B1728" s="3">
        <v>41173</v>
      </c>
      <c r="C1728">
        <f>YEAR(B1728)</f>
        <v>2012</v>
      </c>
      <c r="D1728">
        <v>5907</v>
      </c>
      <c r="E1728" t="str">
        <f>IF(D1728&gt;10000,"Tak","Nie")</f>
        <v>Nie</v>
      </c>
      <c r="F1728">
        <f>F1727-ROUNDUP(F1727*0.02,0)+D1728</f>
        <v>454826</v>
      </c>
      <c r="G1728" t="str">
        <f t="shared" si="27"/>
        <v>Nie</v>
      </c>
    </row>
    <row r="1729" spans="1:7" x14ac:dyDescent="0.25">
      <c r="A1729">
        <f xml:space="preserve"> MONTH(B1729)</f>
        <v>9</v>
      </c>
      <c r="B1729" s="3">
        <v>41174</v>
      </c>
      <c r="C1729">
        <f>YEAR(B1729)</f>
        <v>2012</v>
      </c>
      <c r="D1729">
        <v>6090</v>
      </c>
      <c r="E1729" t="str">
        <f>IF(D1729&gt;10000,"Tak","Nie")</f>
        <v>Nie</v>
      </c>
      <c r="F1729">
        <f>F1728-ROUNDUP(F1728*0.02,0)+D1729</f>
        <v>451819</v>
      </c>
      <c r="G1729" t="str">
        <f t="shared" si="27"/>
        <v>Nie</v>
      </c>
    </row>
    <row r="1730" spans="1:7" x14ac:dyDescent="0.25">
      <c r="A1730">
        <f xml:space="preserve"> MONTH(B1730)</f>
        <v>9</v>
      </c>
      <c r="B1730" s="3">
        <v>41175</v>
      </c>
      <c r="C1730">
        <f>YEAR(B1730)</f>
        <v>2012</v>
      </c>
      <c r="D1730">
        <v>6418</v>
      </c>
      <c r="E1730" t="str">
        <f>IF(D1730&gt;10000,"Tak","Nie")</f>
        <v>Nie</v>
      </c>
      <c r="F1730">
        <f>F1729-ROUNDUP(F1729*0.02,0)+D1730</f>
        <v>449200</v>
      </c>
      <c r="G1730" t="str">
        <f t="shared" si="27"/>
        <v>Nie</v>
      </c>
    </row>
    <row r="1731" spans="1:7" x14ac:dyDescent="0.25">
      <c r="A1731">
        <f xml:space="preserve"> MONTH(B1731)</f>
        <v>9</v>
      </c>
      <c r="B1731" s="3">
        <v>41176</v>
      </c>
      <c r="C1731">
        <f>YEAR(B1731)</f>
        <v>2012</v>
      </c>
      <c r="D1731">
        <v>7548</v>
      </c>
      <c r="E1731" t="str">
        <f>IF(D1731&gt;10000,"Tak","Nie")</f>
        <v>Nie</v>
      </c>
      <c r="F1731">
        <f>F1730-ROUNDUP(F1730*0.02,0)+D1731</f>
        <v>447764</v>
      </c>
      <c r="G1731" t="str">
        <f t="shared" si="27"/>
        <v>Nie</v>
      </c>
    </row>
    <row r="1732" spans="1:7" x14ac:dyDescent="0.25">
      <c r="A1732">
        <f xml:space="preserve"> MONTH(B1732)</f>
        <v>9</v>
      </c>
      <c r="B1732" s="3">
        <v>41177</v>
      </c>
      <c r="C1732">
        <f>YEAR(B1732)</f>
        <v>2012</v>
      </c>
      <c r="D1732">
        <v>4466</v>
      </c>
      <c r="E1732" t="str">
        <f>IF(D1732&gt;10000,"Tak","Nie")</f>
        <v>Nie</v>
      </c>
      <c r="F1732">
        <f>F1731-ROUNDUP(F1731*0.02,0)+D1732</f>
        <v>443274</v>
      </c>
      <c r="G1732" t="str">
        <f t="shared" ref="G1732:G1795" si="28">IF(F1732&gt;1000000,"Tak","Nie")</f>
        <v>Nie</v>
      </c>
    </row>
    <row r="1733" spans="1:7" x14ac:dyDescent="0.25">
      <c r="A1733">
        <f xml:space="preserve"> MONTH(B1733)</f>
        <v>9</v>
      </c>
      <c r="B1733" s="3">
        <v>41178</v>
      </c>
      <c r="C1733">
        <f>YEAR(B1733)</f>
        <v>2012</v>
      </c>
      <c r="D1733">
        <v>5138</v>
      </c>
      <c r="E1733" t="str">
        <f>IF(D1733&gt;10000,"Tak","Nie")</f>
        <v>Nie</v>
      </c>
      <c r="F1733">
        <f>F1732-ROUNDUP(F1732*0.02,0)+D1733</f>
        <v>439546</v>
      </c>
      <c r="G1733" t="str">
        <f t="shared" si="28"/>
        <v>Nie</v>
      </c>
    </row>
    <row r="1734" spans="1:7" x14ac:dyDescent="0.25">
      <c r="A1734">
        <f xml:space="preserve"> MONTH(B1734)</f>
        <v>9</v>
      </c>
      <c r="B1734" s="3">
        <v>41179</v>
      </c>
      <c r="C1734">
        <f>YEAR(B1734)</f>
        <v>2012</v>
      </c>
      <c r="D1734">
        <v>6689</v>
      </c>
      <c r="E1734" t="str">
        <f>IF(D1734&gt;10000,"Tak","Nie")</f>
        <v>Nie</v>
      </c>
      <c r="F1734">
        <f>F1733-ROUNDUP(F1733*0.02,0)+D1734</f>
        <v>437444</v>
      </c>
      <c r="G1734" t="str">
        <f t="shared" si="28"/>
        <v>Nie</v>
      </c>
    </row>
    <row r="1735" spans="1:7" x14ac:dyDescent="0.25">
      <c r="A1735">
        <f xml:space="preserve"> MONTH(B1735)</f>
        <v>9</v>
      </c>
      <c r="B1735" s="3">
        <v>41180</v>
      </c>
      <c r="C1735">
        <f>YEAR(B1735)</f>
        <v>2012</v>
      </c>
      <c r="D1735">
        <v>4571</v>
      </c>
      <c r="E1735" t="str">
        <f>IF(D1735&gt;10000,"Tak","Nie")</f>
        <v>Nie</v>
      </c>
      <c r="F1735">
        <f>F1734-ROUNDUP(F1734*0.02,0)+D1735</f>
        <v>433266</v>
      </c>
      <c r="G1735" t="str">
        <f t="shared" si="28"/>
        <v>Nie</v>
      </c>
    </row>
    <row r="1736" spans="1:7" x14ac:dyDescent="0.25">
      <c r="A1736">
        <f xml:space="preserve"> MONTH(B1736)</f>
        <v>9</v>
      </c>
      <c r="B1736" s="3">
        <v>41181</v>
      </c>
      <c r="C1736">
        <f>YEAR(B1736)</f>
        <v>2012</v>
      </c>
      <c r="D1736">
        <v>6110</v>
      </c>
      <c r="E1736" t="str">
        <f>IF(D1736&gt;10000,"Tak","Nie")</f>
        <v>Nie</v>
      </c>
      <c r="F1736">
        <f>F1735-ROUNDUP(F1735*0.02,0)+D1736</f>
        <v>430710</v>
      </c>
      <c r="G1736" t="str">
        <f t="shared" si="28"/>
        <v>Nie</v>
      </c>
    </row>
    <row r="1737" spans="1:7" x14ac:dyDescent="0.25">
      <c r="A1737">
        <f xml:space="preserve"> MONTH(B1737)</f>
        <v>9</v>
      </c>
      <c r="B1737" s="3">
        <v>41182</v>
      </c>
      <c r="C1737">
        <f>YEAR(B1737)</f>
        <v>2012</v>
      </c>
      <c r="D1737">
        <v>6702</v>
      </c>
      <c r="E1737" t="str">
        <f>IF(D1737&gt;10000,"Tak","Nie")</f>
        <v>Nie</v>
      </c>
      <c r="F1737">
        <f>F1736-ROUNDUP(F1736*0.02,0)+D1737</f>
        <v>428797</v>
      </c>
      <c r="G1737" t="str">
        <f t="shared" si="28"/>
        <v>Nie</v>
      </c>
    </row>
    <row r="1738" spans="1:7" x14ac:dyDescent="0.25">
      <c r="A1738">
        <f xml:space="preserve"> MONTH(B1738)</f>
        <v>10</v>
      </c>
      <c r="B1738" s="3">
        <v>41183</v>
      </c>
      <c r="C1738">
        <f>YEAR(B1738)</f>
        <v>2012</v>
      </c>
      <c r="D1738">
        <v>8399</v>
      </c>
      <c r="E1738" t="str">
        <f>IF(D1738&gt;10000,"Tak","Nie")</f>
        <v>Nie</v>
      </c>
      <c r="F1738">
        <f>F1737-ROUNDUP(F1737*0.02,0)+D1738</f>
        <v>428620</v>
      </c>
      <c r="G1738" t="str">
        <f t="shared" si="28"/>
        <v>Nie</v>
      </c>
    </row>
    <row r="1739" spans="1:7" x14ac:dyDescent="0.25">
      <c r="A1739">
        <f xml:space="preserve"> MONTH(B1739)</f>
        <v>10</v>
      </c>
      <c r="B1739" s="3">
        <v>41184</v>
      </c>
      <c r="C1739">
        <f>YEAR(B1739)</f>
        <v>2012</v>
      </c>
      <c r="D1739">
        <v>7034</v>
      </c>
      <c r="E1739" t="str">
        <f>IF(D1739&gt;10000,"Tak","Nie")</f>
        <v>Nie</v>
      </c>
      <c r="F1739">
        <f>F1738-ROUNDUP(F1738*0.02,0)+D1739</f>
        <v>427081</v>
      </c>
      <c r="G1739" t="str">
        <f t="shared" si="28"/>
        <v>Nie</v>
      </c>
    </row>
    <row r="1740" spans="1:7" x14ac:dyDescent="0.25">
      <c r="A1740">
        <f xml:space="preserve"> MONTH(B1740)</f>
        <v>10</v>
      </c>
      <c r="B1740" s="3">
        <v>41185</v>
      </c>
      <c r="C1740">
        <f>YEAR(B1740)</f>
        <v>2012</v>
      </c>
      <c r="D1740">
        <v>8504</v>
      </c>
      <c r="E1740" t="str">
        <f>IF(D1740&gt;10000,"Tak","Nie")</f>
        <v>Nie</v>
      </c>
      <c r="F1740">
        <f>F1739-ROUNDUP(F1739*0.02,0)+D1740</f>
        <v>427043</v>
      </c>
      <c r="G1740" t="str">
        <f t="shared" si="28"/>
        <v>Nie</v>
      </c>
    </row>
    <row r="1741" spans="1:7" x14ac:dyDescent="0.25">
      <c r="A1741">
        <f xml:space="preserve"> MONTH(B1741)</f>
        <v>10</v>
      </c>
      <c r="B1741" s="3">
        <v>41186</v>
      </c>
      <c r="C1741">
        <f>YEAR(B1741)</f>
        <v>2012</v>
      </c>
      <c r="D1741">
        <v>8072</v>
      </c>
      <c r="E1741" t="str">
        <f>IF(D1741&gt;10000,"Tak","Nie")</f>
        <v>Nie</v>
      </c>
      <c r="F1741">
        <f>F1740-ROUNDUP(F1740*0.02,0)+D1741</f>
        <v>426574</v>
      </c>
      <c r="G1741" t="str">
        <f t="shared" si="28"/>
        <v>Nie</v>
      </c>
    </row>
    <row r="1742" spans="1:7" x14ac:dyDescent="0.25">
      <c r="A1742">
        <f xml:space="preserve"> MONTH(B1742)</f>
        <v>10</v>
      </c>
      <c r="B1742" s="3">
        <v>41187</v>
      </c>
      <c r="C1742">
        <f>YEAR(B1742)</f>
        <v>2012</v>
      </c>
      <c r="D1742">
        <v>7933</v>
      </c>
      <c r="E1742" t="str">
        <f>IF(D1742&gt;10000,"Tak","Nie")</f>
        <v>Nie</v>
      </c>
      <c r="F1742">
        <f>F1741-ROUNDUP(F1741*0.02,0)+D1742</f>
        <v>425975</v>
      </c>
      <c r="G1742" t="str">
        <f t="shared" si="28"/>
        <v>Nie</v>
      </c>
    </row>
    <row r="1743" spans="1:7" x14ac:dyDescent="0.25">
      <c r="A1743">
        <f xml:space="preserve"> MONTH(B1743)</f>
        <v>10</v>
      </c>
      <c r="B1743" s="3">
        <v>41188</v>
      </c>
      <c r="C1743">
        <f>YEAR(B1743)</f>
        <v>2012</v>
      </c>
      <c r="D1743">
        <v>9453</v>
      </c>
      <c r="E1743" t="str">
        <f>IF(D1743&gt;10000,"Tak","Nie")</f>
        <v>Nie</v>
      </c>
      <c r="F1743">
        <f>F1742-ROUNDUP(F1742*0.02,0)+D1743</f>
        <v>426908</v>
      </c>
      <c r="G1743" t="str">
        <f t="shared" si="28"/>
        <v>Nie</v>
      </c>
    </row>
    <row r="1744" spans="1:7" x14ac:dyDescent="0.25">
      <c r="A1744">
        <f xml:space="preserve"> MONTH(B1744)</f>
        <v>10</v>
      </c>
      <c r="B1744" s="3">
        <v>41189</v>
      </c>
      <c r="C1744">
        <f>YEAR(B1744)</f>
        <v>2012</v>
      </c>
      <c r="D1744">
        <v>8776</v>
      </c>
      <c r="E1744" t="str">
        <f>IF(D1744&gt;10000,"Tak","Nie")</f>
        <v>Nie</v>
      </c>
      <c r="F1744">
        <f>F1743-ROUNDUP(F1743*0.02,0)+D1744</f>
        <v>427145</v>
      </c>
      <c r="G1744" t="str">
        <f t="shared" si="28"/>
        <v>Nie</v>
      </c>
    </row>
    <row r="1745" spans="1:7" x14ac:dyDescent="0.25">
      <c r="A1745">
        <f xml:space="preserve"> MONTH(B1745)</f>
        <v>10</v>
      </c>
      <c r="B1745" s="3">
        <v>41190</v>
      </c>
      <c r="C1745">
        <f>YEAR(B1745)</f>
        <v>2012</v>
      </c>
      <c r="D1745">
        <v>8912</v>
      </c>
      <c r="E1745" t="str">
        <f>IF(D1745&gt;10000,"Tak","Nie")</f>
        <v>Nie</v>
      </c>
      <c r="F1745">
        <f>F1744-ROUNDUP(F1744*0.02,0)+D1745</f>
        <v>427514</v>
      </c>
      <c r="G1745" t="str">
        <f t="shared" si="28"/>
        <v>Nie</v>
      </c>
    </row>
    <row r="1746" spans="1:7" x14ac:dyDescent="0.25">
      <c r="A1746">
        <f xml:space="preserve"> MONTH(B1746)</f>
        <v>10</v>
      </c>
      <c r="B1746" s="3">
        <v>41191</v>
      </c>
      <c r="C1746">
        <f>YEAR(B1746)</f>
        <v>2012</v>
      </c>
      <c r="D1746">
        <v>8209</v>
      </c>
      <c r="E1746" t="str">
        <f>IF(D1746&gt;10000,"Tak","Nie")</f>
        <v>Nie</v>
      </c>
      <c r="F1746">
        <f>F1745-ROUNDUP(F1745*0.02,0)+D1746</f>
        <v>427172</v>
      </c>
      <c r="G1746" t="str">
        <f t="shared" si="28"/>
        <v>Nie</v>
      </c>
    </row>
    <row r="1747" spans="1:7" x14ac:dyDescent="0.25">
      <c r="A1747">
        <f xml:space="preserve"> MONTH(B1747)</f>
        <v>10</v>
      </c>
      <c r="B1747" s="3">
        <v>41192</v>
      </c>
      <c r="C1747">
        <f>YEAR(B1747)</f>
        <v>2012</v>
      </c>
      <c r="D1747">
        <v>10568</v>
      </c>
      <c r="E1747" t="str">
        <f>IF(D1747&gt;10000,"Tak","Nie")</f>
        <v>Tak</v>
      </c>
      <c r="F1747">
        <f>F1746-ROUNDUP(F1746*0.02,0)+D1747</f>
        <v>429196</v>
      </c>
      <c r="G1747" t="str">
        <f t="shared" si="28"/>
        <v>Nie</v>
      </c>
    </row>
    <row r="1748" spans="1:7" x14ac:dyDescent="0.25">
      <c r="A1748">
        <f xml:space="preserve"> MONTH(B1748)</f>
        <v>10</v>
      </c>
      <c r="B1748" s="3">
        <v>41193</v>
      </c>
      <c r="C1748">
        <f>YEAR(B1748)</f>
        <v>2012</v>
      </c>
      <c r="D1748">
        <v>10328</v>
      </c>
      <c r="E1748" t="str">
        <f>IF(D1748&gt;10000,"Tak","Nie")</f>
        <v>Tak</v>
      </c>
      <c r="F1748">
        <f>F1747-ROUNDUP(F1747*0.02,0)+D1748</f>
        <v>430940</v>
      </c>
      <c r="G1748" t="str">
        <f t="shared" si="28"/>
        <v>Nie</v>
      </c>
    </row>
    <row r="1749" spans="1:7" x14ac:dyDescent="0.25">
      <c r="A1749">
        <f xml:space="preserve"> MONTH(B1749)</f>
        <v>10</v>
      </c>
      <c r="B1749" s="3">
        <v>41194</v>
      </c>
      <c r="C1749">
        <f>YEAR(B1749)</f>
        <v>2012</v>
      </c>
      <c r="D1749">
        <v>8666</v>
      </c>
      <c r="E1749" t="str">
        <f>IF(D1749&gt;10000,"Tak","Nie")</f>
        <v>Nie</v>
      </c>
      <c r="F1749">
        <f>F1748-ROUNDUP(F1748*0.02,0)+D1749</f>
        <v>430987</v>
      </c>
      <c r="G1749" t="str">
        <f t="shared" si="28"/>
        <v>Nie</v>
      </c>
    </row>
    <row r="1750" spans="1:7" x14ac:dyDescent="0.25">
      <c r="A1750">
        <f xml:space="preserve"> MONTH(B1750)</f>
        <v>10</v>
      </c>
      <c r="B1750" s="3">
        <v>41195</v>
      </c>
      <c r="C1750">
        <f>YEAR(B1750)</f>
        <v>2012</v>
      </c>
      <c r="D1750">
        <v>10288</v>
      </c>
      <c r="E1750" t="str">
        <f>IF(D1750&gt;10000,"Tak","Nie")</f>
        <v>Tak</v>
      </c>
      <c r="F1750">
        <f>F1749-ROUNDUP(F1749*0.02,0)+D1750</f>
        <v>432655</v>
      </c>
      <c r="G1750" t="str">
        <f t="shared" si="28"/>
        <v>Nie</v>
      </c>
    </row>
    <row r="1751" spans="1:7" x14ac:dyDescent="0.25">
      <c r="A1751">
        <f xml:space="preserve"> MONTH(B1751)</f>
        <v>10</v>
      </c>
      <c r="B1751" s="3">
        <v>41196</v>
      </c>
      <c r="C1751">
        <f>YEAR(B1751)</f>
        <v>2012</v>
      </c>
      <c r="D1751">
        <v>10688</v>
      </c>
      <c r="E1751" t="str">
        <f>IF(D1751&gt;10000,"Tak","Nie")</f>
        <v>Tak</v>
      </c>
      <c r="F1751">
        <f>F1750-ROUNDUP(F1750*0.02,0)+D1751</f>
        <v>434689</v>
      </c>
      <c r="G1751" t="str">
        <f t="shared" si="28"/>
        <v>Nie</v>
      </c>
    </row>
    <row r="1752" spans="1:7" x14ac:dyDescent="0.25">
      <c r="A1752">
        <f xml:space="preserve"> MONTH(B1752)</f>
        <v>10</v>
      </c>
      <c r="B1752" s="3">
        <v>41197</v>
      </c>
      <c r="C1752">
        <f>YEAR(B1752)</f>
        <v>2012</v>
      </c>
      <c r="D1752">
        <v>10551</v>
      </c>
      <c r="E1752" t="str">
        <f>IF(D1752&gt;10000,"Tak","Nie")</f>
        <v>Tak</v>
      </c>
      <c r="F1752">
        <f>F1751-ROUNDUP(F1751*0.02,0)+D1752</f>
        <v>436546</v>
      </c>
      <c r="G1752" t="str">
        <f t="shared" si="28"/>
        <v>Nie</v>
      </c>
    </row>
    <row r="1753" spans="1:7" x14ac:dyDescent="0.25">
      <c r="A1753">
        <f xml:space="preserve"> MONTH(B1753)</f>
        <v>10</v>
      </c>
      <c r="B1753" s="3">
        <v>41198</v>
      </c>
      <c r="C1753">
        <f>YEAR(B1753)</f>
        <v>2012</v>
      </c>
      <c r="D1753">
        <v>9867</v>
      </c>
      <c r="E1753" t="str">
        <f>IF(D1753&gt;10000,"Tak","Nie")</f>
        <v>Nie</v>
      </c>
      <c r="F1753">
        <f>F1752-ROUNDUP(F1752*0.02,0)+D1753</f>
        <v>437682</v>
      </c>
      <c r="G1753" t="str">
        <f t="shared" si="28"/>
        <v>Nie</v>
      </c>
    </row>
    <row r="1754" spans="1:7" x14ac:dyDescent="0.25">
      <c r="A1754">
        <f xml:space="preserve"> MONTH(B1754)</f>
        <v>10</v>
      </c>
      <c r="B1754" s="3">
        <v>41199</v>
      </c>
      <c r="C1754">
        <f>YEAR(B1754)</f>
        <v>2012</v>
      </c>
      <c r="D1754">
        <v>11400</v>
      </c>
      <c r="E1754" t="str">
        <f>IF(D1754&gt;10000,"Tak","Nie")</f>
        <v>Tak</v>
      </c>
      <c r="F1754">
        <f>F1753-ROUNDUP(F1753*0.02,0)+D1754</f>
        <v>440328</v>
      </c>
      <c r="G1754" t="str">
        <f t="shared" si="28"/>
        <v>Nie</v>
      </c>
    </row>
    <row r="1755" spans="1:7" x14ac:dyDescent="0.25">
      <c r="A1755">
        <f xml:space="preserve"> MONTH(B1755)</f>
        <v>10</v>
      </c>
      <c r="B1755" s="3">
        <v>41200</v>
      </c>
      <c r="C1755">
        <f>YEAR(B1755)</f>
        <v>2012</v>
      </c>
      <c r="D1755">
        <v>12106</v>
      </c>
      <c r="E1755" t="str">
        <f>IF(D1755&gt;10000,"Tak","Nie")</f>
        <v>Tak</v>
      </c>
      <c r="F1755">
        <f>F1754-ROUNDUP(F1754*0.02,0)+D1755</f>
        <v>443627</v>
      </c>
      <c r="G1755" t="str">
        <f t="shared" si="28"/>
        <v>Nie</v>
      </c>
    </row>
    <row r="1756" spans="1:7" x14ac:dyDescent="0.25">
      <c r="A1756">
        <f xml:space="preserve"> MONTH(B1756)</f>
        <v>10</v>
      </c>
      <c r="B1756" s="3">
        <v>41201</v>
      </c>
      <c r="C1756">
        <f>YEAR(B1756)</f>
        <v>2012</v>
      </c>
      <c r="D1756">
        <v>11548</v>
      </c>
      <c r="E1756" t="str">
        <f>IF(D1756&gt;10000,"Tak","Nie")</f>
        <v>Tak</v>
      </c>
      <c r="F1756">
        <f>F1755-ROUNDUP(F1755*0.02,0)+D1756</f>
        <v>446302</v>
      </c>
      <c r="G1756" t="str">
        <f t="shared" si="28"/>
        <v>Nie</v>
      </c>
    </row>
    <row r="1757" spans="1:7" x14ac:dyDescent="0.25">
      <c r="A1757">
        <f xml:space="preserve"> MONTH(B1757)</f>
        <v>10</v>
      </c>
      <c r="B1757" s="3">
        <v>41202</v>
      </c>
      <c r="C1757">
        <f>YEAR(B1757)</f>
        <v>2012</v>
      </c>
      <c r="D1757">
        <v>11102</v>
      </c>
      <c r="E1757" t="str">
        <f>IF(D1757&gt;10000,"Tak","Nie")</f>
        <v>Tak</v>
      </c>
      <c r="F1757">
        <f>F1756-ROUNDUP(F1756*0.02,0)+D1757</f>
        <v>448477</v>
      </c>
      <c r="G1757" t="str">
        <f t="shared" si="28"/>
        <v>Nie</v>
      </c>
    </row>
    <row r="1758" spans="1:7" x14ac:dyDescent="0.25">
      <c r="A1758">
        <f xml:space="preserve"> MONTH(B1758)</f>
        <v>10</v>
      </c>
      <c r="B1758" s="3">
        <v>41203</v>
      </c>
      <c r="C1758">
        <f>YEAR(B1758)</f>
        <v>2012</v>
      </c>
      <c r="D1758">
        <v>10583</v>
      </c>
      <c r="E1758" t="str">
        <f>IF(D1758&gt;10000,"Tak","Nie")</f>
        <v>Tak</v>
      </c>
      <c r="F1758">
        <f>F1757-ROUNDUP(F1757*0.02,0)+D1758</f>
        <v>450090</v>
      </c>
      <c r="G1758" t="str">
        <f t="shared" si="28"/>
        <v>Nie</v>
      </c>
    </row>
    <row r="1759" spans="1:7" x14ac:dyDescent="0.25">
      <c r="A1759">
        <f xml:space="preserve"> MONTH(B1759)</f>
        <v>10</v>
      </c>
      <c r="B1759" s="3">
        <v>41204</v>
      </c>
      <c r="C1759">
        <f>YEAR(B1759)</f>
        <v>2012</v>
      </c>
      <c r="D1759">
        <v>11325</v>
      </c>
      <c r="E1759" t="str">
        <f>IF(D1759&gt;10000,"Tak","Nie")</f>
        <v>Tak</v>
      </c>
      <c r="F1759">
        <f>F1758-ROUNDUP(F1758*0.02,0)+D1759</f>
        <v>452413</v>
      </c>
      <c r="G1759" t="str">
        <f t="shared" si="28"/>
        <v>Nie</v>
      </c>
    </row>
    <row r="1760" spans="1:7" x14ac:dyDescent="0.25">
      <c r="A1760">
        <f xml:space="preserve"> MONTH(B1760)</f>
        <v>10</v>
      </c>
      <c r="B1760" s="3">
        <v>41205</v>
      </c>
      <c r="C1760">
        <f>YEAR(B1760)</f>
        <v>2012</v>
      </c>
      <c r="D1760">
        <v>8730</v>
      </c>
      <c r="E1760" t="str">
        <f>IF(D1760&gt;10000,"Tak","Nie")</f>
        <v>Nie</v>
      </c>
      <c r="F1760">
        <f>F1759-ROUNDUP(F1759*0.02,0)+D1760</f>
        <v>452094</v>
      </c>
      <c r="G1760" t="str">
        <f t="shared" si="28"/>
        <v>Nie</v>
      </c>
    </row>
    <row r="1761" spans="1:7" x14ac:dyDescent="0.25">
      <c r="A1761">
        <f xml:space="preserve"> MONTH(B1761)</f>
        <v>10</v>
      </c>
      <c r="B1761" s="3">
        <v>41206</v>
      </c>
      <c r="C1761">
        <f>YEAR(B1761)</f>
        <v>2012</v>
      </c>
      <c r="D1761">
        <v>11669</v>
      </c>
      <c r="E1761" t="str">
        <f>IF(D1761&gt;10000,"Tak","Nie")</f>
        <v>Tak</v>
      </c>
      <c r="F1761">
        <f>F1760-ROUNDUP(F1760*0.02,0)+D1761</f>
        <v>454721</v>
      </c>
      <c r="G1761" t="str">
        <f t="shared" si="28"/>
        <v>Nie</v>
      </c>
    </row>
    <row r="1762" spans="1:7" x14ac:dyDescent="0.25">
      <c r="A1762">
        <f xml:space="preserve"> MONTH(B1762)</f>
        <v>10</v>
      </c>
      <c r="B1762" s="3">
        <v>41207</v>
      </c>
      <c r="C1762">
        <f>YEAR(B1762)</f>
        <v>2012</v>
      </c>
      <c r="D1762">
        <v>11594</v>
      </c>
      <c r="E1762" t="str">
        <f>IF(D1762&gt;10000,"Tak","Nie")</f>
        <v>Tak</v>
      </c>
      <c r="F1762">
        <f>F1761-ROUNDUP(F1761*0.02,0)+D1762</f>
        <v>457220</v>
      </c>
      <c r="G1762" t="str">
        <f t="shared" si="28"/>
        <v>Nie</v>
      </c>
    </row>
    <row r="1763" spans="1:7" x14ac:dyDescent="0.25">
      <c r="A1763">
        <f xml:space="preserve"> MONTH(B1763)</f>
        <v>10</v>
      </c>
      <c r="B1763" s="3">
        <v>41208</v>
      </c>
      <c r="C1763">
        <f>YEAR(B1763)</f>
        <v>2012</v>
      </c>
      <c r="D1763">
        <v>10400</v>
      </c>
      <c r="E1763" t="str">
        <f>IF(D1763&gt;10000,"Tak","Nie")</f>
        <v>Tak</v>
      </c>
      <c r="F1763">
        <f>F1762-ROUNDUP(F1762*0.02,0)+D1763</f>
        <v>458475</v>
      </c>
      <c r="G1763" t="str">
        <f t="shared" si="28"/>
        <v>Nie</v>
      </c>
    </row>
    <row r="1764" spans="1:7" x14ac:dyDescent="0.25">
      <c r="A1764">
        <f xml:space="preserve"> MONTH(B1764)</f>
        <v>10</v>
      </c>
      <c r="B1764" s="3">
        <v>41209</v>
      </c>
      <c r="C1764">
        <f>YEAR(B1764)</f>
        <v>2012</v>
      </c>
      <c r="D1764">
        <v>11204</v>
      </c>
      <c r="E1764" t="str">
        <f>IF(D1764&gt;10000,"Tak","Nie")</f>
        <v>Tak</v>
      </c>
      <c r="F1764">
        <f>F1763-ROUNDUP(F1763*0.02,0)+D1764</f>
        <v>460509</v>
      </c>
      <c r="G1764" t="str">
        <f t="shared" si="28"/>
        <v>Nie</v>
      </c>
    </row>
    <row r="1765" spans="1:7" x14ac:dyDescent="0.25">
      <c r="A1765">
        <f xml:space="preserve"> MONTH(B1765)</f>
        <v>10</v>
      </c>
      <c r="B1765" s="3">
        <v>41210</v>
      </c>
      <c r="C1765">
        <f>YEAR(B1765)</f>
        <v>2012</v>
      </c>
      <c r="D1765">
        <v>12893</v>
      </c>
      <c r="E1765" t="str">
        <f>IF(D1765&gt;10000,"Tak","Nie")</f>
        <v>Tak</v>
      </c>
      <c r="F1765">
        <f>F1764-ROUNDUP(F1764*0.02,0)+D1765</f>
        <v>464191</v>
      </c>
      <c r="G1765" t="str">
        <f t="shared" si="28"/>
        <v>Nie</v>
      </c>
    </row>
    <row r="1766" spans="1:7" x14ac:dyDescent="0.25">
      <c r="A1766">
        <f xml:space="preserve"> MONTH(B1766)</f>
        <v>10</v>
      </c>
      <c r="B1766" s="3">
        <v>41211</v>
      </c>
      <c r="C1766">
        <f>YEAR(B1766)</f>
        <v>2012</v>
      </c>
      <c r="D1766">
        <v>11658</v>
      </c>
      <c r="E1766" t="str">
        <f>IF(D1766&gt;10000,"Tak","Nie")</f>
        <v>Tak</v>
      </c>
      <c r="F1766">
        <f>F1765-ROUNDUP(F1765*0.02,0)+D1766</f>
        <v>466565</v>
      </c>
      <c r="G1766" t="str">
        <f t="shared" si="28"/>
        <v>Nie</v>
      </c>
    </row>
    <row r="1767" spans="1:7" x14ac:dyDescent="0.25">
      <c r="A1767">
        <f xml:space="preserve"> MONTH(B1767)</f>
        <v>10</v>
      </c>
      <c r="B1767" s="3">
        <v>41212</v>
      </c>
      <c r="C1767">
        <f>YEAR(B1767)</f>
        <v>2012</v>
      </c>
      <c r="D1767">
        <v>12069</v>
      </c>
      <c r="E1767" t="str">
        <f>IF(D1767&gt;10000,"Tak","Nie")</f>
        <v>Tak</v>
      </c>
      <c r="F1767">
        <f>F1766-ROUNDUP(F1766*0.02,0)+D1767</f>
        <v>469302</v>
      </c>
      <c r="G1767" t="str">
        <f t="shared" si="28"/>
        <v>Nie</v>
      </c>
    </row>
    <row r="1768" spans="1:7" x14ac:dyDescent="0.25">
      <c r="A1768">
        <f xml:space="preserve"> MONTH(B1768)</f>
        <v>10</v>
      </c>
      <c r="B1768" s="3">
        <v>41213</v>
      </c>
      <c r="C1768">
        <f>YEAR(B1768)</f>
        <v>2012</v>
      </c>
      <c r="D1768">
        <v>11401</v>
      </c>
      <c r="E1768" t="str">
        <f>IF(D1768&gt;10000,"Tak","Nie")</f>
        <v>Tak</v>
      </c>
      <c r="F1768">
        <f>F1767-ROUNDUP(F1767*0.02,0)+D1768</f>
        <v>471316</v>
      </c>
      <c r="G1768" t="str">
        <f t="shared" si="28"/>
        <v>Nie</v>
      </c>
    </row>
    <row r="1769" spans="1:7" x14ac:dyDescent="0.25">
      <c r="A1769">
        <f xml:space="preserve"> MONTH(B1769)</f>
        <v>11</v>
      </c>
      <c r="B1769" s="3">
        <v>41214</v>
      </c>
      <c r="C1769">
        <f>YEAR(B1769)</f>
        <v>2012</v>
      </c>
      <c r="D1769">
        <v>11972</v>
      </c>
      <c r="E1769" t="str">
        <f>IF(D1769&gt;10000,"Tak","Nie")</f>
        <v>Tak</v>
      </c>
      <c r="F1769">
        <f>F1768-ROUNDUP(F1768*0.02,0)+D1769</f>
        <v>473861</v>
      </c>
      <c r="G1769" t="str">
        <f t="shared" si="28"/>
        <v>Nie</v>
      </c>
    </row>
    <row r="1770" spans="1:7" x14ac:dyDescent="0.25">
      <c r="A1770">
        <f xml:space="preserve"> MONTH(B1770)</f>
        <v>11</v>
      </c>
      <c r="B1770" s="3">
        <v>41215</v>
      </c>
      <c r="C1770">
        <f>YEAR(B1770)</f>
        <v>2012</v>
      </c>
      <c r="D1770">
        <v>12725</v>
      </c>
      <c r="E1770" t="str">
        <f>IF(D1770&gt;10000,"Tak","Nie")</f>
        <v>Tak</v>
      </c>
      <c r="F1770">
        <f>F1769-ROUNDUP(F1769*0.02,0)+D1770</f>
        <v>477108</v>
      </c>
      <c r="G1770" t="str">
        <f t="shared" si="28"/>
        <v>Nie</v>
      </c>
    </row>
    <row r="1771" spans="1:7" x14ac:dyDescent="0.25">
      <c r="A1771">
        <f xml:space="preserve"> MONTH(B1771)</f>
        <v>11</v>
      </c>
      <c r="B1771" s="3">
        <v>41216</v>
      </c>
      <c r="C1771">
        <f>YEAR(B1771)</f>
        <v>2012</v>
      </c>
      <c r="D1771">
        <v>12522</v>
      </c>
      <c r="E1771" t="str">
        <f>IF(D1771&gt;10000,"Tak","Nie")</f>
        <v>Tak</v>
      </c>
      <c r="F1771">
        <f>F1770-ROUNDUP(F1770*0.02,0)+D1771</f>
        <v>480087</v>
      </c>
      <c r="G1771" t="str">
        <f t="shared" si="28"/>
        <v>Nie</v>
      </c>
    </row>
    <row r="1772" spans="1:7" x14ac:dyDescent="0.25">
      <c r="A1772">
        <f xml:space="preserve"> MONTH(B1772)</f>
        <v>11</v>
      </c>
      <c r="B1772" s="3">
        <v>41217</v>
      </c>
      <c r="C1772">
        <f>YEAR(B1772)</f>
        <v>2012</v>
      </c>
      <c r="D1772">
        <v>10799</v>
      </c>
      <c r="E1772" t="str">
        <f>IF(D1772&gt;10000,"Tak","Nie")</f>
        <v>Tak</v>
      </c>
      <c r="F1772">
        <f>F1771-ROUNDUP(F1771*0.02,0)+D1772</f>
        <v>481284</v>
      </c>
      <c r="G1772" t="str">
        <f t="shared" si="28"/>
        <v>Nie</v>
      </c>
    </row>
    <row r="1773" spans="1:7" x14ac:dyDescent="0.25">
      <c r="A1773">
        <f xml:space="preserve"> MONTH(B1773)</f>
        <v>11</v>
      </c>
      <c r="B1773" s="3">
        <v>41218</v>
      </c>
      <c r="C1773">
        <f>YEAR(B1773)</f>
        <v>2012</v>
      </c>
      <c r="D1773">
        <v>12314</v>
      </c>
      <c r="E1773" t="str">
        <f>IF(D1773&gt;10000,"Tak","Nie")</f>
        <v>Tak</v>
      </c>
      <c r="F1773">
        <f>F1772-ROUNDUP(F1772*0.02,0)+D1773</f>
        <v>483972</v>
      </c>
      <c r="G1773" t="str">
        <f t="shared" si="28"/>
        <v>Nie</v>
      </c>
    </row>
    <row r="1774" spans="1:7" x14ac:dyDescent="0.25">
      <c r="A1774">
        <f xml:space="preserve"> MONTH(B1774)</f>
        <v>11</v>
      </c>
      <c r="B1774" s="3">
        <v>41219</v>
      </c>
      <c r="C1774">
        <f>YEAR(B1774)</f>
        <v>2012</v>
      </c>
      <c r="D1774">
        <v>11394</v>
      </c>
      <c r="E1774" t="str">
        <f>IF(D1774&gt;10000,"Tak","Nie")</f>
        <v>Tak</v>
      </c>
      <c r="F1774">
        <f>F1773-ROUNDUP(F1773*0.02,0)+D1774</f>
        <v>485686</v>
      </c>
      <c r="G1774" t="str">
        <f t="shared" si="28"/>
        <v>Nie</v>
      </c>
    </row>
    <row r="1775" spans="1:7" x14ac:dyDescent="0.25">
      <c r="A1775">
        <f xml:space="preserve"> MONTH(B1775)</f>
        <v>11</v>
      </c>
      <c r="B1775" s="3">
        <v>41220</v>
      </c>
      <c r="C1775">
        <f>YEAR(B1775)</f>
        <v>2012</v>
      </c>
      <c r="D1775">
        <v>10693</v>
      </c>
      <c r="E1775" t="str">
        <f>IF(D1775&gt;10000,"Tak","Nie")</f>
        <v>Tak</v>
      </c>
      <c r="F1775">
        <f>F1774-ROUNDUP(F1774*0.02,0)+D1775</f>
        <v>486665</v>
      </c>
      <c r="G1775" t="str">
        <f t="shared" si="28"/>
        <v>Nie</v>
      </c>
    </row>
    <row r="1776" spans="1:7" x14ac:dyDescent="0.25">
      <c r="A1776">
        <f xml:space="preserve"> MONTH(B1776)</f>
        <v>11</v>
      </c>
      <c r="B1776" s="3">
        <v>41221</v>
      </c>
      <c r="C1776">
        <f>YEAR(B1776)</f>
        <v>2012</v>
      </c>
      <c r="D1776">
        <v>11312</v>
      </c>
      <c r="E1776" t="str">
        <f>IF(D1776&gt;10000,"Tak","Nie")</f>
        <v>Tak</v>
      </c>
      <c r="F1776">
        <f>F1775-ROUNDUP(F1775*0.02,0)+D1776</f>
        <v>488243</v>
      </c>
      <c r="G1776" t="str">
        <f t="shared" si="28"/>
        <v>Nie</v>
      </c>
    </row>
    <row r="1777" spans="1:7" x14ac:dyDescent="0.25">
      <c r="A1777">
        <f xml:space="preserve"> MONTH(B1777)</f>
        <v>11</v>
      </c>
      <c r="B1777" s="3">
        <v>41222</v>
      </c>
      <c r="C1777">
        <f>YEAR(B1777)</f>
        <v>2012</v>
      </c>
      <c r="D1777">
        <v>12275</v>
      </c>
      <c r="E1777" t="str">
        <f>IF(D1777&gt;10000,"Tak","Nie")</f>
        <v>Tak</v>
      </c>
      <c r="F1777">
        <f>F1776-ROUNDUP(F1776*0.02,0)+D1777</f>
        <v>490753</v>
      </c>
      <c r="G1777" t="str">
        <f t="shared" si="28"/>
        <v>Nie</v>
      </c>
    </row>
    <row r="1778" spans="1:7" x14ac:dyDescent="0.25">
      <c r="A1778">
        <f xml:space="preserve"> MONTH(B1778)</f>
        <v>11</v>
      </c>
      <c r="B1778" s="3">
        <v>41223</v>
      </c>
      <c r="C1778">
        <f>YEAR(B1778)</f>
        <v>2012</v>
      </c>
      <c r="D1778">
        <v>11020</v>
      </c>
      <c r="E1778" t="str">
        <f>IF(D1778&gt;10000,"Tak","Nie")</f>
        <v>Tak</v>
      </c>
      <c r="F1778">
        <f>F1777-ROUNDUP(F1777*0.02,0)+D1778</f>
        <v>491957</v>
      </c>
      <c r="G1778" t="str">
        <f t="shared" si="28"/>
        <v>Nie</v>
      </c>
    </row>
    <row r="1779" spans="1:7" x14ac:dyDescent="0.25">
      <c r="A1779">
        <f xml:space="preserve"> MONTH(B1779)</f>
        <v>11</v>
      </c>
      <c r="B1779" s="3">
        <v>41224</v>
      </c>
      <c r="C1779">
        <f>YEAR(B1779)</f>
        <v>2012</v>
      </c>
      <c r="D1779">
        <v>11960</v>
      </c>
      <c r="E1779" t="str">
        <f>IF(D1779&gt;10000,"Tak","Nie")</f>
        <v>Tak</v>
      </c>
      <c r="F1779">
        <f>F1778-ROUNDUP(F1778*0.02,0)+D1779</f>
        <v>494077</v>
      </c>
      <c r="G1779" t="str">
        <f t="shared" si="28"/>
        <v>Nie</v>
      </c>
    </row>
    <row r="1780" spans="1:7" x14ac:dyDescent="0.25">
      <c r="A1780">
        <f xml:space="preserve"> MONTH(B1780)</f>
        <v>11</v>
      </c>
      <c r="B1780" s="3">
        <v>41225</v>
      </c>
      <c r="C1780">
        <f>YEAR(B1780)</f>
        <v>2012</v>
      </c>
      <c r="D1780">
        <v>11047</v>
      </c>
      <c r="E1780" t="str">
        <f>IF(D1780&gt;10000,"Tak","Nie")</f>
        <v>Tak</v>
      </c>
      <c r="F1780">
        <f>F1779-ROUNDUP(F1779*0.02,0)+D1780</f>
        <v>495242</v>
      </c>
      <c r="G1780" t="str">
        <f t="shared" si="28"/>
        <v>Nie</v>
      </c>
    </row>
    <row r="1781" spans="1:7" x14ac:dyDescent="0.25">
      <c r="A1781">
        <f xml:space="preserve"> MONTH(B1781)</f>
        <v>11</v>
      </c>
      <c r="B1781" s="3">
        <v>41226</v>
      </c>
      <c r="C1781">
        <f>YEAR(B1781)</f>
        <v>2012</v>
      </c>
      <c r="D1781">
        <v>9377</v>
      </c>
      <c r="E1781" t="str">
        <f>IF(D1781&gt;10000,"Tak","Nie")</f>
        <v>Nie</v>
      </c>
      <c r="F1781">
        <f>F1780-ROUNDUP(F1780*0.02,0)+D1781</f>
        <v>494714</v>
      </c>
      <c r="G1781" t="str">
        <f t="shared" si="28"/>
        <v>Nie</v>
      </c>
    </row>
    <row r="1782" spans="1:7" x14ac:dyDescent="0.25">
      <c r="A1782">
        <f xml:space="preserve"> MONTH(B1782)</f>
        <v>11</v>
      </c>
      <c r="B1782" s="3">
        <v>41227</v>
      </c>
      <c r="C1782">
        <f>YEAR(B1782)</f>
        <v>2012</v>
      </c>
      <c r="D1782">
        <v>12498</v>
      </c>
      <c r="E1782" t="str">
        <f>IF(D1782&gt;10000,"Tak","Nie")</f>
        <v>Tak</v>
      </c>
      <c r="F1782">
        <f>F1781-ROUNDUP(F1781*0.02,0)+D1782</f>
        <v>497317</v>
      </c>
      <c r="G1782" t="str">
        <f t="shared" si="28"/>
        <v>Nie</v>
      </c>
    </row>
    <row r="1783" spans="1:7" x14ac:dyDescent="0.25">
      <c r="A1783">
        <f xml:space="preserve"> MONTH(B1783)</f>
        <v>11</v>
      </c>
      <c r="B1783" s="3">
        <v>41228</v>
      </c>
      <c r="C1783">
        <f>YEAR(B1783)</f>
        <v>2012</v>
      </c>
      <c r="D1783">
        <v>10661</v>
      </c>
      <c r="E1783" t="str">
        <f>IF(D1783&gt;10000,"Tak","Nie")</f>
        <v>Tak</v>
      </c>
      <c r="F1783">
        <f>F1782-ROUNDUP(F1782*0.02,0)+D1783</f>
        <v>498031</v>
      </c>
      <c r="G1783" t="str">
        <f t="shared" si="28"/>
        <v>Nie</v>
      </c>
    </row>
    <row r="1784" spans="1:7" x14ac:dyDescent="0.25">
      <c r="A1784">
        <f xml:space="preserve"> MONTH(B1784)</f>
        <v>11</v>
      </c>
      <c r="B1784" s="3">
        <v>41229</v>
      </c>
      <c r="C1784">
        <f>YEAR(B1784)</f>
        <v>2012</v>
      </c>
      <c r="D1784">
        <v>9479</v>
      </c>
      <c r="E1784" t="str">
        <f>IF(D1784&gt;10000,"Tak","Nie")</f>
        <v>Nie</v>
      </c>
      <c r="F1784">
        <f>F1783-ROUNDUP(F1783*0.02,0)+D1784</f>
        <v>497549</v>
      </c>
      <c r="G1784" t="str">
        <f t="shared" si="28"/>
        <v>Nie</v>
      </c>
    </row>
    <row r="1785" spans="1:7" x14ac:dyDescent="0.25">
      <c r="A1785">
        <f xml:space="preserve"> MONTH(B1785)</f>
        <v>11</v>
      </c>
      <c r="B1785" s="3">
        <v>41230</v>
      </c>
      <c r="C1785">
        <f>YEAR(B1785)</f>
        <v>2012</v>
      </c>
      <c r="D1785">
        <v>10764</v>
      </c>
      <c r="E1785" t="str">
        <f>IF(D1785&gt;10000,"Tak","Nie")</f>
        <v>Tak</v>
      </c>
      <c r="F1785">
        <f>F1784-ROUNDUP(F1784*0.02,0)+D1785</f>
        <v>498362</v>
      </c>
      <c r="G1785" t="str">
        <f t="shared" si="28"/>
        <v>Nie</v>
      </c>
    </row>
    <row r="1786" spans="1:7" x14ac:dyDescent="0.25">
      <c r="A1786">
        <f xml:space="preserve"> MONTH(B1786)</f>
        <v>11</v>
      </c>
      <c r="B1786" s="3">
        <v>41231</v>
      </c>
      <c r="C1786">
        <f>YEAR(B1786)</f>
        <v>2012</v>
      </c>
      <c r="D1786">
        <v>11606</v>
      </c>
      <c r="E1786" t="str">
        <f>IF(D1786&gt;10000,"Tak","Nie")</f>
        <v>Tak</v>
      </c>
      <c r="F1786">
        <f>F1785-ROUNDUP(F1785*0.02,0)+D1786</f>
        <v>500000</v>
      </c>
      <c r="G1786" t="str">
        <f t="shared" si="28"/>
        <v>Nie</v>
      </c>
    </row>
    <row r="1787" spans="1:7" x14ac:dyDescent="0.25">
      <c r="A1787">
        <f xml:space="preserve"> MONTH(B1787)</f>
        <v>11</v>
      </c>
      <c r="B1787" s="3">
        <v>41232</v>
      </c>
      <c r="C1787">
        <f>YEAR(B1787)</f>
        <v>2012</v>
      </c>
      <c r="D1787">
        <v>9007</v>
      </c>
      <c r="E1787" t="str">
        <f>IF(D1787&gt;10000,"Tak","Nie")</f>
        <v>Nie</v>
      </c>
      <c r="F1787">
        <f>F1786-ROUNDUP(F1786*0.02,0)+D1787</f>
        <v>499007</v>
      </c>
      <c r="G1787" t="str">
        <f t="shared" si="28"/>
        <v>Nie</v>
      </c>
    </row>
    <row r="1788" spans="1:7" x14ac:dyDescent="0.25">
      <c r="A1788">
        <f xml:space="preserve"> MONTH(B1788)</f>
        <v>11</v>
      </c>
      <c r="B1788" s="3">
        <v>41233</v>
      </c>
      <c r="C1788">
        <f>YEAR(B1788)</f>
        <v>2012</v>
      </c>
      <c r="D1788">
        <v>10683</v>
      </c>
      <c r="E1788" t="str">
        <f>IF(D1788&gt;10000,"Tak","Nie")</f>
        <v>Tak</v>
      </c>
      <c r="F1788">
        <f>F1787-ROUNDUP(F1787*0.02,0)+D1788</f>
        <v>499709</v>
      </c>
      <c r="G1788" t="str">
        <f t="shared" si="28"/>
        <v>Nie</v>
      </c>
    </row>
    <row r="1789" spans="1:7" x14ac:dyDescent="0.25">
      <c r="A1789">
        <f xml:space="preserve"> MONTH(B1789)</f>
        <v>11</v>
      </c>
      <c r="B1789" s="3">
        <v>41234</v>
      </c>
      <c r="C1789">
        <f>YEAR(B1789)</f>
        <v>2012</v>
      </c>
      <c r="D1789">
        <v>12257</v>
      </c>
      <c r="E1789" t="str">
        <f>IF(D1789&gt;10000,"Tak","Nie")</f>
        <v>Tak</v>
      </c>
      <c r="F1789">
        <f>F1788-ROUNDUP(F1788*0.02,0)+D1789</f>
        <v>501971</v>
      </c>
      <c r="G1789" t="str">
        <f t="shared" si="28"/>
        <v>Nie</v>
      </c>
    </row>
    <row r="1790" spans="1:7" x14ac:dyDescent="0.25">
      <c r="A1790">
        <f xml:space="preserve"> MONTH(B1790)</f>
        <v>11</v>
      </c>
      <c r="B1790" s="3">
        <v>41235</v>
      </c>
      <c r="C1790">
        <f>YEAR(B1790)</f>
        <v>2012</v>
      </c>
      <c r="D1790">
        <v>8288</v>
      </c>
      <c r="E1790" t="str">
        <f>IF(D1790&gt;10000,"Tak","Nie")</f>
        <v>Nie</v>
      </c>
      <c r="F1790">
        <f>F1789-ROUNDUP(F1789*0.02,0)+D1790</f>
        <v>500219</v>
      </c>
      <c r="G1790" t="str">
        <f t="shared" si="28"/>
        <v>Nie</v>
      </c>
    </row>
    <row r="1791" spans="1:7" x14ac:dyDescent="0.25">
      <c r="A1791">
        <f xml:space="preserve"> MONTH(B1791)</f>
        <v>11</v>
      </c>
      <c r="B1791" s="3">
        <v>41236</v>
      </c>
      <c r="C1791">
        <f>YEAR(B1791)</f>
        <v>2012</v>
      </c>
      <c r="D1791">
        <v>9940</v>
      </c>
      <c r="E1791" t="str">
        <f>IF(D1791&gt;10000,"Tak","Nie")</f>
        <v>Nie</v>
      </c>
      <c r="F1791">
        <f>F1790-ROUNDUP(F1790*0.02,0)+D1791</f>
        <v>500154</v>
      </c>
      <c r="G1791" t="str">
        <f t="shared" si="28"/>
        <v>Nie</v>
      </c>
    </row>
    <row r="1792" spans="1:7" x14ac:dyDescent="0.25">
      <c r="A1792">
        <f xml:space="preserve"> MONTH(B1792)</f>
        <v>11</v>
      </c>
      <c r="B1792" s="3">
        <v>41237</v>
      </c>
      <c r="C1792">
        <f>YEAR(B1792)</f>
        <v>2012</v>
      </c>
      <c r="D1792">
        <v>9097</v>
      </c>
      <c r="E1792" t="str">
        <f>IF(D1792&gt;10000,"Tak","Nie")</f>
        <v>Nie</v>
      </c>
      <c r="F1792">
        <f>F1791-ROUNDUP(F1791*0.02,0)+D1792</f>
        <v>499247</v>
      </c>
      <c r="G1792" t="str">
        <f t="shared" si="28"/>
        <v>Nie</v>
      </c>
    </row>
    <row r="1793" spans="1:7" x14ac:dyDescent="0.25">
      <c r="A1793">
        <f xml:space="preserve"> MONTH(B1793)</f>
        <v>11</v>
      </c>
      <c r="B1793" s="3">
        <v>41238</v>
      </c>
      <c r="C1793">
        <f>YEAR(B1793)</f>
        <v>2012</v>
      </c>
      <c r="D1793">
        <v>11359</v>
      </c>
      <c r="E1793" t="str">
        <f>IF(D1793&gt;10000,"Tak","Nie")</f>
        <v>Tak</v>
      </c>
      <c r="F1793">
        <f>F1792-ROUNDUP(F1792*0.02,0)+D1793</f>
        <v>500621</v>
      </c>
      <c r="G1793" t="str">
        <f t="shared" si="28"/>
        <v>Nie</v>
      </c>
    </row>
    <row r="1794" spans="1:7" x14ac:dyDescent="0.25">
      <c r="A1794">
        <f xml:space="preserve"> MONTH(B1794)</f>
        <v>11</v>
      </c>
      <c r="B1794" s="3">
        <v>41239</v>
      </c>
      <c r="C1794">
        <f>YEAR(B1794)</f>
        <v>2012</v>
      </c>
      <c r="D1794">
        <v>9489</v>
      </c>
      <c r="E1794" t="str">
        <f>IF(D1794&gt;10000,"Tak","Nie")</f>
        <v>Nie</v>
      </c>
      <c r="F1794">
        <f>F1793-ROUNDUP(F1793*0.02,0)+D1794</f>
        <v>500097</v>
      </c>
      <c r="G1794" t="str">
        <f t="shared" si="28"/>
        <v>Nie</v>
      </c>
    </row>
    <row r="1795" spans="1:7" x14ac:dyDescent="0.25">
      <c r="A1795">
        <f xml:space="preserve"> MONTH(B1795)</f>
        <v>11</v>
      </c>
      <c r="B1795" s="3">
        <v>41240</v>
      </c>
      <c r="C1795">
        <f>YEAR(B1795)</f>
        <v>2012</v>
      </c>
      <c r="D1795">
        <v>7902</v>
      </c>
      <c r="E1795" t="str">
        <f>IF(D1795&gt;10000,"Tak","Nie")</f>
        <v>Nie</v>
      </c>
      <c r="F1795">
        <f>F1794-ROUNDUP(F1794*0.02,0)+D1795</f>
        <v>497997</v>
      </c>
      <c r="G1795" t="str">
        <f t="shared" si="28"/>
        <v>Nie</v>
      </c>
    </row>
    <row r="1796" spans="1:7" x14ac:dyDescent="0.25">
      <c r="A1796">
        <f xml:space="preserve"> MONTH(B1796)</f>
        <v>11</v>
      </c>
      <c r="B1796" s="3">
        <v>41241</v>
      </c>
      <c r="C1796">
        <f>YEAR(B1796)</f>
        <v>2012</v>
      </c>
      <c r="D1796">
        <v>7963</v>
      </c>
      <c r="E1796" t="str">
        <f>IF(D1796&gt;10000,"Tak","Nie")</f>
        <v>Nie</v>
      </c>
      <c r="F1796">
        <f>F1795-ROUNDUP(F1795*0.02,0)+D1796</f>
        <v>496000</v>
      </c>
      <c r="G1796" t="str">
        <f t="shared" ref="G1796:G1859" si="29">IF(F1796&gt;1000000,"Tak","Nie")</f>
        <v>Nie</v>
      </c>
    </row>
    <row r="1797" spans="1:7" x14ac:dyDescent="0.25">
      <c r="A1797">
        <f xml:space="preserve"> MONTH(B1797)</f>
        <v>11</v>
      </c>
      <c r="B1797" s="3">
        <v>41242</v>
      </c>
      <c r="C1797">
        <f>YEAR(B1797)</f>
        <v>2012</v>
      </c>
      <c r="D1797">
        <v>6637</v>
      </c>
      <c r="E1797" t="str">
        <f>IF(D1797&gt;10000,"Tak","Nie")</f>
        <v>Nie</v>
      </c>
      <c r="F1797">
        <f>F1796-ROUNDUP(F1796*0.02,0)+D1797</f>
        <v>492717</v>
      </c>
      <c r="G1797" t="str">
        <f t="shared" si="29"/>
        <v>Nie</v>
      </c>
    </row>
    <row r="1798" spans="1:7" x14ac:dyDescent="0.25">
      <c r="A1798">
        <f xml:space="preserve"> MONTH(B1798)</f>
        <v>11</v>
      </c>
      <c r="B1798" s="3">
        <v>41243</v>
      </c>
      <c r="C1798">
        <f>YEAR(B1798)</f>
        <v>2012</v>
      </c>
      <c r="D1798">
        <v>7166</v>
      </c>
      <c r="E1798" t="str">
        <f>IF(D1798&gt;10000,"Tak","Nie")</f>
        <v>Nie</v>
      </c>
      <c r="F1798">
        <f>F1797-ROUNDUP(F1797*0.02,0)+D1798</f>
        <v>490028</v>
      </c>
      <c r="G1798" t="str">
        <f t="shared" si="29"/>
        <v>Nie</v>
      </c>
    </row>
    <row r="1799" spans="1:7" x14ac:dyDescent="0.25">
      <c r="A1799">
        <f xml:space="preserve"> MONTH(B1799)</f>
        <v>12</v>
      </c>
      <c r="B1799" s="3">
        <v>41244</v>
      </c>
      <c r="C1799">
        <f>YEAR(B1799)</f>
        <v>2012</v>
      </c>
      <c r="D1799">
        <v>7702</v>
      </c>
      <c r="E1799" t="str">
        <f>IF(D1799&gt;10000,"Tak","Nie")</f>
        <v>Nie</v>
      </c>
      <c r="F1799">
        <f>F1798-ROUNDUP(F1798*0.02,0)+D1799</f>
        <v>487929</v>
      </c>
      <c r="G1799" t="str">
        <f t="shared" si="29"/>
        <v>Nie</v>
      </c>
    </row>
    <row r="1800" spans="1:7" x14ac:dyDescent="0.25">
      <c r="A1800">
        <f xml:space="preserve"> MONTH(B1800)</f>
        <v>12</v>
      </c>
      <c r="B1800" s="3">
        <v>41245</v>
      </c>
      <c r="C1800">
        <f>YEAR(B1800)</f>
        <v>2012</v>
      </c>
      <c r="D1800">
        <v>7534</v>
      </c>
      <c r="E1800" t="str">
        <f>IF(D1800&gt;10000,"Tak","Nie")</f>
        <v>Nie</v>
      </c>
      <c r="F1800">
        <f>F1799-ROUNDUP(F1799*0.02,0)+D1800</f>
        <v>485704</v>
      </c>
      <c r="G1800" t="str">
        <f t="shared" si="29"/>
        <v>Nie</v>
      </c>
    </row>
    <row r="1801" spans="1:7" x14ac:dyDescent="0.25">
      <c r="A1801">
        <f xml:space="preserve"> MONTH(B1801)</f>
        <v>12</v>
      </c>
      <c r="B1801" s="3">
        <v>41246</v>
      </c>
      <c r="C1801">
        <f>YEAR(B1801)</f>
        <v>2012</v>
      </c>
      <c r="D1801">
        <v>6701</v>
      </c>
      <c r="E1801" t="str">
        <f>IF(D1801&gt;10000,"Tak","Nie")</f>
        <v>Nie</v>
      </c>
      <c r="F1801">
        <f>F1800-ROUNDUP(F1800*0.02,0)+D1801</f>
        <v>482690</v>
      </c>
      <c r="G1801" t="str">
        <f t="shared" si="29"/>
        <v>Nie</v>
      </c>
    </row>
    <row r="1802" spans="1:7" x14ac:dyDescent="0.25">
      <c r="A1802">
        <f xml:space="preserve"> MONTH(B1802)</f>
        <v>12</v>
      </c>
      <c r="B1802" s="3">
        <v>41247</v>
      </c>
      <c r="C1802">
        <f>YEAR(B1802)</f>
        <v>2012</v>
      </c>
      <c r="D1802">
        <v>7024</v>
      </c>
      <c r="E1802" t="str">
        <f>IF(D1802&gt;10000,"Tak","Nie")</f>
        <v>Nie</v>
      </c>
      <c r="F1802">
        <f>F1801-ROUNDUP(F1801*0.02,0)+D1802</f>
        <v>480060</v>
      </c>
      <c r="G1802" t="str">
        <f t="shared" si="29"/>
        <v>Nie</v>
      </c>
    </row>
    <row r="1803" spans="1:7" x14ac:dyDescent="0.25">
      <c r="A1803">
        <f xml:space="preserve"> MONTH(B1803)</f>
        <v>12</v>
      </c>
      <c r="B1803" s="3">
        <v>41248</v>
      </c>
      <c r="C1803">
        <f>YEAR(B1803)</f>
        <v>2012</v>
      </c>
      <c r="D1803">
        <v>7459</v>
      </c>
      <c r="E1803" t="str">
        <f>IF(D1803&gt;10000,"Tak","Nie")</f>
        <v>Nie</v>
      </c>
      <c r="F1803">
        <f>F1802-ROUNDUP(F1802*0.02,0)+D1803</f>
        <v>477917</v>
      </c>
      <c r="G1803" t="str">
        <f t="shared" si="29"/>
        <v>Nie</v>
      </c>
    </row>
    <row r="1804" spans="1:7" x14ac:dyDescent="0.25">
      <c r="A1804">
        <f xml:space="preserve"> MONTH(B1804)</f>
        <v>12</v>
      </c>
      <c r="B1804" s="3">
        <v>41249</v>
      </c>
      <c r="C1804">
        <f>YEAR(B1804)</f>
        <v>2012</v>
      </c>
      <c r="D1804">
        <v>5777</v>
      </c>
      <c r="E1804" t="str">
        <f>IF(D1804&gt;10000,"Tak","Nie")</f>
        <v>Nie</v>
      </c>
      <c r="F1804">
        <f>F1803-ROUNDUP(F1803*0.02,0)+D1804</f>
        <v>474135</v>
      </c>
      <c r="G1804" t="str">
        <f t="shared" si="29"/>
        <v>Nie</v>
      </c>
    </row>
    <row r="1805" spans="1:7" x14ac:dyDescent="0.25">
      <c r="A1805">
        <f xml:space="preserve"> MONTH(B1805)</f>
        <v>12</v>
      </c>
      <c r="B1805" s="3">
        <v>41250</v>
      </c>
      <c r="C1805">
        <f>YEAR(B1805)</f>
        <v>2012</v>
      </c>
      <c r="D1805">
        <v>4721</v>
      </c>
      <c r="E1805" t="str">
        <f>IF(D1805&gt;10000,"Tak","Nie")</f>
        <v>Nie</v>
      </c>
      <c r="F1805">
        <f>F1804-ROUNDUP(F1804*0.02,0)+D1805</f>
        <v>469373</v>
      </c>
      <c r="G1805" t="str">
        <f t="shared" si="29"/>
        <v>Nie</v>
      </c>
    </row>
    <row r="1806" spans="1:7" x14ac:dyDescent="0.25">
      <c r="A1806">
        <f xml:space="preserve"> MONTH(B1806)</f>
        <v>12</v>
      </c>
      <c r="B1806" s="3">
        <v>41251</v>
      </c>
      <c r="C1806">
        <f>YEAR(B1806)</f>
        <v>2012</v>
      </c>
      <c r="D1806">
        <v>5737</v>
      </c>
      <c r="E1806" t="str">
        <f>IF(D1806&gt;10000,"Tak","Nie")</f>
        <v>Nie</v>
      </c>
      <c r="F1806">
        <f>F1805-ROUNDUP(F1805*0.02,0)+D1806</f>
        <v>465722</v>
      </c>
      <c r="G1806" t="str">
        <f t="shared" si="29"/>
        <v>Nie</v>
      </c>
    </row>
    <row r="1807" spans="1:7" x14ac:dyDescent="0.25">
      <c r="A1807">
        <f xml:space="preserve"> MONTH(B1807)</f>
        <v>12</v>
      </c>
      <c r="B1807" s="3">
        <v>41252</v>
      </c>
      <c r="C1807">
        <f>YEAR(B1807)</f>
        <v>2012</v>
      </c>
      <c r="D1807">
        <v>6711</v>
      </c>
      <c r="E1807" t="str">
        <f>IF(D1807&gt;10000,"Tak","Nie")</f>
        <v>Nie</v>
      </c>
      <c r="F1807">
        <f>F1806-ROUNDUP(F1806*0.02,0)+D1807</f>
        <v>463118</v>
      </c>
      <c r="G1807" t="str">
        <f t="shared" si="29"/>
        <v>Nie</v>
      </c>
    </row>
    <row r="1808" spans="1:7" x14ac:dyDescent="0.25">
      <c r="A1808">
        <f xml:space="preserve"> MONTH(B1808)</f>
        <v>12</v>
      </c>
      <c r="B1808" s="3">
        <v>41253</v>
      </c>
      <c r="C1808">
        <f>YEAR(B1808)</f>
        <v>2012</v>
      </c>
      <c r="D1808">
        <v>9069</v>
      </c>
      <c r="E1808" t="str">
        <f>IF(D1808&gt;10000,"Tak","Nie")</f>
        <v>Nie</v>
      </c>
      <c r="F1808">
        <f>F1807-ROUNDUP(F1807*0.02,0)+D1808</f>
        <v>462924</v>
      </c>
      <c r="G1808" t="str">
        <f t="shared" si="29"/>
        <v>Nie</v>
      </c>
    </row>
    <row r="1809" spans="1:7" x14ac:dyDescent="0.25">
      <c r="A1809">
        <f xml:space="preserve"> MONTH(B1809)</f>
        <v>12</v>
      </c>
      <c r="B1809" s="3">
        <v>41254</v>
      </c>
      <c r="C1809">
        <f>YEAR(B1809)</f>
        <v>2012</v>
      </c>
      <c r="D1809">
        <v>7290</v>
      </c>
      <c r="E1809" t="str">
        <f>IF(D1809&gt;10000,"Tak","Nie")</f>
        <v>Nie</v>
      </c>
      <c r="F1809">
        <f>F1808-ROUNDUP(F1808*0.02,0)+D1809</f>
        <v>460955</v>
      </c>
      <c r="G1809" t="str">
        <f t="shared" si="29"/>
        <v>Nie</v>
      </c>
    </row>
    <row r="1810" spans="1:7" x14ac:dyDescent="0.25">
      <c r="A1810">
        <f xml:space="preserve"> MONTH(B1810)</f>
        <v>12</v>
      </c>
      <c r="B1810" s="3">
        <v>41255</v>
      </c>
      <c r="C1810">
        <f>YEAR(B1810)</f>
        <v>2012</v>
      </c>
      <c r="D1810">
        <v>7675</v>
      </c>
      <c r="E1810" t="str">
        <f>IF(D1810&gt;10000,"Tak","Nie")</f>
        <v>Nie</v>
      </c>
      <c r="F1810">
        <f>F1809-ROUNDUP(F1809*0.02,0)+D1810</f>
        <v>459410</v>
      </c>
      <c r="G1810" t="str">
        <f t="shared" si="29"/>
        <v>Nie</v>
      </c>
    </row>
    <row r="1811" spans="1:7" x14ac:dyDescent="0.25">
      <c r="A1811">
        <f xml:space="preserve"> MONTH(B1811)</f>
        <v>12</v>
      </c>
      <c r="B1811" s="3">
        <v>41256</v>
      </c>
      <c r="C1811">
        <f>YEAR(B1811)</f>
        <v>2012</v>
      </c>
      <c r="D1811">
        <v>7250</v>
      </c>
      <c r="E1811" t="str">
        <f>IF(D1811&gt;10000,"Tak","Nie")</f>
        <v>Nie</v>
      </c>
      <c r="F1811">
        <f>F1810-ROUNDUP(F1810*0.02,0)+D1811</f>
        <v>457471</v>
      </c>
      <c r="G1811" t="str">
        <f t="shared" si="29"/>
        <v>Nie</v>
      </c>
    </row>
    <row r="1812" spans="1:7" x14ac:dyDescent="0.25">
      <c r="A1812">
        <f xml:space="preserve"> MONTH(B1812)</f>
        <v>12</v>
      </c>
      <c r="B1812" s="3">
        <v>41257</v>
      </c>
      <c r="C1812">
        <f>YEAR(B1812)</f>
        <v>2012</v>
      </c>
      <c r="D1812">
        <v>8573</v>
      </c>
      <c r="E1812" t="str">
        <f>IF(D1812&gt;10000,"Tak","Nie")</f>
        <v>Nie</v>
      </c>
      <c r="F1812">
        <f>F1811-ROUNDUP(F1811*0.02,0)+D1812</f>
        <v>456894</v>
      </c>
      <c r="G1812" t="str">
        <f t="shared" si="29"/>
        <v>Nie</v>
      </c>
    </row>
    <row r="1813" spans="1:7" x14ac:dyDescent="0.25">
      <c r="A1813">
        <f xml:space="preserve"> MONTH(B1813)</f>
        <v>12</v>
      </c>
      <c r="B1813" s="3">
        <v>41258</v>
      </c>
      <c r="C1813">
        <f>YEAR(B1813)</f>
        <v>2012</v>
      </c>
      <c r="D1813">
        <v>6893</v>
      </c>
      <c r="E1813" t="str">
        <f>IF(D1813&gt;10000,"Tak","Nie")</f>
        <v>Nie</v>
      </c>
      <c r="F1813">
        <f>F1812-ROUNDUP(F1812*0.02,0)+D1813</f>
        <v>454649</v>
      </c>
      <c r="G1813" t="str">
        <f t="shared" si="29"/>
        <v>Nie</v>
      </c>
    </row>
    <row r="1814" spans="1:7" x14ac:dyDescent="0.25">
      <c r="A1814">
        <f xml:space="preserve"> MONTH(B1814)</f>
        <v>12</v>
      </c>
      <c r="B1814" s="3">
        <v>41259</v>
      </c>
      <c r="C1814">
        <f>YEAR(B1814)</f>
        <v>2012</v>
      </c>
      <c r="D1814">
        <v>4411</v>
      </c>
      <c r="E1814" t="str">
        <f>IF(D1814&gt;10000,"Tak","Nie")</f>
        <v>Nie</v>
      </c>
      <c r="F1814">
        <f>F1813-ROUNDUP(F1813*0.02,0)+D1814</f>
        <v>449967</v>
      </c>
      <c r="G1814" t="str">
        <f t="shared" si="29"/>
        <v>Nie</v>
      </c>
    </row>
    <row r="1815" spans="1:7" x14ac:dyDescent="0.25">
      <c r="A1815">
        <f xml:space="preserve"> MONTH(B1815)</f>
        <v>12</v>
      </c>
      <c r="B1815" s="3">
        <v>41260</v>
      </c>
      <c r="C1815">
        <f>YEAR(B1815)</f>
        <v>2012</v>
      </c>
      <c r="D1815">
        <v>6586</v>
      </c>
      <c r="E1815" t="str">
        <f>IF(D1815&gt;10000,"Tak","Nie")</f>
        <v>Nie</v>
      </c>
      <c r="F1815">
        <f>F1814-ROUNDUP(F1814*0.02,0)+D1815</f>
        <v>447553</v>
      </c>
      <c r="G1815" t="str">
        <f t="shared" si="29"/>
        <v>Nie</v>
      </c>
    </row>
    <row r="1816" spans="1:7" x14ac:dyDescent="0.25">
      <c r="A1816">
        <f xml:space="preserve"> MONTH(B1816)</f>
        <v>12</v>
      </c>
      <c r="B1816" s="3">
        <v>41261</v>
      </c>
      <c r="C1816">
        <f>YEAR(B1816)</f>
        <v>2012</v>
      </c>
      <c r="D1816">
        <v>4902</v>
      </c>
      <c r="E1816" t="str">
        <f>IF(D1816&gt;10000,"Tak","Nie")</f>
        <v>Nie</v>
      </c>
      <c r="F1816">
        <f>F1815-ROUNDUP(F1815*0.02,0)+D1816</f>
        <v>443503</v>
      </c>
      <c r="G1816" t="str">
        <f t="shared" si="29"/>
        <v>Nie</v>
      </c>
    </row>
    <row r="1817" spans="1:7" x14ac:dyDescent="0.25">
      <c r="A1817">
        <f xml:space="preserve"> MONTH(B1817)</f>
        <v>12</v>
      </c>
      <c r="B1817" s="3">
        <v>41262</v>
      </c>
      <c r="C1817">
        <f>YEAR(B1817)</f>
        <v>2012</v>
      </c>
      <c r="D1817">
        <v>4246</v>
      </c>
      <c r="E1817" t="str">
        <f>IF(D1817&gt;10000,"Tak","Nie")</f>
        <v>Nie</v>
      </c>
      <c r="F1817">
        <f>F1816-ROUNDUP(F1816*0.02,0)+D1817</f>
        <v>438878</v>
      </c>
      <c r="G1817" t="str">
        <f t="shared" si="29"/>
        <v>Nie</v>
      </c>
    </row>
    <row r="1818" spans="1:7" x14ac:dyDescent="0.25">
      <c r="A1818">
        <f xml:space="preserve"> MONTH(B1818)</f>
        <v>12</v>
      </c>
      <c r="B1818" s="3">
        <v>41263</v>
      </c>
      <c r="C1818">
        <f>YEAR(B1818)</f>
        <v>2012</v>
      </c>
      <c r="D1818">
        <v>6311</v>
      </c>
      <c r="E1818" t="str">
        <f>IF(D1818&gt;10000,"Tak","Nie")</f>
        <v>Nie</v>
      </c>
      <c r="F1818">
        <f>F1817-ROUNDUP(F1817*0.02,0)+D1818</f>
        <v>436411</v>
      </c>
      <c r="G1818" t="str">
        <f t="shared" si="29"/>
        <v>Nie</v>
      </c>
    </row>
    <row r="1819" spans="1:7" x14ac:dyDescent="0.25">
      <c r="A1819">
        <f xml:space="preserve"> MONTH(B1819)</f>
        <v>12</v>
      </c>
      <c r="B1819" s="3">
        <v>41264</v>
      </c>
      <c r="C1819">
        <f>YEAR(B1819)</f>
        <v>2012</v>
      </c>
      <c r="D1819">
        <v>4400</v>
      </c>
      <c r="E1819" t="str">
        <f>IF(D1819&gt;10000,"Tak","Nie")</f>
        <v>Nie</v>
      </c>
      <c r="F1819">
        <f>F1818-ROUNDUP(F1818*0.02,0)+D1819</f>
        <v>432082</v>
      </c>
      <c r="G1819" t="str">
        <f t="shared" si="29"/>
        <v>Nie</v>
      </c>
    </row>
    <row r="1820" spans="1:7" x14ac:dyDescent="0.25">
      <c r="A1820">
        <f xml:space="preserve"> MONTH(B1820)</f>
        <v>12</v>
      </c>
      <c r="B1820" s="3">
        <v>41265</v>
      </c>
      <c r="C1820">
        <f>YEAR(B1820)</f>
        <v>2012</v>
      </c>
      <c r="D1820">
        <v>3299</v>
      </c>
      <c r="E1820" t="str">
        <f>IF(D1820&gt;10000,"Tak","Nie")</f>
        <v>Nie</v>
      </c>
      <c r="F1820">
        <f>F1819-ROUNDUP(F1819*0.02,0)+D1820</f>
        <v>426739</v>
      </c>
      <c r="G1820" t="str">
        <f t="shared" si="29"/>
        <v>Nie</v>
      </c>
    </row>
    <row r="1821" spans="1:7" x14ac:dyDescent="0.25">
      <c r="A1821">
        <f xml:space="preserve"> MONTH(B1821)</f>
        <v>12</v>
      </c>
      <c r="B1821" s="3">
        <v>41266</v>
      </c>
      <c r="C1821">
        <f>YEAR(B1821)</f>
        <v>2012</v>
      </c>
      <c r="D1821">
        <v>3564</v>
      </c>
      <c r="E1821" t="str">
        <f>IF(D1821&gt;10000,"Tak","Nie")</f>
        <v>Nie</v>
      </c>
      <c r="F1821">
        <f>F1820-ROUNDUP(F1820*0.02,0)+D1821</f>
        <v>421768</v>
      </c>
      <c r="G1821" t="str">
        <f t="shared" si="29"/>
        <v>Nie</v>
      </c>
    </row>
    <row r="1822" spans="1:7" x14ac:dyDescent="0.25">
      <c r="A1822">
        <f xml:space="preserve"> MONTH(B1822)</f>
        <v>12</v>
      </c>
      <c r="B1822" s="3">
        <v>41267</v>
      </c>
      <c r="C1822">
        <f>YEAR(B1822)</f>
        <v>2012</v>
      </c>
      <c r="D1822">
        <v>5830</v>
      </c>
      <c r="E1822" t="str">
        <f>IF(D1822&gt;10000,"Tak","Nie")</f>
        <v>Nie</v>
      </c>
      <c r="F1822">
        <f>F1821-ROUNDUP(F1821*0.02,0)+D1822</f>
        <v>419162</v>
      </c>
      <c r="G1822" t="str">
        <f t="shared" si="29"/>
        <v>Nie</v>
      </c>
    </row>
    <row r="1823" spans="1:7" x14ac:dyDescent="0.25">
      <c r="A1823">
        <f xml:space="preserve"> MONTH(B1823)</f>
        <v>12</v>
      </c>
      <c r="B1823" s="3">
        <v>41268</v>
      </c>
      <c r="C1823">
        <f>YEAR(B1823)</f>
        <v>2012</v>
      </c>
      <c r="D1823">
        <v>4426</v>
      </c>
      <c r="E1823" t="str">
        <f>IF(D1823&gt;10000,"Tak","Nie")</f>
        <v>Nie</v>
      </c>
      <c r="F1823">
        <f>F1822-ROUNDUP(F1822*0.02,0)+D1823</f>
        <v>415204</v>
      </c>
      <c r="G1823" t="str">
        <f t="shared" si="29"/>
        <v>Nie</v>
      </c>
    </row>
    <row r="1824" spans="1:7" x14ac:dyDescent="0.25">
      <c r="A1824">
        <f xml:space="preserve"> MONTH(B1824)</f>
        <v>12</v>
      </c>
      <c r="B1824" s="3">
        <v>41269</v>
      </c>
      <c r="C1824">
        <f>YEAR(B1824)</f>
        <v>2012</v>
      </c>
      <c r="D1824">
        <v>5903</v>
      </c>
      <c r="E1824" t="str">
        <f>IF(D1824&gt;10000,"Tak","Nie")</f>
        <v>Nie</v>
      </c>
      <c r="F1824">
        <f>F1823-ROUNDUP(F1823*0.02,0)+D1824</f>
        <v>412802</v>
      </c>
      <c r="G1824" t="str">
        <f t="shared" si="29"/>
        <v>Nie</v>
      </c>
    </row>
    <row r="1825" spans="1:7" x14ac:dyDescent="0.25">
      <c r="A1825">
        <f xml:space="preserve"> MONTH(B1825)</f>
        <v>12</v>
      </c>
      <c r="B1825" s="3">
        <v>41270</v>
      </c>
      <c r="C1825">
        <f>YEAR(B1825)</f>
        <v>2012</v>
      </c>
      <c r="D1825">
        <v>3768</v>
      </c>
      <c r="E1825" t="str">
        <f>IF(D1825&gt;10000,"Tak","Nie")</f>
        <v>Nie</v>
      </c>
      <c r="F1825">
        <f>F1824-ROUNDUP(F1824*0.02,0)+D1825</f>
        <v>408313</v>
      </c>
      <c r="G1825" t="str">
        <f t="shared" si="29"/>
        <v>Nie</v>
      </c>
    </row>
    <row r="1826" spans="1:7" x14ac:dyDescent="0.25">
      <c r="A1826">
        <f xml:space="preserve"> MONTH(B1826)</f>
        <v>12</v>
      </c>
      <c r="B1826" s="3">
        <v>41271</v>
      </c>
      <c r="C1826">
        <f>YEAR(B1826)</f>
        <v>2012</v>
      </c>
      <c r="D1826">
        <v>3421</v>
      </c>
      <c r="E1826" t="str">
        <f>IF(D1826&gt;10000,"Tak","Nie")</f>
        <v>Nie</v>
      </c>
      <c r="F1826">
        <f>F1825-ROUNDUP(F1825*0.02,0)+D1826</f>
        <v>403567</v>
      </c>
      <c r="G1826" t="str">
        <f t="shared" si="29"/>
        <v>Nie</v>
      </c>
    </row>
    <row r="1827" spans="1:7" x14ac:dyDescent="0.25">
      <c r="A1827">
        <f xml:space="preserve"> MONTH(B1827)</f>
        <v>12</v>
      </c>
      <c r="B1827" s="3">
        <v>41272</v>
      </c>
      <c r="C1827">
        <f>YEAR(B1827)</f>
        <v>2012</v>
      </c>
      <c r="D1827">
        <v>7044</v>
      </c>
      <c r="E1827" t="str">
        <f>IF(D1827&gt;10000,"Tak","Nie")</f>
        <v>Nie</v>
      </c>
      <c r="F1827">
        <f>F1826-ROUNDUP(F1826*0.02,0)+D1827</f>
        <v>402539</v>
      </c>
      <c r="G1827" t="str">
        <f t="shared" si="29"/>
        <v>Nie</v>
      </c>
    </row>
    <row r="1828" spans="1:7" x14ac:dyDescent="0.25">
      <c r="A1828">
        <f xml:space="preserve"> MONTH(B1828)</f>
        <v>12</v>
      </c>
      <c r="B1828" s="3">
        <v>41273</v>
      </c>
      <c r="C1828">
        <f>YEAR(B1828)</f>
        <v>2012</v>
      </c>
      <c r="D1828">
        <v>5620</v>
      </c>
      <c r="E1828" t="str">
        <f>IF(D1828&gt;10000,"Tak","Nie")</f>
        <v>Nie</v>
      </c>
      <c r="F1828">
        <f>F1827-ROUNDUP(F1827*0.02,0)+D1828</f>
        <v>400108</v>
      </c>
      <c r="G1828" t="str">
        <f t="shared" si="29"/>
        <v>Nie</v>
      </c>
    </row>
    <row r="1829" spans="1:7" x14ac:dyDescent="0.25">
      <c r="A1829">
        <f xml:space="preserve"> MONTH(B1829)</f>
        <v>12</v>
      </c>
      <c r="B1829" s="3">
        <v>41274</v>
      </c>
      <c r="C1829">
        <f>YEAR(B1829)</f>
        <v>2012</v>
      </c>
      <c r="D1829">
        <v>4909</v>
      </c>
      <c r="E1829" t="str">
        <f>IF(D1829&gt;10000,"Tak","Nie")</f>
        <v>Nie</v>
      </c>
      <c r="F1829">
        <f>F1828-ROUNDUP(F1828*0.02,0)+D1829</f>
        <v>397014</v>
      </c>
      <c r="G1829" t="str">
        <f t="shared" si="29"/>
        <v>Nie</v>
      </c>
    </row>
    <row r="1830" spans="1:7" x14ac:dyDescent="0.25">
      <c r="A1830">
        <f xml:space="preserve"> MONTH(B1830)</f>
        <v>1</v>
      </c>
      <c r="B1830" s="3">
        <v>41275</v>
      </c>
      <c r="C1830">
        <f>YEAR(B1830)</f>
        <v>2013</v>
      </c>
      <c r="D1830">
        <v>3072</v>
      </c>
      <c r="E1830" t="str">
        <f>IF(D1830&gt;10000,"Tak","Nie")</f>
        <v>Nie</v>
      </c>
      <c r="F1830">
        <f>F1829-ROUNDUP(F1829*0.02,0)+D1830</f>
        <v>392145</v>
      </c>
      <c r="G1830" t="str">
        <f t="shared" si="29"/>
        <v>Nie</v>
      </c>
    </row>
    <row r="1831" spans="1:7" x14ac:dyDescent="0.25">
      <c r="A1831">
        <f xml:space="preserve"> MONTH(B1831)</f>
        <v>1</v>
      </c>
      <c r="B1831" s="3">
        <v>41276</v>
      </c>
      <c r="C1831">
        <f>YEAR(B1831)</f>
        <v>2013</v>
      </c>
      <c r="D1831">
        <v>5122</v>
      </c>
      <c r="E1831" t="str">
        <f>IF(D1831&gt;10000,"Tak","Nie")</f>
        <v>Nie</v>
      </c>
      <c r="F1831">
        <f>F1830-ROUNDUP(F1830*0.02,0)+D1831</f>
        <v>389424</v>
      </c>
      <c r="G1831" t="str">
        <f t="shared" si="29"/>
        <v>Nie</v>
      </c>
    </row>
    <row r="1832" spans="1:7" x14ac:dyDescent="0.25">
      <c r="A1832">
        <f xml:space="preserve"> MONTH(B1832)</f>
        <v>1</v>
      </c>
      <c r="B1832" s="3">
        <v>41277</v>
      </c>
      <c r="C1832">
        <f>YEAR(B1832)</f>
        <v>2013</v>
      </c>
      <c r="D1832">
        <v>6273</v>
      </c>
      <c r="E1832" t="str">
        <f>IF(D1832&gt;10000,"Tak","Nie")</f>
        <v>Nie</v>
      </c>
      <c r="F1832">
        <f>F1831-ROUNDUP(F1831*0.02,0)+D1832</f>
        <v>387908</v>
      </c>
      <c r="G1832" t="str">
        <f t="shared" si="29"/>
        <v>Nie</v>
      </c>
    </row>
    <row r="1833" spans="1:7" x14ac:dyDescent="0.25">
      <c r="A1833">
        <f xml:space="preserve"> MONTH(B1833)</f>
        <v>1</v>
      </c>
      <c r="B1833" s="3">
        <v>41278</v>
      </c>
      <c r="C1833">
        <f>YEAR(B1833)</f>
        <v>2013</v>
      </c>
      <c r="D1833">
        <v>5844</v>
      </c>
      <c r="E1833" t="str">
        <f>IF(D1833&gt;10000,"Tak","Nie")</f>
        <v>Nie</v>
      </c>
      <c r="F1833">
        <f>F1832-ROUNDUP(F1832*0.02,0)+D1833</f>
        <v>385993</v>
      </c>
      <c r="G1833" t="str">
        <f t="shared" si="29"/>
        <v>Nie</v>
      </c>
    </row>
    <row r="1834" spans="1:7" x14ac:dyDescent="0.25">
      <c r="A1834">
        <f xml:space="preserve"> MONTH(B1834)</f>
        <v>1</v>
      </c>
      <c r="B1834" s="3">
        <v>41279</v>
      </c>
      <c r="C1834">
        <f>YEAR(B1834)</f>
        <v>2013</v>
      </c>
      <c r="D1834">
        <v>5312</v>
      </c>
      <c r="E1834" t="str">
        <f>IF(D1834&gt;10000,"Tak","Nie")</f>
        <v>Nie</v>
      </c>
      <c r="F1834">
        <f>F1833-ROUNDUP(F1833*0.02,0)+D1834</f>
        <v>383585</v>
      </c>
      <c r="G1834" t="str">
        <f t="shared" si="29"/>
        <v>Nie</v>
      </c>
    </row>
    <row r="1835" spans="1:7" x14ac:dyDescent="0.25">
      <c r="A1835">
        <f xml:space="preserve"> MONTH(B1835)</f>
        <v>1</v>
      </c>
      <c r="B1835" s="3">
        <v>41280</v>
      </c>
      <c r="C1835">
        <f>YEAR(B1835)</f>
        <v>2013</v>
      </c>
      <c r="D1835">
        <v>5700</v>
      </c>
      <c r="E1835" t="str">
        <f>IF(D1835&gt;10000,"Tak","Nie")</f>
        <v>Nie</v>
      </c>
      <c r="F1835">
        <f>F1834-ROUNDUP(F1834*0.02,0)+D1835</f>
        <v>381613</v>
      </c>
      <c r="G1835" t="str">
        <f t="shared" si="29"/>
        <v>Nie</v>
      </c>
    </row>
    <row r="1836" spans="1:7" x14ac:dyDescent="0.25">
      <c r="A1836">
        <f xml:space="preserve"> MONTH(B1836)</f>
        <v>1</v>
      </c>
      <c r="B1836" s="3">
        <v>41281</v>
      </c>
      <c r="C1836">
        <f>YEAR(B1836)</f>
        <v>2013</v>
      </c>
      <c r="D1836">
        <v>5379</v>
      </c>
      <c r="E1836" t="str">
        <f>IF(D1836&gt;10000,"Tak","Nie")</f>
        <v>Nie</v>
      </c>
      <c r="F1836">
        <f>F1835-ROUNDUP(F1835*0.02,0)+D1836</f>
        <v>379359</v>
      </c>
      <c r="G1836" t="str">
        <f t="shared" si="29"/>
        <v>Nie</v>
      </c>
    </row>
    <row r="1837" spans="1:7" x14ac:dyDescent="0.25">
      <c r="A1837">
        <f xml:space="preserve"> MONTH(B1837)</f>
        <v>1</v>
      </c>
      <c r="B1837" s="3">
        <v>41282</v>
      </c>
      <c r="C1837">
        <f>YEAR(B1837)</f>
        <v>2013</v>
      </c>
      <c r="D1837">
        <v>3944</v>
      </c>
      <c r="E1837" t="str">
        <f>IF(D1837&gt;10000,"Tak","Nie")</f>
        <v>Nie</v>
      </c>
      <c r="F1837">
        <f>F1836-ROUNDUP(F1836*0.02,0)+D1837</f>
        <v>375715</v>
      </c>
      <c r="G1837" t="str">
        <f t="shared" si="29"/>
        <v>Nie</v>
      </c>
    </row>
    <row r="1838" spans="1:7" x14ac:dyDescent="0.25">
      <c r="A1838">
        <f xml:space="preserve"> MONTH(B1838)</f>
        <v>1</v>
      </c>
      <c r="B1838" s="3">
        <v>41283</v>
      </c>
      <c r="C1838">
        <f>YEAR(B1838)</f>
        <v>2013</v>
      </c>
      <c r="D1838">
        <v>4081</v>
      </c>
      <c r="E1838" t="str">
        <f>IF(D1838&gt;10000,"Tak","Nie")</f>
        <v>Nie</v>
      </c>
      <c r="F1838">
        <f>F1837-ROUNDUP(F1837*0.02,0)+D1838</f>
        <v>372281</v>
      </c>
      <c r="G1838" t="str">
        <f t="shared" si="29"/>
        <v>Nie</v>
      </c>
    </row>
    <row r="1839" spans="1:7" x14ac:dyDescent="0.25">
      <c r="A1839">
        <f xml:space="preserve"> MONTH(B1839)</f>
        <v>1</v>
      </c>
      <c r="B1839" s="3">
        <v>41284</v>
      </c>
      <c r="C1839">
        <f>YEAR(B1839)</f>
        <v>2013</v>
      </c>
      <c r="D1839">
        <v>4734</v>
      </c>
      <c r="E1839" t="str">
        <f>IF(D1839&gt;10000,"Tak","Nie")</f>
        <v>Nie</v>
      </c>
      <c r="F1839">
        <f>F1838-ROUNDUP(F1838*0.02,0)+D1839</f>
        <v>369569</v>
      </c>
      <c r="G1839" t="str">
        <f t="shared" si="29"/>
        <v>Nie</v>
      </c>
    </row>
    <row r="1840" spans="1:7" x14ac:dyDescent="0.25">
      <c r="A1840">
        <f xml:space="preserve"> MONTH(B1840)</f>
        <v>1</v>
      </c>
      <c r="B1840" s="3">
        <v>41285</v>
      </c>
      <c r="C1840">
        <f>YEAR(B1840)</f>
        <v>2013</v>
      </c>
      <c r="D1840">
        <v>2744</v>
      </c>
      <c r="E1840" t="str">
        <f>IF(D1840&gt;10000,"Tak","Nie")</f>
        <v>Nie</v>
      </c>
      <c r="F1840">
        <f>F1839-ROUNDUP(F1839*0.02,0)+D1840</f>
        <v>364921</v>
      </c>
      <c r="G1840" t="str">
        <f t="shared" si="29"/>
        <v>Nie</v>
      </c>
    </row>
    <row r="1841" spans="1:7" x14ac:dyDescent="0.25">
      <c r="A1841">
        <f xml:space="preserve"> MONTH(B1841)</f>
        <v>1</v>
      </c>
      <c r="B1841" s="3">
        <v>41286</v>
      </c>
      <c r="C1841">
        <f>YEAR(B1841)</f>
        <v>2013</v>
      </c>
      <c r="D1841">
        <v>4875</v>
      </c>
      <c r="E1841" t="str">
        <f>IF(D1841&gt;10000,"Tak","Nie")</f>
        <v>Nie</v>
      </c>
      <c r="F1841">
        <f>F1840-ROUNDUP(F1840*0.02,0)+D1841</f>
        <v>362497</v>
      </c>
      <c r="G1841" t="str">
        <f t="shared" si="29"/>
        <v>Nie</v>
      </c>
    </row>
    <row r="1842" spans="1:7" x14ac:dyDescent="0.25">
      <c r="A1842">
        <f xml:space="preserve"> MONTH(B1842)</f>
        <v>1</v>
      </c>
      <c r="B1842" s="3">
        <v>41287</v>
      </c>
      <c r="C1842">
        <f>YEAR(B1842)</f>
        <v>2013</v>
      </c>
      <c r="D1842">
        <v>4059</v>
      </c>
      <c r="E1842" t="str">
        <f>IF(D1842&gt;10000,"Tak","Nie")</f>
        <v>Nie</v>
      </c>
      <c r="F1842">
        <f>F1841-ROUNDUP(F1841*0.02,0)+D1842</f>
        <v>359306</v>
      </c>
      <c r="G1842" t="str">
        <f t="shared" si="29"/>
        <v>Nie</v>
      </c>
    </row>
    <row r="1843" spans="1:7" x14ac:dyDescent="0.25">
      <c r="A1843">
        <f xml:space="preserve"> MONTH(B1843)</f>
        <v>1</v>
      </c>
      <c r="B1843" s="3">
        <v>41288</v>
      </c>
      <c r="C1843">
        <f>YEAR(B1843)</f>
        <v>2013</v>
      </c>
      <c r="D1843">
        <v>3094</v>
      </c>
      <c r="E1843" t="str">
        <f>IF(D1843&gt;10000,"Tak","Nie")</f>
        <v>Nie</v>
      </c>
      <c r="F1843">
        <f>F1842-ROUNDUP(F1842*0.02,0)+D1843</f>
        <v>355213</v>
      </c>
      <c r="G1843" t="str">
        <f t="shared" si="29"/>
        <v>Nie</v>
      </c>
    </row>
    <row r="1844" spans="1:7" x14ac:dyDescent="0.25">
      <c r="A1844">
        <f xml:space="preserve"> MONTH(B1844)</f>
        <v>1</v>
      </c>
      <c r="B1844" s="3">
        <v>41289</v>
      </c>
      <c r="C1844">
        <f>YEAR(B1844)</f>
        <v>2013</v>
      </c>
      <c r="D1844">
        <v>4163</v>
      </c>
      <c r="E1844" t="str">
        <f>IF(D1844&gt;10000,"Tak","Nie")</f>
        <v>Nie</v>
      </c>
      <c r="F1844">
        <f>F1843-ROUNDUP(F1843*0.02,0)+D1844</f>
        <v>352271</v>
      </c>
      <c r="G1844" t="str">
        <f t="shared" si="29"/>
        <v>Nie</v>
      </c>
    </row>
    <row r="1845" spans="1:7" x14ac:dyDescent="0.25">
      <c r="A1845">
        <f xml:space="preserve"> MONTH(B1845)</f>
        <v>1</v>
      </c>
      <c r="B1845" s="3">
        <v>41290</v>
      </c>
      <c r="C1845">
        <f>YEAR(B1845)</f>
        <v>2013</v>
      </c>
      <c r="D1845">
        <v>3738</v>
      </c>
      <c r="E1845" t="str">
        <f>IF(D1845&gt;10000,"Tak","Nie")</f>
        <v>Nie</v>
      </c>
      <c r="F1845">
        <f>F1844-ROUNDUP(F1844*0.02,0)+D1845</f>
        <v>348963</v>
      </c>
      <c r="G1845" t="str">
        <f t="shared" si="29"/>
        <v>Nie</v>
      </c>
    </row>
    <row r="1846" spans="1:7" x14ac:dyDescent="0.25">
      <c r="A1846">
        <f xml:space="preserve"> MONTH(B1846)</f>
        <v>1</v>
      </c>
      <c r="B1846" s="3">
        <v>41291</v>
      </c>
      <c r="C1846">
        <f>YEAR(B1846)</f>
        <v>2013</v>
      </c>
      <c r="D1846">
        <v>4324</v>
      </c>
      <c r="E1846" t="str">
        <f>IF(D1846&gt;10000,"Tak","Nie")</f>
        <v>Nie</v>
      </c>
      <c r="F1846">
        <f>F1845-ROUNDUP(F1845*0.02,0)+D1846</f>
        <v>346307</v>
      </c>
      <c r="G1846" t="str">
        <f t="shared" si="29"/>
        <v>Nie</v>
      </c>
    </row>
    <row r="1847" spans="1:7" x14ac:dyDescent="0.25">
      <c r="A1847">
        <f xml:space="preserve"> MONTH(B1847)</f>
        <v>1</v>
      </c>
      <c r="B1847" s="3">
        <v>41292</v>
      </c>
      <c r="C1847">
        <f>YEAR(B1847)</f>
        <v>2013</v>
      </c>
      <c r="D1847">
        <v>4514</v>
      </c>
      <c r="E1847" t="str">
        <f>IF(D1847&gt;10000,"Tak","Nie")</f>
        <v>Nie</v>
      </c>
      <c r="F1847">
        <f>F1846-ROUNDUP(F1846*0.02,0)+D1847</f>
        <v>343894</v>
      </c>
      <c r="G1847" t="str">
        <f t="shared" si="29"/>
        <v>Nie</v>
      </c>
    </row>
    <row r="1848" spans="1:7" x14ac:dyDescent="0.25">
      <c r="A1848">
        <f xml:space="preserve"> MONTH(B1848)</f>
        <v>1</v>
      </c>
      <c r="B1848" s="3">
        <v>41293</v>
      </c>
      <c r="C1848">
        <f>YEAR(B1848)</f>
        <v>2013</v>
      </c>
      <c r="D1848">
        <v>3164</v>
      </c>
      <c r="E1848" t="str">
        <f>IF(D1848&gt;10000,"Tak","Nie")</f>
        <v>Nie</v>
      </c>
      <c r="F1848">
        <f>F1847-ROUNDUP(F1847*0.02,0)+D1848</f>
        <v>340180</v>
      </c>
      <c r="G1848" t="str">
        <f t="shared" si="29"/>
        <v>Nie</v>
      </c>
    </row>
    <row r="1849" spans="1:7" x14ac:dyDescent="0.25">
      <c r="A1849">
        <f xml:space="preserve"> MONTH(B1849)</f>
        <v>1</v>
      </c>
      <c r="B1849" s="3">
        <v>41294</v>
      </c>
      <c r="C1849">
        <f>YEAR(B1849)</f>
        <v>2013</v>
      </c>
      <c r="D1849">
        <v>3571</v>
      </c>
      <c r="E1849" t="str">
        <f>IF(D1849&gt;10000,"Tak","Nie")</f>
        <v>Nie</v>
      </c>
      <c r="F1849">
        <f>F1848-ROUNDUP(F1848*0.02,0)+D1849</f>
        <v>336947</v>
      </c>
      <c r="G1849" t="str">
        <f t="shared" si="29"/>
        <v>Nie</v>
      </c>
    </row>
    <row r="1850" spans="1:7" x14ac:dyDescent="0.25">
      <c r="A1850">
        <f xml:space="preserve"> MONTH(B1850)</f>
        <v>1</v>
      </c>
      <c r="B1850" s="3">
        <v>41295</v>
      </c>
      <c r="C1850">
        <f>YEAR(B1850)</f>
        <v>2013</v>
      </c>
      <c r="D1850">
        <v>2941</v>
      </c>
      <c r="E1850" t="str">
        <f>IF(D1850&gt;10000,"Tak","Nie")</f>
        <v>Nie</v>
      </c>
      <c r="F1850">
        <f>F1849-ROUNDUP(F1849*0.02,0)+D1850</f>
        <v>333149</v>
      </c>
      <c r="G1850" t="str">
        <f t="shared" si="29"/>
        <v>Nie</v>
      </c>
    </row>
    <row r="1851" spans="1:7" x14ac:dyDescent="0.25">
      <c r="A1851">
        <f xml:space="preserve"> MONTH(B1851)</f>
        <v>1</v>
      </c>
      <c r="B1851" s="3">
        <v>41296</v>
      </c>
      <c r="C1851">
        <f>YEAR(B1851)</f>
        <v>2013</v>
      </c>
      <c r="D1851">
        <v>3071</v>
      </c>
      <c r="E1851" t="str">
        <f>IF(D1851&gt;10000,"Tak","Nie")</f>
        <v>Nie</v>
      </c>
      <c r="F1851">
        <f>F1850-ROUNDUP(F1850*0.02,0)+D1851</f>
        <v>329557</v>
      </c>
      <c r="G1851" t="str">
        <f t="shared" si="29"/>
        <v>Nie</v>
      </c>
    </row>
    <row r="1852" spans="1:7" x14ac:dyDescent="0.25">
      <c r="A1852">
        <f xml:space="preserve"> MONTH(B1852)</f>
        <v>1</v>
      </c>
      <c r="B1852" s="3">
        <v>41297</v>
      </c>
      <c r="C1852">
        <f>YEAR(B1852)</f>
        <v>2013</v>
      </c>
      <c r="D1852">
        <v>4950</v>
      </c>
      <c r="E1852" t="str">
        <f>IF(D1852&gt;10000,"Tak","Nie")</f>
        <v>Nie</v>
      </c>
      <c r="F1852">
        <f>F1851-ROUNDUP(F1851*0.02,0)+D1852</f>
        <v>327915</v>
      </c>
      <c r="G1852" t="str">
        <f t="shared" si="29"/>
        <v>Nie</v>
      </c>
    </row>
    <row r="1853" spans="1:7" x14ac:dyDescent="0.25">
      <c r="A1853">
        <f xml:space="preserve"> MONTH(B1853)</f>
        <v>1</v>
      </c>
      <c r="B1853" s="3">
        <v>41298</v>
      </c>
      <c r="C1853">
        <f>YEAR(B1853)</f>
        <v>2013</v>
      </c>
      <c r="D1853">
        <v>4480</v>
      </c>
      <c r="E1853" t="str">
        <f>IF(D1853&gt;10000,"Tak","Nie")</f>
        <v>Nie</v>
      </c>
      <c r="F1853">
        <f>F1852-ROUNDUP(F1852*0.02,0)+D1853</f>
        <v>325836</v>
      </c>
      <c r="G1853" t="str">
        <f t="shared" si="29"/>
        <v>Nie</v>
      </c>
    </row>
    <row r="1854" spans="1:7" x14ac:dyDescent="0.25">
      <c r="A1854">
        <f xml:space="preserve"> MONTH(B1854)</f>
        <v>1</v>
      </c>
      <c r="B1854" s="3">
        <v>41299</v>
      </c>
      <c r="C1854">
        <f>YEAR(B1854)</f>
        <v>2013</v>
      </c>
      <c r="D1854">
        <v>1838</v>
      </c>
      <c r="E1854" t="str">
        <f>IF(D1854&gt;10000,"Tak","Nie")</f>
        <v>Nie</v>
      </c>
      <c r="F1854">
        <f>F1853-ROUNDUP(F1853*0.02,0)+D1854</f>
        <v>321157</v>
      </c>
      <c r="G1854" t="str">
        <f t="shared" si="29"/>
        <v>Nie</v>
      </c>
    </row>
    <row r="1855" spans="1:7" x14ac:dyDescent="0.25">
      <c r="A1855">
        <f xml:space="preserve"> MONTH(B1855)</f>
        <v>1</v>
      </c>
      <c r="B1855" s="3">
        <v>41300</v>
      </c>
      <c r="C1855">
        <f>YEAR(B1855)</f>
        <v>2013</v>
      </c>
      <c r="D1855">
        <v>3156</v>
      </c>
      <c r="E1855" t="str">
        <f>IF(D1855&gt;10000,"Tak","Nie")</f>
        <v>Nie</v>
      </c>
      <c r="F1855">
        <f>F1854-ROUNDUP(F1854*0.02,0)+D1855</f>
        <v>317889</v>
      </c>
      <c r="G1855" t="str">
        <f t="shared" si="29"/>
        <v>Nie</v>
      </c>
    </row>
    <row r="1856" spans="1:7" x14ac:dyDescent="0.25">
      <c r="A1856">
        <f xml:space="preserve"> MONTH(B1856)</f>
        <v>1</v>
      </c>
      <c r="B1856" s="3">
        <v>41301</v>
      </c>
      <c r="C1856">
        <f>YEAR(B1856)</f>
        <v>2013</v>
      </c>
      <c r="D1856">
        <v>3797</v>
      </c>
      <c r="E1856" t="str">
        <f>IF(D1856&gt;10000,"Tak","Nie")</f>
        <v>Nie</v>
      </c>
      <c r="F1856">
        <f>F1855-ROUNDUP(F1855*0.02,0)+D1856</f>
        <v>315328</v>
      </c>
      <c r="G1856" t="str">
        <f t="shared" si="29"/>
        <v>Nie</v>
      </c>
    </row>
    <row r="1857" spans="1:7" x14ac:dyDescent="0.25">
      <c r="A1857">
        <f xml:space="preserve"> MONTH(B1857)</f>
        <v>1</v>
      </c>
      <c r="B1857" s="3">
        <v>41302</v>
      </c>
      <c r="C1857">
        <f>YEAR(B1857)</f>
        <v>2013</v>
      </c>
      <c r="D1857">
        <v>2805</v>
      </c>
      <c r="E1857" t="str">
        <f>IF(D1857&gt;10000,"Tak","Nie")</f>
        <v>Nie</v>
      </c>
      <c r="F1857">
        <f>F1856-ROUNDUP(F1856*0.02,0)+D1857</f>
        <v>311826</v>
      </c>
      <c r="G1857" t="str">
        <f t="shared" si="29"/>
        <v>Nie</v>
      </c>
    </row>
    <row r="1858" spans="1:7" x14ac:dyDescent="0.25">
      <c r="A1858">
        <f xml:space="preserve"> MONTH(B1858)</f>
        <v>1</v>
      </c>
      <c r="B1858" s="3">
        <v>41303</v>
      </c>
      <c r="C1858">
        <f>YEAR(B1858)</f>
        <v>2013</v>
      </c>
      <c r="D1858">
        <v>3265</v>
      </c>
      <c r="E1858" t="str">
        <f>IF(D1858&gt;10000,"Tak","Nie")</f>
        <v>Nie</v>
      </c>
      <c r="F1858">
        <f>F1857-ROUNDUP(F1857*0.02,0)+D1858</f>
        <v>308854</v>
      </c>
      <c r="G1858" t="str">
        <f t="shared" si="29"/>
        <v>Nie</v>
      </c>
    </row>
    <row r="1859" spans="1:7" x14ac:dyDescent="0.25">
      <c r="A1859">
        <f xml:space="preserve"> MONTH(B1859)</f>
        <v>1</v>
      </c>
      <c r="B1859" s="3">
        <v>41304</v>
      </c>
      <c r="C1859">
        <f>YEAR(B1859)</f>
        <v>2013</v>
      </c>
      <c r="D1859">
        <v>3859</v>
      </c>
      <c r="E1859" t="str">
        <f>IF(D1859&gt;10000,"Tak","Nie")</f>
        <v>Nie</v>
      </c>
      <c r="F1859">
        <f>F1858-ROUNDUP(F1858*0.02,0)+D1859</f>
        <v>306535</v>
      </c>
      <c r="G1859" t="str">
        <f t="shared" si="29"/>
        <v>Nie</v>
      </c>
    </row>
    <row r="1860" spans="1:7" x14ac:dyDescent="0.25">
      <c r="A1860">
        <f xml:space="preserve"> MONTH(B1860)</f>
        <v>1</v>
      </c>
      <c r="B1860" s="3">
        <v>41305</v>
      </c>
      <c r="C1860">
        <f>YEAR(B1860)</f>
        <v>2013</v>
      </c>
      <c r="D1860">
        <v>4393</v>
      </c>
      <c r="E1860" t="str">
        <f>IF(D1860&gt;10000,"Tak","Nie")</f>
        <v>Nie</v>
      </c>
      <c r="F1860">
        <f>F1859-ROUNDUP(F1859*0.02,0)+D1860</f>
        <v>304797</v>
      </c>
      <c r="G1860" t="str">
        <f t="shared" ref="G1860:G1923" si="30">IF(F1860&gt;1000000,"Tak","Nie")</f>
        <v>Nie</v>
      </c>
    </row>
    <row r="1861" spans="1:7" x14ac:dyDescent="0.25">
      <c r="A1861">
        <f xml:space="preserve"> MONTH(B1861)</f>
        <v>2</v>
      </c>
      <c r="B1861" s="3">
        <v>41306</v>
      </c>
      <c r="C1861">
        <f>YEAR(B1861)</f>
        <v>2013</v>
      </c>
      <c r="D1861">
        <v>5109</v>
      </c>
      <c r="E1861" t="str">
        <f>IF(D1861&gt;10000,"Tak","Nie")</f>
        <v>Nie</v>
      </c>
      <c r="F1861">
        <f>F1860-ROUNDUP(F1860*0.02,0)+D1861</f>
        <v>303810</v>
      </c>
      <c r="G1861" t="str">
        <f t="shared" si="30"/>
        <v>Nie</v>
      </c>
    </row>
    <row r="1862" spans="1:7" x14ac:dyDescent="0.25">
      <c r="A1862">
        <f xml:space="preserve"> MONTH(B1862)</f>
        <v>2</v>
      </c>
      <c r="B1862" s="3">
        <v>41307</v>
      </c>
      <c r="C1862">
        <f>YEAR(B1862)</f>
        <v>2013</v>
      </c>
      <c r="D1862">
        <v>4524</v>
      </c>
      <c r="E1862" t="str">
        <f>IF(D1862&gt;10000,"Tak","Nie")</f>
        <v>Nie</v>
      </c>
      <c r="F1862">
        <f>F1861-ROUNDUP(F1861*0.02,0)+D1862</f>
        <v>302257</v>
      </c>
      <c r="G1862" t="str">
        <f t="shared" si="30"/>
        <v>Nie</v>
      </c>
    </row>
    <row r="1863" spans="1:7" x14ac:dyDescent="0.25">
      <c r="A1863">
        <f xml:space="preserve"> MONTH(B1863)</f>
        <v>2</v>
      </c>
      <c r="B1863" s="3">
        <v>41308</v>
      </c>
      <c r="C1863">
        <f>YEAR(B1863)</f>
        <v>2013</v>
      </c>
      <c r="D1863">
        <v>2829</v>
      </c>
      <c r="E1863" t="str">
        <f>IF(D1863&gt;10000,"Tak","Nie")</f>
        <v>Nie</v>
      </c>
      <c r="F1863">
        <f>F1862-ROUNDUP(F1862*0.02,0)+D1863</f>
        <v>299040</v>
      </c>
      <c r="G1863" t="str">
        <f t="shared" si="30"/>
        <v>Nie</v>
      </c>
    </row>
    <row r="1864" spans="1:7" x14ac:dyDescent="0.25">
      <c r="A1864">
        <f xml:space="preserve"> MONTH(B1864)</f>
        <v>2</v>
      </c>
      <c r="B1864" s="3">
        <v>41309</v>
      </c>
      <c r="C1864">
        <f>YEAR(B1864)</f>
        <v>2013</v>
      </c>
      <c r="D1864">
        <v>3427</v>
      </c>
      <c r="E1864" t="str">
        <f>IF(D1864&gt;10000,"Tak","Nie")</f>
        <v>Nie</v>
      </c>
      <c r="F1864">
        <f>F1863-ROUNDUP(F1863*0.02,0)+D1864</f>
        <v>296486</v>
      </c>
      <c r="G1864" t="str">
        <f t="shared" si="30"/>
        <v>Nie</v>
      </c>
    </row>
    <row r="1865" spans="1:7" x14ac:dyDescent="0.25">
      <c r="A1865">
        <f xml:space="preserve"> MONTH(B1865)</f>
        <v>2</v>
      </c>
      <c r="B1865" s="3">
        <v>41310</v>
      </c>
      <c r="C1865">
        <f>YEAR(B1865)</f>
        <v>2013</v>
      </c>
      <c r="D1865">
        <v>3821</v>
      </c>
      <c r="E1865" t="str">
        <f>IF(D1865&gt;10000,"Tak","Nie")</f>
        <v>Nie</v>
      </c>
      <c r="F1865">
        <f>F1864-ROUNDUP(F1864*0.02,0)+D1865</f>
        <v>294377</v>
      </c>
      <c r="G1865" t="str">
        <f t="shared" si="30"/>
        <v>Nie</v>
      </c>
    </row>
    <row r="1866" spans="1:7" x14ac:dyDescent="0.25">
      <c r="A1866">
        <f xml:space="preserve"> MONTH(B1866)</f>
        <v>2</v>
      </c>
      <c r="B1866" s="3">
        <v>41311</v>
      </c>
      <c r="C1866">
        <f>YEAR(B1866)</f>
        <v>2013</v>
      </c>
      <c r="D1866">
        <v>2635</v>
      </c>
      <c r="E1866" t="str">
        <f>IF(D1866&gt;10000,"Tak","Nie")</f>
        <v>Nie</v>
      </c>
      <c r="F1866">
        <f>F1865-ROUNDUP(F1865*0.02,0)+D1866</f>
        <v>291124</v>
      </c>
      <c r="G1866" t="str">
        <f t="shared" si="30"/>
        <v>Nie</v>
      </c>
    </row>
    <row r="1867" spans="1:7" x14ac:dyDescent="0.25">
      <c r="A1867">
        <f xml:space="preserve"> MONTH(B1867)</f>
        <v>2</v>
      </c>
      <c r="B1867" s="3">
        <v>41312</v>
      </c>
      <c r="C1867">
        <f>YEAR(B1867)</f>
        <v>2013</v>
      </c>
      <c r="D1867">
        <v>3654</v>
      </c>
      <c r="E1867" t="str">
        <f>IF(D1867&gt;10000,"Tak","Nie")</f>
        <v>Nie</v>
      </c>
      <c r="F1867">
        <f>F1866-ROUNDUP(F1866*0.02,0)+D1867</f>
        <v>288955</v>
      </c>
      <c r="G1867" t="str">
        <f t="shared" si="30"/>
        <v>Nie</v>
      </c>
    </row>
    <row r="1868" spans="1:7" x14ac:dyDescent="0.25">
      <c r="A1868">
        <f xml:space="preserve"> MONTH(B1868)</f>
        <v>2</v>
      </c>
      <c r="B1868" s="3">
        <v>41313</v>
      </c>
      <c r="C1868">
        <f>YEAR(B1868)</f>
        <v>2013</v>
      </c>
      <c r="D1868">
        <v>2924</v>
      </c>
      <c r="E1868" t="str">
        <f>IF(D1868&gt;10000,"Tak","Nie")</f>
        <v>Nie</v>
      </c>
      <c r="F1868">
        <f>F1867-ROUNDUP(F1867*0.02,0)+D1868</f>
        <v>286099</v>
      </c>
      <c r="G1868" t="str">
        <f t="shared" si="30"/>
        <v>Nie</v>
      </c>
    </row>
    <row r="1869" spans="1:7" x14ac:dyDescent="0.25">
      <c r="A1869">
        <f xml:space="preserve"> MONTH(B1869)</f>
        <v>2</v>
      </c>
      <c r="B1869" s="3">
        <v>41314</v>
      </c>
      <c r="C1869">
        <f>YEAR(B1869)</f>
        <v>2013</v>
      </c>
      <c r="D1869">
        <v>4412</v>
      </c>
      <c r="E1869" t="str">
        <f>IF(D1869&gt;10000,"Tak","Nie")</f>
        <v>Nie</v>
      </c>
      <c r="F1869">
        <f>F1868-ROUNDUP(F1868*0.02,0)+D1869</f>
        <v>284789</v>
      </c>
      <c r="G1869" t="str">
        <f t="shared" si="30"/>
        <v>Nie</v>
      </c>
    </row>
    <row r="1870" spans="1:7" x14ac:dyDescent="0.25">
      <c r="A1870">
        <f xml:space="preserve"> MONTH(B1870)</f>
        <v>2</v>
      </c>
      <c r="B1870" s="3">
        <v>41315</v>
      </c>
      <c r="C1870">
        <f>YEAR(B1870)</f>
        <v>2013</v>
      </c>
      <c r="D1870">
        <v>3066</v>
      </c>
      <c r="E1870" t="str">
        <f>IF(D1870&gt;10000,"Tak","Nie")</f>
        <v>Nie</v>
      </c>
      <c r="F1870">
        <f>F1869-ROUNDUP(F1869*0.02,0)+D1870</f>
        <v>282159</v>
      </c>
      <c r="G1870" t="str">
        <f t="shared" si="30"/>
        <v>Nie</v>
      </c>
    </row>
    <row r="1871" spans="1:7" x14ac:dyDescent="0.25">
      <c r="A1871">
        <f xml:space="preserve"> MONTH(B1871)</f>
        <v>2</v>
      </c>
      <c r="B1871" s="3">
        <v>41316</v>
      </c>
      <c r="C1871">
        <f>YEAR(B1871)</f>
        <v>2013</v>
      </c>
      <c r="D1871">
        <v>2678</v>
      </c>
      <c r="E1871" t="str">
        <f>IF(D1871&gt;10000,"Tak","Nie")</f>
        <v>Nie</v>
      </c>
      <c r="F1871">
        <f>F1870-ROUNDUP(F1870*0.02,0)+D1871</f>
        <v>279193</v>
      </c>
      <c r="G1871" t="str">
        <f t="shared" si="30"/>
        <v>Nie</v>
      </c>
    </row>
    <row r="1872" spans="1:7" x14ac:dyDescent="0.25">
      <c r="A1872">
        <f xml:space="preserve"> MONTH(B1872)</f>
        <v>2</v>
      </c>
      <c r="B1872" s="3">
        <v>41317</v>
      </c>
      <c r="C1872">
        <f>YEAR(B1872)</f>
        <v>2013</v>
      </c>
      <c r="D1872">
        <v>4746</v>
      </c>
      <c r="E1872" t="str">
        <f>IF(D1872&gt;10000,"Tak","Nie")</f>
        <v>Nie</v>
      </c>
      <c r="F1872">
        <f>F1871-ROUNDUP(F1871*0.02,0)+D1872</f>
        <v>278355</v>
      </c>
      <c r="G1872" t="str">
        <f t="shared" si="30"/>
        <v>Nie</v>
      </c>
    </row>
    <row r="1873" spans="1:7" x14ac:dyDescent="0.25">
      <c r="A1873">
        <f xml:space="preserve"> MONTH(B1873)</f>
        <v>2</v>
      </c>
      <c r="B1873" s="3">
        <v>41318</v>
      </c>
      <c r="C1873">
        <f>YEAR(B1873)</f>
        <v>2013</v>
      </c>
      <c r="D1873">
        <v>3249</v>
      </c>
      <c r="E1873" t="str">
        <f>IF(D1873&gt;10000,"Tak","Nie")</f>
        <v>Nie</v>
      </c>
      <c r="F1873">
        <f>F1872-ROUNDUP(F1872*0.02,0)+D1873</f>
        <v>276036</v>
      </c>
      <c r="G1873" t="str">
        <f t="shared" si="30"/>
        <v>Nie</v>
      </c>
    </row>
    <row r="1874" spans="1:7" x14ac:dyDescent="0.25">
      <c r="A1874">
        <f xml:space="preserve"> MONTH(B1874)</f>
        <v>2</v>
      </c>
      <c r="B1874" s="3">
        <v>41319</v>
      </c>
      <c r="C1874">
        <f>YEAR(B1874)</f>
        <v>2013</v>
      </c>
      <c r="D1874">
        <v>3748</v>
      </c>
      <c r="E1874" t="str">
        <f>IF(D1874&gt;10000,"Tak","Nie")</f>
        <v>Nie</v>
      </c>
      <c r="F1874">
        <f>F1873-ROUNDUP(F1873*0.02,0)+D1874</f>
        <v>274263</v>
      </c>
      <c r="G1874" t="str">
        <f t="shared" si="30"/>
        <v>Nie</v>
      </c>
    </row>
    <row r="1875" spans="1:7" x14ac:dyDescent="0.25">
      <c r="A1875">
        <f xml:space="preserve"> MONTH(B1875)</f>
        <v>2</v>
      </c>
      <c r="B1875" s="3">
        <v>41320</v>
      </c>
      <c r="C1875">
        <f>YEAR(B1875)</f>
        <v>2013</v>
      </c>
      <c r="D1875">
        <v>3458</v>
      </c>
      <c r="E1875" t="str">
        <f>IF(D1875&gt;10000,"Tak","Nie")</f>
        <v>Nie</v>
      </c>
      <c r="F1875">
        <f>F1874-ROUNDUP(F1874*0.02,0)+D1875</f>
        <v>272235</v>
      </c>
      <c r="G1875" t="str">
        <f t="shared" si="30"/>
        <v>Nie</v>
      </c>
    </row>
    <row r="1876" spans="1:7" x14ac:dyDescent="0.25">
      <c r="A1876">
        <f xml:space="preserve"> MONTH(B1876)</f>
        <v>2</v>
      </c>
      <c r="B1876" s="3">
        <v>41321</v>
      </c>
      <c r="C1876">
        <f>YEAR(B1876)</f>
        <v>2013</v>
      </c>
      <c r="D1876">
        <v>2758</v>
      </c>
      <c r="E1876" t="str">
        <f>IF(D1876&gt;10000,"Tak","Nie")</f>
        <v>Nie</v>
      </c>
      <c r="F1876">
        <f>F1875-ROUNDUP(F1875*0.02,0)+D1876</f>
        <v>269548</v>
      </c>
      <c r="G1876" t="str">
        <f t="shared" si="30"/>
        <v>Nie</v>
      </c>
    </row>
    <row r="1877" spans="1:7" x14ac:dyDescent="0.25">
      <c r="A1877">
        <f xml:space="preserve"> MONTH(B1877)</f>
        <v>2</v>
      </c>
      <c r="B1877" s="3">
        <v>41322</v>
      </c>
      <c r="C1877">
        <f>YEAR(B1877)</f>
        <v>2013</v>
      </c>
      <c r="D1877">
        <v>4937</v>
      </c>
      <c r="E1877" t="str">
        <f>IF(D1877&gt;10000,"Tak","Nie")</f>
        <v>Nie</v>
      </c>
      <c r="F1877">
        <f>F1876-ROUNDUP(F1876*0.02,0)+D1877</f>
        <v>269094</v>
      </c>
      <c r="G1877" t="str">
        <f t="shared" si="30"/>
        <v>Nie</v>
      </c>
    </row>
    <row r="1878" spans="1:7" x14ac:dyDescent="0.25">
      <c r="A1878">
        <f xml:space="preserve"> MONTH(B1878)</f>
        <v>2</v>
      </c>
      <c r="B1878" s="3">
        <v>41323</v>
      </c>
      <c r="C1878">
        <f>YEAR(B1878)</f>
        <v>2013</v>
      </c>
      <c r="D1878">
        <v>3368</v>
      </c>
      <c r="E1878" t="str">
        <f>IF(D1878&gt;10000,"Tak","Nie")</f>
        <v>Nie</v>
      </c>
      <c r="F1878">
        <f>F1877-ROUNDUP(F1877*0.02,0)+D1878</f>
        <v>267080</v>
      </c>
      <c r="G1878" t="str">
        <f t="shared" si="30"/>
        <v>Nie</v>
      </c>
    </row>
    <row r="1879" spans="1:7" x14ac:dyDescent="0.25">
      <c r="A1879">
        <f xml:space="preserve"> MONTH(B1879)</f>
        <v>2</v>
      </c>
      <c r="B1879" s="3">
        <v>41324</v>
      </c>
      <c r="C1879">
        <f>YEAR(B1879)</f>
        <v>2013</v>
      </c>
      <c r="D1879">
        <v>1777</v>
      </c>
      <c r="E1879" t="str">
        <f>IF(D1879&gt;10000,"Tak","Nie")</f>
        <v>Nie</v>
      </c>
      <c r="F1879">
        <f>F1878-ROUNDUP(F1878*0.02,0)+D1879</f>
        <v>263515</v>
      </c>
      <c r="G1879" t="str">
        <f t="shared" si="30"/>
        <v>Nie</v>
      </c>
    </row>
    <row r="1880" spans="1:7" x14ac:dyDescent="0.25">
      <c r="A1880">
        <f xml:space="preserve"> MONTH(B1880)</f>
        <v>2</v>
      </c>
      <c r="B1880" s="3">
        <v>41325</v>
      </c>
      <c r="C1880">
        <f>YEAR(B1880)</f>
        <v>2013</v>
      </c>
      <c r="D1880">
        <v>2527</v>
      </c>
      <c r="E1880" t="str">
        <f>IF(D1880&gt;10000,"Tak","Nie")</f>
        <v>Nie</v>
      </c>
      <c r="F1880">
        <f>F1879-ROUNDUP(F1879*0.02,0)+D1880</f>
        <v>260771</v>
      </c>
      <c r="G1880" t="str">
        <f t="shared" si="30"/>
        <v>Nie</v>
      </c>
    </row>
    <row r="1881" spans="1:7" x14ac:dyDescent="0.25">
      <c r="A1881">
        <f xml:space="preserve"> MONTH(B1881)</f>
        <v>2</v>
      </c>
      <c r="B1881" s="3">
        <v>41326</v>
      </c>
      <c r="C1881">
        <f>YEAR(B1881)</f>
        <v>2013</v>
      </c>
      <c r="D1881">
        <v>2980</v>
      </c>
      <c r="E1881" t="str">
        <f>IF(D1881&gt;10000,"Tak","Nie")</f>
        <v>Nie</v>
      </c>
      <c r="F1881">
        <f>F1880-ROUNDUP(F1880*0.02,0)+D1881</f>
        <v>258535</v>
      </c>
      <c r="G1881" t="str">
        <f t="shared" si="30"/>
        <v>Nie</v>
      </c>
    </row>
    <row r="1882" spans="1:7" x14ac:dyDescent="0.25">
      <c r="A1882">
        <f xml:space="preserve"> MONTH(B1882)</f>
        <v>2</v>
      </c>
      <c r="B1882" s="3">
        <v>41327</v>
      </c>
      <c r="C1882">
        <f>YEAR(B1882)</f>
        <v>2013</v>
      </c>
      <c r="D1882">
        <v>4290</v>
      </c>
      <c r="E1882" t="str">
        <f>IF(D1882&gt;10000,"Tak","Nie")</f>
        <v>Nie</v>
      </c>
      <c r="F1882">
        <f>F1881-ROUNDUP(F1881*0.02,0)+D1882</f>
        <v>257654</v>
      </c>
      <c r="G1882" t="str">
        <f t="shared" si="30"/>
        <v>Nie</v>
      </c>
    </row>
    <row r="1883" spans="1:7" x14ac:dyDescent="0.25">
      <c r="A1883">
        <f xml:space="preserve"> MONTH(B1883)</f>
        <v>2</v>
      </c>
      <c r="B1883" s="3">
        <v>41328</v>
      </c>
      <c r="C1883">
        <f>YEAR(B1883)</f>
        <v>2013</v>
      </c>
      <c r="D1883">
        <v>3990</v>
      </c>
      <c r="E1883" t="str">
        <f>IF(D1883&gt;10000,"Tak","Nie")</f>
        <v>Nie</v>
      </c>
      <c r="F1883">
        <f>F1882-ROUNDUP(F1882*0.02,0)+D1883</f>
        <v>256490</v>
      </c>
      <c r="G1883" t="str">
        <f t="shared" si="30"/>
        <v>Nie</v>
      </c>
    </row>
    <row r="1884" spans="1:7" x14ac:dyDescent="0.25">
      <c r="A1884">
        <f xml:space="preserve"> MONTH(B1884)</f>
        <v>2</v>
      </c>
      <c r="B1884" s="3">
        <v>41329</v>
      </c>
      <c r="C1884">
        <f>YEAR(B1884)</f>
        <v>2013</v>
      </c>
      <c r="D1884">
        <v>2912</v>
      </c>
      <c r="E1884" t="str">
        <f>IF(D1884&gt;10000,"Tak","Nie")</f>
        <v>Nie</v>
      </c>
      <c r="F1884">
        <f>F1883-ROUNDUP(F1883*0.02,0)+D1884</f>
        <v>254272</v>
      </c>
      <c r="G1884" t="str">
        <f t="shared" si="30"/>
        <v>Nie</v>
      </c>
    </row>
    <row r="1885" spans="1:7" x14ac:dyDescent="0.25">
      <c r="A1885">
        <f xml:space="preserve"> MONTH(B1885)</f>
        <v>2</v>
      </c>
      <c r="B1885" s="3">
        <v>41330</v>
      </c>
      <c r="C1885">
        <f>YEAR(B1885)</f>
        <v>2013</v>
      </c>
      <c r="D1885">
        <v>5396</v>
      </c>
      <c r="E1885" t="str">
        <f>IF(D1885&gt;10000,"Tak","Nie")</f>
        <v>Nie</v>
      </c>
      <c r="F1885">
        <f>F1884-ROUNDUP(F1884*0.02,0)+D1885</f>
        <v>254582</v>
      </c>
      <c r="G1885" t="str">
        <f t="shared" si="30"/>
        <v>Nie</v>
      </c>
    </row>
    <row r="1886" spans="1:7" x14ac:dyDescent="0.25">
      <c r="A1886">
        <f xml:space="preserve"> MONTH(B1886)</f>
        <v>2</v>
      </c>
      <c r="B1886" s="3">
        <v>41331</v>
      </c>
      <c r="C1886">
        <f>YEAR(B1886)</f>
        <v>2013</v>
      </c>
      <c r="D1886">
        <v>2980</v>
      </c>
      <c r="E1886" t="str">
        <f>IF(D1886&gt;10000,"Tak","Nie")</f>
        <v>Nie</v>
      </c>
      <c r="F1886">
        <f>F1885-ROUNDUP(F1885*0.02,0)+D1886</f>
        <v>252470</v>
      </c>
      <c r="G1886" t="str">
        <f t="shared" si="30"/>
        <v>Nie</v>
      </c>
    </row>
    <row r="1887" spans="1:7" x14ac:dyDescent="0.25">
      <c r="A1887">
        <f xml:space="preserve"> MONTH(B1887)</f>
        <v>2</v>
      </c>
      <c r="B1887" s="3">
        <v>41332</v>
      </c>
      <c r="C1887">
        <f>YEAR(B1887)</f>
        <v>2013</v>
      </c>
      <c r="D1887">
        <v>4884</v>
      </c>
      <c r="E1887" t="str">
        <f>IF(D1887&gt;10000,"Tak","Nie")</f>
        <v>Nie</v>
      </c>
      <c r="F1887">
        <f>F1886-ROUNDUP(F1886*0.02,0)+D1887</f>
        <v>252304</v>
      </c>
      <c r="G1887" t="str">
        <f t="shared" si="30"/>
        <v>Nie</v>
      </c>
    </row>
    <row r="1888" spans="1:7" x14ac:dyDescent="0.25">
      <c r="A1888">
        <f xml:space="preserve"> MONTH(B1888)</f>
        <v>2</v>
      </c>
      <c r="B1888" s="3">
        <v>41333</v>
      </c>
      <c r="C1888">
        <f>YEAR(B1888)</f>
        <v>2013</v>
      </c>
      <c r="D1888">
        <v>5582</v>
      </c>
      <c r="E1888" t="str">
        <f>IF(D1888&gt;10000,"Tak","Nie")</f>
        <v>Nie</v>
      </c>
      <c r="F1888">
        <f>F1887-ROUNDUP(F1887*0.02,0)+D1888</f>
        <v>252839</v>
      </c>
      <c r="G1888" t="str">
        <f t="shared" si="30"/>
        <v>Nie</v>
      </c>
    </row>
    <row r="1889" spans="1:7" x14ac:dyDescent="0.25">
      <c r="A1889">
        <f xml:space="preserve"> MONTH(B1889)</f>
        <v>3</v>
      </c>
      <c r="B1889" s="3">
        <v>41334</v>
      </c>
      <c r="C1889">
        <f>YEAR(B1889)</f>
        <v>2013</v>
      </c>
      <c r="D1889">
        <v>6878</v>
      </c>
      <c r="E1889" t="str">
        <f>IF(D1889&gt;10000,"Tak","Nie")</f>
        <v>Nie</v>
      </c>
      <c r="F1889">
        <f>F1888-ROUNDUP(F1888*0.02,0)+D1889</f>
        <v>254660</v>
      </c>
      <c r="G1889" t="str">
        <f t="shared" si="30"/>
        <v>Nie</v>
      </c>
    </row>
    <row r="1890" spans="1:7" x14ac:dyDescent="0.25">
      <c r="A1890">
        <f xml:space="preserve"> MONTH(B1890)</f>
        <v>3</v>
      </c>
      <c r="B1890" s="3">
        <v>41335</v>
      </c>
      <c r="C1890">
        <f>YEAR(B1890)</f>
        <v>2013</v>
      </c>
      <c r="D1890">
        <v>7652</v>
      </c>
      <c r="E1890" t="str">
        <f>IF(D1890&gt;10000,"Tak","Nie")</f>
        <v>Nie</v>
      </c>
      <c r="F1890">
        <f>F1889-ROUNDUP(F1889*0.02,0)+D1890</f>
        <v>257218</v>
      </c>
      <c r="G1890" t="str">
        <f t="shared" si="30"/>
        <v>Nie</v>
      </c>
    </row>
    <row r="1891" spans="1:7" x14ac:dyDescent="0.25">
      <c r="A1891">
        <f xml:space="preserve"> MONTH(B1891)</f>
        <v>3</v>
      </c>
      <c r="B1891" s="3">
        <v>41336</v>
      </c>
      <c r="C1891">
        <f>YEAR(B1891)</f>
        <v>2013</v>
      </c>
      <c r="D1891">
        <v>6256</v>
      </c>
      <c r="E1891" t="str">
        <f>IF(D1891&gt;10000,"Tak","Nie")</f>
        <v>Nie</v>
      </c>
      <c r="F1891">
        <f>F1890-ROUNDUP(F1890*0.02,0)+D1891</f>
        <v>258329</v>
      </c>
      <c r="G1891" t="str">
        <f t="shared" si="30"/>
        <v>Nie</v>
      </c>
    </row>
    <row r="1892" spans="1:7" x14ac:dyDescent="0.25">
      <c r="A1892">
        <f xml:space="preserve"> MONTH(B1892)</f>
        <v>3</v>
      </c>
      <c r="B1892" s="3">
        <v>41337</v>
      </c>
      <c r="C1892">
        <f>YEAR(B1892)</f>
        <v>2013</v>
      </c>
      <c r="D1892">
        <v>7905</v>
      </c>
      <c r="E1892" t="str">
        <f>IF(D1892&gt;10000,"Tak","Nie")</f>
        <v>Nie</v>
      </c>
      <c r="F1892">
        <f>F1891-ROUNDUP(F1891*0.02,0)+D1892</f>
        <v>261067</v>
      </c>
      <c r="G1892" t="str">
        <f t="shared" si="30"/>
        <v>Nie</v>
      </c>
    </row>
    <row r="1893" spans="1:7" x14ac:dyDescent="0.25">
      <c r="A1893">
        <f xml:space="preserve"> MONTH(B1893)</f>
        <v>3</v>
      </c>
      <c r="B1893" s="3">
        <v>41338</v>
      </c>
      <c r="C1893">
        <f>YEAR(B1893)</f>
        <v>2013</v>
      </c>
      <c r="D1893">
        <v>9248</v>
      </c>
      <c r="E1893" t="str">
        <f>IF(D1893&gt;10000,"Tak","Nie")</f>
        <v>Nie</v>
      </c>
      <c r="F1893">
        <f>F1892-ROUNDUP(F1892*0.02,0)+D1893</f>
        <v>265093</v>
      </c>
      <c r="G1893" t="str">
        <f t="shared" si="30"/>
        <v>Nie</v>
      </c>
    </row>
    <row r="1894" spans="1:7" x14ac:dyDescent="0.25">
      <c r="A1894">
        <f xml:space="preserve"> MONTH(B1894)</f>
        <v>3</v>
      </c>
      <c r="B1894" s="3">
        <v>41339</v>
      </c>
      <c r="C1894">
        <f>YEAR(B1894)</f>
        <v>2013</v>
      </c>
      <c r="D1894">
        <v>10801</v>
      </c>
      <c r="E1894" t="str">
        <f>IF(D1894&gt;10000,"Tak","Nie")</f>
        <v>Tak</v>
      </c>
      <c r="F1894">
        <f>F1893-ROUNDUP(F1893*0.02,0)+D1894</f>
        <v>270592</v>
      </c>
      <c r="G1894" t="str">
        <f t="shared" si="30"/>
        <v>Nie</v>
      </c>
    </row>
    <row r="1895" spans="1:7" x14ac:dyDescent="0.25">
      <c r="A1895">
        <f xml:space="preserve"> MONTH(B1895)</f>
        <v>3</v>
      </c>
      <c r="B1895" s="3">
        <v>41340</v>
      </c>
      <c r="C1895">
        <f>YEAR(B1895)</f>
        <v>2013</v>
      </c>
      <c r="D1895">
        <v>11212</v>
      </c>
      <c r="E1895" t="str">
        <f>IF(D1895&gt;10000,"Tak","Nie")</f>
        <v>Tak</v>
      </c>
      <c r="F1895">
        <f>F1894-ROUNDUP(F1894*0.02,0)+D1895</f>
        <v>276392</v>
      </c>
      <c r="G1895" t="str">
        <f t="shared" si="30"/>
        <v>Nie</v>
      </c>
    </row>
    <row r="1896" spans="1:7" x14ac:dyDescent="0.25">
      <c r="A1896">
        <f xml:space="preserve"> MONTH(B1896)</f>
        <v>3</v>
      </c>
      <c r="B1896" s="3">
        <v>41341</v>
      </c>
      <c r="C1896">
        <f>YEAR(B1896)</f>
        <v>2013</v>
      </c>
      <c r="D1896">
        <v>12572</v>
      </c>
      <c r="E1896" t="str">
        <f>IF(D1896&gt;10000,"Tak","Nie")</f>
        <v>Tak</v>
      </c>
      <c r="F1896">
        <f>F1895-ROUNDUP(F1895*0.02,0)+D1896</f>
        <v>283436</v>
      </c>
      <c r="G1896" t="str">
        <f t="shared" si="30"/>
        <v>Nie</v>
      </c>
    </row>
    <row r="1897" spans="1:7" x14ac:dyDescent="0.25">
      <c r="A1897">
        <f xml:space="preserve"> MONTH(B1897)</f>
        <v>3</v>
      </c>
      <c r="B1897" s="3">
        <v>41342</v>
      </c>
      <c r="C1897">
        <f>YEAR(B1897)</f>
        <v>2013</v>
      </c>
      <c r="D1897">
        <v>14294</v>
      </c>
      <c r="E1897" t="str">
        <f>IF(D1897&gt;10000,"Tak","Nie")</f>
        <v>Tak</v>
      </c>
      <c r="F1897">
        <f>F1896-ROUNDUP(F1896*0.02,0)+D1897</f>
        <v>292061</v>
      </c>
      <c r="G1897" t="str">
        <f t="shared" si="30"/>
        <v>Nie</v>
      </c>
    </row>
    <row r="1898" spans="1:7" x14ac:dyDescent="0.25">
      <c r="A1898">
        <f xml:space="preserve"> MONTH(B1898)</f>
        <v>3</v>
      </c>
      <c r="B1898" s="3">
        <v>41343</v>
      </c>
      <c r="C1898">
        <f>YEAR(B1898)</f>
        <v>2013</v>
      </c>
      <c r="D1898">
        <v>15164</v>
      </c>
      <c r="E1898" t="str">
        <f>IF(D1898&gt;10000,"Tak","Nie")</f>
        <v>Tak</v>
      </c>
      <c r="F1898">
        <f>F1897-ROUNDUP(F1897*0.02,0)+D1898</f>
        <v>301383</v>
      </c>
      <c r="G1898" t="str">
        <f t="shared" si="30"/>
        <v>Nie</v>
      </c>
    </row>
    <row r="1899" spans="1:7" x14ac:dyDescent="0.25">
      <c r="A1899">
        <f xml:space="preserve"> MONTH(B1899)</f>
        <v>3</v>
      </c>
      <c r="B1899" s="3">
        <v>41344</v>
      </c>
      <c r="C1899">
        <f>YEAR(B1899)</f>
        <v>2013</v>
      </c>
      <c r="D1899">
        <v>16391</v>
      </c>
      <c r="E1899" t="str">
        <f>IF(D1899&gt;10000,"Tak","Nie")</f>
        <v>Tak</v>
      </c>
      <c r="F1899">
        <f>F1898-ROUNDUP(F1898*0.02,0)+D1899</f>
        <v>311746</v>
      </c>
      <c r="G1899" t="str">
        <f t="shared" si="30"/>
        <v>Nie</v>
      </c>
    </row>
    <row r="1900" spans="1:7" x14ac:dyDescent="0.25">
      <c r="A1900">
        <f xml:space="preserve"> MONTH(B1900)</f>
        <v>3</v>
      </c>
      <c r="B1900" s="3">
        <v>41345</v>
      </c>
      <c r="C1900">
        <f>YEAR(B1900)</f>
        <v>2013</v>
      </c>
      <c r="D1900">
        <v>18535</v>
      </c>
      <c r="E1900" t="str">
        <f>IF(D1900&gt;10000,"Tak","Nie")</f>
        <v>Tak</v>
      </c>
      <c r="F1900">
        <f>F1899-ROUNDUP(F1899*0.02,0)+D1900</f>
        <v>324046</v>
      </c>
      <c r="G1900" t="str">
        <f t="shared" si="30"/>
        <v>Nie</v>
      </c>
    </row>
    <row r="1901" spans="1:7" x14ac:dyDescent="0.25">
      <c r="A1901">
        <f xml:space="preserve"> MONTH(B1901)</f>
        <v>3</v>
      </c>
      <c r="B1901" s="3">
        <v>41346</v>
      </c>
      <c r="C1901">
        <f>YEAR(B1901)</f>
        <v>2013</v>
      </c>
      <c r="D1901">
        <v>18747</v>
      </c>
      <c r="E1901" t="str">
        <f>IF(D1901&gt;10000,"Tak","Nie")</f>
        <v>Tak</v>
      </c>
      <c r="F1901">
        <f>F1900-ROUNDUP(F1900*0.02,0)+D1901</f>
        <v>336312</v>
      </c>
      <c r="G1901" t="str">
        <f t="shared" si="30"/>
        <v>Nie</v>
      </c>
    </row>
    <row r="1902" spans="1:7" x14ac:dyDescent="0.25">
      <c r="A1902">
        <f xml:space="preserve"> MONTH(B1902)</f>
        <v>3</v>
      </c>
      <c r="B1902" s="3">
        <v>41347</v>
      </c>
      <c r="C1902">
        <f>YEAR(B1902)</f>
        <v>2013</v>
      </c>
      <c r="D1902">
        <v>22193</v>
      </c>
      <c r="E1902" t="str">
        <f>IF(D1902&gt;10000,"Tak","Nie")</f>
        <v>Tak</v>
      </c>
      <c r="F1902">
        <f>F1901-ROUNDUP(F1901*0.02,0)+D1902</f>
        <v>351778</v>
      </c>
      <c r="G1902" t="str">
        <f t="shared" si="30"/>
        <v>Nie</v>
      </c>
    </row>
    <row r="1903" spans="1:7" x14ac:dyDescent="0.25">
      <c r="A1903">
        <f xml:space="preserve"> MONTH(B1903)</f>
        <v>3</v>
      </c>
      <c r="B1903" s="3">
        <v>41348</v>
      </c>
      <c r="C1903">
        <f>YEAR(B1903)</f>
        <v>2013</v>
      </c>
      <c r="D1903">
        <v>25473</v>
      </c>
      <c r="E1903" t="str">
        <f>IF(D1903&gt;10000,"Tak","Nie")</f>
        <v>Tak</v>
      </c>
      <c r="F1903">
        <f>F1902-ROUNDUP(F1902*0.02,0)+D1903</f>
        <v>370215</v>
      </c>
      <c r="G1903" t="str">
        <f t="shared" si="30"/>
        <v>Nie</v>
      </c>
    </row>
    <row r="1904" spans="1:7" x14ac:dyDescent="0.25">
      <c r="A1904">
        <f xml:space="preserve"> MONTH(B1904)</f>
        <v>3</v>
      </c>
      <c r="B1904" s="3">
        <v>41349</v>
      </c>
      <c r="C1904">
        <f>YEAR(B1904)</f>
        <v>2013</v>
      </c>
      <c r="D1904">
        <v>26358</v>
      </c>
      <c r="E1904" t="str">
        <f>IF(D1904&gt;10000,"Tak","Nie")</f>
        <v>Tak</v>
      </c>
      <c r="F1904">
        <f>F1903-ROUNDUP(F1903*0.02,0)+D1904</f>
        <v>389168</v>
      </c>
      <c r="G1904" t="str">
        <f t="shared" si="30"/>
        <v>Nie</v>
      </c>
    </row>
    <row r="1905" spans="1:7" x14ac:dyDescent="0.25">
      <c r="A1905">
        <f xml:space="preserve"> MONTH(B1905)</f>
        <v>3</v>
      </c>
      <c r="B1905" s="3">
        <v>41350</v>
      </c>
      <c r="C1905">
        <f>YEAR(B1905)</f>
        <v>2013</v>
      </c>
      <c r="D1905">
        <v>29032</v>
      </c>
      <c r="E1905" t="str">
        <f>IF(D1905&gt;10000,"Tak","Nie")</f>
        <v>Tak</v>
      </c>
      <c r="F1905">
        <f>F1904-ROUNDUP(F1904*0.02,0)+D1905</f>
        <v>410416</v>
      </c>
      <c r="G1905" t="str">
        <f t="shared" si="30"/>
        <v>Nie</v>
      </c>
    </row>
    <row r="1906" spans="1:7" x14ac:dyDescent="0.25">
      <c r="A1906">
        <f xml:space="preserve"> MONTH(B1906)</f>
        <v>3</v>
      </c>
      <c r="B1906" s="3">
        <v>41351</v>
      </c>
      <c r="C1906">
        <f>YEAR(B1906)</f>
        <v>2013</v>
      </c>
      <c r="D1906">
        <v>30140</v>
      </c>
      <c r="E1906" t="str">
        <f>IF(D1906&gt;10000,"Tak","Nie")</f>
        <v>Tak</v>
      </c>
      <c r="F1906">
        <f>F1905-ROUNDUP(F1905*0.02,0)+D1906</f>
        <v>432347</v>
      </c>
      <c r="G1906" t="str">
        <f t="shared" si="30"/>
        <v>Nie</v>
      </c>
    </row>
    <row r="1907" spans="1:7" x14ac:dyDescent="0.25">
      <c r="A1907">
        <f xml:space="preserve"> MONTH(B1907)</f>
        <v>3</v>
      </c>
      <c r="B1907" s="3">
        <v>41352</v>
      </c>
      <c r="C1907">
        <f>YEAR(B1907)</f>
        <v>2013</v>
      </c>
      <c r="D1907">
        <v>31487</v>
      </c>
      <c r="E1907" t="str">
        <f>IF(D1907&gt;10000,"Tak","Nie")</f>
        <v>Tak</v>
      </c>
      <c r="F1907">
        <f>F1906-ROUNDUP(F1906*0.02,0)+D1907</f>
        <v>455187</v>
      </c>
      <c r="G1907" t="str">
        <f t="shared" si="30"/>
        <v>Nie</v>
      </c>
    </row>
    <row r="1908" spans="1:7" x14ac:dyDescent="0.25">
      <c r="A1908">
        <f xml:space="preserve"> MONTH(B1908)</f>
        <v>3</v>
      </c>
      <c r="B1908" s="3">
        <v>41353</v>
      </c>
      <c r="C1908">
        <f>YEAR(B1908)</f>
        <v>2013</v>
      </c>
      <c r="D1908">
        <v>34815</v>
      </c>
      <c r="E1908" t="str">
        <f>IF(D1908&gt;10000,"Tak","Nie")</f>
        <v>Tak</v>
      </c>
      <c r="F1908">
        <f>F1907-ROUNDUP(F1907*0.02,0)+D1908</f>
        <v>480898</v>
      </c>
      <c r="G1908" t="str">
        <f t="shared" si="30"/>
        <v>Nie</v>
      </c>
    </row>
    <row r="1909" spans="1:7" x14ac:dyDescent="0.25">
      <c r="A1909">
        <f xml:space="preserve"> MONTH(B1909)</f>
        <v>3</v>
      </c>
      <c r="B1909" s="3">
        <v>41354</v>
      </c>
      <c r="C1909">
        <f>YEAR(B1909)</f>
        <v>2013</v>
      </c>
      <c r="D1909">
        <v>36867</v>
      </c>
      <c r="E1909" t="str">
        <f>IF(D1909&gt;10000,"Tak","Nie")</f>
        <v>Tak</v>
      </c>
      <c r="F1909">
        <f>F1908-ROUNDUP(F1908*0.02,0)+D1909</f>
        <v>508147</v>
      </c>
      <c r="G1909" t="str">
        <f t="shared" si="30"/>
        <v>Nie</v>
      </c>
    </row>
    <row r="1910" spans="1:7" x14ac:dyDescent="0.25">
      <c r="A1910">
        <f xml:space="preserve"> MONTH(B1910)</f>
        <v>3</v>
      </c>
      <c r="B1910" s="3">
        <v>41355</v>
      </c>
      <c r="C1910">
        <f>YEAR(B1910)</f>
        <v>2013</v>
      </c>
      <c r="D1910">
        <v>38276</v>
      </c>
      <c r="E1910" t="str">
        <f>IF(D1910&gt;10000,"Tak","Nie")</f>
        <v>Tak</v>
      </c>
      <c r="F1910">
        <f>F1909-ROUNDUP(F1909*0.02,0)+D1910</f>
        <v>536260</v>
      </c>
      <c r="G1910" t="str">
        <f t="shared" si="30"/>
        <v>Nie</v>
      </c>
    </row>
    <row r="1911" spans="1:7" x14ac:dyDescent="0.25">
      <c r="A1911">
        <f xml:space="preserve"> MONTH(B1911)</f>
        <v>3</v>
      </c>
      <c r="B1911" s="3">
        <v>41356</v>
      </c>
      <c r="C1911">
        <f>YEAR(B1911)</f>
        <v>2013</v>
      </c>
      <c r="D1911">
        <v>39421</v>
      </c>
      <c r="E1911" t="str">
        <f>IF(D1911&gt;10000,"Tak","Nie")</f>
        <v>Tak</v>
      </c>
      <c r="F1911">
        <f>F1910-ROUNDUP(F1910*0.02,0)+D1911</f>
        <v>564955</v>
      </c>
      <c r="G1911" t="str">
        <f t="shared" si="30"/>
        <v>Nie</v>
      </c>
    </row>
    <row r="1912" spans="1:7" x14ac:dyDescent="0.25">
      <c r="A1912">
        <f xml:space="preserve"> MONTH(B1912)</f>
        <v>3</v>
      </c>
      <c r="B1912" s="3">
        <v>41357</v>
      </c>
      <c r="C1912">
        <f>YEAR(B1912)</f>
        <v>2013</v>
      </c>
      <c r="D1912">
        <v>40674</v>
      </c>
      <c r="E1912" t="str">
        <f>IF(D1912&gt;10000,"Tak","Nie")</f>
        <v>Tak</v>
      </c>
      <c r="F1912">
        <f>F1911-ROUNDUP(F1911*0.02,0)+D1912</f>
        <v>594329</v>
      </c>
      <c r="G1912" t="str">
        <f t="shared" si="30"/>
        <v>Nie</v>
      </c>
    </row>
    <row r="1913" spans="1:7" x14ac:dyDescent="0.25">
      <c r="A1913">
        <f xml:space="preserve"> MONTH(B1913)</f>
        <v>3</v>
      </c>
      <c r="B1913" s="3">
        <v>41358</v>
      </c>
      <c r="C1913">
        <f>YEAR(B1913)</f>
        <v>2013</v>
      </c>
      <c r="D1913">
        <v>45056</v>
      </c>
      <c r="E1913" t="str">
        <f>IF(D1913&gt;10000,"Tak","Nie")</f>
        <v>Tak</v>
      </c>
      <c r="F1913">
        <f>F1912-ROUNDUP(F1912*0.02,0)+D1913</f>
        <v>627498</v>
      </c>
      <c r="G1913" t="str">
        <f t="shared" si="30"/>
        <v>Nie</v>
      </c>
    </row>
    <row r="1914" spans="1:7" x14ac:dyDescent="0.25">
      <c r="A1914">
        <f xml:space="preserve"> MONTH(B1914)</f>
        <v>3</v>
      </c>
      <c r="B1914" s="3">
        <v>41359</v>
      </c>
      <c r="C1914">
        <f>YEAR(B1914)</f>
        <v>2013</v>
      </c>
      <c r="D1914">
        <v>42884</v>
      </c>
      <c r="E1914" t="str">
        <f>IF(D1914&gt;10000,"Tak","Nie")</f>
        <v>Tak</v>
      </c>
      <c r="F1914">
        <f>F1913-ROUNDUP(F1913*0.02,0)+D1914</f>
        <v>657832</v>
      </c>
      <c r="G1914" t="str">
        <f t="shared" si="30"/>
        <v>Nie</v>
      </c>
    </row>
    <row r="1915" spans="1:7" x14ac:dyDescent="0.25">
      <c r="A1915">
        <f xml:space="preserve"> MONTH(B1915)</f>
        <v>3</v>
      </c>
      <c r="B1915" s="3">
        <v>41360</v>
      </c>
      <c r="C1915">
        <f>YEAR(B1915)</f>
        <v>2013</v>
      </c>
      <c r="D1915">
        <v>43859</v>
      </c>
      <c r="E1915" t="str">
        <f>IF(D1915&gt;10000,"Tak","Nie")</f>
        <v>Tak</v>
      </c>
      <c r="F1915">
        <f>F1914-ROUNDUP(F1914*0.02,0)+D1915</f>
        <v>688534</v>
      </c>
      <c r="G1915" t="str">
        <f t="shared" si="30"/>
        <v>Nie</v>
      </c>
    </row>
    <row r="1916" spans="1:7" x14ac:dyDescent="0.25">
      <c r="A1916">
        <f xml:space="preserve"> MONTH(B1916)</f>
        <v>3</v>
      </c>
      <c r="B1916" s="3">
        <v>41361</v>
      </c>
      <c r="C1916">
        <f>YEAR(B1916)</f>
        <v>2013</v>
      </c>
      <c r="D1916">
        <v>44374</v>
      </c>
      <c r="E1916" t="str">
        <f>IF(D1916&gt;10000,"Tak","Nie")</f>
        <v>Tak</v>
      </c>
      <c r="F1916">
        <f>F1915-ROUNDUP(F1915*0.02,0)+D1916</f>
        <v>719137</v>
      </c>
      <c r="G1916" t="str">
        <f t="shared" si="30"/>
        <v>Nie</v>
      </c>
    </row>
    <row r="1917" spans="1:7" x14ac:dyDescent="0.25">
      <c r="A1917">
        <f xml:space="preserve"> MONTH(B1917)</f>
        <v>3</v>
      </c>
      <c r="B1917" s="3">
        <v>41362</v>
      </c>
      <c r="C1917">
        <f>YEAR(B1917)</f>
        <v>2013</v>
      </c>
      <c r="D1917">
        <v>43575</v>
      </c>
      <c r="E1917" t="str">
        <f>IF(D1917&gt;10000,"Tak","Nie")</f>
        <v>Tak</v>
      </c>
      <c r="F1917">
        <f>F1916-ROUNDUP(F1916*0.02,0)+D1917</f>
        <v>748329</v>
      </c>
      <c r="G1917" t="str">
        <f t="shared" si="30"/>
        <v>Nie</v>
      </c>
    </row>
    <row r="1918" spans="1:7" x14ac:dyDescent="0.25">
      <c r="A1918">
        <f xml:space="preserve"> MONTH(B1918)</f>
        <v>3</v>
      </c>
      <c r="B1918" s="3">
        <v>41363</v>
      </c>
      <c r="C1918">
        <f>YEAR(B1918)</f>
        <v>2013</v>
      </c>
      <c r="D1918">
        <v>44101</v>
      </c>
      <c r="E1918" t="str">
        <f>IF(D1918&gt;10000,"Tak","Nie")</f>
        <v>Tak</v>
      </c>
      <c r="F1918">
        <f>F1917-ROUNDUP(F1917*0.02,0)+D1918</f>
        <v>777463</v>
      </c>
      <c r="G1918" t="str">
        <f t="shared" si="30"/>
        <v>Nie</v>
      </c>
    </row>
    <row r="1919" spans="1:7" x14ac:dyDescent="0.25">
      <c r="A1919">
        <f xml:space="preserve"> MONTH(B1919)</f>
        <v>3</v>
      </c>
      <c r="B1919" s="3">
        <v>41364</v>
      </c>
      <c r="C1919">
        <f>YEAR(B1919)</f>
        <v>2013</v>
      </c>
      <c r="D1919">
        <v>43112</v>
      </c>
      <c r="E1919" t="str">
        <f>IF(D1919&gt;10000,"Tak","Nie")</f>
        <v>Tak</v>
      </c>
      <c r="F1919">
        <f>F1918-ROUNDUP(F1918*0.02,0)+D1919</f>
        <v>805025</v>
      </c>
      <c r="G1919" t="str">
        <f t="shared" si="30"/>
        <v>Nie</v>
      </c>
    </row>
    <row r="1920" spans="1:7" x14ac:dyDescent="0.25">
      <c r="A1920">
        <f xml:space="preserve"> MONTH(B1920)</f>
        <v>4</v>
      </c>
      <c r="B1920" s="3">
        <v>41365</v>
      </c>
      <c r="C1920">
        <f>YEAR(B1920)</f>
        <v>2013</v>
      </c>
      <c r="D1920">
        <v>43513</v>
      </c>
      <c r="E1920" t="str">
        <f>IF(D1920&gt;10000,"Tak","Nie")</f>
        <v>Tak</v>
      </c>
      <c r="F1920">
        <f>F1919-ROUNDUP(F1919*0.02,0)+D1920</f>
        <v>832437</v>
      </c>
      <c r="G1920" t="str">
        <f t="shared" si="30"/>
        <v>Nie</v>
      </c>
    </row>
    <row r="1921" spans="1:7" x14ac:dyDescent="0.25">
      <c r="A1921">
        <f xml:space="preserve"> MONTH(B1921)</f>
        <v>4</v>
      </c>
      <c r="B1921" s="3">
        <v>41366</v>
      </c>
      <c r="C1921">
        <f>YEAR(B1921)</f>
        <v>2013</v>
      </c>
      <c r="D1921">
        <v>41620</v>
      </c>
      <c r="E1921" t="str">
        <f>IF(D1921&gt;10000,"Tak","Nie")</f>
        <v>Tak</v>
      </c>
      <c r="F1921">
        <f>F1920-ROUNDUP(F1920*0.02,0)+D1921</f>
        <v>857408</v>
      </c>
      <c r="G1921" t="str">
        <f t="shared" si="30"/>
        <v>Nie</v>
      </c>
    </row>
    <row r="1922" spans="1:7" x14ac:dyDescent="0.25">
      <c r="A1922">
        <f xml:space="preserve"> MONTH(B1922)</f>
        <v>4</v>
      </c>
      <c r="B1922" s="3">
        <v>41367</v>
      </c>
      <c r="C1922">
        <f>YEAR(B1922)</f>
        <v>2013</v>
      </c>
      <c r="D1922">
        <v>40364</v>
      </c>
      <c r="E1922" t="str">
        <f>IF(D1922&gt;10000,"Tak","Nie")</f>
        <v>Tak</v>
      </c>
      <c r="F1922">
        <f>F1921-ROUNDUP(F1921*0.02,0)+D1922</f>
        <v>880623</v>
      </c>
      <c r="G1922" t="str">
        <f t="shared" si="30"/>
        <v>Nie</v>
      </c>
    </row>
    <row r="1923" spans="1:7" x14ac:dyDescent="0.25">
      <c r="A1923">
        <f xml:space="preserve"> MONTH(B1923)</f>
        <v>4</v>
      </c>
      <c r="B1923" s="3">
        <v>41368</v>
      </c>
      <c r="C1923">
        <f>YEAR(B1923)</f>
        <v>2013</v>
      </c>
      <c r="D1923">
        <v>37447</v>
      </c>
      <c r="E1923" t="str">
        <f>IF(D1923&gt;10000,"Tak","Nie")</f>
        <v>Tak</v>
      </c>
      <c r="F1923">
        <f>F1922-ROUNDUP(F1922*0.02,0)+D1923</f>
        <v>900457</v>
      </c>
      <c r="G1923" t="str">
        <f t="shared" si="30"/>
        <v>Nie</v>
      </c>
    </row>
    <row r="1924" spans="1:7" x14ac:dyDescent="0.25">
      <c r="A1924">
        <f xml:space="preserve"> MONTH(B1924)</f>
        <v>4</v>
      </c>
      <c r="B1924" s="3">
        <v>41369</v>
      </c>
      <c r="C1924">
        <f>YEAR(B1924)</f>
        <v>2013</v>
      </c>
      <c r="D1924">
        <v>37923</v>
      </c>
      <c r="E1924" t="str">
        <f>IF(D1924&gt;10000,"Tak","Nie")</f>
        <v>Tak</v>
      </c>
      <c r="F1924">
        <f>F1923-ROUNDUP(F1923*0.02,0)+D1924</f>
        <v>920370</v>
      </c>
      <c r="G1924" t="str">
        <f t="shared" ref="G1924:G1987" si="31">IF(F1924&gt;1000000,"Tak","Nie")</f>
        <v>Nie</v>
      </c>
    </row>
    <row r="1925" spans="1:7" x14ac:dyDescent="0.25">
      <c r="A1925">
        <f xml:space="preserve"> MONTH(B1925)</f>
        <v>4</v>
      </c>
      <c r="B1925" s="3">
        <v>41370</v>
      </c>
      <c r="C1925">
        <f>YEAR(B1925)</f>
        <v>2013</v>
      </c>
      <c r="D1925">
        <v>36455</v>
      </c>
      <c r="E1925" t="str">
        <f>IF(D1925&gt;10000,"Tak","Nie")</f>
        <v>Tak</v>
      </c>
      <c r="F1925">
        <f>F1924-ROUNDUP(F1924*0.02,0)+D1925</f>
        <v>938417</v>
      </c>
      <c r="G1925" t="str">
        <f t="shared" si="31"/>
        <v>Nie</v>
      </c>
    </row>
    <row r="1926" spans="1:7" x14ac:dyDescent="0.25">
      <c r="A1926">
        <f xml:space="preserve"> MONTH(B1926)</f>
        <v>4</v>
      </c>
      <c r="B1926" s="3">
        <v>41371</v>
      </c>
      <c r="C1926">
        <f>YEAR(B1926)</f>
        <v>2013</v>
      </c>
      <c r="D1926">
        <v>32946</v>
      </c>
      <c r="E1926" t="str">
        <f>IF(D1926&gt;10000,"Tak","Nie")</f>
        <v>Tak</v>
      </c>
      <c r="F1926">
        <f>F1925-ROUNDUP(F1925*0.02,0)+D1926</f>
        <v>952594</v>
      </c>
      <c r="G1926" t="str">
        <f t="shared" si="31"/>
        <v>Nie</v>
      </c>
    </row>
    <row r="1927" spans="1:7" x14ac:dyDescent="0.25">
      <c r="A1927">
        <f xml:space="preserve"> MONTH(B1927)</f>
        <v>4</v>
      </c>
      <c r="B1927" s="3">
        <v>41372</v>
      </c>
      <c r="C1927">
        <f>YEAR(B1927)</f>
        <v>2013</v>
      </c>
      <c r="D1927">
        <v>31031</v>
      </c>
      <c r="E1927" t="str">
        <f>IF(D1927&gt;10000,"Tak","Nie")</f>
        <v>Tak</v>
      </c>
      <c r="F1927">
        <f>F1926-ROUNDUP(F1926*0.02,0)+D1927</f>
        <v>964573</v>
      </c>
      <c r="G1927" t="str">
        <f t="shared" si="31"/>
        <v>Nie</v>
      </c>
    </row>
    <row r="1928" spans="1:7" x14ac:dyDescent="0.25">
      <c r="A1928">
        <f xml:space="preserve"> MONTH(B1928)</f>
        <v>4</v>
      </c>
      <c r="B1928" s="3">
        <v>41373</v>
      </c>
      <c r="C1928">
        <f>YEAR(B1928)</f>
        <v>2013</v>
      </c>
      <c r="D1928">
        <v>28782</v>
      </c>
      <c r="E1928" t="str">
        <f>IF(D1928&gt;10000,"Tak","Nie")</f>
        <v>Tak</v>
      </c>
      <c r="F1928">
        <f>F1927-ROUNDUP(F1927*0.02,0)+D1928</f>
        <v>974063</v>
      </c>
      <c r="G1928" t="str">
        <f t="shared" si="31"/>
        <v>Nie</v>
      </c>
    </row>
    <row r="1929" spans="1:7" x14ac:dyDescent="0.25">
      <c r="A1929">
        <f xml:space="preserve"> MONTH(B1929)</f>
        <v>4</v>
      </c>
      <c r="B1929" s="3">
        <v>41374</v>
      </c>
      <c r="C1929">
        <f>YEAR(B1929)</f>
        <v>2013</v>
      </c>
      <c r="D1929">
        <v>25389</v>
      </c>
      <c r="E1929" t="str">
        <f>IF(D1929&gt;10000,"Tak","Nie")</f>
        <v>Tak</v>
      </c>
      <c r="F1929">
        <f>F1928-ROUNDUP(F1928*0.02,0)+D1929</f>
        <v>979970</v>
      </c>
      <c r="G1929" t="str">
        <f t="shared" si="31"/>
        <v>Nie</v>
      </c>
    </row>
    <row r="1930" spans="1:7" x14ac:dyDescent="0.25">
      <c r="A1930">
        <f xml:space="preserve"> MONTH(B1930)</f>
        <v>4</v>
      </c>
      <c r="B1930" s="3">
        <v>41375</v>
      </c>
      <c r="C1930">
        <f>YEAR(B1930)</f>
        <v>2013</v>
      </c>
      <c r="D1930">
        <v>24032</v>
      </c>
      <c r="E1930" t="str">
        <f>IF(D1930&gt;10000,"Tak","Nie")</f>
        <v>Tak</v>
      </c>
      <c r="F1930">
        <f>F1929-ROUNDUP(F1929*0.02,0)+D1930</f>
        <v>984402</v>
      </c>
      <c r="G1930" t="str">
        <f t="shared" si="31"/>
        <v>Nie</v>
      </c>
    </row>
    <row r="1931" spans="1:7" x14ac:dyDescent="0.25">
      <c r="A1931">
        <f xml:space="preserve"> MONTH(B1931)</f>
        <v>4</v>
      </c>
      <c r="B1931" s="3">
        <v>41376</v>
      </c>
      <c r="C1931">
        <f>YEAR(B1931)</f>
        <v>2013</v>
      </c>
      <c r="D1931">
        <v>22561</v>
      </c>
      <c r="E1931" t="str">
        <f>IF(D1931&gt;10000,"Tak","Nie")</f>
        <v>Tak</v>
      </c>
      <c r="F1931">
        <f>F1930-ROUNDUP(F1930*0.02,0)+D1931</f>
        <v>987274</v>
      </c>
      <c r="G1931" t="str">
        <f t="shared" si="31"/>
        <v>Nie</v>
      </c>
    </row>
    <row r="1932" spans="1:7" x14ac:dyDescent="0.25">
      <c r="A1932">
        <f xml:space="preserve"> MONTH(B1932)</f>
        <v>4</v>
      </c>
      <c r="B1932" s="3">
        <v>41377</v>
      </c>
      <c r="C1932">
        <f>YEAR(B1932)</f>
        <v>2013</v>
      </c>
      <c r="D1932">
        <v>19265</v>
      </c>
      <c r="E1932" t="str">
        <f>IF(D1932&gt;10000,"Tak","Nie")</f>
        <v>Tak</v>
      </c>
      <c r="F1932">
        <f>F1931-ROUNDUP(F1931*0.02,0)+D1932</f>
        <v>986793</v>
      </c>
      <c r="G1932" t="str">
        <f t="shared" si="31"/>
        <v>Nie</v>
      </c>
    </row>
    <row r="1933" spans="1:7" x14ac:dyDescent="0.25">
      <c r="A1933">
        <f xml:space="preserve"> MONTH(B1933)</f>
        <v>4</v>
      </c>
      <c r="B1933" s="3">
        <v>41378</v>
      </c>
      <c r="C1933">
        <f>YEAR(B1933)</f>
        <v>2013</v>
      </c>
      <c r="D1933">
        <v>19012</v>
      </c>
      <c r="E1933" t="str">
        <f>IF(D1933&gt;10000,"Tak","Nie")</f>
        <v>Tak</v>
      </c>
      <c r="F1933">
        <f>F1932-ROUNDUP(F1932*0.02,0)+D1933</f>
        <v>986069</v>
      </c>
      <c r="G1933" t="str">
        <f t="shared" si="31"/>
        <v>Nie</v>
      </c>
    </row>
    <row r="1934" spans="1:7" x14ac:dyDescent="0.25">
      <c r="A1934">
        <f xml:space="preserve"> MONTH(B1934)</f>
        <v>4</v>
      </c>
      <c r="B1934" s="3">
        <v>41379</v>
      </c>
      <c r="C1934">
        <f>YEAR(B1934)</f>
        <v>2013</v>
      </c>
      <c r="D1934">
        <v>16676</v>
      </c>
      <c r="E1934" t="str">
        <f>IF(D1934&gt;10000,"Tak","Nie")</f>
        <v>Tak</v>
      </c>
      <c r="F1934">
        <f>F1933-ROUNDUP(F1933*0.02,0)+D1934</f>
        <v>983023</v>
      </c>
      <c r="G1934" t="str">
        <f t="shared" si="31"/>
        <v>Nie</v>
      </c>
    </row>
    <row r="1935" spans="1:7" x14ac:dyDescent="0.25">
      <c r="A1935">
        <f xml:space="preserve"> MONTH(B1935)</f>
        <v>4</v>
      </c>
      <c r="B1935" s="3">
        <v>41380</v>
      </c>
      <c r="C1935">
        <f>YEAR(B1935)</f>
        <v>2013</v>
      </c>
      <c r="D1935">
        <v>16115</v>
      </c>
      <c r="E1935" t="str">
        <f>IF(D1935&gt;10000,"Tak","Nie")</f>
        <v>Tak</v>
      </c>
      <c r="F1935">
        <f>F1934-ROUNDUP(F1934*0.02,0)+D1935</f>
        <v>979477</v>
      </c>
      <c r="G1935" t="str">
        <f t="shared" si="31"/>
        <v>Nie</v>
      </c>
    </row>
    <row r="1936" spans="1:7" x14ac:dyDescent="0.25">
      <c r="A1936">
        <f xml:space="preserve"> MONTH(B1936)</f>
        <v>4</v>
      </c>
      <c r="B1936" s="3">
        <v>41381</v>
      </c>
      <c r="C1936">
        <f>YEAR(B1936)</f>
        <v>2013</v>
      </c>
      <c r="D1936">
        <v>13639</v>
      </c>
      <c r="E1936" t="str">
        <f>IF(D1936&gt;10000,"Tak","Nie")</f>
        <v>Tak</v>
      </c>
      <c r="F1936">
        <f>F1935-ROUNDUP(F1935*0.02,0)+D1936</f>
        <v>973526</v>
      </c>
      <c r="G1936" t="str">
        <f t="shared" si="31"/>
        <v>Nie</v>
      </c>
    </row>
    <row r="1937" spans="1:7" x14ac:dyDescent="0.25">
      <c r="A1937">
        <f xml:space="preserve"> MONTH(B1937)</f>
        <v>4</v>
      </c>
      <c r="B1937" s="3">
        <v>41382</v>
      </c>
      <c r="C1937">
        <f>YEAR(B1937)</f>
        <v>2013</v>
      </c>
      <c r="D1937">
        <v>10302</v>
      </c>
      <c r="E1937" t="str">
        <f>IF(D1937&gt;10000,"Tak","Nie")</f>
        <v>Tak</v>
      </c>
      <c r="F1937">
        <f>F1936-ROUNDUP(F1936*0.02,0)+D1937</f>
        <v>964357</v>
      </c>
      <c r="G1937" t="str">
        <f t="shared" si="31"/>
        <v>Nie</v>
      </c>
    </row>
    <row r="1938" spans="1:7" x14ac:dyDescent="0.25">
      <c r="A1938">
        <f xml:space="preserve"> MONTH(B1938)</f>
        <v>4</v>
      </c>
      <c r="B1938" s="3">
        <v>41383</v>
      </c>
      <c r="C1938">
        <f>YEAR(B1938)</f>
        <v>2013</v>
      </c>
      <c r="D1938">
        <v>10117</v>
      </c>
      <c r="E1938" t="str">
        <f>IF(D1938&gt;10000,"Tak","Nie")</f>
        <v>Tak</v>
      </c>
      <c r="F1938">
        <f>F1937-ROUNDUP(F1937*0.02,0)+D1938</f>
        <v>955186</v>
      </c>
      <c r="G1938" t="str">
        <f t="shared" si="31"/>
        <v>Nie</v>
      </c>
    </row>
    <row r="1939" spans="1:7" x14ac:dyDescent="0.25">
      <c r="A1939">
        <f xml:space="preserve"> MONTH(B1939)</f>
        <v>4</v>
      </c>
      <c r="B1939" s="3">
        <v>41384</v>
      </c>
      <c r="C1939">
        <f>YEAR(B1939)</f>
        <v>2013</v>
      </c>
      <c r="D1939">
        <v>9180</v>
      </c>
      <c r="E1939" t="str">
        <f>IF(D1939&gt;10000,"Tak","Nie")</f>
        <v>Nie</v>
      </c>
      <c r="F1939">
        <f>F1938-ROUNDUP(F1938*0.02,0)+D1939</f>
        <v>945262</v>
      </c>
      <c r="G1939" t="str">
        <f t="shared" si="31"/>
        <v>Nie</v>
      </c>
    </row>
    <row r="1940" spans="1:7" x14ac:dyDescent="0.25">
      <c r="A1940">
        <f xml:space="preserve"> MONTH(B1940)</f>
        <v>4</v>
      </c>
      <c r="B1940" s="3">
        <v>41385</v>
      </c>
      <c r="C1940">
        <f>YEAR(B1940)</f>
        <v>2013</v>
      </c>
      <c r="D1940">
        <v>8381</v>
      </c>
      <c r="E1940" t="str">
        <f>IF(D1940&gt;10000,"Tak","Nie")</f>
        <v>Nie</v>
      </c>
      <c r="F1940">
        <f>F1939-ROUNDUP(F1939*0.02,0)+D1940</f>
        <v>934737</v>
      </c>
      <c r="G1940" t="str">
        <f t="shared" si="31"/>
        <v>Nie</v>
      </c>
    </row>
    <row r="1941" spans="1:7" x14ac:dyDescent="0.25">
      <c r="A1941">
        <f xml:space="preserve"> MONTH(B1941)</f>
        <v>4</v>
      </c>
      <c r="B1941" s="3">
        <v>41386</v>
      </c>
      <c r="C1941">
        <f>YEAR(B1941)</f>
        <v>2013</v>
      </c>
      <c r="D1941">
        <v>8659</v>
      </c>
      <c r="E1941" t="str">
        <f>IF(D1941&gt;10000,"Tak","Nie")</f>
        <v>Nie</v>
      </c>
      <c r="F1941">
        <f>F1940-ROUNDUP(F1940*0.02,0)+D1941</f>
        <v>924701</v>
      </c>
      <c r="G1941" t="str">
        <f t="shared" si="31"/>
        <v>Nie</v>
      </c>
    </row>
    <row r="1942" spans="1:7" x14ac:dyDescent="0.25">
      <c r="A1942">
        <f xml:space="preserve"> MONTH(B1942)</f>
        <v>4</v>
      </c>
      <c r="B1942" s="3">
        <v>41387</v>
      </c>
      <c r="C1942">
        <f>YEAR(B1942)</f>
        <v>2013</v>
      </c>
      <c r="D1942">
        <v>7687</v>
      </c>
      <c r="E1942" t="str">
        <f>IF(D1942&gt;10000,"Tak","Nie")</f>
        <v>Nie</v>
      </c>
      <c r="F1942">
        <f>F1941-ROUNDUP(F1941*0.02,0)+D1942</f>
        <v>913893</v>
      </c>
      <c r="G1942" t="str">
        <f t="shared" si="31"/>
        <v>Nie</v>
      </c>
    </row>
    <row r="1943" spans="1:7" x14ac:dyDescent="0.25">
      <c r="A1943">
        <f xml:space="preserve"> MONTH(B1943)</f>
        <v>4</v>
      </c>
      <c r="B1943" s="3">
        <v>41388</v>
      </c>
      <c r="C1943">
        <f>YEAR(B1943)</f>
        <v>2013</v>
      </c>
      <c r="D1943">
        <v>6137</v>
      </c>
      <c r="E1943" t="str">
        <f>IF(D1943&gt;10000,"Tak","Nie")</f>
        <v>Nie</v>
      </c>
      <c r="F1943">
        <f>F1942-ROUNDUP(F1942*0.02,0)+D1943</f>
        <v>901752</v>
      </c>
      <c r="G1943" t="str">
        <f t="shared" si="31"/>
        <v>Nie</v>
      </c>
    </row>
    <row r="1944" spans="1:7" x14ac:dyDescent="0.25">
      <c r="A1944">
        <f xml:space="preserve"> MONTH(B1944)</f>
        <v>4</v>
      </c>
      <c r="B1944" s="3">
        <v>41389</v>
      </c>
      <c r="C1944">
        <f>YEAR(B1944)</f>
        <v>2013</v>
      </c>
      <c r="D1944">
        <v>6984</v>
      </c>
      <c r="E1944" t="str">
        <f>IF(D1944&gt;10000,"Tak","Nie")</f>
        <v>Nie</v>
      </c>
      <c r="F1944">
        <f>F1943-ROUNDUP(F1943*0.02,0)+D1944</f>
        <v>890700</v>
      </c>
      <c r="G1944" t="str">
        <f t="shared" si="31"/>
        <v>Nie</v>
      </c>
    </row>
    <row r="1945" spans="1:7" x14ac:dyDescent="0.25">
      <c r="A1945">
        <f xml:space="preserve"> MONTH(B1945)</f>
        <v>4</v>
      </c>
      <c r="B1945" s="3">
        <v>41390</v>
      </c>
      <c r="C1945">
        <f>YEAR(B1945)</f>
        <v>2013</v>
      </c>
      <c r="D1945">
        <v>5140</v>
      </c>
      <c r="E1945" t="str">
        <f>IF(D1945&gt;10000,"Tak","Nie")</f>
        <v>Nie</v>
      </c>
      <c r="F1945">
        <f>F1944-ROUNDUP(F1944*0.02,0)+D1945</f>
        <v>878026</v>
      </c>
      <c r="G1945" t="str">
        <f t="shared" si="31"/>
        <v>Nie</v>
      </c>
    </row>
    <row r="1946" spans="1:7" x14ac:dyDescent="0.25">
      <c r="A1946">
        <f xml:space="preserve"> MONTH(B1946)</f>
        <v>4</v>
      </c>
      <c r="B1946" s="3">
        <v>41391</v>
      </c>
      <c r="C1946">
        <f>YEAR(B1946)</f>
        <v>2013</v>
      </c>
      <c r="D1946">
        <v>6729</v>
      </c>
      <c r="E1946" t="str">
        <f>IF(D1946&gt;10000,"Tak","Nie")</f>
        <v>Nie</v>
      </c>
      <c r="F1946">
        <f>F1945-ROUNDUP(F1945*0.02,0)+D1946</f>
        <v>867194</v>
      </c>
      <c r="G1946" t="str">
        <f t="shared" si="31"/>
        <v>Nie</v>
      </c>
    </row>
    <row r="1947" spans="1:7" x14ac:dyDescent="0.25">
      <c r="A1947">
        <f xml:space="preserve"> MONTH(B1947)</f>
        <v>4</v>
      </c>
      <c r="B1947" s="3">
        <v>41392</v>
      </c>
      <c r="C1947">
        <f>YEAR(B1947)</f>
        <v>2013</v>
      </c>
      <c r="D1947">
        <v>4348</v>
      </c>
      <c r="E1947" t="str">
        <f>IF(D1947&gt;10000,"Tak","Nie")</f>
        <v>Nie</v>
      </c>
      <c r="F1947">
        <f>F1946-ROUNDUP(F1946*0.02,0)+D1947</f>
        <v>854198</v>
      </c>
      <c r="G1947" t="str">
        <f t="shared" si="31"/>
        <v>Nie</v>
      </c>
    </row>
    <row r="1948" spans="1:7" x14ac:dyDescent="0.25">
      <c r="A1948">
        <f xml:space="preserve"> MONTH(B1948)</f>
        <v>4</v>
      </c>
      <c r="B1948" s="3">
        <v>41393</v>
      </c>
      <c r="C1948">
        <f>YEAR(B1948)</f>
        <v>2013</v>
      </c>
      <c r="D1948">
        <v>3874</v>
      </c>
      <c r="E1948" t="str">
        <f>IF(D1948&gt;10000,"Tak","Nie")</f>
        <v>Nie</v>
      </c>
      <c r="F1948">
        <f>F1947-ROUNDUP(F1947*0.02,0)+D1948</f>
        <v>840988</v>
      </c>
      <c r="G1948" t="str">
        <f t="shared" si="31"/>
        <v>Nie</v>
      </c>
    </row>
    <row r="1949" spans="1:7" x14ac:dyDescent="0.25">
      <c r="A1949">
        <f xml:space="preserve"> MONTH(B1949)</f>
        <v>4</v>
      </c>
      <c r="B1949" s="3">
        <v>41394</v>
      </c>
      <c r="C1949">
        <f>YEAR(B1949)</f>
        <v>2013</v>
      </c>
      <c r="D1949">
        <v>2439</v>
      </c>
      <c r="E1949" t="str">
        <f>IF(D1949&gt;10000,"Tak","Nie")</f>
        <v>Nie</v>
      </c>
      <c r="F1949">
        <f>F1948-ROUNDUP(F1948*0.02,0)+D1949</f>
        <v>826607</v>
      </c>
      <c r="G1949" t="str">
        <f t="shared" si="31"/>
        <v>Nie</v>
      </c>
    </row>
    <row r="1950" spans="1:7" x14ac:dyDescent="0.25">
      <c r="A1950">
        <f xml:space="preserve"> MONTH(B1950)</f>
        <v>5</v>
      </c>
      <c r="B1950" s="3">
        <v>41395</v>
      </c>
      <c r="C1950">
        <f>YEAR(B1950)</f>
        <v>2013</v>
      </c>
      <c r="D1950">
        <v>3413</v>
      </c>
      <c r="E1950" t="str">
        <f>IF(D1950&gt;10000,"Tak","Nie")</f>
        <v>Nie</v>
      </c>
      <c r="F1950">
        <f>F1949-ROUNDUP(F1949*0.02,0)+D1950</f>
        <v>813487</v>
      </c>
      <c r="G1950" t="str">
        <f t="shared" si="31"/>
        <v>Nie</v>
      </c>
    </row>
    <row r="1951" spans="1:7" x14ac:dyDescent="0.25">
      <c r="A1951">
        <f xml:space="preserve"> MONTH(B1951)</f>
        <v>5</v>
      </c>
      <c r="B1951" s="3">
        <v>41396</v>
      </c>
      <c r="C1951">
        <f>YEAR(B1951)</f>
        <v>2013</v>
      </c>
      <c r="D1951">
        <v>3695</v>
      </c>
      <c r="E1951" t="str">
        <f>IF(D1951&gt;10000,"Tak","Nie")</f>
        <v>Nie</v>
      </c>
      <c r="F1951">
        <f>F1950-ROUNDUP(F1950*0.02,0)+D1951</f>
        <v>800912</v>
      </c>
      <c r="G1951" t="str">
        <f t="shared" si="31"/>
        <v>Nie</v>
      </c>
    </row>
    <row r="1952" spans="1:7" x14ac:dyDescent="0.25">
      <c r="A1952">
        <f xml:space="preserve"> MONTH(B1952)</f>
        <v>5</v>
      </c>
      <c r="B1952" s="3">
        <v>41397</v>
      </c>
      <c r="C1952">
        <f>YEAR(B1952)</f>
        <v>2013</v>
      </c>
      <c r="D1952">
        <v>4651</v>
      </c>
      <c r="E1952" t="str">
        <f>IF(D1952&gt;10000,"Tak","Nie")</f>
        <v>Nie</v>
      </c>
      <c r="F1952">
        <f>F1951-ROUNDUP(F1951*0.02,0)+D1952</f>
        <v>789544</v>
      </c>
      <c r="G1952" t="str">
        <f t="shared" si="31"/>
        <v>Nie</v>
      </c>
    </row>
    <row r="1953" spans="1:7" x14ac:dyDescent="0.25">
      <c r="A1953">
        <f xml:space="preserve"> MONTH(B1953)</f>
        <v>5</v>
      </c>
      <c r="B1953" s="3">
        <v>41398</v>
      </c>
      <c r="C1953">
        <f>YEAR(B1953)</f>
        <v>2013</v>
      </c>
      <c r="D1953">
        <v>4145</v>
      </c>
      <c r="E1953" t="str">
        <f>IF(D1953&gt;10000,"Tak","Nie")</f>
        <v>Nie</v>
      </c>
      <c r="F1953">
        <f>F1952-ROUNDUP(F1952*0.02,0)+D1953</f>
        <v>777898</v>
      </c>
      <c r="G1953" t="str">
        <f t="shared" si="31"/>
        <v>Nie</v>
      </c>
    </row>
    <row r="1954" spans="1:7" x14ac:dyDescent="0.25">
      <c r="A1954">
        <f xml:space="preserve"> MONTH(B1954)</f>
        <v>5</v>
      </c>
      <c r="B1954" s="3">
        <v>41399</v>
      </c>
      <c r="C1954">
        <f>YEAR(B1954)</f>
        <v>2013</v>
      </c>
      <c r="D1954">
        <v>3957</v>
      </c>
      <c r="E1954" t="str">
        <f>IF(D1954&gt;10000,"Tak","Nie")</f>
        <v>Nie</v>
      </c>
      <c r="F1954">
        <f>F1953-ROUNDUP(F1953*0.02,0)+D1954</f>
        <v>766297</v>
      </c>
      <c r="G1954" t="str">
        <f t="shared" si="31"/>
        <v>Nie</v>
      </c>
    </row>
    <row r="1955" spans="1:7" x14ac:dyDescent="0.25">
      <c r="A1955">
        <f xml:space="preserve"> MONTH(B1955)</f>
        <v>5</v>
      </c>
      <c r="B1955" s="3">
        <v>41400</v>
      </c>
      <c r="C1955">
        <f>YEAR(B1955)</f>
        <v>2013</v>
      </c>
      <c r="D1955">
        <v>3743</v>
      </c>
      <c r="E1955" t="str">
        <f>IF(D1955&gt;10000,"Tak","Nie")</f>
        <v>Nie</v>
      </c>
      <c r="F1955">
        <f>F1954-ROUNDUP(F1954*0.02,0)+D1955</f>
        <v>754714</v>
      </c>
      <c r="G1955" t="str">
        <f t="shared" si="31"/>
        <v>Nie</v>
      </c>
    </row>
    <row r="1956" spans="1:7" x14ac:dyDescent="0.25">
      <c r="A1956">
        <f xml:space="preserve"> MONTH(B1956)</f>
        <v>5</v>
      </c>
      <c r="B1956" s="3">
        <v>41401</v>
      </c>
      <c r="C1956">
        <f>YEAR(B1956)</f>
        <v>2013</v>
      </c>
      <c r="D1956">
        <v>3988</v>
      </c>
      <c r="E1956" t="str">
        <f>IF(D1956&gt;10000,"Tak","Nie")</f>
        <v>Nie</v>
      </c>
      <c r="F1956">
        <f>F1955-ROUNDUP(F1955*0.02,0)+D1956</f>
        <v>743607</v>
      </c>
      <c r="G1956" t="str">
        <f t="shared" si="31"/>
        <v>Nie</v>
      </c>
    </row>
    <row r="1957" spans="1:7" x14ac:dyDescent="0.25">
      <c r="A1957">
        <f xml:space="preserve"> MONTH(B1957)</f>
        <v>5</v>
      </c>
      <c r="B1957" s="3">
        <v>41402</v>
      </c>
      <c r="C1957">
        <f>YEAR(B1957)</f>
        <v>2013</v>
      </c>
      <c r="D1957">
        <v>4364</v>
      </c>
      <c r="E1957" t="str">
        <f>IF(D1957&gt;10000,"Tak","Nie")</f>
        <v>Nie</v>
      </c>
      <c r="F1957">
        <f>F1956-ROUNDUP(F1956*0.02,0)+D1957</f>
        <v>733098</v>
      </c>
      <c r="G1957" t="str">
        <f t="shared" si="31"/>
        <v>Nie</v>
      </c>
    </row>
    <row r="1958" spans="1:7" x14ac:dyDescent="0.25">
      <c r="A1958">
        <f xml:space="preserve"> MONTH(B1958)</f>
        <v>5</v>
      </c>
      <c r="B1958" s="3">
        <v>41403</v>
      </c>
      <c r="C1958">
        <f>YEAR(B1958)</f>
        <v>2013</v>
      </c>
      <c r="D1958">
        <v>2951</v>
      </c>
      <c r="E1958" t="str">
        <f>IF(D1958&gt;10000,"Tak","Nie")</f>
        <v>Nie</v>
      </c>
      <c r="F1958">
        <f>F1957-ROUNDUP(F1957*0.02,0)+D1958</f>
        <v>721387</v>
      </c>
      <c r="G1958" t="str">
        <f t="shared" si="31"/>
        <v>Nie</v>
      </c>
    </row>
    <row r="1959" spans="1:7" x14ac:dyDescent="0.25">
      <c r="A1959">
        <f xml:space="preserve"> MONTH(B1959)</f>
        <v>5</v>
      </c>
      <c r="B1959" s="3">
        <v>41404</v>
      </c>
      <c r="C1959">
        <f>YEAR(B1959)</f>
        <v>2013</v>
      </c>
      <c r="D1959">
        <v>4593</v>
      </c>
      <c r="E1959" t="str">
        <f>IF(D1959&gt;10000,"Tak","Nie")</f>
        <v>Nie</v>
      </c>
      <c r="F1959">
        <f>F1958-ROUNDUP(F1958*0.02,0)+D1959</f>
        <v>711552</v>
      </c>
      <c r="G1959" t="str">
        <f t="shared" si="31"/>
        <v>Nie</v>
      </c>
    </row>
    <row r="1960" spans="1:7" x14ac:dyDescent="0.25">
      <c r="A1960">
        <f xml:space="preserve"> MONTH(B1960)</f>
        <v>5</v>
      </c>
      <c r="B1960" s="3">
        <v>41405</v>
      </c>
      <c r="C1960">
        <f>YEAR(B1960)</f>
        <v>2013</v>
      </c>
      <c r="D1960">
        <v>2871</v>
      </c>
      <c r="E1960" t="str">
        <f>IF(D1960&gt;10000,"Tak","Nie")</f>
        <v>Nie</v>
      </c>
      <c r="F1960">
        <f>F1959-ROUNDUP(F1959*0.02,0)+D1960</f>
        <v>700191</v>
      </c>
      <c r="G1960" t="str">
        <f t="shared" si="31"/>
        <v>Nie</v>
      </c>
    </row>
    <row r="1961" spans="1:7" x14ac:dyDescent="0.25">
      <c r="A1961">
        <f xml:space="preserve"> MONTH(B1961)</f>
        <v>5</v>
      </c>
      <c r="B1961" s="3">
        <v>41406</v>
      </c>
      <c r="C1961">
        <f>YEAR(B1961)</f>
        <v>2013</v>
      </c>
      <c r="D1961">
        <v>4523</v>
      </c>
      <c r="E1961" t="str">
        <f>IF(D1961&gt;10000,"Tak","Nie")</f>
        <v>Nie</v>
      </c>
      <c r="F1961">
        <f>F1960-ROUNDUP(F1960*0.02,0)+D1961</f>
        <v>690710</v>
      </c>
      <c r="G1961" t="str">
        <f t="shared" si="31"/>
        <v>Nie</v>
      </c>
    </row>
    <row r="1962" spans="1:7" x14ac:dyDescent="0.25">
      <c r="A1962">
        <f xml:space="preserve"> MONTH(B1962)</f>
        <v>5</v>
      </c>
      <c r="B1962" s="3">
        <v>41407</v>
      </c>
      <c r="C1962">
        <f>YEAR(B1962)</f>
        <v>2013</v>
      </c>
      <c r="D1962">
        <v>3169</v>
      </c>
      <c r="E1962" t="str">
        <f>IF(D1962&gt;10000,"Tak","Nie")</f>
        <v>Nie</v>
      </c>
      <c r="F1962">
        <f>F1961-ROUNDUP(F1961*0.02,0)+D1962</f>
        <v>680064</v>
      </c>
      <c r="G1962" t="str">
        <f t="shared" si="31"/>
        <v>Nie</v>
      </c>
    </row>
    <row r="1963" spans="1:7" x14ac:dyDescent="0.25">
      <c r="A1963">
        <f xml:space="preserve"> MONTH(B1963)</f>
        <v>5</v>
      </c>
      <c r="B1963" s="3">
        <v>41408</v>
      </c>
      <c r="C1963">
        <f>YEAR(B1963)</f>
        <v>2013</v>
      </c>
      <c r="D1963">
        <v>3437</v>
      </c>
      <c r="E1963" t="str">
        <f>IF(D1963&gt;10000,"Tak","Nie")</f>
        <v>Nie</v>
      </c>
      <c r="F1963">
        <f>F1962-ROUNDUP(F1962*0.02,0)+D1963</f>
        <v>669899</v>
      </c>
      <c r="G1963" t="str">
        <f t="shared" si="31"/>
        <v>Nie</v>
      </c>
    </row>
    <row r="1964" spans="1:7" x14ac:dyDescent="0.25">
      <c r="A1964">
        <f xml:space="preserve"> MONTH(B1964)</f>
        <v>5</v>
      </c>
      <c r="B1964" s="3">
        <v>41409</v>
      </c>
      <c r="C1964">
        <f>YEAR(B1964)</f>
        <v>2013</v>
      </c>
      <c r="D1964">
        <v>2478</v>
      </c>
      <c r="E1964" t="str">
        <f>IF(D1964&gt;10000,"Tak","Nie")</f>
        <v>Nie</v>
      </c>
      <c r="F1964">
        <f>F1963-ROUNDUP(F1963*0.02,0)+D1964</f>
        <v>658979</v>
      </c>
      <c r="G1964" t="str">
        <f t="shared" si="31"/>
        <v>Nie</v>
      </c>
    </row>
    <row r="1965" spans="1:7" x14ac:dyDescent="0.25">
      <c r="A1965">
        <f xml:space="preserve"> MONTH(B1965)</f>
        <v>5</v>
      </c>
      <c r="B1965" s="3">
        <v>41410</v>
      </c>
      <c r="C1965">
        <f>YEAR(B1965)</f>
        <v>2013</v>
      </c>
      <c r="D1965">
        <v>2654</v>
      </c>
      <c r="E1965" t="str">
        <f>IF(D1965&gt;10000,"Tak","Nie")</f>
        <v>Nie</v>
      </c>
      <c r="F1965">
        <f>F1964-ROUNDUP(F1964*0.02,0)+D1965</f>
        <v>648453</v>
      </c>
      <c r="G1965" t="str">
        <f t="shared" si="31"/>
        <v>Nie</v>
      </c>
    </row>
    <row r="1966" spans="1:7" x14ac:dyDescent="0.25">
      <c r="A1966">
        <f xml:space="preserve"> MONTH(B1966)</f>
        <v>5</v>
      </c>
      <c r="B1966" s="3">
        <v>41411</v>
      </c>
      <c r="C1966">
        <f>YEAR(B1966)</f>
        <v>2013</v>
      </c>
      <c r="D1966">
        <v>4477</v>
      </c>
      <c r="E1966" t="str">
        <f>IF(D1966&gt;10000,"Tak","Nie")</f>
        <v>Nie</v>
      </c>
      <c r="F1966">
        <f>F1965-ROUNDUP(F1965*0.02,0)+D1966</f>
        <v>639960</v>
      </c>
      <c r="G1966" t="str">
        <f t="shared" si="31"/>
        <v>Nie</v>
      </c>
    </row>
    <row r="1967" spans="1:7" x14ac:dyDescent="0.25">
      <c r="A1967">
        <f xml:space="preserve"> MONTH(B1967)</f>
        <v>5</v>
      </c>
      <c r="B1967" s="3">
        <v>41412</v>
      </c>
      <c r="C1967">
        <f>YEAR(B1967)</f>
        <v>2013</v>
      </c>
      <c r="D1967">
        <v>2949</v>
      </c>
      <c r="E1967" t="str">
        <f>IF(D1967&gt;10000,"Tak","Nie")</f>
        <v>Nie</v>
      </c>
      <c r="F1967">
        <f>F1966-ROUNDUP(F1966*0.02,0)+D1967</f>
        <v>630109</v>
      </c>
      <c r="G1967" t="str">
        <f t="shared" si="31"/>
        <v>Nie</v>
      </c>
    </row>
    <row r="1968" spans="1:7" x14ac:dyDescent="0.25">
      <c r="A1968">
        <f xml:space="preserve"> MONTH(B1968)</f>
        <v>5</v>
      </c>
      <c r="B1968" s="3">
        <v>41413</v>
      </c>
      <c r="C1968">
        <f>YEAR(B1968)</f>
        <v>2013</v>
      </c>
      <c r="D1968">
        <v>2792</v>
      </c>
      <c r="E1968" t="str">
        <f>IF(D1968&gt;10000,"Tak","Nie")</f>
        <v>Nie</v>
      </c>
      <c r="F1968">
        <f>F1967-ROUNDUP(F1967*0.02,0)+D1968</f>
        <v>620298</v>
      </c>
      <c r="G1968" t="str">
        <f t="shared" si="31"/>
        <v>Nie</v>
      </c>
    </row>
    <row r="1969" spans="1:7" x14ac:dyDescent="0.25">
      <c r="A1969">
        <f xml:space="preserve"> MONTH(B1969)</f>
        <v>5</v>
      </c>
      <c r="B1969" s="3">
        <v>41414</v>
      </c>
      <c r="C1969">
        <f>YEAR(B1969)</f>
        <v>2013</v>
      </c>
      <c r="D1969">
        <v>3325</v>
      </c>
      <c r="E1969" t="str">
        <f>IF(D1969&gt;10000,"Tak","Nie")</f>
        <v>Nie</v>
      </c>
      <c r="F1969">
        <f>F1968-ROUNDUP(F1968*0.02,0)+D1969</f>
        <v>611217</v>
      </c>
      <c r="G1969" t="str">
        <f t="shared" si="31"/>
        <v>Nie</v>
      </c>
    </row>
    <row r="1970" spans="1:7" x14ac:dyDescent="0.25">
      <c r="A1970">
        <f xml:space="preserve"> MONTH(B1970)</f>
        <v>5</v>
      </c>
      <c r="B1970" s="3">
        <v>41415</v>
      </c>
      <c r="C1970">
        <f>YEAR(B1970)</f>
        <v>2013</v>
      </c>
      <c r="D1970">
        <v>3830</v>
      </c>
      <c r="E1970" t="str">
        <f>IF(D1970&gt;10000,"Tak","Nie")</f>
        <v>Nie</v>
      </c>
      <c r="F1970">
        <f>F1969-ROUNDUP(F1969*0.02,0)+D1970</f>
        <v>602822</v>
      </c>
      <c r="G1970" t="str">
        <f t="shared" si="31"/>
        <v>Nie</v>
      </c>
    </row>
    <row r="1971" spans="1:7" x14ac:dyDescent="0.25">
      <c r="A1971">
        <f xml:space="preserve"> MONTH(B1971)</f>
        <v>5</v>
      </c>
      <c r="B1971" s="3">
        <v>41416</v>
      </c>
      <c r="C1971">
        <f>YEAR(B1971)</f>
        <v>2013</v>
      </c>
      <c r="D1971">
        <v>3707</v>
      </c>
      <c r="E1971" t="str">
        <f>IF(D1971&gt;10000,"Tak","Nie")</f>
        <v>Nie</v>
      </c>
      <c r="F1971">
        <f>F1970-ROUNDUP(F1970*0.02,0)+D1971</f>
        <v>594472</v>
      </c>
      <c r="G1971" t="str">
        <f t="shared" si="31"/>
        <v>Nie</v>
      </c>
    </row>
    <row r="1972" spans="1:7" x14ac:dyDescent="0.25">
      <c r="A1972">
        <f xml:space="preserve"> MONTH(B1972)</f>
        <v>5</v>
      </c>
      <c r="B1972" s="3">
        <v>41417</v>
      </c>
      <c r="C1972">
        <f>YEAR(B1972)</f>
        <v>2013</v>
      </c>
      <c r="D1972">
        <v>3346</v>
      </c>
      <c r="E1972" t="str">
        <f>IF(D1972&gt;10000,"Tak","Nie")</f>
        <v>Nie</v>
      </c>
      <c r="F1972">
        <f>F1971-ROUNDUP(F1971*0.02,0)+D1972</f>
        <v>585928</v>
      </c>
      <c r="G1972" t="str">
        <f t="shared" si="31"/>
        <v>Nie</v>
      </c>
    </row>
    <row r="1973" spans="1:7" x14ac:dyDescent="0.25">
      <c r="A1973">
        <f xml:space="preserve"> MONTH(B1973)</f>
        <v>5</v>
      </c>
      <c r="B1973" s="3">
        <v>41418</v>
      </c>
      <c r="C1973">
        <f>YEAR(B1973)</f>
        <v>2013</v>
      </c>
      <c r="D1973">
        <v>3638</v>
      </c>
      <c r="E1973" t="str">
        <f>IF(D1973&gt;10000,"Tak","Nie")</f>
        <v>Nie</v>
      </c>
      <c r="F1973">
        <f>F1972-ROUNDUP(F1972*0.02,0)+D1973</f>
        <v>577847</v>
      </c>
      <c r="G1973" t="str">
        <f t="shared" si="31"/>
        <v>Nie</v>
      </c>
    </row>
    <row r="1974" spans="1:7" x14ac:dyDescent="0.25">
      <c r="A1974">
        <f xml:space="preserve"> MONTH(B1974)</f>
        <v>5</v>
      </c>
      <c r="B1974" s="3">
        <v>41419</v>
      </c>
      <c r="C1974">
        <f>YEAR(B1974)</f>
        <v>2013</v>
      </c>
      <c r="D1974">
        <v>3910</v>
      </c>
      <c r="E1974" t="str">
        <f>IF(D1974&gt;10000,"Tak","Nie")</f>
        <v>Nie</v>
      </c>
      <c r="F1974">
        <f>F1973-ROUNDUP(F1973*0.02,0)+D1974</f>
        <v>570200</v>
      </c>
      <c r="G1974" t="str">
        <f t="shared" si="31"/>
        <v>Nie</v>
      </c>
    </row>
    <row r="1975" spans="1:7" x14ac:dyDescent="0.25">
      <c r="A1975">
        <f xml:space="preserve"> MONTH(B1975)</f>
        <v>5</v>
      </c>
      <c r="B1975" s="3">
        <v>41420</v>
      </c>
      <c r="C1975">
        <f>YEAR(B1975)</f>
        <v>2013</v>
      </c>
      <c r="D1975">
        <v>4014</v>
      </c>
      <c r="E1975" t="str">
        <f>IF(D1975&gt;10000,"Tak","Nie")</f>
        <v>Nie</v>
      </c>
      <c r="F1975">
        <f>F1974-ROUNDUP(F1974*0.02,0)+D1975</f>
        <v>562810</v>
      </c>
      <c r="G1975" t="str">
        <f t="shared" si="31"/>
        <v>Nie</v>
      </c>
    </row>
    <row r="1976" spans="1:7" x14ac:dyDescent="0.25">
      <c r="A1976">
        <f xml:space="preserve"> MONTH(B1976)</f>
        <v>5</v>
      </c>
      <c r="B1976" s="3">
        <v>41421</v>
      </c>
      <c r="C1976">
        <f>YEAR(B1976)</f>
        <v>2013</v>
      </c>
      <c r="D1976">
        <v>3055</v>
      </c>
      <c r="E1976" t="str">
        <f>IF(D1976&gt;10000,"Tak","Nie")</f>
        <v>Nie</v>
      </c>
      <c r="F1976">
        <f>F1975-ROUNDUP(F1975*0.02,0)+D1976</f>
        <v>554608</v>
      </c>
      <c r="G1976" t="str">
        <f t="shared" si="31"/>
        <v>Nie</v>
      </c>
    </row>
    <row r="1977" spans="1:7" x14ac:dyDescent="0.25">
      <c r="A1977">
        <f xml:space="preserve"> MONTH(B1977)</f>
        <v>5</v>
      </c>
      <c r="B1977" s="3">
        <v>41422</v>
      </c>
      <c r="C1977">
        <f>YEAR(B1977)</f>
        <v>2013</v>
      </c>
      <c r="D1977">
        <v>4624</v>
      </c>
      <c r="E1977" t="str">
        <f>IF(D1977&gt;10000,"Tak","Nie")</f>
        <v>Nie</v>
      </c>
      <c r="F1977">
        <f>F1976-ROUNDUP(F1976*0.02,0)+D1977</f>
        <v>548139</v>
      </c>
      <c r="G1977" t="str">
        <f t="shared" si="31"/>
        <v>Nie</v>
      </c>
    </row>
    <row r="1978" spans="1:7" x14ac:dyDescent="0.25">
      <c r="A1978">
        <f xml:space="preserve"> MONTH(B1978)</f>
        <v>5</v>
      </c>
      <c r="B1978" s="3">
        <v>41423</v>
      </c>
      <c r="C1978">
        <f>YEAR(B1978)</f>
        <v>2013</v>
      </c>
      <c r="D1978">
        <v>2944</v>
      </c>
      <c r="E1978" t="str">
        <f>IF(D1978&gt;10000,"Tak","Nie")</f>
        <v>Nie</v>
      </c>
      <c r="F1978">
        <f>F1977-ROUNDUP(F1977*0.02,0)+D1978</f>
        <v>540120</v>
      </c>
      <c r="G1978" t="str">
        <f t="shared" si="31"/>
        <v>Nie</v>
      </c>
    </row>
    <row r="1979" spans="1:7" x14ac:dyDescent="0.25">
      <c r="A1979">
        <f xml:space="preserve"> MONTH(B1979)</f>
        <v>5</v>
      </c>
      <c r="B1979" s="3">
        <v>41424</v>
      </c>
      <c r="C1979">
        <f>YEAR(B1979)</f>
        <v>2013</v>
      </c>
      <c r="D1979">
        <v>2876</v>
      </c>
      <c r="E1979" t="str">
        <f>IF(D1979&gt;10000,"Tak","Nie")</f>
        <v>Nie</v>
      </c>
      <c r="F1979">
        <f>F1978-ROUNDUP(F1978*0.02,0)+D1979</f>
        <v>532193</v>
      </c>
      <c r="G1979" t="str">
        <f t="shared" si="31"/>
        <v>Nie</v>
      </c>
    </row>
    <row r="1980" spans="1:7" x14ac:dyDescent="0.25">
      <c r="A1980">
        <f xml:space="preserve"> MONTH(B1980)</f>
        <v>5</v>
      </c>
      <c r="B1980" s="3">
        <v>41425</v>
      </c>
      <c r="C1980">
        <f>YEAR(B1980)</f>
        <v>2013</v>
      </c>
      <c r="D1980">
        <v>4855</v>
      </c>
      <c r="E1980" t="str">
        <f>IF(D1980&gt;10000,"Tak","Nie")</f>
        <v>Nie</v>
      </c>
      <c r="F1980">
        <f>F1979-ROUNDUP(F1979*0.02,0)+D1980</f>
        <v>526404</v>
      </c>
      <c r="G1980" t="str">
        <f t="shared" si="31"/>
        <v>Nie</v>
      </c>
    </row>
    <row r="1981" spans="1:7" x14ac:dyDescent="0.25">
      <c r="A1981">
        <f xml:space="preserve"> MONTH(B1981)</f>
        <v>6</v>
      </c>
      <c r="B1981" s="3">
        <v>41426</v>
      </c>
      <c r="C1981">
        <f>YEAR(B1981)</f>
        <v>2013</v>
      </c>
      <c r="D1981">
        <v>5732</v>
      </c>
      <c r="E1981" t="str">
        <f>IF(D1981&gt;10000,"Tak","Nie")</f>
        <v>Nie</v>
      </c>
      <c r="F1981">
        <f>F1980-ROUNDUP(F1980*0.02,0)+D1981</f>
        <v>521607</v>
      </c>
      <c r="G1981" t="str">
        <f t="shared" si="31"/>
        <v>Nie</v>
      </c>
    </row>
    <row r="1982" spans="1:7" x14ac:dyDescent="0.25">
      <c r="A1982">
        <f xml:space="preserve"> MONTH(B1982)</f>
        <v>6</v>
      </c>
      <c r="B1982" s="3">
        <v>41427</v>
      </c>
      <c r="C1982">
        <f>YEAR(B1982)</f>
        <v>2013</v>
      </c>
      <c r="D1982">
        <v>6118</v>
      </c>
      <c r="E1982" t="str">
        <f>IF(D1982&gt;10000,"Tak","Nie")</f>
        <v>Nie</v>
      </c>
      <c r="F1982">
        <f>F1981-ROUNDUP(F1981*0.02,0)+D1982</f>
        <v>517292</v>
      </c>
      <c r="G1982" t="str">
        <f t="shared" si="31"/>
        <v>Nie</v>
      </c>
    </row>
    <row r="1983" spans="1:7" x14ac:dyDescent="0.25">
      <c r="A1983">
        <f xml:space="preserve"> MONTH(B1983)</f>
        <v>6</v>
      </c>
      <c r="B1983" s="3">
        <v>41428</v>
      </c>
      <c r="C1983">
        <f>YEAR(B1983)</f>
        <v>2013</v>
      </c>
      <c r="D1983">
        <v>9512</v>
      </c>
      <c r="E1983" t="str">
        <f>IF(D1983&gt;10000,"Tak","Nie")</f>
        <v>Nie</v>
      </c>
      <c r="F1983">
        <f>F1982-ROUNDUP(F1982*0.02,0)+D1983</f>
        <v>516458</v>
      </c>
      <c r="G1983" t="str">
        <f t="shared" si="31"/>
        <v>Nie</v>
      </c>
    </row>
    <row r="1984" spans="1:7" x14ac:dyDescent="0.25">
      <c r="A1984">
        <f xml:space="preserve"> MONTH(B1984)</f>
        <v>6</v>
      </c>
      <c r="B1984" s="3">
        <v>41429</v>
      </c>
      <c r="C1984">
        <f>YEAR(B1984)</f>
        <v>2013</v>
      </c>
      <c r="D1984">
        <v>15953</v>
      </c>
      <c r="E1984" t="str">
        <f>IF(D1984&gt;10000,"Tak","Nie")</f>
        <v>Tak</v>
      </c>
      <c r="F1984">
        <f>F1983-ROUNDUP(F1983*0.02,0)+D1984</f>
        <v>522081</v>
      </c>
      <c r="G1984" t="str">
        <f t="shared" si="31"/>
        <v>Nie</v>
      </c>
    </row>
    <row r="1985" spans="1:7" x14ac:dyDescent="0.25">
      <c r="A1985">
        <f xml:space="preserve"> MONTH(B1985)</f>
        <v>6</v>
      </c>
      <c r="B1985" s="3">
        <v>41430</v>
      </c>
      <c r="C1985">
        <f>YEAR(B1985)</f>
        <v>2013</v>
      </c>
      <c r="D1985">
        <v>23064</v>
      </c>
      <c r="E1985" t="str">
        <f>IF(D1985&gt;10000,"Tak","Nie")</f>
        <v>Tak</v>
      </c>
      <c r="F1985">
        <f>F1984-ROUNDUP(F1984*0.02,0)+D1985</f>
        <v>534703</v>
      </c>
      <c r="G1985" t="str">
        <f t="shared" si="31"/>
        <v>Nie</v>
      </c>
    </row>
    <row r="1986" spans="1:7" x14ac:dyDescent="0.25">
      <c r="A1986">
        <f xml:space="preserve"> MONTH(B1986)</f>
        <v>6</v>
      </c>
      <c r="B1986" s="3">
        <v>41431</v>
      </c>
      <c r="C1986">
        <f>YEAR(B1986)</f>
        <v>2013</v>
      </c>
      <c r="D1986">
        <v>29169</v>
      </c>
      <c r="E1986" t="str">
        <f>IF(D1986&gt;10000,"Tak","Nie")</f>
        <v>Tak</v>
      </c>
      <c r="F1986">
        <f>F1985-ROUNDUP(F1985*0.02,0)+D1986</f>
        <v>553177</v>
      </c>
      <c r="G1986" t="str">
        <f t="shared" si="31"/>
        <v>Nie</v>
      </c>
    </row>
    <row r="1987" spans="1:7" x14ac:dyDescent="0.25">
      <c r="A1987">
        <f xml:space="preserve"> MONTH(B1987)</f>
        <v>6</v>
      </c>
      <c r="B1987" s="3">
        <v>41432</v>
      </c>
      <c r="C1987">
        <f>YEAR(B1987)</f>
        <v>2013</v>
      </c>
      <c r="D1987">
        <v>30358</v>
      </c>
      <c r="E1987" t="str">
        <f>IF(D1987&gt;10000,"Tak","Nie")</f>
        <v>Tak</v>
      </c>
      <c r="F1987">
        <f>F1986-ROUNDUP(F1986*0.02,0)+D1987</f>
        <v>572471</v>
      </c>
      <c r="G1987" t="str">
        <f t="shared" si="31"/>
        <v>Nie</v>
      </c>
    </row>
    <row r="1988" spans="1:7" x14ac:dyDescent="0.25">
      <c r="A1988">
        <f xml:space="preserve"> MONTH(B1988)</f>
        <v>6</v>
      </c>
      <c r="B1988" s="3">
        <v>41433</v>
      </c>
      <c r="C1988">
        <f>YEAR(B1988)</f>
        <v>2013</v>
      </c>
      <c r="D1988">
        <v>31455</v>
      </c>
      <c r="E1988" t="str">
        <f>IF(D1988&gt;10000,"Tak","Nie")</f>
        <v>Tak</v>
      </c>
      <c r="F1988">
        <f>F1987-ROUNDUP(F1987*0.02,0)+D1988</f>
        <v>592476</v>
      </c>
      <c r="G1988" t="str">
        <f t="shared" ref="G1988:G2051" si="32">IF(F1988&gt;1000000,"Tak","Nie")</f>
        <v>Nie</v>
      </c>
    </row>
    <row r="1989" spans="1:7" x14ac:dyDescent="0.25">
      <c r="A1989">
        <f xml:space="preserve"> MONTH(B1989)</f>
        <v>6</v>
      </c>
      <c r="B1989" s="3">
        <v>41434</v>
      </c>
      <c r="C1989">
        <f>YEAR(B1989)</f>
        <v>2013</v>
      </c>
      <c r="D1989">
        <v>26591</v>
      </c>
      <c r="E1989" t="str">
        <f>IF(D1989&gt;10000,"Tak","Nie")</f>
        <v>Tak</v>
      </c>
      <c r="F1989">
        <f>F1988-ROUNDUP(F1988*0.02,0)+D1989</f>
        <v>607217</v>
      </c>
      <c r="G1989" t="str">
        <f t="shared" si="32"/>
        <v>Nie</v>
      </c>
    </row>
    <row r="1990" spans="1:7" x14ac:dyDescent="0.25">
      <c r="A1990">
        <f xml:space="preserve"> MONTH(B1990)</f>
        <v>6</v>
      </c>
      <c r="B1990" s="3">
        <v>41435</v>
      </c>
      <c r="C1990">
        <f>YEAR(B1990)</f>
        <v>2013</v>
      </c>
      <c r="D1990">
        <v>20401</v>
      </c>
      <c r="E1990" t="str">
        <f>IF(D1990&gt;10000,"Tak","Nie")</f>
        <v>Tak</v>
      </c>
      <c r="F1990">
        <f>F1989-ROUNDUP(F1989*0.02,0)+D1990</f>
        <v>615473</v>
      </c>
      <c r="G1990" t="str">
        <f t="shared" si="32"/>
        <v>Nie</v>
      </c>
    </row>
    <row r="1991" spans="1:7" x14ac:dyDescent="0.25">
      <c r="A1991">
        <f xml:space="preserve"> MONTH(B1991)</f>
        <v>6</v>
      </c>
      <c r="B1991" s="3">
        <v>41436</v>
      </c>
      <c r="C1991">
        <f>YEAR(B1991)</f>
        <v>2013</v>
      </c>
      <c r="D1991">
        <v>15036</v>
      </c>
      <c r="E1991" t="str">
        <f>IF(D1991&gt;10000,"Tak","Nie")</f>
        <v>Tak</v>
      </c>
      <c r="F1991">
        <f>F1990-ROUNDUP(F1990*0.02,0)+D1991</f>
        <v>618199</v>
      </c>
      <c r="G1991" t="str">
        <f t="shared" si="32"/>
        <v>Nie</v>
      </c>
    </row>
    <row r="1992" spans="1:7" x14ac:dyDescent="0.25">
      <c r="A1992">
        <f xml:space="preserve"> MONTH(B1992)</f>
        <v>6</v>
      </c>
      <c r="B1992" s="3">
        <v>41437</v>
      </c>
      <c r="C1992">
        <f>YEAR(B1992)</f>
        <v>2013</v>
      </c>
      <c r="D1992">
        <v>10238</v>
      </c>
      <c r="E1992" t="str">
        <f>IF(D1992&gt;10000,"Tak","Nie")</f>
        <v>Tak</v>
      </c>
      <c r="F1992">
        <f>F1991-ROUNDUP(F1991*0.02,0)+D1992</f>
        <v>616073</v>
      </c>
      <c r="G1992" t="str">
        <f t="shared" si="32"/>
        <v>Nie</v>
      </c>
    </row>
    <row r="1993" spans="1:7" x14ac:dyDescent="0.25">
      <c r="A1993">
        <f xml:space="preserve"> MONTH(B1993)</f>
        <v>6</v>
      </c>
      <c r="B1993" s="3">
        <v>41438</v>
      </c>
      <c r="C1993">
        <f>YEAR(B1993)</f>
        <v>2013</v>
      </c>
      <c r="D1993">
        <v>8243</v>
      </c>
      <c r="E1993" t="str">
        <f>IF(D1993&gt;10000,"Tak","Nie")</f>
        <v>Nie</v>
      </c>
      <c r="F1993">
        <f>F1992-ROUNDUP(F1992*0.02,0)+D1993</f>
        <v>611994</v>
      </c>
      <c r="G1993" t="str">
        <f t="shared" si="32"/>
        <v>Nie</v>
      </c>
    </row>
    <row r="1994" spans="1:7" x14ac:dyDescent="0.25">
      <c r="A1994">
        <f xml:space="preserve"> MONTH(B1994)</f>
        <v>6</v>
      </c>
      <c r="B1994" s="3">
        <v>41439</v>
      </c>
      <c r="C1994">
        <f>YEAR(B1994)</f>
        <v>2013</v>
      </c>
      <c r="D1994">
        <v>4896</v>
      </c>
      <c r="E1994" t="str">
        <f>IF(D1994&gt;10000,"Tak","Nie")</f>
        <v>Nie</v>
      </c>
      <c r="F1994">
        <f>F1993-ROUNDUP(F1993*0.02,0)+D1994</f>
        <v>604650</v>
      </c>
      <c r="G1994" t="str">
        <f t="shared" si="32"/>
        <v>Nie</v>
      </c>
    </row>
    <row r="1995" spans="1:7" x14ac:dyDescent="0.25">
      <c r="A1995">
        <f xml:space="preserve"> MONTH(B1995)</f>
        <v>6</v>
      </c>
      <c r="B1995" s="3">
        <v>41440</v>
      </c>
      <c r="C1995">
        <f>YEAR(B1995)</f>
        <v>2013</v>
      </c>
      <c r="D1995">
        <v>5250</v>
      </c>
      <c r="E1995" t="str">
        <f>IF(D1995&gt;10000,"Tak","Nie")</f>
        <v>Nie</v>
      </c>
      <c r="F1995">
        <f>F1994-ROUNDUP(F1994*0.02,0)+D1995</f>
        <v>597807</v>
      </c>
      <c r="G1995" t="str">
        <f t="shared" si="32"/>
        <v>Nie</v>
      </c>
    </row>
    <row r="1996" spans="1:7" x14ac:dyDescent="0.25">
      <c r="A1996">
        <f xml:space="preserve"> MONTH(B1996)</f>
        <v>6</v>
      </c>
      <c r="B1996" s="3">
        <v>41441</v>
      </c>
      <c r="C1996">
        <f>YEAR(B1996)</f>
        <v>2013</v>
      </c>
      <c r="D1996">
        <v>4522</v>
      </c>
      <c r="E1996" t="str">
        <f>IF(D1996&gt;10000,"Tak","Nie")</f>
        <v>Nie</v>
      </c>
      <c r="F1996">
        <f>F1995-ROUNDUP(F1995*0.02,0)+D1996</f>
        <v>590372</v>
      </c>
      <c r="G1996" t="str">
        <f t="shared" si="32"/>
        <v>Nie</v>
      </c>
    </row>
    <row r="1997" spans="1:7" x14ac:dyDescent="0.25">
      <c r="A1997">
        <f xml:space="preserve"> MONTH(B1997)</f>
        <v>6</v>
      </c>
      <c r="B1997" s="3">
        <v>41442</v>
      </c>
      <c r="C1997">
        <f>YEAR(B1997)</f>
        <v>2013</v>
      </c>
      <c r="D1997">
        <v>3936</v>
      </c>
      <c r="E1997" t="str">
        <f>IF(D1997&gt;10000,"Tak","Nie")</f>
        <v>Nie</v>
      </c>
      <c r="F1997">
        <f>F1996-ROUNDUP(F1996*0.02,0)+D1997</f>
        <v>582500</v>
      </c>
      <c r="G1997" t="str">
        <f t="shared" si="32"/>
        <v>Nie</v>
      </c>
    </row>
    <row r="1998" spans="1:7" x14ac:dyDescent="0.25">
      <c r="A1998">
        <f xml:space="preserve"> MONTH(B1998)</f>
        <v>6</v>
      </c>
      <c r="B1998" s="3">
        <v>41443</v>
      </c>
      <c r="C1998">
        <f>YEAR(B1998)</f>
        <v>2013</v>
      </c>
      <c r="D1998">
        <v>2414</v>
      </c>
      <c r="E1998" t="str">
        <f>IF(D1998&gt;10000,"Tak","Nie")</f>
        <v>Nie</v>
      </c>
      <c r="F1998">
        <f>F1997-ROUNDUP(F1997*0.02,0)+D1998</f>
        <v>573264</v>
      </c>
      <c r="G1998" t="str">
        <f t="shared" si="32"/>
        <v>Nie</v>
      </c>
    </row>
    <row r="1999" spans="1:7" x14ac:dyDescent="0.25">
      <c r="A1999">
        <f xml:space="preserve"> MONTH(B1999)</f>
        <v>6</v>
      </c>
      <c r="B1999" s="3">
        <v>41444</v>
      </c>
      <c r="C1999">
        <f>YEAR(B1999)</f>
        <v>2013</v>
      </c>
      <c r="D1999">
        <v>2897</v>
      </c>
      <c r="E1999" t="str">
        <f>IF(D1999&gt;10000,"Tak","Nie")</f>
        <v>Nie</v>
      </c>
      <c r="F1999">
        <f>F1998-ROUNDUP(F1998*0.02,0)+D1999</f>
        <v>564695</v>
      </c>
      <c r="G1999" t="str">
        <f t="shared" si="32"/>
        <v>Nie</v>
      </c>
    </row>
    <row r="2000" spans="1:7" x14ac:dyDescent="0.25">
      <c r="A2000">
        <f xml:space="preserve"> MONTH(B2000)</f>
        <v>6</v>
      </c>
      <c r="B2000" s="3">
        <v>41445</v>
      </c>
      <c r="C2000">
        <f>YEAR(B2000)</f>
        <v>2013</v>
      </c>
      <c r="D2000">
        <v>2896</v>
      </c>
      <c r="E2000" t="str">
        <f>IF(D2000&gt;10000,"Tak","Nie")</f>
        <v>Nie</v>
      </c>
      <c r="F2000">
        <f>F1999-ROUNDUP(F1999*0.02,0)+D2000</f>
        <v>556297</v>
      </c>
      <c r="G2000" t="str">
        <f t="shared" si="32"/>
        <v>Nie</v>
      </c>
    </row>
    <row r="2001" spans="1:7" x14ac:dyDescent="0.25">
      <c r="A2001">
        <f xml:space="preserve"> MONTH(B2001)</f>
        <v>6</v>
      </c>
      <c r="B2001" s="3">
        <v>41446</v>
      </c>
      <c r="C2001">
        <f>YEAR(B2001)</f>
        <v>2013</v>
      </c>
      <c r="D2001">
        <v>1794</v>
      </c>
      <c r="E2001" t="str">
        <f>IF(D2001&gt;10000,"Tak","Nie")</f>
        <v>Nie</v>
      </c>
      <c r="F2001">
        <f>F2000-ROUNDUP(F2000*0.02,0)+D2001</f>
        <v>546965</v>
      </c>
      <c r="G2001" t="str">
        <f t="shared" si="32"/>
        <v>Nie</v>
      </c>
    </row>
    <row r="2002" spans="1:7" x14ac:dyDescent="0.25">
      <c r="A2002">
        <f xml:space="preserve"> MONTH(B2002)</f>
        <v>6</v>
      </c>
      <c r="B2002" s="3">
        <v>41447</v>
      </c>
      <c r="C2002">
        <f>YEAR(B2002)</f>
        <v>2013</v>
      </c>
      <c r="D2002">
        <v>2730</v>
      </c>
      <c r="E2002" t="str">
        <f>IF(D2002&gt;10000,"Tak","Nie")</f>
        <v>Nie</v>
      </c>
      <c r="F2002">
        <f>F2001-ROUNDUP(F2001*0.02,0)+D2002</f>
        <v>538755</v>
      </c>
      <c r="G2002" t="str">
        <f t="shared" si="32"/>
        <v>Nie</v>
      </c>
    </row>
    <row r="2003" spans="1:7" x14ac:dyDescent="0.25">
      <c r="A2003">
        <f xml:space="preserve"> MONTH(B2003)</f>
        <v>6</v>
      </c>
      <c r="B2003" s="3">
        <v>41448</v>
      </c>
      <c r="C2003">
        <f>YEAR(B2003)</f>
        <v>2013</v>
      </c>
      <c r="D2003">
        <v>3922</v>
      </c>
      <c r="E2003" t="str">
        <f>IF(D2003&gt;10000,"Tak","Nie")</f>
        <v>Nie</v>
      </c>
      <c r="F2003">
        <f>F2002-ROUNDUP(F2002*0.02,0)+D2003</f>
        <v>531901</v>
      </c>
      <c r="G2003" t="str">
        <f t="shared" si="32"/>
        <v>Nie</v>
      </c>
    </row>
    <row r="2004" spans="1:7" x14ac:dyDescent="0.25">
      <c r="A2004">
        <f xml:space="preserve"> MONTH(B2004)</f>
        <v>6</v>
      </c>
      <c r="B2004" s="3">
        <v>41449</v>
      </c>
      <c r="C2004">
        <f>YEAR(B2004)</f>
        <v>2013</v>
      </c>
      <c r="D2004">
        <v>3772</v>
      </c>
      <c r="E2004" t="str">
        <f>IF(D2004&gt;10000,"Tak","Nie")</f>
        <v>Nie</v>
      </c>
      <c r="F2004">
        <f>F2003-ROUNDUP(F2003*0.02,0)+D2004</f>
        <v>525034</v>
      </c>
      <c r="G2004" t="str">
        <f t="shared" si="32"/>
        <v>Nie</v>
      </c>
    </row>
    <row r="2005" spans="1:7" x14ac:dyDescent="0.25">
      <c r="A2005">
        <f xml:space="preserve"> MONTH(B2005)</f>
        <v>6</v>
      </c>
      <c r="B2005" s="3">
        <v>41450</v>
      </c>
      <c r="C2005">
        <f>YEAR(B2005)</f>
        <v>2013</v>
      </c>
      <c r="D2005">
        <v>3727</v>
      </c>
      <c r="E2005" t="str">
        <f>IF(D2005&gt;10000,"Tak","Nie")</f>
        <v>Nie</v>
      </c>
      <c r="F2005">
        <f>F2004-ROUNDUP(F2004*0.02,0)+D2005</f>
        <v>518260</v>
      </c>
      <c r="G2005" t="str">
        <f t="shared" si="32"/>
        <v>Nie</v>
      </c>
    </row>
    <row r="2006" spans="1:7" x14ac:dyDescent="0.25">
      <c r="A2006">
        <f xml:space="preserve"> MONTH(B2006)</f>
        <v>6</v>
      </c>
      <c r="B2006" s="3">
        <v>41451</v>
      </c>
      <c r="C2006">
        <f>YEAR(B2006)</f>
        <v>2013</v>
      </c>
      <c r="D2006">
        <v>4214</v>
      </c>
      <c r="E2006" t="str">
        <f>IF(D2006&gt;10000,"Tak","Nie")</f>
        <v>Nie</v>
      </c>
      <c r="F2006">
        <f>F2005-ROUNDUP(F2005*0.02,0)+D2006</f>
        <v>512108</v>
      </c>
      <c r="G2006" t="str">
        <f t="shared" si="32"/>
        <v>Nie</v>
      </c>
    </row>
    <row r="2007" spans="1:7" x14ac:dyDescent="0.25">
      <c r="A2007">
        <f xml:space="preserve"> MONTH(B2007)</f>
        <v>6</v>
      </c>
      <c r="B2007" s="3">
        <v>41452</v>
      </c>
      <c r="C2007">
        <f>YEAR(B2007)</f>
        <v>2013</v>
      </c>
      <c r="D2007">
        <v>3451</v>
      </c>
      <c r="E2007" t="str">
        <f>IF(D2007&gt;10000,"Tak","Nie")</f>
        <v>Nie</v>
      </c>
      <c r="F2007">
        <f>F2006-ROUNDUP(F2006*0.02,0)+D2007</f>
        <v>505316</v>
      </c>
      <c r="G2007" t="str">
        <f t="shared" si="32"/>
        <v>Nie</v>
      </c>
    </row>
    <row r="2008" spans="1:7" x14ac:dyDescent="0.25">
      <c r="A2008">
        <f xml:space="preserve"> MONTH(B2008)</f>
        <v>6</v>
      </c>
      <c r="B2008" s="3">
        <v>41453</v>
      </c>
      <c r="C2008">
        <f>YEAR(B2008)</f>
        <v>2013</v>
      </c>
      <c r="D2008">
        <v>3585</v>
      </c>
      <c r="E2008" t="str">
        <f>IF(D2008&gt;10000,"Tak","Nie")</f>
        <v>Nie</v>
      </c>
      <c r="F2008">
        <f>F2007-ROUNDUP(F2007*0.02,0)+D2008</f>
        <v>498794</v>
      </c>
      <c r="G2008" t="str">
        <f t="shared" si="32"/>
        <v>Nie</v>
      </c>
    </row>
    <row r="2009" spans="1:7" x14ac:dyDescent="0.25">
      <c r="A2009">
        <f xml:space="preserve"> MONTH(B2009)</f>
        <v>6</v>
      </c>
      <c r="B2009" s="3">
        <v>41454</v>
      </c>
      <c r="C2009">
        <f>YEAR(B2009)</f>
        <v>2013</v>
      </c>
      <c r="D2009">
        <v>3531</v>
      </c>
      <c r="E2009" t="str">
        <f>IF(D2009&gt;10000,"Tak","Nie")</f>
        <v>Nie</v>
      </c>
      <c r="F2009">
        <f>F2008-ROUNDUP(F2008*0.02,0)+D2009</f>
        <v>492349</v>
      </c>
      <c r="G2009" t="str">
        <f t="shared" si="32"/>
        <v>Nie</v>
      </c>
    </row>
    <row r="2010" spans="1:7" x14ac:dyDescent="0.25">
      <c r="A2010">
        <f xml:space="preserve"> MONTH(B2010)</f>
        <v>6</v>
      </c>
      <c r="B2010" s="3">
        <v>41455</v>
      </c>
      <c r="C2010">
        <f>YEAR(B2010)</f>
        <v>2013</v>
      </c>
      <c r="D2010">
        <v>3414</v>
      </c>
      <c r="E2010" t="str">
        <f>IF(D2010&gt;10000,"Tak","Nie")</f>
        <v>Nie</v>
      </c>
      <c r="F2010">
        <f>F2009-ROUNDUP(F2009*0.02,0)+D2010</f>
        <v>485916</v>
      </c>
      <c r="G2010" t="str">
        <f t="shared" si="32"/>
        <v>Nie</v>
      </c>
    </row>
    <row r="2011" spans="1:7" x14ac:dyDescent="0.25">
      <c r="A2011">
        <f xml:space="preserve"> MONTH(B2011)</f>
        <v>7</v>
      </c>
      <c r="B2011" s="3">
        <v>41456</v>
      </c>
      <c r="C2011">
        <f>YEAR(B2011)</f>
        <v>2013</v>
      </c>
      <c r="D2011">
        <v>3580</v>
      </c>
      <c r="E2011" t="str">
        <f>IF(D2011&gt;10000,"Tak","Nie")</f>
        <v>Nie</v>
      </c>
      <c r="F2011">
        <f>F2010-ROUNDUP(F2010*0.02,0)+D2011</f>
        <v>479777</v>
      </c>
      <c r="G2011" t="str">
        <f t="shared" si="32"/>
        <v>Nie</v>
      </c>
    </row>
    <row r="2012" spans="1:7" x14ac:dyDescent="0.25">
      <c r="A2012">
        <f xml:space="preserve"> MONTH(B2012)</f>
        <v>7</v>
      </c>
      <c r="B2012" s="3">
        <v>41457</v>
      </c>
      <c r="C2012">
        <f>YEAR(B2012)</f>
        <v>2013</v>
      </c>
      <c r="D2012">
        <v>3655</v>
      </c>
      <c r="E2012" t="str">
        <f>IF(D2012&gt;10000,"Tak","Nie")</f>
        <v>Nie</v>
      </c>
      <c r="F2012">
        <f>F2011-ROUNDUP(F2011*0.02,0)+D2012</f>
        <v>473836</v>
      </c>
      <c r="G2012" t="str">
        <f t="shared" si="32"/>
        <v>Nie</v>
      </c>
    </row>
    <row r="2013" spans="1:7" x14ac:dyDescent="0.25">
      <c r="A2013">
        <f xml:space="preserve"> MONTH(B2013)</f>
        <v>7</v>
      </c>
      <c r="B2013" s="3">
        <v>41458</v>
      </c>
      <c r="C2013">
        <f>YEAR(B2013)</f>
        <v>2013</v>
      </c>
      <c r="D2013">
        <v>3233</v>
      </c>
      <c r="E2013" t="str">
        <f>IF(D2013&gt;10000,"Tak","Nie")</f>
        <v>Nie</v>
      </c>
      <c r="F2013">
        <f>F2012-ROUNDUP(F2012*0.02,0)+D2013</f>
        <v>467592</v>
      </c>
      <c r="G2013" t="str">
        <f t="shared" si="32"/>
        <v>Nie</v>
      </c>
    </row>
    <row r="2014" spans="1:7" x14ac:dyDescent="0.25">
      <c r="A2014">
        <f xml:space="preserve"> MONTH(B2014)</f>
        <v>7</v>
      </c>
      <c r="B2014" s="3">
        <v>41459</v>
      </c>
      <c r="C2014">
        <f>YEAR(B2014)</f>
        <v>2013</v>
      </c>
      <c r="D2014">
        <v>4919</v>
      </c>
      <c r="E2014" t="str">
        <f>IF(D2014&gt;10000,"Tak","Nie")</f>
        <v>Nie</v>
      </c>
      <c r="F2014">
        <f>F2013-ROUNDUP(F2013*0.02,0)+D2014</f>
        <v>463159</v>
      </c>
      <c r="G2014" t="str">
        <f t="shared" si="32"/>
        <v>Nie</v>
      </c>
    </row>
    <row r="2015" spans="1:7" x14ac:dyDescent="0.25">
      <c r="A2015">
        <f xml:space="preserve"> MONTH(B2015)</f>
        <v>7</v>
      </c>
      <c r="B2015" s="3">
        <v>41460</v>
      </c>
      <c r="C2015">
        <f>YEAR(B2015)</f>
        <v>2013</v>
      </c>
      <c r="D2015">
        <v>5075</v>
      </c>
      <c r="E2015" t="str">
        <f>IF(D2015&gt;10000,"Tak","Nie")</f>
        <v>Nie</v>
      </c>
      <c r="F2015">
        <f>F2014-ROUNDUP(F2014*0.02,0)+D2015</f>
        <v>458970</v>
      </c>
      <c r="G2015" t="str">
        <f t="shared" si="32"/>
        <v>Nie</v>
      </c>
    </row>
    <row r="2016" spans="1:7" x14ac:dyDescent="0.25">
      <c r="A2016">
        <f xml:space="preserve"> MONTH(B2016)</f>
        <v>7</v>
      </c>
      <c r="B2016" s="3">
        <v>41461</v>
      </c>
      <c r="C2016">
        <f>YEAR(B2016)</f>
        <v>2013</v>
      </c>
      <c r="D2016">
        <v>11295</v>
      </c>
      <c r="E2016" t="str">
        <f>IF(D2016&gt;10000,"Tak","Nie")</f>
        <v>Tak</v>
      </c>
      <c r="F2016">
        <f>F2015-ROUNDUP(F2015*0.02,0)+D2016</f>
        <v>461085</v>
      </c>
      <c r="G2016" t="str">
        <f t="shared" si="32"/>
        <v>Nie</v>
      </c>
    </row>
    <row r="2017" spans="1:7" x14ac:dyDescent="0.25">
      <c r="A2017">
        <f xml:space="preserve"> MONTH(B2017)</f>
        <v>7</v>
      </c>
      <c r="B2017" s="3">
        <v>41462</v>
      </c>
      <c r="C2017">
        <f>YEAR(B2017)</f>
        <v>2013</v>
      </c>
      <c r="D2017">
        <v>14699</v>
      </c>
      <c r="E2017" t="str">
        <f>IF(D2017&gt;10000,"Tak","Nie")</f>
        <v>Tak</v>
      </c>
      <c r="F2017">
        <f>F2016-ROUNDUP(F2016*0.02,0)+D2017</f>
        <v>466562</v>
      </c>
      <c r="G2017" t="str">
        <f t="shared" si="32"/>
        <v>Nie</v>
      </c>
    </row>
    <row r="2018" spans="1:7" x14ac:dyDescent="0.25">
      <c r="A2018">
        <f xml:space="preserve"> MONTH(B2018)</f>
        <v>7</v>
      </c>
      <c r="B2018" s="3">
        <v>41463</v>
      </c>
      <c r="C2018">
        <f>YEAR(B2018)</f>
        <v>2013</v>
      </c>
      <c r="D2018">
        <v>22057</v>
      </c>
      <c r="E2018" t="str">
        <f>IF(D2018&gt;10000,"Tak","Nie")</f>
        <v>Tak</v>
      </c>
      <c r="F2018">
        <f>F2017-ROUNDUP(F2017*0.02,0)+D2018</f>
        <v>479287</v>
      </c>
      <c r="G2018" t="str">
        <f t="shared" si="32"/>
        <v>Nie</v>
      </c>
    </row>
    <row r="2019" spans="1:7" x14ac:dyDescent="0.25">
      <c r="A2019">
        <f xml:space="preserve"> MONTH(B2019)</f>
        <v>7</v>
      </c>
      <c r="B2019" s="3">
        <v>41464</v>
      </c>
      <c r="C2019">
        <f>YEAR(B2019)</f>
        <v>2013</v>
      </c>
      <c r="D2019">
        <v>27376</v>
      </c>
      <c r="E2019" t="str">
        <f>IF(D2019&gt;10000,"Tak","Nie")</f>
        <v>Tak</v>
      </c>
      <c r="F2019">
        <f>F2018-ROUNDUP(F2018*0.02,0)+D2019</f>
        <v>497077</v>
      </c>
      <c r="G2019" t="str">
        <f t="shared" si="32"/>
        <v>Nie</v>
      </c>
    </row>
    <row r="2020" spans="1:7" x14ac:dyDescent="0.25">
      <c r="A2020">
        <f xml:space="preserve"> MONTH(B2020)</f>
        <v>7</v>
      </c>
      <c r="B2020" s="3">
        <v>41465</v>
      </c>
      <c r="C2020">
        <f>YEAR(B2020)</f>
        <v>2013</v>
      </c>
      <c r="D2020">
        <v>29855</v>
      </c>
      <c r="E2020" t="str">
        <f>IF(D2020&gt;10000,"Tak","Nie")</f>
        <v>Tak</v>
      </c>
      <c r="F2020">
        <f>F2019-ROUNDUP(F2019*0.02,0)+D2020</f>
        <v>516990</v>
      </c>
      <c r="G2020" t="str">
        <f t="shared" si="32"/>
        <v>Nie</v>
      </c>
    </row>
    <row r="2021" spans="1:7" x14ac:dyDescent="0.25">
      <c r="A2021">
        <f xml:space="preserve"> MONTH(B2021)</f>
        <v>7</v>
      </c>
      <c r="B2021" s="3">
        <v>41466</v>
      </c>
      <c r="C2021">
        <f>YEAR(B2021)</f>
        <v>2013</v>
      </c>
      <c r="D2021">
        <v>31472</v>
      </c>
      <c r="E2021" t="str">
        <f>IF(D2021&gt;10000,"Tak","Nie")</f>
        <v>Tak</v>
      </c>
      <c r="F2021">
        <f>F2020-ROUNDUP(F2020*0.02,0)+D2021</f>
        <v>538122</v>
      </c>
      <c r="G2021" t="str">
        <f t="shared" si="32"/>
        <v>Nie</v>
      </c>
    </row>
    <row r="2022" spans="1:7" x14ac:dyDescent="0.25">
      <c r="A2022">
        <f xml:space="preserve"> MONTH(B2022)</f>
        <v>7</v>
      </c>
      <c r="B2022" s="3">
        <v>41467</v>
      </c>
      <c r="C2022">
        <f>YEAR(B2022)</f>
        <v>2013</v>
      </c>
      <c r="D2022">
        <v>26428</v>
      </c>
      <c r="E2022" t="str">
        <f>IF(D2022&gt;10000,"Tak","Nie")</f>
        <v>Tak</v>
      </c>
      <c r="F2022">
        <f>F2021-ROUNDUP(F2021*0.02,0)+D2022</f>
        <v>553787</v>
      </c>
      <c r="G2022" t="str">
        <f t="shared" si="32"/>
        <v>Nie</v>
      </c>
    </row>
    <row r="2023" spans="1:7" x14ac:dyDescent="0.25">
      <c r="A2023">
        <f xml:space="preserve"> MONTH(B2023)</f>
        <v>7</v>
      </c>
      <c r="B2023" s="3">
        <v>41468</v>
      </c>
      <c r="C2023">
        <f>YEAR(B2023)</f>
        <v>2013</v>
      </c>
      <c r="D2023">
        <v>19929</v>
      </c>
      <c r="E2023" t="str">
        <f>IF(D2023&gt;10000,"Tak","Nie")</f>
        <v>Tak</v>
      </c>
      <c r="F2023">
        <f>F2022-ROUNDUP(F2022*0.02,0)+D2023</f>
        <v>562640</v>
      </c>
      <c r="G2023" t="str">
        <f t="shared" si="32"/>
        <v>Nie</v>
      </c>
    </row>
    <row r="2024" spans="1:7" x14ac:dyDescent="0.25">
      <c r="A2024">
        <f xml:space="preserve"> MONTH(B2024)</f>
        <v>7</v>
      </c>
      <c r="B2024" s="3">
        <v>41469</v>
      </c>
      <c r="C2024">
        <f>YEAR(B2024)</f>
        <v>2013</v>
      </c>
      <c r="D2024">
        <v>15353</v>
      </c>
      <c r="E2024" t="str">
        <f>IF(D2024&gt;10000,"Tak","Nie")</f>
        <v>Tak</v>
      </c>
      <c r="F2024">
        <f>F2023-ROUNDUP(F2023*0.02,0)+D2024</f>
        <v>566740</v>
      </c>
      <c r="G2024" t="str">
        <f t="shared" si="32"/>
        <v>Nie</v>
      </c>
    </row>
    <row r="2025" spans="1:7" x14ac:dyDescent="0.25">
      <c r="A2025">
        <f xml:space="preserve"> MONTH(B2025)</f>
        <v>7</v>
      </c>
      <c r="B2025" s="3">
        <v>41470</v>
      </c>
      <c r="C2025">
        <f>YEAR(B2025)</f>
        <v>2013</v>
      </c>
      <c r="D2025">
        <v>10358</v>
      </c>
      <c r="E2025" t="str">
        <f>IF(D2025&gt;10000,"Tak","Nie")</f>
        <v>Tak</v>
      </c>
      <c r="F2025">
        <f>F2024-ROUNDUP(F2024*0.02,0)+D2025</f>
        <v>565763</v>
      </c>
      <c r="G2025" t="str">
        <f t="shared" si="32"/>
        <v>Nie</v>
      </c>
    </row>
    <row r="2026" spans="1:7" x14ac:dyDescent="0.25">
      <c r="A2026">
        <f xml:space="preserve"> MONTH(B2026)</f>
        <v>7</v>
      </c>
      <c r="B2026" s="3">
        <v>41471</v>
      </c>
      <c r="C2026">
        <f>YEAR(B2026)</f>
        <v>2013</v>
      </c>
      <c r="D2026">
        <v>6113</v>
      </c>
      <c r="E2026" t="str">
        <f>IF(D2026&gt;10000,"Tak","Nie")</f>
        <v>Nie</v>
      </c>
      <c r="F2026">
        <f>F2025-ROUNDUP(F2025*0.02,0)+D2026</f>
        <v>560560</v>
      </c>
      <c r="G2026" t="str">
        <f t="shared" si="32"/>
        <v>Nie</v>
      </c>
    </row>
    <row r="2027" spans="1:7" x14ac:dyDescent="0.25">
      <c r="A2027">
        <f xml:space="preserve"> MONTH(B2027)</f>
        <v>7</v>
      </c>
      <c r="B2027" s="3">
        <v>41472</v>
      </c>
      <c r="C2027">
        <f>YEAR(B2027)</f>
        <v>2013</v>
      </c>
      <c r="D2027">
        <v>5646</v>
      </c>
      <c r="E2027" t="str">
        <f>IF(D2027&gt;10000,"Tak","Nie")</f>
        <v>Nie</v>
      </c>
      <c r="F2027">
        <f>F2026-ROUNDUP(F2026*0.02,0)+D2027</f>
        <v>554994</v>
      </c>
      <c r="G2027" t="str">
        <f t="shared" si="32"/>
        <v>Nie</v>
      </c>
    </row>
    <row r="2028" spans="1:7" x14ac:dyDescent="0.25">
      <c r="A2028">
        <f xml:space="preserve"> MONTH(B2028)</f>
        <v>7</v>
      </c>
      <c r="B2028" s="3">
        <v>41473</v>
      </c>
      <c r="C2028">
        <f>YEAR(B2028)</f>
        <v>2013</v>
      </c>
      <c r="D2028">
        <v>4675</v>
      </c>
      <c r="E2028" t="str">
        <f>IF(D2028&gt;10000,"Tak","Nie")</f>
        <v>Nie</v>
      </c>
      <c r="F2028">
        <f>F2027-ROUNDUP(F2027*0.02,0)+D2028</f>
        <v>548569</v>
      </c>
      <c r="G2028" t="str">
        <f t="shared" si="32"/>
        <v>Nie</v>
      </c>
    </row>
    <row r="2029" spans="1:7" x14ac:dyDescent="0.25">
      <c r="A2029">
        <f xml:space="preserve"> MONTH(B2029)</f>
        <v>7</v>
      </c>
      <c r="B2029" s="3">
        <v>41474</v>
      </c>
      <c r="C2029">
        <f>YEAR(B2029)</f>
        <v>2013</v>
      </c>
      <c r="D2029">
        <v>3274</v>
      </c>
      <c r="E2029" t="str">
        <f>IF(D2029&gt;10000,"Tak","Nie")</f>
        <v>Nie</v>
      </c>
      <c r="F2029">
        <f>F2028-ROUNDUP(F2028*0.02,0)+D2029</f>
        <v>540871</v>
      </c>
      <c r="G2029" t="str">
        <f t="shared" si="32"/>
        <v>Nie</v>
      </c>
    </row>
    <row r="2030" spans="1:7" x14ac:dyDescent="0.25">
      <c r="A2030">
        <f xml:space="preserve"> MONTH(B2030)</f>
        <v>7</v>
      </c>
      <c r="B2030" s="3">
        <v>41475</v>
      </c>
      <c r="C2030">
        <f>YEAR(B2030)</f>
        <v>2013</v>
      </c>
      <c r="D2030">
        <v>2855</v>
      </c>
      <c r="E2030" t="str">
        <f>IF(D2030&gt;10000,"Tak","Nie")</f>
        <v>Nie</v>
      </c>
      <c r="F2030">
        <f>F2029-ROUNDUP(F2029*0.02,0)+D2030</f>
        <v>532908</v>
      </c>
      <c r="G2030" t="str">
        <f t="shared" si="32"/>
        <v>Nie</v>
      </c>
    </row>
    <row r="2031" spans="1:7" x14ac:dyDescent="0.25">
      <c r="A2031">
        <f xml:space="preserve"> MONTH(B2031)</f>
        <v>7</v>
      </c>
      <c r="B2031" s="3">
        <v>41476</v>
      </c>
      <c r="C2031">
        <f>YEAR(B2031)</f>
        <v>2013</v>
      </c>
      <c r="D2031">
        <v>5433</v>
      </c>
      <c r="E2031" t="str">
        <f>IF(D2031&gt;10000,"Tak","Nie")</f>
        <v>Nie</v>
      </c>
      <c r="F2031">
        <f>F2030-ROUNDUP(F2030*0.02,0)+D2031</f>
        <v>527682</v>
      </c>
      <c r="G2031" t="str">
        <f t="shared" si="32"/>
        <v>Nie</v>
      </c>
    </row>
    <row r="2032" spans="1:7" x14ac:dyDescent="0.25">
      <c r="A2032">
        <f xml:space="preserve"> MONTH(B2032)</f>
        <v>7</v>
      </c>
      <c r="B2032" s="3">
        <v>41477</v>
      </c>
      <c r="C2032">
        <f>YEAR(B2032)</f>
        <v>2013</v>
      </c>
      <c r="D2032">
        <v>2990</v>
      </c>
      <c r="E2032" t="str">
        <f>IF(D2032&gt;10000,"Tak","Nie")</f>
        <v>Nie</v>
      </c>
      <c r="F2032">
        <f>F2031-ROUNDUP(F2031*0.02,0)+D2032</f>
        <v>520118</v>
      </c>
      <c r="G2032" t="str">
        <f t="shared" si="32"/>
        <v>Nie</v>
      </c>
    </row>
    <row r="2033" spans="1:7" x14ac:dyDescent="0.25">
      <c r="A2033">
        <f xml:space="preserve"> MONTH(B2033)</f>
        <v>7</v>
      </c>
      <c r="B2033" s="3">
        <v>41478</v>
      </c>
      <c r="C2033">
        <f>YEAR(B2033)</f>
        <v>2013</v>
      </c>
      <c r="D2033">
        <v>3873</v>
      </c>
      <c r="E2033" t="str">
        <f>IF(D2033&gt;10000,"Tak","Nie")</f>
        <v>Nie</v>
      </c>
      <c r="F2033">
        <f>F2032-ROUNDUP(F2032*0.02,0)+D2033</f>
        <v>513588</v>
      </c>
      <c r="G2033" t="str">
        <f t="shared" si="32"/>
        <v>Nie</v>
      </c>
    </row>
    <row r="2034" spans="1:7" x14ac:dyDescent="0.25">
      <c r="A2034">
        <f xml:space="preserve"> MONTH(B2034)</f>
        <v>7</v>
      </c>
      <c r="B2034" s="3">
        <v>41479</v>
      </c>
      <c r="C2034">
        <f>YEAR(B2034)</f>
        <v>2013</v>
      </c>
      <c r="D2034">
        <v>4856</v>
      </c>
      <c r="E2034" t="str">
        <f>IF(D2034&gt;10000,"Tak","Nie")</f>
        <v>Nie</v>
      </c>
      <c r="F2034">
        <f>F2033-ROUNDUP(F2033*0.02,0)+D2034</f>
        <v>508172</v>
      </c>
      <c r="G2034" t="str">
        <f t="shared" si="32"/>
        <v>Nie</v>
      </c>
    </row>
    <row r="2035" spans="1:7" x14ac:dyDescent="0.25">
      <c r="A2035">
        <f xml:space="preserve"> MONTH(B2035)</f>
        <v>7</v>
      </c>
      <c r="B2035" s="3">
        <v>41480</v>
      </c>
      <c r="C2035">
        <f>YEAR(B2035)</f>
        <v>2013</v>
      </c>
      <c r="D2035">
        <v>3378</v>
      </c>
      <c r="E2035" t="str">
        <f>IF(D2035&gt;10000,"Tak","Nie")</f>
        <v>Nie</v>
      </c>
      <c r="F2035">
        <f>F2034-ROUNDUP(F2034*0.02,0)+D2035</f>
        <v>501386</v>
      </c>
      <c r="G2035" t="str">
        <f t="shared" si="32"/>
        <v>Nie</v>
      </c>
    </row>
    <row r="2036" spans="1:7" x14ac:dyDescent="0.25">
      <c r="A2036">
        <f xml:space="preserve"> MONTH(B2036)</f>
        <v>7</v>
      </c>
      <c r="B2036" s="3">
        <v>41481</v>
      </c>
      <c r="C2036">
        <f>YEAR(B2036)</f>
        <v>2013</v>
      </c>
      <c r="D2036">
        <v>2899</v>
      </c>
      <c r="E2036" t="str">
        <f>IF(D2036&gt;10000,"Tak","Nie")</f>
        <v>Nie</v>
      </c>
      <c r="F2036">
        <f>F2035-ROUNDUP(F2035*0.02,0)+D2036</f>
        <v>494257</v>
      </c>
      <c r="G2036" t="str">
        <f t="shared" si="32"/>
        <v>Nie</v>
      </c>
    </row>
    <row r="2037" spans="1:7" x14ac:dyDescent="0.25">
      <c r="A2037">
        <f xml:space="preserve"> MONTH(B2037)</f>
        <v>7</v>
      </c>
      <c r="B2037" s="3">
        <v>41482</v>
      </c>
      <c r="C2037">
        <f>YEAR(B2037)</f>
        <v>2013</v>
      </c>
      <c r="D2037">
        <v>2685</v>
      </c>
      <c r="E2037" t="str">
        <f>IF(D2037&gt;10000,"Tak","Nie")</f>
        <v>Nie</v>
      </c>
      <c r="F2037">
        <f>F2036-ROUNDUP(F2036*0.02,0)+D2037</f>
        <v>487056</v>
      </c>
      <c r="G2037" t="str">
        <f t="shared" si="32"/>
        <v>Nie</v>
      </c>
    </row>
    <row r="2038" spans="1:7" x14ac:dyDescent="0.25">
      <c r="A2038">
        <f xml:space="preserve"> MONTH(B2038)</f>
        <v>7</v>
      </c>
      <c r="B2038" s="3">
        <v>41483</v>
      </c>
      <c r="C2038">
        <f>YEAR(B2038)</f>
        <v>2013</v>
      </c>
      <c r="D2038">
        <v>2578</v>
      </c>
      <c r="E2038" t="str">
        <f>IF(D2038&gt;10000,"Tak","Nie")</f>
        <v>Nie</v>
      </c>
      <c r="F2038">
        <f>F2037-ROUNDUP(F2037*0.02,0)+D2038</f>
        <v>479892</v>
      </c>
      <c r="G2038" t="str">
        <f t="shared" si="32"/>
        <v>Nie</v>
      </c>
    </row>
    <row r="2039" spans="1:7" x14ac:dyDescent="0.25">
      <c r="A2039">
        <f xml:space="preserve"> MONTH(B2039)</f>
        <v>7</v>
      </c>
      <c r="B2039" s="3">
        <v>41484</v>
      </c>
      <c r="C2039">
        <f>YEAR(B2039)</f>
        <v>2013</v>
      </c>
      <c r="D2039">
        <v>1847</v>
      </c>
      <c r="E2039" t="str">
        <f>IF(D2039&gt;10000,"Tak","Nie")</f>
        <v>Nie</v>
      </c>
      <c r="F2039">
        <f>F2038-ROUNDUP(F2038*0.02,0)+D2039</f>
        <v>472141</v>
      </c>
      <c r="G2039" t="str">
        <f t="shared" si="32"/>
        <v>Nie</v>
      </c>
    </row>
    <row r="2040" spans="1:7" x14ac:dyDescent="0.25">
      <c r="A2040">
        <f xml:space="preserve"> MONTH(B2040)</f>
        <v>7</v>
      </c>
      <c r="B2040" s="3">
        <v>41485</v>
      </c>
      <c r="C2040">
        <f>YEAR(B2040)</f>
        <v>2013</v>
      </c>
      <c r="D2040">
        <v>4129</v>
      </c>
      <c r="E2040" t="str">
        <f>IF(D2040&gt;10000,"Tak","Nie")</f>
        <v>Nie</v>
      </c>
      <c r="F2040">
        <f>F2039-ROUNDUP(F2039*0.02,0)+D2040</f>
        <v>466827</v>
      </c>
      <c r="G2040" t="str">
        <f t="shared" si="32"/>
        <v>Nie</v>
      </c>
    </row>
    <row r="2041" spans="1:7" x14ac:dyDescent="0.25">
      <c r="A2041">
        <f xml:space="preserve"> MONTH(B2041)</f>
        <v>7</v>
      </c>
      <c r="B2041" s="3">
        <v>41486</v>
      </c>
      <c r="C2041">
        <f>YEAR(B2041)</f>
        <v>2013</v>
      </c>
      <c r="D2041">
        <v>2992</v>
      </c>
      <c r="E2041" t="str">
        <f>IF(D2041&gt;10000,"Tak","Nie")</f>
        <v>Nie</v>
      </c>
      <c r="F2041">
        <f>F2040-ROUNDUP(F2040*0.02,0)+D2041</f>
        <v>460482</v>
      </c>
      <c r="G2041" t="str">
        <f t="shared" si="32"/>
        <v>Nie</v>
      </c>
    </row>
    <row r="2042" spans="1:7" x14ac:dyDescent="0.25">
      <c r="A2042">
        <f xml:space="preserve"> MONTH(B2042)</f>
        <v>8</v>
      </c>
      <c r="B2042" s="3">
        <v>41487</v>
      </c>
      <c r="C2042">
        <f>YEAR(B2042)</f>
        <v>2013</v>
      </c>
      <c r="D2042">
        <v>3678</v>
      </c>
      <c r="E2042" t="str">
        <f>IF(D2042&gt;10000,"Tak","Nie")</f>
        <v>Nie</v>
      </c>
      <c r="F2042">
        <f>F2041-ROUNDUP(F2041*0.02,0)+D2042</f>
        <v>454950</v>
      </c>
      <c r="G2042" t="str">
        <f t="shared" si="32"/>
        <v>Nie</v>
      </c>
    </row>
    <row r="2043" spans="1:7" x14ac:dyDescent="0.25">
      <c r="A2043">
        <f xml:space="preserve"> MONTH(B2043)</f>
        <v>8</v>
      </c>
      <c r="B2043" s="3">
        <v>41488</v>
      </c>
      <c r="C2043">
        <f>YEAR(B2043)</f>
        <v>2013</v>
      </c>
      <c r="D2043">
        <v>2740</v>
      </c>
      <c r="E2043" t="str">
        <f>IF(D2043&gt;10000,"Tak","Nie")</f>
        <v>Nie</v>
      </c>
      <c r="F2043">
        <f>F2042-ROUNDUP(F2042*0.02,0)+D2043</f>
        <v>448591</v>
      </c>
      <c r="G2043" t="str">
        <f t="shared" si="32"/>
        <v>Nie</v>
      </c>
    </row>
    <row r="2044" spans="1:7" x14ac:dyDescent="0.25">
      <c r="A2044">
        <f xml:space="preserve"> MONTH(B2044)</f>
        <v>8</v>
      </c>
      <c r="B2044" s="3">
        <v>41489</v>
      </c>
      <c r="C2044">
        <f>YEAR(B2044)</f>
        <v>2013</v>
      </c>
      <c r="D2044">
        <v>2388</v>
      </c>
      <c r="E2044" t="str">
        <f>IF(D2044&gt;10000,"Tak","Nie")</f>
        <v>Nie</v>
      </c>
      <c r="F2044">
        <f>F2043-ROUNDUP(F2043*0.02,0)+D2044</f>
        <v>442007</v>
      </c>
      <c r="G2044" t="str">
        <f t="shared" si="32"/>
        <v>Nie</v>
      </c>
    </row>
    <row r="2045" spans="1:7" x14ac:dyDescent="0.25">
      <c r="A2045">
        <f xml:space="preserve"> MONTH(B2045)</f>
        <v>8</v>
      </c>
      <c r="B2045" s="3">
        <v>41490</v>
      </c>
      <c r="C2045">
        <f>YEAR(B2045)</f>
        <v>2013</v>
      </c>
      <c r="D2045">
        <v>3629</v>
      </c>
      <c r="E2045" t="str">
        <f>IF(D2045&gt;10000,"Tak","Nie")</f>
        <v>Nie</v>
      </c>
      <c r="F2045">
        <f>F2044-ROUNDUP(F2044*0.02,0)+D2045</f>
        <v>436795</v>
      </c>
      <c r="G2045" t="str">
        <f t="shared" si="32"/>
        <v>Nie</v>
      </c>
    </row>
    <row r="2046" spans="1:7" x14ac:dyDescent="0.25">
      <c r="A2046">
        <f xml:space="preserve"> MONTH(B2046)</f>
        <v>8</v>
      </c>
      <c r="B2046" s="3">
        <v>41491</v>
      </c>
      <c r="C2046">
        <f>YEAR(B2046)</f>
        <v>2013</v>
      </c>
      <c r="D2046">
        <v>4618</v>
      </c>
      <c r="E2046" t="str">
        <f>IF(D2046&gt;10000,"Tak","Nie")</f>
        <v>Nie</v>
      </c>
      <c r="F2046">
        <f>F2045-ROUNDUP(F2045*0.02,0)+D2046</f>
        <v>432677</v>
      </c>
      <c r="G2046" t="str">
        <f t="shared" si="32"/>
        <v>Nie</v>
      </c>
    </row>
    <row r="2047" spans="1:7" x14ac:dyDescent="0.25">
      <c r="A2047">
        <f xml:space="preserve"> MONTH(B2047)</f>
        <v>8</v>
      </c>
      <c r="B2047" s="3">
        <v>41492</v>
      </c>
      <c r="C2047">
        <f>YEAR(B2047)</f>
        <v>2013</v>
      </c>
      <c r="D2047">
        <v>3490</v>
      </c>
      <c r="E2047" t="str">
        <f>IF(D2047&gt;10000,"Tak","Nie")</f>
        <v>Nie</v>
      </c>
      <c r="F2047">
        <f>F2046-ROUNDUP(F2046*0.02,0)+D2047</f>
        <v>427513</v>
      </c>
      <c r="G2047" t="str">
        <f t="shared" si="32"/>
        <v>Nie</v>
      </c>
    </row>
    <row r="2048" spans="1:7" x14ac:dyDescent="0.25">
      <c r="A2048">
        <f xml:space="preserve"> MONTH(B2048)</f>
        <v>8</v>
      </c>
      <c r="B2048" s="3">
        <v>41493</v>
      </c>
      <c r="C2048">
        <f>YEAR(B2048)</f>
        <v>2013</v>
      </c>
      <c r="D2048">
        <v>5314</v>
      </c>
      <c r="E2048" t="str">
        <f>IF(D2048&gt;10000,"Tak","Nie")</f>
        <v>Nie</v>
      </c>
      <c r="F2048">
        <f>F2047-ROUNDUP(F2047*0.02,0)+D2048</f>
        <v>424276</v>
      </c>
      <c r="G2048" t="str">
        <f t="shared" si="32"/>
        <v>Nie</v>
      </c>
    </row>
    <row r="2049" spans="1:7" x14ac:dyDescent="0.25">
      <c r="A2049">
        <f xml:space="preserve"> MONTH(B2049)</f>
        <v>8</v>
      </c>
      <c r="B2049" s="3">
        <v>41494</v>
      </c>
      <c r="C2049">
        <f>YEAR(B2049)</f>
        <v>2013</v>
      </c>
      <c r="D2049">
        <v>4209</v>
      </c>
      <c r="E2049" t="str">
        <f>IF(D2049&gt;10000,"Tak","Nie")</f>
        <v>Nie</v>
      </c>
      <c r="F2049">
        <f>F2048-ROUNDUP(F2048*0.02,0)+D2049</f>
        <v>419999</v>
      </c>
      <c r="G2049" t="str">
        <f t="shared" si="32"/>
        <v>Nie</v>
      </c>
    </row>
    <row r="2050" spans="1:7" x14ac:dyDescent="0.25">
      <c r="A2050">
        <f xml:space="preserve"> MONTH(B2050)</f>
        <v>8</v>
      </c>
      <c r="B2050" s="3">
        <v>41495</v>
      </c>
      <c r="C2050">
        <f>YEAR(B2050)</f>
        <v>2013</v>
      </c>
      <c r="D2050">
        <v>3607</v>
      </c>
      <c r="E2050" t="str">
        <f>IF(D2050&gt;10000,"Tak","Nie")</f>
        <v>Nie</v>
      </c>
      <c r="F2050">
        <f>F2049-ROUNDUP(F2049*0.02,0)+D2050</f>
        <v>415206</v>
      </c>
      <c r="G2050" t="str">
        <f t="shared" si="32"/>
        <v>Nie</v>
      </c>
    </row>
    <row r="2051" spans="1:7" x14ac:dyDescent="0.25">
      <c r="A2051">
        <f xml:space="preserve"> MONTH(B2051)</f>
        <v>8</v>
      </c>
      <c r="B2051" s="3">
        <v>41496</v>
      </c>
      <c r="C2051">
        <f>YEAR(B2051)</f>
        <v>2013</v>
      </c>
      <c r="D2051">
        <v>4293</v>
      </c>
      <c r="E2051" t="str">
        <f>IF(D2051&gt;10000,"Tak","Nie")</f>
        <v>Nie</v>
      </c>
      <c r="F2051">
        <f>F2050-ROUNDUP(F2050*0.02,0)+D2051</f>
        <v>411194</v>
      </c>
      <c r="G2051" t="str">
        <f t="shared" si="32"/>
        <v>Nie</v>
      </c>
    </row>
    <row r="2052" spans="1:7" x14ac:dyDescent="0.25">
      <c r="A2052">
        <f xml:space="preserve"> MONTH(B2052)</f>
        <v>8</v>
      </c>
      <c r="B2052" s="3">
        <v>41497</v>
      </c>
      <c r="C2052">
        <f>YEAR(B2052)</f>
        <v>2013</v>
      </c>
      <c r="D2052">
        <v>2647</v>
      </c>
      <c r="E2052" t="str">
        <f>IF(D2052&gt;10000,"Tak","Nie")</f>
        <v>Nie</v>
      </c>
      <c r="F2052">
        <f>F2051-ROUNDUP(F2051*0.02,0)+D2052</f>
        <v>405617</v>
      </c>
      <c r="G2052" t="str">
        <f t="shared" ref="G2052:G2115" si="33">IF(F2052&gt;1000000,"Tak","Nie")</f>
        <v>Nie</v>
      </c>
    </row>
    <row r="2053" spans="1:7" x14ac:dyDescent="0.25">
      <c r="A2053">
        <f xml:space="preserve"> MONTH(B2053)</f>
        <v>8</v>
      </c>
      <c r="B2053" s="3">
        <v>41498</v>
      </c>
      <c r="C2053">
        <f>YEAR(B2053)</f>
        <v>2013</v>
      </c>
      <c r="D2053">
        <v>4462</v>
      </c>
      <c r="E2053" t="str">
        <f>IF(D2053&gt;10000,"Tak","Nie")</f>
        <v>Nie</v>
      </c>
      <c r="F2053">
        <f>F2052-ROUNDUP(F2052*0.02,0)+D2053</f>
        <v>401966</v>
      </c>
      <c r="G2053" t="str">
        <f t="shared" si="33"/>
        <v>Nie</v>
      </c>
    </row>
    <row r="2054" spans="1:7" x14ac:dyDescent="0.25">
      <c r="A2054">
        <f xml:space="preserve"> MONTH(B2054)</f>
        <v>8</v>
      </c>
      <c r="B2054" s="3">
        <v>41499</v>
      </c>
      <c r="C2054">
        <f>YEAR(B2054)</f>
        <v>2013</v>
      </c>
      <c r="D2054">
        <v>5013</v>
      </c>
      <c r="E2054" t="str">
        <f>IF(D2054&gt;10000,"Tak","Nie")</f>
        <v>Nie</v>
      </c>
      <c r="F2054">
        <f>F2053-ROUNDUP(F2053*0.02,0)+D2054</f>
        <v>398939</v>
      </c>
      <c r="G2054" t="str">
        <f t="shared" si="33"/>
        <v>Nie</v>
      </c>
    </row>
    <row r="2055" spans="1:7" x14ac:dyDescent="0.25">
      <c r="A2055">
        <f xml:space="preserve"> MONTH(B2055)</f>
        <v>8</v>
      </c>
      <c r="B2055" s="3">
        <v>41500</v>
      </c>
      <c r="C2055">
        <f>YEAR(B2055)</f>
        <v>2013</v>
      </c>
      <c r="D2055">
        <v>3937</v>
      </c>
      <c r="E2055" t="str">
        <f>IF(D2055&gt;10000,"Tak","Nie")</f>
        <v>Nie</v>
      </c>
      <c r="F2055">
        <f>F2054-ROUNDUP(F2054*0.02,0)+D2055</f>
        <v>394897</v>
      </c>
      <c r="G2055" t="str">
        <f t="shared" si="33"/>
        <v>Nie</v>
      </c>
    </row>
    <row r="2056" spans="1:7" x14ac:dyDescent="0.25">
      <c r="A2056">
        <f xml:space="preserve"> MONTH(B2056)</f>
        <v>8</v>
      </c>
      <c r="B2056" s="3">
        <v>41501</v>
      </c>
      <c r="C2056">
        <f>YEAR(B2056)</f>
        <v>2013</v>
      </c>
      <c r="D2056">
        <v>2398</v>
      </c>
      <c r="E2056" t="str">
        <f>IF(D2056&gt;10000,"Tak","Nie")</f>
        <v>Nie</v>
      </c>
      <c r="F2056">
        <f>F2055-ROUNDUP(F2055*0.02,0)+D2056</f>
        <v>389397</v>
      </c>
      <c r="G2056" t="str">
        <f t="shared" si="33"/>
        <v>Nie</v>
      </c>
    </row>
    <row r="2057" spans="1:7" x14ac:dyDescent="0.25">
      <c r="A2057">
        <f xml:space="preserve"> MONTH(B2057)</f>
        <v>8</v>
      </c>
      <c r="B2057" s="3">
        <v>41502</v>
      </c>
      <c r="C2057">
        <f>YEAR(B2057)</f>
        <v>2013</v>
      </c>
      <c r="D2057">
        <v>4282</v>
      </c>
      <c r="E2057" t="str">
        <f>IF(D2057&gt;10000,"Tak","Nie")</f>
        <v>Nie</v>
      </c>
      <c r="F2057">
        <f>F2056-ROUNDUP(F2056*0.02,0)+D2057</f>
        <v>385891</v>
      </c>
      <c r="G2057" t="str">
        <f t="shared" si="33"/>
        <v>Nie</v>
      </c>
    </row>
    <row r="2058" spans="1:7" x14ac:dyDescent="0.25">
      <c r="A2058">
        <f xml:space="preserve"> MONTH(B2058)</f>
        <v>8</v>
      </c>
      <c r="B2058" s="3">
        <v>41503</v>
      </c>
      <c r="C2058">
        <f>YEAR(B2058)</f>
        <v>2013</v>
      </c>
      <c r="D2058">
        <v>3544</v>
      </c>
      <c r="E2058" t="str">
        <f>IF(D2058&gt;10000,"Tak","Nie")</f>
        <v>Nie</v>
      </c>
      <c r="F2058">
        <f>F2057-ROUNDUP(F2057*0.02,0)+D2058</f>
        <v>381717</v>
      </c>
      <c r="G2058" t="str">
        <f t="shared" si="33"/>
        <v>Nie</v>
      </c>
    </row>
    <row r="2059" spans="1:7" x14ac:dyDescent="0.25">
      <c r="A2059">
        <f xml:space="preserve"> MONTH(B2059)</f>
        <v>8</v>
      </c>
      <c r="B2059" s="3">
        <v>41504</v>
      </c>
      <c r="C2059">
        <f>YEAR(B2059)</f>
        <v>2013</v>
      </c>
      <c r="D2059">
        <v>2453</v>
      </c>
      <c r="E2059" t="str">
        <f>IF(D2059&gt;10000,"Tak","Nie")</f>
        <v>Nie</v>
      </c>
      <c r="F2059">
        <f>F2058-ROUNDUP(F2058*0.02,0)+D2059</f>
        <v>376535</v>
      </c>
      <c r="G2059" t="str">
        <f t="shared" si="33"/>
        <v>Nie</v>
      </c>
    </row>
    <row r="2060" spans="1:7" x14ac:dyDescent="0.25">
      <c r="A2060">
        <f xml:space="preserve"> MONTH(B2060)</f>
        <v>8</v>
      </c>
      <c r="B2060" s="3">
        <v>41505</v>
      </c>
      <c r="C2060">
        <f>YEAR(B2060)</f>
        <v>2013</v>
      </c>
      <c r="D2060">
        <v>4243</v>
      </c>
      <c r="E2060" t="str">
        <f>IF(D2060&gt;10000,"Tak","Nie")</f>
        <v>Nie</v>
      </c>
      <c r="F2060">
        <f>F2059-ROUNDUP(F2059*0.02,0)+D2060</f>
        <v>373247</v>
      </c>
      <c r="G2060" t="str">
        <f t="shared" si="33"/>
        <v>Nie</v>
      </c>
    </row>
    <row r="2061" spans="1:7" x14ac:dyDescent="0.25">
      <c r="A2061">
        <f xml:space="preserve"> MONTH(B2061)</f>
        <v>8</v>
      </c>
      <c r="B2061" s="3">
        <v>41506</v>
      </c>
      <c r="C2061">
        <f>YEAR(B2061)</f>
        <v>2013</v>
      </c>
      <c r="D2061">
        <v>2393</v>
      </c>
      <c r="E2061" t="str">
        <f>IF(D2061&gt;10000,"Tak","Nie")</f>
        <v>Nie</v>
      </c>
      <c r="F2061">
        <f>F2060-ROUNDUP(F2060*0.02,0)+D2061</f>
        <v>368175</v>
      </c>
      <c r="G2061" t="str">
        <f t="shared" si="33"/>
        <v>Nie</v>
      </c>
    </row>
    <row r="2062" spans="1:7" x14ac:dyDescent="0.25">
      <c r="A2062">
        <f xml:space="preserve"> MONTH(B2062)</f>
        <v>8</v>
      </c>
      <c r="B2062" s="3">
        <v>41507</v>
      </c>
      <c r="C2062">
        <f>YEAR(B2062)</f>
        <v>2013</v>
      </c>
      <c r="D2062">
        <v>3005</v>
      </c>
      <c r="E2062" t="str">
        <f>IF(D2062&gt;10000,"Tak","Nie")</f>
        <v>Nie</v>
      </c>
      <c r="F2062">
        <f>F2061-ROUNDUP(F2061*0.02,0)+D2062</f>
        <v>363816</v>
      </c>
      <c r="G2062" t="str">
        <f t="shared" si="33"/>
        <v>Nie</v>
      </c>
    </row>
    <row r="2063" spans="1:7" x14ac:dyDescent="0.25">
      <c r="A2063">
        <f xml:space="preserve"> MONTH(B2063)</f>
        <v>8</v>
      </c>
      <c r="B2063" s="3">
        <v>41508</v>
      </c>
      <c r="C2063">
        <f>YEAR(B2063)</f>
        <v>2013</v>
      </c>
      <c r="D2063">
        <v>2477</v>
      </c>
      <c r="E2063" t="str">
        <f>IF(D2063&gt;10000,"Tak","Nie")</f>
        <v>Nie</v>
      </c>
      <c r="F2063">
        <f>F2062-ROUNDUP(F2062*0.02,0)+D2063</f>
        <v>359016</v>
      </c>
      <c r="G2063" t="str">
        <f t="shared" si="33"/>
        <v>Nie</v>
      </c>
    </row>
    <row r="2064" spans="1:7" x14ac:dyDescent="0.25">
      <c r="A2064">
        <f xml:space="preserve"> MONTH(B2064)</f>
        <v>8</v>
      </c>
      <c r="B2064" s="3">
        <v>41509</v>
      </c>
      <c r="C2064">
        <f>YEAR(B2064)</f>
        <v>2013</v>
      </c>
      <c r="D2064">
        <v>2308</v>
      </c>
      <c r="E2064" t="str">
        <f>IF(D2064&gt;10000,"Tak","Nie")</f>
        <v>Nie</v>
      </c>
      <c r="F2064">
        <f>F2063-ROUNDUP(F2063*0.02,0)+D2064</f>
        <v>354143</v>
      </c>
      <c r="G2064" t="str">
        <f t="shared" si="33"/>
        <v>Nie</v>
      </c>
    </row>
    <row r="2065" spans="1:7" x14ac:dyDescent="0.25">
      <c r="A2065">
        <f xml:space="preserve"> MONTH(B2065)</f>
        <v>8</v>
      </c>
      <c r="B2065" s="3">
        <v>41510</v>
      </c>
      <c r="C2065">
        <f>YEAR(B2065)</f>
        <v>2013</v>
      </c>
      <c r="D2065">
        <v>3443</v>
      </c>
      <c r="E2065" t="str">
        <f>IF(D2065&gt;10000,"Tak","Nie")</f>
        <v>Nie</v>
      </c>
      <c r="F2065">
        <f>F2064-ROUNDUP(F2064*0.02,0)+D2065</f>
        <v>350503</v>
      </c>
      <c r="G2065" t="str">
        <f t="shared" si="33"/>
        <v>Nie</v>
      </c>
    </row>
    <row r="2066" spans="1:7" x14ac:dyDescent="0.25">
      <c r="A2066">
        <f xml:space="preserve"> MONTH(B2066)</f>
        <v>8</v>
      </c>
      <c r="B2066" s="3">
        <v>41511</v>
      </c>
      <c r="C2066">
        <f>YEAR(B2066)</f>
        <v>2013</v>
      </c>
      <c r="D2066">
        <v>3546</v>
      </c>
      <c r="E2066" t="str">
        <f>IF(D2066&gt;10000,"Tak","Nie")</f>
        <v>Nie</v>
      </c>
      <c r="F2066">
        <f>F2065-ROUNDUP(F2065*0.02,0)+D2066</f>
        <v>347038</v>
      </c>
      <c r="G2066" t="str">
        <f t="shared" si="33"/>
        <v>Nie</v>
      </c>
    </row>
    <row r="2067" spans="1:7" x14ac:dyDescent="0.25">
      <c r="A2067">
        <f xml:space="preserve"> MONTH(B2067)</f>
        <v>8</v>
      </c>
      <c r="B2067" s="3">
        <v>41512</v>
      </c>
      <c r="C2067">
        <f>YEAR(B2067)</f>
        <v>2013</v>
      </c>
      <c r="D2067">
        <v>3145</v>
      </c>
      <c r="E2067" t="str">
        <f>IF(D2067&gt;10000,"Tak","Nie")</f>
        <v>Nie</v>
      </c>
      <c r="F2067">
        <f>F2066-ROUNDUP(F2066*0.02,0)+D2067</f>
        <v>343242</v>
      </c>
      <c r="G2067" t="str">
        <f t="shared" si="33"/>
        <v>Nie</v>
      </c>
    </row>
    <row r="2068" spans="1:7" x14ac:dyDescent="0.25">
      <c r="A2068">
        <f xml:space="preserve"> MONTH(B2068)</f>
        <v>8</v>
      </c>
      <c r="B2068" s="3">
        <v>41513</v>
      </c>
      <c r="C2068">
        <f>YEAR(B2068)</f>
        <v>2013</v>
      </c>
      <c r="D2068">
        <v>4106</v>
      </c>
      <c r="E2068" t="str">
        <f>IF(D2068&gt;10000,"Tak","Nie")</f>
        <v>Nie</v>
      </c>
      <c r="F2068">
        <f>F2067-ROUNDUP(F2067*0.02,0)+D2068</f>
        <v>340483</v>
      </c>
      <c r="G2068" t="str">
        <f t="shared" si="33"/>
        <v>Nie</v>
      </c>
    </row>
    <row r="2069" spans="1:7" x14ac:dyDescent="0.25">
      <c r="A2069">
        <f xml:space="preserve"> MONTH(B2069)</f>
        <v>8</v>
      </c>
      <c r="B2069" s="3">
        <v>41514</v>
      </c>
      <c r="C2069">
        <f>YEAR(B2069)</f>
        <v>2013</v>
      </c>
      <c r="D2069">
        <v>5400</v>
      </c>
      <c r="E2069" t="str">
        <f>IF(D2069&gt;10000,"Tak","Nie")</f>
        <v>Nie</v>
      </c>
      <c r="F2069">
        <f>F2068-ROUNDUP(F2068*0.02,0)+D2069</f>
        <v>339073</v>
      </c>
      <c r="G2069" t="str">
        <f t="shared" si="33"/>
        <v>Nie</v>
      </c>
    </row>
    <row r="2070" spans="1:7" x14ac:dyDescent="0.25">
      <c r="A2070">
        <f xml:space="preserve"> MONTH(B2070)</f>
        <v>8</v>
      </c>
      <c r="B2070" s="3">
        <v>41515</v>
      </c>
      <c r="C2070">
        <f>YEAR(B2070)</f>
        <v>2013</v>
      </c>
      <c r="D2070">
        <v>3878</v>
      </c>
      <c r="E2070" t="str">
        <f>IF(D2070&gt;10000,"Tak","Nie")</f>
        <v>Nie</v>
      </c>
      <c r="F2070">
        <f>F2069-ROUNDUP(F2069*0.02,0)+D2070</f>
        <v>336169</v>
      </c>
      <c r="G2070" t="str">
        <f t="shared" si="33"/>
        <v>Nie</v>
      </c>
    </row>
    <row r="2071" spans="1:7" x14ac:dyDescent="0.25">
      <c r="A2071">
        <f xml:space="preserve"> MONTH(B2071)</f>
        <v>8</v>
      </c>
      <c r="B2071" s="3">
        <v>41516</v>
      </c>
      <c r="C2071">
        <f>YEAR(B2071)</f>
        <v>2013</v>
      </c>
      <c r="D2071">
        <v>4193</v>
      </c>
      <c r="E2071" t="str">
        <f>IF(D2071&gt;10000,"Tak","Nie")</f>
        <v>Nie</v>
      </c>
      <c r="F2071">
        <f>F2070-ROUNDUP(F2070*0.02,0)+D2071</f>
        <v>333638</v>
      </c>
      <c r="G2071" t="str">
        <f t="shared" si="33"/>
        <v>Nie</v>
      </c>
    </row>
    <row r="2072" spans="1:7" x14ac:dyDescent="0.25">
      <c r="A2072">
        <f xml:space="preserve"> MONTH(B2072)</f>
        <v>8</v>
      </c>
      <c r="B2072" s="3">
        <v>41517</v>
      </c>
      <c r="C2072">
        <f>YEAR(B2072)</f>
        <v>2013</v>
      </c>
      <c r="D2072">
        <v>5545</v>
      </c>
      <c r="E2072" t="str">
        <f>IF(D2072&gt;10000,"Tak","Nie")</f>
        <v>Nie</v>
      </c>
      <c r="F2072">
        <f>F2071-ROUNDUP(F2071*0.02,0)+D2072</f>
        <v>332510</v>
      </c>
      <c r="G2072" t="str">
        <f t="shared" si="33"/>
        <v>Nie</v>
      </c>
    </row>
    <row r="2073" spans="1:7" x14ac:dyDescent="0.25">
      <c r="A2073">
        <f xml:space="preserve"> MONTH(B2073)</f>
        <v>9</v>
      </c>
      <c r="B2073" s="3">
        <v>41518</v>
      </c>
      <c r="C2073">
        <f>YEAR(B2073)</f>
        <v>2013</v>
      </c>
      <c r="D2073">
        <v>6296</v>
      </c>
      <c r="E2073" t="str">
        <f>IF(D2073&gt;10000,"Tak","Nie")</f>
        <v>Nie</v>
      </c>
      <c r="F2073">
        <f>F2072-ROUNDUP(F2072*0.02,0)+D2073</f>
        <v>332155</v>
      </c>
      <c r="G2073" t="str">
        <f t="shared" si="33"/>
        <v>Nie</v>
      </c>
    </row>
    <row r="2074" spans="1:7" x14ac:dyDescent="0.25">
      <c r="A2074">
        <f xml:space="preserve"> MONTH(B2074)</f>
        <v>9</v>
      </c>
      <c r="B2074" s="3">
        <v>41519</v>
      </c>
      <c r="C2074">
        <f>YEAR(B2074)</f>
        <v>2013</v>
      </c>
      <c r="D2074">
        <v>5777</v>
      </c>
      <c r="E2074" t="str">
        <f>IF(D2074&gt;10000,"Tak","Nie")</f>
        <v>Nie</v>
      </c>
      <c r="F2074">
        <f>F2073-ROUNDUP(F2073*0.02,0)+D2074</f>
        <v>331288</v>
      </c>
      <c r="G2074" t="str">
        <f t="shared" si="33"/>
        <v>Nie</v>
      </c>
    </row>
    <row r="2075" spans="1:7" x14ac:dyDescent="0.25">
      <c r="A2075">
        <f xml:space="preserve"> MONTH(B2075)</f>
        <v>9</v>
      </c>
      <c r="B2075" s="3">
        <v>41520</v>
      </c>
      <c r="C2075">
        <f>YEAR(B2075)</f>
        <v>2013</v>
      </c>
      <c r="D2075">
        <v>3521</v>
      </c>
      <c r="E2075" t="str">
        <f>IF(D2075&gt;10000,"Tak","Nie")</f>
        <v>Nie</v>
      </c>
      <c r="F2075">
        <f>F2074-ROUNDUP(F2074*0.02,0)+D2075</f>
        <v>328183</v>
      </c>
      <c r="G2075" t="str">
        <f t="shared" si="33"/>
        <v>Nie</v>
      </c>
    </row>
    <row r="2076" spans="1:7" x14ac:dyDescent="0.25">
      <c r="A2076">
        <f xml:space="preserve"> MONTH(B2076)</f>
        <v>9</v>
      </c>
      <c r="B2076" s="3">
        <v>41521</v>
      </c>
      <c r="C2076">
        <f>YEAR(B2076)</f>
        <v>2013</v>
      </c>
      <c r="D2076">
        <v>3390</v>
      </c>
      <c r="E2076" t="str">
        <f>IF(D2076&gt;10000,"Tak","Nie")</f>
        <v>Nie</v>
      </c>
      <c r="F2076">
        <f>F2075-ROUNDUP(F2075*0.02,0)+D2076</f>
        <v>325009</v>
      </c>
      <c r="G2076" t="str">
        <f t="shared" si="33"/>
        <v>Nie</v>
      </c>
    </row>
    <row r="2077" spans="1:7" x14ac:dyDescent="0.25">
      <c r="A2077">
        <f xml:space="preserve"> MONTH(B2077)</f>
        <v>9</v>
      </c>
      <c r="B2077" s="3">
        <v>41522</v>
      </c>
      <c r="C2077">
        <f>YEAR(B2077)</f>
        <v>2013</v>
      </c>
      <c r="D2077">
        <v>4364</v>
      </c>
      <c r="E2077" t="str">
        <f>IF(D2077&gt;10000,"Tak","Nie")</f>
        <v>Nie</v>
      </c>
      <c r="F2077">
        <f>F2076-ROUNDUP(F2076*0.02,0)+D2077</f>
        <v>322872</v>
      </c>
      <c r="G2077" t="str">
        <f t="shared" si="33"/>
        <v>Nie</v>
      </c>
    </row>
    <row r="2078" spans="1:7" x14ac:dyDescent="0.25">
      <c r="A2078">
        <f xml:space="preserve"> MONTH(B2078)</f>
        <v>9</v>
      </c>
      <c r="B2078" s="3">
        <v>41523</v>
      </c>
      <c r="C2078">
        <f>YEAR(B2078)</f>
        <v>2013</v>
      </c>
      <c r="D2078">
        <v>4218</v>
      </c>
      <c r="E2078" t="str">
        <f>IF(D2078&gt;10000,"Tak","Nie")</f>
        <v>Nie</v>
      </c>
      <c r="F2078">
        <f>F2077-ROUNDUP(F2077*0.02,0)+D2078</f>
        <v>320632</v>
      </c>
      <c r="G2078" t="str">
        <f t="shared" si="33"/>
        <v>Nie</v>
      </c>
    </row>
    <row r="2079" spans="1:7" x14ac:dyDescent="0.25">
      <c r="A2079">
        <f xml:space="preserve"> MONTH(B2079)</f>
        <v>9</v>
      </c>
      <c r="B2079" s="3">
        <v>41524</v>
      </c>
      <c r="C2079">
        <f>YEAR(B2079)</f>
        <v>2013</v>
      </c>
      <c r="D2079">
        <v>6493</v>
      </c>
      <c r="E2079" t="str">
        <f>IF(D2079&gt;10000,"Tak","Nie")</f>
        <v>Nie</v>
      </c>
      <c r="F2079">
        <f>F2078-ROUNDUP(F2078*0.02,0)+D2079</f>
        <v>320712</v>
      </c>
      <c r="G2079" t="str">
        <f t="shared" si="33"/>
        <v>Nie</v>
      </c>
    </row>
    <row r="2080" spans="1:7" x14ac:dyDescent="0.25">
      <c r="A2080">
        <f xml:space="preserve"> MONTH(B2080)</f>
        <v>9</v>
      </c>
      <c r="B2080" s="3">
        <v>41525</v>
      </c>
      <c r="C2080">
        <f>YEAR(B2080)</f>
        <v>2013</v>
      </c>
      <c r="D2080">
        <v>6100</v>
      </c>
      <c r="E2080" t="str">
        <f>IF(D2080&gt;10000,"Tak","Nie")</f>
        <v>Nie</v>
      </c>
      <c r="F2080">
        <f>F2079-ROUNDUP(F2079*0.02,0)+D2080</f>
        <v>320397</v>
      </c>
      <c r="G2080" t="str">
        <f t="shared" si="33"/>
        <v>Nie</v>
      </c>
    </row>
    <row r="2081" spans="1:7" x14ac:dyDescent="0.25">
      <c r="A2081">
        <f xml:space="preserve"> MONTH(B2081)</f>
        <v>9</v>
      </c>
      <c r="B2081" s="3">
        <v>41526</v>
      </c>
      <c r="C2081">
        <f>YEAR(B2081)</f>
        <v>2013</v>
      </c>
      <c r="D2081">
        <v>5761</v>
      </c>
      <c r="E2081" t="str">
        <f>IF(D2081&gt;10000,"Tak","Nie")</f>
        <v>Nie</v>
      </c>
      <c r="F2081">
        <f>F2080-ROUNDUP(F2080*0.02,0)+D2081</f>
        <v>319750</v>
      </c>
      <c r="G2081" t="str">
        <f t="shared" si="33"/>
        <v>Nie</v>
      </c>
    </row>
    <row r="2082" spans="1:7" x14ac:dyDescent="0.25">
      <c r="A2082">
        <f xml:space="preserve"> MONTH(B2082)</f>
        <v>9</v>
      </c>
      <c r="B2082" s="3">
        <v>41527</v>
      </c>
      <c r="C2082">
        <f>YEAR(B2082)</f>
        <v>2013</v>
      </c>
      <c r="D2082">
        <v>5025</v>
      </c>
      <c r="E2082" t="str">
        <f>IF(D2082&gt;10000,"Tak","Nie")</f>
        <v>Nie</v>
      </c>
      <c r="F2082">
        <f>F2081-ROUNDUP(F2081*0.02,0)+D2082</f>
        <v>318380</v>
      </c>
      <c r="G2082" t="str">
        <f t="shared" si="33"/>
        <v>Nie</v>
      </c>
    </row>
    <row r="2083" spans="1:7" x14ac:dyDescent="0.25">
      <c r="A2083">
        <f xml:space="preserve"> MONTH(B2083)</f>
        <v>9</v>
      </c>
      <c r="B2083" s="3">
        <v>41528</v>
      </c>
      <c r="C2083">
        <f>YEAR(B2083)</f>
        <v>2013</v>
      </c>
      <c r="D2083">
        <v>5481</v>
      </c>
      <c r="E2083" t="str">
        <f>IF(D2083&gt;10000,"Tak","Nie")</f>
        <v>Nie</v>
      </c>
      <c r="F2083">
        <f>F2082-ROUNDUP(F2082*0.02,0)+D2083</f>
        <v>317493</v>
      </c>
      <c r="G2083" t="str">
        <f t="shared" si="33"/>
        <v>Nie</v>
      </c>
    </row>
    <row r="2084" spans="1:7" x14ac:dyDescent="0.25">
      <c r="A2084">
        <f xml:space="preserve"> MONTH(B2084)</f>
        <v>9</v>
      </c>
      <c r="B2084" s="3">
        <v>41529</v>
      </c>
      <c r="C2084">
        <f>YEAR(B2084)</f>
        <v>2013</v>
      </c>
      <c r="D2084">
        <v>4291</v>
      </c>
      <c r="E2084" t="str">
        <f>IF(D2084&gt;10000,"Tak","Nie")</f>
        <v>Nie</v>
      </c>
      <c r="F2084">
        <f>F2083-ROUNDUP(F2083*0.02,0)+D2084</f>
        <v>315434</v>
      </c>
      <c r="G2084" t="str">
        <f t="shared" si="33"/>
        <v>Nie</v>
      </c>
    </row>
    <row r="2085" spans="1:7" x14ac:dyDescent="0.25">
      <c r="A2085">
        <f xml:space="preserve"> MONTH(B2085)</f>
        <v>9</v>
      </c>
      <c r="B2085" s="3">
        <v>41530</v>
      </c>
      <c r="C2085">
        <f>YEAR(B2085)</f>
        <v>2013</v>
      </c>
      <c r="D2085">
        <v>5636</v>
      </c>
      <c r="E2085" t="str">
        <f>IF(D2085&gt;10000,"Tak","Nie")</f>
        <v>Nie</v>
      </c>
      <c r="F2085">
        <f>F2084-ROUNDUP(F2084*0.02,0)+D2085</f>
        <v>314761</v>
      </c>
      <c r="G2085" t="str">
        <f t="shared" si="33"/>
        <v>Nie</v>
      </c>
    </row>
    <row r="2086" spans="1:7" x14ac:dyDescent="0.25">
      <c r="A2086">
        <f xml:space="preserve"> MONTH(B2086)</f>
        <v>9</v>
      </c>
      <c r="B2086" s="3">
        <v>41531</v>
      </c>
      <c r="C2086">
        <f>YEAR(B2086)</f>
        <v>2013</v>
      </c>
      <c r="D2086">
        <v>5273</v>
      </c>
      <c r="E2086" t="str">
        <f>IF(D2086&gt;10000,"Tak","Nie")</f>
        <v>Nie</v>
      </c>
      <c r="F2086">
        <f>F2085-ROUNDUP(F2085*0.02,0)+D2086</f>
        <v>313738</v>
      </c>
      <c r="G2086" t="str">
        <f t="shared" si="33"/>
        <v>Nie</v>
      </c>
    </row>
    <row r="2087" spans="1:7" x14ac:dyDescent="0.25">
      <c r="A2087">
        <f xml:space="preserve"> MONTH(B2087)</f>
        <v>9</v>
      </c>
      <c r="B2087" s="3">
        <v>41532</v>
      </c>
      <c r="C2087">
        <f>YEAR(B2087)</f>
        <v>2013</v>
      </c>
      <c r="D2087">
        <v>5151</v>
      </c>
      <c r="E2087" t="str">
        <f>IF(D2087&gt;10000,"Tak","Nie")</f>
        <v>Nie</v>
      </c>
      <c r="F2087">
        <f>F2086-ROUNDUP(F2086*0.02,0)+D2087</f>
        <v>312614</v>
      </c>
      <c r="G2087" t="str">
        <f t="shared" si="33"/>
        <v>Nie</v>
      </c>
    </row>
    <row r="2088" spans="1:7" x14ac:dyDescent="0.25">
      <c r="A2088">
        <f xml:space="preserve"> MONTH(B2088)</f>
        <v>9</v>
      </c>
      <c r="B2088" s="3">
        <v>41533</v>
      </c>
      <c r="C2088">
        <f>YEAR(B2088)</f>
        <v>2013</v>
      </c>
      <c r="D2088">
        <v>5550</v>
      </c>
      <c r="E2088" t="str">
        <f>IF(D2088&gt;10000,"Tak","Nie")</f>
        <v>Nie</v>
      </c>
      <c r="F2088">
        <f>F2087-ROUNDUP(F2087*0.02,0)+D2088</f>
        <v>311911</v>
      </c>
      <c r="G2088" t="str">
        <f t="shared" si="33"/>
        <v>Nie</v>
      </c>
    </row>
    <row r="2089" spans="1:7" x14ac:dyDescent="0.25">
      <c r="A2089">
        <f xml:space="preserve"> MONTH(B2089)</f>
        <v>9</v>
      </c>
      <c r="B2089" s="3">
        <v>41534</v>
      </c>
      <c r="C2089">
        <f>YEAR(B2089)</f>
        <v>2013</v>
      </c>
      <c r="D2089">
        <v>6587</v>
      </c>
      <c r="E2089" t="str">
        <f>IF(D2089&gt;10000,"Tak","Nie")</f>
        <v>Nie</v>
      </c>
      <c r="F2089">
        <f>F2088-ROUNDUP(F2088*0.02,0)+D2089</f>
        <v>312259</v>
      </c>
      <c r="G2089" t="str">
        <f t="shared" si="33"/>
        <v>Nie</v>
      </c>
    </row>
    <row r="2090" spans="1:7" x14ac:dyDescent="0.25">
      <c r="A2090">
        <f xml:space="preserve"> MONTH(B2090)</f>
        <v>9</v>
      </c>
      <c r="B2090" s="3">
        <v>41535</v>
      </c>
      <c r="C2090">
        <f>YEAR(B2090)</f>
        <v>2013</v>
      </c>
      <c r="D2090">
        <v>6668</v>
      </c>
      <c r="E2090" t="str">
        <f>IF(D2090&gt;10000,"Tak","Nie")</f>
        <v>Nie</v>
      </c>
      <c r="F2090">
        <f>F2089-ROUNDUP(F2089*0.02,0)+D2090</f>
        <v>312681</v>
      </c>
      <c r="G2090" t="str">
        <f t="shared" si="33"/>
        <v>Nie</v>
      </c>
    </row>
    <row r="2091" spans="1:7" x14ac:dyDescent="0.25">
      <c r="A2091">
        <f xml:space="preserve"> MONTH(B2091)</f>
        <v>9</v>
      </c>
      <c r="B2091" s="3">
        <v>41536</v>
      </c>
      <c r="C2091">
        <f>YEAR(B2091)</f>
        <v>2013</v>
      </c>
      <c r="D2091">
        <v>7146</v>
      </c>
      <c r="E2091" t="str">
        <f>IF(D2091&gt;10000,"Tak","Nie")</f>
        <v>Nie</v>
      </c>
      <c r="F2091">
        <f>F2090-ROUNDUP(F2090*0.02,0)+D2091</f>
        <v>313573</v>
      </c>
      <c r="G2091" t="str">
        <f t="shared" si="33"/>
        <v>Nie</v>
      </c>
    </row>
    <row r="2092" spans="1:7" x14ac:dyDescent="0.25">
      <c r="A2092">
        <f xml:space="preserve"> MONTH(B2092)</f>
        <v>9</v>
      </c>
      <c r="B2092" s="3">
        <v>41537</v>
      </c>
      <c r="C2092">
        <f>YEAR(B2092)</f>
        <v>2013</v>
      </c>
      <c r="D2092">
        <v>6468</v>
      </c>
      <c r="E2092" t="str">
        <f>IF(D2092&gt;10000,"Tak","Nie")</f>
        <v>Nie</v>
      </c>
      <c r="F2092">
        <f>F2091-ROUNDUP(F2091*0.02,0)+D2092</f>
        <v>313769</v>
      </c>
      <c r="G2092" t="str">
        <f t="shared" si="33"/>
        <v>Nie</v>
      </c>
    </row>
    <row r="2093" spans="1:7" x14ac:dyDescent="0.25">
      <c r="A2093">
        <f xml:space="preserve"> MONTH(B2093)</f>
        <v>9</v>
      </c>
      <c r="B2093" s="3">
        <v>41538</v>
      </c>
      <c r="C2093">
        <f>YEAR(B2093)</f>
        <v>2013</v>
      </c>
      <c r="D2093">
        <v>5432</v>
      </c>
      <c r="E2093" t="str">
        <f>IF(D2093&gt;10000,"Tak","Nie")</f>
        <v>Nie</v>
      </c>
      <c r="F2093">
        <f>F2092-ROUNDUP(F2092*0.02,0)+D2093</f>
        <v>312925</v>
      </c>
      <c r="G2093" t="str">
        <f t="shared" si="33"/>
        <v>Nie</v>
      </c>
    </row>
    <row r="2094" spans="1:7" x14ac:dyDescent="0.25">
      <c r="A2094">
        <f xml:space="preserve"> MONTH(B2094)</f>
        <v>9</v>
      </c>
      <c r="B2094" s="3">
        <v>41539</v>
      </c>
      <c r="C2094">
        <f>YEAR(B2094)</f>
        <v>2013</v>
      </c>
      <c r="D2094">
        <v>7236</v>
      </c>
      <c r="E2094" t="str">
        <f>IF(D2094&gt;10000,"Tak","Nie")</f>
        <v>Nie</v>
      </c>
      <c r="F2094">
        <f>F2093-ROUNDUP(F2093*0.02,0)+D2094</f>
        <v>313902</v>
      </c>
      <c r="G2094" t="str">
        <f t="shared" si="33"/>
        <v>Nie</v>
      </c>
    </row>
    <row r="2095" spans="1:7" x14ac:dyDescent="0.25">
      <c r="A2095">
        <f xml:space="preserve"> MONTH(B2095)</f>
        <v>9</v>
      </c>
      <c r="B2095" s="3">
        <v>41540</v>
      </c>
      <c r="C2095">
        <f>YEAR(B2095)</f>
        <v>2013</v>
      </c>
      <c r="D2095">
        <v>7144</v>
      </c>
      <c r="E2095" t="str">
        <f>IF(D2095&gt;10000,"Tak","Nie")</f>
        <v>Nie</v>
      </c>
      <c r="F2095">
        <f>F2094-ROUNDUP(F2094*0.02,0)+D2095</f>
        <v>314767</v>
      </c>
      <c r="G2095" t="str">
        <f t="shared" si="33"/>
        <v>Nie</v>
      </c>
    </row>
    <row r="2096" spans="1:7" x14ac:dyDescent="0.25">
      <c r="A2096">
        <f xml:space="preserve"> MONTH(B2096)</f>
        <v>9</v>
      </c>
      <c r="B2096" s="3">
        <v>41541</v>
      </c>
      <c r="C2096">
        <f>YEAR(B2096)</f>
        <v>2013</v>
      </c>
      <c r="D2096">
        <v>7422</v>
      </c>
      <c r="E2096" t="str">
        <f>IF(D2096&gt;10000,"Tak","Nie")</f>
        <v>Nie</v>
      </c>
      <c r="F2096">
        <f>F2095-ROUNDUP(F2095*0.02,0)+D2096</f>
        <v>315893</v>
      </c>
      <c r="G2096" t="str">
        <f t="shared" si="33"/>
        <v>Nie</v>
      </c>
    </row>
    <row r="2097" spans="1:7" x14ac:dyDescent="0.25">
      <c r="A2097">
        <f xml:space="preserve"> MONTH(B2097)</f>
        <v>9</v>
      </c>
      <c r="B2097" s="3">
        <v>41542</v>
      </c>
      <c r="C2097">
        <f>YEAR(B2097)</f>
        <v>2013</v>
      </c>
      <c r="D2097">
        <v>6538</v>
      </c>
      <c r="E2097" t="str">
        <f>IF(D2097&gt;10000,"Tak","Nie")</f>
        <v>Nie</v>
      </c>
      <c r="F2097">
        <f>F2096-ROUNDUP(F2096*0.02,0)+D2097</f>
        <v>316113</v>
      </c>
      <c r="G2097" t="str">
        <f t="shared" si="33"/>
        <v>Nie</v>
      </c>
    </row>
    <row r="2098" spans="1:7" x14ac:dyDescent="0.25">
      <c r="A2098">
        <f xml:space="preserve"> MONTH(B2098)</f>
        <v>9</v>
      </c>
      <c r="B2098" s="3">
        <v>41543</v>
      </c>
      <c r="C2098">
        <f>YEAR(B2098)</f>
        <v>2013</v>
      </c>
      <c r="D2098">
        <v>6315</v>
      </c>
      <c r="E2098" t="str">
        <f>IF(D2098&gt;10000,"Tak","Nie")</f>
        <v>Nie</v>
      </c>
      <c r="F2098">
        <f>F2097-ROUNDUP(F2097*0.02,0)+D2098</f>
        <v>316105</v>
      </c>
      <c r="G2098" t="str">
        <f t="shared" si="33"/>
        <v>Nie</v>
      </c>
    </row>
    <row r="2099" spans="1:7" x14ac:dyDescent="0.25">
      <c r="A2099">
        <f xml:space="preserve"> MONTH(B2099)</f>
        <v>9</v>
      </c>
      <c r="B2099" s="3">
        <v>41544</v>
      </c>
      <c r="C2099">
        <f>YEAR(B2099)</f>
        <v>2013</v>
      </c>
      <c r="D2099">
        <v>6758</v>
      </c>
      <c r="E2099" t="str">
        <f>IF(D2099&gt;10000,"Tak","Nie")</f>
        <v>Nie</v>
      </c>
      <c r="F2099">
        <f>F2098-ROUNDUP(F2098*0.02,0)+D2099</f>
        <v>316540</v>
      </c>
      <c r="G2099" t="str">
        <f t="shared" si="33"/>
        <v>Nie</v>
      </c>
    </row>
    <row r="2100" spans="1:7" x14ac:dyDescent="0.25">
      <c r="A2100">
        <f xml:space="preserve"> MONTH(B2100)</f>
        <v>9</v>
      </c>
      <c r="B2100" s="3">
        <v>41545</v>
      </c>
      <c r="C2100">
        <f>YEAR(B2100)</f>
        <v>2013</v>
      </c>
      <c r="D2100">
        <v>7206</v>
      </c>
      <c r="E2100" t="str">
        <f>IF(D2100&gt;10000,"Tak","Nie")</f>
        <v>Nie</v>
      </c>
      <c r="F2100">
        <f>F2099-ROUNDUP(F2099*0.02,0)+D2100</f>
        <v>317415</v>
      </c>
      <c r="G2100" t="str">
        <f t="shared" si="33"/>
        <v>Nie</v>
      </c>
    </row>
    <row r="2101" spans="1:7" x14ac:dyDescent="0.25">
      <c r="A2101">
        <f xml:space="preserve"> MONTH(B2101)</f>
        <v>9</v>
      </c>
      <c r="B2101" s="3">
        <v>41546</v>
      </c>
      <c r="C2101">
        <f>YEAR(B2101)</f>
        <v>2013</v>
      </c>
      <c r="D2101">
        <v>7293</v>
      </c>
      <c r="E2101" t="str">
        <f>IF(D2101&gt;10000,"Tak","Nie")</f>
        <v>Nie</v>
      </c>
      <c r="F2101">
        <f>F2100-ROUNDUP(F2100*0.02,0)+D2101</f>
        <v>318359</v>
      </c>
      <c r="G2101" t="str">
        <f t="shared" si="33"/>
        <v>Nie</v>
      </c>
    </row>
    <row r="2102" spans="1:7" x14ac:dyDescent="0.25">
      <c r="A2102">
        <f xml:space="preserve"> MONTH(B2102)</f>
        <v>9</v>
      </c>
      <c r="B2102" s="3">
        <v>41547</v>
      </c>
      <c r="C2102">
        <f>YEAR(B2102)</f>
        <v>2013</v>
      </c>
      <c r="D2102">
        <v>7860</v>
      </c>
      <c r="E2102" t="str">
        <f>IF(D2102&gt;10000,"Tak","Nie")</f>
        <v>Nie</v>
      </c>
      <c r="F2102">
        <f>F2101-ROUNDUP(F2101*0.02,0)+D2102</f>
        <v>319851</v>
      </c>
      <c r="G2102" t="str">
        <f t="shared" si="33"/>
        <v>Nie</v>
      </c>
    </row>
    <row r="2103" spans="1:7" x14ac:dyDescent="0.25">
      <c r="A2103">
        <f xml:space="preserve"> MONTH(B2103)</f>
        <v>10</v>
      </c>
      <c r="B2103" s="3">
        <v>41548</v>
      </c>
      <c r="C2103">
        <f>YEAR(B2103)</f>
        <v>2013</v>
      </c>
      <c r="D2103">
        <v>7786</v>
      </c>
      <c r="E2103" t="str">
        <f>IF(D2103&gt;10000,"Tak","Nie")</f>
        <v>Nie</v>
      </c>
      <c r="F2103">
        <f>F2102-ROUNDUP(F2102*0.02,0)+D2103</f>
        <v>321239</v>
      </c>
      <c r="G2103" t="str">
        <f t="shared" si="33"/>
        <v>Nie</v>
      </c>
    </row>
    <row r="2104" spans="1:7" x14ac:dyDescent="0.25">
      <c r="A2104">
        <f xml:space="preserve"> MONTH(B2104)</f>
        <v>10</v>
      </c>
      <c r="B2104" s="3">
        <v>41549</v>
      </c>
      <c r="C2104">
        <f>YEAR(B2104)</f>
        <v>2013</v>
      </c>
      <c r="D2104">
        <v>8419</v>
      </c>
      <c r="E2104" t="str">
        <f>IF(D2104&gt;10000,"Tak","Nie")</f>
        <v>Nie</v>
      </c>
      <c r="F2104">
        <f>F2103-ROUNDUP(F2103*0.02,0)+D2104</f>
        <v>323233</v>
      </c>
      <c r="G2104" t="str">
        <f t="shared" si="33"/>
        <v>Nie</v>
      </c>
    </row>
    <row r="2105" spans="1:7" x14ac:dyDescent="0.25">
      <c r="A2105">
        <f xml:space="preserve"> MONTH(B2105)</f>
        <v>10</v>
      </c>
      <c r="B2105" s="3">
        <v>41550</v>
      </c>
      <c r="C2105">
        <f>YEAR(B2105)</f>
        <v>2013</v>
      </c>
      <c r="D2105">
        <v>8222</v>
      </c>
      <c r="E2105" t="str">
        <f>IF(D2105&gt;10000,"Tak","Nie")</f>
        <v>Nie</v>
      </c>
      <c r="F2105">
        <f>F2104-ROUNDUP(F2104*0.02,0)+D2105</f>
        <v>324990</v>
      </c>
      <c r="G2105" t="str">
        <f t="shared" si="33"/>
        <v>Nie</v>
      </c>
    </row>
    <row r="2106" spans="1:7" x14ac:dyDescent="0.25">
      <c r="A2106">
        <f xml:space="preserve"> MONTH(B2106)</f>
        <v>10</v>
      </c>
      <c r="B2106" s="3">
        <v>41551</v>
      </c>
      <c r="C2106">
        <f>YEAR(B2106)</f>
        <v>2013</v>
      </c>
      <c r="D2106">
        <v>8438</v>
      </c>
      <c r="E2106" t="str">
        <f>IF(D2106&gt;10000,"Tak","Nie")</f>
        <v>Nie</v>
      </c>
      <c r="F2106">
        <f>F2105-ROUNDUP(F2105*0.02,0)+D2106</f>
        <v>326928</v>
      </c>
      <c r="G2106" t="str">
        <f t="shared" si="33"/>
        <v>Nie</v>
      </c>
    </row>
    <row r="2107" spans="1:7" x14ac:dyDescent="0.25">
      <c r="A2107">
        <f xml:space="preserve"> MONTH(B2107)</f>
        <v>10</v>
      </c>
      <c r="B2107" s="3">
        <v>41552</v>
      </c>
      <c r="C2107">
        <f>YEAR(B2107)</f>
        <v>2013</v>
      </c>
      <c r="D2107">
        <v>9870</v>
      </c>
      <c r="E2107" t="str">
        <f>IF(D2107&gt;10000,"Tak","Nie")</f>
        <v>Nie</v>
      </c>
      <c r="F2107">
        <f>F2106-ROUNDUP(F2106*0.02,0)+D2107</f>
        <v>330259</v>
      </c>
      <c r="G2107" t="str">
        <f t="shared" si="33"/>
        <v>Nie</v>
      </c>
    </row>
    <row r="2108" spans="1:7" x14ac:dyDescent="0.25">
      <c r="A2108">
        <f xml:space="preserve"> MONTH(B2108)</f>
        <v>10</v>
      </c>
      <c r="B2108" s="3">
        <v>41553</v>
      </c>
      <c r="C2108">
        <f>YEAR(B2108)</f>
        <v>2013</v>
      </c>
      <c r="D2108">
        <v>8819</v>
      </c>
      <c r="E2108" t="str">
        <f>IF(D2108&gt;10000,"Tak","Nie")</f>
        <v>Nie</v>
      </c>
      <c r="F2108">
        <f>F2107-ROUNDUP(F2107*0.02,0)+D2108</f>
        <v>332472</v>
      </c>
      <c r="G2108" t="str">
        <f t="shared" si="33"/>
        <v>Nie</v>
      </c>
    </row>
    <row r="2109" spans="1:7" x14ac:dyDescent="0.25">
      <c r="A2109">
        <f xml:space="preserve"> MONTH(B2109)</f>
        <v>10</v>
      </c>
      <c r="B2109" s="3">
        <v>41554</v>
      </c>
      <c r="C2109">
        <f>YEAR(B2109)</f>
        <v>2013</v>
      </c>
      <c r="D2109">
        <v>10859</v>
      </c>
      <c r="E2109" t="str">
        <f>IF(D2109&gt;10000,"Tak","Nie")</f>
        <v>Tak</v>
      </c>
      <c r="F2109">
        <f>F2108-ROUNDUP(F2108*0.02,0)+D2109</f>
        <v>336681</v>
      </c>
      <c r="G2109" t="str">
        <f t="shared" si="33"/>
        <v>Nie</v>
      </c>
    </row>
    <row r="2110" spans="1:7" x14ac:dyDescent="0.25">
      <c r="A2110">
        <f xml:space="preserve"> MONTH(B2110)</f>
        <v>10</v>
      </c>
      <c r="B2110" s="3">
        <v>41555</v>
      </c>
      <c r="C2110">
        <f>YEAR(B2110)</f>
        <v>2013</v>
      </c>
      <c r="D2110">
        <v>9619</v>
      </c>
      <c r="E2110" t="str">
        <f>IF(D2110&gt;10000,"Tak","Nie")</f>
        <v>Nie</v>
      </c>
      <c r="F2110">
        <f>F2109-ROUNDUP(F2109*0.02,0)+D2110</f>
        <v>339566</v>
      </c>
      <c r="G2110" t="str">
        <f t="shared" si="33"/>
        <v>Nie</v>
      </c>
    </row>
    <row r="2111" spans="1:7" x14ac:dyDescent="0.25">
      <c r="A2111">
        <f xml:space="preserve"> MONTH(B2111)</f>
        <v>10</v>
      </c>
      <c r="B2111" s="3">
        <v>41556</v>
      </c>
      <c r="C2111">
        <f>YEAR(B2111)</f>
        <v>2013</v>
      </c>
      <c r="D2111">
        <v>10378</v>
      </c>
      <c r="E2111" t="str">
        <f>IF(D2111&gt;10000,"Tak","Nie")</f>
        <v>Tak</v>
      </c>
      <c r="F2111">
        <f>F2110-ROUNDUP(F2110*0.02,0)+D2111</f>
        <v>343152</v>
      </c>
      <c r="G2111" t="str">
        <f t="shared" si="33"/>
        <v>Nie</v>
      </c>
    </row>
    <row r="2112" spans="1:7" x14ac:dyDescent="0.25">
      <c r="A2112">
        <f xml:space="preserve"> MONTH(B2112)</f>
        <v>10</v>
      </c>
      <c r="B2112" s="3">
        <v>41557</v>
      </c>
      <c r="C2112">
        <f>YEAR(B2112)</f>
        <v>2013</v>
      </c>
      <c r="D2112">
        <v>10051</v>
      </c>
      <c r="E2112" t="str">
        <f>IF(D2112&gt;10000,"Tak","Nie")</f>
        <v>Tak</v>
      </c>
      <c r="F2112">
        <f>F2111-ROUNDUP(F2111*0.02,0)+D2112</f>
        <v>346339</v>
      </c>
      <c r="G2112" t="str">
        <f t="shared" si="33"/>
        <v>Nie</v>
      </c>
    </row>
    <row r="2113" spans="1:7" x14ac:dyDescent="0.25">
      <c r="A2113">
        <f xml:space="preserve"> MONTH(B2113)</f>
        <v>10</v>
      </c>
      <c r="B2113" s="3">
        <v>41558</v>
      </c>
      <c r="C2113">
        <f>YEAR(B2113)</f>
        <v>2013</v>
      </c>
      <c r="D2113">
        <v>9758</v>
      </c>
      <c r="E2113" t="str">
        <f>IF(D2113&gt;10000,"Tak","Nie")</f>
        <v>Nie</v>
      </c>
      <c r="F2113">
        <f>F2112-ROUNDUP(F2112*0.02,0)+D2113</f>
        <v>349170</v>
      </c>
      <c r="G2113" t="str">
        <f t="shared" si="33"/>
        <v>Nie</v>
      </c>
    </row>
    <row r="2114" spans="1:7" x14ac:dyDescent="0.25">
      <c r="A2114">
        <f xml:space="preserve"> MONTH(B2114)</f>
        <v>10</v>
      </c>
      <c r="B2114" s="3">
        <v>41559</v>
      </c>
      <c r="C2114">
        <f>YEAR(B2114)</f>
        <v>2013</v>
      </c>
      <c r="D2114">
        <v>10295</v>
      </c>
      <c r="E2114" t="str">
        <f>IF(D2114&gt;10000,"Tak","Nie")</f>
        <v>Tak</v>
      </c>
      <c r="F2114">
        <f>F2113-ROUNDUP(F2113*0.02,0)+D2114</f>
        <v>352481</v>
      </c>
      <c r="G2114" t="str">
        <f t="shared" si="33"/>
        <v>Nie</v>
      </c>
    </row>
    <row r="2115" spans="1:7" x14ac:dyDescent="0.25">
      <c r="A2115">
        <f xml:space="preserve"> MONTH(B2115)</f>
        <v>10</v>
      </c>
      <c r="B2115" s="3">
        <v>41560</v>
      </c>
      <c r="C2115">
        <f>YEAR(B2115)</f>
        <v>2013</v>
      </c>
      <c r="D2115">
        <v>11436</v>
      </c>
      <c r="E2115" t="str">
        <f>IF(D2115&gt;10000,"Tak","Nie")</f>
        <v>Tak</v>
      </c>
      <c r="F2115">
        <f>F2114-ROUNDUP(F2114*0.02,0)+D2115</f>
        <v>356867</v>
      </c>
      <c r="G2115" t="str">
        <f t="shared" si="33"/>
        <v>Nie</v>
      </c>
    </row>
    <row r="2116" spans="1:7" x14ac:dyDescent="0.25">
      <c r="A2116">
        <f xml:space="preserve"> MONTH(B2116)</f>
        <v>10</v>
      </c>
      <c r="B2116" s="3">
        <v>41561</v>
      </c>
      <c r="C2116">
        <f>YEAR(B2116)</f>
        <v>2013</v>
      </c>
      <c r="D2116">
        <v>10408</v>
      </c>
      <c r="E2116" t="str">
        <f>IF(D2116&gt;10000,"Tak","Nie")</f>
        <v>Tak</v>
      </c>
      <c r="F2116">
        <f>F2115-ROUNDUP(F2115*0.02,0)+D2116</f>
        <v>360137</v>
      </c>
      <c r="G2116" t="str">
        <f t="shared" ref="G2116:G2179" si="34">IF(F2116&gt;1000000,"Tak","Nie")</f>
        <v>Nie</v>
      </c>
    </row>
    <row r="2117" spans="1:7" x14ac:dyDescent="0.25">
      <c r="A2117">
        <f xml:space="preserve"> MONTH(B2117)</f>
        <v>10</v>
      </c>
      <c r="B2117" s="3">
        <v>41562</v>
      </c>
      <c r="C2117">
        <f>YEAR(B2117)</f>
        <v>2013</v>
      </c>
      <c r="D2117">
        <v>11435</v>
      </c>
      <c r="E2117" t="str">
        <f>IF(D2117&gt;10000,"Tak","Nie")</f>
        <v>Tak</v>
      </c>
      <c r="F2117">
        <f>F2116-ROUNDUP(F2116*0.02,0)+D2117</f>
        <v>364369</v>
      </c>
      <c r="G2117" t="str">
        <f t="shared" si="34"/>
        <v>Nie</v>
      </c>
    </row>
    <row r="2118" spans="1:7" x14ac:dyDescent="0.25">
      <c r="A2118">
        <f xml:space="preserve"> MONTH(B2118)</f>
        <v>10</v>
      </c>
      <c r="B2118" s="3">
        <v>41563</v>
      </c>
      <c r="C2118">
        <f>YEAR(B2118)</f>
        <v>2013</v>
      </c>
      <c r="D2118">
        <v>11526</v>
      </c>
      <c r="E2118" t="str">
        <f>IF(D2118&gt;10000,"Tak","Nie")</f>
        <v>Tak</v>
      </c>
      <c r="F2118">
        <f>F2117-ROUNDUP(F2117*0.02,0)+D2118</f>
        <v>368607</v>
      </c>
      <c r="G2118" t="str">
        <f t="shared" si="34"/>
        <v>Nie</v>
      </c>
    </row>
    <row r="2119" spans="1:7" x14ac:dyDescent="0.25">
      <c r="A2119">
        <f xml:space="preserve"> MONTH(B2119)</f>
        <v>10</v>
      </c>
      <c r="B2119" s="3">
        <v>41564</v>
      </c>
      <c r="C2119">
        <f>YEAR(B2119)</f>
        <v>2013</v>
      </c>
      <c r="D2119">
        <v>11273</v>
      </c>
      <c r="E2119" t="str">
        <f>IF(D2119&gt;10000,"Tak","Nie")</f>
        <v>Tak</v>
      </c>
      <c r="F2119">
        <f>F2118-ROUNDUP(F2118*0.02,0)+D2119</f>
        <v>372507</v>
      </c>
      <c r="G2119" t="str">
        <f t="shared" si="34"/>
        <v>Nie</v>
      </c>
    </row>
    <row r="2120" spans="1:7" x14ac:dyDescent="0.25">
      <c r="A2120">
        <f xml:space="preserve"> MONTH(B2120)</f>
        <v>10</v>
      </c>
      <c r="B2120" s="3">
        <v>41565</v>
      </c>
      <c r="C2120">
        <f>YEAR(B2120)</f>
        <v>2013</v>
      </c>
      <c r="D2120">
        <v>11192</v>
      </c>
      <c r="E2120" t="str">
        <f>IF(D2120&gt;10000,"Tak","Nie")</f>
        <v>Tak</v>
      </c>
      <c r="F2120">
        <f>F2119-ROUNDUP(F2119*0.02,0)+D2120</f>
        <v>376248</v>
      </c>
      <c r="G2120" t="str">
        <f t="shared" si="34"/>
        <v>Nie</v>
      </c>
    </row>
    <row r="2121" spans="1:7" x14ac:dyDescent="0.25">
      <c r="A2121">
        <f xml:space="preserve"> MONTH(B2121)</f>
        <v>10</v>
      </c>
      <c r="B2121" s="3">
        <v>41566</v>
      </c>
      <c r="C2121">
        <f>YEAR(B2121)</f>
        <v>2013</v>
      </c>
      <c r="D2121">
        <v>11586</v>
      </c>
      <c r="E2121" t="str">
        <f>IF(D2121&gt;10000,"Tak","Nie")</f>
        <v>Tak</v>
      </c>
      <c r="F2121">
        <f>F2120-ROUNDUP(F2120*0.02,0)+D2121</f>
        <v>380309</v>
      </c>
      <c r="G2121" t="str">
        <f t="shared" si="34"/>
        <v>Nie</v>
      </c>
    </row>
    <row r="2122" spans="1:7" x14ac:dyDescent="0.25">
      <c r="A2122">
        <f xml:space="preserve"> MONTH(B2122)</f>
        <v>10</v>
      </c>
      <c r="B2122" s="3">
        <v>41567</v>
      </c>
      <c r="C2122">
        <f>YEAR(B2122)</f>
        <v>2013</v>
      </c>
      <c r="D2122">
        <v>11071</v>
      </c>
      <c r="E2122" t="str">
        <f>IF(D2122&gt;10000,"Tak","Nie")</f>
        <v>Tak</v>
      </c>
      <c r="F2122">
        <f>F2121-ROUNDUP(F2121*0.02,0)+D2122</f>
        <v>383773</v>
      </c>
      <c r="G2122" t="str">
        <f t="shared" si="34"/>
        <v>Nie</v>
      </c>
    </row>
    <row r="2123" spans="1:7" x14ac:dyDescent="0.25">
      <c r="A2123">
        <f xml:space="preserve"> MONTH(B2123)</f>
        <v>10</v>
      </c>
      <c r="B2123" s="3">
        <v>41568</v>
      </c>
      <c r="C2123">
        <f>YEAR(B2123)</f>
        <v>2013</v>
      </c>
      <c r="D2123">
        <v>11727</v>
      </c>
      <c r="E2123" t="str">
        <f>IF(D2123&gt;10000,"Tak","Nie")</f>
        <v>Tak</v>
      </c>
      <c r="F2123">
        <f>F2122-ROUNDUP(F2122*0.02,0)+D2123</f>
        <v>387824</v>
      </c>
      <c r="G2123" t="str">
        <f t="shared" si="34"/>
        <v>Nie</v>
      </c>
    </row>
    <row r="2124" spans="1:7" x14ac:dyDescent="0.25">
      <c r="A2124">
        <f xml:space="preserve"> MONTH(B2124)</f>
        <v>10</v>
      </c>
      <c r="B2124" s="3">
        <v>41569</v>
      </c>
      <c r="C2124">
        <f>YEAR(B2124)</f>
        <v>2013</v>
      </c>
      <c r="D2124">
        <v>11566</v>
      </c>
      <c r="E2124" t="str">
        <f>IF(D2124&gt;10000,"Tak","Nie")</f>
        <v>Tak</v>
      </c>
      <c r="F2124">
        <f>F2123-ROUNDUP(F2123*0.02,0)+D2124</f>
        <v>391633</v>
      </c>
      <c r="G2124" t="str">
        <f t="shared" si="34"/>
        <v>Nie</v>
      </c>
    </row>
    <row r="2125" spans="1:7" x14ac:dyDescent="0.25">
      <c r="A2125">
        <f xml:space="preserve"> MONTH(B2125)</f>
        <v>10</v>
      </c>
      <c r="B2125" s="3">
        <v>41570</v>
      </c>
      <c r="C2125">
        <f>YEAR(B2125)</f>
        <v>2013</v>
      </c>
      <c r="D2125">
        <v>12875</v>
      </c>
      <c r="E2125" t="str">
        <f>IF(D2125&gt;10000,"Tak","Nie")</f>
        <v>Tak</v>
      </c>
      <c r="F2125">
        <f>F2124-ROUNDUP(F2124*0.02,0)+D2125</f>
        <v>396675</v>
      </c>
      <c r="G2125" t="str">
        <f t="shared" si="34"/>
        <v>Nie</v>
      </c>
    </row>
    <row r="2126" spans="1:7" x14ac:dyDescent="0.25">
      <c r="A2126">
        <f xml:space="preserve"> MONTH(B2126)</f>
        <v>10</v>
      </c>
      <c r="B2126" s="3">
        <v>41571</v>
      </c>
      <c r="C2126">
        <f>YEAR(B2126)</f>
        <v>2013</v>
      </c>
      <c r="D2126">
        <v>11215</v>
      </c>
      <c r="E2126" t="str">
        <f>IF(D2126&gt;10000,"Tak","Nie")</f>
        <v>Tak</v>
      </c>
      <c r="F2126">
        <f>F2125-ROUNDUP(F2125*0.02,0)+D2126</f>
        <v>399956</v>
      </c>
      <c r="G2126" t="str">
        <f t="shared" si="34"/>
        <v>Nie</v>
      </c>
    </row>
    <row r="2127" spans="1:7" x14ac:dyDescent="0.25">
      <c r="A2127">
        <f xml:space="preserve"> MONTH(B2127)</f>
        <v>10</v>
      </c>
      <c r="B2127" s="3">
        <v>41572</v>
      </c>
      <c r="C2127">
        <f>YEAR(B2127)</f>
        <v>2013</v>
      </c>
      <c r="D2127">
        <v>11672</v>
      </c>
      <c r="E2127" t="str">
        <f>IF(D2127&gt;10000,"Tak","Nie")</f>
        <v>Tak</v>
      </c>
      <c r="F2127">
        <f>F2126-ROUNDUP(F2126*0.02,0)+D2127</f>
        <v>403628</v>
      </c>
      <c r="G2127" t="str">
        <f t="shared" si="34"/>
        <v>Nie</v>
      </c>
    </row>
    <row r="2128" spans="1:7" x14ac:dyDescent="0.25">
      <c r="A2128">
        <f xml:space="preserve"> MONTH(B2128)</f>
        <v>10</v>
      </c>
      <c r="B2128" s="3">
        <v>41573</v>
      </c>
      <c r="C2128">
        <f>YEAR(B2128)</f>
        <v>2013</v>
      </c>
      <c r="D2128">
        <v>10867</v>
      </c>
      <c r="E2128" t="str">
        <f>IF(D2128&gt;10000,"Tak","Nie")</f>
        <v>Tak</v>
      </c>
      <c r="F2128">
        <f>F2127-ROUNDUP(F2127*0.02,0)+D2128</f>
        <v>406422</v>
      </c>
      <c r="G2128" t="str">
        <f t="shared" si="34"/>
        <v>Nie</v>
      </c>
    </row>
    <row r="2129" spans="1:7" x14ac:dyDescent="0.25">
      <c r="A2129">
        <f xml:space="preserve"> MONTH(B2129)</f>
        <v>10</v>
      </c>
      <c r="B2129" s="3">
        <v>41574</v>
      </c>
      <c r="C2129">
        <f>YEAR(B2129)</f>
        <v>2013</v>
      </c>
      <c r="D2129">
        <v>12036</v>
      </c>
      <c r="E2129" t="str">
        <f>IF(D2129&gt;10000,"Tak","Nie")</f>
        <v>Tak</v>
      </c>
      <c r="F2129">
        <f>F2128-ROUNDUP(F2128*0.02,0)+D2129</f>
        <v>410329</v>
      </c>
      <c r="G2129" t="str">
        <f t="shared" si="34"/>
        <v>Nie</v>
      </c>
    </row>
    <row r="2130" spans="1:7" x14ac:dyDescent="0.25">
      <c r="A2130">
        <f xml:space="preserve"> MONTH(B2130)</f>
        <v>10</v>
      </c>
      <c r="B2130" s="3">
        <v>41575</v>
      </c>
      <c r="C2130">
        <f>YEAR(B2130)</f>
        <v>2013</v>
      </c>
      <c r="D2130">
        <v>12571</v>
      </c>
      <c r="E2130" t="str">
        <f>IF(D2130&gt;10000,"Tak","Nie")</f>
        <v>Tak</v>
      </c>
      <c r="F2130">
        <f>F2129-ROUNDUP(F2129*0.02,0)+D2130</f>
        <v>414693</v>
      </c>
      <c r="G2130" t="str">
        <f t="shared" si="34"/>
        <v>Nie</v>
      </c>
    </row>
    <row r="2131" spans="1:7" x14ac:dyDescent="0.25">
      <c r="A2131">
        <f xml:space="preserve"> MONTH(B2131)</f>
        <v>10</v>
      </c>
      <c r="B2131" s="3">
        <v>41576</v>
      </c>
      <c r="C2131">
        <f>YEAR(B2131)</f>
        <v>2013</v>
      </c>
      <c r="D2131">
        <v>12744</v>
      </c>
      <c r="E2131" t="str">
        <f>IF(D2131&gt;10000,"Tak","Nie")</f>
        <v>Tak</v>
      </c>
      <c r="F2131">
        <f>F2130-ROUNDUP(F2130*0.02,0)+D2131</f>
        <v>419143</v>
      </c>
      <c r="G2131" t="str">
        <f t="shared" si="34"/>
        <v>Nie</v>
      </c>
    </row>
    <row r="2132" spans="1:7" x14ac:dyDescent="0.25">
      <c r="A2132">
        <f xml:space="preserve"> MONTH(B2132)</f>
        <v>10</v>
      </c>
      <c r="B2132" s="3">
        <v>41577</v>
      </c>
      <c r="C2132">
        <f>YEAR(B2132)</f>
        <v>2013</v>
      </c>
      <c r="D2132">
        <v>12697</v>
      </c>
      <c r="E2132" t="str">
        <f>IF(D2132&gt;10000,"Tak","Nie")</f>
        <v>Tak</v>
      </c>
      <c r="F2132">
        <f>F2131-ROUNDUP(F2131*0.02,0)+D2132</f>
        <v>423457</v>
      </c>
      <c r="G2132" t="str">
        <f t="shared" si="34"/>
        <v>Nie</v>
      </c>
    </row>
    <row r="2133" spans="1:7" x14ac:dyDescent="0.25">
      <c r="A2133">
        <f xml:space="preserve"> MONTH(B2133)</f>
        <v>10</v>
      </c>
      <c r="B2133" s="3">
        <v>41578</v>
      </c>
      <c r="C2133">
        <f>YEAR(B2133)</f>
        <v>2013</v>
      </c>
      <c r="D2133">
        <v>12707</v>
      </c>
      <c r="E2133" t="str">
        <f>IF(D2133&gt;10000,"Tak","Nie")</f>
        <v>Tak</v>
      </c>
      <c r="F2133">
        <f>F2132-ROUNDUP(F2132*0.02,0)+D2133</f>
        <v>427694</v>
      </c>
      <c r="G2133" t="str">
        <f t="shared" si="34"/>
        <v>Nie</v>
      </c>
    </row>
    <row r="2134" spans="1:7" x14ac:dyDescent="0.25">
      <c r="A2134">
        <f xml:space="preserve"> MONTH(B2134)</f>
        <v>11</v>
      </c>
      <c r="B2134" s="3">
        <v>41579</v>
      </c>
      <c r="C2134">
        <f>YEAR(B2134)</f>
        <v>2013</v>
      </c>
      <c r="D2134">
        <v>12605</v>
      </c>
      <c r="E2134" t="str">
        <f>IF(D2134&gt;10000,"Tak","Nie")</f>
        <v>Tak</v>
      </c>
      <c r="F2134">
        <f>F2133-ROUNDUP(F2133*0.02,0)+D2134</f>
        <v>431745</v>
      </c>
      <c r="G2134" t="str">
        <f t="shared" si="34"/>
        <v>Nie</v>
      </c>
    </row>
    <row r="2135" spans="1:7" x14ac:dyDescent="0.25">
      <c r="A2135">
        <f xml:space="preserve"> MONTH(B2135)</f>
        <v>11</v>
      </c>
      <c r="B2135" s="3">
        <v>41580</v>
      </c>
      <c r="C2135">
        <f>YEAR(B2135)</f>
        <v>2013</v>
      </c>
      <c r="D2135">
        <v>12466</v>
      </c>
      <c r="E2135" t="str">
        <f>IF(D2135&gt;10000,"Tak","Nie")</f>
        <v>Tak</v>
      </c>
      <c r="F2135">
        <f>F2134-ROUNDUP(F2134*0.02,0)+D2135</f>
        <v>435576</v>
      </c>
      <c r="G2135" t="str">
        <f t="shared" si="34"/>
        <v>Nie</v>
      </c>
    </row>
    <row r="2136" spans="1:7" x14ac:dyDescent="0.25">
      <c r="A2136">
        <f xml:space="preserve"> MONTH(B2136)</f>
        <v>11</v>
      </c>
      <c r="B2136" s="3">
        <v>41581</v>
      </c>
      <c r="C2136">
        <f>YEAR(B2136)</f>
        <v>2013</v>
      </c>
      <c r="D2136">
        <v>11932</v>
      </c>
      <c r="E2136" t="str">
        <f>IF(D2136&gt;10000,"Tak","Nie")</f>
        <v>Tak</v>
      </c>
      <c r="F2136">
        <f>F2135-ROUNDUP(F2135*0.02,0)+D2136</f>
        <v>438796</v>
      </c>
      <c r="G2136" t="str">
        <f t="shared" si="34"/>
        <v>Nie</v>
      </c>
    </row>
    <row r="2137" spans="1:7" x14ac:dyDescent="0.25">
      <c r="A2137">
        <f xml:space="preserve"> MONTH(B2137)</f>
        <v>11</v>
      </c>
      <c r="B2137" s="3">
        <v>41582</v>
      </c>
      <c r="C2137">
        <f>YEAR(B2137)</f>
        <v>2013</v>
      </c>
      <c r="D2137">
        <v>12368</v>
      </c>
      <c r="E2137" t="str">
        <f>IF(D2137&gt;10000,"Tak","Nie")</f>
        <v>Tak</v>
      </c>
      <c r="F2137">
        <f>F2136-ROUNDUP(F2136*0.02,0)+D2137</f>
        <v>442388</v>
      </c>
      <c r="G2137" t="str">
        <f t="shared" si="34"/>
        <v>Nie</v>
      </c>
    </row>
    <row r="2138" spans="1:7" x14ac:dyDescent="0.25">
      <c r="A2138">
        <f xml:space="preserve"> MONTH(B2138)</f>
        <v>11</v>
      </c>
      <c r="B2138" s="3">
        <v>41583</v>
      </c>
      <c r="C2138">
        <f>YEAR(B2138)</f>
        <v>2013</v>
      </c>
      <c r="D2138">
        <v>12449</v>
      </c>
      <c r="E2138" t="str">
        <f>IF(D2138&gt;10000,"Tak","Nie")</f>
        <v>Tak</v>
      </c>
      <c r="F2138">
        <f>F2137-ROUNDUP(F2137*0.02,0)+D2138</f>
        <v>445989</v>
      </c>
      <c r="G2138" t="str">
        <f t="shared" si="34"/>
        <v>Nie</v>
      </c>
    </row>
    <row r="2139" spans="1:7" x14ac:dyDescent="0.25">
      <c r="A2139">
        <f xml:space="preserve"> MONTH(B2139)</f>
        <v>11</v>
      </c>
      <c r="B2139" s="3">
        <v>41584</v>
      </c>
      <c r="C2139">
        <f>YEAR(B2139)</f>
        <v>2013</v>
      </c>
      <c r="D2139">
        <v>13728</v>
      </c>
      <c r="E2139" t="str">
        <f>IF(D2139&gt;10000,"Tak","Nie")</f>
        <v>Tak</v>
      </c>
      <c r="F2139">
        <f>F2138-ROUNDUP(F2138*0.02,0)+D2139</f>
        <v>450797</v>
      </c>
      <c r="G2139" t="str">
        <f t="shared" si="34"/>
        <v>Nie</v>
      </c>
    </row>
    <row r="2140" spans="1:7" x14ac:dyDescent="0.25">
      <c r="A2140">
        <f xml:space="preserve"> MONTH(B2140)</f>
        <v>11</v>
      </c>
      <c r="B2140" s="3">
        <v>41585</v>
      </c>
      <c r="C2140">
        <f>YEAR(B2140)</f>
        <v>2013</v>
      </c>
      <c r="D2140">
        <v>11929</v>
      </c>
      <c r="E2140" t="str">
        <f>IF(D2140&gt;10000,"Tak","Nie")</f>
        <v>Tak</v>
      </c>
      <c r="F2140">
        <f>F2139-ROUNDUP(F2139*0.02,0)+D2140</f>
        <v>453710</v>
      </c>
      <c r="G2140" t="str">
        <f t="shared" si="34"/>
        <v>Nie</v>
      </c>
    </row>
    <row r="2141" spans="1:7" x14ac:dyDescent="0.25">
      <c r="A2141">
        <f xml:space="preserve"> MONTH(B2141)</f>
        <v>11</v>
      </c>
      <c r="B2141" s="3">
        <v>41586</v>
      </c>
      <c r="C2141">
        <f>YEAR(B2141)</f>
        <v>2013</v>
      </c>
      <c r="D2141">
        <v>12032</v>
      </c>
      <c r="E2141" t="str">
        <f>IF(D2141&gt;10000,"Tak","Nie")</f>
        <v>Tak</v>
      </c>
      <c r="F2141">
        <f>F2140-ROUNDUP(F2140*0.02,0)+D2141</f>
        <v>456667</v>
      </c>
      <c r="G2141" t="str">
        <f t="shared" si="34"/>
        <v>Nie</v>
      </c>
    </row>
    <row r="2142" spans="1:7" x14ac:dyDescent="0.25">
      <c r="A2142">
        <f xml:space="preserve"> MONTH(B2142)</f>
        <v>11</v>
      </c>
      <c r="B2142" s="3">
        <v>41587</v>
      </c>
      <c r="C2142">
        <f>YEAR(B2142)</f>
        <v>2013</v>
      </c>
      <c r="D2142">
        <v>12742</v>
      </c>
      <c r="E2142" t="str">
        <f>IF(D2142&gt;10000,"Tak","Nie")</f>
        <v>Tak</v>
      </c>
      <c r="F2142">
        <f>F2141-ROUNDUP(F2141*0.02,0)+D2142</f>
        <v>460275</v>
      </c>
      <c r="G2142" t="str">
        <f t="shared" si="34"/>
        <v>Nie</v>
      </c>
    </row>
    <row r="2143" spans="1:7" x14ac:dyDescent="0.25">
      <c r="A2143">
        <f xml:space="preserve"> MONTH(B2143)</f>
        <v>11</v>
      </c>
      <c r="B2143" s="3">
        <v>41588</v>
      </c>
      <c r="C2143">
        <f>YEAR(B2143)</f>
        <v>2013</v>
      </c>
      <c r="D2143">
        <v>12194</v>
      </c>
      <c r="E2143" t="str">
        <f>IF(D2143&gt;10000,"Tak","Nie")</f>
        <v>Tak</v>
      </c>
      <c r="F2143">
        <f>F2142-ROUNDUP(F2142*0.02,0)+D2143</f>
        <v>463263</v>
      </c>
      <c r="G2143" t="str">
        <f t="shared" si="34"/>
        <v>Nie</v>
      </c>
    </row>
    <row r="2144" spans="1:7" x14ac:dyDescent="0.25">
      <c r="A2144">
        <f xml:space="preserve"> MONTH(B2144)</f>
        <v>11</v>
      </c>
      <c r="B2144" s="3">
        <v>41589</v>
      </c>
      <c r="C2144">
        <f>YEAR(B2144)</f>
        <v>2013</v>
      </c>
      <c r="D2144">
        <v>11967</v>
      </c>
      <c r="E2144" t="str">
        <f>IF(D2144&gt;10000,"Tak","Nie")</f>
        <v>Tak</v>
      </c>
      <c r="F2144">
        <f>F2143-ROUNDUP(F2143*0.02,0)+D2144</f>
        <v>465964</v>
      </c>
      <c r="G2144" t="str">
        <f t="shared" si="34"/>
        <v>Nie</v>
      </c>
    </row>
    <row r="2145" spans="1:7" x14ac:dyDescent="0.25">
      <c r="A2145">
        <f xml:space="preserve"> MONTH(B2145)</f>
        <v>11</v>
      </c>
      <c r="B2145" s="3">
        <v>41590</v>
      </c>
      <c r="C2145">
        <f>YEAR(B2145)</f>
        <v>2013</v>
      </c>
      <c r="D2145">
        <v>10433</v>
      </c>
      <c r="E2145" t="str">
        <f>IF(D2145&gt;10000,"Tak","Nie")</f>
        <v>Tak</v>
      </c>
      <c r="F2145">
        <f>F2144-ROUNDUP(F2144*0.02,0)+D2145</f>
        <v>467077</v>
      </c>
      <c r="G2145" t="str">
        <f t="shared" si="34"/>
        <v>Nie</v>
      </c>
    </row>
    <row r="2146" spans="1:7" x14ac:dyDescent="0.25">
      <c r="A2146">
        <f xml:space="preserve"> MONTH(B2146)</f>
        <v>11</v>
      </c>
      <c r="B2146" s="3">
        <v>41591</v>
      </c>
      <c r="C2146">
        <f>YEAR(B2146)</f>
        <v>2013</v>
      </c>
      <c r="D2146">
        <v>12538</v>
      </c>
      <c r="E2146" t="str">
        <f>IF(D2146&gt;10000,"Tak","Nie")</f>
        <v>Tak</v>
      </c>
      <c r="F2146">
        <f>F2145-ROUNDUP(F2145*0.02,0)+D2146</f>
        <v>470273</v>
      </c>
      <c r="G2146" t="str">
        <f t="shared" si="34"/>
        <v>Nie</v>
      </c>
    </row>
    <row r="2147" spans="1:7" x14ac:dyDescent="0.25">
      <c r="A2147">
        <f xml:space="preserve"> MONTH(B2147)</f>
        <v>11</v>
      </c>
      <c r="B2147" s="3">
        <v>41592</v>
      </c>
      <c r="C2147">
        <f>YEAR(B2147)</f>
        <v>2013</v>
      </c>
      <c r="D2147">
        <v>10566</v>
      </c>
      <c r="E2147" t="str">
        <f>IF(D2147&gt;10000,"Tak","Nie")</f>
        <v>Tak</v>
      </c>
      <c r="F2147">
        <f>F2146-ROUNDUP(F2146*0.02,0)+D2147</f>
        <v>471433</v>
      </c>
      <c r="G2147" t="str">
        <f t="shared" si="34"/>
        <v>Nie</v>
      </c>
    </row>
    <row r="2148" spans="1:7" x14ac:dyDescent="0.25">
      <c r="A2148">
        <f xml:space="preserve"> MONTH(B2148)</f>
        <v>11</v>
      </c>
      <c r="B2148" s="3">
        <v>41593</v>
      </c>
      <c r="C2148">
        <f>YEAR(B2148)</f>
        <v>2013</v>
      </c>
      <c r="D2148">
        <v>10903</v>
      </c>
      <c r="E2148" t="str">
        <f>IF(D2148&gt;10000,"Tak","Nie")</f>
        <v>Tak</v>
      </c>
      <c r="F2148">
        <f>F2147-ROUNDUP(F2147*0.02,0)+D2148</f>
        <v>472907</v>
      </c>
      <c r="G2148" t="str">
        <f t="shared" si="34"/>
        <v>Nie</v>
      </c>
    </row>
    <row r="2149" spans="1:7" x14ac:dyDescent="0.25">
      <c r="A2149">
        <f xml:space="preserve"> MONTH(B2149)</f>
        <v>11</v>
      </c>
      <c r="B2149" s="3">
        <v>41594</v>
      </c>
      <c r="C2149">
        <f>YEAR(B2149)</f>
        <v>2013</v>
      </c>
      <c r="D2149">
        <v>10443</v>
      </c>
      <c r="E2149" t="str">
        <f>IF(D2149&gt;10000,"Tak","Nie")</f>
        <v>Tak</v>
      </c>
      <c r="F2149">
        <f>F2148-ROUNDUP(F2148*0.02,0)+D2149</f>
        <v>473891</v>
      </c>
      <c r="G2149" t="str">
        <f t="shared" si="34"/>
        <v>Nie</v>
      </c>
    </row>
    <row r="2150" spans="1:7" x14ac:dyDescent="0.25">
      <c r="A2150">
        <f xml:space="preserve"> MONTH(B2150)</f>
        <v>11</v>
      </c>
      <c r="B2150" s="3">
        <v>41595</v>
      </c>
      <c r="C2150">
        <f>YEAR(B2150)</f>
        <v>2013</v>
      </c>
      <c r="D2150">
        <v>10217</v>
      </c>
      <c r="E2150" t="str">
        <f>IF(D2150&gt;10000,"Tak","Nie")</f>
        <v>Tak</v>
      </c>
      <c r="F2150">
        <f>F2149-ROUNDUP(F2149*0.02,0)+D2150</f>
        <v>474630</v>
      </c>
      <c r="G2150" t="str">
        <f t="shared" si="34"/>
        <v>Nie</v>
      </c>
    </row>
    <row r="2151" spans="1:7" x14ac:dyDescent="0.25">
      <c r="A2151">
        <f xml:space="preserve"> MONTH(B2151)</f>
        <v>11</v>
      </c>
      <c r="B2151" s="3">
        <v>41596</v>
      </c>
      <c r="C2151">
        <f>YEAR(B2151)</f>
        <v>2013</v>
      </c>
      <c r="D2151">
        <v>10506</v>
      </c>
      <c r="E2151" t="str">
        <f>IF(D2151&gt;10000,"Tak","Nie")</f>
        <v>Tak</v>
      </c>
      <c r="F2151">
        <f>F2150-ROUNDUP(F2150*0.02,0)+D2151</f>
        <v>475643</v>
      </c>
      <c r="G2151" t="str">
        <f t="shared" si="34"/>
        <v>Nie</v>
      </c>
    </row>
    <row r="2152" spans="1:7" x14ac:dyDescent="0.25">
      <c r="A2152">
        <f xml:space="preserve"> MONTH(B2152)</f>
        <v>11</v>
      </c>
      <c r="B2152" s="3">
        <v>41597</v>
      </c>
      <c r="C2152">
        <f>YEAR(B2152)</f>
        <v>2013</v>
      </c>
      <c r="D2152">
        <v>8779</v>
      </c>
      <c r="E2152" t="str">
        <f>IF(D2152&gt;10000,"Tak","Nie")</f>
        <v>Nie</v>
      </c>
      <c r="F2152">
        <f>F2151-ROUNDUP(F2151*0.02,0)+D2152</f>
        <v>474909</v>
      </c>
      <c r="G2152" t="str">
        <f t="shared" si="34"/>
        <v>Nie</v>
      </c>
    </row>
    <row r="2153" spans="1:7" x14ac:dyDescent="0.25">
      <c r="A2153">
        <f xml:space="preserve"> MONTH(B2153)</f>
        <v>11</v>
      </c>
      <c r="B2153" s="3">
        <v>41598</v>
      </c>
      <c r="C2153">
        <f>YEAR(B2153)</f>
        <v>2013</v>
      </c>
      <c r="D2153">
        <v>9053</v>
      </c>
      <c r="E2153" t="str">
        <f>IF(D2153&gt;10000,"Tak","Nie")</f>
        <v>Nie</v>
      </c>
      <c r="F2153">
        <f>F2152-ROUNDUP(F2152*0.02,0)+D2153</f>
        <v>474463</v>
      </c>
      <c r="G2153" t="str">
        <f t="shared" si="34"/>
        <v>Nie</v>
      </c>
    </row>
    <row r="2154" spans="1:7" x14ac:dyDescent="0.25">
      <c r="A2154">
        <f xml:space="preserve"> MONTH(B2154)</f>
        <v>11</v>
      </c>
      <c r="B2154" s="3">
        <v>41599</v>
      </c>
      <c r="C2154">
        <f>YEAR(B2154)</f>
        <v>2013</v>
      </c>
      <c r="D2154">
        <v>9415</v>
      </c>
      <c r="E2154" t="str">
        <f>IF(D2154&gt;10000,"Tak","Nie")</f>
        <v>Nie</v>
      </c>
      <c r="F2154">
        <f>F2153-ROUNDUP(F2153*0.02,0)+D2154</f>
        <v>474388</v>
      </c>
      <c r="G2154" t="str">
        <f t="shared" si="34"/>
        <v>Nie</v>
      </c>
    </row>
    <row r="2155" spans="1:7" x14ac:dyDescent="0.25">
      <c r="A2155">
        <f xml:space="preserve"> MONTH(B2155)</f>
        <v>11</v>
      </c>
      <c r="B2155" s="3">
        <v>41600</v>
      </c>
      <c r="C2155">
        <f>YEAR(B2155)</f>
        <v>2013</v>
      </c>
      <c r="D2155">
        <v>8766</v>
      </c>
      <c r="E2155" t="str">
        <f>IF(D2155&gt;10000,"Tak","Nie")</f>
        <v>Nie</v>
      </c>
      <c r="F2155">
        <f>F2154-ROUNDUP(F2154*0.02,0)+D2155</f>
        <v>473666</v>
      </c>
      <c r="G2155" t="str">
        <f t="shared" si="34"/>
        <v>Nie</v>
      </c>
    </row>
    <row r="2156" spans="1:7" x14ac:dyDescent="0.25">
      <c r="A2156">
        <f xml:space="preserve"> MONTH(B2156)</f>
        <v>11</v>
      </c>
      <c r="B2156" s="3">
        <v>41601</v>
      </c>
      <c r="C2156">
        <f>YEAR(B2156)</f>
        <v>2013</v>
      </c>
      <c r="D2156">
        <v>8323</v>
      </c>
      <c r="E2156" t="str">
        <f>IF(D2156&gt;10000,"Tak","Nie")</f>
        <v>Nie</v>
      </c>
      <c r="F2156">
        <f>F2155-ROUNDUP(F2155*0.02,0)+D2156</f>
        <v>472515</v>
      </c>
      <c r="G2156" t="str">
        <f t="shared" si="34"/>
        <v>Nie</v>
      </c>
    </row>
    <row r="2157" spans="1:7" x14ac:dyDescent="0.25">
      <c r="A2157">
        <f xml:space="preserve"> MONTH(B2157)</f>
        <v>11</v>
      </c>
      <c r="B2157" s="3">
        <v>41602</v>
      </c>
      <c r="C2157">
        <f>YEAR(B2157)</f>
        <v>2013</v>
      </c>
      <c r="D2157">
        <v>8818</v>
      </c>
      <c r="E2157" t="str">
        <f>IF(D2157&gt;10000,"Tak","Nie")</f>
        <v>Nie</v>
      </c>
      <c r="F2157">
        <f>F2156-ROUNDUP(F2156*0.02,0)+D2157</f>
        <v>471882</v>
      </c>
      <c r="G2157" t="str">
        <f t="shared" si="34"/>
        <v>Nie</v>
      </c>
    </row>
    <row r="2158" spans="1:7" x14ac:dyDescent="0.25">
      <c r="A2158">
        <f xml:space="preserve"> MONTH(B2158)</f>
        <v>11</v>
      </c>
      <c r="B2158" s="3">
        <v>41603</v>
      </c>
      <c r="C2158">
        <f>YEAR(B2158)</f>
        <v>2013</v>
      </c>
      <c r="D2158">
        <v>8170</v>
      </c>
      <c r="E2158" t="str">
        <f>IF(D2158&gt;10000,"Tak","Nie")</f>
        <v>Nie</v>
      </c>
      <c r="F2158">
        <f>F2157-ROUNDUP(F2157*0.02,0)+D2158</f>
        <v>470614</v>
      </c>
      <c r="G2158" t="str">
        <f t="shared" si="34"/>
        <v>Nie</v>
      </c>
    </row>
    <row r="2159" spans="1:7" x14ac:dyDescent="0.25">
      <c r="A2159">
        <f xml:space="preserve"> MONTH(B2159)</f>
        <v>11</v>
      </c>
      <c r="B2159" s="3">
        <v>41604</v>
      </c>
      <c r="C2159">
        <f>YEAR(B2159)</f>
        <v>2013</v>
      </c>
      <c r="D2159">
        <v>7987</v>
      </c>
      <c r="E2159" t="str">
        <f>IF(D2159&gt;10000,"Tak","Nie")</f>
        <v>Nie</v>
      </c>
      <c r="F2159">
        <f>F2158-ROUNDUP(F2158*0.02,0)+D2159</f>
        <v>469188</v>
      </c>
      <c r="G2159" t="str">
        <f t="shared" si="34"/>
        <v>Nie</v>
      </c>
    </row>
    <row r="2160" spans="1:7" x14ac:dyDescent="0.25">
      <c r="A2160">
        <f xml:space="preserve"> MONTH(B2160)</f>
        <v>11</v>
      </c>
      <c r="B2160" s="3">
        <v>41605</v>
      </c>
      <c r="C2160">
        <f>YEAR(B2160)</f>
        <v>2013</v>
      </c>
      <c r="D2160">
        <v>8640</v>
      </c>
      <c r="E2160" t="str">
        <f>IF(D2160&gt;10000,"Tak","Nie")</f>
        <v>Nie</v>
      </c>
      <c r="F2160">
        <f>F2159-ROUNDUP(F2159*0.02,0)+D2160</f>
        <v>468444</v>
      </c>
      <c r="G2160" t="str">
        <f t="shared" si="34"/>
        <v>Nie</v>
      </c>
    </row>
    <row r="2161" spans="1:7" x14ac:dyDescent="0.25">
      <c r="A2161">
        <f xml:space="preserve"> MONTH(B2161)</f>
        <v>11</v>
      </c>
      <c r="B2161" s="3">
        <v>41606</v>
      </c>
      <c r="C2161">
        <f>YEAR(B2161)</f>
        <v>2013</v>
      </c>
      <c r="D2161">
        <v>8277</v>
      </c>
      <c r="E2161" t="str">
        <f>IF(D2161&gt;10000,"Tak","Nie")</f>
        <v>Nie</v>
      </c>
      <c r="F2161">
        <f>F2160-ROUNDUP(F2160*0.02,0)+D2161</f>
        <v>467352</v>
      </c>
      <c r="G2161" t="str">
        <f t="shared" si="34"/>
        <v>Nie</v>
      </c>
    </row>
    <row r="2162" spans="1:7" x14ac:dyDescent="0.25">
      <c r="A2162">
        <f xml:space="preserve"> MONTH(B2162)</f>
        <v>11</v>
      </c>
      <c r="B2162" s="3">
        <v>41607</v>
      </c>
      <c r="C2162">
        <f>YEAR(B2162)</f>
        <v>2013</v>
      </c>
      <c r="D2162">
        <v>7737</v>
      </c>
      <c r="E2162" t="str">
        <f>IF(D2162&gt;10000,"Tak","Nie")</f>
        <v>Nie</v>
      </c>
      <c r="F2162">
        <f>F2161-ROUNDUP(F2161*0.02,0)+D2162</f>
        <v>465741</v>
      </c>
      <c r="G2162" t="str">
        <f t="shared" si="34"/>
        <v>Nie</v>
      </c>
    </row>
    <row r="2163" spans="1:7" x14ac:dyDescent="0.25">
      <c r="A2163">
        <f xml:space="preserve"> MONTH(B2163)</f>
        <v>11</v>
      </c>
      <c r="B2163" s="3">
        <v>41608</v>
      </c>
      <c r="C2163">
        <f>YEAR(B2163)</f>
        <v>2013</v>
      </c>
      <c r="D2163">
        <v>7747</v>
      </c>
      <c r="E2163" t="str">
        <f>IF(D2163&gt;10000,"Tak","Nie")</f>
        <v>Nie</v>
      </c>
      <c r="F2163">
        <f>F2162-ROUNDUP(F2162*0.02,0)+D2163</f>
        <v>464173</v>
      </c>
      <c r="G2163" t="str">
        <f t="shared" si="34"/>
        <v>Nie</v>
      </c>
    </row>
    <row r="2164" spans="1:7" x14ac:dyDescent="0.25">
      <c r="A2164">
        <f xml:space="preserve"> MONTH(B2164)</f>
        <v>12</v>
      </c>
      <c r="B2164" s="3">
        <v>41609</v>
      </c>
      <c r="C2164">
        <f>YEAR(B2164)</f>
        <v>2013</v>
      </c>
      <c r="D2164">
        <v>6763</v>
      </c>
      <c r="E2164" t="str">
        <f>IF(D2164&gt;10000,"Tak","Nie")</f>
        <v>Nie</v>
      </c>
      <c r="F2164">
        <f>F2163-ROUNDUP(F2163*0.02,0)+D2164</f>
        <v>461652</v>
      </c>
      <c r="G2164" t="str">
        <f t="shared" si="34"/>
        <v>Nie</v>
      </c>
    </row>
    <row r="2165" spans="1:7" x14ac:dyDescent="0.25">
      <c r="A2165">
        <f xml:space="preserve"> MONTH(B2165)</f>
        <v>12</v>
      </c>
      <c r="B2165" s="3">
        <v>41610</v>
      </c>
      <c r="C2165">
        <f>YEAR(B2165)</f>
        <v>2013</v>
      </c>
      <c r="D2165">
        <v>6494</v>
      </c>
      <c r="E2165" t="str">
        <f>IF(D2165&gt;10000,"Tak","Nie")</f>
        <v>Nie</v>
      </c>
      <c r="F2165">
        <f>F2164-ROUNDUP(F2164*0.02,0)+D2165</f>
        <v>458912</v>
      </c>
      <c r="G2165" t="str">
        <f t="shared" si="34"/>
        <v>Nie</v>
      </c>
    </row>
    <row r="2166" spans="1:7" x14ac:dyDescent="0.25">
      <c r="A2166">
        <f xml:space="preserve"> MONTH(B2166)</f>
        <v>12</v>
      </c>
      <c r="B2166" s="3">
        <v>41611</v>
      </c>
      <c r="C2166">
        <f>YEAR(B2166)</f>
        <v>2013</v>
      </c>
      <c r="D2166">
        <v>7590</v>
      </c>
      <c r="E2166" t="str">
        <f>IF(D2166&gt;10000,"Tak","Nie")</f>
        <v>Nie</v>
      </c>
      <c r="F2166">
        <f>F2165-ROUNDUP(F2165*0.02,0)+D2166</f>
        <v>457323</v>
      </c>
      <c r="G2166" t="str">
        <f t="shared" si="34"/>
        <v>Nie</v>
      </c>
    </row>
    <row r="2167" spans="1:7" x14ac:dyDescent="0.25">
      <c r="A2167">
        <f xml:space="preserve"> MONTH(B2167)</f>
        <v>12</v>
      </c>
      <c r="B2167" s="3">
        <v>41612</v>
      </c>
      <c r="C2167">
        <f>YEAR(B2167)</f>
        <v>2013</v>
      </c>
      <c r="D2167">
        <v>7505</v>
      </c>
      <c r="E2167" t="str">
        <f>IF(D2167&gt;10000,"Tak","Nie")</f>
        <v>Nie</v>
      </c>
      <c r="F2167">
        <f>F2166-ROUNDUP(F2166*0.02,0)+D2167</f>
        <v>455681</v>
      </c>
      <c r="G2167" t="str">
        <f t="shared" si="34"/>
        <v>Nie</v>
      </c>
    </row>
    <row r="2168" spans="1:7" x14ac:dyDescent="0.25">
      <c r="A2168">
        <f xml:space="preserve"> MONTH(B2168)</f>
        <v>12</v>
      </c>
      <c r="B2168" s="3">
        <v>41613</v>
      </c>
      <c r="C2168">
        <f>YEAR(B2168)</f>
        <v>2013</v>
      </c>
      <c r="D2168">
        <v>6562</v>
      </c>
      <c r="E2168" t="str">
        <f>IF(D2168&gt;10000,"Tak","Nie")</f>
        <v>Nie</v>
      </c>
      <c r="F2168">
        <f>F2167-ROUNDUP(F2167*0.02,0)+D2168</f>
        <v>453129</v>
      </c>
      <c r="G2168" t="str">
        <f t="shared" si="34"/>
        <v>Nie</v>
      </c>
    </row>
    <row r="2169" spans="1:7" x14ac:dyDescent="0.25">
      <c r="A2169">
        <f xml:space="preserve"> MONTH(B2169)</f>
        <v>12</v>
      </c>
      <c r="B2169" s="3">
        <v>41614</v>
      </c>
      <c r="C2169">
        <f>YEAR(B2169)</f>
        <v>2013</v>
      </c>
      <c r="D2169">
        <v>7565</v>
      </c>
      <c r="E2169" t="str">
        <f>IF(D2169&gt;10000,"Tak","Nie")</f>
        <v>Nie</v>
      </c>
      <c r="F2169">
        <f>F2168-ROUNDUP(F2168*0.02,0)+D2169</f>
        <v>451631</v>
      </c>
      <c r="G2169" t="str">
        <f t="shared" si="34"/>
        <v>Nie</v>
      </c>
    </row>
    <row r="2170" spans="1:7" x14ac:dyDescent="0.25">
      <c r="A2170">
        <f xml:space="preserve"> MONTH(B2170)</f>
        <v>12</v>
      </c>
      <c r="B2170" s="3">
        <v>41615</v>
      </c>
      <c r="C2170">
        <f>YEAR(B2170)</f>
        <v>2013</v>
      </c>
      <c r="D2170">
        <v>5282</v>
      </c>
      <c r="E2170" t="str">
        <f>IF(D2170&gt;10000,"Tak","Nie")</f>
        <v>Nie</v>
      </c>
      <c r="F2170">
        <f>F2169-ROUNDUP(F2169*0.02,0)+D2170</f>
        <v>447880</v>
      </c>
      <c r="G2170" t="str">
        <f t="shared" si="34"/>
        <v>Nie</v>
      </c>
    </row>
    <row r="2171" spans="1:7" x14ac:dyDescent="0.25">
      <c r="A2171">
        <f xml:space="preserve"> MONTH(B2171)</f>
        <v>12</v>
      </c>
      <c r="B2171" s="3">
        <v>41616</v>
      </c>
      <c r="C2171">
        <f>YEAR(B2171)</f>
        <v>2013</v>
      </c>
      <c r="D2171">
        <v>6636</v>
      </c>
      <c r="E2171" t="str">
        <f>IF(D2171&gt;10000,"Tak","Nie")</f>
        <v>Nie</v>
      </c>
      <c r="F2171">
        <f>F2170-ROUNDUP(F2170*0.02,0)+D2171</f>
        <v>445558</v>
      </c>
      <c r="G2171" t="str">
        <f t="shared" si="34"/>
        <v>Nie</v>
      </c>
    </row>
    <row r="2172" spans="1:7" x14ac:dyDescent="0.25">
      <c r="A2172">
        <f xml:space="preserve"> MONTH(B2172)</f>
        <v>12</v>
      </c>
      <c r="B2172" s="3">
        <v>41617</v>
      </c>
      <c r="C2172">
        <f>YEAR(B2172)</f>
        <v>2013</v>
      </c>
      <c r="D2172">
        <v>6095</v>
      </c>
      <c r="E2172" t="str">
        <f>IF(D2172&gt;10000,"Tak","Nie")</f>
        <v>Nie</v>
      </c>
      <c r="F2172">
        <f>F2171-ROUNDUP(F2171*0.02,0)+D2172</f>
        <v>442741</v>
      </c>
      <c r="G2172" t="str">
        <f t="shared" si="34"/>
        <v>Nie</v>
      </c>
    </row>
    <row r="2173" spans="1:7" x14ac:dyDescent="0.25">
      <c r="A2173">
        <f xml:space="preserve"> MONTH(B2173)</f>
        <v>12</v>
      </c>
      <c r="B2173" s="3">
        <v>41618</v>
      </c>
      <c r="C2173">
        <f>YEAR(B2173)</f>
        <v>2013</v>
      </c>
      <c r="D2173">
        <v>5256</v>
      </c>
      <c r="E2173" t="str">
        <f>IF(D2173&gt;10000,"Tak","Nie")</f>
        <v>Nie</v>
      </c>
      <c r="F2173">
        <f>F2172-ROUNDUP(F2172*0.02,0)+D2173</f>
        <v>439142</v>
      </c>
      <c r="G2173" t="str">
        <f t="shared" si="34"/>
        <v>Nie</v>
      </c>
    </row>
    <row r="2174" spans="1:7" x14ac:dyDescent="0.25">
      <c r="A2174">
        <f xml:space="preserve"> MONTH(B2174)</f>
        <v>12</v>
      </c>
      <c r="B2174" s="3">
        <v>41619</v>
      </c>
      <c r="C2174">
        <f>YEAR(B2174)</f>
        <v>2013</v>
      </c>
      <c r="D2174">
        <v>4600</v>
      </c>
      <c r="E2174" t="str">
        <f>IF(D2174&gt;10000,"Tak","Nie")</f>
        <v>Nie</v>
      </c>
      <c r="F2174">
        <f>F2173-ROUNDUP(F2173*0.02,0)+D2174</f>
        <v>434959</v>
      </c>
      <c r="G2174" t="str">
        <f t="shared" si="34"/>
        <v>Nie</v>
      </c>
    </row>
    <row r="2175" spans="1:7" x14ac:dyDescent="0.25">
      <c r="A2175">
        <f xml:space="preserve"> MONTH(B2175)</f>
        <v>12</v>
      </c>
      <c r="B2175" s="3">
        <v>41620</v>
      </c>
      <c r="C2175">
        <f>YEAR(B2175)</f>
        <v>2013</v>
      </c>
      <c r="D2175">
        <v>5388</v>
      </c>
      <c r="E2175" t="str">
        <f>IF(D2175&gt;10000,"Tak","Nie")</f>
        <v>Nie</v>
      </c>
      <c r="F2175">
        <f>F2174-ROUNDUP(F2174*0.02,0)+D2175</f>
        <v>431647</v>
      </c>
      <c r="G2175" t="str">
        <f t="shared" si="34"/>
        <v>Nie</v>
      </c>
    </row>
    <row r="2176" spans="1:7" x14ac:dyDescent="0.25">
      <c r="A2176">
        <f xml:space="preserve"> MONTH(B2176)</f>
        <v>12</v>
      </c>
      <c r="B2176" s="3">
        <v>41621</v>
      </c>
      <c r="C2176">
        <f>YEAR(B2176)</f>
        <v>2013</v>
      </c>
      <c r="D2176">
        <v>5566</v>
      </c>
      <c r="E2176" t="str">
        <f>IF(D2176&gt;10000,"Tak","Nie")</f>
        <v>Nie</v>
      </c>
      <c r="F2176">
        <f>F2175-ROUNDUP(F2175*0.02,0)+D2176</f>
        <v>428580</v>
      </c>
      <c r="G2176" t="str">
        <f t="shared" si="34"/>
        <v>Nie</v>
      </c>
    </row>
    <row r="2177" spans="1:7" x14ac:dyDescent="0.25">
      <c r="A2177">
        <f xml:space="preserve"> MONTH(B2177)</f>
        <v>12</v>
      </c>
      <c r="B2177" s="3">
        <v>41622</v>
      </c>
      <c r="C2177">
        <f>YEAR(B2177)</f>
        <v>2013</v>
      </c>
      <c r="D2177">
        <v>4315</v>
      </c>
      <c r="E2177" t="str">
        <f>IF(D2177&gt;10000,"Tak","Nie")</f>
        <v>Nie</v>
      </c>
      <c r="F2177">
        <f>F2176-ROUNDUP(F2176*0.02,0)+D2177</f>
        <v>424323</v>
      </c>
      <c r="G2177" t="str">
        <f t="shared" si="34"/>
        <v>Nie</v>
      </c>
    </row>
    <row r="2178" spans="1:7" x14ac:dyDescent="0.25">
      <c r="A2178">
        <f xml:space="preserve"> MONTH(B2178)</f>
        <v>12</v>
      </c>
      <c r="B2178" s="3">
        <v>41623</v>
      </c>
      <c r="C2178">
        <f>YEAR(B2178)</f>
        <v>2013</v>
      </c>
      <c r="D2178">
        <v>4753</v>
      </c>
      <c r="E2178" t="str">
        <f>IF(D2178&gt;10000,"Tak","Nie")</f>
        <v>Nie</v>
      </c>
      <c r="F2178">
        <f>F2177-ROUNDUP(F2177*0.02,0)+D2178</f>
        <v>420589</v>
      </c>
      <c r="G2178" t="str">
        <f t="shared" si="34"/>
        <v>Nie</v>
      </c>
    </row>
    <row r="2179" spans="1:7" x14ac:dyDescent="0.25">
      <c r="A2179">
        <f xml:space="preserve"> MONTH(B2179)</f>
        <v>12</v>
      </c>
      <c r="B2179" s="3">
        <v>41624</v>
      </c>
      <c r="C2179">
        <f>YEAR(B2179)</f>
        <v>2013</v>
      </c>
      <c r="D2179">
        <v>4472</v>
      </c>
      <c r="E2179" t="str">
        <f>IF(D2179&gt;10000,"Tak","Nie")</f>
        <v>Nie</v>
      </c>
      <c r="F2179">
        <f>F2178-ROUNDUP(F2178*0.02,0)+D2179</f>
        <v>416649</v>
      </c>
      <c r="G2179" t="str">
        <f t="shared" si="34"/>
        <v>Nie</v>
      </c>
    </row>
    <row r="2180" spans="1:7" x14ac:dyDescent="0.25">
      <c r="A2180">
        <f xml:space="preserve"> MONTH(B2180)</f>
        <v>12</v>
      </c>
      <c r="B2180" s="3">
        <v>41625</v>
      </c>
      <c r="C2180">
        <f>YEAR(B2180)</f>
        <v>2013</v>
      </c>
      <c r="D2180">
        <v>4618</v>
      </c>
      <c r="E2180" t="str">
        <f>IF(D2180&gt;10000,"Tak","Nie")</f>
        <v>Nie</v>
      </c>
      <c r="F2180">
        <f>F2179-ROUNDUP(F2179*0.02,0)+D2180</f>
        <v>412934</v>
      </c>
      <c r="G2180" t="str">
        <f t="shared" ref="G2180:G2243" si="35">IF(F2180&gt;1000000,"Tak","Nie")</f>
        <v>Nie</v>
      </c>
    </row>
    <row r="2181" spans="1:7" x14ac:dyDescent="0.25">
      <c r="A2181">
        <f xml:space="preserve"> MONTH(B2181)</f>
        <v>12</v>
      </c>
      <c r="B2181" s="3">
        <v>41626</v>
      </c>
      <c r="C2181">
        <f>YEAR(B2181)</f>
        <v>2013</v>
      </c>
      <c r="D2181">
        <v>4606</v>
      </c>
      <c r="E2181" t="str">
        <f>IF(D2181&gt;10000,"Tak","Nie")</f>
        <v>Nie</v>
      </c>
      <c r="F2181">
        <f>F2180-ROUNDUP(F2180*0.02,0)+D2181</f>
        <v>409281</v>
      </c>
      <c r="G2181" t="str">
        <f t="shared" si="35"/>
        <v>Nie</v>
      </c>
    </row>
    <row r="2182" spans="1:7" x14ac:dyDescent="0.25">
      <c r="A2182">
        <f xml:space="preserve"> MONTH(B2182)</f>
        <v>12</v>
      </c>
      <c r="B2182" s="3">
        <v>41627</v>
      </c>
      <c r="C2182">
        <f>YEAR(B2182)</f>
        <v>2013</v>
      </c>
      <c r="D2182">
        <v>4577</v>
      </c>
      <c r="E2182" t="str">
        <f>IF(D2182&gt;10000,"Tak","Nie")</f>
        <v>Nie</v>
      </c>
      <c r="F2182">
        <f>F2181-ROUNDUP(F2181*0.02,0)+D2182</f>
        <v>405672</v>
      </c>
      <c r="G2182" t="str">
        <f t="shared" si="35"/>
        <v>Nie</v>
      </c>
    </row>
    <row r="2183" spans="1:7" x14ac:dyDescent="0.25">
      <c r="A2183">
        <f xml:space="preserve"> MONTH(B2183)</f>
        <v>12</v>
      </c>
      <c r="B2183" s="3">
        <v>41628</v>
      </c>
      <c r="C2183">
        <f>YEAR(B2183)</f>
        <v>2013</v>
      </c>
      <c r="D2183">
        <v>4823</v>
      </c>
      <c r="E2183" t="str">
        <f>IF(D2183&gt;10000,"Tak","Nie")</f>
        <v>Nie</v>
      </c>
      <c r="F2183">
        <f>F2182-ROUNDUP(F2182*0.02,0)+D2183</f>
        <v>402381</v>
      </c>
      <c r="G2183" t="str">
        <f t="shared" si="35"/>
        <v>Nie</v>
      </c>
    </row>
    <row r="2184" spans="1:7" x14ac:dyDescent="0.25">
      <c r="A2184">
        <f xml:space="preserve"> MONTH(B2184)</f>
        <v>12</v>
      </c>
      <c r="B2184" s="3">
        <v>41629</v>
      </c>
      <c r="C2184">
        <f>YEAR(B2184)</f>
        <v>2013</v>
      </c>
      <c r="D2184">
        <v>4034</v>
      </c>
      <c r="E2184" t="str">
        <f>IF(D2184&gt;10000,"Tak","Nie")</f>
        <v>Nie</v>
      </c>
      <c r="F2184">
        <f>F2183-ROUNDUP(F2183*0.02,0)+D2184</f>
        <v>398367</v>
      </c>
      <c r="G2184" t="str">
        <f t="shared" si="35"/>
        <v>Nie</v>
      </c>
    </row>
    <row r="2185" spans="1:7" x14ac:dyDescent="0.25">
      <c r="A2185">
        <f xml:space="preserve"> MONTH(B2185)</f>
        <v>12</v>
      </c>
      <c r="B2185" s="3">
        <v>41630</v>
      </c>
      <c r="C2185">
        <f>YEAR(B2185)</f>
        <v>2013</v>
      </c>
      <c r="D2185">
        <v>3696</v>
      </c>
      <c r="E2185" t="str">
        <f>IF(D2185&gt;10000,"Tak","Nie")</f>
        <v>Nie</v>
      </c>
      <c r="F2185">
        <f>F2184-ROUNDUP(F2184*0.02,0)+D2185</f>
        <v>394095</v>
      </c>
      <c r="G2185" t="str">
        <f t="shared" si="35"/>
        <v>Nie</v>
      </c>
    </row>
    <row r="2186" spans="1:7" x14ac:dyDescent="0.25">
      <c r="A2186">
        <f xml:space="preserve"> MONTH(B2186)</f>
        <v>12</v>
      </c>
      <c r="B2186" s="3">
        <v>41631</v>
      </c>
      <c r="C2186">
        <f>YEAR(B2186)</f>
        <v>2013</v>
      </c>
      <c r="D2186">
        <v>2811</v>
      </c>
      <c r="E2186" t="str">
        <f>IF(D2186&gt;10000,"Tak","Nie")</f>
        <v>Nie</v>
      </c>
      <c r="F2186">
        <f>F2185-ROUNDUP(F2185*0.02,0)+D2186</f>
        <v>389024</v>
      </c>
      <c r="G2186" t="str">
        <f t="shared" si="35"/>
        <v>Nie</v>
      </c>
    </row>
    <row r="2187" spans="1:7" x14ac:dyDescent="0.25">
      <c r="A2187">
        <f xml:space="preserve"> MONTH(B2187)</f>
        <v>12</v>
      </c>
      <c r="B2187" s="3">
        <v>41632</v>
      </c>
      <c r="C2187">
        <f>YEAR(B2187)</f>
        <v>2013</v>
      </c>
      <c r="D2187">
        <v>3235</v>
      </c>
      <c r="E2187" t="str">
        <f>IF(D2187&gt;10000,"Tak","Nie")</f>
        <v>Nie</v>
      </c>
      <c r="F2187">
        <f>F2186-ROUNDUP(F2186*0.02,0)+D2187</f>
        <v>384478</v>
      </c>
      <c r="G2187" t="str">
        <f t="shared" si="35"/>
        <v>Nie</v>
      </c>
    </row>
    <row r="2188" spans="1:7" x14ac:dyDescent="0.25">
      <c r="A2188">
        <f xml:space="preserve"> MONTH(B2188)</f>
        <v>12</v>
      </c>
      <c r="B2188" s="3">
        <v>41633</v>
      </c>
      <c r="C2188">
        <f>YEAR(B2188)</f>
        <v>2013</v>
      </c>
      <c r="D2188">
        <v>3910</v>
      </c>
      <c r="E2188" t="str">
        <f>IF(D2188&gt;10000,"Tak","Nie")</f>
        <v>Nie</v>
      </c>
      <c r="F2188">
        <f>F2187-ROUNDUP(F2187*0.02,0)+D2188</f>
        <v>380698</v>
      </c>
      <c r="G2188" t="str">
        <f t="shared" si="35"/>
        <v>Nie</v>
      </c>
    </row>
    <row r="2189" spans="1:7" x14ac:dyDescent="0.25">
      <c r="A2189">
        <f xml:space="preserve"> MONTH(B2189)</f>
        <v>12</v>
      </c>
      <c r="B2189" s="3">
        <v>41634</v>
      </c>
      <c r="C2189">
        <f>YEAR(B2189)</f>
        <v>2013</v>
      </c>
      <c r="D2189">
        <v>4147</v>
      </c>
      <c r="E2189" t="str">
        <f>IF(D2189&gt;10000,"Tak","Nie")</f>
        <v>Nie</v>
      </c>
      <c r="F2189">
        <f>F2188-ROUNDUP(F2188*0.02,0)+D2189</f>
        <v>377231</v>
      </c>
      <c r="G2189" t="str">
        <f t="shared" si="35"/>
        <v>Nie</v>
      </c>
    </row>
    <row r="2190" spans="1:7" x14ac:dyDescent="0.25">
      <c r="A2190">
        <f xml:space="preserve"> MONTH(B2190)</f>
        <v>12</v>
      </c>
      <c r="B2190" s="3">
        <v>41635</v>
      </c>
      <c r="C2190">
        <f>YEAR(B2190)</f>
        <v>2013</v>
      </c>
      <c r="D2190">
        <v>3939</v>
      </c>
      <c r="E2190" t="str">
        <f>IF(D2190&gt;10000,"Tak","Nie")</f>
        <v>Nie</v>
      </c>
      <c r="F2190">
        <f>F2189-ROUNDUP(F2189*0.02,0)+D2190</f>
        <v>373625</v>
      </c>
      <c r="G2190" t="str">
        <f t="shared" si="35"/>
        <v>Nie</v>
      </c>
    </row>
    <row r="2191" spans="1:7" x14ac:dyDescent="0.25">
      <c r="A2191">
        <f xml:space="preserve"> MONTH(B2191)</f>
        <v>12</v>
      </c>
      <c r="B2191" s="3">
        <v>41636</v>
      </c>
      <c r="C2191">
        <f>YEAR(B2191)</f>
        <v>2013</v>
      </c>
      <c r="D2191">
        <v>2871</v>
      </c>
      <c r="E2191" t="str">
        <f>IF(D2191&gt;10000,"Tak","Nie")</f>
        <v>Nie</v>
      </c>
      <c r="F2191">
        <f>F2190-ROUNDUP(F2190*0.02,0)+D2191</f>
        <v>369023</v>
      </c>
      <c r="G2191" t="str">
        <f t="shared" si="35"/>
        <v>Nie</v>
      </c>
    </row>
    <row r="2192" spans="1:7" x14ac:dyDescent="0.25">
      <c r="A2192">
        <f xml:space="preserve"> MONTH(B2192)</f>
        <v>12</v>
      </c>
      <c r="B2192" s="3">
        <v>41637</v>
      </c>
      <c r="C2192">
        <f>YEAR(B2192)</f>
        <v>2013</v>
      </c>
      <c r="D2192">
        <v>3942</v>
      </c>
      <c r="E2192" t="str">
        <f>IF(D2192&gt;10000,"Tak","Nie")</f>
        <v>Nie</v>
      </c>
      <c r="F2192">
        <f>F2191-ROUNDUP(F2191*0.02,0)+D2192</f>
        <v>365584</v>
      </c>
      <c r="G2192" t="str">
        <f t="shared" si="35"/>
        <v>Nie</v>
      </c>
    </row>
    <row r="2193" spans="1:7" x14ac:dyDescent="0.25">
      <c r="A2193">
        <f xml:space="preserve"> MONTH(B2193)</f>
        <v>12</v>
      </c>
      <c r="B2193" s="3">
        <v>41638</v>
      </c>
      <c r="C2193">
        <f>YEAR(B2193)</f>
        <v>2013</v>
      </c>
      <c r="D2193">
        <v>2565</v>
      </c>
      <c r="E2193" t="str">
        <f>IF(D2193&gt;10000,"Tak","Nie")</f>
        <v>Nie</v>
      </c>
      <c r="F2193">
        <f>F2192-ROUNDUP(F2192*0.02,0)+D2193</f>
        <v>360837</v>
      </c>
      <c r="G2193" t="str">
        <f t="shared" si="35"/>
        <v>Nie</v>
      </c>
    </row>
    <row r="2194" spans="1:7" x14ac:dyDescent="0.25">
      <c r="A2194">
        <f xml:space="preserve"> MONTH(B2194)</f>
        <v>12</v>
      </c>
      <c r="B2194" s="3">
        <v>41639</v>
      </c>
      <c r="C2194">
        <f>YEAR(B2194)</f>
        <v>2013</v>
      </c>
      <c r="D2194">
        <v>3117</v>
      </c>
      <c r="E2194" t="str">
        <f>IF(D2194&gt;10000,"Tak","Nie")</f>
        <v>Nie</v>
      </c>
      <c r="F2194">
        <f>F2193-ROUNDUP(F2193*0.02,0)+D2194</f>
        <v>356737</v>
      </c>
      <c r="G2194" t="str">
        <f t="shared" si="35"/>
        <v>Nie</v>
      </c>
    </row>
    <row r="2195" spans="1:7" x14ac:dyDescent="0.25">
      <c r="A2195">
        <f xml:space="preserve"> MONTH(B2195)</f>
        <v>1</v>
      </c>
      <c r="B2195" s="3">
        <v>41640</v>
      </c>
      <c r="C2195">
        <f>YEAR(B2195)</f>
        <v>2014</v>
      </c>
      <c r="D2195">
        <v>2844</v>
      </c>
      <c r="E2195" t="str">
        <f>IF(D2195&gt;10000,"Tak","Nie")</f>
        <v>Nie</v>
      </c>
      <c r="F2195">
        <f>F2194-ROUNDUP(F2194*0.02,0)+D2195</f>
        <v>352446</v>
      </c>
      <c r="G2195" t="str">
        <f t="shared" si="35"/>
        <v>Nie</v>
      </c>
    </row>
    <row r="2196" spans="1:7" x14ac:dyDescent="0.25">
      <c r="A2196">
        <f xml:space="preserve"> MONTH(B2196)</f>
        <v>1</v>
      </c>
      <c r="B2196" s="3">
        <v>41641</v>
      </c>
      <c r="C2196">
        <f>YEAR(B2196)</f>
        <v>2014</v>
      </c>
      <c r="D2196">
        <v>4923</v>
      </c>
      <c r="E2196" t="str">
        <f>IF(D2196&gt;10000,"Tak","Nie")</f>
        <v>Nie</v>
      </c>
      <c r="F2196">
        <f>F2195-ROUNDUP(F2195*0.02,0)+D2196</f>
        <v>350320</v>
      </c>
      <c r="G2196" t="str">
        <f t="shared" si="35"/>
        <v>Nie</v>
      </c>
    </row>
    <row r="2197" spans="1:7" x14ac:dyDescent="0.25">
      <c r="A2197">
        <f xml:space="preserve"> MONTH(B2197)</f>
        <v>1</v>
      </c>
      <c r="B2197" s="3">
        <v>41642</v>
      </c>
      <c r="C2197">
        <f>YEAR(B2197)</f>
        <v>2014</v>
      </c>
      <c r="D2197">
        <v>3799</v>
      </c>
      <c r="E2197" t="str">
        <f>IF(D2197&gt;10000,"Tak","Nie")</f>
        <v>Nie</v>
      </c>
      <c r="F2197">
        <f>F2196-ROUNDUP(F2196*0.02,0)+D2197</f>
        <v>347112</v>
      </c>
      <c r="G2197" t="str">
        <f t="shared" si="35"/>
        <v>Nie</v>
      </c>
    </row>
    <row r="2198" spans="1:7" x14ac:dyDescent="0.25">
      <c r="A2198">
        <f xml:space="preserve"> MONTH(B2198)</f>
        <v>1</v>
      </c>
      <c r="B2198" s="3">
        <v>41643</v>
      </c>
      <c r="C2198">
        <f>YEAR(B2198)</f>
        <v>2014</v>
      </c>
      <c r="D2198">
        <v>4060</v>
      </c>
      <c r="E2198" t="str">
        <f>IF(D2198&gt;10000,"Tak","Nie")</f>
        <v>Nie</v>
      </c>
      <c r="F2198">
        <f>F2197-ROUNDUP(F2197*0.02,0)+D2198</f>
        <v>344229</v>
      </c>
      <c r="G2198" t="str">
        <f t="shared" si="35"/>
        <v>Nie</v>
      </c>
    </row>
    <row r="2199" spans="1:7" x14ac:dyDescent="0.25">
      <c r="A2199">
        <f xml:space="preserve"> MONTH(B2199)</f>
        <v>1</v>
      </c>
      <c r="B2199" s="3">
        <v>41644</v>
      </c>
      <c r="C2199">
        <f>YEAR(B2199)</f>
        <v>2014</v>
      </c>
      <c r="D2199">
        <v>3205</v>
      </c>
      <c r="E2199" t="str">
        <f>IF(D2199&gt;10000,"Tak","Nie")</f>
        <v>Nie</v>
      </c>
      <c r="F2199">
        <f>F2198-ROUNDUP(F2198*0.02,0)+D2199</f>
        <v>340549</v>
      </c>
      <c r="G2199" t="str">
        <f t="shared" si="35"/>
        <v>Nie</v>
      </c>
    </row>
    <row r="2200" spans="1:7" x14ac:dyDescent="0.25">
      <c r="A2200">
        <f xml:space="preserve"> MONTH(B2200)</f>
        <v>1</v>
      </c>
      <c r="B2200" s="3">
        <v>41645</v>
      </c>
      <c r="C2200">
        <f>YEAR(B2200)</f>
        <v>2014</v>
      </c>
      <c r="D2200">
        <v>4186</v>
      </c>
      <c r="E2200" t="str">
        <f>IF(D2200&gt;10000,"Tak","Nie")</f>
        <v>Nie</v>
      </c>
      <c r="F2200">
        <f>F2199-ROUNDUP(F2199*0.02,0)+D2200</f>
        <v>337924</v>
      </c>
      <c r="G2200" t="str">
        <f t="shared" si="35"/>
        <v>Nie</v>
      </c>
    </row>
    <row r="2201" spans="1:7" x14ac:dyDescent="0.25">
      <c r="A2201">
        <f xml:space="preserve"> MONTH(B2201)</f>
        <v>1</v>
      </c>
      <c r="B2201" s="3">
        <v>41646</v>
      </c>
      <c r="C2201">
        <f>YEAR(B2201)</f>
        <v>2014</v>
      </c>
      <c r="D2201">
        <v>3677</v>
      </c>
      <c r="E2201" t="str">
        <f>IF(D2201&gt;10000,"Tak","Nie")</f>
        <v>Nie</v>
      </c>
      <c r="F2201">
        <f>F2200-ROUNDUP(F2200*0.02,0)+D2201</f>
        <v>334842</v>
      </c>
      <c r="G2201" t="str">
        <f t="shared" si="35"/>
        <v>Nie</v>
      </c>
    </row>
    <row r="2202" spans="1:7" x14ac:dyDescent="0.25">
      <c r="A2202">
        <f xml:space="preserve"> MONTH(B2202)</f>
        <v>1</v>
      </c>
      <c r="B2202" s="3">
        <v>41647</v>
      </c>
      <c r="C2202">
        <f>YEAR(B2202)</f>
        <v>2014</v>
      </c>
      <c r="D2202">
        <v>3615</v>
      </c>
      <c r="E2202" t="str">
        <f>IF(D2202&gt;10000,"Tak","Nie")</f>
        <v>Nie</v>
      </c>
      <c r="F2202">
        <f>F2201-ROUNDUP(F2201*0.02,0)+D2202</f>
        <v>331760</v>
      </c>
      <c r="G2202" t="str">
        <f t="shared" si="35"/>
        <v>Nie</v>
      </c>
    </row>
    <row r="2203" spans="1:7" x14ac:dyDescent="0.25">
      <c r="A2203">
        <f xml:space="preserve"> MONTH(B2203)</f>
        <v>1</v>
      </c>
      <c r="B2203" s="3">
        <v>41648</v>
      </c>
      <c r="C2203">
        <f>YEAR(B2203)</f>
        <v>2014</v>
      </c>
      <c r="D2203">
        <v>2761</v>
      </c>
      <c r="E2203" t="str">
        <f>IF(D2203&gt;10000,"Tak","Nie")</f>
        <v>Nie</v>
      </c>
      <c r="F2203">
        <f>F2202-ROUNDUP(F2202*0.02,0)+D2203</f>
        <v>327885</v>
      </c>
      <c r="G2203" t="str">
        <f t="shared" si="35"/>
        <v>Nie</v>
      </c>
    </row>
    <row r="2204" spans="1:7" x14ac:dyDescent="0.25">
      <c r="A2204">
        <f xml:space="preserve"> MONTH(B2204)</f>
        <v>1</v>
      </c>
      <c r="B2204" s="3">
        <v>41649</v>
      </c>
      <c r="C2204">
        <f>YEAR(B2204)</f>
        <v>2014</v>
      </c>
      <c r="D2204">
        <v>3564</v>
      </c>
      <c r="E2204" t="str">
        <f>IF(D2204&gt;10000,"Tak","Nie")</f>
        <v>Nie</v>
      </c>
      <c r="F2204">
        <f>F2203-ROUNDUP(F2203*0.02,0)+D2204</f>
        <v>324891</v>
      </c>
      <c r="G2204" t="str">
        <f t="shared" si="35"/>
        <v>Nie</v>
      </c>
    </row>
    <row r="2205" spans="1:7" x14ac:dyDescent="0.25">
      <c r="A2205">
        <f xml:space="preserve"> MONTH(B2205)</f>
        <v>1</v>
      </c>
      <c r="B2205" s="3">
        <v>41650</v>
      </c>
      <c r="C2205">
        <f>YEAR(B2205)</f>
        <v>2014</v>
      </c>
      <c r="D2205">
        <v>4435</v>
      </c>
      <c r="E2205" t="str">
        <f>IF(D2205&gt;10000,"Tak","Nie")</f>
        <v>Nie</v>
      </c>
      <c r="F2205">
        <f>F2204-ROUNDUP(F2204*0.02,0)+D2205</f>
        <v>322828</v>
      </c>
      <c r="G2205" t="str">
        <f t="shared" si="35"/>
        <v>Nie</v>
      </c>
    </row>
    <row r="2206" spans="1:7" x14ac:dyDescent="0.25">
      <c r="A2206">
        <f xml:space="preserve"> MONTH(B2206)</f>
        <v>1</v>
      </c>
      <c r="B2206" s="3">
        <v>41651</v>
      </c>
      <c r="C2206">
        <f>YEAR(B2206)</f>
        <v>2014</v>
      </c>
      <c r="D2206">
        <v>3068</v>
      </c>
      <c r="E2206" t="str">
        <f>IF(D2206&gt;10000,"Tak","Nie")</f>
        <v>Nie</v>
      </c>
      <c r="F2206">
        <f>F2205-ROUNDUP(F2205*0.02,0)+D2206</f>
        <v>319439</v>
      </c>
      <c r="G2206" t="str">
        <f t="shared" si="35"/>
        <v>Nie</v>
      </c>
    </row>
    <row r="2207" spans="1:7" x14ac:dyDescent="0.25">
      <c r="A2207">
        <f xml:space="preserve"> MONTH(B2207)</f>
        <v>1</v>
      </c>
      <c r="B2207" s="3">
        <v>41652</v>
      </c>
      <c r="C2207">
        <f>YEAR(B2207)</f>
        <v>2014</v>
      </c>
      <c r="D2207">
        <v>3099</v>
      </c>
      <c r="E2207" t="str">
        <f>IF(D2207&gt;10000,"Tak","Nie")</f>
        <v>Nie</v>
      </c>
      <c r="F2207">
        <f>F2206-ROUNDUP(F2206*0.02,0)+D2207</f>
        <v>316149</v>
      </c>
      <c r="G2207" t="str">
        <f t="shared" si="35"/>
        <v>Nie</v>
      </c>
    </row>
    <row r="2208" spans="1:7" x14ac:dyDescent="0.25">
      <c r="A2208">
        <f xml:space="preserve"> MONTH(B2208)</f>
        <v>1</v>
      </c>
      <c r="B2208" s="3">
        <v>41653</v>
      </c>
      <c r="C2208">
        <f>YEAR(B2208)</f>
        <v>2014</v>
      </c>
      <c r="D2208">
        <v>2623</v>
      </c>
      <c r="E2208" t="str">
        <f>IF(D2208&gt;10000,"Tak","Nie")</f>
        <v>Nie</v>
      </c>
      <c r="F2208">
        <f>F2207-ROUNDUP(F2207*0.02,0)+D2208</f>
        <v>312449</v>
      </c>
      <c r="G2208" t="str">
        <f t="shared" si="35"/>
        <v>Nie</v>
      </c>
    </row>
    <row r="2209" spans="1:7" x14ac:dyDescent="0.25">
      <c r="A2209">
        <f xml:space="preserve"> MONTH(B2209)</f>
        <v>1</v>
      </c>
      <c r="B2209" s="3">
        <v>41654</v>
      </c>
      <c r="C2209">
        <f>YEAR(B2209)</f>
        <v>2014</v>
      </c>
      <c r="D2209">
        <v>2873</v>
      </c>
      <c r="E2209" t="str">
        <f>IF(D2209&gt;10000,"Tak","Nie")</f>
        <v>Nie</v>
      </c>
      <c r="F2209">
        <f>F2208-ROUNDUP(F2208*0.02,0)+D2209</f>
        <v>309073</v>
      </c>
      <c r="G2209" t="str">
        <f t="shared" si="35"/>
        <v>Nie</v>
      </c>
    </row>
    <row r="2210" spans="1:7" x14ac:dyDescent="0.25">
      <c r="A2210">
        <f xml:space="preserve"> MONTH(B2210)</f>
        <v>1</v>
      </c>
      <c r="B2210" s="3">
        <v>41655</v>
      </c>
      <c r="C2210">
        <f>YEAR(B2210)</f>
        <v>2014</v>
      </c>
      <c r="D2210">
        <v>3002</v>
      </c>
      <c r="E2210" t="str">
        <f>IF(D2210&gt;10000,"Tak","Nie")</f>
        <v>Nie</v>
      </c>
      <c r="F2210">
        <f>F2209-ROUNDUP(F2209*0.02,0)+D2210</f>
        <v>305893</v>
      </c>
      <c r="G2210" t="str">
        <f t="shared" si="35"/>
        <v>Nie</v>
      </c>
    </row>
    <row r="2211" spans="1:7" x14ac:dyDescent="0.25">
      <c r="A2211">
        <f xml:space="preserve"> MONTH(B2211)</f>
        <v>1</v>
      </c>
      <c r="B2211" s="3">
        <v>41656</v>
      </c>
      <c r="C2211">
        <f>YEAR(B2211)</f>
        <v>2014</v>
      </c>
      <c r="D2211">
        <v>2178</v>
      </c>
      <c r="E2211" t="str">
        <f>IF(D2211&gt;10000,"Tak","Nie")</f>
        <v>Nie</v>
      </c>
      <c r="F2211">
        <f>F2210-ROUNDUP(F2210*0.02,0)+D2211</f>
        <v>301953</v>
      </c>
      <c r="G2211" t="str">
        <f t="shared" si="35"/>
        <v>Nie</v>
      </c>
    </row>
    <row r="2212" spans="1:7" x14ac:dyDescent="0.25">
      <c r="A2212">
        <f xml:space="preserve"> MONTH(B2212)</f>
        <v>1</v>
      </c>
      <c r="B2212" s="3">
        <v>41657</v>
      </c>
      <c r="C2212">
        <f>YEAR(B2212)</f>
        <v>2014</v>
      </c>
      <c r="D2212">
        <v>2603</v>
      </c>
      <c r="E2212" t="str">
        <f>IF(D2212&gt;10000,"Tak","Nie")</f>
        <v>Nie</v>
      </c>
      <c r="F2212">
        <f>F2211-ROUNDUP(F2211*0.02,0)+D2212</f>
        <v>298516</v>
      </c>
      <c r="G2212" t="str">
        <f t="shared" si="35"/>
        <v>Nie</v>
      </c>
    </row>
    <row r="2213" spans="1:7" x14ac:dyDescent="0.25">
      <c r="A2213">
        <f xml:space="preserve"> MONTH(B2213)</f>
        <v>1</v>
      </c>
      <c r="B2213" s="3">
        <v>41658</v>
      </c>
      <c r="C2213">
        <f>YEAR(B2213)</f>
        <v>2014</v>
      </c>
      <c r="D2213">
        <v>2028</v>
      </c>
      <c r="E2213" t="str">
        <f>IF(D2213&gt;10000,"Tak","Nie")</f>
        <v>Nie</v>
      </c>
      <c r="F2213">
        <f>F2212-ROUNDUP(F2212*0.02,0)+D2213</f>
        <v>294573</v>
      </c>
      <c r="G2213" t="str">
        <f t="shared" si="35"/>
        <v>Nie</v>
      </c>
    </row>
    <row r="2214" spans="1:7" x14ac:dyDescent="0.25">
      <c r="A2214">
        <f xml:space="preserve"> MONTH(B2214)</f>
        <v>1</v>
      </c>
      <c r="B2214" s="3">
        <v>41659</v>
      </c>
      <c r="C2214">
        <f>YEAR(B2214)</f>
        <v>2014</v>
      </c>
      <c r="D2214">
        <v>2141</v>
      </c>
      <c r="E2214" t="str">
        <f>IF(D2214&gt;10000,"Tak","Nie")</f>
        <v>Nie</v>
      </c>
      <c r="F2214">
        <f>F2213-ROUNDUP(F2213*0.02,0)+D2214</f>
        <v>290822</v>
      </c>
      <c r="G2214" t="str">
        <f t="shared" si="35"/>
        <v>Nie</v>
      </c>
    </row>
    <row r="2215" spans="1:7" x14ac:dyDescent="0.25">
      <c r="A2215">
        <f xml:space="preserve"> MONTH(B2215)</f>
        <v>1</v>
      </c>
      <c r="B2215" s="3">
        <v>41660</v>
      </c>
      <c r="C2215">
        <f>YEAR(B2215)</f>
        <v>2014</v>
      </c>
      <c r="D2215">
        <v>1910</v>
      </c>
      <c r="E2215" t="str">
        <f>IF(D2215&gt;10000,"Tak","Nie")</f>
        <v>Nie</v>
      </c>
      <c r="F2215">
        <f>F2214-ROUNDUP(F2214*0.02,0)+D2215</f>
        <v>286915</v>
      </c>
      <c r="G2215" t="str">
        <f t="shared" si="35"/>
        <v>Nie</v>
      </c>
    </row>
    <row r="2216" spans="1:7" x14ac:dyDescent="0.25">
      <c r="A2216">
        <f xml:space="preserve"> MONTH(B2216)</f>
        <v>1</v>
      </c>
      <c r="B2216" s="3">
        <v>41661</v>
      </c>
      <c r="C2216">
        <f>YEAR(B2216)</f>
        <v>2014</v>
      </c>
      <c r="D2216">
        <v>2462</v>
      </c>
      <c r="E2216" t="str">
        <f>IF(D2216&gt;10000,"Tak","Nie")</f>
        <v>Nie</v>
      </c>
      <c r="F2216">
        <f>F2215-ROUNDUP(F2215*0.02,0)+D2216</f>
        <v>283638</v>
      </c>
      <c r="G2216" t="str">
        <f t="shared" si="35"/>
        <v>Nie</v>
      </c>
    </row>
    <row r="2217" spans="1:7" x14ac:dyDescent="0.25">
      <c r="A2217">
        <f xml:space="preserve"> MONTH(B2217)</f>
        <v>1</v>
      </c>
      <c r="B2217" s="3">
        <v>41662</v>
      </c>
      <c r="C2217">
        <f>YEAR(B2217)</f>
        <v>2014</v>
      </c>
      <c r="D2217">
        <v>2013</v>
      </c>
      <c r="E2217" t="str">
        <f>IF(D2217&gt;10000,"Tak","Nie")</f>
        <v>Nie</v>
      </c>
      <c r="F2217">
        <f>F2216-ROUNDUP(F2216*0.02,0)+D2217</f>
        <v>279978</v>
      </c>
      <c r="G2217" t="str">
        <f t="shared" si="35"/>
        <v>Nie</v>
      </c>
    </row>
    <row r="2218" spans="1:7" x14ac:dyDescent="0.25">
      <c r="A2218">
        <f xml:space="preserve"> MONTH(B2218)</f>
        <v>1</v>
      </c>
      <c r="B2218" s="3">
        <v>41663</v>
      </c>
      <c r="C2218">
        <f>YEAR(B2218)</f>
        <v>2014</v>
      </c>
      <c r="D2218">
        <v>3029</v>
      </c>
      <c r="E2218" t="str">
        <f>IF(D2218&gt;10000,"Tak","Nie")</f>
        <v>Nie</v>
      </c>
      <c r="F2218">
        <f>F2217-ROUNDUP(F2217*0.02,0)+D2218</f>
        <v>277407</v>
      </c>
      <c r="G2218" t="str">
        <f t="shared" si="35"/>
        <v>Nie</v>
      </c>
    </row>
    <row r="2219" spans="1:7" x14ac:dyDescent="0.25">
      <c r="A2219">
        <f xml:space="preserve"> MONTH(B2219)</f>
        <v>1</v>
      </c>
      <c r="B2219" s="3">
        <v>41664</v>
      </c>
      <c r="C2219">
        <f>YEAR(B2219)</f>
        <v>2014</v>
      </c>
      <c r="D2219">
        <v>3152</v>
      </c>
      <c r="E2219" t="str">
        <f>IF(D2219&gt;10000,"Tak","Nie")</f>
        <v>Nie</v>
      </c>
      <c r="F2219">
        <f>F2218-ROUNDUP(F2218*0.02,0)+D2219</f>
        <v>275010</v>
      </c>
      <c r="G2219" t="str">
        <f t="shared" si="35"/>
        <v>Nie</v>
      </c>
    </row>
    <row r="2220" spans="1:7" x14ac:dyDescent="0.25">
      <c r="A2220">
        <f xml:space="preserve"> MONTH(B2220)</f>
        <v>1</v>
      </c>
      <c r="B2220" s="3">
        <v>41665</v>
      </c>
      <c r="C2220">
        <f>YEAR(B2220)</f>
        <v>2014</v>
      </c>
      <c r="D2220">
        <v>2754</v>
      </c>
      <c r="E2220" t="str">
        <f>IF(D2220&gt;10000,"Tak","Nie")</f>
        <v>Nie</v>
      </c>
      <c r="F2220">
        <f>F2219-ROUNDUP(F2219*0.02,0)+D2220</f>
        <v>272263</v>
      </c>
      <c r="G2220" t="str">
        <f t="shared" si="35"/>
        <v>Nie</v>
      </c>
    </row>
    <row r="2221" spans="1:7" x14ac:dyDescent="0.25">
      <c r="A2221">
        <f xml:space="preserve"> MONTH(B2221)</f>
        <v>1</v>
      </c>
      <c r="B2221" s="3">
        <v>41666</v>
      </c>
      <c r="C2221">
        <f>YEAR(B2221)</f>
        <v>2014</v>
      </c>
      <c r="D2221">
        <v>2621</v>
      </c>
      <c r="E2221" t="str">
        <f>IF(D2221&gt;10000,"Tak","Nie")</f>
        <v>Nie</v>
      </c>
      <c r="F2221">
        <f>F2220-ROUNDUP(F2220*0.02,0)+D2221</f>
        <v>269438</v>
      </c>
      <c r="G2221" t="str">
        <f t="shared" si="35"/>
        <v>Nie</v>
      </c>
    </row>
    <row r="2222" spans="1:7" x14ac:dyDescent="0.25">
      <c r="A2222">
        <f xml:space="preserve"> MONTH(B2222)</f>
        <v>1</v>
      </c>
      <c r="B2222" s="3">
        <v>41667</v>
      </c>
      <c r="C2222">
        <f>YEAR(B2222)</f>
        <v>2014</v>
      </c>
      <c r="D2222">
        <v>2752</v>
      </c>
      <c r="E2222" t="str">
        <f>IF(D2222&gt;10000,"Tak","Nie")</f>
        <v>Nie</v>
      </c>
      <c r="F2222">
        <f>F2221-ROUNDUP(F2221*0.02,0)+D2222</f>
        <v>266801</v>
      </c>
      <c r="G2222" t="str">
        <f t="shared" si="35"/>
        <v>Nie</v>
      </c>
    </row>
    <row r="2223" spans="1:7" x14ac:dyDescent="0.25">
      <c r="A2223">
        <f xml:space="preserve"> MONTH(B2223)</f>
        <v>1</v>
      </c>
      <c r="B2223" s="3">
        <v>41668</v>
      </c>
      <c r="C2223">
        <f>YEAR(B2223)</f>
        <v>2014</v>
      </c>
      <c r="D2223">
        <v>3994</v>
      </c>
      <c r="E2223" t="str">
        <f>IF(D2223&gt;10000,"Tak","Nie")</f>
        <v>Nie</v>
      </c>
      <c r="F2223">
        <f>F2222-ROUNDUP(F2222*0.02,0)+D2223</f>
        <v>265458</v>
      </c>
      <c r="G2223" t="str">
        <f t="shared" si="35"/>
        <v>Nie</v>
      </c>
    </row>
    <row r="2224" spans="1:7" x14ac:dyDescent="0.25">
      <c r="A2224">
        <f xml:space="preserve"> MONTH(B2224)</f>
        <v>1</v>
      </c>
      <c r="B2224" s="3">
        <v>41669</v>
      </c>
      <c r="C2224">
        <f>YEAR(B2224)</f>
        <v>2014</v>
      </c>
      <c r="D2224">
        <v>3953</v>
      </c>
      <c r="E2224" t="str">
        <f>IF(D2224&gt;10000,"Tak","Nie")</f>
        <v>Nie</v>
      </c>
      <c r="F2224">
        <f>F2223-ROUNDUP(F2223*0.02,0)+D2224</f>
        <v>264101</v>
      </c>
      <c r="G2224" t="str">
        <f t="shared" si="35"/>
        <v>Nie</v>
      </c>
    </row>
    <row r="2225" spans="1:7" x14ac:dyDescent="0.25">
      <c r="A2225">
        <f xml:space="preserve"> MONTH(B2225)</f>
        <v>1</v>
      </c>
      <c r="B2225" s="3">
        <v>41670</v>
      </c>
      <c r="C2225">
        <f>YEAR(B2225)</f>
        <v>2014</v>
      </c>
      <c r="D2225">
        <v>4091</v>
      </c>
      <c r="E2225" t="str">
        <f>IF(D2225&gt;10000,"Tak","Nie")</f>
        <v>Nie</v>
      </c>
      <c r="F2225">
        <f>F2224-ROUNDUP(F2224*0.02,0)+D2225</f>
        <v>262909</v>
      </c>
      <c r="G2225" t="str">
        <f t="shared" si="35"/>
        <v>Nie</v>
      </c>
    </row>
    <row r="2226" spans="1:7" x14ac:dyDescent="0.25">
      <c r="A2226">
        <f xml:space="preserve"> MONTH(B2226)</f>
        <v>2</v>
      </c>
      <c r="B2226" s="3">
        <v>41671</v>
      </c>
      <c r="C2226">
        <f>YEAR(B2226)</f>
        <v>2014</v>
      </c>
      <c r="D2226">
        <v>3852</v>
      </c>
      <c r="E2226" t="str">
        <f>IF(D2226&gt;10000,"Tak","Nie")</f>
        <v>Nie</v>
      </c>
      <c r="F2226">
        <f>F2225-ROUNDUP(F2225*0.02,0)+D2226</f>
        <v>261502</v>
      </c>
      <c r="G2226" t="str">
        <f t="shared" si="35"/>
        <v>Nie</v>
      </c>
    </row>
    <row r="2227" spans="1:7" x14ac:dyDescent="0.25">
      <c r="A2227">
        <f xml:space="preserve"> MONTH(B2227)</f>
        <v>2</v>
      </c>
      <c r="B2227" s="3">
        <v>41672</v>
      </c>
      <c r="C2227">
        <f>YEAR(B2227)</f>
        <v>2014</v>
      </c>
      <c r="D2227">
        <v>3297</v>
      </c>
      <c r="E2227" t="str">
        <f>IF(D2227&gt;10000,"Tak","Nie")</f>
        <v>Nie</v>
      </c>
      <c r="F2227">
        <f>F2226-ROUNDUP(F2226*0.02,0)+D2227</f>
        <v>259568</v>
      </c>
      <c r="G2227" t="str">
        <f t="shared" si="35"/>
        <v>Nie</v>
      </c>
    </row>
    <row r="2228" spans="1:7" x14ac:dyDescent="0.25">
      <c r="A2228">
        <f xml:space="preserve"> MONTH(B2228)</f>
        <v>2</v>
      </c>
      <c r="B2228" s="3">
        <v>41673</v>
      </c>
      <c r="C2228">
        <f>YEAR(B2228)</f>
        <v>2014</v>
      </c>
      <c r="D2228">
        <v>3374</v>
      </c>
      <c r="E2228" t="str">
        <f>IF(D2228&gt;10000,"Tak","Nie")</f>
        <v>Nie</v>
      </c>
      <c r="F2228">
        <f>F2227-ROUNDUP(F2227*0.02,0)+D2228</f>
        <v>257750</v>
      </c>
      <c r="G2228" t="str">
        <f t="shared" si="35"/>
        <v>Nie</v>
      </c>
    </row>
    <row r="2229" spans="1:7" x14ac:dyDescent="0.25">
      <c r="A2229">
        <f xml:space="preserve"> MONTH(B2229)</f>
        <v>2</v>
      </c>
      <c r="B2229" s="3">
        <v>41674</v>
      </c>
      <c r="C2229">
        <f>YEAR(B2229)</f>
        <v>2014</v>
      </c>
      <c r="D2229">
        <v>2337</v>
      </c>
      <c r="E2229" t="str">
        <f>IF(D2229&gt;10000,"Tak","Nie")</f>
        <v>Nie</v>
      </c>
      <c r="F2229">
        <f>F2228-ROUNDUP(F2228*0.02,0)+D2229</f>
        <v>254932</v>
      </c>
      <c r="G2229" t="str">
        <f t="shared" si="35"/>
        <v>Nie</v>
      </c>
    </row>
    <row r="2230" spans="1:7" x14ac:dyDescent="0.25">
      <c r="A2230">
        <f xml:space="preserve"> MONTH(B2230)</f>
        <v>2</v>
      </c>
      <c r="B2230" s="3">
        <v>41675</v>
      </c>
      <c r="C2230">
        <f>YEAR(B2230)</f>
        <v>2014</v>
      </c>
      <c r="D2230">
        <v>3155</v>
      </c>
      <c r="E2230" t="str">
        <f>IF(D2230&gt;10000,"Tak","Nie")</f>
        <v>Nie</v>
      </c>
      <c r="F2230">
        <f>F2229-ROUNDUP(F2229*0.02,0)+D2230</f>
        <v>252988</v>
      </c>
      <c r="G2230" t="str">
        <f t="shared" si="35"/>
        <v>Nie</v>
      </c>
    </row>
    <row r="2231" spans="1:7" x14ac:dyDescent="0.25">
      <c r="A2231">
        <f xml:space="preserve"> MONTH(B2231)</f>
        <v>2</v>
      </c>
      <c r="B2231" s="3">
        <v>41676</v>
      </c>
      <c r="C2231">
        <f>YEAR(B2231)</f>
        <v>2014</v>
      </c>
      <c r="D2231">
        <v>3387</v>
      </c>
      <c r="E2231" t="str">
        <f>IF(D2231&gt;10000,"Tak","Nie")</f>
        <v>Nie</v>
      </c>
      <c r="F2231">
        <f>F2230-ROUNDUP(F2230*0.02,0)+D2231</f>
        <v>251315</v>
      </c>
      <c r="G2231" t="str">
        <f t="shared" si="35"/>
        <v>Nie</v>
      </c>
    </row>
    <row r="2232" spans="1:7" x14ac:dyDescent="0.25">
      <c r="A2232">
        <f xml:space="preserve"> MONTH(B2232)</f>
        <v>2</v>
      </c>
      <c r="B2232" s="3">
        <v>41677</v>
      </c>
      <c r="C2232">
        <f>YEAR(B2232)</f>
        <v>2014</v>
      </c>
      <c r="D2232">
        <v>2609</v>
      </c>
      <c r="E2232" t="str">
        <f>IF(D2232&gt;10000,"Tak","Nie")</f>
        <v>Nie</v>
      </c>
      <c r="F2232">
        <f>F2231-ROUNDUP(F2231*0.02,0)+D2232</f>
        <v>248897</v>
      </c>
      <c r="G2232" t="str">
        <f t="shared" si="35"/>
        <v>Nie</v>
      </c>
    </row>
    <row r="2233" spans="1:7" x14ac:dyDescent="0.25">
      <c r="A2233">
        <f xml:space="preserve"> MONTH(B2233)</f>
        <v>2</v>
      </c>
      <c r="B2233" s="3">
        <v>41678</v>
      </c>
      <c r="C2233">
        <f>YEAR(B2233)</f>
        <v>2014</v>
      </c>
      <c r="D2233">
        <v>2429</v>
      </c>
      <c r="E2233" t="str">
        <f>IF(D2233&gt;10000,"Tak","Nie")</f>
        <v>Nie</v>
      </c>
      <c r="F2233">
        <f>F2232-ROUNDUP(F2232*0.02,0)+D2233</f>
        <v>246348</v>
      </c>
      <c r="G2233" t="str">
        <f t="shared" si="35"/>
        <v>Nie</v>
      </c>
    </row>
    <row r="2234" spans="1:7" x14ac:dyDescent="0.25">
      <c r="A2234">
        <f xml:space="preserve"> MONTH(B2234)</f>
        <v>2</v>
      </c>
      <c r="B2234" s="3">
        <v>41679</v>
      </c>
      <c r="C2234">
        <f>YEAR(B2234)</f>
        <v>2014</v>
      </c>
      <c r="D2234">
        <v>2574</v>
      </c>
      <c r="E2234" t="str">
        <f>IF(D2234&gt;10000,"Tak","Nie")</f>
        <v>Nie</v>
      </c>
      <c r="F2234">
        <f>F2233-ROUNDUP(F2233*0.02,0)+D2234</f>
        <v>243995</v>
      </c>
      <c r="G2234" t="str">
        <f t="shared" si="35"/>
        <v>Nie</v>
      </c>
    </row>
    <row r="2235" spans="1:7" x14ac:dyDescent="0.25">
      <c r="A2235">
        <f xml:space="preserve"> MONTH(B2235)</f>
        <v>2</v>
      </c>
      <c r="B2235" s="3">
        <v>41680</v>
      </c>
      <c r="C2235">
        <f>YEAR(B2235)</f>
        <v>2014</v>
      </c>
      <c r="D2235">
        <v>2358</v>
      </c>
      <c r="E2235" t="str">
        <f>IF(D2235&gt;10000,"Tak","Nie")</f>
        <v>Nie</v>
      </c>
      <c r="F2235">
        <f>F2234-ROUNDUP(F2234*0.02,0)+D2235</f>
        <v>241473</v>
      </c>
      <c r="G2235" t="str">
        <f t="shared" si="35"/>
        <v>Nie</v>
      </c>
    </row>
    <row r="2236" spans="1:7" x14ac:dyDescent="0.25">
      <c r="A2236">
        <f xml:space="preserve"> MONTH(B2236)</f>
        <v>2</v>
      </c>
      <c r="B2236" s="3">
        <v>41681</v>
      </c>
      <c r="C2236">
        <f>YEAR(B2236)</f>
        <v>2014</v>
      </c>
      <c r="D2236">
        <v>2735</v>
      </c>
      <c r="E2236" t="str">
        <f>IF(D2236&gt;10000,"Tak","Nie")</f>
        <v>Nie</v>
      </c>
      <c r="F2236">
        <f>F2235-ROUNDUP(F2235*0.02,0)+D2236</f>
        <v>239378</v>
      </c>
      <c r="G2236" t="str">
        <f t="shared" si="35"/>
        <v>Nie</v>
      </c>
    </row>
    <row r="2237" spans="1:7" x14ac:dyDescent="0.25">
      <c r="A2237">
        <f xml:space="preserve"> MONTH(B2237)</f>
        <v>2</v>
      </c>
      <c r="B2237" s="3">
        <v>41682</v>
      </c>
      <c r="C2237">
        <f>YEAR(B2237)</f>
        <v>2014</v>
      </c>
      <c r="D2237">
        <v>2302</v>
      </c>
      <c r="E2237" t="str">
        <f>IF(D2237&gt;10000,"Tak","Nie")</f>
        <v>Nie</v>
      </c>
      <c r="F2237">
        <f>F2236-ROUNDUP(F2236*0.02,0)+D2237</f>
        <v>236892</v>
      </c>
      <c r="G2237" t="str">
        <f t="shared" si="35"/>
        <v>Nie</v>
      </c>
    </row>
    <row r="2238" spans="1:7" x14ac:dyDescent="0.25">
      <c r="A2238">
        <f xml:space="preserve"> MONTH(B2238)</f>
        <v>2</v>
      </c>
      <c r="B2238" s="3">
        <v>41683</v>
      </c>
      <c r="C2238">
        <f>YEAR(B2238)</f>
        <v>2014</v>
      </c>
      <c r="D2238">
        <v>2355</v>
      </c>
      <c r="E2238" t="str">
        <f>IF(D2238&gt;10000,"Tak","Nie")</f>
        <v>Nie</v>
      </c>
      <c r="F2238">
        <f>F2237-ROUNDUP(F2237*0.02,0)+D2238</f>
        <v>234509</v>
      </c>
      <c r="G2238" t="str">
        <f t="shared" si="35"/>
        <v>Nie</v>
      </c>
    </row>
    <row r="2239" spans="1:7" x14ac:dyDescent="0.25">
      <c r="A2239">
        <f xml:space="preserve"> MONTH(B2239)</f>
        <v>2</v>
      </c>
      <c r="B2239" s="3">
        <v>41684</v>
      </c>
      <c r="C2239">
        <f>YEAR(B2239)</f>
        <v>2014</v>
      </c>
      <c r="D2239">
        <v>2268</v>
      </c>
      <c r="E2239" t="str">
        <f>IF(D2239&gt;10000,"Tak","Nie")</f>
        <v>Nie</v>
      </c>
      <c r="F2239">
        <f>F2238-ROUNDUP(F2238*0.02,0)+D2239</f>
        <v>232086</v>
      </c>
      <c r="G2239" t="str">
        <f t="shared" si="35"/>
        <v>Nie</v>
      </c>
    </row>
    <row r="2240" spans="1:7" x14ac:dyDescent="0.25">
      <c r="A2240">
        <f xml:space="preserve"> MONTH(B2240)</f>
        <v>2</v>
      </c>
      <c r="B2240" s="3">
        <v>41685</v>
      </c>
      <c r="C2240">
        <f>YEAR(B2240)</f>
        <v>2014</v>
      </c>
      <c r="D2240">
        <v>2245</v>
      </c>
      <c r="E2240" t="str">
        <f>IF(D2240&gt;10000,"Tak","Nie")</f>
        <v>Nie</v>
      </c>
      <c r="F2240">
        <f>F2239-ROUNDUP(F2239*0.02,0)+D2240</f>
        <v>229689</v>
      </c>
      <c r="G2240" t="str">
        <f t="shared" si="35"/>
        <v>Nie</v>
      </c>
    </row>
    <row r="2241" spans="1:7" x14ac:dyDescent="0.25">
      <c r="A2241">
        <f xml:space="preserve"> MONTH(B2241)</f>
        <v>2</v>
      </c>
      <c r="B2241" s="3">
        <v>41686</v>
      </c>
      <c r="C2241">
        <f>YEAR(B2241)</f>
        <v>2014</v>
      </c>
      <c r="D2241">
        <v>3041</v>
      </c>
      <c r="E2241" t="str">
        <f>IF(D2241&gt;10000,"Tak","Nie")</f>
        <v>Nie</v>
      </c>
      <c r="F2241">
        <f>F2240-ROUNDUP(F2240*0.02,0)+D2241</f>
        <v>228136</v>
      </c>
      <c r="G2241" t="str">
        <f t="shared" si="35"/>
        <v>Nie</v>
      </c>
    </row>
    <row r="2242" spans="1:7" x14ac:dyDescent="0.25">
      <c r="A2242">
        <f xml:space="preserve"> MONTH(B2242)</f>
        <v>2</v>
      </c>
      <c r="B2242" s="3">
        <v>41687</v>
      </c>
      <c r="C2242">
        <f>YEAR(B2242)</f>
        <v>2014</v>
      </c>
      <c r="D2242">
        <v>2129</v>
      </c>
      <c r="E2242" t="str">
        <f>IF(D2242&gt;10000,"Tak","Nie")</f>
        <v>Nie</v>
      </c>
      <c r="F2242">
        <f>F2241-ROUNDUP(F2241*0.02,0)+D2242</f>
        <v>225702</v>
      </c>
      <c r="G2242" t="str">
        <f t="shared" si="35"/>
        <v>Nie</v>
      </c>
    </row>
    <row r="2243" spans="1:7" x14ac:dyDescent="0.25">
      <c r="A2243">
        <f xml:space="preserve"> MONTH(B2243)</f>
        <v>2</v>
      </c>
      <c r="B2243" s="3">
        <v>41688</v>
      </c>
      <c r="C2243">
        <f>YEAR(B2243)</f>
        <v>2014</v>
      </c>
      <c r="D2243">
        <v>2221</v>
      </c>
      <c r="E2243" t="str">
        <f>IF(D2243&gt;10000,"Tak","Nie")</f>
        <v>Nie</v>
      </c>
      <c r="F2243">
        <f>F2242-ROUNDUP(F2242*0.02,0)+D2243</f>
        <v>223408</v>
      </c>
      <c r="G2243" t="str">
        <f t="shared" si="35"/>
        <v>Nie</v>
      </c>
    </row>
    <row r="2244" spans="1:7" x14ac:dyDescent="0.25">
      <c r="A2244">
        <f xml:space="preserve"> MONTH(B2244)</f>
        <v>2</v>
      </c>
      <c r="B2244" s="3">
        <v>41689</v>
      </c>
      <c r="C2244">
        <f>YEAR(B2244)</f>
        <v>2014</v>
      </c>
      <c r="D2244">
        <v>2702</v>
      </c>
      <c r="E2244" t="str">
        <f>IF(D2244&gt;10000,"Tak","Nie")</f>
        <v>Nie</v>
      </c>
      <c r="F2244">
        <f>F2243-ROUNDUP(F2243*0.02,0)+D2244</f>
        <v>221641</v>
      </c>
      <c r="G2244" t="str">
        <f t="shared" ref="G2244:G2307" si="36">IF(F2244&gt;1000000,"Tak","Nie")</f>
        <v>Nie</v>
      </c>
    </row>
    <row r="2245" spans="1:7" x14ac:dyDescent="0.25">
      <c r="A2245">
        <f xml:space="preserve"> MONTH(B2245)</f>
        <v>2</v>
      </c>
      <c r="B2245" s="3">
        <v>41690</v>
      </c>
      <c r="C2245">
        <f>YEAR(B2245)</f>
        <v>2014</v>
      </c>
      <c r="D2245">
        <v>1981</v>
      </c>
      <c r="E2245" t="str">
        <f>IF(D2245&gt;10000,"Tak","Nie")</f>
        <v>Nie</v>
      </c>
      <c r="F2245">
        <f>F2244-ROUNDUP(F2244*0.02,0)+D2245</f>
        <v>219189</v>
      </c>
      <c r="G2245" t="str">
        <f t="shared" si="36"/>
        <v>Nie</v>
      </c>
    </row>
    <row r="2246" spans="1:7" x14ac:dyDescent="0.25">
      <c r="A2246">
        <f xml:space="preserve"> MONTH(B2246)</f>
        <v>2</v>
      </c>
      <c r="B2246" s="3">
        <v>41691</v>
      </c>
      <c r="C2246">
        <f>YEAR(B2246)</f>
        <v>2014</v>
      </c>
      <c r="D2246">
        <v>2114</v>
      </c>
      <c r="E2246" t="str">
        <f>IF(D2246&gt;10000,"Tak","Nie")</f>
        <v>Nie</v>
      </c>
      <c r="F2246">
        <f>F2245-ROUNDUP(F2245*0.02,0)+D2246</f>
        <v>216919</v>
      </c>
      <c r="G2246" t="str">
        <f t="shared" si="36"/>
        <v>Nie</v>
      </c>
    </row>
    <row r="2247" spans="1:7" x14ac:dyDescent="0.25">
      <c r="A2247">
        <f xml:space="preserve"> MONTH(B2247)</f>
        <v>2</v>
      </c>
      <c r="B2247" s="3">
        <v>41692</v>
      </c>
      <c r="C2247">
        <f>YEAR(B2247)</f>
        <v>2014</v>
      </c>
      <c r="D2247">
        <v>2922</v>
      </c>
      <c r="E2247" t="str">
        <f>IF(D2247&gt;10000,"Tak","Nie")</f>
        <v>Nie</v>
      </c>
      <c r="F2247">
        <f>F2246-ROUNDUP(F2246*0.02,0)+D2247</f>
        <v>215502</v>
      </c>
      <c r="G2247" t="str">
        <f t="shared" si="36"/>
        <v>Nie</v>
      </c>
    </row>
    <row r="2248" spans="1:7" x14ac:dyDescent="0.25">
      <c r="A2248">
        <f xml:space="preserve"> MONTH(B2248)</f>
        <v>2</v>
      </c>
      <c r="B2248" s="3">
        <v>41693</v>
      </c>
      <c r="C2248">
        <f>YEAR(B2248)</f>
        <v>2014</v>
      </c>
      <c r="D2248">
        <v>2137</v>
      </c>
      <c r="E2248" t="str">
        <f>IF(D2248&gt;10000,"Tak","Nie")</f>
        <v>Nie</v>
      </c>
      <c r="F2248">
        <f>F2247-ROUNDUP(F2247*0.02,0)+D2248</f>
        <v>213328</v>
      </c>
      <c r="G2248" t="str">
        <f t="shared" si="36"/>
        <v>Nie</v>
      </c>
    </row>
    <row r="2249" spans="1:7" x14ac:dyDescent="0.25">
      <c r="A2249">
        <f xml:space="preserve"> MONTH(B2249)</f>
        <v>2</v>
      </c>
      <c r="B2249" s="3">
        <v>41694</v>
      </c>
      <c r="C2249">
        <f>YEAR(B2249)</f>
        <v>2014</v>
      </c>
      <c r="D2249">
        <v>2167</v>
      </c>
      <c r="E2249" t="str">
        <f>IF(D2249&gt;10000,"Tak","Nie")</f>
        <v>Nie</v>
      </c>
      <c r="F2249">
        <f>F2248-ROUNDUP(F2248*0.02,0)+D2249</f>
        <v>211228</v>
      </c>
      <c r="G2249" t="str">
        <f t="shared" si="36"/>
        <v>Nie</v>
      </c>
    </row>
    <row r="2250" spans="1:7" x14ac:dyDescent="0.25">
      <c r="A2250">
        <f xml:space="preserve"> MONTH(B2250)</f>
        <v>2</v>
      </c>
      <c r="B2250" s="3">
        <v>41695</v>
      </c>
      <c r="C2250">
        <f>YEAR(B2250)</f>
        <v>2014</v>
      </c>
      <c r="D2250">
        <v>2148</v>
      </c>
      <c r="E2250" t="str">
        <f>IF(D2250&gt;10000,"Tak","Nie")</f>
        <v>Nie</v>
      </c>
      <c r="F2250">
        <f>F2249-ROUNDUP(F2249*0.02,0)+D2250</f>
        <v>209151</v>
      </c>
      <c r="G2250" t="str">
        <f t="shared" si="36"/>
        <v>Nie</v>
      </c>
    </row>
    <row r="2251" spans="1:7" x14ac:dyDescent="0.25">
      <c r="A2251">
        <f xml:space="preserve"> MONTH(B2251)</f>
        <v>2</v>
      </c>
      <c r="B2251" s="3">
        <v>41696</v>
      </c>
      <c r="C2251">
        <f>YEAR(B2251)</f>
        <v>2014</v>
      </c>
      <c r="D2251">
        <v>2705</v>
      </c>
      <c r="E2251" t="str">
        <f>IF(D2251&gt;10000,"Tak","Nie")</f>
        <v>Nie</v>
      </c>
      <c r="F2251">
        <f>F2250-ROUNDUP(F2250*0.02,0)+D2251</f>
        <v>207672</v>
      </c>
      <c r="G2251" t="str">
        <f t="shared" si="36"/>
        <v>Nie</v>
      </c>
    </row>
    <row r="2252" spans="1:7" x14ac:dyDescent="0.25">
      <c r="A2252">
        <f xml:space="preserve"> MONTH(B2252)</f>
        <v>2</v>
      </c>
      <c r="B2252" s="3">
        <v>41697</v>
      </c>
      <c r="C2252">
        <f>YEAR(B2252)</f>
        <v>2014</v>
      </c>
      <c r="D2252">
        <v>2624</v>
      </c>
      <c r="E2252" t="str">
        <f>IF(D2252&gt;10000,"Tak","Nie")</f>
        <v>Nie</v>
      </c>
      <c r="F2252">
        <f>F2251-ROUNDUP(F2251*0.02,0)+D2252</f>
        <v>206142</v>
      </c>
      <c r="G2252" t="str">
        <f t="shared" si="36"/>
        <v>Nie</v>
      </c>
    </row>
    <row r="2253" spans="1:7" x14ac:dyDescent="0.25">
      <c r="A2253">
        <f xml:space="preserve"> MONTH(B2253)</f>
        <v>2</v>
      </c>
      <c r="B2253" s="3">
        <v>41698</v>
      </c>
      <c r="C2253">
        <f>YEAR(B2253)</f>
        <v>2014</v>
      </c>
      <c r="D2253">
        <v>3239</v>
      </c>
      <c r="E2253" t="str">
        <f>IF(D2253&gt;10000,"Tak","Nie")</f>
        <v>Nie</v>
      </c>
      <c r="F2253">
        <f>F2252-ROUNDUP(F2252*0.02,0)+D2253</f>
        <v>205258</v>
      </c>
      <c r="G2253" t="str">
        <f t="shared" si="36"/>
        <v>Nie</v>
      </c>
    </row>
    <row r="2254" spans="1:7" x14ac:dyDescent="0.25">
      <c r="A2254">
        <f xml:space="preserve"> MONTH(B2254)</f>
        <v>3</v>
      </c>
      <c r="B2254" s="3">
        <v>41699</v>
      </c>
      <c r="C2254">
        <f>YEAR(B2254)</f>
        <v>2014</v>
      </c>
      <c r="D2254">
        <v>3295</v>
      </c>
      <c r="E2254" t="str">
        <f>IF(D2254&gt;10000,"Tak","Nie")</f>
        <v>Nie</v>
      </c>
      <c r="F2254">
        <f>F2253-ROUNDUP(F2253*0.02,0)+D2254</f>
        <v>204447</v>
      </c>
      <c r="G2254" t="str">
        <f t="shared" si="36"/>
        <v>Nie</v>
      </c>
    </row>
    <row r="2255" spans="1:7" x14ac:dyDescent="0.25">
      <c r="A2255">
        <f xml:space="preserve"> MONTH(B2255)</f>
        <v>3</v>
      </c>
      <c r="B2255" s="3">
        <v>41700</v>
      </c>
      <c r="C2255">
        <f>YEAR(B2255)</f>
        <v>2014</v>
      </c>
      <c r="D2255">
        <v>3260</v>
      </c>
      <c r="E2255" t="str">
        <f>IF(D2255&gt;10000,"Tak","Nie")</f>
        <v>Nie</v>
      </c>
      <c r="F2255">
        <f>F2254-ROUNDUP(F2254*0.02,0)+D2255</f>
        <v>203618</v>
      </c>
      <c r="G2255" t="str">
        <f t="shared" si="36"/>
        <v>Nie</v>
      </c>
    </row>
    <row r="2256" spans="1:7" x14ac:dyDescent="0.25">
      <c r="A2256">
        <f xml:space="preserve"> MONTH(B2256)</f>
        <v>3</v>
      </c>
      <c r="B2256" s="3">
        <v>41701</v>
      </c>
      <c r="C2256">
        <f>YEAR(B2256)</f>
        <v>2014</v>
      </c>
      <c r="D2256">
        <v>3299</v>
      </c>
      <c r="E2256" t="str">
        <f>IF(D2256&gt;10000,"Tak","Nie")</f>
        <v>Nie</v>
      </c>
      <c r="F2256">
        <f>F2255-ROUNDUP(F2255*0.02,0)+D2256</f>
        <v>202844</v>
      </c>
      <c r="G2256" t="str">
        <f t="shared" si="36"/>
        <v>Nie</v>
      </c>
    </row>
    <row r="2257" spans="1:7" x14ac:dyDescent="0.25">
      <c r="A2257">
        <f xml:space="preserve"> MONTH(B2257)</f>
        <v>3</v>
      </c>
      <c r="B2257" s="3">
        <v>41702</v>
      </c>
      <c r="C2257">
        <f>YEAR(B2257)</f>
        <v>2014</v>
      </c>
      <c r="D2257">
        <v>3031</v>
      </c>
      <c r="E2257" t="str">
        <f>IF(D2257&gt;10000,"Tak","Nie")</f>
        <v>Nie</v>
      </c>
      <c r="F2257">
        <f>F2256-ROUNDUP(F2256*0.02,0)+D2257</f>
        <v>201818</v>
      </c>
      <c r="G2257" t="str">
        <f t="shared" si="36"/>
        <v>Nie</v>
      </c>
    </row>
    <row r="2258" spans="1:7" x14ac:dyDescent="0.25">
      <c r="A2258">
        <f xml:space="preserve"> MONTH(B2258)</f>
        <v>3</v>
      </c>
      <c r="B2258" s="3">
        <v>41703</v>
      </c>
      <c r="C2258">
        <f>YEAR(B2258)</f>
        <v>2014</v>
      </c>
      <c r="D2258">
        <v>2616</v>
      </c>
      <c r="E2258" t="str">
        <f>IF(D2258&gt;10000,"Tak","Nie")</f>
        <v>Nie</v>
      </c>
      <c r="F2258">
        <f>F2257-ROUNDUP(F2257*0.02,0)+D2258</f>
        <v>200397</v>
      </c>
      <c r="G2258" t="str">
        <f t="shared" si="36"/>
        <v>Nie</v>
      </c>
    </row>
    <row r="2259" spans="1:7" x14ac:dyDescent="0.25">
      <c r="A2259">
        <f xml:space="preserve"> MONTH(B2259)</f>
        <v>3</v>
      </c>
      <c r="B2259" s="3">
        <v>41704</v>
      </c>
      <c r="C2259">
        <f>YEAR(B2259)</f>
        <v>2014</v>
      </c>
      <c r="D2259">
        <v>3520</v>
      </c>
      <c r="E2259" t="str">
        <f>IF(D2259&gt;10000,"Tak","Nie")</f>
        <v>Nie</v>
      </c>
      <c r="F2259">
        <f>F2258-ROUNDUP(F2258*0.02,0)+D2259</f>
        <v>199909</v>
      </c>
      <c r="G2259" t="str">
        <f t="shared" si="36"/>
        <v>Nie</v>
      </c>
    </row>
    <row r="2260" spans="1:7" x14ac:dyDescent="0.25">
      <c r="A2260">
        <f xml:space="preserve"> MONTH(B2260)</f>
        <v>3</v>
      </c>
      <c r="B2260" s="3">
        <v>41705</v>
      </c>
      <c r="C2260">
        <f>YEAR(B2260)</f>
        <v>2014</v>
      </c>
      <c r="D2260">
        <v>3786</v>
      </c>
      <c r="E2260" t="str">
        <f>IF(D2260&gt;10000,"Tak","Nie")</f>
        <v>Nie</v>
      </c>
      <c r="F2260">
        <f>F2259-ROUNDUP(F2259*0.02,0)+D2260</f>
        <v>199696</v>
      </c>
      <c r="G2260" t="str">
        <f t="shared" si="36"/>
        <v>Nie</v>
      </c>
    </row>
    <row r="2261" spans="1:7" x14ac:dyDescent="0.25">
      <c r="A2261">
        <f xml:space="preserve"> MONTH(B2261)</f>
        <v>3</v>
      </c>
      <c r="B2261" s="3">
        <v>41706</v>
      </c>
      <c r="C2261">
        <f>YEAR(B2261)</f>
        <v>2014</v>
      </c>
      <c r="D2261">
        <v>4585</v>
      </c>
      <c r="E2261" t="str">
        <f>IF(D2261&gt;10000,"Tak","Nie")</f>
        <v>Nie</v>
      </c>
      <c r="F2261">
        <f>F2260-ROUNDUP(F2260*0.02,0)+D2261</f>
        <v>200287</v>
      </c>
      <c r="G2261" t="str">
        <f t="shared" si="36"/>
        <v>Nie</v>
      </c>
    </row>
    <row r="2262" spans="1:7" x14ac:dyDescent="0.25">
      <c r="A2262">
        <f xml:space="preserve"> MONTH(B2262)</f>
        <v>3</v>
      </c>
      <c r="B2262" s="3">
        <v>41707</v>
      </c>
      <c r="C2262">
        <f>YEAR(B2262)</f>
        <v>2014</v>
      </c>
      <c r="D2262">
        <v>4335</v>
      </c>
      <c r="E2262" t="str">
        <f>IF(D2262&gt;10000,"Tak","Nie")</f>
        <v>Nie</v>
      </c>
      <c r="F2262">
        <f>F2261-ROUNDUP(F2261*0.02,0)+D2262</f>
        <v>200616</v>
      </c>
      <c r="G2262" t="str">
        <f t="shared" si="36"/>
        <v>Nie</v>
      </c>
    </row>
    <row r="2263" spans="1:7" x14ac:dyDescent="0.25">
      <c r="A2263">
        <f xml:space="preserve"> MONTH(B2263)</f>
        <v>3</v>
      </c>
      <c r="B2263" s="3">
        <v>41708</v>
      </c>
      <c r="C2263">
        <f>YEAR(B2263)</f>
        <v>2014</v>
      </c>
      <c r="D2263">
        <v>4277</v>
      </c>
      <c r="E2263" t="str">
        <f>IF(D2263&gt;10000,"Tak","Nie")</f>
        <v>Nie</v>
      </c>
      <c r="F2263">
        <f>F2262-ROUNDUP(F2262*0.02,0)+D2263</f>
        <v>200880</v>
      </c>
      <c r="G2263" t="str">
        <f t="shared" si="36"/>
        <v>Nie</v>
      </c>
    </row>
    <row r="2264" spans="1:7" x14ac:dyDescent="0.25">
      <c r="A2264">
        <f xml:space="preserve"> MONTH(B2264)</f>
        <v>3</v>
      </c>
      <c r="B2264" s="3">
        <v>41709</v>
      </c>
      <c r="C2264">
        <f>YEAR(B2264)</f>
        <v>2014</v>
      </c>
      <c r="D2264">
        <v>4588</v>
      </c>
      <c r="E2264" t="str">
        <f>IF(D2264&gt;10000,"Tak","Nie")</f>
        <v>Nie</v>
      </c>
      <c r="F2264">
        <f>F2263-ROUNDUP(F2263*0.02,0)+D2264</f>
        <v>201450</v>
      </c>
      <c r="G2264" t="str">
        <f t="shared" si="36"/>
        <v>Nie</v>
      </c>
    </row>
    <row r="2265" spans="1:7" x14ac:dyDescent="0.25">
      <c r="A2265">
        <f xml:space="preserve"> MONTH(B2265)</f>
        <v>3</v>
      </c>
      <c r="B2265" s="3">
        <v>41710</v>
      </c>
      <c r="C2265">
        <f>YEAR(B2265)</f>
        <v>2014</v>
      </c>
      <c r="D2265">
        <v>5735</v>
      </c>
      <c r="E2265" t="str">
        <f>IF(D2265&gt;10000,"Tak","Nie")</f>
        <v>Nie</v>
      </c>
      <c r="F2265">
        <f>F2264-ROUNDUP(F2264*0.02,0)+D2265</f>
        <v>203156</v>
      </c>
      <c r="G2265" t="str">
        <f t="shared" si="36"/>
        <v>Nie</v>
      </c>
    </row>
    <row r="2266" spans="1:7" x14ac:dyDescent="0.25">
      <c r="A2266">
        <f xml:space="preserve"> MONTH(B2266)</f>
        <v>3</v>
      </c>
      <c r="B2266" s="3">
        <v>41711</v>
      </c>
      <c r="C2266">
        <f>YEAR(B2266)</f>
        <v>2014</v>
      </c>
      <c r="D2266">
        <v>5696</v>
      </c>
      <c r="E2266" t="str">
        <f>IF(D2266&gt;10000,"Tak","Nie")</f>
        <v>Nie</v>
      </c>
      <c r="F2266">
        <f>F2265-ROUNDUP(F2265*0.02,0)+D2266</f>
        <v>204788</v>
      </c>
      <c r="G2266" t="str">
        <f t="shared" si="36"/>
        <v>Nie</v>
      </c>
    </row>
    <row r="2267" spans="1:7" x14ac:dyDescent="0.25">
      <c r="A2267">
        <f xml:space="preserve"> MONTH(B2267)</f>
        <v>3</v>
      </c>
      <c r="B2267" s="3">
        <v>41712</v>
      </c>
      <c r="C2267">
        <f>YEAR(B2267)</f>
        <v>2014</v>
      </c>
      <c r="D2267">
        <v>5817</v>
      </c>
      <c r="E2267" t="str">
        <f>IF(D2267&gt;10000,"Tak","Nie")</f>
        <v>Nie</v>
      </c>
      <c r="F2267">
        <f>F2266-ROUNDUP(F2266*0.02,0)+D2267</f>
        <v>206509</v>
      </c>
      <c r="G2267" t="str">
        <f t="shared" si="36"/>
        <v>Nie</v>
      </c>
    </row>
    <row r="2268" spans="1:7" x14ac:dyDescent="0.25">
      <c r="A2268">
        <f xml:space="preserve"> MONTH(B2268)</f>
        <v>3</v>
      </c>
      <c r="B2268" s="3">
        <v>41713</v>
      </c>
      <c r="C2268">
        <f>YEAR(B2268)</f>
        <v>2014</v>
      </c>
      <c r="D2268">
        <v>5894</v>
      </c>
      <c r="E2268" t="str">
        <f>IF(D2268&gt;10000,"Tak","Nie")</f>
        <v>Nie</v>
      </c>
      <c r="F2268">
        <f>F2267-ROUNDUP(F2267*0.02,0)+D2268</f>
        <v>208272</v>
      </c>
      <c r="G2268" t="str">
        <f t="shared" si="36"/>
        <v>Nie</v>
      </c>
    </row>
    <row r="2269" spans="1:7" x14ac:dyDescent="0.25">
      <c r="A2269">
        <f xml:space="preserve"> MONTH(B2269)</f>
        <v>3</v>
      </c>
      <c r="B2269" s="3">
        <v>41714</v>
      </c>
      <c r="C2269">
        <f>YEAR(B2269)</f>
        <v>2014</v>
      </c>
      <c r="D2269">
        <v>6963</v>
      </c>
      <c r="E2269" t="str">
        <f>IF(D2269&gt;10000,"Tak","Nie")</f>
        <v>Nie</v>
      </c>
      <c r="F2269">
        <f>F2268-ROUNDUP(F2268*0.02,0)+D2269</f>
        <v>211069</v>
      </c>
      <c r="G2269" t="str">
        <f t="shared" si="36"/>
        <v>Nie</v>
      </c>
    </row>
    <row r="2270" spans="1:7" x14ac:dyDescent="0.25">
      <c r="A2270">
        <f xml:space="preserve"> MONTH(B2270)</f>
        <v>3</v>
      </c>
      <c r="B2270" s="3">
        <v>41715</v>
      </c>
      <c r="C2270">
        <f>YEAR(B2270)</f>
        <v>2014</v>
      </c>
      <c r="D2270">
        <v>8321</v>
      </c>
      <c r="E2270" t="str">
        <f>IF(D2270&gt;10000,"Tak","Nie")</f>
        <v>Nie</v>
      </c>
      <c r="F2270">
        <f>F2269-ROUNDUP(F2269*0.02,0)+D2270</f>
        <v>215168</v>
      </c>
      <c r="G2270" t="str">
        <f t="shared" si="36"/>
        <v>Nie</v>
      </c>
    </row>
    <row r="2271" spans="1:7" x14ac:dyDescent="0.25">
      <c r="A2271">
        <f xml:space="preserve"> MONTH(B2271)</f>
        <v>3</v>
      </c>
      <c r="B2271" s="3">
        <v>41716</v>
      </c>
      <c r="C2271">
        <f>YEAR(B2271)</f>
        <v>2014</v>
      </c>
      <c r="D2271">
        <v>8293</v>
      </c>
      <c r="E2271" t="str">
        <f>IF(D2271&gt;10000,"Tak","Nie")</f>
        <v>Nie</v>
      </c>
      <c r="F2271">
        <f>F2270-ROUNDUP(F2270*0.02,0)+D2271</f>
        <v>219157</v>
      </c>
      <c r="G2271" t="str">
        <f t="shared" si="36"/>
        <v>Nie</v>
      </c>
    </row>
    <row r="2272" spans="1:7" x14ac:dyDescent="0.25">
      <c r="A2272">
        <f xml:space="preserve"> MONTH(B2272)</f>
        <v>3</v>
      </c>
      <c r="B2272" s="3">
        <v>41717</v>
      </c>
      <c r="C2272">
        <f>YEAR(B2272)</f>
        <v>2014</v>
      </c>
      <c r="D2272">
        <v>9711</v>
      </c>
      <c r="E2272" t="str">
        <f>IF(D2272&gt;10000,"Tak","Nie")</f>
        <v>Nie</v>
      </c>
      <c r="F2272">
        <f>F2271-ROUNDUP(F2271*0.02,0)+D2272</f>
        <v>224484</v>
      </c>
      <c r="G2272" t="str">
        <f t="shared" si="36"/>
        <v>Nie</v>
      </c>
    </row>
    <row r="2273" spans="1:7" x14ac:dyDescent="0.25">
      <c r="A2273">
        <f xml:space="preserve"> MONTH(B2273)</f>
        <v>3</v>
      </c>
      <c r="B2273" s="3">
        <v>41718</v>
      </c>
      <c r="C2273">
        <f>YEAR(B2273)</f>
        <v>2014</v>
      </c>
      <c r="D2273">
        <v>9826</v>
      </c>
      <c r="E2273" t="str">
        <f>IF(D2273&gt;10000,"Tak","Nie")</f>
        <v>Nie</v>
      </c>
      <c r="F2273">
        <f>F2272-ROUNDUP(F2272*0.02,0)+D2273</f>
        <v>229820</v>
      </c>
      <c r="G2273" t="str">
        <f t="shared" si="36"/>
        <v>Nie</v>
      </c>
    </row>
    <row r="2274" spans="1:7" x14ac:dyDescent="0.25">
      <c r="A2274">
        <f xml:space="preserve"> MONTH(B2274)</f>
        <v>3</v>
      </c>
      <c r="B2274" s="3">
        <v>41719</v>
      </c>
      <c r="C2274">
        <f>YEAR(B2274)</f>
        <v>2014</v>
      </c>
      <c r="D2274">
        <v>10130</v>
      </c>
      <c r="E2274" t="str">
        <f>IF(D2274&gt;10000,"Tak","Nie")</f>
        <v>Tak</v>
      </c>
      <c r="F2274">
        <f>F2273-ROUNDUP(F2273*0.02,0)+D2274</f>
        <v>235353</v>
      </c>
      <c r="G2274" t="str">
        <f t="shared" si="36"/>
        <v>Nie</v>
      </c>
    </row>
    <row r="2275" spans="1:7" x14ac:dyDescent="0.25">
      <c r="A2275">
        <f xml:space="preserve"> MONTH(B2275)</f>
        <v>3</v>
      </c>
      <c r="B2275" s="3">
        <v>41720</v>
      </c>
      <c r="C2275">
        <f>YEAR(B2275)</f>
        <v>2014</v>
      </c>
      <c r="D2275">
        <v>11213</v>
      </c>
      <c r="E2275" t="str">
        <f>IF(D2275&gt;10000,"Tak","Nie")</f>
        <v>Tak</v>
      </c>
      <c r="F2275">
        <f>F2274-ROUNDUP(F2274*0.02,0)+D2275</f>
        <v>241858</v>
      </c>
      <c r="G2275" t="str">
        <f t="shared" si="36"/>
        <v>Nie</v>
      </c>
    </row>
    <row r="2276" spans="1:7" x14ac:dyDescent="0.25">
      <c r="A2276">
        <f xml:space="preserve"> MONTH(B2276)</f>
        <v>3</v>
      </c>
      <c r="B2276" s="3">
        <v>41721</v>
      </c>
      <c r="C2276">
        <f>YEAR(B2276)</f>
        <v>2014</v>
      </c>
      <c r="D2276">
        <v>11954</v>
      </c>
      <c r="E2276" t="str">
        <f>IF(D2276&gt;10000,"Tak","Nie")</f>
        <v>Tak</v>
      </c>
      <c r="F2276">
        <f>F2275-ROUNDUP(F2275*0.02,0)+D2276</f>
        <v>248974</v>
      </c>
      <c r="G2276" t="str">
        <f t="shared" si="36"/>
        <v>Nie</v>
      </c>
    </row>
    <row r="2277" spans="1:7" x14ac:dyDescent="0.25">
      <c r="A2277">
        <f xml:space="preserve"> MONTH(B2277)</f>
        <v>3</v>
      </c>
      <c r="B2277" s="3">
        <v>41722</v>
      </c>
      <c r="C2277">
        <f>YEAR(B2277)</f>
        <v>2014</v>
      </c>
      <c r="D2277">
        <v>13377</v>
      </c>
      <c r="E2277" t="str">
        <f>IF(D2277&gt;10000,"Tak","Nie")</f>
        <v>Tak</v>
      </c>
      <c r="F2277">
        <f>F2276-ROUNDUP(F2276*0.02,0)+D2277</f>
        <v>257371</v>
      </c>
      <c r="G2277" t="str">
        <f t="shared" si="36"/>
        <v>Nie</v>
      </c>
    </row>
    <row r="2278" spans="1:7" x14ac:dyDescent="0.25">
      <c r="A2278">
        <f xml:space="preserve"> MONTH(B2278)</f>
        <v>3</v>
      </c>
      <c r="B2278" s="3">
        <v>41723</v>
      </c>
      <c r="C2278">
        <f>YEAR(B2278)</f>
        <v>2014</v>
      </c>
      <c r="D2278">
        <v>14725</v>
      </c>
      <c r="E2278" t="str">
        <f>IF(D2278&gt;10000,"Tak","Nie")</f>
        <v>Tak</v>
      </c>
      <c r="F2278">
        <f>F2277-ROUNDUP(F2277*0.02,0)+D2278</f>
        <v>266948</v>
      </c>
      <c r="G2278" t="str">
        <f t="shared" si="36"/>
        <v>Nie</v>
      </c>
    </row>
    <row r="2279" spans="1:7" x14ac:dyDescent="0.25">
      <c r="A2279">
        <f xml:space="preserve"> MONTH(B2279)</f>
        <v>3</v>
      </c>
      <c r="B2279" s="3">
        <v>41724</v>
      </c>
      <c r="C2279">
        <f>YEAR(B2279)</f>
        <v>2014</v>
      </c>
      <c r="D2279">
        <v>15443</v>
      </c>
      <c r="E2279" t="str">
        <f>IF(D2279&gt;10000,"Tak","Nie")</f>
        <v>Tak</v>
      </c>
      <c r="F2279">
        <f>F2278-ROUNDUP(F2278*0.02,0)+D2279</f>
        <v>277052</v>
      </c>
      <c r="G2279" t="str">
        <f t="shared" si="36"/>
        <v>Nie</v>
      </c>
    </row>
    <row r="2280" spans="1:7" x14ac:dyDescent="0.25">
      <c r="A2280">
        <f xml:space="preserve"> MONTH(B2280)</f>
        <v>3</v>
      </c>
      <c r="B2280" s="3">
        <v>41725</v>
      </c>
      <c r="C2280">
        <f>YEAR(B2280)</f>
        <v>2014</v>
      </c>
      <c r="D2280">
        <v>16395</v>
      </c>
      <c r="E2280" t="str">
        <f>IF(D2280&gt;10000,"Tak","Nie")</f>
        <v>Tak</v>
      </c>
      <c r="F2280">
        <f>F2279-ROUNDUP(F2279*0.02,0)+D2280</f>
        <v>287905</v>
      </c>
      <c r="G2280" t="str">
        <f t="shared" si="36"/>
        <v>Nie</v>
      </c>
    </row>
    <row r="2281" spans="1:7" x14ac:dyDescent="0.25">
      <c r="A2281">
        <f xml:space="preserve"> MONTH(B2281)</f>
        <v>3</v>
      </c>
      <c r="B2281" s="3">
        <v>41726</v>
      </c>
      <c r="C2281">
        <f>YEAR(B2281)</f>
        <v>2014</v>
      </c>
      <c r="D2281">
        <v>16847</v>
      </c>
      <c r="E2281" t="str">
        <f>IF(D2281&gt;10000,"Tak","Nie")</f>
        <v>Tak</v>
      </c>
      <c r="F2281">
        <f>F2280-ROUNDUP(F2280*0.02,0)+D2281</f>
        <v>298993</v>
      </c>
      <c r="G2281" t="str">
        <f t="shared" si="36"/>
        <v>Nie</v>
      </c>
    </row>
    <row r="2282" spans="1:7" x14ac:dyDescent="0.25">
      <c r="A2282">
        <f xml:space="preserve"> MONTH(B2282)</f>
        <v>3</v>
      </c>
      <c r="B2282" s="3">
        <v>41727</v>
      </c>
      <c r="C2282">
        <f>YEAR(B2282)</f>
        <v>2014</v>
      </c>
      <c r="D2282">
        <v>17986</v>
      </c>
      <c r="E2282" t="str">
        <f>IF(D2282&gt;10000,"Tak","Nie")</f>
        <v>Tak</v>
      </c>
      <c r="F2282">
        <f>F2281-ROUNDUP(F2281*0.02,0)+D2282</f>
        <v>310999</v>
      </c>
      <c r="G2282" t="str">
        <f t="shared" si="36"/>
        <v>Nie</v>
      </c>
    </row>
    <row r="2283" spans="1:7" x14ac:dyDescent="0.25">
      <c r="A2283">
        <f xml:space="preserve"> MONTH(B2283)</f>
        <v>3</v>
      </c>
      <c r="B2283" s="3">
        <v>41728</v>
      </c>
      <c r="C2283">
        <f>YEAR(B2283)</f>
        <v>2014</v>
      </c>
      <c r="D2283">
        <v>19127</v>
      </c>
      <c r="E2283" t="str">
        <f>IF(D2283&gt;10000,"Tak","Nie")</f>
        <v>Tak</v>
      </c>
      <c r="F2283">
        <f>F2282-ROUNDUP(F2282*0.02,0)+D2283</f>
        <v>323906</v>
      </c>
      <c r="G2283" t="str">
        <f t="shared" si="36"/>
        <v>Nie</v>
      </c>
    </row>
    <row r="2284" spans="1:7" x14ac:dyDescent="0.25">
      <c r="A2284">
        <f xml:space="preserve"> MONTH(B2284)</f>
        <v>3</v>
      </c>
      <c r="B2284" s="3">
        <v>41729</v>
      </c>
      <c r="C2284">
        <f>YEAR(B2284)</f>
        <v>2014</v>
      </c>
      <c r="D2284">
        <v>20109</v>
      </c>
      <c r="E2284" t="str">
        <f>IF(D2284&gt;10000,"Tak","Nie")</f>
        <v>Tak</v>
      </c>
      <c r="F2284">
        <f>F2283-ROUNDUP(F2283*0.02,0)+D2284</f>
        <v>337536</v>
      </c>
      <c r="G2284" t="str">
        <f t="shared" si="36"/>
        <v>Nie</v>
      </c>
    </row>
    <row r="2285" spans="1:7" x14ac:dyDescent="0.25">
      <c r="A2285">
        <f xml:space="preserve"> MONTH(B2285)</f>
        <v>4</v>
      </c>
      <c r="B2285" s="3">
        <v>41730</v>
      </c>
      <c r="C2285">
        <f>YEAR(B2285)</f>
        <v>2014</v>
      </c>
      <c r="D2285">
        <v>19893</v>
      </c>
      <c r="E2285" t="str">
        <f>IF(D2285&gt;10000,"Tak","Nie")</f>
        <v>Tak</v>
      </c>
      <c r="F2285">
        <f>F2284-ROUNDUP(F2284*0.02,0)+D2285</f>
        <v>350678</v>
      </c>
      <c r="G2285" t="str">
        <f t="shared" si="36"/>
        <v>Nie</v>
      </c>
    </row>
    <row r="2286" spans="1:7" x14ac:dyDescent="0.25">
      <c r="A2286">
        <f xml:space="preserve"> MONTH(B2286)</f>
        <v>4</v>
      </c>
      <c r="B2286" s="3">
        <v>41731</v>
      </c>
      <c r="C2286">
        <f>YEAR(B2286)</f>
        <v>2014</v>
      </c>
      <c r="D2286">
        <v>20323</v>
      </c>
      <c r="E2286" t="str">
        <f>IF(D2286&gt;10000,"Tak","Nie")</f>
        <v>Tak</v>
      </c>
      <c r="F2286">
        <f>F2285-ROUNDUP(F2285*0.02,0)+D2286</f>
        <v>363987</v>
      </c>
      <c r="G2286" t="str">
        <f t="shared" si="36"/>
        <v>Nie</v>
      </c>
    </row>
    <row r="2287" spans="1:7" x14ac:dyDescent="0.25">
      <c r="A2287">
        <f xml:space="preserve"> MONTH(B2287)</f>
        <v>4</v>
      </c>
      <c r="B2287" s="3">
        <v>41732</v>
      </c>
      <c r="C2287">
        <f>YEAR(B2287)</f>
        <v>2014</v>
      </c>
      <c r="D2287">
        <v>21261</v>
      </c>
      <c r="E2287" t="str">
        <f>IF(D2287&gt;10000,"Tak","Nie")</f>
        <v>Tak</v>
      </c>
      <c r="F2287">
        <f>F2286-ROUNDUP(F2286*0.02,0)+D2287</f>
        <v>377968</v>
      </c>
      <c r="G2287" t="str">
        <f t="shared" si="36"/>
        <v>Nie</v>
      </c>
    </row>
    <row r="2288" spans="1:7" x14ac:dyDescent="0.25">
      <c r="A2288">
        <f xml:space="preserve"> MONTH(B2288)</f>
        <v>4</v>
      </c>
      <c r="B2288" s="3">
        <v>41733</v>
      </c>
      <c r="C2288">
        <f>YEAR(B2288)</f>
        <v>2014</v>
      </c>
      <c r="D2288">
        <v>20834</v>
      </c>
      <c r="E2288" t="str">
        <f>IF(D2288&gt;10000,"Tak","Nie")</f>
        <v>Tak</v>
      </c>
      <c r="F2288">
        <f>F2287-ROUNDUP(F2287*0.02,0)+D2288</f>
        <v>391242</v>
      </c>
      <c r="G2288" t="str">
        <f t="shared" si="36"/>
        <v>Nie</v>
      </c>
    </row>
    <row r="2289" spans="1:7" x14ac:dyDescent="0.25">
      <c r="A2289">
        <f xml:space="preserve"> MONTH(B2289)</f>
        <v>4</v>
      </c>
      <c r="B2289" s="3">
        <v>41734</v>
      </c>
      <c r="C2289">
        <f>YEAR(B2289)</f>
        <v>2014</v>
      </c>
      <c r="D2289">
        <v>21151</v>
      </c>
      <c r="E2289" t="str">
        <f>IF(D2289&gt;10000,"Tak","Nie")</f>
        <v>Tak</v>
      </c>
      <c r="F2289">
        <f>F2288-ROUNDUP(F2288*0.02,0)+D2289</f>
        <v>404568</v>
      </c>
      <c r="G2289" t="str">
        <f t="shared" si="36"/>
        <v>Nie</v>
      </c>
    </row>
    <row r="2290" spans="1:7" x14ac:dyDescent="0.25">
      <c r="A2290">
        <f xml:space="preserve"> MONTH(B2290)</f>
        <v>4</v>
      </c>
      <c r="B2290" s="3">
        <v>41735</v>
      </c>
      <c r="C2290">
        <f>YEAR(B2290)</f>
        <v>2014</v>
      </c>
      <c r="D2290">
        <v>21000</v>
      </c>
      <c r="E2290" t="str">
        <f>IF(D2290&gt;10000,"Tak","Nie")</f>
        <v>Tak</v>
      </c>
      <c r="F2290">
        <f>F2289-ROUNDUP(F2289*0.02,0)+D2290</f>
        <v>417476</v>
      </c>
      <c r="G2290" t="str">
        <f t="shared" si="36"/>
        <v>Nie</v>
      </c>
    </row>
    <row r="2291" spans="1:7" x14ac:dyDescent="0.25">
      <c r="A2291">
        <f xml:space="preserve"> MONTH(B2291)</f>
        <v>4</v>
      </c>
      <c r="B2291" s="3">
        <v>41736</v>
      </c>
      <c r="C2291">
        <f>YEAR(B2291)</f>
        <v>2014</v>
      </c>
      <c r="D2291">
        <v>21139</v>
      </c>
      <c r="E2291" t="str">
        <f>IF(D2291&gt;10000,"Tak","Nie")</f>
        <v>Tak</v>
      </c>
      <c r="F2291">
        <f>F2290-ROUNDUP(F2290*0.02,0)+D2291</f>
        <v>430265</v>
      </c>
      <c r="G2291" t="str">
        <f t="shared" si="36"/>
        <v>Nie</v>
      </c>
    </row>
    <row r="2292" spans="1:7" x14ac:dyDescent="0.25">
      <c r="A2292">
        <f xml:space="preserve"> MONTH(B2292)</f>
        <v>4</v>
      </c>
      <c r="B2292" s="3">
        <v>41737</v>
      </c>
      <c r="C2292">
        <f>YEAR(B2292)</f>
        <v>2014</v>
      </c>
      <c r="D2292">
        <v>20358</v>
      </c>
      <c r="E2292" t="str">
        <f>IF(D2292&gt;10000,"Tak","Nie")</f>
        <v>Tak</v>
      </c>
      <c r="F2292">
        <f>F2291-ROUNDUP(F2291*0.02,0)+D2292</f>
        <v>442017</v>
      </c>
      <c r="G2292" t="str">
        <f t="shared" si="36"/>
        <v>Nie</v>
      </c>
    </row>
    <row r="2293" spans="1:7" x14ac:dyDescent="0.25">
      <c r="A2293">
        <f xml:space="preserve"> MONTH(B2293)</f>
        <v>4</v>
      </c>
      <c r="B2293" s="3">
        <v>41738</v>
      </c>
      <c r="C2293">
        <f>YEAR(B2293)</f>
        <v>2014</v>
      </c>
      <c r="D2293">
        <v>20248</v>
      </c>
      <c r="E2293" t="str">
        <f>IF(D2293&gt;10000,"Tak","Nie")</f>
        <v>Tak</v>
      </c>
      <c r="F2293">
        <f>F2292-ROUNDUP(F2292*0.02,0)+D2293</f>
        <v>453424</v>
      </c>
      <c r="G2293" t="str">
        <f t="shared" si="36"/>
        <v>Nie</v>
      </c>
    </row>
    <row r="2294" spans="1:7" x14ac:dyDescent="0.25">
      <c r="A2294">
        <f xml:space="preserve"> MONTH(B2294)</f>
        <v>4</v>
      </c>
      <c r="B2294" s="3">
        <v>41739</v>
      </c>
      <c r="C2294">
        <f>YEAR(B2294)</f>
        <v>2014</v>
      </c>
      <c r="D2294">
        <v>19695</v>
      </c>
      <c r="E2294" t="str">
        <f>IF(D2294&gt;10000,"Tak","Nie")</f>
        <v>Tak</v>
      </c>
      <c r="F2294">
        <f>F2293-ROUNDUP(F2293*0.02,0)+D2294</f>
        <v>464050</v>
      </c>
      <c r="G2294" t="str">
        <f t="shared" si="36"/>
        <v>Nie</v>
      </c>
    </row>
    <row r="2295" spans="1:7" x14ac:dyDescent="0.25">
      <c r="A2295">
        <f xml:space="preserve"> MONTH(B2295)</f>
        <v>4</v>
      </c>
      <c r="B2295" s="3">
        <v>41740</v>
      </c>
      <c r="C2295">
        <f>YEAR(B2295)</f>
        <v>2014</v>
      </c>
      <c r="D2295">
        <v>18438</v>
      </c>
      <c r="E2295" t="str">
        <f>IF(D2295&gt;10000,"Tak","Nie")</f>
        <v>Tak</v>
      </c>
      <c r="F2295">
        <f>F2294-ROUNDUP(F2294*0.02,0)+D2295</f>
        <v>473207</v>
      </c>
      <c r="G2295" t="str">
        <f t="shared" si="36"/>
        <v>Nie</v>
      </c>
    </row>
    <row r="2296" spans="1:7" x14ac:dyDescent="0.25">
      <c r="A2296">
        <f xml:space="preserve"> MONTH(B2296)</f>
        <v>4</v>
      </c>
      <c r="B2296" s="3">
        <v>41741</v>
      </c>
      <c r="C2296">
        <f>YEAR(B2296)</f>
        <v>2014</v>
      </c>
      <c r="D2296">
        <v>17499</v>
      </c>
      <c r="E2296" t="str">
        <f>IF(D2296&gt;10000,"Tak","Nie")</f>
        <v>Tak</v>
      </c>
      <c r="F2296">
        <f>F2295-ROUNDUP(F2295*0.02,0)+D2296</f>
        <v>481241</v>
      </c>
      <c r="G2296" t="str">
        <f t="shared" si="36"/>
        <v>Nie</v>
      </c>
    </row>
    <row r="2297" spans="1:7" x14ac:dyDescent="0.25">
      <c r="A2297">
        <f xml:space="preserve"> MONTH(B2297)</f>
        <v>4</v>
      </c>
      <c r="B2297" s="3">
        <v>41742</v>
      </c>
      <c r="C2297">
        <f>YEAR(B2297)</f>
        <v>2014</v>
      </c>
      <c r="D2297">
        <v>17318</v>
      </c>
      <c r="E2297" t="str">
        <f>IF(D2297&gt;10000,"Tak","Nie")</f>
        <v>Tak</v>
      </c>
      <c r="F2297">
        <f>F2296-ROUNDUP(F2296*0.02,0)+D2297</f>
        <v>488934</v>
      </c>
      <c r="G2297" t="str">
        <f t="shared" si="36"/>
        <v>Nie</v>
      </c>
    </row>
    <row r="2298" spans="1:7" x14ac:dyDescent="0.25">
      <c r="A2298">
        <f xml:space="preserve"> MONTH(B2298)</f>
        <v>4</v>
      </c>
      <c r="B2298" s="3">
        <v>41743</v>
      </c>
      <c r="C2298">
        <f>YEAR(B2298)</f>
        <v>2014</v>
      </c>
      <c r="D2298">
        <v>15858</v>
      </c>
      <c r="E2298" t="str">
        <f>IF(D2298&gt;10000,"Tak","Nie")</f>
        <v>Tak</v>
      </c>
      <c r="F2298">
        <f>F2297-ROUNDUP(F2297*0.02,0)+D2298</f>
        <v>495013</v>
      </c>
      <c r="G2298" t="str">
        <f t="shared" si="36"/>
        <v>Nie</v>
      </c>
    </row>
    <row r="2299" spans="1:7" x14ac:dyDescent="0.25">
      <c r="A2299">
        <f xml:space="preserve"> MONTH(B2299)</f>
        <v>4</v>
      </c>
      <c r="B2299" s="3">
        <v>41744</v>
      </c>
      <c r="C2299">
        <f>YEAR(B2299)</f>
        <v>2014</v>
      </c>
      <c r="D2299">
        <v>14490</v>
      </c>
      <c r="E2299" t="str">
        <f>IF(D2299&gt;10000,"Tak","Nie")</f>
        <v>Tak</v>
      </c>
      <c r="F2299">
        <f>F2298-ROUNDUP(F2298*0.02,0)+D2299</f>
        <v>499602</v>
      </c>
      <c r="G2299" t="str">
        <f t="shared" si="36"/>
        <v>Nie</v>
      </c>
    </row>
    <row r="2300" spans="1:7" x14ac:dyDescent="0.25">
      <c r="A2300">
        <f xml:space="preserve"> MONTH(B2300)</f>
        <v>4</v>
      </c>
      <c r="B2300" s="3">
        <v>41745</v>
      </c>
      <c r="C2300">
        <f>YEAR(B2300)</f>
        <v>2014</v>
      </c>
      <c r="D2300">
        <v>13613</v>
      </c>
      <c r="E2300" t="str">
        <f>IF(D2300&gt;10000,"Tak","Nie")</f>
        <v>Tak</v>
      </c>
      <c r="F2300">
        <f>F2299-ROUNDUP(F2299*0.02,0)+D2300</f>
        <v>503222</v>
      </c>
      <c r="G2300" t="str">
        <f t="shared" si="36"/>
        <v>Nie</v>
      </c>
    </row>
    <row r="2301" spans="1:7" x14ac:dyDescent="0.25">
      <c r="A2301">
        <f xml:space="preserve"> MONTH(B2301)</f>
        <v>4</v>
      </c>
      <c r="B2301" s="3">
        <v>41746</v>
      </c>
      <c r="C2301">
        <f>YEAR(B2301)</f>
        <v>2014</v>
      </c>
      <c r="D2301">
        <v>13244</v>
      </c>
      <c r="E2301" t="str">
        <f>IF(D2301&gt;10000,"Tak","Nie")</f>
        <v>Tak</v>
      </c>
      <c r="F2301">
        <f>F2300-ROUNDUP(F2300*0.02,0)+D2301</f>
        <v>506401</v>
      </c>
      <c r="G2301" t="str">
        <f t="shared" si="36"/>
        <v>Nie</v>
      </c>
    </row>
    <row r="2302" spans="1:7" x14ac:dyDescent="0.25">
      <c r="A2302">
        <f xml:space="preserve"> MONTH(B2302)</f>
        <v>4</v>
      </c>
      <c r="B2302" s="3">
        <v>41747</v>
      </c>
      <c r="C2302">
        <f>YEAR(B2302)</f>
        <v>2014</v>
      </c>
      <c r="D2302">
        <v>11477</v>
      </c>
      <c r="E2302" t="str">
        <f>IF(D2302&gt;10000,"Tak","Nie")</f>
        <v>Tak</v>
      </c>
      <c r="F2302">
        <f>F2301-ROUNDUP(F2301*0.02,0)+D2302</f>
        <v>507749</v>
      </c>
      <c r="G2302" t="str">
        <f t="shared" si="36"/>
        <v>Nie</v>
      </c>
    </row>
    <row r="2303" spans="1:7" x14ac:dyDescent="0.25">
      <c r="A2303">
        <f xml:space="preserve"> MONTH(B2303)</f>
        <v>4</v>
      </c>
      <c r="B2303" s="3">
        <v>41748</v>
      </c>
      <c r="C2303">
        <f>YEAR(B2303)</f>
        <v>2014</v>
      </c>
      <c r="D2303">
        <v>10518</v>
      </c>
      <c r="E2303" t="str">
        <f>IF(D2303&gt;10000,"Tak","Nie")</f>
        <v>Tak</v>
      </c>
      <c r="F2303">
        <f>F2302-ROUNDUP(F2302*0.02,0)+D2303</f>
        <v>508112</v>
      </c>
      <c r="G2303" t="str">
        <f t="shared" si="36"/>
        <v>Nie</v>
      </c>
    </row>
    <row r="2304" spans="1:7" x14ac:dyDescent="0.25">
      <c r="A2304">
        <f xml:space="preserve"> MONTH(B2304)</f>
        <v>4</v>
      </c>
      <c r="B2304" s="3">
        <v>41749</v>
      </c>
      <c r="C2304">
        <f>YEAR(B2304)</f>
        <v>2014</v>
      </c>
      <c r="D2304">
        <v>9238</v>
      </c>
      <c r="E2304" t="str">
        <f>IF(D2304&gt;10000,"Tak","Nie")</f>
        <v>Nie</v>
      </c>
      <c r="F2304">
        <f>F2303-ROUNDUP(F2303*0.02,0)+D2304</f>
        <v>507187</v>
      </c>
      <c r="G2304" t="str">
        <f t="shared" si="36"/>
        <v>Nie</v>
      </c>
    </row>
    <row r="2305" spans="1:7" x14ac:dyDescent="0.25">
      <c r="A2305">
        <f xml:space="preserve"> MONTH(B2305)</f>
        <v>4</v>
      </c>
      <c r="B2305" s="3">
        <v>41750</v>
      </c>
      <c r="C2305">
        <f>YEAR(B2305)</f>
        <v>2014</v>
      </c>
      <c r="D2305">
        <v>8819</v>
      </c>
      <c r="E2305" t="str">
        <f>IF(D2305&gt;10000,"Tak","Nie")</f>
        <v>Nie</v>
      </c>
      <c r="F2305">
        <f>F2304-ROUNDUP(F2304*0.02,0)+D2305</f>
        <v>505862</v>
      </c>
      <c r="G2305" t="str">
        <f t="shared" si="36"/>
        <v>Nie</v>
      </c>
    </row>
    <row r="2306" spans="1:7" x14ac:dyDescent="0.25">
      <c r="A2306">
        <f xml:space="preserve"> MONTH(B2306)</f>
        <v>4</v>
      </c>
      <c r="B2306" s="3">
        <v>41751</v>
      </c>
      <c r="C2306">
        <f>YEAR(B2306)</f>
        <v>2014</v>
      </c>
      <c r="D2306">
        <v>8625</v>
      </c>
      <c r="E2306" t="str">
        <f>IF(D2306&gt;10000,"Tak","Nie")</f>
        <v>Nie</v>
      </c>
      <c r="F2306">
        <f>F2305-ROUNDUP(F2305*0.02,0)+D2306</f>
        <v>504369</v>
      </c>
      <c r="G2306" t="str">
        <f t="shared" si="36"/>
        <v>Nie</v>
      </c>
    </row>
    <row r="2307" spans="1:7" x14ac:dyDescent="0.25">
      <c r="A2307">
        <f xml:space="preserve"> MONTH(B2307)</f>
        <v>4</v>
      </c>
      <c r="B2307" s="3">
        <v>41752</v>
      </c>
      <c r="C2307">
        <f>YEAR(B2307)</f>
        <v>2014</v>
      </c>
      <c r="D2307">
        <v>7696</v>
      </c>
      <c r="E2307" t="str">
        <f>IF(D2307&gt;10000,"Tak","Nie")</f>
        <v>Nie</v>
      </c>
      <c r="F2307">
        <f>F2306-ROUNDUP(F2306*0.02,0)+D2307</f>
        <v>501977</v>
      </c>
      <c r="G2307" t="str">
        <f t="shared" si="36"/>
        <v>Nie</v>
      </c>
    </row>
    <row r="2308" spans="1:7" x14ac:dyDescent="0.25">
      <c r="A2308">
        <f xml:space="preserve"> MONTH(B2308)</f>
        <v>4</v>
      </c>
      <c r="B2308" s="3">
        <v>41753</v>
      </c>
      <c r="C2308">
        <f>YEAR(B2308)</f>
        <v>2014</v>
      </c>
      <c r="D2308">
        <v>6556</v>
      </c>
      <c r="E2308" t="str">
        <f>IF(D2308&gt;10000,"Tak","Nie")</f>
        <v>Nie</v>
      </c>
      <c r="F2308">
        <f>F2307-ROUNDUP(F2307*0.02,0)+D2308</f>
        <v>498493</v>
      </c>
      <c r="G2308" t="str">
        <f t="shared" ref="G2308:G2371" si="37">IF(F2308&gt;1000000,"Tak","Nie")</f>
        <v>Nie</v>
      </c>
    </row>
    <row r="2309" spans="1:7" x14ac:dyDescent="0.25">
      <c r="A2309">
        <f xml:space="preserve"> MONTH(B2309)</f>
        <v>4</v>
      </c>
      <c r="B2309" s="3">
        <v>41754</v>
      </c>
      <c r="C2309">
        <f>YEAR(B2309)</f>
        <v>2014</v>
      </c>
      <c r="D2309">
        <v>5888</v>
      </c>
      <c r="E2309" t="str">
        <f>IF(D2309&gt;10000,"Tak","Nie")</f>
        <v>Nie</v>
      </c>
      <c r="F2309">
        <f>F2308-ROUNDUP(F2308*0.02,0)+D2309</f>
        <v>494411</v>
      </c>
      <c r="G2309" t="str">
        <f t="shared" si="37"/>
        <v>Nie</v>
      </c>
    </row>
    <row r="2310" spans="1:7" x14ac:dyDescent="0.25">
      <c r="A2310">
        <f xml:space="preserve"> MONTH(B2310)</f>
        <v>4</v>
      </c>
      <c r="B2310" s="3">
        <v>41755</v>
      </c>
      <c r="C2310">
        <f>YEAR(B2310)</f>
        <v>2014</v>
      </c>
      <c r="D2310">
        <v>5624</v>
      </c>
      <c r="E2310" t="str">
        <f>IF(D2310&gt;10000,"Tak","Nie")</f>
        <v>Nie</v>
      </c>
      <c r="F2310">
        <f>F2309-ROUNDUP(F2309*0.02,0)+D2310</f>
        <v>490146</v>
      </c>
      <c r="G2310" t="str">
        <f t="shared" si="37"/>
        <v>Nie</v>
      </c>
    </row>
    <row r="2311" spans="1:7" x14ac:dyDescent="0.25">
      <c r="A2311">
        <f xml:space="preserve"> MONTH(B2311)</f>
        <v>4</v>
      </c>
      <c r="B2311" s="3">
        <v>41756</v>
      </c>
      <c r="C2311">
        <f>YEAR(B2311)</f>
        <v>2014</v>
      </c>
      <c r="D2311">
        <v>5771</v>
      </c>
      <c r="E2311" t="str">
        <f>IF(D2311&gt;10000,"Tak","Nie")</f>
        <v>Nie</v>
      </c>
      <c r="F2311">
        <f>F2310-ROUNDUP(F2310*0.02,0)+D2311</f>
        <v>486114</v>
      </c>
      <c r="G2311" t="str">
        <f t="shared" si="37"/>
        <v>Nie</v>
      </c>
    </row>
    <row r="2312" spans="1:7" x14ac:dyDescent="0.25">
      <c r="A2312">
        <f xml:space="preserve"> MONTH(B2312)</f>
        <v>4</v>
      </c>
      <c r="B2312" s="3">
        <v>41757</v>
      </c>
      <c r="C2312">
        <f>YEAR(B2312)</f>
        <v>2014</v>
      </c>
      <c r="D2312">
        <v>5588</v>
      </c>
      <c r="E2312" t="str">
        <f>IF(D2312&gt;10000,"Tak","Nie")</f>
        <v>Nie</v>
      </c>
      <c r="F2312">
        <f>F2311-ROUNDUP(F2311*0.02,0)+D2312</f>
        <v>481979</v>
      </c>
      <c r="G2312" t="str">
        <f t="shared" si="37"/>
        <v>Nie</v>
      </c>
    </row>
    <row r="2313" spans="1:7" x14ac:dyDescent="0.25">
      <c r="A2313">
        <f xml:space="preserve"> MONTH(B2313)</f>
        <v>4</v>
      </c>
      <c r="B2313" s="3">
        <v>41758</v>
      </c>
      <c r="C2313">
        <f>YEAR(B2313)</f>
        <v>2014</v>
      </c>
      <c r="D2313">
        <v>4564</v>
      </c>
      <c r="E2313" t="str">
        <f>IF(D2313&gt;10000,"Tak","Nie")</f>
        <v>Nie</v>
      </c>
      <c r="F2313">
        <f>F2312-ROUNDUP(F2312*0.02,0)+D2313</f>
        <v>476903</v>
      </c>
      <c r="G2313" t="str">
        <f t="shared" si="37"/>
        <v>Nie</v>
      </c>
    </row>
    <row r="2314" spans="1:7" x14ac:dyDescent="0.25">
      <c r="A2314">
        <f xml:space="preserve"> MONTH(B2314)</f>
        <v>4</v>
      </c>
      <c r="B2314" s="3">
        <v>41759</v>
      </c>
      <c r="C2314">
        <f>YEAR(B2314)</f>
        <v>2014</v>
      </c>
      <c r="D2314">
        <v>3860</v>
      </c>
      <c r="E2314" t="str">
        <f>IF(D2314&gt;10000,"Tak","Nie")</f>
        <v>Nie</v>
      </c>
      <c r="F2314">
        <f>F2313-ROUNDUP(F2313*0.02,0)+D2314</f>
        <v>471224</v>
      </c>
      <c r="G2314" t="str">
        <f t="shared" si="37"/>
        <v>Nie</v>
      </c>
    </row>
    <row r="2315" spans="1:7" x14ac:dyDescent="0.25">
      <c r="A2315">
        <f xml:space="preserve"> MONTH(B2315)</f>
        <v>5</v>
      </c>
      <c r="B2315" s="3">
        <v>41760</v>
      </c>
      <c r="C2315">
        <f>YEAR(B2315)</f>
        <v>2014</v>
      </c>
      <c r="D2315">
        <v>3438</v>
      </c>
      <c r="E2315" t="str">
        <f>IF(D2315&gt;10000,"Tak","Nie")</f>
        <v>Nie</v>
      </c>
      <c r="F2315">
        <f>F2314-ROUNDUP(F2314*0.02,0)+D2315</f>
        <v>465237</v>
      </c>
      <c r="G2315" t="str">
        <f t="shared" si="37"/>
        <v>Nie</v>
      </c>
    </row>
    <row r="2316" spans="1:7" x14ac:dyDescent="0.25">
      <c r="A2316">
        <f xml:space="preserve"> MONTH(B2316)</f>
        <v>5</v>
      </c>
      <c r="B2316" s="3">
        <v>41761</v>
      </c>
      <c r="C2316">
        <f>YEAR(B2316)</f>
        <v>2014</v>
      </c>
      <c r="D2316">
        <v>4770</v>
      </c>
      <c r="E2316" t="str">
        <f>IF(D2316&gt;10000,"Tak","Nie")</f>
        <v>Nie</v>
      </c>
      <c r="F2316">
        <f>F2315-ROUNDUP(F2315*0.02,0)+D2316</f>
        <v>460702</v>
      </c>
      <c r="G2316" t="str">
        <f t="shared" si="37"/>
        <v>Nie</v>
      </c>
    </row>
    <row r="2317" spans="1:7" x14ac:dyDescent="0.25">
      <c r="A2317">
        <f xml:space="preserve"> MONTH(B2317)</f>
        <v>5</v>
      </c>
      <c r="B2317" s="3">
        <v>41762</v>
      </c>
      <c r="C2317">
        <f>YEAR(B2317)</f>
        <v>2014</v>
      </c>
      <c r="D2317">
        <v>3706</v>
      </c>
      <c r="E2317" t="str">
        <f>IF(D2317&gt;10000,"Tak","Nie")</f>
        <v>Nie</v>
      </c>
      <c r="F2317">
        <f>F2316-ROUNDUP(F2316*0.02,0)+D2317</f>
        <v>455193</v>
      </c>
      <c r="G2317" t="str">
        <f t="shared" si="37"/>
        <v>Nie</v>
      </c>
    </row>
    <row r="2318" spans="1:7" x14ac:dyDescent="0.25">
      <c r="A2318">
        <f xml:space="preserve"> MONTH(B2318)</f>
        <v>5</v>
      </c>
      <c r="B2318" s="3">
        <v>41763</v>
      </c>
      <c r="C2318">
        <f>YEAR(B2318)</f>
        <v>2014</v>
      </c>
      <c r="D2318">
        <v>2740</v>
      </c>
      <c r="E2318" t="str">
        <f>IF(D2318&gt;10000,"Tak","Nie")</f>
        <v>Nie</v>
      </c>
      <c r="F2318">
        <f>F2317-ROUNDUP(F2317*0.02,0)+D2318</f>
        <v>448829</v>
      </c>
      <c r="G2318" t="str">
        <f t="shared" si="37"/>
        <v>Nie</v>
      </c>
    </row>
    <row r="2319" spans="1:7" x14ac:dyDescent="0.25">
      <c r="A2319">
        <f xml:space="preserve"> MONTH(B2319)</f>
        <v>5</v>
      </c>
      <c r="B2319" s="3">
        <v>41764</v>
      </c>
      <c r="C2319">
        <f>YEAR(B2319)</f>
        <v>2014</v>
      </c>
      <c r="D2319">
        <v>3515</v>
      </c>
      <c r="E2319" t="str">
        <f>IF(D2319&gt;10000,"Tak","Nie")</f>
        <v>Nie</v>
      </c>
      <c r="F2319">
        <f>F2318-ROUNDUP(F2318*0.02,0)+D2319</f>
        <v>443367</v>
      </c>
      <c r="G2319" t="str">
        <f t="shared" si="37"/>
        <v>Nie</v>
      </c>
    </row>
    <row r="2320" spans="1:7" x14ac:dyDescent="0.25">
      <c r="A2320">
        <f xml:space="preserve"> MONTH(B2320)</f>
        <v>5</v>
      </c>
      <c r="B2320" s="3">
        <v>41765</v>
      </c>
      <c r="C2320">
        <f>YEAR(B2320)</f>
        <v>2014</v>
      </c>
      <c r="D2320">
        <v>2985</v>
      </c>
      <c r="E2320" t="str">
        <f>IF(D2320&gt;10000,"Tak","Nie")</f>
        <v>Nie</v>
      </c>
      <c r="F2320">
        <f>F2319-ROUNDUP(F2319*0.02,0)+D2320</f>
        <v>437484</v>
      </c>
      <c r="G2320" t="str">
        <f t="shared" si="37"/>
        <v>Nie</v>
      </c>
    </row>
    <row r="2321" spans="1:7" x14ac:dyDescent="0.25">
      <c r="A2321">
        <f xml:space="preserve"> MONTH(B2321)</f>
        <v>5</v>
      </c>
      <c r="B2321" s="3">
        <v>41766</v>
      </c>
      <c r="C2321">
        <f>YEAR(B2321)</f>
        <v>2014</v>
      </c>
      <c r="D2321">
        <v>2676</v>
      </c>
      <c r="E2321" t="str">
        <f>IF(D2321&gt;10000,"Tak","Nie")</f>
        <v>Nie</v>
      </c>
      <c r="F2321">
        <f>F2320-ROUNDUP(F2320*0.02,0)+D2321</f>
        <v>431410</v>
      </c>
      <c r="G2321" t="str">
        <f t="shared" si="37"/>
        <v>Nie</v>
      </c>
    </row>
    <row r="2322" spans="1:7" x14ac:dyDescent="0.25">
      <c r="A2322">
        <f xml:space="preserve"> MONTH(B2322)</f>
        <v>5</v>
      </c>
      <c r="B2322" s="3">
        <v>41767</v>
      </c>
      <c r="C2322">
        <f>YEAR(B2322)</f>
        <v>2014</v>
      </c>
      <c r="D2322">
        <v>2729</v>
      </c>
      <c r="E2322" t="str">
        <f>IF(D2322&gt;10000,"Tak","Nie")</f>
        <v>Nie</v>
      </c>
      <c r="F2322">
        <f>F2321-ROUNDUP(F2321*0.02,0)+D2322</f>
        <v>425510</v>
      </c>
      <c r="G2322" t="str">
        <f t="shared" si="37"/>
        <v>Nie</v>
      </c>
    </row>
    <row r="2323" spans="1:7" x14ac:dyDescent="0.25">
      <c r="A2323">
        <f xml:space="preserve"> MONTH(B2323)</f>
        <v>5</v>
      </c>
      <c r="B2323" s="3">
        <v>41768</v>
      </c>
      <c r="C2323">
        <f>YEAR(B2323)</f>
        <v>2014</v>
      </c>
      <c r="D2323">
        <v>2568</v>
      </c>
      <c r="E2323" t="str">
        <f>IF(D2323&gt;10000,"Tak","Nie")</f>
        <v>Nie</v>
      </c>
      <c r="F2323">
        <f>F2322-ROUNDUP(F2322*0.02,0)+D2323</f>
        <v>419567</v>
      </c>
      <c r="G2323" t="str">
        <f t="shared" si="37"/>
        <v>Nie</v>
      </c>
    </row>
    <row r="2324" spans="1:7" x14ac:dyDescent="0.25">
      <c r="A2324">
        <f xml:space="preserve"> MONTH(B2324)</f>
        <v>5</v>
      </c>
      <c r="B2324" s="3">
        <v>41769</v>
      </c>
      <c r="C2324">
        <f>YEAR(B2324)</f>
        <v>2014</v>
      </c>
      <c r="D2324">
        <v>3317</v>
      </c>
      <c r="E2324" t="str">
        <f>IF(D2324&gt;10000,"Tak","Nie")</f>
        <v>Nie</v>
      </c>
      <c r="F2324">
        <f>F2323-ROUNDUP(F2323*0.02,0)+D2324</f>
        <v>414492</v>
      </c>
      <c r="G2324" t="str">
        <f t="shared" si="37"/>
        <v>Nie</v>
      </c>
    </row>
    <row r="2325" spans="1:7" x14ac:dyDescent="0.25">
      <c r="A2325">
        <f xml:space="preserve"> MONTH(B2325)</f>
        <v>5</v>
      </c>
      <c r="B2325" s="3">
        <v>41770</v>
      </c>
      <c r="C2325">
        <f>YEAR(B2325)</f>
        <v>2014</v>
      </c>
      <c r="D2325">
        <v>2225</v>
      </c>
      <c r="E2325" t="str">
        <f>IF(D2325&gt;10000,"Tak","Nie")</f>
        <v>Nie</v>
      </c>
      <c r="F2325">
        <f>F2324-ROUNDUP(F2324*0.02,0)+D2325</f>
        <v>408427</v>
      </c>
      <c r="G2325" t="str">
        <f t="shared" si="37"/>
        <v>Nie</v>
      </c>
    </row>
    <row r="2326" spans="1:7" x14ac:dyDescent="0.25">
      <c r="A2326">
        <f xml:space="preserve"> MONTH(B2326)</f>
        <v>5</v>
      </c>
      <c r="B2326" s="3">
        <v>41771</v>
      </c>
      <c r="C2326">
        <f>YEAR(B2326)</f>
        <v>2014</v>
      </c>
      <c r="D2326">
        <v>1932</v>
      </c>
      <c r="E2326" t="str">
        <f>IF(D2326&gt;10000,"Tak","Nie")</f>
        <v>Nie</v>
      </c>
      <c r="F2326">
        <f>F2325-ROUNDUP(F2325*0.02,0)+D2326</f>
        <v>402190</v>
      </c>
      <c r="G2326" t="str">
        <f t="shared" si="37"/>
        <v>Nie</v>
      </c>
    </row>
    <row r="2327" spans="1:7" x14ac:dyDescent="0.25">
      <c r="A2327">
        <f xml:space="preserve"> MONTH(B2327)</f>
        <v>5</v>
      </c>
      <c r="B2327" s="3">
        <v>41772</v>
      </c>
      <c r="C2327">
        <f>YEAR(B2327)</f>
        <v>2014</v>
      </c>
      <c r="D2327">
        <v>2221</v>
      </c>
      <c r="E2327" t="str">
        <f>IF(D2327&gt;10000,"Tak","Nie")</f>
        <v>Nie</v>
      </c>
      <c r="F2327">
        <f>F2326-ROUNDUP(F2326*0.02,0)+D2327</f>
        <v>396367</v>
      </c>
      <c r="G2327" t="str">
        <f t="shared" si="37"/>
        <v>Nie</v>
      </c>
    </row>
    <row r="2328" spans="1:7" x14ac:dyDescent="0.25">
      <c r="A2328">
        <f xml:space="preserve"> MONTH(B2328)</f>
        <v>5</v>
      </c>
      <c r="B2328" s="3">
        <v>41773</v>
      </c>
      <c r="C2328">
        <f>YEAR(B2328)</f>
        <v>2014</v>
      </c>
      <c r="D2328">
        <v>2633</v>
      </c>
      <c r="E2328" t="str">
        <f>IF(D2328&gt;10000,"Tak","Nie")</f>
        <v>Nie</v>
      </c>
      <c r="F2328">
        <f>F2327-ROUNDUP(F2327*0.02,0)+D2328</f>
        <v>391072</v>
      </c>
      <c r="G2328" t="str">
        <f t="shared" si="37"/>
        <v>Nie</v>
      </c>
    </row>
    <row r="2329" spans="1:7" x14ac:dyDescent="0.25">
      <c r="A2329">
        <f xml:space="preserve"> MONTH(B2329)</f>
        <v>5</v>
      </c>
      <c r="B2329" s="3">
        <v>41774</v>
      </c>
      <c r="C2329">
        <f>YEAR(B2329)</f>
        <v>2014</v>
      </c>
      <c r="D2329">
        <v>2103</v>
      </c>
      <c r="E2329" t="str">
        <f>IF(D2329&gt;10000,"Tak","Nie")</f>
        <v>Nie</v>
      </c>
      <c r="F2329">
        <f>F2328-ROUNDUP(F2328*0.02,0)+D2329</f>
        <v>385353</v>
      </c>
      <c r="G2329" t="str">
        <f t="shared" si="37"/>
        <v>Nie</v>
      </c>
    </row>
    <row r="2330" spans="1:7" x14ac:dyDescent="0.25">
      <c r="A2330">
        <f xml:space="preserve"> MONTH(B2330)</f>
        <v>5</v>
      </c>
      <c r="B2330" s="3">
        <v>41775</v>
      </c>
      <c r="C2330">
        <f>YEAR(B2330)</f>
        <v>2014</v>
      </c>
      <c r="D2330">
        <v>1830</v>
      </c>
      <c r="E2330" t="str">
        <f>IF(D2330&gt;10000,"Tak","Nie")</f>
        <v>Nie</v>
      </c>
      <c r="F2330">
        <f>F2329-ROUNDUP(F2329*0.02,0)+D2330</f>
        <v>379475</v>
      </c>
      <c r="G2330" t="str">
        <f t="shared" si="37"/>
        <v>Nie</v>
      </c>
    </row>
    <row r="2331" spans="1:7" x14ac:dyDescent="0.25">
      <c r="A2331">
        <f xml:space="preserve"> MONTH(B2331)</f>
        <v>5</v>
      </c>
      <c r="B2331" s="3">
        <v>41776</v>
      </c>
      <c r="C2331">
        <f>YEAR(B2331)</f>
        <v>2014</v>
      </c>
      <c r="D2331">
        <v>2310</v>
      </c>
      <c r="E2331" t="str">
        <f>IF(D2331&gt;10000,"Tak","Nie")</f>
        <v>Nie</v>
      </c>
      <c r="F2331">
        <f>F2330-ROUNDUP(F2330*0.02,0)+D2331</f>
        <v>374195</v>
      </c>
      <c r="G2331" t="str">
        <f t="shared" si="37"/>
        <v>Nie</v>
      </c>
    </row>
    <row r="2332" spans="1:7" x14ac:dyDescent="0.25">
      <c r="A2332">
        <f xml:space="preserve"> MONTH(B2332)</f>
        <v>5</v>
      </c>
      <c r="B2332" s="3">
        <v>41777</v>
      </c>
      <c r="C2332">
        <f>YEAR(B2332)</f>
        <v>2014</v>
      </c>
      <c r="D2332">
        <v>1821</v>
      </c>
      <c r="E2332" t="str">
        <f>IF(D2332&gt;10000,"Tak","Nie")</f>
        <v>Nie</v>
      </c>
      <c r="F2332">
        <f>F2331-ROUNDUP(F2331*0.02,0)+D2332</f>
        <v>368532</v>
      </c>
      <c r="G2332" t="str">
        <f t="shared" si="37"/>
        <v>Nie</v>
      </c>
    </row>
    <row r="2333" spans="1:7" x14ac:dyDescent="0.25">
      <c r="A2333">
        <f xml:space="preserve"> MONTH(B2333)</f>
        <v>5</v>
      </c>
      <c r="B2333" s="3">
        <v>41778</v>
      </c>
      <c r="C2333">
        <f>YEAR(B2333)</f>
        <v>2014</v>
      </c>
      <c r="D2333">
        <v>2955</v>
      </c>
      <c r="E2333" t="str">
        <f>IF(D2333&gt;10000,"Tak","Nie")</f>
        <v>Nie</v>
      </c>
      <c r="F2333">
        <f>F2332-ROUNDUP(F2332*0.02,0)+D2333</f>
        <v>364116</v>
      </c>
      <c r="G2333" t="str">
        <f t="shared" si="37"/>
        <v>Nie</v>
      </c>
    </row>
    <row r="2334" spans="1:7" x14ac:dyDescent="0.25">
      <c r="A2334">
        <f xml:space="preserve"> MONTH(B2334)</f>
        <v>5</v>
      </c>
      <c r="B2334" s="3">
        <v>41779</v>
      </c>
      <c r="C2334">
        <f>YEAR(B2334)</f>
        <v>2014</v>
      </c>
      <c r="D2334">
        <v>1992</v>
      </c>
      <c r="E2334" t="str">
        <f>IF(D2334&gt;10000,"Tak","Nie")</f>
        <v>Nie</v>
      </c>
      <c r="F2334">
        <f>F2333-ROUNDUP(F2333*0.02,0)+D2334</f>
        <v>358825</v>
      </c>
      <c r="G2334" t="str">
        <f t="shared" si="37"/>
        <v>Nie</v>
      </c>
    </row>
    <row r="2335" spans="1:7" x14ac:dyDescent="0.25">
      <c r="A2335">
        <f xml:space="preserve"> MONTH(B2335)</f>
        <v>5</v>
      </c>
      <c r="B2335" s="3">
        <v>41780</v>
      </c>
      <c r="C2335">
        <f>YEAR(B2335)</f>
        <v>2014</v>
      </c>
      <c r="D2335">
        <v>2382</v>
      </c>
      <c r="E2335" t="str">
        <f>IF(D2335&gt;10000,"Tak","Nie")</f>
        <v>Nie</v>
      </c>
      <c r="F2335">
        <f>F2334-ROUNDUP(F2334*0.02,0)+D2335</f>
        <v>354030</v>
      </c>
      <c r="G2335" t="str">
        <f t="shared" si="37"/>
        <v>Nie</v>
      </c>
    </row>
    <row r="2336" spans="1:7" x14ac:dyDescent="0.25">
      <c r="A2336">
        <f xml:space="preserve"> MONTH(B2336)</f>
        <v>5</v>
      </c>
      <c r="B2336" s="3">
        <v>41781</v>
      </c>
      <c r="C2336">
        <f>YEAR(B2336)</f>
        <v>2014</v>
      </c>
      <c r="D2336">
        <v>2729</v>
      </c>
      <c r="E2336" t="str">
        <f>IF(D2336&gt;10000,"Tak","Nie")</f>
        <v>Nie</v>
      </c>
      <c r="F2336">
        <f>F2335-ROUNDUP(F2335*0.02,0)+D2336</f>
        <v>349678</v>
      </c>
      <c r="G2336" t="str">
        <f t="shared" si="37"/>
        <v>Nie</v>
      </c>
    </row>
    <row r="2337" spans="1:7" x14ac:dyDescent="0.25">
      <c r="A2337">
        <f xml:space="preserve"> MONTH(B2337)</f>
        <v>5</v>
      </c>
      <c r="B2337" s="3">
        <v>41782</v>
      </c>
      <c r="C2337">
        <f>YEAR(B2337)</f>
        <v>2014</v>
      </c>
      <c r="D2337">
        <v>2317</v>
      </c>
      <c r="E2337" t="str">
        <f>IF(D2337&gt;10000,"Tak","Nie")</f>
        <v>Nie</v>
      </c>
      <c r="F2337">
        <f>F2336-ROUNDUP(F2336*0.02,0)+D2337</f>
        <v>345001</v>
      </c>
      <c r="G2337" t="str">
        <f t="shared" si="37"/>
        <v>Nie</v>
      </c>
    </row>
    <row r="2338" spans="1:7" x14ac:dyDescent="0.25">
      <c r="A2338">
        <f xml:space="preserve"> MONTH(B2338)</f>
        <v>5</v>
      </c>
      <c r="B2338" s="3">
        <v>41783</v>
      </c>
      <c r="C2338">
        <f>YEAR(B2338)</f>
        <v>2014</v>
      </c>
      <c r="D2338">
        <v>2604</v>
      </c>
      <c r="E2338" t="str">
        <f>IF(D2338&gt;10000,"Tak","Nie")</f>
        <v>Nie</v>
      </c>
      <c r="F2338">
        <f>F2337-ROUNDUP(F2337*0.02,0)+D2338</f>
        <v>340704</v>
      </c>
      <c r="G2338" t="str">
        <f t="shared" si="37"/>
        <v>Nie</v>
      </c>
    </row>
    <row r="2339" spans="1:7" x14ac:dyDescent="0.25">
      <c r="A2339">
        <f xml:space="preserve"> MONTH(B2339)</f>
        <v>5</v>
      </c>
      <c r="B2339" s="3">
        <v>41784</v>
      </c>
      <c r="C2339">
        <f>YEAR(B2339)</f>
        <v>2014</v>
      </c>
      <c r="D2339">
        <v>2765</v>
      </c>
      <c r="E2339" t="str">
        <f>IF(D2339&gt;10000,"Tak","Nie")</f>
        <v>Nie</v>
      </c>
      <c r="F2339">
        <f>F2338-ROUNDUP(F2338*0.02,0)+D2339</f>
        <v>336654</v>
      </c>
      <c r="G2339" t="str">
        <f t="shared" si="37"/>
        <v>Nie</v>
      </c>
    </row>
    <row r="2340" spans="1:7" x14ac:dyDescent="0.25">
      <c r="A2340">
        <f xml:space="preserve"> MONTH(B2340)</f>
        <v>5</v>
      </c>
      <c r="B2340" s="3">
        <v>41785</v>
      </c>
      <c r="C2340">
        <f>YEAR(B2340)</f>
        <v>2014</v>
      </c>
      <c r="D2340">
        <v>2857</v>
      </c>
      <c r="E2340" t="str">
        <f>IF(D2340&gt;10000,"Tak","Nie")</f>
        <v>Nie</v>
      </c>
      <c r="F2340">
        <f>F2339-ROUNDUP(F2339*0.02,0)+D2340</f>
        <v>332777</v>
      </c>
      <c r="G2340" t="str">
        <f t="shared" si="37"/>
        <v>Nie</v>
      </c>
    </row>
    <row r="2341" spans="1:7" x14ac:dyDescent="0.25">
      <c r="A2341">
        <f xml:space="preserve"> MONTH(B2341)</f>
        <v>5</v>
      </c>
      <c r="B2341" s="3">
        <v>41786</v>
      </c>
      <c r="C2341">
        <f>YEAR(B2341)</f>
        <v>2014</v>
      </c>
      <c r="D2341">
        <v>2316</v>
      </c>
      <c r="E2341" t="str">
        <f>IF(D2341&gt;10000,"Tak","Nie")</f>
        <v>Nie</v>
      </c>
      <c r="F2341">
        <f>F2340-ROUNDUP(F2340*0.02,0)+D2341</f>
        <v>328437</v>
      </c>
      <c r="G2341" t="str">
        <f t="shared" si="37"/>
        <v>Nie</v>
      </c>
    </row>
    <row r="2342" spans="1:7" x14ac:dyDescent="0.25">
      <c r="A2342">
        <f xml:space="preserve"> MONTH(B2342)</f>
        <v>5</v>
      </c>
      <c r="B2342" s="3">
        <v>41787</v>
      </c>
      <c r="C2342">
        <f>YEAR(B2342)</f>
        <v>2014</v>
      </c>
      <c r="D2342">
        <v>2041</v>
      </c>
      <c r="E2342" t="str">
        <f>IF(D2342&gt;10000,"Tak","Nie")</f>
        <v>Nie</v>
      </c>
      <c r="F2342">
        <f>F2341-ROUNDUP(F2341*0.02,0)+D2342</f>
        <v>323909</v>
      </c>
      <c r="G2342" t="str">
        <f t="shared" si="37"/>
        <v>Nie</v>
      </c>
    </row>
    <row r="2343" spans="1:7" x14ac:dyDescent="0.25">
      <c r="A2343">
        <f xml:space="preserve"> MONTH(B2343)</f>
        <v>5</v>
      </c>
      <c r="B2343" s="3">
        <v>41788</v>
      </c>
      <c r="C2343">
        <f>YEAR(B2343)</f>
        <v>2014</v>
      </c>
      <c r="D2343">
        <v>2305</v>
      </c>
      <c r="E2343" t="str">
        <f>IF(D2343&gt;10000,"Tak","Nie")</f>
        <v>Nie</v>
      </c>
      <c r="F2343">
        <f>F2342-ROUNDUP(F2342*0.02,0)+D2343</f>
        <v>319735</v>
      </c>
      <c r="G2343" t="str">
        <f t="shared" si="37"/>
        <v>Nie</v>
      </c>
    </row>
    <row r="2344" spans="1:7" x14ac:dyDescent="0.25">
      <c r="A2344">
        <f xml:space="preserve"> MONTH(B2344)</f>
        <v>5</v>
      </c>
      <c r="B2344" s="3">
        <v>41789</v>
      </c>
      <c r="C2344">
        <f>YEAR(B2344)</f>
        <v>2014</v>
      </c>
      <c r="D2344">
        <v>2479</v>
      </c>
      <c r="E2344" t="str">
        <f>IF(D2344&gt;10000,"Tak","Nie")</f>
        <v>Nie</v>
      </c>
      <c r="F2344">
        <f>F2343-ROUNDUP(F2343*0.02,0)+D2344</f>
        <v>315819</v>
      </c>
      <c r="G2344" t="str">
        <f t="shared" si="37"/>
        <v>Nie</v>
      </c>
    </row>
    <row r="2345" spans="1:7" x14ac:dyDescent="0.25">
      <c r="A2345">
        <f xml:space="preserve"> MONTH(B2345)</f>
        <v>5</v>
      </c>
      <c r="B2345" s="3">
        <v>41790</v>
      </c>
      <c r="C2345">
        <f>YEAR(B2345)</f>
        <v>2014</v>
      </c>
      <c r="D2345">
        <v>2434</v>
      </c>
      <c r="E2345" t="str">
        <f>IF(D2345&gt;10000,"Tak","Nie")</f>
        <v>Nie</v>
      </c>
      <c r="F2345">
        <f>F2344-ROUNDUP(F2344*0.02,0)+D2345</f>
        <v>311936</v>
      </c>
      <c r="G2345" t="str">
        <f t="shared" si="37"/>
        <v>Nie</v>
      </c>
    </row>
    <row r="2346" spans="1:7" x14ac:dyDescent="0.25">
      <c r="A2346">
        <f xml:space="preserve"> MONTH(B2346)</f>
        <v>6</v>
      </c>
      <c r="B2346" s="3">
        <v>41791</v>
      </c>
      <c r="C2346">
        <f>YEAR(B2346)</f>
        <v>2014</v>
      </c>
      <c r="D2346">
        <v>1684</v>
      </c>
      <c r="E2346" t="str">
        <f>IF(D2346&gt;10000,"Tak","Nie")</f>
        <v>Nie</v>
      </c>
      <c r="F2346">
        <f>F2345-ROUNDUP(F2345*0.02,0)+D2346</f>
        <v>307381</v>
      </c>
      <c r="G2346" t="str">
        <f t="shared" si="37"/>
        <v>Nie</v>
      </c>
    </row>
    <row r="2347" spans="1:7" x14ac:dyDescent="0.25">
      <c r="A2347">
        <f xml:space="preserve"> MONTH(B2347)</f>
        <v>6</v>
      </c>
      <c r="B2347" s="3">
        <v>41792</v>
      </c>
      <c r="C2347">
        <f>YEAR(B2347)</f>
        <v>2014</v>
      </c>
      <c r="D2347">
        <v>1600</v>
      </c>
      <c r="E2347" t="str">
        <f>IF(D2347&gt;10000,"Tak","Nie")</f>
        <v>Nie</v>
      </c>
      <c r="F2347">
        <f>F2346-ROUNDUP(F2346*0.02,0)+D2347</f>
        <v>302833</v>
      </c>
      <c r="G2347" t="str">
        <f t="shared" si="37"/>
        <v>Nie</v>
      </c>
    </row>
    <row r="2348" spans="1:7" x14ac:dyDescent="0.25">
      <c r="A2348">
        <f xml:space="preserve"> MONTH(B2348)</f>
        <v>6</v>
      </c>
      <c r="B2348" s="3">
        <v>41793</v>
      </c>
      <c r="C2348">
        <f>YEAR(B2348)</f>
        <v>2014</v>
      </c>
      <c r="D2348">
        <v>2466</v>
      </c>
      <c r="E2348" t="str">
        <f>IF(D2348&gt;10000,"Tak","Nie")</f>
        <v>Nie</v>
      </c>
      <c r="F2348">
        <f>F2347-ROUNDUP(F2347*0.02,0)+D2348</f>
        <v>299242</v>
      </c>
      <c r="G2348" t="str">
        <f t="shared" si="37"/>
        <v>Nie</v>
      </c>
    </row>
    <row r="2349" spans="1:7" x14ac:dyDescent="0.25">
      <c r="A2349">
        <f xml:space="preserve"> MONTH(B2349)</f>
        <v>6</v>
      </c>
      <c r="B2349" s="3">
        <v>41794</v>
      </c>
      <c r="C2349">
        <f>YEAR(B2349)</f>
        <v>2014</v>
      </c>
      <c r="D2349">
        <v>2752</v>
      </c>
      <c r="E2349" t="str">
        <f>IF(D2349&gt;10000,"Tak","Nie")</f>
        <v>Nie</v>
      </c>
      <c r="F2349">
        <f>F2348-ROUNDUP(F2348*0.02,0)+D2349</f>
        <v>296009</v>
      </c>
      <c r="G2349" t="str">
        <f t="shared" si="37"/>
        <v>Nie</v>
      </c>
    </row>
    <row r="2350" spans="1:7" x14ac:dyDescent="0.25">
      <c r="A2350">
        <f xml:space="preserve"> MONTH(B2350)</f>
        <v>6</v>
      </c>
      <c r="B2350" s="3">
        <v>41795</v>
      </c>
      <c r="C2350">
        <f>YEAR(B2350)</f>
        <v>2014</v>
      </c>
      <c r="D2350">
        <v>2652</v>
      </c>
      <c r="E2350" t="str">
        <f>IF(D2350&gt;10000,"Tak","Nie")</f>
        <v>Nie</v>
      </c>
      <c r="F2350">
        <f>F2349-ROUNDUP(F2349*0.02,0)+D2350</f>
        <v>292740</v>
      </c>
      <c r="G2350" t="str">
        <f t="shared" si="37"/>
        <v>Nie</v>
      </c>
    </row>
    <row r="2351" spans="1:7" x14ac:dyDescent="0.25">
      <c r="A2351">
        <f xml:space="preserve"> MONTH(B2351)</f>
        <v>6</v>
      </c>
      <c r="B2351" s="3">
        <v>41796</v>
      </c>
      <c r="C2351">
        <f>YEAR(B2351)</f>
        <v>2014</v>
      </c>
      <c r="D2351">
        <v>2736</v>
      </c>
      <c r="E2351" t="str">
        <f>IF(D2351&gt;10000,"Tak","Nie")</f>
        <v>Nie</v>
      </c>
      <c r="F2351">
        <f>F2350-ROUNDUP(F2350*0.02,0)+D2351</f>
        <v>289621</v>
      </c>
      <c r="G2351" t="str">
        <f t="shared" si="37"/>
        <v>Nie</v>
      </c>
    </row>
    <row r="2352" spans="1:7" x14ac:dyDescent="0.25">
      <c r="A2352">
        <f xml:space="preserve"> MONTH(B2352)</f>
        <v>6</v>
      </c>
      <c r="B2352" s="3">
        <v>41797</v>
      </c>
      <c r="C2352">
        <f>YEAR(B2352)</f>
        <v>2014</v>
      </c>
      <c r="D2352">
        <v>3186</v>
      </c>
      <c r="E2352" t="str">
        <f>IF(D2352&gt;10000,"Tak","Nie")</f>
        <v>Nie</v>
      </c>
      <c r="F2352">
        <f>F2351-ROUNDUP(F2351*0.02,0)+D2352</f>
        <v>287014</v>
      </c>
      <c r="G2352" t="str">
        <f t="shared" si="37"/>
        <v>Nie</v>
      </c>
    </row>
    <row r="2353" spans="1:7" x14ac:dyDescent="0.25">
      <c r="A2353">
        <f xml:space="preserve"> MONTH(B2353)</f>
        <v>6</v>
      </c>
      <c r="B2353" s="3">
        <v>41798</v>
      </c>
      <c r="C2353">
        <f>YEAR(B2353)</f>
        <v>2014</v>
      </c>
      <c r="D2353">
        <v>3114</v>
      </c>
      <c r="E2353" t="str">
        <f>IF(D2353&gt;10000,"Tak","Nie")</f>
        <v>Nie</v>
      </c>
      <c r="F2353">
        <f>F2352-ROUNDUP(F2352*0.02,0)+D2353</f>
        <v>284387</v>
      </c>
      <c r="G2353" t="str">
        <f t="shared" si="37"/>
        <v>Nie</v>
      </c>
    </row>
    <row r="2354" spans="1:7" x14ac:dyDescent="0.25">
      <c r="A2354">
        <f xml:space="preserve"> MONTH(B2354)</f>
        <v>6</v>
      </c>
      <c r="B2354" s="3">
        <v>41799</v>
      </c>
      <c r="C2354">
        <f>YEAR(B2354)</f>
        <v>2014</v>
      </c>
      <c r="D2354">
        <v>2838</v>
      </c>
      <c r="E2354" t="str">
        <f>IF(D2354&gt;10000,"Tak","Nie")</f>
        <v>Nie</v>
      </c>
      <c r="F2354">
        <f>F2353-ROUNDUP(F2353*0.02,0)+D2354</f>
        <v>281537</v>
      </c>
      <c r="G2354" t="str">
        <f t="shared" si="37"/>
        <v>Nie</v>
      </c>
    </row>
    <row r="2355" spans="1:7" x14ac:dyDescent="0.25">
      <c r="A2355">
        <f xml:space="preserve"> MONTH(B2355)</f>
        <v>6</v>
      </c>
      <c r="B2355" s="3">
        <v>41800</v>
      </c>
      <c r="C2355">
        <f>YEAR(B2355)</f>
        <v>2014</v>
      </c>
      <c r="D2355">
        <v>3035</v>
      </c>
      <c r="E2355" t="str">
        <f>IF(D2355&gt;10000,"Tak","Nie")</f>
        <v>Nie</v>
      </c>
      <c r="F2355">
        <f>F2354-ROUNDUP(F2354*0.02,0)+D2355</f>
        <v>278941</v>
      </c>
      <c r="G2355" t="str">
        <f t="shared" si="37"/>
        <v>Nie</v>
      </c>
    </row>
    <row r="2356" spans="1:7" x14ac:dyDescent="0.25">
      <c r="A2356">
        <f xml:space="preserve"> MONTH(B2356)</f>
        <v>6</v>
      </c>
      <c r="B2356" s="3">
        <v>41801</v>
      </c>
      <c r="C2356">
        <f>YEAR(B2356)</f>
        <v>2014</v>
      </c>
      <c r="D2356">
        <v>2940</v>
      </c>
      <c r="E2356" t="str">
        <f>IF(D2356&gt;10000,"Tak","Nie")</f>
        <v>Nie</v>
      </c>
      <c r="F2356">
        <f>F2355-ROUNDUP(F2355*0.02,0)+D2356</f>
        <v>276302</v>
      </c>
      <c r="G2356" t="str">
        <f t="shared" si="37"/>
        <v>Nie</v>
      </c>
    </row>
    <row r="2357" spans="1:7" x14ac:dyDescent="0.25">
      <c r="A2357">
        <f xml:space="preserve"> MONTH(B2357)</f>
        <v>6</v>
      </c>
      <c r="B2357" s="3">
        <v>41802</v>
      </c>
      <c r="C2357">
        <f>YEAR(B2357)</f>
        <v>2014</v>
      </c>
      <c r="D2357">
        <v>2616</v>
      </c>
      <c r="E2357" t="str">
        <f>IF(D2357&gt;10000,"Tak","Nie")</f>
        <v>Nie</v>
      </c>
      <c r="F2357">
        <f>F2356-ROUNDUP(F2356*0.02,0)+D2357</f>
        <v>273391</v>
      </c>
      <c r="G2357" t="str">
        <f t="shared" si="37"/>
        <v>Nie</v>
      </c>
    </row>
    <row r="2358" spans="1:7" x14ac:dyDescent="0.25">
      <c r="A2358">
        <f xml:space="preserve"> MONTH(B2358)</f>
        <v>6</v>
      </c>
      <c r="B2358" s="3">
        <v>41803</v>
      </c>
      <c r="C2358">
        <f>YEAR(B2358)</f>
        <v>2014</v>
      </c>
      <c r="D2358">
        <v>2975</v>
      </c>
      <c r="E2358" t="str">
        <f>IF(D2358&gt;10000,"Tak","Nie")</f>
        <v>Nie</v>
      </c>
      <c r="F2358">
        <f>F2357-ROUNDUP(F2357*0.02,0)+D2358</f>
        <v>270898</v>
      </c>
      <c r="G2358" t="str">
        <f t="shared" si="37"/>
        <v>Nie</v>
      </c>
    </row>
    <row r="2359" spans="1:7" x14ac:dyDescent="0.25">
      <c r="A2359">
        <f xml:space="preserve"> MONTH(B2359)</f>
        <v>6</v>
      </c>
      <c r="B2359" s="3">
        <v>41804</v>
      </c>
      <c r="C2359">
        <f>YEAR(B2359)</f>
        <v>2014</v>
      </c>
      <c r="D2359">
        <v>2419</v>
      </c>
      <c r="E2359" t="str">
        <f>IF(D2359&gt;10000,"Tak","Nie")</f>
        <v>Nie</v>
      </c>
      <c r="F2359">
        <f>F2358-ROUNDUP(F2358*0.02,0)+D2359</f>
        <v>267899</v>
      </c>
      <c r="G2359" t="str">
        <f t="shared" si="37"/>
        <v>Nie</v>
      </c>
    </row>
    <row r="2360" spans="1:7" x14ac:dyDescent="0.25">
      <c r="A2360">
        <f xml:space="preserve"> MONTH(B2360)</f>
        <v>6</v>
      </c>
      <c r="B2360" s="3">
        <v>41805</v>
      </c>
      <c r="C2360">
        <f>YEAR(B2360)</f>
        <v>2014</v>
      </c>
      <c r="D2360">
        <v>2263</v>
      </c>
      <c r="E2360" t="str">
        <f>IF(D2360&gt;10000,"Tak","Nie")</f>
        <v>Nie</v>
      </c>
      <c r="F2360">
        <f>F2359-ROUNDUP(F2359*0.02,0)+D2360</f>
        <v>264804</v>
      </c>
      <c r="G2360" t="str">
        <f t="shared" si="37"/>
        <v>Nie</v>
      </c>
    </row>
    <row r="2361" spans="1:7" x14ac:dyDescent="0.25">
      <c r="A2361">
        <f xml:space="preserve"> MONTH(B2361)</f>
        <v>6</v>
      </c>
      <c r="B2361" s="3">
        <v>41806</v>
      </c>
      <c r="C2361">
        <f>YEAR(B2361)</f>
        <v>2014</v>
      </c>
      <c r="D2361">
        <v>1452</v>
      </c>
      <c r="E2361" t="str">
        <f>IF(D2361&gt;10000,"Tak","Nie")</f>
        <v>Nie</v>
      </c>
      <c r="F2361">
        <f>F2360-ROUNDUP(F2360*0.02,0)+D2361</f>
        <v>260959</v>
      </c>
      <c r="G2361" t="str">
        <f t="shared" si="37"/>
        <v>Nie</v>
      </c>
    </row>
    <row r="2362" spans="1:7" x14ac:dyDescent="0.25">
      <c r="A2362">
        <f xml:space="preserve"> MONTH(B2362)</f>
        <v>6</v>
      </c>
      <c r="B2362" s="3">
        <v>41807</v>
      </c>
      <c r="C2362">
        <f>YEAR(B2362)</f>
        <v>2014</v>
      </c>
      <c r="D2362">
        <v>2884</v>
      </c>
      <c r="E2362" t="str">
        <f>IF(D2362&gt;10000,"Tak","Nie")</f>
        <v>Nie</v>
      </c>
      <c r="F2362">
        <f>F2361-ROUNDUP(F2361*0.02,0)+D2362</f>
        <v>258623</v>
      </c>
      <c r="G2362" t="str">
        <f t="shared" si="37"/>
        <v>Nie</v>
      </c>
    </row>
    <row r="2363" spans="1:7" x14ac:dyDescent="0.25">
      <c r="A2363">
        <f xml:space="preserve"> MONTH(B2363)</f>
        <v>6</v>
      </c>
      <c r="B2363" s="3">
        <v>41808</v>
      </c>
      <c r="C2363">
        <f>YEAR(B2363)</f>
        <v>2014</v>
      </c>
      <c r="D2363">
        <v>1990</v>
      </c>
      <c r="E2363" t="str">
        <f>IF(D2363&gt;10000,"Tak","Nie")</f>
        <v>Nie</v>
      </c>
      <c r="F2363">
        <f>F2362-ROUNDUP(F2362*0.02,0)+D2363</f>
        <v>255440</v>
      </c>
      <c r="G2363" t="str">
        <f t="shared" si="37"/>
        <v>Nie</v>
      </c>
    </row>
    <row r="2364" spans="1:7" x14ac:dyDescent="0.25">
      <c r="A2364">
        <f xml:space="preserve"> MONTH(B2364)</f>
        <v>6</v>
      </c>
      <c r="B2364" s="3">
        <v>41809</v>
      </c>
      <c r="C2364">
        <f>YEAR(B2364)</f>
        <v>2014</v>
      </c>
      <c r="D2364">
        <v>2056</v>
      </c>
      <c r="E2364" t="str">
        <f>IF(D2364&gt;10000,"Tak","Nie")</f>
        <v>Nie</v>
      </c>
      <c r="F2364">
        <f>F2363-ROUNDUP(F2363*0.02,0)+D2364</f>
        <v>252387</v>
      </c>
      <c r="G2364" t="str">
        <f t="shared" si="37"/>
        <v>Nie</v>
      </c>
    </row>
    <row r="2365" spans="1:7" x14ac:dyDescent="0.25">
      <c r="A2365">
        <f xml:space="preserve"> MONTH(B2365)</f>
        <v>6</v>
      </c>
      <c r="B2365" s="3">
        <v>41810</v>
      </c>
      <c r="C2365">
        <f>YEAR(B2365)</f>
        <v>2014</v>
      </c>
      <c r="D2365">
        <v>2314</v>
      </c>
      <c r="E2365" t="str">
        <f>IF(D2365&gt;10000,"Tak","Nie")</f>
        <v>Nie</v>
      </c>
      <c r="F2365">
        <f>F2364-ROUNDUP(F2364*0.02,0)+D2365</f>
        <v>249653</v>
      </c>
      <c r="G2365" t="str">
        <f t="shared" si="37"/>
        <v>Nie</v>
      </c>
    </row>
    <row r="2366" spans="1:7" x14ac:dyDescent="0.25">
      <c r="A2366">
        <f xml:space="preserve"> MONTH(B2366)</f>
        <v>6</v>
      </c>
      <c r="B2366" s="3">
        <v>41811</v>
      </c>
      <c r="C2366">
        <f>YEAR(B2366)</f>
        <v>2014</v>
      </c>
      <c r="D2366">
        <v>2136</v>
      </c>
      <c r="E2366" t="str">
        <f>IF(D2366&gt;10000,"Tak","Nie")</f>
        <v>Nie</v>
      </c>
      <c r="F2366">
        <f>F2365-ROUNDUP(F2365*0.02,0)+D2366</f>
        <v>246795</v>
      </c>
      <c r="G2366" t="str">
        <f t="shared" si="37"/>
        <v>Nie</v>
      </c>
    </row>
    <row r="2367" spans="1:7" x14ac:dyDescent="0.25">
      <c r="A2367">
        <f xml:space="preserve"> MONTH(B2367)</f>
        <v>6</v>
      </c>
      <c r="B2367" s="3">
        <v>41812</v>
      </c>
      <c r="C2367">
        <f>YEAR(B2367)</f>
        <v>2014</v>
      </c>
      <c r="D2367">
        <v>2015</v>
      </c>
      <c r="E2367" t="str">
        <f>IF(D2367&gt;10000,"Tak","Nie")</f>
        <v>Nie</v>
      </c>
      <c r="F2367">
        <f>F2366-ROUNDUP(F2366*0.02,0)+D2367</f>
        <v>243874</v>
      </c>
      <c r="G2367" t="str">
        <f t="shared" si="37"/>
        <v>Nie</v>
      </c>
    </row>
    <row r="2368" spans="1:7" x14ac:dyDescent="0.25">
      <c r="A2368">
        <f xml:space="preserve"> MONTH(B2368)</f>
        <v>6</v>
      </c>
      <c r="B2368" s="3">
        <v>41813</v>
      </c>
      <c r="C2368">
        <f>YEAR(B2368)</f>
        <v>2014</v>
      </c>
      <c r="D2368">
        <v>2544</v>
      </c>
      <c r="E2368" t="str">
        <f>IF(D2368&gt;10000,"Tak","Nie")</f>
        <v>Nie</v>
      </c>
      <c r="F2368">
        <f>F2367-ROUNDUP(F2367*0.02,0)+D2368</f>
        <v>241540</v>
      </c>
      <c r="G2368" t="str">
        <f t="shared" si="37"/>
        <v>Nie</v>
      </c>
    </row>
    <row r="2369" spans="1:7" x14ac:dyDescent="0.25">
      <c r="A2369">
        <f xml:space="preserve"> MONTH(B2369)</f>
        <v>6</v>
      </c>
      <c r="B2369" s="3">
        <v>41814</v>
      </c>
      <c r="C2369">
        <f>YEAR(B2369)</f>
        <v>2014</v>
      </c>
      <c r="D2369">
        <v>2390</v>
      </c>
      <c r="E2369" t="str">
        <f>IF(D2369&gt;10000,"Tak","Nie")</f>
        <v>Nie</v>
      </c>
      <c r="F2369">
        <f>F2368-ROUNDUP(F2368*0.02,0)+D2369</f>
        <v>239099</v>
      </c>
      <c r="G2369" t="str">
        <f t="shared" si="37"/>
        <v>Nie</v>
      </c>
    </row>
    <row r="2370" spans="1:7" x14ac:dyDescent="0.25">
      <c r="A2370">
        <f xml:space="preserve"> MONTH(B2370)</f>
        <v>6</v>
      </c>
      <c r="B2370" s="3">
        <v>41815</v>
      </c>
      <c r="C2370">
        <f>YEAR(B2370)</f>
        <v>2014</v>
      </c>
      <c r="D2370">
        <v>2159</v>
      </c>
      <c r="E2370" t="str">
        <f>IF(D2370&gt;10000,"Tak","Nie")</f>
        <v>Nie</v>
      </c>
      <c r="F2370">
        <f>F2369-ROUNDUP(F2369*0.02,0)+D2370</f>
        <v>236476</v>
      </c>
      <c r="G2370" t="str">
        <f t="shared" si="37"/>
        <v>Nie</v>
      </c>
    </row>
    <row r="2371" spans="1:7" x14ac:dyDescent="0.25">
      <c r="A2371">
        <f xml:space="preserve"> MONTH(B2371)</f>
        <v>6</v>
      </c>
      <c r="B2371" s="3">
        <v>41816</v>
      </c>
      <c r="C2371">
        <f>YEAR(B2371)</f>
        <v>2014</v>
      </c>
      <c r="D2371">
        <v>3231</v>
      </c>
      <c r="E2371" t="str">
        <f>IF(D2371&gt;10000,"Tak","Nie")</f>
        <v>Nie</v>
      </c>
      <c r="F2371">
        <f>F2370-ROUNDUP(F2370*0.02,0)+D2371</f>
        <v>234977</v>
      </c>
      <c r="G2371" t="str">
        <f t="shared" si="37"/>
        <v>Nie</v>
      </c>
    </row>
    <row r="2372" spans="1:7" x14ac:dyDescent="0.25">
      <c r="A2372">
        <f xml:space="preserve"> MONTH(B2372)</f>
        <v>6</v>
      </c>
      <c r="B2372" s="3">
        <v>41817</v>
      </c>
      <c r="C2372">
        <f>YEAR(B2372)</f>
        <v>2014</v>
      </c>
      <c r="D2372">
        <v>2909</v>
      </c>
      <c r="E2372" t="str">
        <f>IF(D2372&gt;10000,"Tak","Nie")</f>
        <v>Nie</v>
      </c>
      <c r="F2372">
        <f>F2371-ROUNDUP(F2371*0.02,0)+D2372</f>
        <v>233186</v>
      </c>
      <c r="G2372" t="str">
        <f t="shared" ref="G2372:G2435" si="38">IF(F2372&gt;1000000,"Tak","Nie")</f>
        <v>Nie</v>
      </c>
    </row>
    <row r="2373" spans="1:7" x14ac:dyDescent="0.25">
      <c r="A2373">
        <f xml:space="preserve"> MONTH(B2373)</f>
        <v>6</v>
      </c>
      <c r="B2373" s="3">
        <v>41818</v>
      </c>
      <c r="C2373">
        <f>YEAR(B2373)</f>
        <v>2014</v>
      </c>
      <c r="D2373">
        <v>2619</v>
      </c>
      <c r="E2373" t="str">
        <f>IF(D2373&gt;10000,"Tak","Nie")</f>
        <v>Nie</v>
      </c>
      <c r="F2373">
        <f>F2372-ROUNDUP(F2372*0.02,0)+D2373</f>
        <v>231141</v>
      </c>
      <c r="G2373" t="str">
        <f t="shared" si="38"/>
        <v>Nie</v>
      </c>
    </row>
    <row r="2374" spans="1:7" x14ac:dyDescent="0.25">
      <c r="A2374">
        <f xml:space="preserve"> MONTH(B2374)</f>
        <v>6</v>
      </c>
      <c r="B2374" s="3">
        <v>41819</v>
      </c>
      <c r="C2374">
        <f>YEAR(B2374)</f>
        <v>2014</v>
      </c>
      <c r="D2374">
        <v>2128</v>
      </c>
      <c r="E2374" t="str">
        <f>IF(D2374&gt;10000,"Tak","Nie")</f>
        <v>Nie</v>
      </c>
      <c r="F2374">
        <f>F2373-ROUNDUP(F2373*0.02,0)+D2374</f>
        <v>228646</v>
      </c>
      <c r="G2374" t="str">
        <f t="shared" si="38"/>
        <v>Nie</v>
      </c>
    </row>
    <row r="2375" spans="1:7" x14ac:dyDescent="0.25">
      <c r="A2375">
        <f xml:space="preserve"> MONTH(B2375)</f>
        <v>6</v>
      </c>
      <c r="B2375" s="3">
        <v>41820</v>
      </c>
      <c r="C2375">
        <f>YEAR(B2375)</f>
        <v>2014</v>
      </c>
      <c r="D2375">
        <v>2879</v>
      </c>
      <c r="E2375" t="str">
        <f>IF(D2375&gt;10000,"Tak","Nie")</f>
        <v>Nie</v>
      </c>
      <c r="F2375">
        <f>F2374-ROUNDUP(F2374*0.02,0)+D2375</f>
        <v>226952</v>
      </c>
      <c r="G2375" t="str">
        <f t="shared" si="38"/>
        <v>Nie</v>
      </c>
    </row>
    <row r="2376" spans="1:7" x14ac:dyDescent="0.25">
      <c r="A2376">
        <f xml:space="preserve"> MONTH(B2376)</f>
        <v>7</v>
      </c>
      <c r="B2376" s="3">
        <v>41821</v>
      </c>
      <c r="C2376">
        <f>YEAR(B2376)</f>
        <v>2014</v>
      </c>
      <c r="D2376">
        <v>2361</v>
      </c>
      <c r="E2376" t="str">
        <f>IF(D2376&gt;10000,"Tak","Nie")</f>
        <v>Nie</v>
      </c>
      <c r="F2376">
        <f>F2375-ROUNDUP(F2375*0.02,0)+D2376</f>
        <v>224773</v>
      </c>
      <c r="G2376" t="str">
        <f t="shared" si="38"/>
        <v>Nie</v>
      </c>
    </row>
    <row r="2377" spans="1:7" x14ac:dyDescent="0.25">
      <c r="A2377">
        <f xml:space="preserve"> MONTH(B2377)</f>
        <v>7</v>
      </c>
      <c r="B2377" s="3">
        <v>41822</v>
      </c>
      <c r="C2377">
        <f>YEAR(B2377)</f>
        <v>2014</v>
      </c>
      <c r="D2377">
        <v>2110</v>
      </c>
      <c r="E2377" t="str">
        <f>IF(D2377&gt;10000,"Tak","Nie")</f>
        <v>Nie</v>
      </c>
      <c r="F2377">
        <f>F2376-ROUNDUP(F2376*0.02,0)+D2377</f>
        <v>222387</v>
      </c>
      <c r="G2377" t="str">
        <f t="shared" si="38"/>
        <v>Nie</v>
      </c>
    </row>
    <row r="2378" spans="1:7" x14ac:dyDescent="0.25">
      <c r="A2378">
        <f xml:space="preserve"> MONTH(B2378)</f>
        <v>7</v>
      </c>
      <c r="B2378" s="3">
        <v>41823</v>
      </c>
      <c r="C2378">
        <f>YEAR(B2378)</f>
        <v>2014</v>
      </c>
      <c r="D2378">
        <v>2921</v>
      </c>
      <c r="E2378" t="str">
        <f>IF(D2378&gt;10000,"Tak","Nie")</f>
        <v>Nie</v>
      </c>
      <c r="F2378">
        <f>F2377-ROUNDUP(F2377*0.02,0)+D2378</f>
        <v>220860</v>
      </c>
      <c r="G2378" t="str">
        <f t="shared" si="38"/>
        <v>Nie</v>
      </c>
    </row>
    <row r="2379" spans="1:7" x14ac:dyDescent="0.25">
      <c r="A2379">
        <f xml:space="preserve"> MONTH(B2379)</f>
        <v>7</v>
      </c>
      <c r="B2379" s="3">
        <v>41824</v>
      </c>
      <c r="C2379">
        <f>YEAR(B2379)</f>
        <v>2014</v>
      </c>
      <c r="D2379">
        <v>2832</v>
      </c>
      <c r="E2379" t="str">
        <f>IF(D2379&gt;10000,"Tak","Nie")</f>
        <v>Nie</v>
      </c>
      <c r="F2379">
        <f>F2378-ROUNDUP(F2378*0.02,0)+D2379</f>
        <v>219274</v>
      </c>
      <c r="G2379" t="str">
        <f t="shared" si="38"/>
        <v>Nie</v>
      </c>
    </row>
    <row r="2380" spans="1:7" x14ac:dyDescent="0.25">
      <c r="A2380">
        <f xml:space="preserve"> MONTH(B2380)</f>
        <v>7</v>
      </c>
      <c r="B2380" s="3">
        <v>41825</v>
      </c>
      <c r="C2380">
        <f>YEAR(B2380)</f>
        <v>2014</v>
      </c>
      <c r="D2380">
        <v>2655</v>
      </c>
      <c r="E2380" t="str">
        <f>IF(D2380&gt;10000,"Tak","Nie")</f>
        <v>Nie</v>
      </c>
      <c r="F2380">
        <f>F2379-ROUNDUP(F2379*0.02,0)+D2380</f>
        <v>217543</v>
      </c>
      <c r="G2380" t="str">
        <f t="shared" si="38"/>
        <v>Nie</v>
      </c>
    </row>
    <row r="2381" spans="1:7" x14ac:dyDescent="0.25">
      <c r="A2381">
        <f xml:space="preserve"> MONTH(B2381)</f>
        <v>7</v>
      </c>
      <c r="B2381" s="3">
        <v>41826</v>
      </c>
      <c r="C2381">
        <f>YEAR(B2381)</f>
        <v>2014</v>
      </c>
      <c r="D2381">
        <v>2741</v>
      </c>
      <c r="E2381" t="str">
        <f>IF(D2381&gt;10000,"Tak","Nie")</f>
        <v>Nie</v>
      </c>
      <c r="F2381">
        <f>F2380-ROUNDUP(F2380*0.02,0)+D2381</f>
        <v>215933</v>
      </c>
      <c r="G2381" t="str">
        <f t="shared" si="38"/>
        <v>Nie</v>
      </c>
    </row>
    <row r="2382" spans="1:7" x14ac:dyDescent="0.25">
      <c r="A2382">
        <f xml:space="preserve"> MONTH(B2382)</f>
        <v>7</v>
      </c>
      <c r="B2382" s="3">
        <v>41827</v>
      </c>
      <c r="C2382">
        <f>YEAR(B2382)</f>
        <v>2014</v>
      </c>
      <c r="D2382">
        <v>2609</v>
      </c>
      <c r="E2382" t="str">
        <f>IF(D2382&gt;10000,"Tak","Nie")</f>
        <v>Nie</v>
      </c>
      <c r="F2382">
        <f>F2381-ROUNDUP(F2381*0.02,0)+D2382</f>
        <v>214223</v>
      </c>
      <c r="G2382" t="str">
        <f t="shared" si="38"/>
        <v>Nie</v>
      </c>
    </row>
    <row r="2383" spans="1:7" x14ac:dyDescent="0.25">
      <c r="A2383">
        <f xml:space="preserve"> MONTH(B2383)</f>
        <v>7</v>
      </c>
      <c r="B2383" s="3">
        <v>41828</v>
      </c>
      <c r="C2383">
        <f>YEAR(B2383)</f>
        <v>2014</v>
      </c>
      <c r="D2383">
        <v>2686</v>
      </c>
      <c r="E2383" t="str">
        <f>IF(D2383&gt;10000,"Tak","Nie")</f>
        <v>Nie</v>
      </c>
      <c r="F2383">
        <f>F2382-ROUNDUP(F2382*0.02,0)+D2383</f>
        <v>212624</v>
      </c>
      <c r="G2383" t="str">
        <f t="shared" si="38"/>
        <v>Nie</v>
      </c>
    </row>
    <row r="2384" spans="1:7" x14ac:dyDescent="0.25">
      <c r="A2384">
        <f xml:space="preserve"> MONTH(B2384)</f>
        <v>7</v>
      </c>
      <c r="B2384" s="3">
        <v>41829</v>
      </c>
      <c r="C2384">
        <f>YEAR(B2384)</f>
        <v>2014</v>
      </c>
      <c r="D2384">
        <v>3254</v>
      </c>
      <c r="E2384" t="str">
        <f>IF(D2384&gt;10000,"Tak","Nie")</f>
        <v>Nie</v>
      </c>
      <c r="F2384">
        <f>F2383-ROUNDUP(F2383*0.02,0)+D2384</f>
        <v>211625</v>
      </c>
      <c r="G2384" t="str">
        <f t="shared" si="38"/>
        <v>Nie</v>
      </c>
    </row>
    <row r="2385" spans="1:7" x14ac:dyDescent="0.25">
      <c r="A2385">
        <f xml:space="preserve"> MONTH(B2385)</f>
        <v>7</v>
      </c>
      <c r="B2385" s="3">
        <v>41830</v>
      </c>
      <c r="C2385">
        <f>YEAR(B2385)</f>
        <v>2014</v>
      </c>
      <c r="D2385">
        <v>2467</v>
      </c>
      <c r="E2385" t="str">
        <f>IF(D2385&gt;10000,"Tak","Nie")</f>
        <v>Nie</v>
      </c>
      <c r="F2385">
        <f>F2384-ROUNDUP(F2384*0.02,0)+D2385</f>
        <v>209859</v>
      </c>
      <c r="G2385" t="str">
        <f t="shared" si="38"/>
        <v>Nie</v>
      </c>
    </row>
    <row r="2386" spans="1:7" x14ac:dyDescent="0.25">
      <c r="A2386">
        <f xml:space="preserve"> MONTH(B2386)</f>
        <v>7</v>
      </c>
      <c r="B2386" s="3">
        <v>41831</v>
      </c>
      <c r="C2386">
        <f>YEAR(B2386)</f>
        <v>2014</v>
      </c>
      <c r="D2386">
        <v>2398</v>
      </c>
      <c r="E2386" t="str">
        <f>IF(D2386&gt;10000,"Tak","Nie")</f>
        <v>Nie</v>
      </c>
      <c r="F2386">
        <f>F2385-ROUNDUP(F2385*0.02,0)+D2386</f>
        <v>208059</v>
      </c>
      <c r="G2386" t="str">
        <f t="shared" si="38"/>
        <v>Nie</v>
      </c>
    </row>
    <row r="2387" spans="1:7" x14ac:dyDescent="0.25">
      <c r="A2387">
        <f xml:space="preserve"> MONTH(B2387)</f>
        <v>7</v>
      </c>
      <c r="B2387" s="3">
        <v>41832</v>
      </c>
      <c r="C2387">
        <f>YEAR(B2387)</f>
        <v>2014</v>
      </c>
      <c r="D2387">
        <v>2180</v>
      </c>
      <c r="E2387" t="str">
        <f>IF(D2387&gt;10000,"Tak","Nie")</f>
        <v>Nie</v>
      </c>
      <c r="F2387">
        <f>F2386-ROUNDUP(F2386*0.02,0)+D2387</f>
        <v>206077</v>
      </c>
      <c r="G2387" t="str">
        <f t="shared" si="38"/>
        <v>Nie</v>
      </c>
    </row>
    <row r="2388" spans="1:7" x14ac:dyDescent="0.25">
      <c r="A2388">
        <f xml:space="preserve"> MONTH(B2388)</f>
        <v>7</v>
      </c>
      <c r="B2388" s="3">
        <v>41833</v>
      </c>
      <c r="C2388">
        <f>YEAR(B2388)</f>
        <v>2014</v>
      </c>
      <c r="D2388">
        <v>2495</v>
      </c>
      <c r="E2388" t="str">
        <f>IF(D2388&gt;10000,"Tak","Nie")</f>
        <v>Nie</v>
      </c>
      <c r="F2388">
        <f>F2387-ROUNDUP(F2387*0.02,0)+D2388</f>
        <v>204450</v>
      </c>
      <c r="G2388" t="str">
        <f t="shared" si="38"/>
        <v>Nie</v>
      </c>
    </row>
    <row r="2389" spans="1:7" x14ac:dyDescent="0.25">
      <c r="A2389">
        <f xml:space="preserve"> MONTH(B2389)</f>
        <v>7</v>
      </c>
      <c r="B2389" s="3">
        <v>41834</v>
      </c>
      <c r="C2389">
        <f>YEAR(B2389)</f>
        <v>2014</v>
      </c>
      <c r="D2389">
        <v>2502</v>
      </c>
      <c r="E2389" t="str">
        <f>IF(D2389&gt;10000,"Tak","Nie")</f>
        <v>Nie</v>
      </c>
      <c r="F2389">
        <f>F2388-ROUNDUP(F2388*0.02,0)+D2389</f>
        <v>202863</v>
      </c>
      <c r="G2389" t="str">
        <f t="shared" si="38"/>
        <v>Nie</v>
      </c>
    </row>
    <row r="2390" spans="1:7" x14ac:dyDescent="0.25">
      <c r="A2390">
        <f xml:space="preserve"> MONTH(B2390)</f>
        <v>7</v>
      </c>
      <c r="B2390" s="3">
        <v>41835</v>
      </c>
      <c r="C2390">
        <f>YEAR(B2390)</f>
        <v>2014</v>
      </c>
      <c r="D2390">
        <v>2587</v>
      </c>
      <c r="E2390" t="str">
        <f>IF(D2390&gt;10000,"Tak","Nie")</f>
        <v>Nie</v>
      </c>
      <c r="F2390">
        <f>F2389-ROUNDUP(F2389*0.02,0)+D2390</f>
        <v>201392</v>
      </c>
      <c r="G2390" t="str">
        <f t="shared" si="38"/>
        <v>Nie</v>
      </c>
    </row>
    <row r="2391" spans="1:7" x14ac:dyDescent="0.25">
      <c r="A2391">
        <f xml:space="preserve"> MONTH(B2391)</f>
        <v>7</v>
      </c>
      <c r="B2391" s="3">
        <v>41836</v>
      </c>
      <c r="C2391">
        <f>YEAR(B2391)</f>
        <v>2014</v>
      </c>
      <c r="D2391">
        <v>2429</v>
      </c>
      <c r="E2391" t="str">
        <f>IF(D2391&gt;10000,"Tak","Nie")</f>
        <v>Nie</v>
      </c>
      <c r="F2391">
        <f>F2390-ROUNDUP(F2390*0.02,0)+D2391</f>
        <v>199793</v>
      </c>
      <c r="G2391" t="str">
        <f t="shared" si="38"/>
        <v>Nie</v>
      </c>
    </row>
    <row r="2392" spans="1:7" x14ac:dyDescent="0.25">
      <c r="A2392">
        <f xml:space="preserve"> MONTH(B2392)</f>
        <v>7</v>
      </c>
      <c r="B2392" s="3">
        <v>41837</v>
      </c>
      <c r="C2392">
        <f>YEAR(B2392)</f>
        <v>2014</v>
      </c>
      <c r="D2392">
        <v>2553</v>
      </c>
      <c r="E2392" t="str">
        <f>IF(D2392&gt;10000,"Tak","Nie")</f>
        <v>Nie</v>
      </c>
      <c r="F2392">
        <f>F2391-ROUNDUP(F2391*0.02,0)+D2392</f>
        <v>198350</v>
      </c>
      <c r="G2392" t="str">
        <f t="shared" si="38"/>
        <v>Nie</v>
      </c>
    </row>
    <row r="2393" spans="1:7" x14ac:dyDescent="0.25">
      <c r="A2393">
        <f xml:space="preserve"> MONTH(B2393)</f>
        <v>7</v>
      </c>
      <c r="B2393" s="3">
        <v>41838</v>
      </c>
      <c r="C2393">
        <f>YEAR(B2393)</f>
        <v>2014</v>
      </c>
      <c r="D2393">
        <v>2218</v>
      </c>
      <c r="E2393" t="str">
        <f>IF(D2393&gt;10000,"Tak","Nie")</f>
        <v>Nie</v>
      </c>
      <c r="F2393">
        <f>F2392-ROUNDUP(F2392*0.02,0)+D2393</f>
        <v>196601</v>
      </c>
      <c r="G2393" t="str">
        <f t="shared" si="38"/>
        <v>Nie</v>
      </c>
    </row>
    <row r="2394" spans="1:7" x14ac:dyDescent="0.25">
      <c r="A2394">
        <f xml:space="preserve"> MONTH(B2394)</f>
        <v>7</v>
      </c>
      <c r="B2394" s="3">
        <v>41839</v>
      </c>
      <c r="C2394">
        <f>YEAR(B2394)</f>
        <v>2014</v>
      </c>
      <c r="D2394">
        <v>2692</v>
      </c>
      <c r="E2394" t="str">
        <f>IF(D2394&gt;10000,"Tak","Nie")</f>
        <v>Nie</v>
      </c>
      <c r="F2394">
        <f>F2393-ROUNDUP(F2393*0.02,0)+D2394</f>
        <v>195360</v>
      </c>
      <c r="G2394" t="str">
        <f t="shared" si="38"/>
        <v>Nie</v>
      </c>
    </row>
    <row r="2395" spans="1:7" x14ac:dyDescent="0.25">
      <c r="A2395">
        <f xml:space="preserve"> MONTH(B2395)</f>
        <v>7</v>
      </c>
      <c r="B2395" s="3">
        <v>41840</v>
      </c>
      <c r="C2395">
        <f>YEAR(B2395)</f>
        <v>2014</v>
      </c>
      <c r="D2395">
        <v>2621</v>
      </c>
      <c r="E2395" t="str">
        <f>IF(D2395&gt;10000,"Tak","Nie")</f>
        <v>Nie</v>
      </c>
      <c r="F2395">
        <f>F2394-ROUNDUP(F2394*0.02,0)+D2395</f>
        <v>194073</v>
      </c>
      <c r="G2395" t="str">
        <f t="shared" si="38"/>
        <v>Nie</v>
      </c>
    </row>
    <row r="2396" spans="1:7" x14ac:dyDescent="0.25">
      <c r="A2396">
        <f xml:space="preserve"> MONTH(B2396)</f>
        <v>7</v>
      </c>
      <c r="B2396" s="3">
        <v>41841</v>
      </c>
      <c r="C2396">
        <f>YEAR(B2396)</f>
        <v>2014</v>
      </c>
      <c r="D2396">
        <v>2464</v>
      </c>
      <c r="E2396" t="str">
        <f>IF(D2396&gt;10000,"Tak","Nie")</f>
        <v>Nie</v>
      </c>
      <c r="F2396">
        <f>F2395-ROUNDUP(F2395*0.02,0)+D2396</f>
        <v>192655</v>
      </c>
      <c r="G2396" t="str">
        <f t="shared" si="38"/>
        <v>Nie</v>
      </c>
    </row>
    <row r="2397" spans="1:7" x14ac:dyDescent="0.25">
      <c r="A2397">
        <f xml:space="preserve"> MONTH(B2397)</f>
        <v>7</v>
      </c>
      <c r="B2397" s="3">
        <v>41842</v>
      </c>
      <c r="C2397">
        <f>YEAR(B2397)</f>
        <v>2014</v>
      </c>
      <c r="D2397">
        <v>2688</v>
      </c>
      <c r="E2397" t="str">
        <f>IF(D2397&gt;10000,"Tak","Nie")</f>
        <v>Nie</v>
      </c>
      <c r="F2397">
        <f>F2396-ROUNDUP(F2396*0.02,0)+D2397</f>
        <v>191489</v>
      </c>
      <c r="G2397" t="str">
        <f t="shared" si="38"/>
        <v>Nie</v>
      </c>
    </row>
    <row r="2398" spans="1:7" x14ac:dyDescent="0.25">
      <c r="A2398">
        <f xml:space="preserve"> MONTH(B2398)</f>
        <v>7</v>
      </c>
      <c r="B2398" s="3">
        <v>41843</v>
      </c>
      <c r="C2398">
        <f>YEAR(B2398)</f>
        <v>2014</v>
      </c>
      <c r="D2398">
        <v>2356</v>
      </c>
      <c r="E2398" t="str">
        <f>IF(D2398&gt;10000,"Tak","Nie")</f>
        <v>Nie</v>
      </c>
      <c r="F2398">
        <f>F2397-ROUNDUP(F2397*0.02,0)+D2398</f>
        <v>190015</v>
      </c>
      <c r="G2398" t="str">
        <f t="shared" si="38"/>
        <v>Nie</v>
      </c>
    </row>
    <row r="2399" spans="1:7" x14ac:dyDescent="0.25">
      <c r="A2399">
        <f xml:space="preserve"> MONTH(B2399)</f>
        <v>7</v>
      </c>
      <c r="B2399" s="3">
        <v>41844</v>
      </c>
      <c r="C2399">
        <f>YEAR(B2399)</f>
        <v>2014</v>
      </c>
      <c r="D2399">
        <v>2645</v>
      </c>
      <c r="E2399" t="str">
        <f>IF(D2399&gt;10000,"Tak","Nie")</f>
        <v>Nie</v>
      </c>
      <c r="F2399">
        <f>F2398-ROUNDUP(F2398*0.02,0)+D2399</f>
        <v>188859</v>
      </c>
      <c r="G2399" t="str">
        <f t="shared" si="38"/>
        <v>Nie</v>
      </c>
    </row>
    <row r="2400" spans="1:7" x14ac:dyDescent="0.25">
      <c r="A2400">
        <f xml:space="preserve"> MONTH(B2400)</f>
        <v>7</v>
      </c>
      <c r="B2400" s="3">
        <v>41845</v>
      </c>
      <c r="C2400">
        <f>YEAR(B2400)</f>
        <v>2014</v>
      </c>
      <c r="D2400">
        <v>2528</v>
      </c>
      <c r="E2400" t="str">
        <f>IF(D2400&gt;10000,"Tak","Nie")</f>
        <v>Nie</v>
      </c>
      <c r="F2400">
        <f>F2399-ROUNDUP(F2399*0.02,0)+D2400</f>
        <v>187609</v>
      </c>
      <c r="G2400" t="str">
        <f t="shared" si="38"/>
        <v>Nie</v>
      </c>
    </row>
    <row r="2401" spans="1:7" x14ac:dyDescent="0.25">
      <c r="A2401">
        <f xml:space="preserve"> MONTH(B2401)</f>
        <v>7</v>
      </c>
      <c r="B2401" s="3">
        <v>41846</v>
      </c>
      <c r="C2401">
        <f>YEAR(B2401)</f>
        <v>2014</v>
      </c>
      <c r="D2401">
        <v>2517</v>
      </c>
      <c r="E2401" t="str">
        <f>IF(D2401&gt;10000,"Tak","Nie")</f>
        <v>Nie</v>
      </c>
      <c r="F2401">
        <f>F2400-ROUNDUP(F2400*0.02,0)+D2401</f>
        <v>186373</v>
      </c>
      <c r="G2401" t="str">
        <f t="shared" si="38"/>
        <v>Nie</v>
      </c>
    </row>
    <row r="2402" spans="1:7" x14ac:dyDescent="0.25">
      <c r="A2402">
        <f xml:space="preserve"> MONTH(B2402)</f>
        <v>7</v>
      </c>
      <c r="B2402" s="3">
        <v>41847</v>
      </c>
      <c r="C2402">
        <f>YEAR(B2402)</f>
        <v>2014</v>
      </c>
      <c r="D2402">
        <v>3046</v>
      </c>
      <c r="E2402" t="str">
        <f>IF(D2402&gt;10000,"Tak","Nie")</f>
        <v>Nie</v>
      </c>
      <c r="F2402">
        <f>F2401-ROUNDUP(F2401*0.02,0)+D2402</f>
        <v>185691</v>
      </c>
      <c r="G2402" t="str">
        <f t="shared" si="38"/>
        <v>Nie</v>
      </c>
    </row>
    <row r="2403" spans="1:7" x14ac:dyDescent="0.25">
      <c r="A2403">
        <f xml:space="preserve"> MONTH(B2403)</f>
        <v>7</v>
      </c>
      <c r="B2403" s="3">
        <v>41848</v>
      </c>
      <c r="C2403">
        <f>YEAR(B2403)</f>
        <v>2014</v>
      </c>
      <c r="D2403">
        <v>2631</v>
      </c>
      <c r="E2403" t="str">
        <f>IF(D2403&gt;10000,"Tak","Nie")</f>
        <v>Nie</v>
      </c>
      <c r="F2403">
        <f>F2402-ROUNDUP(F2402*0.02,0)+D2403</f>
        <v>184608</v>
      </c>
      <c r="G2403" t="str">
        <f t="shared" si="38"/>
        <v>Nie</v>
      </c>
    </row>
    <row r="2404" spans="1:7" x14ac:dyDescent="0.25">
      <c r="A2404">
        <f xml:space="preserve"> MONTH(B2404)</f>
        <v>7</v>
      </c>
      <c r="B2404" s="3">
        <v>41849</v>
      </c>
      <c r="C2404">
        <f>YEAR(B2404)</f>
        <v>2014</v>
      </c>
      <c r="D2404">
        <v>2229</v>
      </c>
      <c r="E2404" t="str">
        <f>IF(D2404&gt;10000,"Tak","Nie")</f>
        <v>Nie</v>
      </c>
      <c r="F2404">
        <f>F2403-ROUNDUP(F2403*0.02,0)+D2404</f>
        <v>183144</v>
      </c>
      <c r="G2404" t="str">
        <f t="shared" si="38"/>
        <v>Nie</v>
      </c>
    </row>
    <row r="2405" spans="1:7" x14ac:dyDescent="0.25">
      <c r="A2405">
        <f xml:space="preserve"> MONTH(B2405)</f>
        <v>7</v>
      </c>
      <c r="B2405" s="3">
        <v>41850</v>
      </c>
      <c r="C2405">
        <f>YEAR(B2405)</f>
        <v>2014</v>
      </c>
      <c r="D2405">
        <v>2841</v>
      </c>
      <c r="E2405" t="str">
        <f>IF(D2405&gt;10000,"Tak","Nie")</f>
        <v>Nie</v>
      </c>
      <c r="F2405">
        <f>F2404-ROUNDUP(F2404*0.02,0)+D2405</f>
        <v>182322</v>
      </c>
      <c r="G2405" t="str">
        <f t="shared" si="38"/>
        <v>Nie</v>
      </c>
    </row>
    <row r="2406" spans="1:7" x14ac:dyDescent="0.25">
      <c r="A2406">
        <f xml:space="preserve"> MONTH(B2406)</f>
        <v>7</v>
      </c>
      <c r="B2406" s="3">
        <v>41851</v>
      </c>
      <c r="C2406">
        <f>YEAR(B2406)</f>
        <v>2014</v>
      </c>
      <c r="D2406">
        <v>3144</v>
      </c>
      <c r="E2406" t="str">
        <f>IF(D2406&gt;10000,"Tak","Nie")</f>
        <v>Nie</v>
      </c>
      <c r="F2406">
        <f>F2405-ROUNDUP(F2405*0.02,0)+D2406</f>
        <v>181819</v>
      </c>
      <c r="G2406" t="str">
        <f t="shared" si="38"/>
        <v>Nie</v>
      </c>
    </row>
    <row r="2407" spans="1:7" x14ac:dyDescent="0.25">
      <c r="A2407">
        <f xml:space="preserve"> MONTH(B2407)</f>
        <v>8</v>
      </c>
      <c r="B2407" s="3">
        <v>41852</v>
      </c>
      <c r="C2407">
        <f>YEAR(B2407)</f>
        <v>2014</v>
      </c>
      <c r="D2407">
        <v>3425</v>
      </c>
      <c r="E2407" t="str">
        <f>IF(D2407&gt;10000,"Tak","Nie")</f>
        <v>Nie</v>
      </c>
      <c r="F2407">
        <f>F2406-ROUNDUP(F2406*0.02,0)+D2407</f>
        <v>181607</v>
      </c>
      <c r="G2407" t="str">
        <f t="shared" si="38"/>
        <v>Nie</v>
      </c>
    </row>
    <row r="2408" spans="1:7" x14ac:dyDescent="0.25">
      <c r="A2408">
        <f xml:space="preserve"> MONTH(B2408)</f>
        <v>8</v>
      </c>
      <c r="B2408" s="3">
        <v>41853</v>
      </c>
      <c r="C2408">
        <f>YEAR(B2408)</f>
        <v>2014</v>
      </c>
      <c r="D2408">
        <v>3139</v>
      </c>
      <c r="E2408" t="str">
        <f>IF(D2408&gt;10000,"Tak","Nie")</f>
        <v>Nie</v>
      </c>
      <c r="F2408">
        <f>F2407-ROUNDUP(F2407*0.02,0)+D2408</f>
        <v>181113</v>
      </c>
      <c r="G2408" t="str">
        <f t="shared" si="38"/>
        <v>Nie</v>
      </c>
    </row>
    <row r="2409" spans="1:7" x14ac:dyDescent="0.25">
      <c r="A2409">
        <f xml:space="preserve"> MONTH(B2409)</f>
        <v>8</v>
      </c>
      <c r="B2409" s="3">
        <v>41854</v>
      </c>
      <c r="C2409">
        <f>YEAR(B2409)</f>
        <v>2014</v>
      </c>
      <c r="D2409">
        <v>4735</v>
      </c>
      <c r="E2409" t="str">
        <f>IF(D2409&gt;10000,"Tak","Nie")</f>
        <v>Nie</v>
      </c>
      <c r="F2409">
        <f>F2408-ROUNDUP(F2408*0.02,0)+D2409</f>
        <v>182225</v>
      </c>
      <c r="G2409" t="str">
        <f t="shared" si="38"/>
        <v>Nie</v>
      </c>
    </row>
    <row r="2410" spans="1:7" x14ac:dyDescent="0.25">
      <c r="A2410">
        <f xml:space="preserve"> MONTH(B2410)</f>
        <v>8</v>
      </c>
      <c r="B2410" s="3">
        <v>41855</v>
      </c>
      <c r="C2410">
        <f>YEAR(B2410)</f>
        <v>2014</v>
      </c>
      <c r="D2410">
        <v>7031</v>
      </c>
      <c r="E2410" t="str">
        <f>IF(D2410&gt;10000,"Tak","Nie")</f>
        <v>Nie</v>
      </c>
      <c r="F2410">
        <f>F2409-ROUNDUP(F2409*0.02,0)+D2410</f>
        <v>185611</v>
      </c>
      <c r="G2410" t="str">
        <f t="shared" si="38"/>
        <v>Nie</v>
      </c>
    </row>
    <row r="2411" spans="1:7" x14ac:dyDescent="0.25">
      <c r="A2411">
        <f xml:space="preserve"> MONTH(B2411)</f>
        <v>8</v>
      </c>
      <c r="B2411" s="3">
        <v>41856</v>
      </c>
      <c r="C2411">
        <f>YEAR(B2411)</f>
        <v>2014</v>
      </c>
      <c r="D2411">
        <v>10499</v>
      </c>
      <c r="E2411" t="str">
        <f>IF(D2411&gt;10000,"Tak","Nie")</f>
        <v>Tak</v>
      </c>
      <c r="F2411">
        <f>F2410-ROUNDUP(F2410*0.02,0)+D2411</f>
        <v>192397</v>
      </c>
      <c r="G2411" t="str">
        <f t="shared" si="38"/>
        <v>Nie</v>
      </c>
    </row>
    <row r="2412" spans="1:7" x14ac:dyDescent="0.25">
      <c r="A2412">
        <f xml:space="preserve"> MONTH(B2412)</f>
        <v>8</v>
      </c>
      <c r="B2412" s="3">
        <v>41857</v>
      </c>
      <c r="C2412">
        <f>YEAR(B2412)</f>
        <v>2014</v>
      </c>
      <c r="D2412">
        <v>13928</v>
      </c>
      <c r="E2412" t="str">
        <f>IF(D2412&gt;10000,"Tak","Nie")</f>
        <v>Tak</v>
      </c>
      <c r="F2412">
        <f>F2411-ROUNDUP(F2411*0.02,0)+D2412</f>
        <v>202477</v>
      </c>
      <c r="G2412" t="str">
        <f t="shared" si="38"/>
        <v>Nie</v>
      </c>
    </row>
    <row r="2413" spans="1:7" x14ac:dyDescent="0.25">
      <c r="A2413">
        <f xml:space="preserve"> MONTH(B2413)</f>
        <v>8</v>
      </c>
      <c r="B2413" s="3">
        <v>41858</v>
      </c>
      <c r="C2413">
        <f>YEAR(B2413)</f>
        <v>2014</v>
      </c>
      <c r="D2413">
        <v>18561</v>
      </c>
      <c r="E2413" t="str">
        <f>IF(D2413&gt;10000,"Tak","Nie")</f>
        <v>Tak</v>
      </c>
      <c r="F2413">
        <f>F2412-ROUNDUP(F2412*0.02,0)+D2413</f>
        <v>216988</v>
      </c>
      <c r="G2413" t="str">
        <f t="shared" si="38"/>
        <v>Nie</v>
      </c>
    </row>
    <row r="2414" spans="1:7" x14ac:dyDescent="0.25">
      <c r="A2414">
        <f xml:space="preserve"> MONTH(B2414)</f>
        <v>8</v>
      </c>
      <c r="B2414" s="3">
        <v>41859</v>
      </c>
      <c r="C2414">
        <f>YEAR(B2414)</f>
        <v>2014</v>
      </c>
      <c r="D2414">
        <v>20873</v>
      </c>
      <c r="E2414" t="str">
        <f>IF(D2414&gt;10000,"Tak","Nie")</f>
        <v>Tak</v>
      </c>
      <c r="F2414">
        <f>F2413-ROUNDUP(F2413*0.02,0)+D2414</f>
        <v>233521</v>
      </c>
      <c r="G2414" t="str">
        <f t="shared" si="38"/>
        <v>Nie</v>
      </c>
    </row>
    <row r="2415" spans="1:7" x14ac:dyDescent="0.25">
      <c r="A2415">
        <f xml:space="preserve"> MONTH(B2415)</f>
        <v>8</v>
      </c>
      <c r="B2415" s="3">
        <v>41860</v>
      </c>
      <c r="C2415">
        <f>YEAR(B2415)</f>
        <v>2014</v>
      </c>
      <c r="D2415">
        <v>20266</v>
      </c>
      <c r="E2415" t="str">
        <f>IF(D2415&gt;10000,"Tak","Nie")</f>
        <v>Tak</v>
      </c>
      <c r="F2415">
        <f>F2414-ROUNDUP(F2414*0.02,0)+D2415</f>
        <v>249116</v>
      </c>
      <c r="G2415" t="str">
        <f t="shared" si="38"/>
        <v>Nie</v>
      </c>
    </row>
    <row r="2416" spans="1:7" x14ac:dyDescent="0.25">
      <c r="A2416">
        <f xml:space="preserve"> MONTH(B2416)</f>
        <v>8</v>
      </c>
      <c r="B2416" s="3">
        <v>41861</v>
      </c>
      <c r="C2416">
        <f>YEAR(B2416)</f>
        <v>2014</v>
      </c>
      <c r="D2416">
        <v>19008</v>
      </c>
      <c r="E2416" t="str">
        <f>IF(D2416&gt;10000,"Tak","Nie")</f>
        <v>Tak</v>
      </c>
      <c r="F2416">
        <f>F2415-ROUNDUP(F2415*0.02,0)+D2416</f>
        <v>263141</v>
      </c>
      <c r="G2416" t="str">
        <f t="shared" si="38"/>
        <v>Nie</v>
      </c>
    </row>
    <row r="2417" spans="1:7" x14ac:dyDescent="0.25">
      <c r="A2417">
        <f xml:space="preserve"> MONTH(B2417)</f>
        <v>8</v>
      </c>
      <c r="B2417" s="3">
        <v>41862</v>
      </c>
      <c r="C2417">
        <f>YEAR(B2417)</f>
        <v>2014</v>
      </c>
      <c r="D2417">
        <v>13884</v>
      </c>
      <c r="E2417" t="str">
        <f>IF(D2417&gt;10000,"Tak","Nie")</f>
        <v>Tak</v>
      </c>
      <c r="F2417">
        <f>F2416-ROUNDUP(F2416*0.02,0)+D2417</f>
        <v>271762</v>
      </c>
      <c r="G2417" t="str">
        <f t="shared" si="38"/>
        <v>Nie</v>
      </c>
    </row>
    <row r="2418" spans="1:7" x14ac:dyDescent="0.25">
      <c r="A2418">
        <f xml:space="preserve"> MONTH(B2418)</f>
        <v>8</v>
      </c>
      <c r="B2418" s="3">
        <v>41863</v>
      </c>
      <c r="C2418">
        <f>YEAR(B2418)</f>
        <v>2014</v>
      </c>
      <c r="D2418">
        <v>10047</v>
      </c>
      <c r="E2418" t="str">
        <f>IF(D2418&gt;10000,"Tak","Nie")</f>
        <v>Tak</v>
      </c>
      <c r="F2418">
        <f>F2417-ROUNDUP(F2417*0.02,0)+D2418</f>
        <v>276373</v>
      </c>
      <c r="G2418" t="str">
        <f t="shared" si="38"/>
        <v>Nie</v>
      </c>
    </row>
    <row r="2419" spans="1:7" x14ac:dyDescent="0.25">
      <c r="A2419">
        <f xml:space="preserve"> MONTH(B2419)</f>
        <v>8</v>
      </c>
      <c r="B2419" s="3">
        <v>41864</v>
      </c>
      <c r="C2419">
        <f>YEAR(B2419)</f>
        <v>2014</v>
      </c>
      <c r="D2419">
        <v>6152</v>
      </c>
      <c r="E2419" t="str">
        <f>IF(D2419&gt;10000,"Tak","Nie")</f>
        <v>Nie</v>
      </c>
      <c r="F2419">
        <f>F2418-ROUNDUP(F2418*0.02,0)+D2419</f>
        <v>276997</v>
      </c>
      <c r="G2419" t="str">
        <f t="shared" si="38"/>
        <v>Nie</v>
      </c>
    </row>
    <row r="2420" spans="1:7" x14ac:dyDescent="0.25">
      <c r="A2420">
        <f xml:space="preserve"> MONTH(B2420)</f>
        <v>8</v>
      </c>
      <c r="B2420" s="3">
        <v>41865</v>
      </c>
      <c r="C2420">
        <f>YEAR(B2420)</f>
        <v>2014</v>
      </c>
      <c r="D2420">
        <v>4288</v>
      </c>
      <c r="E2420" t="str">
        <f>IF(D2420&gt;10000,"Tak","Nie")</f>
        <v>Nie</v>
      </c>
      <c r="F2420">
        <f>F2419-ROUNDUP(F2419*0.02,0)+D2420</f>
        <v>275745</v>
      </c>
      <c r="G2420" t="str">
        <f t="shared" si="38"/>
        <v>Nie</v>
      </c>
    </row>
    <row r="2421" spans="1:7" x14ac:dyDescent="0.25">
      <c r="A2421">
        <f xml:space="preserve"> MONTH(B2421)</f>
        <v>8</v>
      </c>
      <c r="B2421" s="3">
        <v>41866</v>
      </c>
      <c r="C2421">
        <f>YEAR(B2421)</f>
        <v>2014</v>
      </c>
      <c r="D2421">
        <v>3952</v>
      </c>
      <c r="E2421" t="str">
        <f>IF(D2421&gt;10000,"Tak","Nie")</f>
        <v>Nie</v>
      </c>
      <c r="F2421">
        <f>F2420-ROUNDUP(F2420*0.02,0)+D2421</f>
        <v>274182</v>
      </c>
      <c r="G2421" t="str">
        <f t="shared" si="38"/>
        <v>Nie</v>
      </c>
    </row>
    <row r="2422" spans="1:7" x14ac:dyDescent="0.25">
      <c r="A2422">
        <f xml:space="preserve"> MONTH(B2422)</f>
        <v>8</v>
      </c>
      <c r="B2422" s="3">
        <v>41867</v>
      </c>
      <c r="C2422">
        <f>YEAR(B2422)</f>
        <v>2014</v>
      </c>
      <c r="D2422">
        <v>3176</v>
      </c>
      <c r="E2422" t="str">
        <f>IF(D2422&gt;10000,"Tak","Nie")</f>
        <v>Nie</v>
      </c>
      <c r="F2422">
        <f>F2421-ROUNDUP(F2421*0.02,0)+D2422</f>
        <v>271874</v>
      </c>
      <c r="G2422" t="str">
        <f t="shared" si="38"/>
        <v>Nie</v>
      </c>
    </row>
    <row r="2423" spans="1:7" x14ac:dyDescent="0.25">
      <c r="A2423">
        <f xml:space="preserve"> MONTH(B2423)</f>
        <v>8</v>
      </c>
      <c r="B2423" s="3">
        <v>41868</v>
      </c>
      <c r="C2423">
        <f>YEAR(B2423)</f>
        <v>2014</v>
      </c>
      <c r="D2423">
        <v>3237</v>
      </c>
      <c r="E2423" t="str">
        <f>IF(D2423&gt;10000,"Tak","Nie")</f>
        <v>Nie</v>
      </c>
      <c r="F2423">
        <f>F2422-ROUNDUP(F2422*0.02,0)+D2423</f>
        <v>269673</v>
      </c>
      <c r="G2423" t="str">
        <f t="shared" si="38"/>
        <v>Nie</v>
      </c>
    </row>
    <row r="2424" spans="1:7" x14ac:dyDescent="0.25">
      <c r="A2424">
        <f xml:space="preserve"> MONTH(B2424)</f>
        <v>8</v>
      </c>
      <c r="B2424" s="3">
        <v>41869</v>
      </c>
      <c r="C2424">
        <f>YEAR(B2424)</f>
        <v>2014</v>
      </c>
      <c r="D2424">
        <v>3022</v>
      </c>
      <c r="E2424" t="str">
        <f>IF(D2424&gt;10000,"Tak","Nie")</f>
        <v>Nie</v>
      </c>
      <c r="F2424">
        <f>F2423-ROUNDUP(F2423*0.02,0)+D2424</f>
        <v>267301</v>
      </c>
      <c r="G2424" t="str">
        <f t="shared" si="38"/>
        <v>Nie</v>
      </c>
    </row>
    <row r="2425" spans="1:7" x14ac:dyDescent="0.25">
      <c r="A2425">
        <f xml:space="preserve"> MONTH(B2425)</f>
        <v>8</v>
      </c>
      <c r="B2425" s="3">
        <v>41870</v>
      </c>
      <c r="C2425">
        <f>YEAR(B2425)</f>
        <v>2014</v>
      </c>
      <c r="D2425">
        <v>3164</v>
      </c>
      <c r="E2425" t="str">
        <f>IF(D2425&gt;10000,"Tak","Nie")</f>
        <v>Nie</v>
      </c>
      <c r="F2425">
        <f>F2424-ROUNDUP(F2424*0.02,0)+D2425</f>
        <v>265118</v>
      </c>
      <c r="G2425" t="str">
        <f t="shared" si="38"/>
        <v>Nie</v>
      </c>
    </row>
    <row r="2426" spans="1:7" x14ac:dyDescent="0.25">
      <c r="A2426">
        <f xml:space="preserve"> MONTH(B2426)</f>
        <v>8</v>
      </c>
      <c r="B2426" s="3">
        <v>41871</v>
      </c>
      <c r="C2426">
        <f>YEAR(B2426)</f>
        <v>2014</v>
      </c>
      <c r="D2426">
        <v>2630</v>
      </c>
      <c r="E2426" t="str">
        <f>IF(D2426&gt;10000,"Tak","Nie")</f>
        <v>Nie</v>
      </c>
      <c r="F2426">
        <f>F2425-ROUNDUP(F2425*0.02,0)+D2426</f>
        <v>262445</v>
      </c>
      <c r="G2426" t="str">
        <f t="shared" si="38"/>
        <v>Nie</v>
      </c>
    </row>
    <row r="2427" spans="1:7" x14ac:dyDescent="0.25">
      <c r="A2427">
        <f xml:space="preserve"> MONTH(B2427)</f>
        <v>8</v>
      </c>
      <c r="B2427" s="3">
        <v>41872</v>
      </c>
      <c r="C2427">
        <f>YEAR(B2427)</f>
        <v>2014</v>
      </c>
      <c r="D2427">
        <v>1985</v>
      </c>
      <c r="E2427" t="str">
        <f>IF(D2427&gt;10000,"Tak","Nie")</f>
        <v>Nie</v>
      </c>
      <c r="F2427">
        <f>F2426-ROUNDUP(F2426*0.02,0)+D2427</f>
        <v>259181</v>
      </c>
      <c r="G2427" t="str">
        <f t="shared" si="38"/>
        <v>Nie</v>
      </c>
    </row>
    <row r="2428" spans="1:7" x14ac:dyDescent="0.25">
      <c r="A2428">
        <f xml:space="preserve"> MONTH(B2428)</f>
        <v>8</v>
      </c>
      <c r="B2428" s="3">
        <v>41873</v>
      </c>
      <c r="C2428">
        <f>YEAR(B2428)</f>
        <v>2014</v>
      </c>
      <c r="D2428">
        <v>2238</v>
      </c>
      <c r="E2428" t="str">
        <f>IF(D2428&gt;10000,"Tak","Nie")</f>
        <v>Nie</v>
      </c>
      <c r="F2428">
        <f>F2427-ROUNDUP(F2427*0.02,0)+D2428</f>
        <v>256235</v>
      </c>
      <c r="G2428" t="str">
        <f t="shared" si="38"/>
        <v>Nie</v>
      </c>
    </row>
    <row r="2429" spans="1:7" x14ac:dyDescent="0.25">
      <c r="A2429">
        <f xml:space="preserve"> MONTH(B2429)</f>
        <v>8</v>
      </c>
      <c r="B2429" s="3">
        <v>41874</v>
      </c>
      <c r="C2429">
        <f>YEAR(B2429)</f>
        <v>2014</v>
      </c>
      <c r="D2429">
        <v>2020</v>
      </c>
      <c r="E2429" t="str">
        <f>IF(D2429&gt;10000,"Tak","Nie")</f>
        <v>Nie</v>
      </c>
      <c r="F2429">
        <f>F2428-ROUNDUP(F2428*0.02,0)+D2429</f>
        <v>253130</v>
      </c>
      <c r="G2429" t="str">
        <f t="shared" si="38"/>
        <v>Nie</v>
      </c>
    </row>
    <row r="2430" spans="1:7" x14ac:dyDescent="0.25">
      <c r="A2430">
        <f xml:space="preserve"> MONTH(B2430)</f>
        <v>8</v>
      </c>
      <c r="B2430" s="3">
        <v>41875</v>
      </c>
      <c r="C2430">
        <f>YEAR(B2430)</f>
        <v>2014</v>
      </c>
      <c r="D2430">
        <v>3117</v>
      </c>
      <c r="E2430" t="str">
        <f>IF(D2430&gt;10000,"Tak","Nie")</f>
        <v>Nie</v>
      </c>
      <c r="F2430">
        <f>F2429-ROUNDUP(F2429*0.02,0)+D2430</f>
        <v>251184</v>
      </c>
      <c r="G2430" t="str">
        <f t="shared" si="38"/>
        <v>Nie</v>
      </c>
    </row>
    <row r="2431" spans="1:7" x14ac:dyDescent="0.25">
      <c r="A2431">
        <f xml:space="preserve"> MONTH(B2431)</f>
        <v>8</v>
      </c>
      <c r="B2431" s="3">
        <v>41876</v>
      </c>
      <c r="C2431">
        <f>YEAR(B2431)</f>
        <v>2014</v>
      </c>
      <c r="D2431">
        <v>2324</v>
      </c>
      <c r="E2431" t="str">
        <f>IF(D2431&gt;10000,"Tak","Nie")</f>
        <v>Nie</v>
      </c>
      <c r="F2431">
        <f>F2430-ROUNDUP(F2430*0.02,0)+D2431</f>
        <v>248484</v>
      </c>
      <c r="G2431" t="str">
        <f t="shared" si="38"/>
        <v>Nie</v>
      </c>
    </row>
    <row r="2432" spans="1:7" x14ac:dyDescent="0.25">
      <c r="A2432">
        <f xml:space="preserve"> MONTH(B2432)</f>
        <v>8</v>
      </c>
      <c r="B2432" s="3">
        <v>41877</v>
      </c>
      <c r="C2432">
        <f>YEAR(B2432)</f>
        <v>2014</v>
      </c>
      <c r="D2432">
        <v>2606</v>
      </c>
      <c r="E2432" t="str">
        <f>IF(D2432&gt;10000,"Tak","Nie")</f>
        <v>Nie</v>
      </c>
      <c r="F2432">
        <f>F2431-ROUNDUP(F2431*0.02,0)+D2432</f>
        <v>246120</v>
      </c>
      <c r="G2432" t="str">
        <f t="shared" si="38"/>
        <v>Nie</v>
      </c>
    </row>
    <row r="2433" spans="1:7" x14ac:dyDescent="0.25">
      <c r="A2433">
        <f xml:space="preserve"> MONTH(B2433)</f>
        <v>8</v>
      </c>
      <c r="B2433" s="3">
        <v>41878</v>
      </c>
      <c r="C2433">
        <f>YEAR(B2433)</f>
        <v>2014</v>
      </c>
      <c r="D2433">
        <v>2606</v>
      </c>
      <c r="E2433" t="str">
        <f>IF(D2433&gt;10000,"Tak","Nie")</f>
        <v>Nie</v>
      </c>
      <c r="F2433">
        <f>F2432-ROUNDUP(F2432*0.02,0)+D2433</f>
        <v>243803</v>
      </c>
      <c r="G2433" t="str">
        <f t="shared" si="38"/>
        <v>Nie</v>
      </c>
    </row>
    <row r="2434" spans="1:7" x14ac:dyDescent="0.25">
      <c r="A2434">
        <f xml:space="preserve"> MONTH(B2434)</f>
        <v>8</v>
      </c>
      <c r="B2434" s="3">
        <v>41879</v>
      </c>
      <c r="C2434">
        <f>YEAR(B2434)</f>
        <v>2014</v>
      </c>
      <c r="D2434">
        <v>2510</v>
      </c>
      <c r="E2434" t="str">
        <f>IF(D2434&gt;10000,"Tak","Nie")</f>
        <v>Nie</v>
      </c>
      <c r="F2434">
        <f>F2433-ROUNDUP(F2433*0.02,0)+D2434</f>
        <v>241436</v>
      </c>
      <c r="G2434" t="str">
        <f t="shared" si="38"/>
        <v>Nie</v>
      </c>
    </row>
    <row r="2435" spans="1:7" x14ac:dyDescent="0.25">
      <c r="A2435">
        <f xml:space="preserve"> MONTH(B2435)</f>
        <v>8</v>
      </c>
      <c r="B2435" s="3">
        <v>41880</v>
      </c>
      <c r="C2435">
        <f>YEAR(B2435)</f>
        <v>2014</v>
      </c>
      <c r="D2435">
        <v>2989</v>
      </c>
      <c r="E2435" t="str">
        <f>IF(D2435&gt;10000,"Tak","Nie")</f>
        <v>Nie</v>
      </c>
      <c r="F2435">
        <f>F2434-ROUNDUP(F2434*0.02,0)+D2435</f>
        <v>239596</v>
      </c>
      <c r="G2435" t="str">
        <f t="shared" si="38"/>
        <v>Nie</v>
      </c>
    </row>
    <row r="2436" spans="1:7" x14ac:dyDescent="0.25">
      <c r="A2436">
        <f xml:space="preserve"> MONTH(B2436)</f>
        <v>8</v>
      </c>
      <c r="B2436" s="3">
        <v>41881</v>
      </c>
      <c r="C2436">
        <f>YEAR(B2436)</f>
        <v>2014</v>
      </c>
      <c r="D2436">
        <v>2758</v>
      </c>
      <c r="E2436" t="str">
        <f>IF(D2436&gt;10000,"Tak","Nie")</f>
        <v>Nie</v>
      </c>
      <c r="F2436">
        <f>F2435-ROUNDUP(F2435*0.02,0)+D2436</f>
        <v>237562</v>
      </c>
      <c r="G2436" t="str">
        <f t="shared" ref="G2436:G2499" si="39">IF(F2436&gt;1000000,"Tak","Nie")</f>
        <v>Nie</v>
      </c>
    </row>
    <row r="2437" spans="1:7" x14ac:dyDescent="0.25">
      <c r="A2437">
        <f xml:space="preserve"> MONTH(B2437)</f>
        <v>8</v>
      </c>
      <c r="B2437" s="3">
        <v>41882</v>
      </c>
      <c r="C2437">
        <f>YEAR(B2437)</f>
        <v>2014</v>
      </c>
      <c r="D2437">
        <v>3439</v>
      </c>
      <c r="E2437" t="str">
        <f>IF(D2437&gt;10000,"Tak","Nie")</f>
        <v>Nie</v>
      </c>
      <c r="F2437">
        <f>F2436-ROUNDUP(F2436*0.02,0)+D2437</f>
        <v>236249</v>
      </c>
      <c r="G2437" t="str">
        <f t="shared" si="39"/>
        <v>Nie</v>
      </c>
    </row>
    <row r="2438" spans="1:7" x14ac:dyDescent="0.25">
      <c r="A2438">
        <f xml:space="preserve"> MONTH(B2438)</f>
        <v>9</v>
      </c>
      <c r="B2438" s="3">
        <v>41883</v>
      </c>
      <c r="C2438">
        <f>YEAR(B2438)</f>
        <v>2014</v>
      </c>
      <c r="D2438">
        <v>3374</v>
      </c>
      <c r="E2438" t="str">
        <f>IF(D2438&gt;10000,"Tak","Nie")</f>
        <v>Nie</v>
      </c>
      <c r="F2438">
        <f>F2437-ROUNDUP(F2437*0.02,0)+D2438</f>
        <v>234898</v>
      </c>
      <c r="G2438" t="str">
        <f t="shared" si="39"/>
        <v>Nie</v>
      </c>
    </row>
    <row r="2439" spans="1:7" x14ac:dyDescent="0.25">
      <c r="A2439">
        <f xml:space="preserve"> MONTH(B2439)</f>
        <v>9</v>
      </c>
      <c r="B2439" s="3">
        <v>41884</v>
      </c>
      <c r="C2439">
        <f>YEAR(B2439)</f>
        <v>2014</v>
      </c>
      <c r="D2439">
        <v>2894</v>
      </c>
      <c r="E2439" t="str">
        <f>IF(D2439&gt;10000,"Tak","Nie")</f>
        <v>Nie</v>
      </c>
      <c r="F2439">
        <f>F2438-ROUNDUP(F2438*0.02,0)+D2439</f>
        <v>233094</v>
      </c>
      <c r="G2439" t="str">
        <f t="shared" si="39"/>
        <v>Nie</v>
      </c>
    </row>
    <row r="2440" spans="1:7" x14ac:dyDescent="0.25">
      <c r="A2440">
        <f xml:space="preserve"> MONTH(B2440)</f>
        <v>9</v>
      </c>
      <c r="B2440" s="3">
        <v>41885</v>
      </c>
      <c r="C2440">
        <f>YEAR(B2440)</f>
        <v>2014</v>
      </c>
      <c r="D2440">
        <v>2651</v>
      </c>
      <c r="E2440" t="str">
        <f>IF(D2440&gt;10000,"Tak","Nie")</f>
        <v>Nie</v>
      </c>
      <c r="F2440">
        <f>F2439-ROUNDUP(F2439*0.02,0)+D2440</f>
        <v>231083</v>
      </c>
      <c r="G2440" t="str">
        <f t="shared" si="39"/>
        <v>Nie</v>
      </c>
    </row>
    <row r="2441" spans="1:7" x14ac:dyDescent="0.25">
      <c r="A2441">
        <f xml:space="preserve"> MONTH(B2441)</f>
        <v>9</v>
      </c>
      <c r="B2441" s="3">
        <v>41886</v>
      </c>
      <c r="C2441">
        <f>YEAR(B2441)</f>
        <v>2014</v>
      </c>
      <c r="D2441">
        <v>3081</v>
      </c>
      <c r="E2441" t="str">
        <f>IF(D2441&gt;10000,"Tak","Nie")</f>
        <v>Nie</v>
      </c>
      <c r="F2441">
        <f>F2440-ROUNDUP(F2440*0.02,0)+D2441</f>
        <v>229542</v>
      </c>
      <c r="G2441" t="str">
        <f t="shared" si="39"/>
        <v>Nie</v>
      </c>
    </row>
    <row r="2442" spans="1:7" x14ac:dyDescent="0.25">
      <c r="A2442">
        <f xml:space="preserve"> MONTH(B2442)</f>
        <v>9</v>
      </c>
      <c r="B2442" s="3">
        <v>41887</v>
      </c>
      <c r="C2442">
        <f>YEAR(B2442)</f>
        <v>2014</v>
      </c>
      <c r="D2442">
        <v>3499</v>
      </c>
      <c r="E2442" t="str">
        <f>IF(D2442&gt;10000,"Tak","Nie")</f>
        <v>Nie</v>
      </c>
      <c r="F2442">
        <f>F2441-ROUNDUP(F2441*0.02,0)+D2442</f>
        <v>228450</v>
      </c>
      <c r="G2442" t="str">
        <f t="shared" si="39"/>
        <v>Nie</v>
      </c>
    </row>
    <row r="2443" spans="1:7" x14ac:dyDescent="0.25">
      <c r="A2443">
        <f xml:space="preserve"> MONTH(B2443)</f>
        <v>9</v>
      </c>
      <c r="B2443" s="3">
        <v>41888</v>
      </c>
      <c r="C2443">
        <f>YEAR(B2443)</f>
        <v>2014</v>
      </c>
      <c r="D2443">
        <v>4037</v>
      </c>
      <c r="E2443" t="str">
        <f>IF(D2443&gt;10000,"Tak","Nie")</f>
        <v>Nie</v>
      </c>
      <c r="F2443">
        <f>F2442-ROUNDUP(F2442*0.02,0)+D2443</f>
        <v>227918</v>
      </c>
      <c r="G2443" t="str">
        <f t="shared" si="39"/>
        <v>Nie</v>
      </c>
    </row>
    <row r="2444" spans="1:7" x14ac:dyDescent="0.25">
      <c r="A2444">
        <f xml:space="preserve"> MONTH(B2444)</f>
        <v>9</v>
      </c>
      <c r="B2444" s="3">
        <v>41889</v>
      </c>
      <c r="C2444">
        <f>YEAR(B2444)</f>
        <v>2014</v>
      </c>
      <c r="D2444">
        <v>2652</v>
      </c>
      <c r="E2444" t="str">
        <f>IF(D2444&gt;10000,"Tak","Nie")</f>
        <v>Nie</v>
      </c>
      <c r="F2444">
        <f>F2443-ROUNDUP(F2443*0.02,0)+D2444</f>
        <v>226011</v>
      </c>
      <c r="G2444" t="str">
        <f t="shared" si="39"/>
        <v>Nie</v>
      </c>
    </row>
    <row r="2445" spans="1:7" x14ac:dyDescent="0.25">
      <c r="A2445">
        <f xml:space="preserve"> MONTH(B2445)</f>
        <v>9</v>
      </c>
      <c r="B2445" s="3">
        <v>41890</v>
      </c>
      <c r="C2445">
        <f>YEAR(B2445)</f>
        <v>2014</v>
      </c>
      <c r="D2445">
        <v>3063</v>
      </c>
      <c r="E2445" t="str">
        <f>IF(D2445&gt;10000,"Tak","Nie")</f>
        <v>Nie</v>
      </c>
      <c r="F2445">
        <f>F2444-ROUNDUP(F2444*0.02,0)+D2445</f>
        <v>224553</v>
      </c>
      <c r="G2445" t="str">
        <f t="shared" si="39"/>
        <v>Nie</v>
      </c>
    </row>
    <row r="2446" spans="1:7" x14ac:dyDescent="0.25">
      <c r="A2446">
        <f xml:space="preserve"> MONTH(B2446)</f>
        <v>9</v>
      </c>
      <c r="B2446" s="3">
        <v>41891</v>
      </c>
      <c r="C2446">
        <f>YEAR(B2446)</f>
        <v>2014</v>
      </c>
      <c r="D2446">
        <v>2764</v>
      </c>
      <c r="E2446" t="str">
        <f>IF(D2446&gt;10000,"Tak","Nie")</f>
        <v>Nie</v>
      </c>
      <c r="F2446">
        <f>F2445-ROUNDUP(F2445*0.02,0)+D2446</f>
        <v>222825</v>
      </c>
      <c r="G2446" t="str">
        <f t="shared" si="39"/>
        <v>Nie</v>
      </c>
    </row>
    <row r="2447" spans="1:7" x14ac:dyDescent="0.25">
      <c r="A2447">
        <f xml:space="preserve"> MONTH(B2447)</f>
        <v>9</v>
      </c>
      <c r="B2447" s="3">
        <v>41892</v>
      </c>
      <c r="C2447">
        <f>YEAR(B2447)</f>
        <v>2014</v>
      </c>
      <c r="D2447">
        <v>3681</v>
      </c>
      <c r="E2447" t="str">
        <f>IF(D2447&gt;10000,"Tak","Nie")</f>
        <v>Nie</v>
      </c>
      <c r="F2447">
        <f>F2446-ROUNDUP(F2446*0.02,0)+D2447</f>
        <v>222049</v>
      </c>
      <c r="G2447" t="str">
        <f t="shared" si="39"/>
        <v>Nie</v>
      </c>
    </row>
    <row r="2448" spans="1:7" x14ac:dyDescent="0.25">
      <c r="A2448">
        <f xml:space="preserve"> MONTH(B2448)</f>
        <v>9</v>
      </c>
      <c r="B2448" s="3">
        <v>41893</v>
      </c>
      <c r="C2448">
        <f>YEAR(B2448)</f>
        <v>2014</v>
      </c>
      <c r="D2448">
        <v>2884</v>
      </c>
      <c r="E2448" t="str">
        <f>IF(D2448&gt;10000,"Tak","Nie")</f>
        <v>Nie</v>
      </c>
      <c r="F2448">
        <f>F2447-ROUNDUP(F2447*0.02,0)+D2448</f>
        <v>220492</v>
      </c>
      <c r="G2448" t="str">
        <f t="shared" si="39"/>
        <v>Nie</v>
      </c>
    </row>
    <row r="2449" spans="1:7" x14ac:dyDescent="0.25">
      <c r="A2449">
        <f xml:space="preserve"> MONTH(B2449)</f>
        <v>9</v>
      </c>
      <c r="B2449" s="3">
        <v>41894</v>
      </c>
      <c r="C2449">
        <f>YEAR(B2449)</f>
        <v>2014</v>
      </c>
      <c r="D2449">
        <v>2754</v>
      </c>
      <c r="E2449" t="str">
        <f>IF(D2449&gt;10000,"Tak","Nie")</f>
        <v>Nie</v>
      </c>
      <c r="F2449">
        <f>F2448-ROUNDUP(F2448*0.02,0)+D2449</f>
        <v>218836</v>
      </c>
      <c r="G2449" t="str">
        <f t="shared" si="39"/>
        <v>Nie</v>
      </c>
    </row>
    <row r="2450" spans="1:7" x14ac:dyDescent="0.25">
      <c r="A2450">
        <f xml:space="preserve"> MONTH(B2450)</f>
        <v>9</v>
      </c>
      <c r="B2450" s="3">
        <v>41895</v>
      </c>
      <c r="C2450">
        <f>YEAR(B2450)</f>
        <v>2014</v>
      </c>
      <c r="D2450">
        <v>2769</v>
      </c>
      <c r="E2450" t="str">
        <f>IF(D2450&gt;10000,"Tak","Nie")</f>
        <v>Nie</v>
      </c>
      <c r="F2450">
        <f>F2449-ROUNDUP(F2449*0.02,0)+D2450</f>
        <v>217228</v>
      </c>
      <c r="G2450" t="str">
        <f t="shared" si="39"/>
        <v>Nie</v>
      </c>
    </row>
    <row r="2451" spans="1:7" x14ac:dyDescent="0.25">
      <c r="A2451">
        <f xml:space="preserve"> MONTH(B2451)</f>
        <v>9</v>
      </c>
      <c r="B2451" s="3">
        <v>41896</v>
      </c>
      <c r="C2451">
        <f>YEAR(B2451)</f>
        <v>2014</v>
      </c>
      <c r="D2451">
        <v>2638</v>
      </c>
      <c r="E2451" t="str">
        <f>IF(D2451&gt;10000,"Tak","Nie")</f>
        <v>Nie</v>
      </c>
      <c r="F2451">
        <f>F2450-ROUNDUP(F2450*0.02,0)+D2451</f>
        <v>215521</v>
      </c>
      <c r="G2451" t="str">
        <f t="shared" si="39"/>
        <v>Nie</v>
      </c>
    </row>
    <row r="2452" spans="1:7" x14ac:dyDescent="0.25">
      <c r="A2452">
        <f xml:space="preserve"> MONTH(B2452)</f>
        <v>9</v>
      </c>
      <c r="B2452" s="3">
        <v>41897</v>
      </c>
      <c r="C2452">
        <f>YEAR(B2452)</f>
        <v>2014</v>
      </c>
      <c r="D2452">
        <v>3151</v>
      </c>
      <c r="E2452" t="str">
        <f>IF(D2452&gt;10000,"Tak","Nie")</f>
        <v>Nie</v>
      </c>
      <c r="F2452">
        <f>F2451-ROUNDUP(F2451*0.02,0)+D2452</f>
        <v>214361</v>
      </c>
      <c r="G2452" t="str">
        <f t="shared" si="39"/>
        <v>Nie</v>
      </c>
    </row>
    <row r="2453" spans="1:7" x14ac:dyDescent="0.25">
      <c r="A2453">
        <f xml:space="preserve"> MONTH(B2453)</f>
        <v>9</v>
      </c>
      <c r="B2453" s="3">
        <v>41898</v>
      </c>
      <c r="C2453">
        <f>YEAR(B2453)</f>
        <v>2014</v>
      </c>
      <c r="D2453">
        <v>3381</v>
      </c>
      <c r="E2453" t="str">
        <f>IF(D2453&gt;10000,"Tak","Nie")</f>
        <v>Nie</v>
      </c>
      <c r="F2453">
        <f>F2452-ROUNDUP(F2452*0.02,0)+D2453</f>
        <v>213454</v>
      </c>
      <c r="G2453" t="str">
        <f t="shared" si="39"/>
        <v>Nie</v>
      </c>
    </row>
    <row r="2454" spans="1:7" x14ac:dyDescent="0.25">
      <c r="A2454">
        <f xml:space="preserve"> MONTH(B2454)</f>
        <v>9</v>
      </c>
      <c r="B2454" s="3">
        <v>41899</v>
      </c>
      <c r="C2454">
        <f>YEAR(B2454)</f>
        <v>2014</v>
      </c>
      <c r="D2454">
        <v>3224</v>
      </c>
      <c r="E2454" t="str">
        <f>IF(D2454&gt;10000,"Tak","Nie")</f>
        <v>Nie</v>
      </c>
      <c r="F2454">
        <f>F2453-ROUNDUP(F2453*0.02,0)+D2454</f>
        <v>212408</v>
      </c>
      <c r="G2454" t="str">
        <f t="shared" si="39"/>
        <v>Nie</v>
      </c>
    </row>
    <row r="2455" spans="1:7" x14ac:dyDescent="0.25">
      <c r="A2455">
        <f xml:space="preserve"> MONTH(B2455)</f>
        <v>9</v>
      </c>
      <c r="B2455" s="3">
        <v>41900</v>
      </c>
      <c r="C2455">
        <f>YEAR(B2455)</f>
        <v>2014</v>
      </c>
      <c r="D2455">
        <v>3604</v>
      </c>
      <c r="E2455" t="str">
        <f>IF(D2455&gt;10000,"Tak","Nie")</f>
        <v>Nie</v>
      </c>
      <c r="F2455">
        <f>F2454-ROUNDUP(F2454*0.02,0)+D2455</f>
        <v>211763</v>
      </c>
      <c r="G2455" t="str">
        <f t="shared" si="39"/>
        <v>Nie</v>
      </c>
    </row>
    <row r="2456" spans="1:7" x14ac:dyDescent="0.25">
      <c r="A2456">
        <f xml:space="preserve"> MONTH(B2456)</f>
        <v>9</v>
      </c>
      <c r="B2456" s="3">
        <v>41901</v>
      </c>
      <c r="C2456">
        <f>YEAR(B2456)</f>
        <v>2014</v>
      </c>
      <c r="D2456">
        <v>3287</v>
      </c>
      <c r="E2456" t="str">
        <f>IF(D2456&gt;10000,"Tak","Nie")</f>
        <v>Nie</v>
      </c>
      <c r="F2456">
        <f>F2455-ROUNDUP(F2455*0.02,0)+D2456</f>
        <v>210814</v>
      </c>
      <c r="G2456" t="str">
        <f t="shared" si="39"/>
        <v>Nie</v>
      </c>
    </row>
    <row r="2457" spans="1:7" x14ac:dyDescent="0.25">
      <c r="A2457">
        <f xml:space="preserve"> MONTH(B2457)</f>
        <v>9</v>
      </c>
      <c r="B2457" s="3">
        <v>41902</v>
      </c>
      <c r="C2457">
        <f>YEAR(B2457)</f>
        <v>2014</v>
      </c>
      <c r="D2457">
        <v>2851</v>
      </c>
      <c r="E2457" t="str">
        <f>IF(D2457&gt;10000,"Tak","Nie")</f>
        <v>Nie</v>
      </c>
      <c r="F2457">
        <f>F2456-ROUNDUP(F2456*0.02,0)+D2457</f>
        <v>209448</v>
      </c>
      <c r="G2457" t="str">
        <f t="shared" si="39"/>
        <v>Nie</v>
      </c>
    </row>
    <row r="2458" spans="1:7" x14ac:dyDescent="0.25">
      <c r="A2458">
        <f xml:space="preserve"> MONTH(B2458)</f>
        <v>9</v>
      </c>
      <c r="B2458" s="3">
        <v>41903</v>
      </c>
      <c r="C2458">
        <f>YEAR(B2458)</f>
        <v>2014</v>
      </c>
      <c r="D2458">
        <v>4030</v>
      </c>
      <c r="E2458" t="str">
        <f>IF(D2458&gt;10000,"Tak","Nie")</f>
        <v>Nie</v>
      </c>
      <c r="F2458">
        <f>F2457-ROUNDUP(F2457*0.02,0)+D2458</f>
        <v>209289</v>
      </c>
      <c r="G2458" t="str">
        <f t="shared" si="39"/>
        <v>Nie</v>
      </c>
    </row>
    <row r="2459" spans="1:7" x14ac:dyDescent="0.25">
      <c r="A2459">
        <f xml:space="preserve"> MONTH(B2459)</f>
        <v>9</v>
      </c>
      <c r="B2459" s="3">
        <v>41904</v>
      </c>
      <c r="C2459">
        <f>YEAR(B2459)</f>
        <v>2014</v>
      </c>
      <c r="D2459">
        <v>4032</v>
      </c>
      <c r="E2459" t="str">
        <f>IF(D2459&gt;10000,"Tak","Nie")</f>
        <v>Nie</v>
      </c>
      <c r="F2459">
        <f>F2458-ROUNDUP(F2458*0.02,0)+D2459</f>
        <v>209135</v>
      </c>
      <c r="G2459" t="str">
        <f t="shared" si="39"/>
        <v>Nie</v>
      </c>
    </row>
    <row r="2460" spans="1:7" x14ac:dyDescent="0.25">
      <c r="A2460">
        <f xml:space="preserve"> MONTH(B2460)</f>
        <v>9</v>
      </c>
      <c r="B2460" s="3">
        <v>41905</v>
      </c>
      <c r="C2460">
        <f>YEAR(B2460)</f>
        <v>2014</v>
      </c>
      <c r="D2460">
        <v>3393</v>
      </c>
      <c r="E2460" t="str">
        <f>IF(D2460&gt;10000,"Tak","Nie")</f>
        <v>Nie</v>
      </c>
      <c r="F2460">
        <f>F2459-ROUNDUP(F2459*0.02,0)+D2460</f>
        <v>208345</v>
      </c>
      <c r="G2460" t="str">
        <f t="shared" si="39"/>
        <v>Nie</v>
      </c>
    </row>
    <row r="2461" spans="1:7" x14ac:dyDescent="0.25">
      <c r="A2461">
        <f xml:space="preserve"> MONTH(B2461)</f>
        <v>9</v>
      </c>
      <c r="B2461" s="3">
        <v>41906</v>
      </c>
      <c r="C2461">
        <f>YEAR(B2461)</f>
        <v>2014</v>
      </c>
      <c r="D2461">
        <v>4514</v>
      </c>
      <c r="E2461" t="str">
        <f>IF(D2461&gt;10000,"Tak","Nie")</f>
        <v>Nie</v>
      </c>
      <c r="F2461">
        <f>F2460-ROUNDUP(F2460*0.02,0)+D2461</f>
        <v>208692</v>
      </c>
      <c r="G2461" t="str">
        <f t="shared" si="39"/>
        <v>Nie</v>
      </c>
    </row>
    <row r="2462" spans="1:7" x14ac:dyDescent="0.25">
      <c r="A2462">
        <f xml:space="preserve"> MONTH(B2462)</f>
        <v>9</v>
      </c>
      <c r="B2462" s="3">
        <v>41907</v>
      </c>
      <c r="C2462">
        <f>YEAR(B2462)</f>
        <v>2014</v>
      </c>
      <c r="D2462">
        <v>3240</v>
      </c>
      <c r="E2462" t="str">
        <f>IF(D2462&gt;10000,"Tak","Nie")</f>
        <v>Nie</v>
      </c>
      <c r="F2462">
        <f>F2461-ROUNDUP(F2461*0.02,0)+D2462</f>
        <v>207758</v>
      </c>
      <c r="G2462" t="str">
        <f t="shared" si="39"/>
        <v>Nie</v>
      </c>
    </row>
    <row r="2463" spans="1:7" x14ac:dyDescent="0.25">
      <c r="A2463">
        <f xml:space="preserve"> MONTH(B2463)</f>
        <v>9</v>
      </c>
      <c r="B2463" s="3">
        <v>41908</v>
      </c>
      <c r="C2463">
        <f>YEAR(B2463)</f>
        <v>2014</v>
      </c>
      <c r="D2463">
        <v>3447</v>
      </c>
      <c r="E2463" t="str">
        <f>IF(D2463&gt;10000,"Tak","Nie")</f>
        <v>Nie</v>
      </c>
      <c r="F2463">
        <f>F2462-ROUNDUP(F2462*0.02,0)+D2463</f>
        <v>207049</v>
      </c>
      <c r="G2463" t="str">
        <f t="shared" si="39"/>
        <v>Nie</v>
      </c>
    </row>
    <row r="2464" spans="1:7" x14ac:dyDescent="0.25">
      <c r="A2464">
        <f xml:space="preserve"> MONTH(B2464)</f>
        <v>9</v>
      </c>
      <c r="B2464" s="3">
        <v>41909</v>
      </c>
      <c r="C2464">
        <f>YEAR(B2464)</f>
        <v>2014</v>
      </c>
      <c r="D2464">
        <v>4546</v>
      </c>
      <c r="E2464" t="str">
        <f>IF(D2464&gt;10000,"Tak","Nie")</f>
        <v>Nie</v>
      </c>
      <c r="F2464">
        <f>F2463-ROUNDUP(F2463*0.02,0)+D2464</f>
        <v>207454</v>
      </c>
      <c r="G2464" t="str">
        <f t="shared" si="39"/>
        <v>Nie</v>
      </c>
    </row>
    <row r="2465" spans="1:7" x14ac:dyDescent="0.25">
      <c r="A2465">
        <f xml:space="preserve"> MONTH(B2465)</f>
        <v>9</v>
      </c>
      <c r="B2465" s="3">
        <v>41910</v>
      </c>
      <c r="C2465">
        <f>YEAR(B2465)</f>
        <v>2014</v>
      </c>
      <c r="D2465">
        <v>3599</v>
      </c>
      <c r="E2465" t="str">
        <f>IF(D2465&gt;10000,"Tak","Nie")</f>
        <v>Nie</v>
      </c>
      <c r="F2465">
        <f>F2464-ROUNDUP(F2464*0.02,0)+D2465</f>
        <v>206903</v>
      </c>
      <c r="G2465" t="str">
        <f t="shared" si="39"/>
        <v>Nie</v>
      </c>
    </row>
    <row r="2466" spans="1:7" x14ac:dyDescent="0.25">
      <c r="A2466">
        <f xml:space="preserve"> MONTH(B2466)</f>
        <v>9</v>
      </c>
      <c r="B2466" s="3">
        <v>41911</v>
      </c>
      <c r="C2466">
        <f>YEAR(B2466)</f>
        <v>2014</v>
      </c>
      <c r="D2466">
        <v>4452</v>
      </c>
      <c r="E2466" t="str">
        <f>IF(D2466&gt;10000,"Tak","Nie")</f>
        <v>Nie</v>
      </c>
      <c r="F2466">
        <f>F2465-ROUNDUP(F2465*0.02,0)+D2466</f>
        <v>207216</v>
      </c>
      <c r="G2466" t="str">
        <f t="shared" si="39"/>
        <v>Nie</v>
      </c>
    </row>
    <row r="2467" spans="1:7" x14ac:dyDescent="0.25">
      <c r="A2467">
        <f xml:space="preserve"> MONTH(B2467)</f>
        <v>9</v>
      </c>
      <c r="B2467" s="3">
        <v>41912</v>
      </c>
      <c r="C2467">
        <f>YEAR(B2467)</f>
        <v>2014</v>
      </c>
      <c r="D2467">
        <v>4270</v>
      </c>
      <c r="E2467" t="str">
        <f>IF(D2467&gt;10000,"Tak","Nie")</f>
        <v>Nie</v>
      </c>
      <c r="F2467">
        <f>F2466-ROUNDUP(F2466*0.02,0)+D2467</f>
        <v>207341</v>
      </c>
      <c r="G2467" t="str">
        <f t="shared" si="39"/>
        <v>Nie</v>
      </c>
    </row>
    <row r="2468" spans="1:7" x14ac:dyDescent="0.25">
      <c r="A2468">
        <f xml:space="preserve"> MONTH(B2468)</f>
        <v>10</v>
      </c>
      <c r="B2468" s="3">
        <v>41913</v>
      </c>
      <c r="C2468">
        <f>YEAR(B2468)</f>
        <v>2014</v>
      </c>
      <c r="D2468">
        <v>4421</v>
      </c>
      <c r="E2468" t="str">
        <f>IF(D2468&gt;10000,"Tak","Nie")</f>
        <v>Nie</v>
      </c>
      <c r="F2468">
        <f>F2467-ROUNDUP(F2467*0.02,0)+D2468</f>
        <v>207615</v>
      </c>
      <c r="G2468" t="str">
        <f t="shared" si="39"/>
        <v>Nie</v>
      </c>
    </row>
    <row r="2469" spans="1:7" x14ac:dyDescent="0.25">
      <c r="A2469">
        <f xml:space="preserve"> MONTH(B2469)</f>
        <v>10</v>
      </c>
      <c r="B2469" s="3">
        <v>41914</v>
      </c>
      <c r="C2469">
        <f>YEAR(B2469)</f>
        <v>2014</v>
      </c>
      <c r="D2469">
        <v>4146</v>
      </c>
      <c r="E2469" t="str">
        <f>IF(D2469&gt;10000,"Tak","Nie")</f>
        <v>Nie</v>
      </c>
      <c r="F2469">
        <f>F2468-ROUNDUP(F2468*0.02,0)+D2469</f>
        <v>207608</v>
      </c>
      <c r="G2469" t="str">
        <f t="shared" si="39"/>
        <v>Nie</v>
      </c>
    </row>
    <row r="2470" spans="1:7" x14ac:dyDescent="0.25">
      <c r="A2470">
        <f xml:space="preserve"> MONTH(B2470)</f>
        <v>10</v>
      </c>
      <c r="B2470" s="3">
        <v>41915</v>
      </c>
      <c r="C2470">
        <f>YEAR(B2470)</f>
        <v>2014</v>
      </c>
      <c r="D2470">
        <v>5179</v>
      </c>
      <c r="E2470" t="str">
        <f>IF(D2470&gt;10000,"Tak","Nie")</f>
        <v>Nie</v>
      </c>
      <c r="F2470">
        <f>F2469-ROUNDUP(F2469*0.02,0)+D2470</f>
        <v>208634</v>
      </c>
      <c r="G2470" t="str">
        <f t="shared" si="39"/>
        <v>Nie</v>
      </c>
    </row>
    <row r="2471" spans="1:7" x14ac:dyDescent="0.25">
      <c r="A2471">
        <f xml:space="preserve"> MONTH(B2471)</f>
        <v>10</v>
      </c>
      <c r="B2471" s="3">
        <v>41916</v>
      </c>
      <c r="C2471">
        <f>YEAR(B2471)</f>
        <v>2014</v>
      </c>
      <c r="D2471">
        <v>4759</v>
      </c>
      <c r="E2471" t="str">
        <f>IF(D2471&gt;10000,"Tak","Nie")</f>
        <v>Nie</v>
      </c>
      <c r="F2471">
        <f>F2470-ROUNDUP(F2470*0.02,0)+D2471</f>
        <v>209220</v>
      </c>
      <c r="G2471" t="str">
        <f t="shared" si="39"/>
        <v>Nie</v>
      </c>
    </row>
    <row r="2472" spans="1:7" x14ac:dyDescent="0.25">
      <c r="A2472">
        <f xml:space="preserve"> MONTH(B2472)</f>
        <v>10</v>
      </c>
      <c r="B2472" s="3">
        <v>41917</v>
      </c>
      <c r="C2472">
        <f>YEAR(B2472)</f>
        <v>2014</v>
      </c>
      <c r="D2472">
        <v>5884</v>
      </c>
      <c r="E2472" t="str">
        <f>IF(D2472&gt;10000,"Tak","Nie")</f>
        <v>Nie</v>
      </c>
      <c r="F2472">
        <f>F2471-ROUNDUP(F2471*0.02,0)+D2472</f>
        <v>210919</v>
      </c>
      <c r="G2472" t="str">
        <f t="shared" si="39"/>
        <v>Nie</v>
      </c>
    </row>
    <row r="2473" spans="1:7" x14ac:dyDescent="0.25">
      <c r="A2473">
        <f xml:space="preserve"> MONTH(B2473)</f>
        <v>10</v>
      </c>
      <c r="B2473" s="3">
        <v>41918</v>
      </c>
      <c r="C2473">
        <f>YEAR(B2473)</f>
        <v>2014</v>
      </c>
      <c r="D2473">
        <v>5723</v>
      </c>
      <c r="E2473" t="str">
        <f>IF(D2473&gt;10000,"Tak","Nie")</f>
        <v>Nie</v>
      </c>
      <c r="F2473">
        <f>F2472-ROUNDUP(F2472*0.02,0)+D2473</f>
        <v>212423</v>
      </c>
      <c r="G2473" t="str">
        <f t="shared" si="39"/>
        <v>Nie</v>
      </c>
    </row>
    <row r="2474" spans="1:7" x14ac:dyDescent="0.25">
      <c r="A2474">
        <f xml:space="preserve"> MONTH(B2474)</f>
        <v>10</v>
      </c>
      <c r="B2474" s="3">
        <v>41919</v>
      </c>
      <c r="C2474">
        <f>YEAR(B2474)</f>
        <v>2014</v>
      </c>
      <c r="D2474">
        <v>5594</v>
      </c>
      <c r="E2474" t="str">
        <f>IF(D2474&gt;10000,"Tak","Nie")</f>
        <v>Nie</v>
      </c>
      <c r="F2474">
        <f>F2473-ROUNDUP(F2473*0.02,0)+D2474</f>
        <v>213768</v>
      </c>
      <c r="G2474" t="str">
        <f t="shared" si="39"/>
        <v>Nie</v>
      </c>
    </row>
    <row r="2475" spans="1:7" x14ac:dyDescent="0.25">
      <c r="A2475">
        <f xml:space="preserve"> MONTH(B2475)</f>
        <v>10</v>
      </c>
      <c r="B2475" s="3">
        <v>41920</v>
      </c>
      <c r="C2475">
        <f>YEAR(B2475)</f>
        <v>2014</v>
      </c>
      <c r="D2475">
        <v>4697</v>
      </c>
      <c r="E2475" t="str">
        <f>IF(D2475&gt;10000,"Tak","Nie")</f>
        <v>Nie</v>
      </c>
      <c r="F2475">
        <f>F2474-ROUNDUP(F2474*0.02,0)+D2475</f>
        <v>214189</v>
      </c>
      <c r="G2475" t="str">
        <f t="shared" si="39"/>
        <v>Nie</v>
      </c>
    </row>
    <row r="2476" spans="1:7" x14ac:dyDescent="0.25">
      <c r="A2476">
        <f xml:space="preserve"> MONTH(B2476)</f>
        <v>10</v>
      </c>
      <c r="B2476" s="3">
        <v>41921</v>
      </c>
      <c r="C2476">
        <f>YEAR(B2476)</f>
        <v>2014</v>
      </c>
      <c r="D2476">
        <v>6588</v>
      </c>
      <c r="E2476" t="str">
        <f>IF(D2476&gt;10000,"Tak","Nie")</f>
        <v>Nie</v>
      </c>
      <c r="F2476">
        <f>F2475-ROUNDUP(F2475*0.02,0)+D2476</f>
        <v>216493</v>
      </c>
      <c r="G2476" t="str">
        <f t="shared" si="39"/>
        <v>Nie</v>
      </c>
    </row>
    <row r="2477" spans="1:7" x14ac:dyDescent="0.25">
      <c r="A2477">
        <f xml:space="preserve"> MONTH(B2477)</f>
        <v>10</v>
      </c>
      <c r="B2477" s="3">
        <v>41922</v>
      </c>
      <c r="C2477">
        <f>YEAR(B2477)</f>
        <v>2014</v>
      </c>
      <c r="D2477">
        <v>5118</v>
      </c>
      <c r="E2477" t="str">
        <f>IF(D2477&gt;10000,"Tak","Nie")</f>
        <v>Nie</v>
      </c>
      <c r="F2477">
        <f>F2476-ROUNDUP(F2476*0.02,0)+D2477</f>
        <v>217281</v>
      </c>
      <c r="G2477" t="str">
        <f t="shared" si="39"/>
        <v>Nie</v>
      </c>
    </row>
    <row r="2478" spans="1:7" x14ac:dyDescent="0.25">
      <c r="A2478">
        <f xml:space="preserve"> MONTH(B2478)</f>
        <v>10</v>
      </c>
      <c r="B2478" s="3">
        <v>41923</v>
      </c>
      <c r="C2478">
        <f>YEAR(B2478)</f>
        <v>2014</v>
      </c>
      <c r="D2478">
        <v>5193</v>
      </c>
      <c r="E2478" t="str">
        <f>IF(D2478&gt;10000,"Tak","Nie")</f>
        <v>Nie</v>
      </c>
      <c r="F2478">
        <f>F2477-ROUNDUP(F2477*0.02,0)+D2478</f>
        <v>218128</v>
      </c>
      <c r="G2478" t="str">
        <f t="shared" si="39"/>
        <v>Nie</v>
      </c>
    </row>
    <row r="2479" spans="1:7" x14ac:dyDescent="0.25">
      <c r="A2479">
        <f xml:space="preserve"> MONTH(B2479)</f>
        <v>10</v>
      </c>
      <c r="B2479" s="3">
        <v>41924</v>
      </c>
      <c r="C2479">
        <f>YEAR(B2479)</f>
        <v>2014</v>
      </c>
      <c r="D2479">
        <v>6667</v>
      </c>
      <c r="E2479" t="str">
        <f>IF(D2479&gt;10000,"Tak","Nie")</f>
        <v>Nie</v>
      </c>
      <c r="F2479">
        <f>F2478-ROUNDUP(F2478*0.02,0)+D2479</f>
        <v>220432</v>
      </c>
      <c r="G2479" t="str">
        <f t="shared" si="39"/>
        <v>Nie</v>
      </c>
    </row>
    <row r="2480" spans="1:7" x14ac:dyDescent="0.25">
      <c r="A2480">
        <f xml:space="preserve"> MONTH(B2480)</f>
        <v>10</v>
      </c>
      <c r="B2480" s="3">
        <v>41925</v>
      </c>
      <c r="C2480">
        <f>YEAR(B2480)</f>
        <v>2014</v>
      </c>
      <c r="D2480">
        <v>5431</v>
      </c>
      <c r="E2480" t="str">
        <f>IF(D2480&gt;10000,"Tak","Nie")</f>
        <v>Nie</v>
      </c>
      <c r="F2480">
        <f>F2479-ROUNDUP(F2479*0.02,0)+D2480</f>
        <v>221454</v>
      </c>
      <c r="G2480" t="str">
        <f t="shared" si="39"/>
        <v>Nie</v>
      </c>
    </row>
    <row r="2481" spans="1:7" x14ac:dyDescent="0.25">
      <c r="A2481">
        <f xml:space="preserve"> MONTH(B2481)</f>
        <v>10</v>
      </c>
      <c r="B2481" s="3">
        <v>41926</v>
      </c>
      <c r="C2481">
        <f>YEAR(B2481)</f>
        <v>2014</v>
      </c>
      <c r="D2481">
        <v>7199</v>
      </c>
      <c r="E2481" t="str">
        <f>IF(D2481&gt;10000,"Tak","Nie")</f>
        <v>Nie</v>
      </c>
      <c r="F2481">
        <f>F2480-ROUNDUP(F2480*0.02,0)+D2481</f>
        <v>224223</v>
      </c>
      <c r="G2481" t="str">
        <f t="shared" si="39"/>
        <v>Nie</v>
      </c>
    </row>
    <row r="2482" spans="1:7" x14ac:dyDescent="0.25">
      <c r="A2482">
        <f xml:space="preserve"> MONTH(B2482)</f>
        <v>10</v>
      </c>
      <c r="B2482" s="3">
        <v>41927</v>
      </c>
      <c r="C2482">
        <f>YEAR(B2482)</f>
        <v>2014</v>
      </c>
      <c r="D2482">
        <v>6927</v>
      </c>
      <c r="E2482" t="str">
        <f>IF(D2482&gt;10000,"Tak","Nie")</f>
        <v>Nie</v>
      </c>
      <c r="F2482">
        <f>F2481-ROUNDUP(F2481*0.02,0)+D2482</f>
        <v>226665</v>
      </c>
      <c r="G2482" t="str">
        <f t="shared" si="39"/>
        <v>Nie</v>
      </c>
    </row>
    <row r="2483" spans="1:7" x14ac:dyDescent="0.25">
      <c r="A2483">
        <f xml:space="preserve"> MONTH(B2483)</f>
        <v>10</v>
      </c>
      <c r="B2483" s="3">
        <v>41928</v>
      </c>
      <c r="C2483">
        <f>YEAR(B2483)</f>
        <v>2014</v>
      </c>
      <c r="D2483">
        <v>6201</v>
      </c>
      <c r="E2483" t="str">
        <f>IF(D2483&gt;10000,"Tak","Nie")</f>
        <v>Nie</v>
      </c>
      <c r="F2483">
        <f>F2482-ROUNDUP(F2482*0.02,0)+D2483</f>
        <v>228332</v>
      </c>
      <c r="G2483" t="str">
        <f t="shared" si="39"/>
        <v>Nie</v>
      </c>
    </row>
    <row r="2484" spans="1:7" x14ac:dyDescent="0.25">
      <c r="A2484">
        <f xml:space="preserve"> MONTH(B2484)</f>
        <v>10</v>
      </c>
      <c r="B2484" s="3">
        <v>41929</v>
      </c>
      <c r="C2484">
        <f>YEAR(B2484)</f>
        <v>2014</v>
      </c>
      <c r="D2484">
        <v>6584</v>
      </c>
      <c r="E2484" t="str">
        <f>IF(D2484&gt;10000,"Tak","Nie")</f>
        <v>Nie</v>
      </c>
      <c r="F2484">
        <f>F2483-ROUNDUP(F2483*0.02,0)+D2484</f>
        <v>230349</v>
      </c>
      <c r="G2484" t="str">
        <f t="shared" si="39"/>
        <v>Nie</v>
      </c>
    </row>
    <row r="2485" spans="1:7" x14ac:dyDescent="0.25">
      <c r="A2485">
        <f xml:space="preserve"> MONTH(B2485)</f>
        <v>10</v>
      </c>
      <c r="B2485" s="3">
        <v>41930</v>
      </c>
      <c r="C2485">
        <f>YEAR(B2485)</f>
        <v>2014</v>
      </c>
      <c r="D2485">
        <v>6111</v>
      </c>
      <c r="E2485" t="str">
        <f>IF(D2485&gt;10000,"Tak","Nie")</f>
        <v>Nie</v>
      </c>
      <c r="F2485">
        <f>F2484-ROUNDUP(F2484*0.02,0)+D2485</f>
        <v>231853</v>
      </c>
      <c r="G2485" t="str">
        <f t="shared" si="39"/>
        <v>Nie</v>
      </c>
    </row>
    <row r="2486" spans="1:7" x14ac:dyDescent="0.25">
      <c r="A2486">
        <f xml:space="preserve"> MONTH(B2486)</f>
        <v>10</v>
      </c>
      <c r="B2486" s="3">
        <v>41931</v>
      </c>
      <c r="C2486">
        <f>YEAR(B2486)</f>
        <v>2014</v>
      </c>
      <c r="D2486">
        <v>6373</v>
      </c>
      <c r="E2486" t="str">
        <f>IF(D2486&gt;10000,"Tak","Nie")</f>
        <v>Nie</v>
      </c>
      <c r="F2486">
        <f>F2485-ROUNDUP(F2485*0.02,0)+D2486</f>
        <v>233588</v>
      </c>
      <c r="G2486" t="str">
        <f t="shared" si="39"/>
        <v>Nie</v>
      </c>
    </row>
    <row r="2487" spans="1:7" x14ac:dyDescent="0.25">
      <c r="A2487">
        <f xml:space="preserve"> MONTH(B2487)</f>
        <v>10</v>
      </c>
      <c r="B2487" s="3">
        <v>41932</v>
      </c>
      <c r="C2487">
        <f>YEAR(B2487)</f>
        <v>2014</v>
      </c>
      <c r="D2487">
        <v>6920</v>
      </c>
      <c r="E2487" t="str">
        <f>IF(D2487&gt;10000,"Tak","Nie")</f>
        <v>Nie</v>
      </c>
      <c r="F2487">
        <f>F2486-ROUNDUP(F2486*0.02,0)+D2487</f>
        <v>235836</v>
      </c>
      <c r="G2487" t="str">
        <f t="shared" si="39"/>
        <v>Nie</v>
      </c>
    </row>
    <row r="2488" spans="1:7" x14ac:dyDescent="0.25">
      <c r="A2488">
        <f xml:space="preserve"> MONTH(B2488)</f>
        <v>10</v>
      </c>
      <c r="B2488" s="3">
        <v>41933</v>
      </c>
      <c r="C2488">
        <f>YEAR(B2488)</f>
        <v>2014</v>
      </c>
      <c r="D2488">
        <v>7980</v>
      </c>
      <c r="E2488" t="str">
        <f>IF(D2488&gt;10000,"Tak","Nie")</f>
        <v>Nie</v>
      </c>
      <c r="F2488">
        <f>F2487-ROUNDUP(F2487*0.02,0)+D2488</f>
        <v>239099</v>
      </c>
      <c r="G2488" t="str">
        <f t="shared" si="39"/>
        <v>Nie</v>
      </c>
    </row>
    <row r="2489" spans="1:7" x14ac:dyDescent="0.25">
      <c r="A2489">
        <f xml:space="preserve"> MONTH(B2489)</f>
        <v>10</v>
      </c>
      <c r="B2489" s="3">
        <v>41934</v>
      </c>
      <c r="C2489">
        <f>YEAR(B2489)</f>
        <v>2014</v>
      </c>
      <c r="D2489">
        <v>8419</v>
      </c>
      <c r="E2489" t="str">
        <f>IF(D2489&gt;10000,"Tak","Nie")</f>
        <v>Nie</v>
      </c>
      <c r="F2489">
        <f>F2488-ROUNDUP(F2488*0.02,0)+D2489</f>
        <v>242736</v>
      </c>
      <c r="G2489" t="str">
        <f t="shared" si="39"/>
        <v>Nie</v>
      </c>
    </row>
    <row r="2490" spans="1:7" x14ac:dyDescent="0.25">
      <c r="A2490">
        <f xml:space="preserve"> MONTH(B2490)</f>
        <v>10</v>
      </c>
      <c r="B2490" s="3">
        <v>41935</v>
      </c>
      <c r="C2490">
        <f>YEAR(B2490)</f>
        <v>2014</v>
      </c>
      <c r="D2490">
        <v>8155</v>
      </c>
      <c r="E2490" t="str">
        <f>IF(D2490&gt;10000,"Tak","Nie")</f>
        <v>Nie</v>
      </c>
      <c r="F2490">
        <f>F2489-ROUNDUP(F2489*0.02,0)+D2490</f>
        <v>246036</v>
      </c>
      <c r="G2490" t="str">
        <f t="shared" si="39"/>
        <v>Nie</v>
      </c>
    </row>
    <row r="2491" spans="1:7" x14ac:dyDescent="0.25">
      <c r="A2491">
        <f xml:space="preserve"> MONTH(B2491)</f>
        <v>10</v>
      </c>
      <c r="B2491" s="3">
        <v>41936</v>
      </c>
      <c r="C2491">
        <f>YEAR(B2491)</f>
        <v>2014</v>
      </c>
      <c r="D2491">
        <v>6860</v>
      </c>
      <c r="E2491" t="str">
        <f>IF(D2491&gt;10000,"Tak","Nie")</f>
        <v>Nie</v>
      </c>
      <c r="F2491">
        <f>F2490-ROUNDUP(F2490*0.02,0)+D2491</f>
        <v>247975</v>
      </c>
      <c r="G2491" t="str">
        <f t="shared" si="39"/>
        <v>Nie</v>
      </c>
    </row>
    <row r="2492" spans="1:7" x14ac:dyDescent="0.25">
      <c r="A2492">
        <f xml:space="preserve"> MONTH(B2492)</f>
        <v>10</v>
      </c>
      <c r="B2492" s="3">
        <v>41937</v>
      </c>
      <c r="C2492">
        <f>YEAR(B2492)</f>
        <v>2014</v>
      </c>
      <c r="D2492">
        <v>6185</v>
      </c>
      <c r="E2492" t="str">
        <f>IF(D2492&gt;10000,"Tak","Nie")</f>
        <v>Nie</v>
      </c>
      <c r="F2492">
        <f>F2491-ROUNDUP(F2491*0.02,0)+D2492</f>
        <v>249200</v>
      </c>
      <c r="G2492" t="str">
        <f t="shared" si="39"/>
        <v>Nie</v>
      </c>
    </row>
    <row r="2493" spans="1:7" x14ac:dyDescent="0.25">
      <c r="A2493">
        <f xml:space="preserve"> MONTH(B2493)</f>
        <v>10</v>
      </c>
      <c r="B2493" s="3">
        <v>41938</v>
      </c>
      <c r="C2493">
        <f>YEAR(B2493)</f>
        <v>2014</v>
      </c>
      <c r="D2493">
        <v>7315</v>
      </c>
      <c r="E2493" t="str">
        <f>IF(D2493&gt;10000,"Tak","Nie")</f>
        <v>Nie</v>
      </c>
      <c r="F2493">
        <f>F2492-ROUNDUP(F2492*0.02,0)+D2493</f>
        <v>251531</v>
      </c>
      <c r="G2493" t="str">
        <f t="shared" si="39"/>
        <v>Nie</v>
      </c>
    </row>
    <row r="2494" spans="1:7" x14ac:dyDescent="0.25">
      <c r="A2494">
        <f xml:space="preserve"> MONTH(B2494)</f>
        <v>10</v>
      </c>
      <c r="B2494" s="3">
        <v>41939</v>
      </c>
      <c r="C2494">
        <f>YEAR(B2494)</f>
        <v>2014</v>
      </c>
      <c r="D2494">
        <v>8418</v>
      </c>
      <c r="E2494" t="str">
        <f>IF(D2494&gt;10000,"Tak","Nie")</f>
        <v>Nie</v>
      </c>
      <c r="F2494">
        <f>F2493-ROUNDUP(F2493*0.02,0)+D2494</f>
        <v>254918</v>
      </c>
      <c r="G2494" t="str">
        <f t="shared" si="39"/>
        <v>Nie</v>
      </c>
    </row>
    <row r="2495" spans="1:7" x14ac:dyDescent="0.25">
      <c r="A2495">
        <f xml:space="preserve"> MONTH(B2495)</f>
        <v>10</v>
      </c>
      <c r="B2495" s="3">
        <v>41940</v>
      </c>
      <c r="C2495">
        <f>YEAR(B2495)</f>
        <v>2014</v>
      </c>
      <c r="D2495">
        <v>7092</v>
      </c>
      <c r="E2495" t="str">
        <f>IF(D2495&gt;10000,"Tak","Nie")</f>
        <v>Nie</v>
      </c>
      <c r="F2495">
        <f>F2494-ROUNDUP(F2494*0.02,0)+D2495</f>
        <v>256911</v>
      </c>
      <c r="G2495" t="str">
        <f t="shared" si="39"/>
        <v>Nie</v>
      </c>
    </row>
    <row r="2496" spans="1:7" x14ac:dyDescent="0.25">
      <c r="A2496">
        <f xml:space="preserve"> MONTH(B2496)</f>
        <v>10</v>
      </c>
      <c r="B2496" s="3">
        <v>41941</v>
      </c>
      <c r="C2496">
        <f>YEAR(B2496)</f>
        <v>2014</v>
      </c>
      <c r="D2496">
        <v>7755</v>
      </c>
      <c r="E2496" t="str">
        <f>IF(D2496&gt;10000,"Tak","Nie")</f>
        <v>Nie</v>
      </c>
      <c r="F2496">
        <f>F2495-ROUNDUP(F2495*0.02,0)+D2496</f>
        <v>259527</v>
      </c>
      <c r="G2496" t="str">
        <f t="shared" si="39"/>
        <v>Nie</v>
      </c>
    </row>
    <row r="2497" spans="1:7" x14ac:dyDescent="0.25">
      <c r="A2497">
        <f xml:space="preserve"> MONTH(B2497)</f>
        <v>10</v>
      </c>
      <c r="B2497" s="3">
        <v>41942</v>
      </c>
      <c r="C2497">
        <f>YEAR(B2497)</f>
        <v>2014</v>
      </c>
      <c r="D2497">
        <v>7852</v>
      </c>
      <c r="E2497" t="str">
        <f>IF(D2497&gt;10000,"Tak","Nie")</f>
        <v>Nie</v>
      </c>
      <c r="F2497">
        <f>F2496-ROUNDUP(F2496*0.02,0)+D2497</f>
        <v>262188</v>
      </c>
      <c r="G2497" t="str">
        <f t="shared" si="39"/>
        <v>Nie</v>
      </c>
    </row>
    <row r="2498" spans="1:7" x14ac:dyDescent="0.25">
      <c r="A2498">
        <f xml:space="preserve"> MONTH(B2498)</f>
        <v>10</v>
      </c>
      <c r="B2498" s="3">
        <v>41943</v>
      </c>
      <c r="C2498">
        <f>YEAR(B2498)</f>
        <v>2014</v>
      </c>
      <c r="D2498">
        <v>7330</v>
      </c>
      <c r="E2498" t="str">
        <f>IF(D2498&gt;10000,"Tak","Nie")</f>
        <v>Nie</v>
      </c>
      <c r="F2498">
        <f>F2497-ROUNDUP(F2497*0.02,0)+D2498</f>
        <v>264274</v>
      </c>
      <c r="G2498" t="str">
        <f t="shared" si="39"/>
        <v>Nie</v>
      </c>
    </row>
    <row r="2499" spans="1:7" x14ac:dyDescent="0.25">
      <c r="A2499">
        <f xml:space="preserve"> MONTH(B2499)</f>
        <v>11</v>
      </c>
      <c r="B2499" s="3">
        <v>41944</v>
      </c>
      <c r="C2499">
        <f>YEAR(B2499)</f>
        <v>2014</v>
      </c>
      <c r="D2499">
        <v>7251</v>
      </c>
      <c r="E2499" t="str">
        <f>IF(D2499&gt;10000,"Tak","Nie")</f>
        <v>Nie</v>
      </c>
      <c r="F2499">
        <f>F2498-ROUNDUP(F2498*0.02,0)+D2499</f>
        <v>266239</v>
      </c>
      <c r="G2499" t="str">
        <f t="shared" si="39"/>
        <v>Nie</v>
      </c>
    </row>
    <row r="2500" spans="1:7" x14ac:dyDescent="0.25">
      <c r="A2500">
        <f xml:space="preserve"> MONTH(B2500)</f>
        <v>11</v>
      </c>
      <c r="B2500" s="3">
        <v>41945</v>
      </c>
      <c r="C2500">
        <f>YEAR(B2500)</f>
        <v>2014</v>
      </c>
      <c r="D2500">
        <v>7782</v>
      </c>
      <c r="E2500" t="str">
        <f>IF(D2500&gt;10000,"Tak","Nie")</f>
        <v>Nie</v>
      </c>
      <c r="F2500">
        <f>F2499-ROUNDUP(F2499*0.02,0)+D2500</f>
        <v>268696</v>
      </c>
      <c r="G2500" t="str">
        <f t="shared" ref="G2500:G2563" si="40">IF(F2500&gt;1000000,"Tak","Nie")</f>
        <v>Nie</v>
      </c>
    </row>
    <row r="2501" spans="1:7" x14ac:dyDescent="0.25">
      <c r="A2501">
        <f xml:space="preserve"> MONTH(B2501)</f>
        <v>11</v>
      </c>
      <c r="B2501" s="3">
        <v>41946</v>
      </c>
      <c r="C2501">
        <f>YEAR(B2501)</f>
        <v>2014</v>
      </c>
      <c r="D2501">
        <v>8303</v>
      </c>
      <c r="E2501" t="str">
        <f>IF(D2501&gt;10000,"Tak","Nie")</f>
        <v>Nie</v>
      </c>
      <c r="F2501">
        <f>F2500-ROUNDUP(F2500*0.02,0)+D2501</f>
        <v>271625</v>
      </c>
      <c r="G2501" t="str">
        <f t="shared" si="40"/>
        <v>Nie</v>
      </c>
    </row>
    <row r="2502" spans="1:7" x14ac:dyDescent="0.25">
      <c r="A2502">
        <f xml:space="preserve"> MONTH(B2502)</f>
        <v>11</v>
      </c>
      <c r="B2502" s="3">
        <v>41947</v>
      </c>
      <c r="C2502">
        <f>YEAR(B2502)</f>
        <v>2014</v>
      </c>
      <c r="D2502">
        <v>8841</v>
      </c>
      <c r="E2502" t="str">
        <f>IF(D2502&gt;10000,"Tak","Nie")</f>
        <v>Nie</v>
      </c>
      <c r="F2502">
        <f>F2501-ROUNDUP(F2501*0.02,0)+D2502</f>
        <v>275033</v>
      </c>
      <c r="G2502" t="str">
        <f t="shared" si="40"/>
        <v>Nie</v>
      </c>
    </row>
    <row r="2503" spans="1:7" x14ac:dyDescent="0.25">
      <c r="A2503">
        <f xml:space="preserve"> MONTH(B2503)</f>
        <v>11</v>
      </c>
      <c r="B2503" s="3">
        <v>41948</v>
      </c>
      <c r="C2503">
        <f>YEAR(B2503)</f>
        <v>2014</v>
      </c>
      <c r="D2503">
        <v>7784</v>
      </c>
      <c r="E2503" t="str">
        <f>IF(D2503&gt;10000,"Tak","Nie")</f>
        <v>Nie</v>
      </c>
      <c r="F2503">
        <f>F2502-ROUNDUP(F2502*0.02,0)+D2503</f>
        <v>277316</v>
      </c>
      <c r="G2503" t="str">
        <f t="shared" si="40"/>
        <v>Nie</v>
      </c>
    </row>
    <row r="2504" spans="1:7" x14ac:dyDescent="0.25">
      <c r="A2504">
        <f xml:space="preserve"> MONTH(B2504)</f>
        <v>11</v>
      </c>
      <c r="B2504" s="3">
        <v>41949</v>
      </c>
      <c r="C2504">
        <f>YEAR(B2504)</f>
        <v>2014</v>
      </c>
      <c r="D2504">
        <v>8061</v>
      </c>
      <c r="E2504" t="str">
        <f>IF(D2504&gt;10000,"Tak","Nie")</f>
        <v>Nie</v>
      </c>
      <c r="F2504">
        <f>F2503-ROUNDUP(F2503*0.02,0)+D2504</f>
        <v>279830</v>
      </c>
      <c r="G2504" t="str">
        <f t="shared" si="40"/>
        <v>Nie</v>
      </c>
    </row>
    <row r="2505" spans="1:7" x14ac:dyDescent="0.25">
      <c r="A2505">
        <f xml:space="preserve"> MONTH(B2505)</f>
        <v>11</v>
      </c>
      <c r="B2505" s="3">
        <v>41950</v>
      </c>
      <c r="C2505">
        <f>YEAR(B2505)</f>
        <v>2014</v>
      </c>
      <c r="D2505">
        <v>7508</v>
      </c>
      <c r="E2505" t="str">
        <f>IF(D2505&gt;10000,"Tak","Nie")</f>
        <v>Nie</v>
      </c>
      <c r="F2505">
        <f>F2504-ROUNDUP(F2504*0.02,0)+D2505</f>
        <v>281741</v>
      </c>
      <c r="G2505" t="str">
        <f t="shared" si="40"/>
        <v>Nie</v>
      </c>
    </row>
    <row r="2506" spans="1:7" x14ac:dyDescent="0.25">
      <c r="A2506">
        <f xml:space="preserve"> MONTH(B2506)</f>
        <v>11</v>
      </c>
      <c r="B2506" s="3">
        <v>41951</v>
      </c>
      <c r="C2506">
        <f>YEAR(B2506)</f>
        <v>2014</v>
      </c>
      <c r="D2506">
        <v>7931</v>
      </c>
      <c r="E2506" t="str">
        <f>IF(D2506&gt;10000,"Tak","Nie")</f>
        <v>Nie</v>
      </c>
      <c r="F2506">
        <f>F2505-ROUNDUP(F2505*0.02,0)+D2506</f>
        <v>284037</v>
      </c>
      <c r="G2506" t="str">
        <f t="shared" si="40"/>
        <v>Nie</v>
      </c>
    </row>
    <row r="2507" spans="1:7" x14ac:dyDescent="0.25">
      <c r="A2507">
        <f xml:space="preserve"> MONTH(B2507)</f>
        <v>11</v>
      </c>
      <c r="B2507" s="3">
        <v>41952</v>
      </c>
      <c r="C2507">
        <f>YEAR(B2507)</f>
        <v>2014</v>
      </c>
      <c r="D2507">
        <v>7375</v>
      </c>
      <c r="E2507" t="str">
        <f>IF(D2507&gt;10000,"Tak","Nie")</f>
        <v>Nie</v>
      </c>
      <c r="F2507">
        <f>F2506-ROUNDUP(F2506*0.02,0)+D2507</f>
        <v>285731</v>
      </c>
      <c r="G2507" t="str">
        <f t="shared" si="40"/>
        <v>Nie</v>
      </c>
    </row>
    <row r="2508" spans="1:7" x14ac:dyDescent="0.25">
      <c r="A2508">
        <f xml:space="preserve"> MONTH(B2508)</f>
        <v>11</v>
      </c>
      <c r="B2508" s="3">
        <v>41953</v>
      </c>
      <c r="C2508">
        <f>YEAR(B2508)</f>
        <v>2014</v>
      </c>
      <c r="D2508">
        <v>7594</v>
      </c>
      <c r="E2508" t="str">
        <f>IF(D2508&gt;10000,"Tak","Nie")</f>
        <v>Nie</v>
      </c>
      <c r="F2508">
        <f>F2507-ROUNDUP(F2507*0.02,0)+D2508</f>
        <v>287610</v>
      </c>
      <c r="G2508" t="str">
        <f t="shared" si="40"/>
        <v>Nie</v>
      </c>
    </row>
    <row r="2509" spans="1:7" x14ac:dyDescent="0.25">
      <c r="A2509">
        <f xml:space="preserve"> MONTH(B2509)</f>
        <v>11</v>
      </c>
      <c r="B2509" s="3">
        <v>41954</v>
      </c>
      <c r="C2509">
        <f>YEAR(B2509)</f>
        <v>2014</v>
      </c>
      <c r="D2509">
        <v>8901</v>
      </c>
      <c r="E2509" t="str">
        <f>IF(D2509&gt;10000,"Tak","Nie")</f>
        <v>Nie</v>
      </c>
      <c r="F2509">
        <f>F2508-ROUNDUP(F2508*0.02,0)+D2509</f>
        <v>290758</v>
      </c>
      <c r="G2509" t="str">
        <f t="shared" si="40"/>
        <v>Nie</v>
      </c>
    </row>
    <row r="2510" spans="1:7" x14ac:dyDescent="0.25">
      <c r="A2510">
        <f xml:space="preserve"> MONTH(B2510)</f>
        <v>11</v>
      </c>
      <c r="B2510" s="3">
        <v>41955</v>
      </c>
      <c r="C2510">
        <f>YEAR(B2510)</f>
        <v>2014</v>
      </c>
      <c r="D2510">
        <v>7704</v>
      </c>
      <c r="E2510" t="str">
        <f>IF(D2510&gt;10000,"Tak","Nie")</f>
        <v>Nie</v>
      </c>
      <c r="F2510">
        <f>F2509-ROUNDUP(F2509*0.02,0)+D2510</f>
        <v>292646</v>
      </c>
      <c r="G2510" t="str">
        <f t="shared" si="40"/>
        <v>Nie</v>
      </c>
    </row>
    <row r="2511" spans="1:7" x14ac:dyDescent="0.25">
      <c r="A2511">
        <f xml:space="preserve"> MONTH(B2511)</f>
        <v>11</v>
      </c>
      <c r="B2511" s="3">
        <v>41956</v>
      </c>
      <c r="C2511">
        <f>YEAR(B2511)</f>
        <v>2014</v>
      </c>
      <c r="D2511">
        <v>6979</v>
      </c>
      <c r="E2511" t="str">
        <f>IF(D2511&gt;10000,"Tak","Nie")</f>
        <v>Nie</v>
      </c>
      <c r="F2511">
        <f>F2510-ROUNDUP(F2510*0.02,0)+D2511</f>
        <v>293772</v>
      </c>
      <c r="G2511" t="str">
        <f t="shared" si="40"/>
        <v>Nie</v>
      </c>
    </row>
    <row r="2512" spans="1:7" x14ac:dyDescent="0.25">
      <c r="A2512">
        <f xml:space="preserve"> MONTH(B2512)</f>
        <v>11</v>
      </c>
      <c r="B2512" s="3">
        <v>41957</v>
      </c>
      <c r="C2512">
        <f>YEAR(B2512)</f>
        <v>2014</v>
      </c>
      <c r="D2512">
        <v>8920</v>
      </c>
      <c r="E2512" t="str">
        <f>IF(D2512&gt;10000,"Tak","Nie")</f>
        <v>Nie</v>
      </c>
      <c r="F2512">
        <f>F2511-ROUNDUP(F2511*0.02,0)+D2512</f>
        <v>296816</v>
      </c>
      <c r="G2512" t="str">
        <f t="shared" si="40"/>
        <v>Nie</v>
      </c>
    </row>
    <row r="2513" spans="1:7" x14ac:dyDescent="0.25">
      <c r="A2513">
        <f xml:space="preserve"> MONTH(B2513)</f>
        <v>11</v>
      </c>
      <c r="B2513" s="3">
        <v>41958</v>
      </c>
      <c r="C2513">
        <f>YEAR(B2513)</f>
        <v>2014</v>
      </c>
      <c r="D2513">
        <v>7006</v>
      </c>
      <c r="E2513" t="str">
        <f>IF(D2513&gt;10000,"Tak","Nie")</f>
        <v>Nie</v>
      </c>
      <c r="F2513">
        <f>F2512-ROUNDUP(F2512*0.02,0)+D2513</f>
        <v>297885</v>
      </c>
      <c r="G2513" t="str">
        <f t="shared" si="40"/>
        <v>Nie</v>
      </c>
    </row>
    <row r="2514" spans="1:7" x14ac:dyDescent="0.25">
      <c r="A2514">
        <f xml:space="preserve"> MONTH(B2514)</f>
        <v>11</v>
      </c>
      <c r="B2514" s="3">
        <v>41959</v>
      </c>
      <c r="C2514">
        <f>YEAR(B2514)</f>
        <v>2014</v>
      </c>
      <c r="D2514">
        <v>6453</v>
      </c>
      <c r="E2514" t="str">
        <f>IF(D2514&gt;10000,"Tak","Nie")</f>
        <v>Nie</v>
      </c>
      <c r="F2514">
        <f>F2513-ROUNDUP(F2513*0.02,0)+D2514</f>
        <v>298380</v>
      </c>
      <c r="G2514" t="str">
        <f t="shared" si="40"/>
        <v>Nie</v>
      </c>
    </row>
    <row r="2515" spans="1:7" x14ac:dyDescent="0.25">
      <c r="A2515">
        <f xml:space="preserve"> MONTH(B2515)</f>
        <v>11</v>
      </c>
      <c r="B2515" s="3">
        <v>41960</v>
      </c>
      <c r="C2515">
        <f>YEAR(B2515)</f>
        <v>2014</v>
      </c>
      <c r="D2515">
        <v>6558</v>
      </c>
      <c r="E2515" t="str">
        <f>IF(D2515&gt;10000,"Tak","Nie")</f>
        <v>Nie</v>
      </c>
      <c r="F2515">
        <f>F2514-ROUNDUP(F2514*0.02,0)+D2515</f>
        <v>298970</v>
      </c>
      <c r="G2515" t="str">
        <f t="shared" si="40"/>
        <v>Nie</v>
      </c>
    </row>
    <row r="2516" spans="1:7" x14ac:dyDescent="0.25">
      <c r="A2516">
        <f xml:space="preserve"> MONTH(B2516)</f>
        <v>11</v>
      </c>
      <c r="B2516" s="3">
        <v>41961</v>
      </c>
      <c r="C2516">
        <f>YEAR(B2516)</f>
        <v>2014</v>
      </c>
      <c r="D2516">
        <v>7227</v>
      </c>
      <c r="E2516" t="str">
        <f>IF(D2516&gt;10000,"Tak","Nie")</f>
        <v>Nie</v>
      </c>
      <c r="F2516">
        <f>F2515-ROUNDUP(F2515*0.02,0)+D2516</f>
        <v>300217</v>
      </c>
      <c r="G2516" t="str">
        <f t="shared" si="40"/>
        <v>Nie</v>
      </c>
    </row>
    <row r="2517" spans="1:7" x14ac:dyDescent="0.25">
      <c r="A2517">
        <f xml:space="preserve"> MONTH(B2517)</f>
        <v>11</v>
      </c>
      <c r="B2517" s="3">
        <v>41962</v>
      </c>
      <c r="C2517">
        <f>YEAR(B2517)</f>
        <v>2014</v>
      </c>
      <c r="D2517">
        <v>6735</v>
      </c>
      <c r="E2517" t="str">
        <f>IF(D2517&gt;10000,"Tak","Nie")</f>
        <v>Nie</v>
      </c>
      <c r="F2517">
        <f>F2516-ROUNDUP(F2516*0.02,0)+D2517</f>
        <v>300947</v>
      </c>
      <c r="G2517" t="str">
        <f t="shared" si="40"/>
        <v>Nie</v>
      </c>
    </row>
    <row r="2518" spans="1:7" x14ac:dyDescent="0.25">
      <c r="A2518">
        <f xml:space="preserve"> MONTH(B2518)</f>
        <v>11</v>
      </c>
      <c r="B2518" s="3">
        <v>41963</v>
      </c>
      <c r="C2518">
        <f>YEAR(B2518)</f>
        <v>2014</v>
      </c>
      <c r="D2518">
        <v>8024</v>
      </c>
      <c r="E2518" t="str">
        <f>IF(D2518&gt;10000,"Tak","Nie")</f>
        <v>Nie</v>
      </c>
      <c r="F2518">
        <f>F2517-ROUNDUP(F2517*0.02,0)+D2518</f>
        <v>302952</v>
      </c>
      <c r="G2518" t="str">
        <f t="shared" si="40"/>
        <v>Nie</v>
      </c>
    </row>
    <row r="2519" spans="1:7" x14ac:dyDescent="0.25">
      <c r="A2519">
        <f xml:space="preserve"> MONTH(B2519)</f>
        <v>11</v>
      </c>
      <c r="B2519" s="3">
        <v>41964</v>
      </c>
      <c r="C2519">
        <f>YEAR(B2519)</f>
        <v>2014</v>
      </c>
      <c r="D2519">
        <v>7289</v>
      </c>
      <c r="E2519" t="str">
        <f>IF(D2519&gt;10000,"Tak","Nie")</f>
        <v>Nie</v>
      </c>
      <c r="F2519">
        <f>F2518-ROUNDUP(F2518*0.02,0)+D2519</f>
        <v>304181</v>
      </c>
      <c r="G2519" t="str">
        <f t="shared" si="40"/>
        <v>Nie</v>
      </c>
    </row>
    <row r="2520" spans="1:7" x14ac:dyDescent="0.25">
      <c r="A2520">
        <f xml:space="preserve"> MONTH(B2520)</f>
        <v>11</v>
      </c>
      <c r="B2520" s="3">
        <v>41965</v>
      </c>
      <c r="C2520">
        <f>YEAR(B2520)</f>
        <v>2014</v>
      </c>
      <c r="D2520">
        <v>7104</v>
      </c>
      <c r="E2520" t="str">
        <f>IF(D2520&gt;10000,"Tak","Nie")</f>
        <v>Nie</v>
      </c>
      <c r="F2520">
        <f>F2519-ROUNDUP(F2519*0.02,0)+D2520</f>
        <v>305201</v>
      </c>
      <c r="G2520" t="str">
        <f t="shared" si="40"/>
        <v>Nie</v>
      </c>
    </row>
    <row r="2521" spans="1:7" x14ac:dyDescent="0.25">
      <c r="A2521">
        <f xml:space="preserve"> MONTH(B2521)</f>
        <v>11</v>
      </c>
      <c r="B2521" s="3">
        <v>41966</v>
      </c>
      <c r="C2521">
        <f>YEAR(B2521)</f>
        <v>2014</v>
      </c>
      <c r="D2521">
        <v>7711</v>
      </c>
      <c r="E2521" t="str">
        <f>IF(D2521&gt;10000,"Tak","Nie")</f>
        <v>Nie</v>
      </c>
      <c r="F2521">
        <f>F2520-ROUNDUP(F2520*0.02,0)+D2521</f>
        <v>306807</v>
      </c>
      <c r="G2521" t="str">
        <f t="shared" si="40"/>
        <v>Nie</v>
      </c>
    </row>
    <row r="2522" spans="1:7" x14ac:dyDescent="0.25">
      <c r="A2522">
        <f xml:space="preserve"> MONTH(B2522)</f>
        <v>11</v>
      </c>
      <c r="B2522" s="3">
        <v>41967</v>
      </c>
      <c r="C2522">
        <f>YEAR(B2522)</f>
        <v>2014</v>
      </c>
      <c r="D2522">
        <v>6395</v>
      </c>
      <c r="E2522" t="str">
        <f>IF(D2522&gt;10000,"Tak","Nie")</f>
        <v>Nie</v>
      </c>
      <c r="F2522">
        <f>F2521-ROUNDUP(F2521*0.02,0)+D2522</f>
        <v>307065</v>
      </c>
      <c r="G2522" t="str">
        <f t="shared" si="40"/>
        <v>Nie</v>
      </c>
    </row>
    <row r="2523" spans="1:7" x14ac:dyDescent="0.25">
      <c r="A2523">
        <f xml:space="preserve"> MONTH(B2523)</f>
        <v>11</v>
      </c>
      <c r="B2523" s="3">
        <v>41968</v>
      </c>
      <c r="C2523">
        <f>YEAR(B2523)</f>
        <v>2014</v>
      </c>
      <c r="D2523">
        <v>5400</v>
      </c>
      <c r="E2523" t="str">
        <f>IF(D2523&gt;10000,"Tak","Nie")</f>
        <v>Nie</v>
      </c>
      <c r="F2523">
        <f>F2522-ROUNDUP(F2522*0.02,0)+D2523</f>
        <v>306323</v>
      </c>
      <c r="G2523" t="str">
        <f t="shared" si="40"/>
        <v>Nie</v>
      </c>
    </row>
    <row r="2524" spans="1:7" x14ac:dyDescent="0.25">
      <c r="A2524">
        <f xml:space="preserve"> MONTH(B2524)</f>
        <v>11</v>
      </c>
      <c r="B2524" s="3">
        <v>41969</v>
      </c>
      <c r="C2524">
        <f>YEAR(B2524)</f>
        <v>2014</v>
      </c>
      <c r="D2524">
        <v>6318</v>
      </c>
      <c r="E2524" t="str">
        <f>IF(D2524&gt;10000,"Tak","Nie")</f>
        <v>Nie</v>
      </c>
      <c r="F2524">
        <f>F2523-ROUNDUP(F2523*0.02,0)+D2524</f>
        <v>306514</v>
      </c>
      <c r="G2524" t="str">
        <f t="shared" si="40"/>
        <v>Nie</v>
      </c>
    </row>
    <row r="2525" spans="1:7" x14ac:dyDescent="0.25">
      <c r="A2525">
        <f xml:space="preserve"> MONTH(B2525)</f>
        <v>11</v>
      </c>
      <c r="B2525" s="3">
        <v>41970</v>
      </c>
      <c r="C2525">
        <f>YEAR(B2525)</f>
        <v>2014</v>
      </c>
      <c r="D2525">
        <v>5763</v>
      </c>
      <c r="E2525" t="str">
        <f>IF(D2525&gt;10000,"Tak","Nie")</f>
        <v>Nie</v>
      </c>
      <c r="F2525">
        <f>F2524-ROUNDUP(F2524*0.02,0)+D2525</f>
        <v>306146</v>
      </c>
      <c r="G2525" t="str">
        <f t="shared" si="40"/>
        <v>Nie</v>
      </c>
    </row>
    <row r="2526" spans="1:7" x14ac:dyDescent="0.25">
      <c r="A2526">
        <f xml:space="preserve"> MONTH(B2526)</f>
        <v>11</v>
      </c>
      <c r="B2526" s="3">
        <v>41971</v>
      </c>
      <c r="C2526">
        <f>YEAR(B2526)</f>
        <v>2014</v>
      </c>
      <c r="D2526">
        <v>6866</v>
      </c>
      <c r="E2526" t="str">
        <f>IF(D2526&gt;10000,"Tak","Nie")</f>
        <v>Nie</v>
      </c>
      <c r="F2526">
        <f>F2525-ROUNDUP(F2525*0.02,0)+D2526</f>
        <v>306889</v>
      </c>
      <c r="G2526" t="str">
        <f t="shared" si="40"/>
        <v>Nie</v>
      </c>
    </row>
    <row r="2527" spans="1:7" x14ac:dyDescent="0.25">
      <c r="A2527">
        <f xml:space="preserve"> MONTH(B2527)</f>
        <v>11</v>
      </c>
      <c r="B2527" s="3">
        <v>41972</v>
      </c>
      <c r="C2527">
        <f>YEAR(B2527)</f>
        <v>2014</v>
      </c>
      <c r="D2527">
        <v>7289</v>
      </c>
      <c r="E2527" t="str">
        <f>IF(D2527&gt;10000,"Tak","Nie")</f>
        <v>Nie</v>
      </c>
      <c r="F2527">
        <f>F2526-ROUNDUP(F2526*0.02,0)+D2527</f>
        <v>308040</v>
      </c>
      <c r="G2527" t="str">
        <f t="shared" si="40"/>
        <v>Nie</v>
      </c>
    </row>
    <row r="2528" spans="1:7" x14ac:dyDescent="0.25">
      <c r="A2528">
        <f xml:space="preserve"> MONTH(B2528)</f>
        <v>11</v>
      </c>
      <c r="B2528" s="3">
        <v>41973</v>
      </c>
      <c r="C2528">
        <f>YEAR(B2528)</f>
        <v>2014</v>
      </c>
      <c r="D2528">
        <v>5659</v>
      </c>
      <c r="E2528" t="str">
        <f>IF(D2528&gt;10000,"Tak","Nie")</f>
        <v>Nie</v>
      </c>
      <c r="F2528">
        <f>F2527-ROUNDUP(F2527*0.02,0)+D2528</f>
        <v>307538</v>
      </c>
      <c r="G2528" t="str">
        <f t="shared" si="40"/>
        <v>Nie</v>
      </c>
    </row>
    <row r="2529" spans="1:7" x14ac:dyDescent="0.25">
      <c r="A2529">
        <f xml:space="preserve"> MONTH(B2529)</f>
        <v>12</v>
      </c>
      <c r="B2529" s="3">
        <v>41974</v>
      </c>
      <c r="C2529">
        <f>YEAR(B2529)</f>
        <v>2014</v>
      </c>
      <c r="D2529">
        <v>6894</v>
      </c>
      <c r="E2529" t="str">
        <f>IF(D2529&gt;10000,"Tak","Nie")</f>
        <v>Nie</v>
      </c>
      <c r="F2529">
        <f>F2528-ROUNDUP(F2528*0.02,0)+D2529</f>
        <v>308281</v>
      </c>
      <c r="G2529" t="str">
        <f t="shared" si="40"/>
        <v>Nie</v>
      </c>
    </row>
    <row r="2530" spans="1:7" x14ac:dyDescent="0.25">
      <c r="A2530">
        <f xml:space="preserve"> MONTH(B2530)</f>
        <v>12</v>
      </c>
      <c r="B2530" s="3">
        <v>41975</v>
      </c>
      <c r="C2530">
        <f>YEAR(B2530)</f>
        <v>2014</v>
      </c>
      <c r="D2530">
        <v>7030</v>
      </c>
      <c r="E2530" t="str">
        <f>IF(D2530&gt;10000,"Tak","Nie")</f>
        <v>Nie</v>
      </c>
      <c r="F2530">
        <f>F2529-ROUNDUP(F2529*0.02,0)+D2530</f>
        <v>309145</v>
      </c>
      <c r="G2530" t="str">
        <f t="shared" si="40"/>
        <v>Nie</v>
      </c>
    </row>
    <row r="2531" spans="1:7" x14ac:dyDescent="0.25">
      <c r="A2531">
        <f xml:space="preserve"> MONTH(B2531)</f>
        <v>12</v>
      </c>
      <c r="B2531" s="3">
        <v>41976</v>
      </c>
      <c r="C2531">
        <f>YEAR(B2531)</f>
        <v>2014</v>
      </c>
      <c r="D2531">
        <v>7144</v>
      </c>
      <c r="E2531" t="str">
        <f>IF(D2531&gt;10000,"Tak","Nie")</f>
        <v>Nie</v>
      </c>
      <c r="F2531">
        <f>F2530-ROUNDUP(F2530*0.02,0)+D2531</f>
        <v>310106</v>
      </c>
      <c r="G2531" t="str">
        <f t="shared" si="40"/>
        <v>Nie</v>
      </c>
    </row>
    <row r="2532" spans="1:7" x14ac:dyDescent="0.25">
      <c r="A2532">
        <f xml:space="preserve"> MONTH(B2532)</f>
        <v>12</v>
      </c>
      <c r="B2532" s="3">
        <v>41977</v>
      </c>
      <c r="C2532">
        <f>YEAR(B2532)</f>
        <v>2014</v>
      </c>
      <c r="D2532">
        <v>5680</v>
      </c>
      <c r="E2532" t="str">
        <f>IF(D2532&gt;10000,"Tak","Nie")</f>
        <v>Nie</v>
      </c>
      <c r="F2532">
        <f>F2531-ROUNDUP(F2531*0.02,0)+D2532</f>
        <v>309583</v>
      </c>
      <c r="G2532" t="str">
        <f t="shared" si="40"/>
        <v>Nie</v>
      </c>
    </row>
    <row r="2533" spans="1:7" x14ac:dyDescent="0.25">
      <c r="A2533">
        <f xml:space="preserve"> MONTH(B2533)</f>
        <v>12</v>
      </c>
      <c r="B2533" s="3">
        <v>41978</v>
      </c>
      <c r="C2533">
        <f>YEAR(B2533)</f>
        <v>2014</v>
      </c>
      <c r="D2533">
        <v>6815</v>
      </c>
      <c r="E2533" t="str">
        <f>IF(D2533&gt;10000,"Tak","Nie")</f>
        <v>Nie</v>
      </c>
      <c r="F2533">
        <f>F2532-ROUNDUP(F2532*0.02,0)+D2533</f>
        <v>310206</v>
      </c>
      <c r="G2533" t="str">
        <f t="shared" si="40"/>
        <v>Nie</v>
      </c>
    </row>
    <row r="2534" spans="1:7" x14ac:dyDescent="0.25">
      <c r="A2534">
        <f xml:space="preserve"> MONTH(B2534)</f>
        <v>12</v>
      </c>
      <c r="B2534" s="3">
        <v>41979</v>
      </c>
      <c r="C2534">
        <f>YEAR(B2534)</f>
        <v>2014</v>
      </c>
      <c r="D2534">
        <v>6642</v>
      </c>
      <c r="E2534" t="str">
        <f>IF(D2534&gt;10000,"Tak","Nie")</f>
        <v>Nie</v>
      </c>
      <c r="F2534">
        <f>F2533-ROUNDUP(F2533*0.02,0)+D2534</f>
        <v>310643</v>
      </c>
      <c r="G2534" t="str">
        <f t="shared" si="40"/>
        <v>Nie</v>
      </c>
    </row>
    <row r="2535" spans="1:7" x14ac:dyDescent="0.25">
      <c r="A2535">
        <f xml:space="preserve"> MONTH(B2535)</f>
        <v>12</v>
      </c>
      <c r="B2535" s="3">
        <v>41980</v>
      </c>
      <c r="C2535">
        <f>YEAR(B2535)</f>
        <v>2014</v>
      </c>
      <c r="D2535">
        <v>6405</v>
      </c>
      <c r="E2535" t="str">
        <f>IF(D2535&gt;10000,"Tak","Nie")</f>
        <v>Nie</v>
      </c>
      <c r="F2535">
        <f>F2534-ROUNDUP(F2534*0.02,0)+D2535</f>
        <v>310835</v>
      </c>
      <c r="G2535" t="str">
        <f t="shared" si="40"/>
        <v>Nie</v>
      </c>
    </row>
    <row r="2536" spans="1:7" x14ac:dyDescent="0.25">
      <c r="A2536">
        <f xml:space="preserve"> MONTH(B2536)</f>
        <v>12</v>
      </c>
      <c r="B2536" s="3">
        <v>41981</v>
      </c>
      <c r="C2536">
        <f>YEAR(B2536)</f>
        <v>2014</v>
      </c>
      <c r="D2536">
        <v>7167</v>
      </c>
      <c r="E2536" t="str">
        <f>IF(D2536&gt;10000,"Tak","Nie")</f>
        <v>Nie</v>
      </c>
      <c r="F2536">
        <f>F2535-ROUNDUP(F2535*0.02,0)+D2536</f>
        <v>311785</v>
      </c>
      <c r="G2536" t="str">
        <f t="shared" si="40"/>
        <v>Nie</v>
      </c>
    </row>
    <row r="2537" spans="1:7" x14ac:dyDescent="0.25">
      <c r="A2537">
        <f xml:space="preserve"> MONTH(B2537)</f>
        <v>12</v>
      </c>
      <c r="B2537" s="3">
        <v>41982</v>
      </c>
      <c r="C2537">
        <f>YEAR(B2537)</f>
        <v>2014</v>
      </c>
      <c r="D2537">
        <v>6557</v>
      </c>
      <c r="E2537" t="str">
        <f>IF(D2537&gt;10000,"Tak","Nie")</f>
        <v>Nie</v>
      </c>
      <c r="F2537">
        <f>F2536-ROUNDUP(F2536*0.02,0)+D2537</f>
        <v>312106</v>
      </c>
      <c r="G2537" t="str">
        <f t="shared" si="40"/>
        <v>Nie</v>
      </c>
    </row>
    <row r="2538" spans="1:7" x14ac:dyDescent="0.25">
      <c r="A2538">
        <f xml:space="preserve"> MONTH(B2538)</f>
        <v>12</v>
      </c>
      <c r="B2538" s="3">
        <v>41983</v>
      </c>
      <c r="C2538">
        <f>YEAR(B2538)</f>
        <v>2014</v>
      </c>
      <c r="D2538">
        <v>6592</v>
      </c>
      <c r="E2538" t="str">
        <f>IF(D2538&gt;10000,"Tak","Nie")</f>
        <v>Nie</v>
      </c>
      <c r="F2538">
        <f>F2537-ROUNDUP(F2537*0.02,0)+D2538</f>
        <v>312455</v>
      </c>
      <c r="G2538" t="str">
        <f t="shared" si="40"/>
        <v>Nie</v>
      </c>
    </row>
    <row r="2539" spans="1:7" x14ac:dyDescent="0.25">
      <c r="A2539">
        <f xml:space="preserve"> MONTH(B2539)</f>
        <v>12</v>
      </c>
      <c r="B2539" s="3">
        <v>41984</v>
      </c>
      <c r="C2539">
        <f>YEAR(B2539)</f>
        <v>2014</v>
      </c>
      <c r="D2539">
        <v>6799</v>
      </c>
      <c r="E2539" t="str">
        <f>IF(D2539&gt;10000,"Tak","Nie")</f>
        <v>Nie</v>
      </c>
      <c r="F2539">
        <f>F2538-ROUNDUP(F2538*0.02,0)+D2539</f>
        <v>313004</v>
      </c>
      <c r="G2539" t="str">
        <f t="shared" si="40"/>
        <v>Nie</v>
      </c>
    </row>
    <row r="2540" spans="1:7" x14ac:dyDescent="0.25">
      <c r="A2540">
        <f xml:space="preserve"> MONTH(B2540)</f>
        <v>12</v>
      </c>
      <c r="B2540" s="3">
        <v>41985</v>
      </c>
      <c r="C2540">
        <f>YEAR(B2540)</f>
        <v>2014</v>
      </c>
      <c r="D2540">
        <v>6480</v>
      </c>
      <c r="E2540" t="str">
        <f>IF(D2540&gt;10000,"Tak","Nie")</f>
        <v>Nie</v>
      </c>
      <c r="F2540">
        <f>F2539-ROUNDUP(F2539*0.02,0)+D2540</f>
        <v>313223</v>
      </c>
      <c r="G2540" t="str">
        <f t="shared" si="40"/>
        <v>Nie</v>
      </c>
    </row>
    <row r="2541" spans="1:7" x14ac:dyDescent="0.25">
      <c r="A2541">
        <f xml:space="preserve"> MONTH(B2541)</f>
        <v>12</v>
      </c>
      <c r="B2541" s="3">
        <v>41986</v>
      </c>
      <c r="C2541">
        <f>YEAR(B2541)</f>
        <v>2014</v>
      </c>
      <c r="D2541">
        <v>5827</v>
      </c>
      <c r="E2541" t="str">
        <f>IF(D2541&gt;10000,"Tak","Nie")</f>
        <v>Nie</v>
      </c>
      <c r="F2541">
        <f>F2540-ROUNDUP(F2540*0.02,0)+D2541</f>
        <v>312785</v>
      </c>
      <c r="G2541" t="str">
        <f t="shared" si="40"/>
        <v>Nie</v>
      </c>
    </row>
    <row r="2542" spans="1:7" x14ac:dyDescent="0.25">
      <c r="A2542">
        <f xml:space="preserve"> MONTH(B2542)</f>
        <v>12</v>
      </c>
      <c r="B2542" s="3">
        <v>41987</v>
      </c>
      <c r="C2542">
        <f>YEAR(B2542)</f>
        <v>2014</v>
      </c>
      <c r="D2542">
        <v>4502</v>
      </c>
      <c r="E2542" t="str">
        <f>IF(D2542&gt;10000,"Tak","Nie")</f>
        <v>Nie</v>
      </c>
      <c r="F2542">
        <f>F2541-ROUNDUP(F2541*0.02,0)+D2542</f>
        <v>311031</v>
      </c>
      <c r="G2542" t="str">
        <f t="shared" si="40"/>
        <v>Nie</v>
      </c>
    </row>
    <row r="2543" spans="1:7" x14ac:dyDescent="0.25">
      <c r="A2543">
        <f xml:space="preserve"> MONTH(B2543)</f>
        <v>12</v>
      </c>
      <c r="B2543" s="3">
        <v>41988</v>
      </c>
      <c r="C2543">
        <f>YEAR(B2543)</f>
        <v>2014</v>
      </c>
      <c r="D2543">
        <v>4925</v>
      </c>
      <c r="E2543" t="str">
        <f>IF(D2543&gt;10000,"Tak","Nie")</f>
        <v>Nie</v>
      </c>
      <c r="F2543">
        <f>F2542-ROUNDUP(F2542*0.02,0)+D2543</f>
        <v>309735</v>
      </c>
      <c r="G2543" t="str">
        <f t="shared" si="40"/>
        <v>Nie</v>
      </c>
    </row>
    <row r="2544" spans="1:7" x14ac:dyDescent="0.25">
      <c r="A2544">
        <f xml:space="preserve"> MONTH(B2544)</f>
        <v>12</v>
      </c>
      <c r="B2544" s="3">
        <v>41989</v>
      </c>
      <c r="C2544">
        <f>YEAR(B2544)</f>
        <v>2014</v>
      </c>
      <c r="D2544">
        <v>5581</v>
      </c>
      <c r="E2544" t="str">
        <f>IF(D2544&gt;10000,"Tak","Nie")</f>
        <v>Nie</v>
      </c>
      <c r="F2544">
        <f>F2543-ROUNDUP(F2543*0.02,0)+D2544</f>
        <v>309121</v>
      </c>
      <c r="G2544" t="str">
        <f t="shared" si="40"/>
        <v>Nie</v>
      </c>
    </row>
    <row r="2545" spans="1:7" x14ac:dyDescent="0.25">
      <c r="A2545">
        <f xml:space="preserve"> MONTH(B2545)</f>
        <v>12</v>
      </c>
      <c r="B2545" s="3">
        <v>41990</v>
      </c>
      <c r="C2545">
        <f>YEAR(B2545)</f>
        <v>2014</v>
      </c>
      <c r="D2545">
        <v>4183</v>
      </c>
      <c r="E2545" t="str">
        <f>IF(D2545&gt;10000,"Tak","Nie")</f>
        <v>Nie</v>
      </c>
      <c r="F2545">
        <f>F2544-ROUNDUP(F2544*0.02,0)+D2545</f>
        <v>307121</v>
      </c>
      <c r="G2545" t="str">
        <f t="shared" si="40"/>
        <v>Nie</v>
      </c>
    </row>
    <row r="2546" spans="1:7" x14ac:dyDescent="0.25">
      <c r="A2546">
        <f xml:space="preserve"> MONTH(B2546)</f>
        <v>12</v>
      </c>
      <c r="B2546" s="3">
        <v>41991</v>
      </c>
      <c r="C2546">
        <f>YEAR(B2546)</f>
        <v>2014</v>
      </c>
      <c r="D2546">
        <v>4460</v>
      </c>
      <c r="E2546" t="str">
        <f>IF(D2546&gt;10000,"Tak","Nie")</f>
        <v>Nie</v>
      </c>
      <c r="F2546">
        <f>F2545-ROUNDUP(F2545*0.02,0)+D2546</f>
        <v>305438</v>
      </c>
      <c r="G2546" t="str">
        <f t="shared" si="40"/>
        <v>Nie</v>
      </c>
    </row>
    <row r="2547" spans="1:7" x14ac:dyDescent="0.25">
      <c r="A2547">
        <f xml:space="preserve"> MONTH(B2547)</f>
        <v>12</v>
      </c>
      <c r="B2547" s="3">
        <v>41992</v>
      </c>
      <c r="C2547">
        <f>YEAR(B2547)</f>
        <v>2014</v>
      </c>
      <c r="D2547">
        <v>4398</v>
      </c>
      <c r="E2547" t="str">
        <f>IF(D2547&gt;10000,"Tak","Nie")</f>
        <v>Nie</v>
      </c>
      <c r="F2547">
        <f>F2546-ROUNDUP(F2546*0.02,0)+D2547</f>
        <v>303727</v>
      </c>
      <c r="G2547" t="str">
        <f t="shared" si="40"/>
        <v>Nie</v>
      </c>
    </row>
    <row r="2548" spans="1:7" x14ac:dyDescent="0.25">
      <c r="A2548">
        <f xml:space="preserve"> MONTH(B2548)</f>
        <v>12</v>
      </c>
      <c r="B2548" s="3">
        <v>41993</v>
      </c>
      <c r="C2548">
        <f>YEAR(B2548)</f>
        <v>2014</v>
      </c>
      <c r="D2548">
        <v>3836</v>
      </c>
      <c r="E2548" t="str">
        <f>IF(D2548&gt;10000,"Tak","Nie")</f>
        <v>Nie</v>
      </c>
      <c r="F2548">
        <f>F2547-ROUNDUP(F2547*0.02,0)+D2548</f>
        <v>301488</v>
      </c>
      <c r="G2548" t="str">
        <f t="shared" si="40"/>
        <v>Nie</v>
      </c>
    </row>
    <row r="2549" spans="1:7" x14ac:dyDescent="0.25">
      <c r="A2549">
        <f xml:space="preserve"> MONTH(B2549)</f>
        <v>12</v>
      </c>
      <c r="B2549" s="3">
        <v>41994</v>
      </c>
      <c r="C2549">
        <f>YEAR(B2549)</f>
        <v>2014</v>
      </c>
      <c r="D2549">
        <v>4388</v>
      </c>
      <c r="E2549" t="str">
        <f>IF(D2549&gt;10000,"Tak","Nie")</f>
        <v>Nie</v>
      </c>
      <c r="F2549">
        <f>F2548-ROUNDUP(F2548*0.02,0)+D2549</f>
        <v>299846</v>
      </c>
      <c r="G2549" t="str">
        <f t="shared" si="40"/>
        <v>Nie</v>
      </c>
    </row>
    <row r="2550" spans="1:7" x14ac:dyDescent="0.25">
      <c r="A2550">
        <f xml:space="preserve"> MONTH(B2550)</f>
        <v>12</v>
      </c>
      <c r="B2550" s="3">
        <v>41995</v>
      </c>
      <c r="C2550">
        <f>YEAR(B2550)</f>
        <v>2014</v>
      </c>
      <c r="D2550">
        <v>5010</v>
      </c>
      <c r="E2550" t="str">
        <f>IF(D2550&gt;10000,"Tak","Nie")</f>
        <v>Nie</v>
      </c>
      <c r="F2550">
        <f>F2549-ROUNDUP(F2549*0.02,0)+D2550</f>
        <v>298859</v>
      </c>
      <c r="G2550" t="str">
        <f t="shared" si="40"/>
        <v>Nie</v>
      </c>
    </row>
    <row r="2551" spans="1:7" x14ac:dyDescent="0.25">
      <c r="A2551">
        <f xml:space="preserve"> MONTH(B2551)</f>
        <v>12</v>
      </c>
      <c r="B2551" s="3">
        <v>41996</v>
      </c>
      <c r="C2551">
        <f>YEAR(B2551)</f>
        <v>2014</v>
      </c>
      <c r="D2551">
        <v>4691</v>
      </c>
      <c r="E2551" t="str">
        <f>IF(D2551&gt;10000,"Tak","Nie")</f>
        <v>Nie</v>
      </c>
      <c r="F2551">
        <f>F2550-ROUNDUP(F2550*0.02,0)+D2551</f>
        <v>297572</v>
      </c>
      <c r="G2551" t="str">
        <f t="shared" si="40"/>
        <v>Nie</v>
      </c>
    </row>
    <row r="2552" spans="1:7" x14ac:dyDescent="0.25">
      <c r="A2552">
        <f xml:space="preserve"> MONTH(B2552)</f>
        <v>12</v>
      </c>
      <c r="B2552" s="3">
        <v>41997</v>
      </c>
      <c r="C2552">
        <f>YEAR(B2552)</f>
        <v>2014</v>
      </c>
      <c r="D2552">
        <v>3364</v>
      </c>
      <c r="E2552" t="str">
        <f>IF(D2552&gt;10000,"Tak","Nie")</f>
        <v>Nie</v>
      </c>
      <c r="F2552">
        <f>F2551-ROUNDUP(F2551*0.02,0)+D2552</f>
        <v>294984</v>
      </c>
      <c r="G2552" t="str">
        <f t="shared" si="40"/>
        <v>Nie</v>
      </c>
    </row>
    <row r="2553" spans="1:7" x14ac:dyDescent="0.25">
      <c r="A2553">
        <f xml:space="preserve"> MONTH(B2553)</f>
        <v>12</v>
      </c>
      <c r="B2553" s="3">
        <v>41998</v>
      </c>
      <c r="C2553">
        <f>YEAR(B2553)</f>
        <v>2014</v>
      </c>
      <c r="D2553">
        <v>5360</v>
      </c>
      <c r="E2553" t="str">
        <f>IF(D2553&gt;10000,"Tak","Nie")</f>
        <v>Nie</v>
      </c>
      <c r="F2553">
        <f>F2552-ROUNDUP(F2552*0.02,0)+D2553</f>
        <v>294444</v>
      </c>
      <c r="G2553" t="str">
        <f t="shared" si="40"/>
        <v>Nie</v>
      </c>
    </row>
    <row r="2554" spans="1:7" x14ac:dyDescent="0.25">
      <c r="A2554">
        <f xml:space="preserve"> MONTH(B2554)</f>
        <v>12</v>
      </c>
      <c r="B2554" s="3">
        <v>41999</v>
      </c>
      <c r="C2554">
        <f>YEAR(B2554)</f>
        <v>2014</v>
      </c>
      <c r="D2554">
        <v>4600</v>
      </c>
      <c r="E2554" t="str">
        <f>IF(D2554&gt;10000,"Tak","Nie")</f>
        <v>Nie</v>
      </c>
      <c r="F2554">
        <f>F2553-ROUNDUP(F2553*0.02,0)+D2554</f>
        <v>293155</v>
      </c>
      <c r="G2554" t="str">
        <f t="shared" si="40"/>
        <v>Nie</v>
      </c>
    </row>
    <row r="2555" spans="1:7" x14ac:dyDescent="0.25">
      <c r="A2555">
        <f xml:space="preserve"> MONTH(B2555)</f>
        <v>12</v>
      </c>
      <c r="B2555" s="3">
        <v>42000</v>
      </c>
      <c r="C2555">
        <f>YEAR(B2555)</f>
        <v>2014</v>
      </c>
      <c r="D2555">
        <v>4385</v>
      </c>
      <c r="E2555" t="str">
        <f>IF(D2555&gt;10000,"Tak","Nie")</f>
        <v>Nie</v>
      </c>
      <c r="F2555">
        <f>F2554-ROUNDUP(F2554*0.02,0)+D2555</f>
        <v>291676</v>
      </c>
      <c r="G2555" t="str">
        <f t="shared" si="40"/>
        <v>Nie</v>
      </c>
    </row>
    <row r="2556" spans="1:7" x14ac:dyDescent="0.25">
      <c r="A2556">
        <f xml:space="preserve"> MONTH(B2556)</f>
        <v>12</v>
      </c>
      <c r="B2556" s="3">
        <v>42001</v>
      </c>
      <c r="C2556">
        <f>YEAR(B2556)</f>
        <v>2014</v>
      </c>
      <c r="D2556">
        <v>3828</v>
      </c>
      <c r="E2556" t="str">
        <f>IF(D2556&gt;10000,"Tak","Nie")</f>
        <v>Nie</v>
      </c>
      <c r="F2556">
        <f>F2555-ROUNDUP(F2555*0.02,0)+D2556</f>
        <v>289670</v>
      </c>
      <c r="G2556" t="str">
        <f t="shared" si="40"/>
        <v>Nie</v>
      </c>
    </row>
    <row r="2557" spans="1:7" x14ac:dyDescent="0.25">
      <c r="A2557">
        <f xml:space="preserve"> MONTH(B2557)</f>
        <v>12</v>
      </c>
      <c r="B2557" s="3">
        <v>42002</v>
      </c>
      <c r="C2557">
        <f>YEAR(B2557)</f>
        <v>2014</v>
      </c>
      <c r="D2557">
        <v>4602</v>
      </c>
      <c r="E2557" t="str">
        <f>IF(D2557&gt;10000,"Tak","Nie")</f>
        <v>Nie</v>
      </c>
      <c r="F2557">
        <f>F2556-ROUNDUP(F2556*0.02,0)+D2557</f>
        <v>288478</v>
      </c>
      <c r="G2557" t="str">
        <f t="shared" si="40"/>
        <v>Nie</v>
      </c>
    </row>
    <row r="2558" spans="1:7" x14ac:dyDescent="0.25">
      <c r="A2558">
        <f xml:space="preserve"> MONTH(B2558)</f>
        <v>12</v>
      </c>
      <c r="B2558" s="3">
        <v>42003</v>
      </c>
      <c r="C2558">
        <f>YEAR(B2558)</f>
        <v>2014</v>
      </c>
      <c r="D2558">
        <v>3633</v>
      </c>
      <c r="E2558" t="str">
        <f>IF(D2558&gt;10000,"Tak","Nie")</f>
        <v>Nie</v>
      </c>
      <c r="F2558">
        <f>F2557-ROUNDUP(F2557*0.02,0)+D2558</f>
        <v>286341</v>
      </c>
      <c r="G2558" t="str">
        <f t="shared" si="40"/>
        <v>Nie</v>
      </c>
    </row>
    <row r="2559" spans="1:7" x14ac:dyDescent="0.25">
      <c r="A2559">
        <f xml:space="preserve"> MONTH(B2559)</f>
        <v>12</v>
      </c>
      <c r="B2559" s="3">
        <v>42004</v>
      </c>
      <c r="C2559">
        <f>YEAR(B2559)</f>
        <v>2014</v>
      </c>
      <c r="D2559">
        <v>4706</v>
      </c>
      <c r="E2559" t="str">
        <f>IF(D2559&gt;10000,"Tak","Nie")</f>
        <v>Nie</v>
      </c>
      <c r="F2559">
        <f>F2558-ROUNDUP(F2558*0.02,0)+D2559</f>
        <v>285320</v>
      </c>
      <c r="G2559" t="str">
        <f t="shared" si="40"/>
        <v>Nie</v>
      </c>
    </row>
    <row r="2560" spans="1:7" x14ac:dyDescent="0.25">
      <c r="A2560">
        <f xml:space="preserve"> MONTH(B2560)</f>
        <v>1</v>
      </c>
      <c r="B2560" s="3">
        <v>42005</v>
      </c>
      <c r="C2560">
        <f>YEAR(B2560)</f>
        <v>2015</v>
      </c>
      <c r="D2560">
        <v>4947</v>
      </c>
      <c r="E2560" t="str">
        <f>IF(D2560&gt;10000,"Tak","Nie")</f>
        <v>Nie</v>
      </c>
      <c r="F2560">
        <f>F2559-ROUNDUP(F2559*0.02,0)+D2560</f>
        <v>284560</v>
      </c>
      <c r="G2560" t="str">
        <f t="shared" si="40"/>
        <v>Nie</v>
      </c>
    </row>
    <row r="2561" spans="1:7" x14ac:dyDescent="0.25">
      <c r="A2561">
        <f xml:space="preserve"> MONTH(B2561)</f>
        <v>1</v>
      </c>
      <c r="B2561" s="3">
        <v>42006</v>
      </c>
      <c r="C2561">
        <f>YEAR(B2561)</f>
        <v>2015</v>
      </c>
      <c r="D2561">
        <v>5257</v>
      </c>
      <c r="E2561" t="str">
        <f>IF(D2561&gt;10000,"Tak","Nie")</f>
        <v>Nie</v>
      </c>
      <c r="F2561">
        <f>F2560-ROUNDUP(F2560*0.02,0)+D2561</f>
        <v>284125</v>
      </c>
      <c r="G2561" t="str">
        <f t="shared" si="40"/>
        <v>Nie</v>
      </c>
    </row>
    <row r="2562" spans="1:7" x14ac:dyDescent="0.25">
      <c r="A2562">
        <f xml:space="preserve"> MONTH(B2562)</f>
        <v>1</v>
      </c>
      <c r="B2562" s="3">
        <v>42007</v>
      </c>
      <c r="C2562">
        <f>YEAR(B2562)</f>
        <v>2015</v>
      </c>
      <c r="D2562">
        <v>5075</v>
      </c>
      <c r="E2562" t="str">
        <f>IF(D2562&gt;10000,"Tak","Nie")</f>
        <v>Nie</v>
      </c>
      <c r="F2562">
        <f>F2561-ROUNDUP(F2561*0.02,0)+D2562</f>
        <v>283517</v>
      </c>
      <c r="G2562" t="str">
        <f t="shared" si="40"/>
        <v>Nie</v>
      </c>
    </row>
    <row r="2563" spans="1:7" x14ac:dyDescent="0.25">
      <c r="A2563">
        <f xml:space="preserve"> MONTH(B2563)</f>
        <v>1</v>
      </c>
      <c r="B2563" s="3">
        <v>42008</v>
      </c>
      <c r="C2563">
        <f>YEAR(B2563)</f>
        <v>2015</v>
      </c>
      <c r="D2563">
        <v>3729</v>
      </c>
      <c r="E2563" t="str">
        <f>IF(D2563&gt;10000,"Tak","Nie")</f>
        <v>Nie</v>
      </c>
      <c r="F2563">
        <f>F2562-ROUNDUP(F2562*0.02,0)+D2563</f>
        <v>281575</v>
      </c>
      <c r="G2563" t="str">
        <f t="shared" si="40"/>
        <v>Nie</v>
      </c>
    </row>
    <row r="2564" spans="1:7" x14ac:dyDescent="0.25">
      <c r="A2564">
        <f xml:space="preserve"> MONTH(B2564)</f>
        <v>1</v>
      </c>
      <c r="B2564" s="3">
        <v>42009</v>
      </c>
      <c r="C2564">
        <f>YEAR(B2564)</f>
        <v>2015</v>
      </c>
      <c r="D2564">
        <v>4814</v>
      </c>
      <c r="E2564" t="str">
        <f>IF(D2564&gt;10000,"Tak","Nie")</f>
        <v>Nie</v>
      </c>
      <c r="F2564">
        <f>F2563-ROUNDUP(F2563*0.02,0)+D2564</f>
        <v>280757</v>
      </c>
      <c r="G2564" t="str">
        <f t="shared" ref="G2564:G2627" si="41">IF(F2564&gt;1000000,"Tak","Nie")</f>
        <v>Nie</v>
      </c>
    </row>
    <row r="2565" spans="1:7" x14ac:dyDescent="0.25">
      <c r="A2565">
        <f xml:space="preserve"> MONTH(B2565)</f>
        <v>1</v>
      </c>
      <c r="B2565" s="3">
        <v>42010</v>
      </c>
      <c r="C2565">
        <f>YEAR(B2565)</f>
        <v>2015</v>
      </c>
      <c r="D2565">
        <v>3490</v>
      </c>
      <c r="E2565" t="str">
        <f>IF(D2565&gt;10000,"Tak","Nie")</f>
        <v>Nie</v>
      </c>
      <c r="F2565">
        <f>F2564-ROUNDUP(F2564*0.02,0)+D2565</f>
        <v>278631</v>
      </c>
      <c r="G2565" t="str">
        <f t="shared" si="41"/>
        <v>Nie</v>
      </c>
    </row>
    <row r="2566" spans="1:7" x14ac:dyDescent="0.25">
      <c r="A2566">
        <f xml:space="preserve"> MONTH(B2566)</f>
        <v>1</v>
      </c>
      <c r="B2566" s="3">
        <v>42011</v>
      </c>
      <c r="C2566">
        <f>YEAR(B2566)</f>
        <v>2015</v>
      </c>
      <c r="D2566">
        <v>5022</v>
      </c>
      <c r="E2566" t="str">
        <f>IF(D2566&gt;10000,"Tak","Nie")</f>
        <v>Nie</v>
      </c>
      <c r="F2566">
        <f>F2565-ROUNDUP(F2565*0.02,0)+D2566</f>
        <v>278080</v>
      </c>
      <c r="G2566" t="str">
        <f t="shared" si="41"/>
        <v>Nie</v>
      </c>
    </row>
    <row r="2567" spans="1:7" x14ac:dyDescent="0.25">
      <c r="A2567">
        <f xml:space="preserve"> MONTH(B2567)</f>
        <v>1</v>
      </c>
      <c r="B2567" s="3">
        <v>42012</v>
      </c>
      <c r="C2567">
        <f>YEAR(B2567)</f>
        <v>2015</v>
      </c>
      <c r="D2567">
        <v>2790</v>
      </c>
      <c r="E2567" t="str">
        <f>IF(D2567&gt;10000,"Tak","Nie")</f>
        <v>Nie</v>
      </c>
      <c r="F2567">
        <f>F2566-ROUNDUP(F2566*0.02,0)+D2567</f>
        <v>275308</v>
      </c>
      <c r="G2567" t="str">
        <f t="shared" si="41"/>
        <v>Nie</v>
      </c>
    </row>
    <row r="2568" spans="1:7" x14ac:dyDescent="0.25">
      <c r="A2568">
        <f xml:space="preserve"> MONTH(B2568)</f>
        <v>1</v>
      </c>
      <c r="B2568" s="3">
        <v>42013</v>
      </c>
      <c r="C2568">
        <f>YEAR(B2568)</f>
        <v>2015</v>
      </c>
      <c r="D2568">
        <v>3024</v>
      </c>
      <c r="E2568" t="str">
        <f>IF(D2568&gt;10000,"Tak","Nie")</f>
        <v>Nie</v>
      </c>
      <c r="F2568">
        <f>F2567-ROUNDUP(F2567*0.02,0)+D2568</f>
        <v>272825</v>
      </c>
      <c r="G2568" t="str">
        <f t="shared" si="41"/>
        <v>Nie</v>
      </c>
    </row>
    <row r="2569" spans="1:7" x14ac:dyDescent="0.25">
      <c r="A2569">
        <f xml:space="preserve"> MONTH(B2569)</f>
        <v>1</v>
      </c>
      <c r="B2569" s="3">
        <v>42014</v>
      </c>
      <c r="C2569">
        <f>YEAR(B2569)</f>
        <v>2015</v>
      </c>
      <c r="D2569">
        <v>3140</v>
      </c>
      <c r="E2569" t="str">
        <f>IF(D2569&gt;10000,"Tak","Nie")</f>
        <v>Nie</v>
      </c>
      <c r="F2569">
        <f>F2568-ROUNDUP(F2568*0.02,0)+D2569</f>
        <v>270508</v>
      </c>
      <c r="G2569" t="str">
        <f t="shared" si="41"/>
        <v>Nie</v>
      </c>
    </row>
    <row r="2570" spans="1:7" x14ac:dyDescent="0.25">
      <c r="A2570">
        <f xml:space="preserve"> MONTH(B2570)</f>
        <v>1</v>
      </c>
      <c r="B2570" s="3">
        <v>42015</v>
      </c>
      <c r="C2570">
        <f>YEAR(B2570)</f>
        <v>2015</v>
      </c>
      <c r="D2570">
        <v>2565</v>
      </c>
      <c r="E2570" t="str">
        <f>IF(D2570&gt;10000,"Tak","Nie")</f>
        <v>Nie</v>
      </c>
      <c r="F2570">
        <f>F2569-ROUNDUP(F2569*0.02,0)+D2570</f>
        <v>267662</v>
      </c>
      <c r="G2570" t="str">
        <f t="shared" si="41"/>
        <v>Nie</v>
      </c>
    </row>
    <row r="2571" spans="1:7" x14ac:dyDescent="0.25">
      <c r="A2571">
        <f xml:space="preserve"> MONTH(B2571)</f>
        <v>1</v>
      </c>
      <c r="B2571" s="3">
        <v>42016</v>
      </c>
      <c r="C2571">
        <f>YEAR(B2571)</f>
        <v>2015</v>
      </c>
      <c r="D2571">
        <v>2994</v>
      </c>
      <c r="E2571" t="str">
        <f>IF(D2571&gt;10000,"Tak","Nie")</f>
        <v>Nie</v>
      </c>
      <c r="F2571">
        <f>F2570-ROUNDUP(F2570*0.02,0)+D2571</f>
        <v>265302</v>
      </c>
      <c r="G2571" t="str">
        <f t="shared" si="41"/>
        <v>Nie</v>
      </c>
    </row>
    <row r="2572" spans="1:7" x14ac:dyDescent="0.25">
      <c r="A2572">
        <f xml:space="preserve"> MONTH(B2572)</f>
        <v>1</v>
      </c>
      <c r="B2572" s="3">
        <v>42017</v>
      </c>
      <c r="C2572">
        <f>YEAR(B2572)</f>
        <v>2015</v>
      </c>
      <c r="D2572">
        <v>4643</v>
      </c>
      <c r="E2572" t="str">
        <f>IF(D2572&gt;10000,"Tak","Nie")</f>
        <v>Nie</v>
      </c>
      <c r="F2572">
        <f>F2571-ROUNDUP(F2571*0.02,0)+D2572</f>
        <v>264638</v>
      </c>
      <c r="G2572" t="str">
        <f t="shared" si="41"/>
        <v>Nie</v>
      </c>
    </row>
    <row r="2573" spans="1:7" x14ac:dyDescent="0.25">
      <c r="A2573">
        <f xml:space="preserve"> MONTH(B2573)</f>
        <v>1</v>
      </c>
      <c r="B2573" s="3">
        <v>42018</v>
      </c>
      <c r="C2573">
        <f>YEAR(B2573)</f>
        <v>2015</v>
      </c>
      <c r="D2573">
        <v>3857</v>
      </c>
      <c r="E2573" t="str">
        <f>IF(D2573&gt;10000,"Tak","Nie")</f>
        <v>Nie</v>
      </c>
      <c r="F2573">
        <f>F2572-ROUNDUP(F2572*0.02,0)+D2573</f>
        <v>263202</v>
      </c>
      <c r="G2573" t="str">
        <f t="shared" si="41"/>
        <v>Nie</v>
      </c>
    </row>
    <row r="2574" spans="1:7" x14ac:dyDescent="0.25">
      <c r="A2574">
        <f xml:space="preserve"> MONTH(B2574)</f>
        <v>1</v>
      </c>
      <c r="B2574" s="3">
        <v>42019</v>
      </c>
      <c r="C2574">
        <f>YEAR(B2574)</f>
        <v>2015</v>
      </c>
      <c r="D2574">
        <v>3936</v>
      </c>
      <c r="E2574" t="str">
        <f>IF(D2574&gt;10000,"Tak","Nie")</f>
        <v>Nie</v>
      </c>
      <c r="F2574">
        <f>F2573-ROUNDUP(F2573*0.02,0)+D2574</f>
        <v>261873</v>
      </c>
      <c r="G2574" t="str">
        <f t="shared" si="41"/>
        <v>Nie</v>
      </c>
    </row>
    <row r="2575" spans="1:7" x14ac:dyDescent="0.25">
      <c r="A2575">
        <f xml:space="preserve"> MONTH(B2575)</f>
        <v>1</v>
      </c>
      <c r="B2575" s="3">
        <v>42020</v>
      </c>
      <c r="C2575">
        <f>YEAR(B2575)</f>
        <v>2015</v>
      </c>
      <c r="D2575">
        <v>2824</v>
      </c>
      <c r="E2575" t="str">
        <f>IF(D2575&gt;10000,"Tak","Nie")</f>
        <v>Nie</v>
      </c>
      <c r="F2575">
        <f>F2574-ROUNDUP(F2574*0.02,0)+D2575</f>
        <v>259459</v>
      </c>
      <c r="G2575" t="str">
        <f t="shared" si="41"/>
        <v>Nie</v>
      </c>
    </row>
    <row r="2576" spans="1:7" x14ac:dyDescent="0.25">
      <c r="A2576">
        <f xml:space="preserve"> MONTH(B2576)</f>
        <v>1</v>
      </c>
      <c r="B2576" s="3">
        <v>42021</v>
      </c>
      <c r="C2576">
        <f>YEAR(B2576)</f>
        <v>2015</v>
      </c>
      <c r="D2576">
        <v>3024</v>
      </c>
      <c r="E2576" t="str">
        <f>IF(D2576&gt;10000,"Tak","Nie")</f>
        <v>Nie</v>
      </c>
      <c r="F2576">
        <f>F2575-ROUNDUP(F2575*0.02,0)+D2576</f>
        <v>257293</v>
      </c>
      <c r="G2576" t="str">
        <f t="shared" si="41"/>
        <v>Nie</v>
      </c>
    </row>
    <row r="2577" spans="1:7" x14ac:dyDescent="0.25">
      <c r="A2577">
        <f xml:space="preserve"> MONTH(B2577)</f>
        <v>1</v>
      </c>
      <c r="B2577" s="3">
        <v>42022</v>
      </c>
      <c r="C2577">
        <f>YEAR(B2577)</f>
        <v>2015</v>
      </c>
      <c r="D2577">
        <v>4027</v>
      </c>
      <c r="E2577" t="str">
        <f>IF(D2577&gt;10000,"Tak","Nie")</f>
        <v>Nie</v>
      </c>
      <c r="F2577">
        <f>F2576-ROUNDUP(F2576*0.02,0)+D2577</f>
        <v>256174</v>
      </c>
      <c r="G2577" t="str">
        <f t="shared" si="41"/>
        <v>Nie</v>
      </c>
    </row>
    <row r="2578" spans="1:7" x14ac:dyDescent="0.25">
      <c r="A2578">
        <f xml:space="preserve"> MONTH(B2578)</f>
        <v>1</v>
      </c>
      <c r="B2578" s="3">
        <v>42023</v>
      </c>
      <c r="C2578">
        <f>YEAR(B2578)</f>
        <v>2015</v>
      </c>
      <c r="D2578">
        <v>2376</v>
      </c>
      <c r="E2578" t="str">
        <f>IF(D2578&gt;10000,"Tak","Nie")</f>
        <v>Nie</v>
      </c>
      <c r="F2578">
        <f>F2577-ROUNDUP(F2577*0.02,0)+D2578</f>
        <v>253426</v>
      </c>
      <c r="G2578" t="str">
        <f t="shared" si="41"/>
        <v>Nie</v>
      </c>
    </row>
    <row r="2579" spans="1:7" x14ac:dyDescent="0.25">
      <c r="A2579">
        <f xml:space="preserve"> MONTH(B2579)</f>
        <v>1</v>
      </c>
      <c r="B2579" s="3">
        <v>42024</v>
      </c>
      <c r="C2579">
        <f>YEAR(B2579)</f>
        <v>2015</v>
      </c>
      <c r="D2579">
        <v>4079</v>
      </c>
      <c r="E2579" t="str">
        <f>IF(D2579&gt;10000,"Tak","Nie")</f>
        <v>Nie</v>
      </c>
      <c r="F2579">
        <f>F2578-ROUNDUP(F2578*0.02,0)+D2579</f>
        <v>252436</v>
      </c>
      <c r="G2579" t="str">
        <f t="shared" si="41"/>
        <v>Nie</v>
      </c>
    </row>
    <row r="2580" spans="1:7" x14ac:dyDescent="0.25">
      <c r="A2580">
        <f xml:space="preserve"> MONTH(B2580)</f>
        <v>1</v>
      </c>
      <c r="B2580" s="3">
        <v>42025</v>
      </c>
      <c r="C2580">
        <f>YEAR(B2580)</f>
        <v>2015</v>
      </c>
      <c r="D2580">
        <v>4208</v>
      </c>
      <c r="E2580" t="str">
        <f>IF(D2580&gt;10000,"Tak","Nie")</f>
        <v>Nie</v>
      </c>
      <c r="F2580">
        <f>F2579-ROUNDUP(F2579*0.02,0)+D2580</f>
        <v>251595</v>
      </c>
      <c r="G2580" t="str">
        <f t="shared" si="41"/>
        <v>Nie</v>
      </c>
    </row>
    <row r="2581" spans="1:7" x14ac:dyDescent="0.25">
      <c r="A2581">
        <f xml:space="preserve"> MONTH(B2581)</f>
        <v>1</v>
      </c>
      <c r="B2581" s="3">
        <v>42026</v>
      </c>
      <c r="C2581">
        <f>YEAR(B2581)</f>
        <v>2015</v>
      </c>
      <c r="D2581">
        <v>2431</v>
      </c>
      <c r="E2581" t="str">
        <f>IF(D2581&gt;10000,"Tak","Nie")</f>
        <v>Nie</v>
      </c>
      <c r="F2581">
        <f>F2580-ROUNDUP(F2580*0.02,0)+D2581</f>
        <v>248994</v>
      </c>
      <c r="G2581" t="str">
        <f t="shared" si="41"/>
        <v>Nie</v>
      </c>
    </row>
    <row r="2582" spans="1:7" x14ac:dyDescent="0.25">
      <c r="A2582">
        <f xml:space="preserve"> MONTH(B2582)</f>
        <v>1</v>
      </c>
      <c r="B2582" s="3">
        <v>42027</v>
      </c>
      <c r="C2582">
        <f>YEAR(B2582)</f>
        <v>2015</v>
      </c>
      <c r="D2582">
        <v>3396</v>
      </c>
      <c r="E2582" t="str">
        <f>IF(D2582&gt;10000,"Tak","Nie")</f>
        <v>Nie</v>
      </c>
      <c r="F2582">
        <f>F2581-ROUNDUP(F2581*0.02,0)+D2582</f>
        <v>247410</v>
      </c>
      <c r="G2582" t="str">
        <f t="shared" si="41"/>
        <v>Nie</v>
      </c>
    </row>
    <row r="2583" spans="1:7" x14ac:dyDescent="0.25">
      <c r="A2583">
        <f xml:space="preserve"> MONTH(B2583)</f>
        <v>1</v>
      </c>
      <c r="B2583" s="3">
        <v>42028</v>
      </c>
      <c r="C2583">
        <f>YEAR(B2583)</f>
        <v>2015</v>
      </c>
      <c r="D2583">
        <v>2839</v>
      </c>
      <c r="E2583" t="str">
        <f>IF(D2583&gt;10000,"Tak","Nie")</f>
        <v>Nie</v>
      </c>
      <c r="F2583">
        <f>F2582-ROUNDUP(F2582*0.02,0)+D2583</f>
        <v>245300</v>
      </c>
      <c r="G2583" t="str">
        <f t="shared" si="41"/>
        <v>Nie</v>
      </c>
    </row>
    <row r="2584" spans="1:7" x14ac:dyDescent="0.25">
      <c r="A2584">
        <f xml:space="preserve"> MONTH(B2584)</f>
        <v>1</v>
      </c>
      <c r="B2584" s="3">
        <v>42029</v>
      </c>
      <c r="C2584">
        <f>YEAR(B2584)</f>
        <v>2015</v>
      </c>
      <c r="D2584">
        <v>4487</v>
      </c>
      <c r="E2584" t="str">
        <f>IF(D2584&gt;10000,"Tak","Nie")</f>
        <v>Nie</v>
      </c>
      <c r="F2584">
        <f>F2583-ROUNDUP(F2583*0.02,0)+D2584</f>
        <v>244881</v>
      </c>
      <c r="G2584" t="str">
        <f t="shared" si="41"/>
        <v>Nie</v>
      </c>
    </row>
    <row r="2585" spans="1:7" x14ac:dyDescent="0.25">
      <c r="A2585">
        <f xml:space="preserve"> MONTH(B2585)</f>
        <v>1</v>
      </c>
      <c r="B2585" s="3">
        <v>42030</v>
      </c>
      <c r="C2585">
        <f>YEAR(B2585)</f>
        <v>2015</v>
      </c>
      <c r="D2585">
        <v>3227</v>
      </c>
      <c r="E2585" t="str">
        <f>IF(D2585&gt;10000,"Tak","Nie")</f>
        <v>Nie</v>
      </c>
      <c r="F2585">
        <f>F2584-ROUNDUP(F2584*0.02,0)+D2585</f>
        <v>243210</v>
      </c>
      <c r="G2585" t="str">
        <f t="shared" si="41"/>
        <v>Nie</v>
      </c>
    </row>
    <row r="2586" spans="1:7" x14ac:dyDescent="0.25">
      <c r="A2586">
        <f xml:space="preserve"> MONTH(B2586)</f>
        <v>1</v>
      </c>
      <c r="B2586" s="3">
        <v>42031</v>
      </c>
      <c r="C2586">
        <f>YEAR(B2586)</f>
        <v>2015</v>
      </c>
      <c r="D2586">
        <v>4252</v>
      </c>
      <c r="E2586" t="str">
        <f>IF(D2586&gt;10000,"Tak","Nie")</f>
        <v>Nie</v>
      </c>
      <c r="F2586">
        <f>F2585-ROUNDUP(F2585*0.02,0)+D2586</f>
        <v>242597</v>
      </c>
      <c r="G2586" t="str">
        <f t="shared" si="41"/>
        <v>Nie</v>
      </c>
    </row>
    <row r="2587" spans="1:7" x14ac:dyDescent="0.25">
      <c r="A2587">
        <f xml:space="preserve"> MONTH(B2587)</f>
        <v>1</v>
      </c>
      <c r="B2587" s="3">
        <v>42032</v>
      </c>
      <c r="C2587">
        <f>YEAR(B2587)</f>
        <v>2015</v>
      </c>
      <c r="D2587">
        <v>2536</v>
      </c>
      <c r="E2587" t="str">
        <f>IF(D2587&gt;10000,"Tak","Nie")</f>
        <v>Nie</v>
      </c>
      <c r="F2587">
        <f>F2586-ROUNDUP(F2586*0.02,0)+D2587</f>
        <v>240281</v>
      </c>
      <c r="G2587" t="str">
        <f t="shared" si="41"/>
        <v>Nie</v>
      </c>
    </row>
    <row r="2588" spans="1:7" x14ac:dyDescent="0.25">
      <c r="A2588">
        <f xml:space="preserve"> MONTH(B2588)</f>
        <v>1</v>
      </c>
      <c r="B2588" s="3">
        <v>42033</v>
      </c>
      <c r="C2588">
        <f>YEAR(B2588)</f>
        <v>2015</v>
      </c>
      <c r="D2588">
        <v>3469</v>
      </c>
      <c r="E2588" t="str">
        <f>IF(D2588&gt;10000,"Tak","Nie")</f>
        <v>Nie</v>
      </c>
      <c r="F2588">
        <f>F2587-ROUNDUP(F2587*0.02,0)+D2588</f>
        <v>238944</v>
      </c>
      <c r="G2588" t="str">
        <f t="shared" si="41"/>
        <v>Nie</v>
      </c>
    </row>
    <row r="2589" spans="1:7" x14ac:dyDescent="0.25">
      <c r="A2589">
        <f xml:space="preserve"> MONTH(B2589)</f>
        <v>1</v>
      </c>
      <c r="B2589" s="3">
        <v>42034</v>
      </c>
      <c r="C2589">
        <f>YEAR(B2589)</f>
        <v>2015</v>
      </c>
      <c r="D2589">
        <v>4270</v>
      </c>
      <c r="E2589" t="str">
        <f>IF(D2589&gt;10000,"Tak","Nie")</f>
        <v>Nie</v>
      </c>
      <c r="F2589">
        <f>F2588-ROUNDUP(F2588*0.02,0)+D2589</f>
        <v>238435</v>
      </c>
      <c r="G2589" t="str">
        <f t="shared" si="41"/>
        <v>Nie</v>
      </c>
    </row>
    <row r="2590" spans="1:7" x14ac:dyDescent="0.25">
      <c r="A2590">
        <f xml:space="preserve"> MONTH(B2590)</f>
        <v>1</v>
      </c>
      <c r="B2590" s="3">
        <v>42035</v>
      </c>
      <c r="C2590">
        <f>YEAR(B2590)</f>
        <v>2015</v>
      </c>
      <c r="D2590">
        <v>4201</v>
      </c>
      <c r="E2590" t="str">
        <f>IF(D2590&gt;10000,"Tak","Nie")</f>
        <v>Nie</v>
      </c>
      <c r="F2590">
        <f>F2589-ROUNDUP(F2589*0.02,0)+D2590</f>
        <v>237867</v>
      </c>
      <c r="G2590" t="str">
        <f t="shared" si="41"/>
        <v>Nie</v>
      </c>
    </row>
    <row r="2591" spans="1:7" x14ac:dyDescent="0.25">
      <c r="A2591">
        <f xml:space="preserve"> MONTH(B2591)</f>
        <v>2</v>
      </c>
      <c r="B2591" s="3">
        <v>42036</v>
      </c>
      <c r="C2591">
        <f>YEAR(B2591)</f>
        <v>2015</v>
      </c>
      <c r="D2591">
        <v>3173</v>
      </c>
      <c r="E2591" t="str">
        <f>IF(D2591&gt;10000,"Tak","Nie")</f>
        <v>Nie</v>
      </c>
      <c r="F2591">
        <f>F2590-ROUNDUP(F2590*0.02,0)+D2591</f>
        <v>236282</v>
      </c>
      <c r="G2591" t="str">
        <f t="shared" si="41"/>
        <v>Nie</v>
      </c>
    </row>
    <row r="2592" spans="1:7" x14ac:dyDescent="0.25">
      <c r="A2592">
        <f xml:space="preserve"> MONTH(B2592)</f>
        <v>2</v>
      </c>
      <c r="B2592" s="3">
        <v>42037</v>
      </c>
      <c r="C2592">
        <f>YEAR(B2592)</f>
        <v>2015</v>
      </c>
      <c r="D2592">
        <v>3815</v>
      </c>
      <c r="E2592" t="str">
        <f>IF(D2592&gt;10000,"Tak","Nie")</f>
        <v>Nie</v>
      </c>
      <c r="F2592">
        <f>F2591-ROUNDUP(F2591*0.02,0)+D2592</f>
        <v>235371</v>
      </c>
      <c r="G2592" t="str">
        <f t="shared" si="41"/>
        <v>Nie</v>
      </c>
    </row>
    <row r="2593" spans="1:7" x14ac:dyDescent="0.25">
      <c r="A2593">
        <f xml:space="preserve"> MONTH(B2593)</f>
        <v>2</v>
      </c>
      <c r="B2593" s="3">
        <v>42038</v>
      </c>
      <c r="C2593">
        <f>YEAR(B2593)</f>
        <v>2015</v>
      </c>
      <c r="D2593">
        <v>3020</v>
      </c>
      <c r="E2593" t="str">
        <f>IF(D2593&gt;10000,"Tak","Nie")</f>
        <v>Nie</v>
      </c>
      <c r="F2593">
        <f>F2592-ROUNDUP(F2592*0.02,0)+D2593</f>
        <v>233683</v>
      </c>
      <c r="G2593" t="str">
        <f t="shared" si="41"/>
        <v>Nie</v>
      </c>
    </row>
    <row r="2594" spans="1:7" x14ac:dyDescent="0.25">
      <c r="A2594">
        <f xml:space="preserve"> MONTH(B2594)</f>
        <v>2</v>
      </c>
      <c r="B2594" s="3">
        <v>42039</v>
      </c>
      <c r="C2594">
        <f>YEAR(B2594)</f>
        <v>2015</v>
      </c>
      <c r="D2594">
        <v>3218</v>
      </c>
      <c r="E2594" t="str">
        <f>IF(D2594&gt;10000,"Tak","Nie")</f>
        <v>Nie</v>
      </c>
      <c r="F2594">
        <f>F2593-ROUNDUP(F2593*0.02,0)+D2594</f>
        <v>232227</v>
      </c>
      <c r="G2594" t="str">
        <f t="shared" si="41"/>
        <v>Nie</v>
      </c>
    </row>
    <row r="2595" spans="1:7" x14ac:dyDescent="0.25">
      <c r="A2595">
        <f xml:space="preserve"> MONTH(B2595)</f>
        <v>2</v>
      </c>
      <c r="B2595" s="3">
        <v>42040</v>
      </c>
      <c r="C2595">
        <f>YEAR(B2595)</f>
        <v>2015</v>
      </c>
      <c r="D2595">
        <v>4216</v>
      </c>
      <c r="E2595" t="str">
        <f>IF(D2595&gt;10000,"Tak","Nie")</f>
        <v>Nie</v>
      </c>
      <c r="F2595">
        <f>F2594-ROUNDUP(F2594*0.02,0)+D2595</f>
        <v>231798</v>
      </c>
      <c r="G2595" t="str">
        <f t="shared" si="41"/>
        <v>Nie</v>
      </c>
    </row>
    <row r="2596" spans="1:7" x14ac:dyDescent="0.25">
      <c r="A2596">
        <f xml:space="preserve"> MONTH(B2596)</f>
        <v>2</v>
      </c>
      <c r="B2596" s="3">
        <v>42041</v>
      </c>
      <c r="C2596">
        <f>YEAR(B2596)</f>
        <v>2015</v>
      </c>
      <c r="D2596">
        <v>4276</v>
      </c>
      <c r="E2596" t="str">
        <f>IF(D2596&gt;10000,"Tak","Nie")</f>
        <v>Nie</v>
      </c>
      <c r="F2596">
        <f>F2595-ROUNDUP(F2595*0.02,0)+D2596</f>
        <v>231438</v>
      </c>
      <c r="G2596" t="str">
        <f t="shared" si="41"/>
        <v>Nie</v>
      </c>
    </row>
    <row r="2597" spans="1:7" x14ac:dyDescent="0.25">
      <c r="A2597">
        <f xml:space="preserve"> MONTH(B2597)</f>
        <v>2</v>
      </c>
      <c r="B2597" s="3">
        <v>42042</v>
      </c>
      <c r="C2597">
        <f>YEAR(B2597)</f>
        <v>2015</v>
      </c>
      <c r="D2597">
        <v>4333</v>
      </c>
      <c r="E2597" t="str">
        <f>IF(D2597&gt;10000,"Tak","Nie")</f>
        <v>Nie</v>
      </c>
      <c r="F2597">
        <f>F2596-ROUNDUP(F2596*0.02,0)+D2597</f>
        <v>231142</v>
      </c>
      <c r="G2597" t="str">
        <f t="shared" si="41"/>
        <v>Nie</v>
      </c>
    </row>
    <row r="2598" spans="1:7" x14ac:dyDescent="0.25">
      <c r="A2598">
        <f xml:space="preserve"> MONTH(B2598)</f>
        <v>2</v>
      </c>
      <c r="B2598" s="3">
        <v>42043</v>
      </c>
      <c r="C2598">
        <f>YEAR(B2598)</f>
        <v>2015</v>
      </c>
      <c r="D2598">
        <v>3311</v>
      </c>
      <c r="E2598" t="str">
        <f>IF(D2598&gt;10000,"Tak","Nie")</f>
        <v>Nie</v>
      </c>
      <c r="F2598">
        <f>F2597-ROUNDUP(F2597*0.02,0)+D2598</f>
        <v>229830</v>
      </c>
      <c r="G2598" t="str">
        <f t="shared" si="41"/>
        <v>Nie</v>
      </c>
    </row>
    <row r="2599" spans="1:7" x14ac:dyDescent="0.25">
      <c r="A2599">
        <f xml:space="preserve"> MONTH(B2599)</f>
        <v>2</v>
      </c>
      <c r="B2599" s="3">
        <v>42044</v>
      </c>
      <c r="C2599">
        <f>YEAR(B2599)</f>
        <v>2015</v>
      </c>
      <c r="D2599">
        <v>3448</v>
      </c>
      <c r="E2599" t="str">
        <f>IF(D2599&gt;10000,"Tak","Nie")</f>
        <v>Nie</v>
      </c>
      <c r="F2599">
        <f>F2598-ROUNDUP(F2598*0.02,0)+D2599</f>
        <v>228681</v>
      </c>
      <c r="G2599" t="str">
        <f t="shared" si="41"/>
        <v>Nie</v>
      </c>
    </row>
    <row r="2600" spans="1:7" x14ac:dyDescent="0.25">
      <c r="A2600">
        <f xml:space="preserve"> MONTH(B2600)</f>
        <v>2</v>
      </c>
      <c r="B2600" s="3">
        <v>42045</v>
      </c>
      <c r="C2600">
        <f>YEAR(B2600)</f>
        <v>2015</v>
      </c>
      <c r="D2600">
        <v>3454</v>
      </c>
      <c r="E2600" t="str">
        <f>IF(D2600&gt;10000,"Tak","Nie")</f>
        <v>Nie</v>
      </c>
      <c r="F2600">
        <f>F2599-ROUNDUP(F2599*0.02,0)+D2600</f>
        <v>227561</v>
      </c>
      <c r="G2600" t="str">
        <f t="shared" si="41"/>
        <v>Nie</v>
      </c>
    </row>
    <row r="2601" spans="1:7" x14ac:dyDescent="0.25">
      <c r="A2601">
        <f xml:space="preserve"> MONTH(B2601)</f>
        <v>2</v>
      </c>
      <c r="B2601" s="3">
        <v>42046</v>
      </c>
      <c r="C2601">
        <f>YEAR(B2601)</f>
        <v>2015</v>
      </c>
      <c r="D2601">
        <v>4174</v>
      </c>
      <c r="E2601" t="str">
        <f>IF(D2601&gt;10000,"Tak","Nie")</f>
        <v>Nie</v>
      </c>
      <c r="F2601">
        <f>F2600-ROUNDUP(F2600*0.02,0)+D2601</f>
        <v>227183</v>
      </c>
      <c r="G2601" t="str">
        <f t="shared" si="41"/>
        <v>Nie</v>
      </c>
    </row>
    <row r="2602" spans="1:7" x14ac:dyDescent="0.25">
      <c r="A2602">
        <f xml:space="preserve"> MONTH(B2602)</f>
        <v>2</v>
      </c>
      <c r="B2602" s="3">
        <v>42047</v>
      </c>
      <c r="C2602">
        <f>YEAR(B2602)</f>
        <v>2015</v>
      </c>
      <c r="D2602">
        <v>2646</v>
      </c>
      <c r="E2602" t="str">
        <f>IF(D2602&gt;10000,"Tak","Nie")</f>
        <v>Nie</v>
      </c>
      <c r="F2602">
        <f>F2601-ROUNDUP(F2601*0.02,0)+D2602</f>
        <v>225285</v>
      </c>
      <c r="G2602" t="str">
        <f t="shared" si="41"/>
        <v>Nie</v>
      </c>
    </row>
    <row r="2603" spans="1:7" x14ac:dyDescent="0.25">
      <c r="A2603">
        <f xml:space="preserve"> MONTH(B2603)</f>
        <v>2</v>
      </c>
      <c r="B2603" s="3">
        <v>42048</v>
      </c>
      <c r="C2603">
        <f>YEAR(B2603)</f>
        <v>2015</v>
      </c>
      <c r="D2603">
        <v>3444</v>
      </c>
      <c r="E2603" t="str">
        <f>IF(D2603&gt;10000,"Tak","Nie")</f>
        <v>Nie</v>
      </c>
      <c r="F2603">
        <f>F2602-ROUNDUP(F2602*0.02,0)+D2603</f>
        <v>224223</v>
      </c>
      <c r="G2603" t="str">
        <f t="shared" si="41"/>
        <v>Nie</v>
      </c>
    </row>
    <row r="2604" spans="1:7" x14ac:dyDescent="0.25">
      <c r="A2604">
        <f xml:space="preserve"> MONTH(B2604)</f>
        <v>2</v>
      </c>
      <c r="B2604" s="3">
        <v>42049</v>
      </c>
      <c r="C2604">
        <f>YEAR(B2604)</f>
        <v>2015</v>
      </c>
      <c r="D2604">
        <v>4514</v>
      </c>
      <c r="E2604" t="str">
        <f>IF(D2604&gt;10000,"Tak","Nie")</f>
        <v>Nie</v>
      </c>
      <c r="F2604">
        <f>F2603-ROUNDUP(F2603*0.02,0)+D2604</f>
        <v>224252</v>
      </c>
      <c r="G2604" t="str">
        <f t="shared" si="41"/>
        <v>Nie</v>
      </c>
    </row>
    <row r="2605" spans="1:7" x14ac:dyDescent="0.25">
      <c r="A2605">
        <f xml:space="preserve"> MONTH(B2605)</f>
        <v>2</v>
      </c>
      <c r="B2605" s="3">
        <v>42050</v>
      </c>
      <c r="C2605">
        <f>YEAR(B2605)</f>
        <v>2015</v>
      </c>
      <c r="D2605">
        <v>3727</v>
      </c>
      <c r="E2605" t="str">
        <f>IF(D2605&gt;10000,"Tak","Nie")</f>
        <v>Nie</v>
      </c>
      <c r="F2605">
        <f>F2604-ROUNDUP(F2604*0.02,0)+D2605</f>
        <v>223493</v>
      </c>
      <c r="G2605" t="str">
        <f t="shared" si="41"/>
        <v>Nie</v>
      </c>
    </row>
    <row r="2606" spans="1:7" x14ac:dyDescent="0.25">
      <c r="A2606">
        <f xml:space="preserve"> MONTH(B2606)</f>
        <v>2</v>
      </c>
      <c r="B2606" s="3">
        <v>42051</v>
      </c>
      <c r="C2606">
        <f>YEAR(B2606)</f>
        <v>2015</v>
      </c>
      <c r="D2606">
        <v>3270</v>
      </c>
      <c r="E2606" t="str">
        <f>IF(D2606&gt;10000,"Tak","Nie")</f>
        <v>Nie</v>
      </c>
      <c r="F2606">
        <f>F2605-ROUNDUP(F2605*0.02,0)+D2606</f>
        <v>222293</v>
      </c>
      <c r="G2606" t="str">
        <f t="shared" si="41"/>
        <v>Nie</v>
      </c>
    </row>
    <row r="2607" spans="1:7" x14ac:dyDescent="0.25">
      <c r="A2607">
        <f xml:space="preserve"> MONTH(B2607)</f>
        <v>2</v>
      </c>
      <c r="B2607" s="3">
        <v>42052</v>
      </c>
      <c r="C2607">
        <f>YEAR(B2607)</f>
        <v>2015</v>
      </c>
      <c r="D2607">
        <v>2469</v>
      </c>
      <c r="E2607" t="str">
        <f>IF(D2607&gt;10000,"Tak","Nie")</f>
        <v>Nie</v>
      </c>
      <c r="F2607">
        <f>F2606-ROUNDUP(F2606*0.02,0)+D2607</f>
        <v>220316</v>
      </c>
      <c r="G2607" t="str">
        <f t="shared" si="41"/>
        <v>Nie</v>
      </c>
    </row>
    <row r="2608" spans="1:7" x14ac:dyDescent="0.25">
      <c r="A2608">
        <f xml:space="preserve"> MONTH(B2608)</f>
        <v>2</v>
      </c>
      <c r="B2608" s="3">
        <v>42053</v>
      </c>
      <c r="C2608">
        <f>YEAR(B2608)</f>
        <v>2015</v>
      </c>
      <c r="D2608">
        <v>2566</v>
      </c>
      <c r="E2608" t="str">
        <f>IF(D2608&gt;10000,"Tak","Nie")</f>
        <v>Nie</v>
      </c>
      <c r="F2608">
        <f>F2607-ROUNDUP(F2607*0.02,0)+D2608</f>
        <v>218475</v>
      </c>
      <c r="G2608" t="str">
        <f t="shared" si="41"/>
        <v>Nie</v>
      </c>
    </row>
    <row r="2609" spans="1:7" x14ac:dyDescent="0.25">
      <c r="A2609">
        <f xml:space="preserve"> MONTH(B2609)</f>
        <v>2</v>
      </c>
      <c r="B2609" s="3">
        <v>42054</v>
      </c>
      <c r="C2609">
        <f>YEAR(B2609)</f>
        <v>2015</v>
      </c>
      <c r="D2609">
        <v>4381</v>
      </c>
      <c r="E2609" t="str">
        <f>IF(D2609&gt;10000,"Tak","Nie")</f>
        <v>Nie</v>
      </c>
      <c r="F2609">
        <f>F2608-ROUNDUP(F2608*0.02,0)+D2609</f>
        <v>218486</v>
      </c>
      <c r="G2609" t="str">
        <f t="shared" si="41"/>
        <v>Nie</v>
      </c>
    </row>
    <row r="2610" spans="1:7" x14ac:dyDescent="0.25">
      <c r="A2610">
        <f xml:space="preserve"> MONTH(B2610)</f>
        <v>2</v>
      </c>
      <c r="B2610" s="3">
        <v>42055</v>
      </c>
      <c r="C2610">
        <f>YEAR(B2610)</f>
        <v>2015</v>
      </c>
      <c r="D2610">
        <v>4207</v>
      </c>
      <c r="E2610" t="str">
        <f>IF(D2610&gt;10000,"Tak","Nie")</f>
        <v>Nie</v>
      </c>
      <c r="F2610">
        <f>F2609-ROUNDUP(F2609*0.02,0)+D2610</f>
        <v>218323</v>
      </c>
      <c r="G2610" t="str">
        <f t="shared" si="41"/>
        <v>Nie</v>
      </c>
    </row>
    <row r="2611" spans="1:7" x14ac:dyDescent="0.25">
      <c r="A2611">
        <f xml:space="preserve"> MONTH(B2611)</f>
        <v>2</v>
      </c>
      <c r="B2611" s="3">
        <v>42056</v>
      </c>
      <c r="C2611">
        <f>YEAR(B2611)</f>
        <v>2015</v>
      </c>
      <c r="D2611">
        <v>4054</v>
      </c>
      <c r="E2611" t="str">
        <f>IF(D2611&gt;10000,"Tak","Nie")</f>
        <v>Nie</v>
      </c>
      <c r="F2611">
        <f>F2610-ROUNDUP(F2610*0.02,0)+D2611</f>
        <v>218010</v>
      </c>
      <c r="G2611" t="str">
        <f t="shared" si="41"/>
        <v>Nie</v>
      </c>
    </row>
    <row r="2612" spans="1:7" x14ac:dyDescent="0.25">
      <c r="A2612">
        <f xml:space="preserve"> MONTH(B2612)</f>
        <v>2</v>
      </c>
      <c r="B2612" s="3">
        <v>42057</v>
      </c>
      <c r="C2612">
        <f>YEAR(B2612)</f>
        <v>2015</v>
      </c>
      <c r="D2612">
        <v>3603</v>
      </c>
      <c r="E2612" t="str">
        <f>IF(D2612&gt;10000,"Tak","Nie")</f>
        <v>Nie</v>
      </c>
      <c r="F2612">
        <f>F2611-ROUNDUP(F2611*0.02,0)+D2612</f>
        <v>217252</v>
      </c>
      <c r="G2612" t="str">
        <f t="shared" si="41"/>
        <v>Nie</v>
      </c>
    </row>
    <row r="2613" spans="1:7" x14ac:dyDescent="0.25">
      <c r="A2613">
        <f xml:space="preserve"> MONTH(B2613)</f>
        <v>2</v>
      </c>
      <c r="B2613" s="3">
        <v>42058</v>
      </c>
      <c r="C2613">
        <f>YEAR(B2613)</f>
        <v>2015</v>
      </c>
      <c r="D2613">
        <v>2906</v>
      </c>
      <c r="E2613" t="str">
        <f>IF(D2613&gt;10000,"Tak","Nie")</f>
        <v>Nie</v>
      </c>
      <c r="F2613">
        <f>F2612-ROUNDUP(F2612*0.02,0)+D2613</f>
        <v>215812</v>
      </c>
      <c r="G2613" t="str">
        <f t="shared" si="41"/>
        <v>Nie</v>
      </c>
    </row>
    <row r="2614" spans="1:7" x14ac:dyDescent="0.25">
      <c r="A2614">
        <f xml:space="preserve"> MONTH(B2614)</f>
        <v>2</v>
      </c>
      <c r="B2614" s="3">
        <v>42059</v>
      </c>
      <c r="C2614">
        <f>YEAR(B2614)</f>
        <v>2015</v>
      </c>
      <c r="D2614">
        <v>4210</v>
      </c>
      <c r="E2614" t="str">
        <f>IF(D2614&gt;10000,"Tak","Nie")</f>
        <v>Nie</v>
      </c>
      <c r="F2614">
        <f>F2613-ROUNDUP(F2613*0.02,0)+D2614</f>
        <v>215705</v>
      </c>
      <c r="G2614" t="str">
        <f t="shared" si="41"/>
        <v>Nie</v>
      </c>
    </row>
    <row r="2615" spans="1:7" x14ac:dyDescent="0.25">
      <c r="A2615">
        <f xml:space="preserve"> MONTH(B2615)</f>
        <v>2</v>
      </c>
      <c r="B2615" s="3">
        <v>42060</v>
      </c>
      <c r="C2615">
        <f>YEAR(B2615)</f>
        <v>2015</v>
      </c>
      <c r="D2615">
        <v>3722</v>
      </c>
      <c r="E2615" t="str">
        <f>IF(D2615&gt;10000,"Tak","Nie")</f>
        <v>Nie</v>
      </c>
      <c r="F2615">
        <f>F2614-ROUNDUP(F2614*0.02,0)+D2615</f>
        <v>215112</v>
      </c>
      <c r="G2615" t="str">
        <f t="shared" si="41"/>
        <v>Nie</v>
      </c>
    </row>
    <row r="2616" spans="1:7" x14ac:dyDescent="0.25">
      <c r="A2616">
        <f xml:space="preserve"> MONTH(B2616)</f>
        <v>2</v>
      </c>
      <c r="B2616" s="3">
        <v>42061</v>
      </c>
      <c r="C2616">
        <f>YEAR(B2616)</f>
        <v>2015</v>
      </c>
      <c r="D2616">
        <v>3160</v>
      </c>
      <c r="E2616" t="str">
        <f>IF(D2616&gt;10000,"Tak","Nie")</f>
        <v>Nie</v>
      </c>
      <c r="F2616">
        <f>F2615-ROUNDUP(F2615*0.02,0)+D2616</f>
        <v>213969</v>
      </c>
      <c r="G2616" t="str">
        <f t="shared" si="41"/>
        <v>Nie</v>
      </c>
    </row>
    <row r="2617" spans="1:7" x14ac:dyDescent="0.25">
      <c r="A2617">
        <f xml:space="preserve"> MONTH(B2617)</f>
        <v>2</v>
      </c>
      <c r="B2617" s="3">
        <v>42062</v>
      </c>
      <c r="C2617">
        <f>YEAR(B2617)</f>
        <v>2015</v>
      </c>
      <c r="D2617">
        <v>2343</v>
      </c>
      <c r="E2617" t="str">
        <f>IF(D2617&gt;10000,"Tak","Nie")</f>
        <v>Nie</v>
      </c>
      <c r="F2617">
        <f>F2616-ROUNDUP(F2616*0.02,0)+D2617</f>
        <v>212032</v>
      </c>
      <c r="G2617" t="str">
        <f t="shared" si="41"/>
        <v>Nie</v>
      </c>
    </row>
    <row r="2618" spans="1:7" x14ac:dyDescent="0.25">
      <c r="A2618">
        <f xml:space="preserve"> MONTH(B2618)</f>
        <v>2</v>
      </c>
      <c r="B2618" s="3">
        <v>42063</v>
      </c>
      <c r="C2618">
        <f>YEAR(B2618)</f>
        <v>2015</v>
      </c>
      <c r="D2618">
        <v>3753</v>
      </c>
      <c r="E2618" t="str">
        <f>IF(D2618&gt;10000,"Tak","Nie")</f>
        <v>Nie</v>
      </c>
      <c r="F2618">
        <f>F2617-ROUNDUP(F2617*0.02,0)+D2618</f>
        <v>211544</v>
      </c>
      <c r="G2618" t="str">
        <f t="shared" si="41"/>
        <v>Nie</v>
      </c>
    </row>
    <row r="2619" spans="1:7" x14ac:dyDescent="0.25">
      <c r="A2619">
        <f xml:space="preserve"> MONTH(B2619)</f>
        <v>3</v>
      </c>
      <c r="B2619" s="3">
        <v>42064</v>
      </c>
      <c r="C2619">
        <f>YEAR(B2619)</f>
        <v>2015</v>
      </c>
      <c r="D2619">
        <v>4441</v>
      </c>
      <c r="E2619" t="str">
        <f>IF(D2619&gt;10000,"Tak","Nie")</f>
        <v>Nie</v>
      </c>
      <c r="F2619">
        <f>F2618-ROUNDUP(F2618*0.02,0)+D2619</f>
        <v>211754</v>
      </c>
      <c r="G2619" t="str">
        <f t="shared" si="41"/>
        <v>Nie</v>
      </c>
    </row>
    <row r="2620" spans="1:7" x14ac:dyDescent="0.25">
      <c r="A2620">
        <f xml:space="preserve"> MONTH(B2620)</f>
        <v>3</v>
      </c>
      <c r="B2620" s="3">
        <v>42065</v>
      </c>
      <c r="C2620">
        <f>YEAR(B2620)</f>
        <v>2015</v>
      </c>
      <c r="D2620">
        <v>5211</v>
      </c>
      <c r="E2620" t="str">
        <f>IF(D2620&gt;10000,"Tak","Nie")</f>
        <v>Nie</v>
      </c>
      <c r="F2620">
        <f>F2619-ROUNDUP(F2619*0.02,0)+D2620</f>
        <v>212729</v>
      </c>
      <c r="G2620" t="str">
        <f t="shared" si="41"/>
        <v>Nie</v>
      </c>
    </row>
    <row r="2621" spans="1:7" x14ac:dyDescent="0.25">
      <c r="A2621">
        <f xml:space="preserve"> MONTH(B2621)</f>
        <v>3</v>
      </c>
      <c r="B2621" s="3">
        <v>42066</v>
      </c>
      <c r="C2621">
        <f>YEAR(B2621)</f>
        <v>2015</v>
      </c>
      <c r="D2621">
        <v>3518</v>
      </c>
      <c r="E2621" t="str">
        <f>IF(D2621&gt;10000,"Tak","Nie")</f>
        <v>Nie</v>
      </c>
      <c r="F2621">
        <f>F2620-ROUNDUP(F2620*0.02,0)+D2621</f>
        <v>211992</v>
      </c>
      <c r="G2621" t="str">
        <f t="shared" si="41"/>
        <v>Nie</v>
      </c>
    </row>
    <row r="2622" spans="1:7" x14ac:dyDescent="0.25">
      <c r="A2622">
        <f xml:space="preserve"> MONTH(B2622)</f>
        <v>3</v>
      </c>
      <c r="B2622" s="3">
        <v>42067</v>
      </c>
      <c r="C2622">
        <f>YEAR(B2622)</f>
        <v>2015</v>
      </c>
      <c r="D2622">
        <v>3217</v>
      </c>
      <c r="E2622" t="str">
        <f>IF(D2622&gt;10000,"Tak","Nie")</f>
        <v>Nie</v>
      </c>
      <c r="F2622">
        <f>F2621-ROUNDUP(F2621*0.02,0)+D2622</f>
        <v>210969</v>
      </c>
      <c r="G2622" t="str">
        <f t="shared" si="41"/>
        <v>Nie</v>
      </c>
    </row>
    <row r="2623" spans="1:7" x14ac:dyDescent="0.25">
      <c r="A2623">
        <f xml:space="preserve"> MONTH(B2623)</f>
        <v>3</v>
      </c>
      <c r="B2623" s="3">
        <v>42068</v>
      </c>
      <c r="C2623">
        <f>YEAR(B2623)</f>
        <v>2015</v>
      </c>
      <c r="D2623">
        <v>4535</v>
      </c>
      <c r="E2623" t="str">
        <f>IF(D2623&gt;10000,"Tak","Nie")</f>
        <v>Nie</v>
      </c>
      <c r="F2623">
        <f>F2622-ROUNDUP(F2622*0.02,0)+D2623</f>
        <v>211284</v>
      </c>
      <c r="G2623" t="str">
        <f t="shared" si="41"/>
        <v>Nie</v>
      </c>
    </row>
    <row r="2624" spans="1:7" x14ac:dyDescent="0.25">
      <c r="A2624">
        <f xml:space="preserve"> MONTH(B2624)</f>
        <v>3</v>
      </c>
      <c r="B2624" s="3">
        <v>42069</v>
      </c>
      <c r="C2624">
        <f>YEAR(B2624)</f>
        <v>2015</v>
      </c>
      <c r="D2624">
        <v>3029</v>
      </c>
      <c r="E2624" t="str">
        <f>IF(D2624&gt;10000,"Tak","Nie")</f>
        <v>Nie</v>
      </c>
      <c r="F2624">
        <f>F2623-ROUNDUP(F2623*0.02,0)+D2624</f>
        <v>210087</v>
      </c>
      <c r="G2624" t="str">
        <f t="shared" si="41"/>
        <v>Nie</v>
      </c>
    </row>
    <row r="2625" spans="1:7" x14ac:dyDescent="0.25">
      <c r="A2625">
        <f xml:space="preserve"> MONTH(B2625)</f>
        <v>3</v>
      </c>
      <c r="B2625" s="3">
        <v>42070</v>
      </c>
      <c r="C2625">
        <f>YEAR(B2625)</f>
        <v>2015</v>
      </c>
      <c r="D2625">
        <v>6392</v>
      </c>
      <c r="E2625" t="str">
        <f>IF(D2625&gt;10000,"Tak","Nie")</f>
        <v>Nie</v>
      </c>
      <c r="F2625">
        <f>F2624-ROUNDUP(F2624*0.02,0)+D2625</f>
        <v>212277</v>
      </c>
      <c r="G2625" t="str">
        <f t="shared" si="41"/>
        <v>Nie</v>
      </c>
    </row>
    <row r="2626" spans="1:7" x14ac:dyDescent="0.25">
      <c r="A2626">
        <f xml:space="preserve"> MONTH(B2626)</f>
        <v>3</v>
      </c>
      <c r="B2626" s="3">
        <v>42071</v>
      </c>
      <c r="C2626">
        <f>YEAR(B2626)</f>
        <v>2015</v>
      </c>
      <c r="D2626">
        <v>7966</v>
      </c>
      <c r="E2626" t="str">
        <f>IF(D2626&gt;10000,"Tak","Nie")</f>
        <v>Nie</v>
      </c>
      <c r="F2626">
        <f>F2625-ROUNDUP(F2625*0.02,0)+D2626</f>
        <v>215997</v>
      </c>
      <c r="G2626" t="str">
        <f t="shared" si="41"/>
        <v>Nie</v>
      </c>
    </row>
    <row r="2627" spans="1:7" x14ac:dyDescent="0.25">
      <c r="A2627">
        <f xml:space="preserve"> MONTH(B2627)</f>
        <v>3</v>
      </c>
      <c r="B2627" s="3">
        <v>42072</v>
      </c>
      <c r="C2627">
        <f>YEAR(B2627)</f>
        <v>2015</v>
      </c>
      <c r="D2627">
        <v>4963</v>
      </c>
      <c r="E2627" t="str">
        <f>IF(D2627&gt;10000,"Tak","Nie")</f>
        <v>Nie</v>
      </c>
      <c r="F2627">
        <f>F2626-ROUNDUP(F2626*0.02,0)+D2627</f>
        <v>216640</v>
      </c>
      <c r="G2627" t="str">
        <f t="shared" si="41"/>
        <v>Nie</v>
      </c>
    </row>
    <row r="2628" spans="1:7" x14ac:dyDescent="0.25">
      <c r="A2628">
        <f xml:space="preserve"> MONTH(B2628)</f>
        <v>3</v>
      </c>
      <c r="B2628" s="3">
        <v>42073</v>
      </c>
      <c r="C2628">
        <f>YEAR(B2628)</f>
        <v>2015</v>
      </c>
      <c r="D2628">
        <v>4934</v>
      </c>
      <c r="E2628" t="str">
        <f>IF(D2628&gt;10000,"Tak","Nie")</f>
        <v>Nie</v>
      </c>
      <c r="F2628">
        <f>F2627-ROUNDUP(F2627*0.02,0)+D2628</f>
        <v>217241</v>
      </c>
      <c r="G2628" t="str">
        <f t="shared" ref="G2628:G2691" si="42">IF(F2628&gt;1000000,"Tak","Nie")</f>
        <v>Nie</v>
      </c>
    </row>
    <row r="2629" spans="1:7" x14ac:dyDescent="0.25">
      <c r="A2629">
        <f xml:space="preserve"> MONTH(B2629)</f>
        <v>3</v>
      </c>
      <c r="B2629" s="3">
        <v>42074</v>
      </c>
      <c r="C2629">
        <f>YEAR(B2629)</f>
        <v>2015</v>
      </c>
      <c r="D2629">
        <v>6417</v>
      </c>
      <c r="E2629" t="str">
        <f>IF(D2629&gt;10000,"Tak","Nie")</f>
        <v>Nie</v>
      </c>
      <c r="F2629">
        <f>F2628-ROUNDUP(F2628*0.02,0)+D2629</f>
        <v>219313</v>
      </c>
      <c r="G2629" t="str">
        <f t="shared" si="42"/>
        <v>Nie</v>
      </c>
    </row>
    <row r="2630" spans="1:7" x14ac:dyDescent="0.25">
      <c r="A2630">
        <f xml:space="preserve"> MONTH(B2630)</f>
        <v>3</v>
      </c>
      <c r="B2630" s="3">
        <v>42075</v>
      </c>
      <c r="C2630">
        <f>YEAR(B2630)</f>
        <v>2015</v>
      </c>
      <c r="D2630">
        <v>5485</v>
      </c>
      <c r="E2630" t="str">
        <f>IF(D2630&gt;10000,"Tak","Nie")</f>
        <v>Nie</v>
      </c>
      <c r="F2630">
        <f>F2629-ROUNDUP(F2629*0.02,0)+D2630</f>
        <v>220411</v>
      </c>
      <c r="G2630" t="str">
        <f t="shared" si="42"/>
        <v>Nie</v>
      </c>
    </row>
    <row r="2631" spans="1:7" x14ac:dyDescent="0.25">
      <c r="A2631">
        <f xml:space="preserve"> MONTH(B2631)</f>
        <v>3</v>
      </c>
      <c r="B2631" s="3">
        <v>42076</v>
      </c>
      <c r="C2631">
        <f>YEAR(B2631)</f>
        <v>2015</v>
      </c>
      <c r="D2631">
        <v>6429</v>
      </c>
      <c r="E2631" t="str">
        <f>IF(D2631&gt;10000,"Tak","Nie")</f>
        <v>Nie</v>
      </c>
      <c r="F2631">
        <f>F2630-ROUNDUP(F2630*0.02,0)+D2631</f>
        <v>222431</v>
      </c>
      <c r="G2631" t="str">
        <f t="shared" si="42"/>
        <v>Nie</v>
      </c>
    </row>
    <row r="2632" spans="1:7" x14ac:dyDescent="0.25">
      <c r="A2632">
        <f xml:space="preserve"> MONTH(B2632)</f>
        <v>3</v>
      </c>
      <c r="B2632" s="3">
        <v>42077</v>
      </c>
      <c r="C2632">
        <f>YEAR(B2632)</f>
        <v>2015</v>
      </c>
      <c r="D2632">
        <v>10105</v>
      </c>
      <c r="E2632" t="str">
        <f>IF(D2632&gt;10000,"Tak","Nie")</f>
        <v>Tak</v>
      </c>
      <c r="F2632">
        <f>F2631-ROUNDUP(F2631*0.02,0)+D2632</f>
        <v>228087</v>
      </c>
      <c r="G2632" t="str">
        <f t="shared" si="42"/>
        <v>Nie</v>
      </c>
    </row>
    <row r="2633" spans="1:7" x14ac:dyDescent="0.25">
      <c r="A2633">
        <f xml:space="preserve"> MONTH(B2633)</f>
        <v>3</v>
      </c>
      <c r="B2633" s="3">
        <v>42078</v>
      </c>
      <c r="C2633">
        <f>YEAR(B2633)</f>
        <v>2015</v>
      </c>
      <c r="D2633">
        <v>6842</v>
      </c>
      <c r="E2633" t="str">
        <f>IF(D2633&gt;10000,"Tak","Nie")</f>
        <v>Nie</v>
      </c>
      <c r="F2633">
        <f>F2632-ROUNDUP(F2632*0.02,0)+D2633</f>
        <v>230367</v>
      </c>
      <c r="G2633" t="str">
        <f t="shared" si="42"/>
        <v>Nie</v>
      </c>
    </row>
    <row r="2634" spans="1:7" x14ac:dyDescent="0.25">
      <c r="A2634">
        <f xml:space="preserve"> MONTH(B2634)</f>
        <v>3</v>
      </c>
      <c r="B2634" s="3">
        <v>42079</v>
      </c>
      <c r="C2634">
        <f>YEAR(B2634)</f>
        <v>2015</v>
      </c>
      <c r="D2634">
        <v>8556</v>
      </c>
      <c r="E2634" t="str">
        <f>IF(D2634&gt;10000,"Tak","Nie")</f>
        <v>Nie</v>
      </c>
      <c r="F2634">
        <f>F2633-ROUNDUP(F2633*0.02,0)+D2634</f>
        <v>234315</v>
      </c>
      <c r="G2634" t="str">
        <f t="shared" si="42"/>
        <v>Nie</v>
      </c>
    </row>
    <row r="2635" spans="1:7" x14ac:dyDescent="0.25">
      <c r="A2635">
        <f xml:space="preserve"> MONTH(B2635)</f>
        <v>3</v>
      </c>
      <c r="B2635" s="3">
        <v>42080</v>
      </c>
      <c r="C2635">
        <f>YEAR(B2635)</f>
        <v>2015</v>
      </c>
      <c r="D2635">
        <v>12158</v>
      </c>
      <c r="E2635" t="str">
        <f>IF(D2635&gt;10000,"Tak","Nie")</f>
        <v>Tak</v>
      </c>
      <c r="F2635">
        <f>F2634-ROUNDUP(F2634*0.02,0)+D2635</f>
        <v>241786</v>
      </c>
      <c r="G2635" t="str">
        <f t="shared" si="42"/>
        <v>Nie</v>
      </c>
    </row>
    <row r="2636" spans="1:7" x14ac:dyDescent="0.25">
      <c r="A2636">
        <f xml:space="preserve"> MONTH(B2636)</f>
        <v>3</v>
      </c>
      <c r="B2636" s="3">
        <v>42081</v>
      </c>
      <c r="C2636">
        <f>YEAR(B2636)</f>
        <v>2015</v>
      </c>
      <c r="D2636">
        <v>11783</v>
      </c>
      <c r="E2636" t="str">
        <f>IF(D2636&gt;10000,"Tak","Nie")</f>
        <v>Tak</v>
      </c>
      <c r="F2636">
        <f>F2635-ROUNDUP(F2635*0.02,0)+D2636</f>
        <v>248733</v>
      </c>
      <c r="G2636" t="str">
        <f t="shared" si="42"/>
        <v>Nie</v>
      </c>
    </row>
    <row r="2637" spans="1:7" x14ac:dyDescent="0.25">
      <c r="A2637">
        <f xml:space="preserve"> MONTH(B2637)</f>
        <v>3</v>
      </c>
      <c r="B2637" s="3">
        <v>42082</v>
      </c>
      <c r="C2637">
        <f>YEAR(B2637)</f>
        <v>2015</v>
      </c>
      <c r="D2637">
        <v>10480</v>
      </c>
      <c r="E2637" t="str">
        <f>IF(D2637&gt;10000,"Tak","Nie")</f>
        <v>Tak</v>
      </c>
      <c r="F2637">
        <f>F2636-ROUNDUP(F2636*0.02,0)+D2637</f>
        <v>254238</v>
      </c>
      <c r="G2637" t="str">
        <f t="shared" si="42"/>
        <v>Nie</v>
      </c>
    </row>
    <row r="2638" spans="1:7" x14ac:dyDescent="0.25">
      <c r="A2638">
        <f xml:space="preserve"> MONTH(B2638)</f>
        <v>3</v>
      </c>
      <c r="B2638" s="3">
        <v>42083</v>
      </c>
      <c r="C2638">
        <f>YEAR(B2638)</f>
        <v>2015</v>
      </c>
      <c r="D2638">
        <v>15610</v>
      </c>
      <c r="E2638" t="str">
        <f>IF(D2638&gt;10000,"Tak","Nie")</f>
        <v>Tak</v>
      </c>
      <c r="F2638">
        <f>F2637-ROUNDUP(F2637*0.02,0)+D2638</f>
        <v>264763</v>
      </c>
      <c r="G2638" t="str">
        <f t="shared" si="42"/>
        <v>Nie</v>
      </c>
    </row>
    <row r="2639" spans="1:7" x14ac:dyDescent="0.25">
      <c r="A2639">
        <f xml:space="preserve"> MONTH(B2639)</f>
        <v>3</v>
      </c>
      <c r="B2639" s="3">
        <v>42084</v>
      </c>
      <c r="C2639">
        <f>YEAR(B2639)</f>
        <v>2015</v>
      </c>
      <c r="D2639">
        <v>15556</v>
      </c>
      <c r="E2639" t="str">
        <f>IF(D2639&gt;10000,"Tak","Nie")</f>
        <v>Tak</v>
      </c>
      <c r="F2639">
        <f>F2638-ROUNDUP(F2638*0.02,0)+D2639</f>
        <v>275023</v>
      </c>
      <c r="G2639" t="str">
        <f t="shared" si="42"/>
        <v>Nie</v>
      </c>
    </row>
    <row r="2640" spans="1:7" x14ac:dyDescent="0.25">
      <c r="A2640">
        <f xml:space="preserve"> MONTH(B2640)</f>
        <v>3</v>
      </c>
      <c r="B2640" s="3">
        <v>42085</v>
      </c>
      <c r="C2640">
        <f>YEAR(B2640)</f>
        <v>2015</v>
      </c>
      <c r="D2640">
        <v>12182</v>
      </c>
      <c r="E2640" t="str">
        <f>IF(D2640&gt;10000,"Tak","Nie")</f>
        <v>Tak</v>
      </c>
      <c r="F2640">
        <f>F2639-ROUNDUP(F2639*0.02,0)+D2640</f>
        <v>281704</v>
      </c>
      <c r="G2640" t="str">
        <f t="shared" si="42"/>
        <v>Nie</v>
      </c>
    </row>
    <row r="2641" spans="1:7" x14ac:dyDescent="0.25">
      <c r="A2641">
        <f xml:space="preserve"> MONTH(B2641)</f>
        <v>3</v>
      </c>
      <c r="B2641" s="3">
        <v>42086</v>
      </c>
      <c r="C2641">
        <f>YEAR(B2641)</f>
        <v>2015</v>
      </c>
      <c r="D2641">
        <v>19090</v>
      </c>
      <c r="E2641" t="str">
        <f>IF(D2641&gt;10000,"Tak","Nie")</f>
        <v>Tak</v>
      </c>
      <c r="F2641">
        <f>F2640-ROUNDUP(F2640*0.02,0)+D2641</f>
        <v>295159</v>
      </c>
      <c r="G2641" t="str">
        <f t="shared" si="42"/>
        <v>Nie</v>
      </c>
    </row>
    <row r="2642" spans="1:7" x14ac:dyDescent="0.25">
      <c r="A2642">
        <f xml:space="preserve"> MONTH(B2642)</f>
        <v>3</v>
      </c>
      <c r="B2642" s="3">
        <v>42087</v>
      </c>
      <c r="C2642">
        <f>YEAR(B2642)</f>
        <v>2015</v>
      </c>
      <c r="D2642">
        <v>19238</v>
      </c>
      <c r="E2642" t="str">
        <f>IF(D2642&gt;10000,"Tak","Nie")</f>
        <v>Tak</v>
      </c>
      <c r="F2642">
        <f>F2641-ROUNDUP(F2641*0.02,0)+D2642</f>
        <v>308493</v>
      </c>
      <c r="G2642" t="str">
        <f t="shared" si="42"/>
        <v>Nie</v>
      </c>
    </row>
    <row r="2643" spans="1:7" x14ac:dyDescent="0.25">
      <c r="A2643">
        <f xml:space="preserve"> MONTH(B2643)</f>
        <v>3</v>
      </c>
      <c r="B2643" s="3">
        <v>42088</v>
      </c>
      <c r="C2643">
        <f>YEAR(B2643)</f>
        <v>2015</v>
      </c>
      <c r="D2643">
        <v>21846</v>
      </c>
      <c r="E2643" t="str">
        <f>IF(D2643&gt;10000,"Tak","Nie")</f>
        <v>Tak</v>
      </c>
      <c r="F2643">
        <f>F2642-ROUNDUP(F2642*0.02,0)+D2643</f>
        <v>324169</v>
      </c>
      <c r="G2643" t="str">
        <f t="shared" si="42"/>
        <v>Nie</v>
      </c>
    </row>
    <row r="2644" spans="1:7" x14ac:dyDescent="0.25">
      <c r="A2644">
        <f xml:space="preserve"> MONTH(B2644)</f>
        <v>3</v>
      </c>
      <c r="B2644" s="3">
        <v>42089</v>
      </c>
      <c r="C2644">
        <f>YEAR(B2644)</f>
        <v>2015</v>
      </c>
      <c r="D2644">
        <v>21719</v>
      </c>
      <c r="E2644" t="str">
        <f>IF(D2644&gt;10000,"Tak","Nie")</f>
        <v>Tak</v>
      </c>
      <c r="F2644">
        <f>F2643-ROUNDUP(F2643*0.02,0)+D2644</f>
        <v>339404</v>
      </c>
      <c r="G2644" t="str">
        <f t="shared" si="42"/>
        <v>Nie</v>
      </c>
    </row>
    <row r="2645" spans="1:7" x14ac:dyDescent="0.25">
      <c r="A2645">
        <f xml:space="preserve"> MONTH(B2645)</f>
        <v>3</v>
      </c>
      <c r="B2645" s="3">
        <v>42090</v>
      </c>
      <c r="C2645">
        <f>YEAR(B2645)</f>
        <v>2015</v>
      </c>
      <c r="D2645">
        <v>28653</v>
      </c>
      <c r="E2645" t="str">
        <f>IF(D2645&gt;10000,"Tak","Nie")</f>
        <v>Tak</v>
      </c>
      <c r="F2645">
        <f>F2644-ROUNDUP(F2644*0.02,0)+D2645</f>
        <v>361268</v>
      </c>
      <c r="G2645" t="str">
        <f t="shared" si="42"/>
        <v>Nie</v>
      </c>
    </row>
    <row r="2646" spans="1:7" x14ac:dyDescent="0.25">
      <c r="A2646">
        <f xml:space="preserve"> MONTH(B2646)</f>
        <v>3</v>
      </c>
      <c r="B2646" s="3">
        <v>42091</v>
      </c>
      <c r="C2646">
        <f>YEAR(B2646)</f>
        <v>2015</v>
      </c>
      <c r="D2646">
        <v>24924</v>
      </c>
      <c r="E2646" t="str">
        <f>IF(D2646&gt;10000,"Tak","Nie")</f>
        <v>Tak</v>
      </c>
      <c r="F2646">
        <f>F2645-ROUNDUP(F2645*0.02,0)+D2646</f>
        <v>378966</v>
      </c>
      <c r="G2646" t="str">
        <f t="shared" si="42"/>
        <v>Nie</v>
      </c>
    </row>
    <row r="2647" spans="1:7" x14ac:dyDescent="0.25">
      <c r="A2647">
        <f xml:space="preserve"> MONTH(B2647)</f>
        <v>3</v>
      </c>
      <c r="B2647" s="3">
        <v>42092</v>
      </c>
      <c r="C2647">
        <f>YEAR(B2647)</f>
        <v>2015</v>
      </c>
      <c r="D2647">
        <v>30020</v>
      </c>
      <c r="E2647" t="str">
        <f>IF(D2647&gt;10000,"Tak","Nie")</f>
        <v>Tak</v>
      </c>
      <c r="F2647">
        <f>F2646-ROUNDUP(F2646*0.02,0)+D2647</f>
        <v>401406</v>
      </c>
      <c r="G2647" t="str">
        <f t="shared" si="42"/>
        <v>Nie</v>
      </c>
    </row>
    <row r="2648" spans="1:7" x14ac:dyDescent="0.25">
      <c r="A2648">
        <f xml:space="preserve"> MONTH(B2648)</f>
        <v>3</v>
      </c>
      <c r="B2648" s="3">
        <v>42093</v>
      </c>
      <c r="C2648">
        <f>YEAR(B2648)</f>
        <v>2015</v>
      </c>
      <c r="D2648">
        <v>34394</v>
      </c>
      <c r="E2648" t="str">
        <f>IF(D2648&gt;10000,"Tak","Nie")</f>
        <v>Tak</v>
      </c>
      <c r="F2648">
        <f>F2647-ROUNDUP(F2647*0.02,0)+D2648</f>
        <v>427771</v>
      </c>
      <c r="G2648" t="str">
        <f t="shared" si="42"/>
        <v>Nie</v>
      </c>
    </row>
    <row r="2649" spans="1:7" x14ac:dyDescent="0.25">
      <c r="A2649">
        <f xml:space="preserve"> MONTH(B2649)</f>
        <v>3</v>
      </c>
      <c r="B2649" s="3">
        <v>42094</v>
      </c>
      <c r="C2649">
        <f>YEAR(B2649)</f>
        <v>2015</v>
      </c>
      <c r="D2649">
        <v>33854</v>
      </c>
      <c r="E2649" t="str">
        <f>IF(D2649&gt;10000,"Tak","Nie")</f>
        <v>Tak</v>
      </c>
      <c r="F2649">
        <f>F2648-ROUNDUP(F2648*0.02,0)+D2649</f>
        <v>453069</v>
      </c>
      <c r="G2649" t="str">
        <f t="shared" si="42"/>
        <v>Nie</v>
      </c>
    </row>
    <row r="2650" spans="1:7" x14ac:dyDescent="0.25">
      <c r="A2650">
        <f xml:space="preserve"> MONTH(B2650)</f>
        <v>4</v>
      </c>
      <c r="B2650" s="3">
        <v>42095</v>
      </c>
      <c r="C2650">
        <f>YEAR(B2650)</f>
        <v>2015</v>
      </c>
      <c r="D2650">
        <v>35725</v>
      </c>
      <c r="E2650" t="str">
        <f>IF(D2650&gt;10000,"Tak","Nie")</f>
        <v>Tak</v>
      </c>
      <c r="F2650">
        <f>F2649-ROUNDUP(F2649*0.02,0)+D2650</f>
        <v>479732</v>
      </c>
      <c r="G2650" t="str">
        <f t="shared" si="42"/>
        <v>Nie</v>
      </c>
    </row>
    <row r="2651" spans="1:7" x14ac:dyDescent="0.25">
      <c r="A2651">
        <f xml:space="preserve"> MONTH(B2651)</f>
        <v>4</v>
      </c>
      <c r="B2651" s="3">
        <v>42096</v>
      </c>
      <c r="C2651">
        <f>YEAR(B2651)</f>
        <v>2015</v>
      </c>
      <c r="D2651">
        <v>38296</v>
      </c>
      <c r="E2651" t="str">
        <f>IF(D2651&gt;10000,"Tak","Nie")</f>
        <v>Tak</v>
      </c>
      <c r="F2651">
        <f>F2650-ROUNDUP(F2650*0.02,0)+D2651</f>
        <v>508433</v>
      </c>
      <c r="G2651" t="str">
        <f t="shared" si="42"/>
        <v>Nie</v>
      </c>
    </row>
    <row r="2652" spans="1:7" x14ac:dyDescent="0.25">
      <c r="A2652">
        <f xml:space="preserve"> MONTH(B2652)</f>
        <v>4</v>
      </c>
      <c r="B2652" s="3">
        <v>42097</v>
      </c>
      <c r="C2652">
        <f>YEAR(B2652)</f>
        <v>2015</v>
      </c>
      <c r="D2652">
        <v>39901</v>
      </c>
      <c r="E2652" t="str">
        <f>IF(D2652&gt;10000,"Tak","Nie")</f>
        <v>Tak</v>
      </c>
      <c r="F2652">
        <f>F2651-ROUNDUP(F2651*0.02,0)+D2652</f>
        <v>538165</v>
      </c>
      <c r="G2652" t="str">
        <f t="shared" si="42"/>
        <v>Nie</v>
      </c>
    </row>
    <row r="2653" spans="1:7" x14ac:dyDescent="0.25">
      <c r="A2653">
        <f xml:space="preserve"> MONTH(B2653)</f>
        <v>4</v>
      </c>
      <c r="B2653" s="3">
        <v>42098</v>
      </c>
      <c r="C2653">
        <f>YEAR(B2653)</f>
        <v>2015</v>
      </c>
      <c r="D2653">
        <v>43566</v>
      </c>
      <c r="E2653" t="str">
        <f>IF(D2653&gt;10000,"Tak","Nie")</f>
        <v>Tak</v>
      </c>
      <c r="F2653">
        <f>F2652-ROUNDUP(F2652*0.02,0)+D2653</f>
        <v>570967</v>
      </c>
      <c r="G2653" t="str">
        <f t="shared" si="42"/>
        <v>Nie</v>
      </c>
    </row>
    <row r="2654" spans="1:7" x14ac:dyDescent="0.25">
      <c r="A2654">
        <f xml:space="preserve"> MONTH(B2654)</f>
        <v>4</v>
      </c>
      <c r="B2654" s="3">
        <v>42099</v>
      </c>
      <c r="C2654">
        <f>YEAR(B2654)</f>
        <v>2015</v>
      </c>
      <c r="D2654">
        <v>43654</v>
      </c>
      <c r="E2654" t="str">
        <f>IF(D2654&gt;10000,"Tak","Nie")</f>
        <v>Tak</v>
      </c>
      <c r="F2654">
        <f>F2653-ROUNDUP(F2653*0.02,0)+D2654</f>
        <v>603201</v>
      </c>
      <c r="G2654" t="str">
        <f t="shared" si="42"/>
        <v>Nie</v>
      </c>
    </row>
    <row r="2655" spans="1:7" x14ac:dyDescent="0.25">
      <c r="A2655">
        <f xml:space="preserve"> MONTH(B2655)</f>
        <v>4</v>
      </c>
      <c r="B2655" s="3">
        <v>42100</v>
      </c>
      <c r="C2655">
        <f>YEAR(B2655)</f>
        <v>2015</v>
      </c>
      <c r="D2655">
        <v>47945</v>
      </c>
      <c r="E2655" t="str">
        <f>IF(D2655&gt;10000,"Tak","Nie")</f>
        <v>Tak</v>
      </c>
      <c r="F2655">
        <f>F2654-ROUNDUP(F2654*0.02,0)+D2655</f>
        <v>639081</v>
      </c>
      <c r="G2655" t="str">
        <f t="shared" si="42"/>
        <v>Nie</v>
      </c>
    </row>
    <row r="2656" spans="1:7" x14ac:dyDescent="0.25">
      <c r="A2656">
        <f xml:space="preserve"> MONTH(B2656)</f>
        <v>4</v>
      </c>
      <c r="B2656" s="3">
        <v>42101</v>
      </c>
      <c r="C2656">
        <f>YEAR(B2656)</f>
        <v>2015</v>
      </c>
      <c r="D2656">
        <v>46962</v>
      </c>
      <c r="E2656" t="str">
        <f>IF(D2656&gt;10000,"Tak","Nie")</f>
        <v>Tak</v>
      </c>
      <c r="F2656">
        <f>F2655-ROUNDUP(F2655*0.02,0)+D2656</f>
        <v>673261</v>
      </c>
      <c r="G2656" t="str">
        <f t="shared" si="42"/>
        <v>Nie</v>
      </c>
    </row>
    <row r="2657" spans="1:7" x14ac:dyDescent="0.25">
      <c r="A2657">
        <f xml:space="preserve"> MONTH(B2657)</f>
        <v>4</v>
      </c>
      <c r="B2657" s="3">
        <v>42102</v>
      </c>
      <c r="C2657">
        <f>YEAR(B2657)</f>
        <v>2015</v>
      </c>
      <c r="D2657">
        <v>53080</v>
      </c>
      <c r="E2657" t="str">
        <f>IF(D2657&gt;10000,"Tak","Nie")</f>
        <v>Tak</v>
      </c>
      <c r="F2657">
        <f>F2656-ROUNDUP(F2656*0.02,0)+D2657</f>
        <v>712875</v>
      </c>
      <c r="G2657" t="str">
        <f t="shared" si="42"/>
        <v>Nie</v>
      </c>
    </row>
    <row r="2658" spans="1:7" x14ac:dyDescent="0.25">
      <c r="A2658">
        <f xml:space="preserve"> MONTH(B2658)</f>
        <v>4</v>
      </c>
      <c r="B2658" s="3">
        <v>42103</v>
      </c>
      <c r="C2658">
        <f>YEAR(B2658)</f>
        <v>2015</v>
      </c>
      <c r="D2658">
        <v>51272</v>
      </c>
      <c r="E2658" t="str">
        <f>IF(D2658&gt;10000,"Tak","Nie")</f>
        <v>Tak</v>
      </c>
      <c r="F2658">
        <f>F2657-ROUNDUP(F2657*0.02,0)+D2658</f>
        <v>749889</v>
      </c>
      <c r="G2658" t="str">
        <f t="shared" si="42"/>
        <v>Nie</v>
      </c>
    </row>
    <row r="2659" spans="1:7" x14ac:dyDescent="0.25">
      <c r="A2659">
        <f xml:space="preserve"> MONTH(B2659)</f>
        <v>4</v>
      </c>
      <c r="B2659" s="3">
        <v>42104</v>
      </c>
      <c r="C2659">
        <f>YEAR(B2659)</f>
        <v>2015</v>
      </c>
      <c r="D2659">
        <v>55268</v>
      </c>
      <c r="E2659" t="str">
        <f>IF(D2659&gt;10000,"Tak","Nie")</f>
        <v>Tak</v>
      </c>
      <c r="F2659">
        <f>F2658-ROUNDUP(F2658*0.02,0)+D2659</f>
        <v>790159</v>
      </c>
      <c r="G2659" t="str">
        <f t="shared" si="42"/>
        <v>Nie</v>
      </c>
    </row>
    <row r="2660" spans="1:7" x14ac:dyDescent="0.25">
      <c r="A2660">
        <f xml:space="preserve"> MONTH(B2660)</f>
        <v>4</v>
      </c>
      <c r="B2660" s="3">
        <v>42105</v>
      </c>
      <c r="C2660">
        <f>YEAR(B2660)</f>
        <v>2015</v>
      </c>
      <c r="D2660">
        <v>51712</v>
      </c>
      <c r="E2660" t="str">
        <f>IF(D2660&gt;10000,"Tak","Nie")</f>
        <v>Tak</v>
      </c>
      <c r="F2660">
        <f>F2659-ROUNDUP(F2659*0.02,0)+D2660</f>
        <v>826067</v>
      </c>
      <c r="G2660" t="str">
        <f t="shared" si="42"/>
        <v>Nie</v>
      </c>
    </row>
    <row r="2661" spans="1:7" x14ac:dyDescent="0.25">
      <c r="A2661">
        <f xml:space="preserve"> MONTH(B2661)</f>
        <v>4</v>
      </c>
      <c r="B2661" s="3">
        <v>42106</v>
      </c>
      <c r="C2661">
        <f>YEAR(B2661)</f>
        <v>2015</v>
      </c>
      <c r="D2661">
        <v>56185</v>
      </c>
      <c r="E2661" t="str">
        <f>IF(D2661&gt;10000,"Tak","Nie")</f>
        <v>Tak</v>
      </c>
      <c r="F2661">
        <f>F2660-ROUNDUP(F2660*0.02,0)+D2661</f>
        <v>865730</v>
      </c>
      <c r="G2661" t="str">
        <f t="shared" si="42"/>
        <v>Nie</v>
      </c>
    </row>
    <row r="2662" spans="1:7" x14ac:dyDescent="0.25">
      <c r="A2662">
        <f xml:space="preserve"> MONTH(B2662)</f>
        <v>4</v>
      </c>
      <c r="B2662" s="3">
        <v>42107</v>
      </c>
      <c r="C2662">
        <f>YEAR(B2662)</f>
        <v>2015</v>
      </c>
      <c r="D2662">
        <v>51212</v>
      </c>
      <c r="E2662" t="str">
        <f>IF(D2662&gt;10000,"Tak","Nie")</f>
        <v>Tak</v>
      </c>
      <c r="F2662">
        <f>F2661-ROUNDUP(F2661*0.02,0)+D2662</f>
        <v>899627</v>
      </c>
      <c r="G2662" t="str">
        <f t="shared" si="42"/>
        <v>Nie</v>
      </c>
    </row>
    <row r="2663" spans="1:7" x14ac:dyDescent="0.25">
      <c r="A2663">
        <f xml:space="preserve"> MONTH(B2663)</f>
        <v>4</v>
      </c>
      <c r="B2663" s="3">
        <v>42108</v>
      </c>
      <c r="C2663">
        <f>YEAR(B2663)</f>
        <v>2015</v>
      </c>
      <c r="D2663">
        <v>47361</v>
      </c>
      <c r="E2663" t="str">
        <f>IF(D2663&gt;10000,"Tak","Nie")</f>
        <v>Tak</v>
      </c>
      <c r="F2663">
        <f>F2662-ROUNDUP(F2662*0.02,0)+D2663</f>
        <v>928995</v>
      </c>
      <c r="G2663" t="str">
        <f t="shared" si="42"/>
        <v>Nie</v>
      </c>
    </row>
    <row r="2664" spans="1:7" x14ac:dyDescent="0.25">
      <c r="A2664">
        <f xml:space="preserve"> MONTH(B2664)</f>
        <v>4</v>
      </c>
      <c r="B2664" s="3">
        <v>42109</v>
      </c>
      <c r="C2664">
        <f>YEAR(B2664)</f>
        <v>2015</v>
      </c>
      <c r="D2664">
        <v>44382</v>
      </c>
      <c r="E2664" t="str">
        <f>IF(D2664&gt;10000,"Tak","Nie")</f>
        <v>Tak</v>
      </c>
      <c r="F2664">
        <f>F2663-ROUNDUP(F2663*0.02,0)+D2664</f>
        <v>954797</v>
      </c>
      <c r="G2664" t="str">
        <f t="shared" si="42"/>
        <v>Nie</v>
      </c>
    </row>
    <row r="2665" spans="1:7" x14ac:dyDescent="0.25">
      <c r="A2665">
        <f xml:space="preserve"> MONTH(B2665)</f>
        <v>4</v>
      </c>
      <c r="B2665" s="3">
        <v>42110</v>
      </c>
      <c r="C2665">
        <f>YEAR(B2665)</f>
        <v>2015</v>
      </c>
      <c r="D2665">
        <v>42162</v>
      </c>
      <c r="E2665" t="str">
        <f>IF(D2665&gt;10000,"Tak","Nie")</f>
        <v>Tak</v>
      </c>
      <c r="F2665">
        <f>F2664-ROUNDUP(F2664*0.02,0)+D2665</f>
        <v>977863</v>
      </c>
      <c r="G2665" t="str">
        <f t="shared" si="42"/>
        <v>Nie</v>
      </c>
    </row>
    <row r="2666" spans="1:7" x14ac:dyDescent="0.25">
      <c r="A2666">
        <f xml:space="preserve"> MONTH(B2666)</f>
        <v>4</v>
      </c>
      <c r="B2666" s="3">
        <v>42111</v>
      </c>
      <c r="C2666">
        <f>YEAR(B2666)</f>
        <v>2015</v>
      </c>
      <c r="D2666">
        <v>41695</v>
      </c>
      <c r="E2666" t="str">
        <f>IF(D2666&gt;10000,"Tak","Nie")</f>
        <v>Tak</v>
      </c>
      <c r="F2666">
        <f>F2665-ROUNDUP(F2665*0.02,0)+D2666</f>
        <v>1000000</v>
      </c>
      <c r="G2666" t="str">
        <f t="shared" si="42"/>
        <v>Nie</v>
      </c>
    </row>
    <row r="2667" spans="1:7" x14ac:dyDescent="0.25">
      <c r="A2667">
        <f xml:space="preserve"> MONTH(B2667)</f>
        <v>4</v>
      </c>
      <c r="B2667" s="3">
        <v>42112</v>
      </c>
      <c r="C2667">
        <f>YEAR(B2667)</f>
        <v>2015</v>
      </c>
      <c r="D2667">
        <v>47279</v>
      </c>
      <c r="E2667" t="str">
        <f>IF(D2667&gt;10000,"Tak","Nie")</f>
        <v>Tak</v>
      </c>
      <c r="F2667">
        <f>F2666-ROUNDUP(F2666*0.02,0)+D2667</f>
        <v>1027279</v>
      </c>
      <c r="G2667" t="str">
        <f t="shared" si="42"/>
        <v>Tak</v>
      </c>
    </row>
    <row r="2668" spans="1:7" x14ac:dyDescent="0.25">
      <c r="A2668">
        <f xml:space="preserve"> MONTH(B2668)</f>
        <v>4</v>
      </c>
      <c r="B2668" s="3">
        <v>42113</v>
      </c>
      <c r="C2668">
        <f>YEAR(B2668)</f>
        <v>2015</v>
      </c>
      <c r="D2668">
        <v>46117</v>
      </c>
      <c r="E2668" t="str">
        <f>IF(D2668&gt;10000,"Tak","Nie")</f>
        <v>Tak</v>
      </c>
      <c r="F2668">
        <f>F2667-ROUNDUP(F2667*0.02,0)+D2668</f>
        <v>1052850</v>
      </c>
      <c r="G2668" t="str">
        <f t="shared" si="42"/>
        <v>Tak</v>
      </c>
    </row>
    <row r="2669" spans="1:7" x14ac:dyDescent="0.25">
      <c r="A2669">
        <f xml:space="preserve"> MONTH(B2669)</f>
        <v>4</v>
      </c>
      <c r="B2669" s="3">
        <v>42114</v>
      </c>
      <c r="C2669">
        <f>YEAR(B2669)</f>
        <v>2015</v>
      </c>
      <c r="D2669">
        <v>43938</v>
      </c>
      <c r="E2669" t="str">
        <f>IF(D2669&gt;10000,"Tak","Nie")</f>
        <v>Tak</v>
      </c>
      <c r="F2669">
        <f>F2668-ROUNDUP(F2668*0.02,0)+D2669</f>
        <v>1075731</v>
      </c>
      <c r="G2669" t="str">
        <f t="shared" si="42"/>
        <v>Tak</v>
      </c>
    </row>
    <row r="2670" spans="1:7" x14ac:dyDescent="0.25">
      <c r="A2670">
        <f xml:space="preserve"> MONTH(B2670)</f>
        <v>4</v>
      </c>
      <c r="B2670" s="3">
        <v>42115</v>
      </c>
      <c r="C2670">
        <f>YEAR(B2670)</f>
        <v>2015</v>
      </c>
      <c r="D2670">
        <v>43694</v>
      </c>
      <c r="E2670" t="str">
        <f>IF(D2670&gt;10000,"Tak","Nie")</f>
        <v>Tak</v>
      </c>
      <c r="F2670">
        <f>F2669-ROUNDUP(F2669*0.02,0)+D2670</f>
        <v>1097910</v>
      </c>
      <c r="G2670" t="str">
        <f t="shared" si="42"/>
        <v>Tak</v>
      </c>
    </row>
    <row r="2671" spans="1:7" x14ac:dyDescent="0.25">
      <c r="A2671">
        <f xml:space="preserve"> MONTH(B2671)</f>
        <v>4</v>
      </c>
      <c r="B2671" s="3">
        <v>42116</v>
      </c>
      <c r="C2671">
        <f>YEAR(B2671)</f>
        <v>2015</v>
      </c>
      <c r="D2671">
        <v>41867</v>
      </c>
      <c r="E2671" t="str">
        <f>IF(D2671&gt;10000,"Tak","Nie")</f>
        <v>Tak</v>
      </c>
      <c r="F2671">
        <f>F2670-ROUNDUP(F2670*0.02,0)+D2671</f>
        <v>1117818</v>
      </c>
      <c r="G2671" t="str">
        <f t="shared" si="42"/>
        <v>Tak</v>
      </c>
    </row>
    <row r="2672" spans="1:7" x14ac:dyDescent="0.25">
      <c r="A2672">
        <f xml:space="preserve"> MONTH(B2672)</f>
        <v>4</v>
      </c>
      <c r="B2672" s="3">
        <v>42117</v>
      </c>
      <c r="C2672">
        <f>YEAR(B2672)</f>
        <v>2015</v>
      </c>
      <c r="D2672">
        <v>37452</v>
      </c>
      <c r="E2672" t="str">
        <f>IF(D2672&gt;10000,"Tak","Nie")</f>
        <v>Tak</v>
      </c>
      <c r="F2672">
        <f>F2671-ROUNDUP(F2671*0.02,0)+D2672</f>
        <v>1132913</v>
      </c>
      <c r="G2672" t="str">
        <f t="shared" si="42"/>
        <v>Tak</v>
      </c>
    </row>
    <row r="2673" spans="1:7" x14ac:dyDescent="0.25">
      <c r="A2673">
        <f xml:space="preserve"> MONTH(B2673)</f>
        <v>4</v>
      </c>
      <c r="B2673" s="3">
        <v>42118</v>
      </c>
      <c r="C2673">
        <f>YEAR(B2673)</f>
        <v>2015</v>
      </c>
      <c r="D2673">
        <v>38421</v>
      </c>
      <c r="E2673" t="str">
        <f>IF(D2673&gt;10000,"Tak","Nie")</f>
        <v>Tak</v>
      </c>
      <c r="F2673">
        <f>F2672-ROUNDUP(F2672*0.02,0)+D2673</f>
        <v>1148675</v>
      </c>
      <c r="G2673" t="str">
        <f t="shared" si="42"/>
        <v>Tak</v>
      </c>
    </row>
    <row r="2674" spans="1:7" x14ac:dyDescent="0.25">
      <c r="A2674">
        <f xml:space="preserve"> MONTH(B2674)</f>
        <v>4</v>
      </c>
      <c r="B2674" s="3">
        <v>42119</v>
      </c>
      <c r="C2674">
        <f>YEAR(B2674)</f>
        <v>2015</v>
      </c>
      <c r="D2674">
        <v>34724</v>
      </c>
      <c r="E2674" t="str">
        <f>IF(D2674&gt;10000,"Tak","Nie")</f>
        <v>Tak</v>
      </c>
      <c r="F2674">
        <f>F2673-ROUNDUP(F2673*0.02,0)+D2674</f>
        <v>1160425</v>
      </c>
      <c r="G2674" t="str">
        <f t="shared" si="42"/>
        <v>Tak</v>
      </c>
    </row>
    <row r="2675" spans="1:7" x14ac:dyDescent="0.25">
      <c r="A2675">
        <f xml:space="preserve"> MONTH(B2675)</f>
        <v>4</v>
      </c>
      <c r="B2675" s="3">
        <v>42120</v>
      </c>
      <c r="C2675">
        <f>YEAR(B2675)</f>
        <v>2015</v>
      </c>
      <c r="D2675">
        <v>25956</v>
      </c>
      <c r="E2675" t="str">
        <f>IF(D2675&gt;10000,"Tak","Nie")</f>
        <v>Tak</v>
      </c>
      <c r="F2675">
        <f>F2674-ROUNDUP(F2674*0.02,0)+D2675</f>
        <v>1163172</v>
      </c>
      <c r="G2675" t="str">
        <f t="shared" si="42"/>
        <v>Tak</v>
      </c>
    </row>
    <row r="2676" spans="1:7" x14ac:dyDescent="0.25">
      <c r="A2676">
        <f xml:space="preserve"> MONTH(B2676)</f>
        <v>4</v>
      </c>
      <c r="B2676" s="3">
        <v>42121</v>
      </c>
      <c r="C2676">
        <f>YEAR(B2676)</f>
        <v>2015</v>
      </c>
      <c r="D2676">
        <v>27243</v>
      </c>
      <c r="E2676" t="str">
        <f>IF(D2676&gt;10000,"Tak","Nie")</f>
        <v>Tak</v>
      </c>
      <c r="F2676">
        <f>F2675-ROUNDUP(F2675*0.02,0)+D2676</f>
        <v>1167151</v>
      </c>
      <c r="G2676" t="str">
        <f t="shared" si="42"/>
        <v>Tak</v>
      </c>
    </row>
    <row r="2677" spans="1:7" x14ac:dyDescent="0.25">
      <c r="A2677">
        <f xml:space="preserve"> MONTH(B2677)</f>
        <v>4</v>
      </c>
      <c r="B2677" s="3">
        <v>42122</v>
      </c>
      <c r="C2677">
        <f>YEAR(B2677)</f>
        <v>2015</v>
      </c>
      <c r="D2677">
        <v>28202</v>
      </c>
      <c r="E2677" t="str">
        <f>IF(D2677&gt;10000,"Tak","Nie")</f>
        <v>Tak</v>
      </c>
      <c r="F2677">
        <f>F2676-ROUNDUP(F2676*0.02,0)+D2677</f>
        <v>1172009</v>
      </c>
      <c r="G2677" t="str">
        <f t="shared" si="42"/>
        <v>Tak</v>
      </c>
    </row>
    <row r="2678" spans="1:7" x14ac:dyDescent="0.25">
      <c r="A2678">
        <f xml:space="preserve"> MONTH(B2678)</f>
        <v>4</v>
      </c>
      <c r="B2678" s="3">
        <v>42123</v>
      </c>
      <c r="C2678">
        <f>YEAR(B2678)</f>
        <v>2015</v>
      </c>
      <c r="D2678">
        <v>26692</v>
      </c>
      <c r="E2678" t="str">
        <f>IF(D2678&gt;10000,"Tak","Nie")</f>
        <v>Tak</v>
      </c>
      <c r="F2678">
        <f>F2677-ROUNDUP(F2677*0.02,0)+D2678</f>
        <v>1175260</v>
      </c>
      <c r="G2678" t="str">
        <f t="shared" si="42"/>
        <v>Tak</v>
      </c>
    </row>
    <row r="2679" spans="1:7" x14ac:dyDescent="0.25">
      <c r="A2679">
        <f xml:space="preserve"> MONTH(B2679)</f>
        <v>4</v>
      </c>
      <c r="B2679" s="3">
        <v>42124</v>
      </c>
      <c r="C2679">
        <f>YEAR(B2679)</f>
        <v>2015</v>
      </c>
      <c r="D2679">
        <v>19521</v>
      </c>
      <c r="E2679" t="str">
        <f>IF(D2679&gt;10000,"Tak","Nie")</f>
        <v>Tak</v>
      </c>
      <c r="F2679">
        <f>F2678-ROUNDUP(F2678*0.02,0)+D2679</f>
        <v>1171275</v>
      </c>
      <c r="G2679" t="str">
        <f t="shared" si="42"/>
        <v>Tak</v>
      </c>
    </row>
    <row r="2680" spans="1:7" x14ac:dyDescent="0.25">
      <c r="A2680">
        <f xml:space="preserve"> MONTH(B2680)</f>
        <v>5</v>
      </c>
      <c r="B2680" s="3">
        <v>42125</v>
      </c>
      <c r="C2680">
        <f>YEAR(B2680)</f>
        <v>2015</v>
      </c>
      <c r="D2680">
        <v>17655</v>
      </c>
      <c r="E2680" t="str">
        <f>IF(D2680&gt;10000,"Tak","Nie")</f>
        <v>Tak</v>
      </c>
      <c r="F2680">
        <f>F2679-ROUNDUP(F2679*0.02,0)+D2680</f>
        <v>1165504</v>
      </c>
      <c r="G2680" t="str">
        <f t="shared" si="42"/>
        <v>Tak</v>
      </c>
    </row>
    <row r="2681" spans="1:7" x14ac:dyDescent="0.25">
      <c r="A2681">
        <f xml:space="preserve"> MONTH(B2681)</f>
        <v>5</v>
      </c>
      <c r="B2681" s="3">
        <v>42126</v>
      </c>
      <c r="C2681">
        <f>YEAR(B2681)</f>
        <v>2015</v>
      </c>
      <c r="D2681">
        <v>19753</v>
      </c>
      <c r="E2681" t="str">
        <f>IF(D2681&gt;10000,"Tak","Nie")</f>
        <v>Tak</v>
      </c>
      <c r="F2681">
        <f>F2680-ROUNDUP(F2680*0.02,0)+D2681</f>
        <v>1161946</v>
      </c>
      <c r="G2681" t="str">
        <f t="shared" si="42"/>
        <v>Tak</v>
      </c>
    </row>
    <row r="2682" spans="1:7" x14ac:dyDescent="0.25">
      <c r="A2682">
        <f xml:space="preserve"> MONTH(B2682)</f>
        <v>5</v>
      </c>
      <c r="B2682" s="3">
        <v>42127</v>
      </c>
      <c r="C2682">
        <f>YEAR(B2682)</f>
        <v>2015</v>
      </c>
      <c r="D2682">
        <v>15864</v>
      </c>
      <c r="E2682" t="str">
        <f>IF(D2682&gt;10000,"Tak","Nie")</f>
        <v>Tak</v>
      </c>
      <c r="F2682">
        <f>F2681-ROUNDUP(F2681*0.02,0)+D2682</f>
        <v>1154571</v>
      </c>
      <c r="G2682" t="str">
        <f t="shared" si="42"/>
        <v>Tak</v>
      </c>
    </row>
    <row r="2683" spans="1:7" x14ac:dyDescent="0.25">
      <c r="A2683">
        <f xml:space="preserve"> MONTH(B2683)</f>
        <v>5</v>
      </c>
      <c r="B2683" s="3">
        <v>42128</v>
      </c>
      <c r="C2683">
        <f>YEAR(B2683)</f>
        <v>2015</v>
      </c>
      <c r="D2683">
        <v>16360</v>
      </c>
      <c r="E2683" t="str">
        <f>IF(D2683&gt;10000,"Tak","Nie")</f>
        <v>Tak</v>
      </c>
      <c r="F2683">
        <f>F2682-ROUNDUP(F2682*0.02,0)+D2683</f>
        <v>1147839</v>
      </c>
      <c r="G2683" t="str">
        <f t="shared" si="42"/>
        <v>Tak</v>
      </c>
    </row>
    <row r="2684" spans="1:7" x14ac:dyDescent="0.25">
      <c r="A2684">
        <f xml:space="preserve"> MONTH(B2684)</f>
        <v>5</v>
      </c>
      <c r="B2684" s="3">
        <v>42129</v>
      </c>
      <c r="C2684">
        <f>YEAR(B2684)</f>
        <v>2015</v>
      </c>
      <c r="D2684">
        <v>17479</v>
      </c>
      <c r="E2684" t="str">
        <f>IF(D2684&gt;10000,"Tak","Nie")</f>
        <v>Tak</v>
      </c>
      <c r="F2684">
        <f>F2683-ROUNDUP(F2683*0.02,0)+D2684</f>
        <v>1142361</v>
      </c>
      <c r="G2684" t="str">
        <f t="shared" si="42"/>
        <v>Tak</v>
      </c>
    </row>
    <row r="2685" spans="1:7" x14ac:dyDescent="0.25">
      <c r="A2685">
        <f xml:space="preserve"> MONTH(B2685)</f>
        <v>5</v>
      </c>
      <c r="B2685" s="3">
        <v>42130</v>
      </c>
      <c r="C2685">
        <f>YEAR(B2685)</f>
        <v>2015</v>
      </c>
      <c r="D2685">
        <v>13568</v>
      </c>
      <c r="E2685" t="str">
        <f>IF(D2685&gt;10000,"Tak","Nie")</f>
        <v>Tak</v>
      </c>
      <c r="F2685">
        <f>F2684-ROUNDUP(F2684*0.02,0)+D2685</f>
        <v>1133081</v>
      </c>
      <c r="G2685" t="str">
        <f t="shared" si="42"/>
        <v>Tak</v>
      </c>
    </row>
    <row r="2686" spans="1:7" x14ac:dyDescent="0.25">
      <c r="A2686">
        <f xml:space="preserve"> MONTH(B2686)</f>
        <v>5</v>
      </c>
      <c r="B2686" s="3">
        <v>42131</v>
      </c>
      <c r="C2686">
        <f>YEAR(B2686)</f>
        <v>2015</v>
      </c>
      <c r="D2686">
        <v>11316</v>
      </c>
      <c r="E2686" t="str">
        <f>IF(D2686&gt;10000,"Tak","Nie")</f>
        <v>Tak</v>
      </c>
      <c r="F2686">
        <f>F2685-ROUNDUP(F2685*0.02,0)+D2686</f>
        <v>1121735</v>
      </c>
      <c r="G2686" t="str">
        <f t="shared" si="42"/>
        <v>Tak</v>
      </c>
    </row>
    <row r="2687" spans="1:7" x14ac:dyDescent="0.25">
      <c r="A2687">
        <f xml:space="preserve"> MONTH(B2687)</f>
        <v>5</v>
      </c>
      <c r="B2687" s="3">
        <v>42132</v>
      </c>
      <c r="C2687">
        <f>YEAR(B2687)</f>
        <v>2015</v>
      </c>
      <c r="D2687">
        <v>13831</v>
      </c>
      <c r="E2687" t="str">
        <f>IF(D2687&gt;10000,"Tak","Nie")</f>
        <v>Tak</v>
      </c>
      <c r="F2687">
        <f>F2686-ROUNDUP(F2686*0.02,0)+D2687</f>
        <v>1113131</v>
      </c>
      <c r="G2687" t="str">
        <f t="shared" si="42"/>
        <v>Tak</v>
      </c>
    </row>
    <row r="2688" spans="1:7" x14ac:dyDescent="0.25">
      <c r="A2688">
        <f xml:space="preserve"> MONTH(B2688)</f>
        <v>5</v>
      </c>
      <c r="B2688" s="3">
        <v>42133</v>
      </c>
      <c r="C2688">
        <f>YEAR(B2688)</f>
        <v>2015</v>
      </c>
      <c r="D2688">
        <v>11841</v>
      </c>
      <c r="E2688" t="str">
        <f>IF(D2688&gt;10000,"Tak","Nie")</f>
        <v>Tak</v>
      </c>
      <c r="F2688">
        <f>F2687-ROUNDUP(F2687*0.02,0)+D2688</f>
        <v>1102709</v>
      </c>
      <c r="G2688" t="str">
        <f t="shared" si="42"/>
        <v>Tak</v>
      </c>
    </row>
    <row r="2689" spans="1:7" x14ac:dyDescent="0.25">
      <c r="A2689">
        <f xml:space="preserve"> MONTH(B2689)</f>
        <v>5</v>
      </c>
      <c r="B2689" s="3">
        <v>42134</v>
      </c>
      <c r="C2689">
        <f>YEAR(B2689)</f>
        <v>2015</v>
      </c>
      <c r="D2689">
        <v>10980</v>
      </c>
      <c r="E2689" t="str">
        <f>IF(D2689&gt;10000,"Tak","Nie")</f>
        <v>Tak</v>
      </c>
      <c r="F2689">
        <f>F2688-ROUNDUP(F2688*0.02,0)+D2689</f>
        <v>1091634</v>
      </c>
      <c r="G2689" t="str">
        <f t="shared" si="42"/>
        <v>Tak</v>
      </c>
    </row>
    <row r="2690" spans="1:7" x14ac:dyDescent="0.25">
      <c r="A2690">
        <f xml:space="preserve"> MONTH(B2690)</f>
        <v>5</v>
      </c>
      <c r="B2690" s="3">
        <v>42135</v>
      </c>
      <c r="C2690">
        <f>YEAR(B2690)</f>
        <v>2015</v>
      </c>
      <c r="D2690">
        <v>9767</v>
      </c>
      <c r="E2690" t="str">
        <f>IF(D2690&gt;10000,"Tak","Nie")</f>
        <v>Nie</v>
      </c>
      <c r="F2690">
        <f>F2689-ROUNDUP(F2689*0.02,0)+D2690</f>
        <v>1079568</v>
      </c>
      <c r="G2690" t="str">
        <f t="shared" si="42"/>
        <v>Tak</v>
      </c>
    </row>
    <row r="2691" spans="1:7" x14ac:dyDescent="0.25">
      <c r="A2691">
        <f xml:space="preserve"> MONTH(B2691)</f>
        <v>5</v>
      </c>
      <c r="B2691" s="3">
        <v>42136</v>
      </c>
      <c r="C2691">
        <f>YEAR(B2691)</f>
        <v>2015</v>
      </c>
      <c r="D2691">
        <v>11913</v>
      </c>
      <c r="E2691" t="str">
        <f>IF(D2691&gt;10000,"Tak","Nie")</f>
        <v>Tak</v>
      </c>
      <c r="F2691">
        <f>F2690-ROUNDUP(F2690*0.02,0)+D2691</f>
        <v>1069889</v>
      </c>
      <c r="G2691" t="str">
        <f t="shared" si="42"/>
        <v>Tak</v>
      </c>
    </row>
    <row r="2692" spans="1:7" x14ac:dyDescent="0.25">
      <c r="A2692">
        <f xml:space="preserve"> MONTH(B2692)</f>
        <v>5</v>
      </c>
      <c r="B2692" s="3">
        <v>42137</v>
      </c>
      <c r="C2692">
        <f>YEAR(B2692)</f>
        <v>2015</v>
      </c>
      <c r="D2692">
        <v>12237</v>
      </c>
      <c r="E2692" t="str">
        <f>IF(D2692&gt;10000,"Tak","Nie")</f>
        <v>Tak</v>
      </c>
      <c r="F2692">
        <f>F2691-ROUNDUP(F2691*0.02,0)+D2692</f>
        <v>1060728</v>
      </c>
      <c r="G2692" t="str">
        <f t="shared" ref="G2692:G2755" si="43">IF(F2692&gt;1000000,"Tak","Nie")</f>
        <v>Tak</v>
      </c>
    </row>
    <row r="2693" spans="1:7" x14ac:dyDescent="0.25">
      <c r="A2693">
        <f xml:space="preserve"> MONTH(B2693)</f>
        <v>5</v>
      </c>
      <c r="B2693" s="3">
        <v>42138</v>
      </c>
      <c r="C2693">
        <f>YEAR(B2693)</f>
        <v>2015</v>
      </c>
      <c r="D2693">
        <v>9519</v>
      </c>
      <c r="E2693" t="str">
        <f>IF(D2693&gt;10000,"Tak","Nie")</f>
        <v>Nie</v>
      </c>
      <c r="F2693">
        <f>F2692-ROUNDUP(F2692*0.02,0)+D2693</f>
        <v>1049032</v>
      </c>
      <c r="G2693" t="str">
        <f t="shared" si="43"/>
        <v>Tak</v>
      </c>
    </row>
    <row r="2694" spans="1:7" x14ac:dyDescent="0.25">
      <c r="A2694">
        <f xml:space="preserve"> MONTH(B2694)</f>
        <v>5</v>
      </c>
      <c r="B2694" s="3">
        <v>42139</v>
      </c>
      <c r="C2694">
        <f>YEAR(B2694)</f>
        <v>2015</v>
      </c>
      <c r="D2694">
        <v>9003</v>
      </c>
      <c r="E2694" t="str">
        <f>IF(D2694&gt;10000,"Tak","Nie")</f>
        <v>Nie</v>
      </c>
      <c r="F2694">
        <f>F2693-ROUNDUP(F2693*0.02,0)+D2694</f>
        <v>1037054</v>
      </c>
      <c r="G2694" t="str">
        <f t="shared" si="43"/>
        <v>Tak</v>
      </c>
    </row>
    <row r="2695" spans="1:7" x14ac:dyDescent="0.25">
      <c r="A2695">
        <f xml:space="preserve"> MONTH(B2695)</f>
        <v>5</v>
      </c>
      <c r="B2695" s="3">
        <v>42140</v>
      </c>
      <c r="C2695">
        <f>YEAR(B2695)</f>
        <v>2015</v>
      </c>
      <c r="D2695">
        <v>9388</v>
      </c>
      <c r="E2695" t="str">
        <f>IF(D2695&gt;10000,"Tak","Nie")</f>
        <v>Nie</v>
      </c>
      <c r="F2695">
        <f>F2694-ROUNDUP(F2694*0.02,0)+D2695</f>
        <v>1025700</v>
      </c>
      <c r="G2695" t="str">
        <f t="shared" si="43"/>
        <v>Tak</v>
      </c>
    </row>
    <row r="2696" spans="1:7" x14ac:dyDescent="0.25">
      <c r="A2696">
        <f xml:space="preserve"> MONTH(B2696)</f>
        <v>5</v>
      </c>
      <c r="B2696" s="3">
        <v>42141</v>
      </c>
      <c r="C2696">
        <f>YEAR(B2696)</f>
        <v>2015</v>
      </c>
      <c r="D2696">
        <v>10878</v>
      </c>
      <c r="E2696" t="str">
        <f>IF(D2696&gt;10000,"Tak","Nie")</f>
        <v>Tak</v>
      </c>
      <c r="F2696">
        <f>F2695-ROUNDUP(F2695*0.02,0)+D2696</f>
        <v>1016064</v>
      </c>
      <c r="G2696" t="str">
        <f t="shared" si="43"/>
        <v>Tak</v>
      </c>
    </row>
    <row r="2697" spans="1:7" x14ac:dyDescent="0.25">
      <c r="A2697">
        <f xml:space="preserve"> MONTH(B2697)</f>
        <v>5</v>
      </c>
      <c r="B2697" s="3">
        <v>42142</v>
      </c>
      <c r="C2697">
        <f>YEAR(B2697)</f>
        <v>2015</v>
      </c>
      <c r="D2697">
        <v>5346</v>
      </c>
      <c r="E2697" t="str">
        <f>IF(D2697&gt;10000,"Tak","Nie")</f>
        <v>Nie</v>
      </c>
      <c r="F2697">
        <f>F2696-ROUNDUP(F2696*0.02,0)+D2697</f>
        <v>1001088</v>
      </c>
      <c r="G2697" t="str">
        <f t="shared" si="43"/>
        <v>Tak</v>
      </c>
    </row>
    <row r="2698" spans="1:7" x14ac:dyDescent="0.25">
      <c r="A2698">
        <f xml:space="preserve"> MONTH(B2698)</f>
        <v>5</v>
      </c>
      <c r="B2698" s="3">
        <v>42143</v>
      </c>
      <c r="C2698">
        <f>YEAR(B2698)</f>
        <v>2015</v>
      </c>
      <c r="D2698">
        <v>6363</v>
      </c>
      <c r="E2698" t="str">
        <f>IF(D2698&gt;10000,"Tak","Nie")</f>
        <v>Nie</v>
      </c>
      <c r="F2698">
        <f>F2697-ROUNDUP(F2697*0.02,0)+D2698</f>
        <v>987429</v>
      </c>
      <c r="G2698" t="str">
        <f t="shared" si="43"/>
        <v>Nie</v>
      </c>
    </row>
    <row r="2699" spans="1:7" x14ac:dyDescent="0.25">
      <c r="A2699">
        <f xml:space="preserve"> MONTH(B2699)</f>
        <v>5</v>
      </c>
      <c r="B2699" s="3">
        <v>42144</v>
      </c>
      <c r="C2699">
        <f>YEAR(B2699)</f>
        <v>2015</v>
      </c>
      <c r="D2699">
        <v>9792</v>
      </c>
      <c r="E2699" t="str">
        <f>IF(D2699&gt;10000,"Tak","Nie")</f>
        <v>Nie</v>
      </c>
      <c r="F2699">
        <f>F2698-ROUNDUP(F2698*0.02,0)+D2699</f>
        <v>977472</v>
      </c>
      <c r="G2699" t="str">
        <f t="shared" si="43"/>
        <v>Nie</v>
      </c>
    </row>
    <row r="2700" spans="1:7" x14ac:dyDescent="0.25">
      <c r="A2700">
        <f xml:space="preserve"> MONTH(B2700)</f>
        <v>5</v>
      </c>
      <c r="B2700" s="3">
        <v>42145</v>
      </c>
      <c r="C2700">
        <f>YEAR(B2700)</f>
        <v>2015</v>
      </c>
      <c r="D2700">
        <v>11144</v>
      </c>
      <c r="E2700" t="str">
        <f>IF(D2700&gt;10000,"Tak","Nie")</f>
        <v>Tak</v>
      </c>
      <c r="F2700">
        <f>F2699-ROUNDUP(F2699*0.02,0)+D2700</f>
        <v>969066</v>
      </c>
      <c r="G2700" t="str">
        <f t="shared" si="43"/>
        <v>Nie</v>
      </c>
    </row>
    <row r="2701" spans="1:7" x14ac:dyDescent="0.25">
      <c r="A2701">
        <f xml:space="preserve"> MONTH(B2701)</f>
        <v>5</v>
      </c>
      <c r="B2701" s="3">
        <v>42146</v>
      </c>
      <c r="C2701">
        <f>YEAR(B2701)</f>
        <v>2015</v>
      </c>
      <c r="D2701">
        <v>4236</v>
      </c>
      <c r="E2701" t="str">
        <f>IF(D2701&gt;10000,"Tak","Nie")</f>
        <v>Nie</v>
      </c>
      <c r="F2701">
        <f>F2700-ROUNDUP(F2700*0.02,0)+D2701</f>
        <v>953920</v>
      </c>
      <c r="G2701" t="str">
        <f t="shared" si="43"/>
        <v>Nie</v>
      </c>
    </row>
    <row r="2702" spans="1:7" x14ac:dyDescent="0.25">
      <c r="A2702">
        <f xml:space="preserve"> MONTH(B2702)</f>
        <v>5</v>
      </c>
      <c r="B2702" s="3">
        <v>42147</v>
      </c>
      <c r="C2702">
        <f>YEAR(B2702)</f>
        <v>2015</v>
      </c>
      <c r="D2702">
        <v>5806</v>
      </c>
      <c r="E2702" t="str">
        <f>IF(D2702&gt;10000,"Tak","Nie")</f>
        <v>Nie</v>
      </c>
      <c r="F2702">
        <f>F2701-ROUNDUP(F2701*0.02,0)+D2702</f>
        <v>940647</v>
      </c>
      <c r="G2702" t="str">
        <f t="shared" si="43"/>
        <v>Nie</v>
      </c>
    </row>
    <row r="2703" spans="1:7" x14ac:dyDescent="0.25">
      <c r="A2703">
        <f xml:space="preserve"> MONTH(B2703)</f>
        <v>5</v>
      </c>
      <c r="B2703" s="3">
        <v>42148</v>
      </c>
      <c r="C2703">
        <f>YEAR(B2703)</f>
        <v>2015</v>
      </c>
      <c r="D2703">
        <v>5916</v>
      </c>
      <c r="E2703" t="str">
        <f>IF(D2703&gt;10000,"Tak","Nie")</f>
        <v>Nie</v>
      </c>
      <c r="F2703">
        <f>F2702-ROUNDUP(F2702*0.02,0)+D2703</f>
        <v>927750</v>
      </c>
      <c r="G2703" t="str">
        <f t="shared" si="43"/>
        <v>Nie</v>
      </c>
    </row>
    <row r="2704" spans="1:7" x14ac:dyDescent="0.25">
      <c r="A2704">
        <f xml:space="preserve"> MONTH(B2704)</f>
        <v>5</v>
      </c>
      <c r="B2704" s="3">
        <v>42149</v>
      </c>
      <c r="C2704">
        <f>YEAR(B2704)</f>
        <v>2015</v>
      </c>
      <c r="D2704">
        <v>9889</v>
      </c>
      <c r="E2704" t="str">
        <f>IF(D2704&gt;10000,"Tak","Nie")</f>
        <v>Nie</v>
      </c>
      <c r="F2704">
        <f>F2703-ROUNDUP(F2703*0.02,0)+D2704</f>
        <v>919084</v>
      </c>
      <c r="G2704" t="str">
        <f t="shared" si="43"/>
        <v>Nie</v>
      </c>
    </row>
    <row r="2705" spans="1:7" x14ac:dyDescent="0.25">
      <c r="A2705">
        <f xml:space="preserve"> MONTH(B2705)</f>
        <v>5</v>
      </c>
      <c r="B2705" s="3">
        <v>42150</v>
      </c>
      <c r="C2705">
        <f>YEAR(B2705)</f>
        <v>2015</v>
      </c>
      <c r="D2705">
        <v>8952</v>
      </c>
      <c r="E2705" t="str">
        <f>IF(D2705&gt;10000,"Tak","Nie")</f>
        <v>Nie</v>
      </c>
      <c r="F2705">
        <f>F2704-ROUNDUP(F2704*0.02,0)+D2705</f>
        <v>909654</v>
      </c>
      <c r="G2705" t="str">
        <f t="shared" si="43"/>
        <v>Nie</v>
      </c>
    </row>
    <row r="2706" spans="1:7" x14ac:dyDescent="0.25">
      <c r="A2706">
        <f xml:space="preserve"> MONTH(B2706)</f>
        <v>5</v>
      </c>
      <c r="B2706" s="3">
        <v>42151</v>
      </c>
      <c r="C2706">
        <f>YEAR(B2706)</f>
        <v>2015</v>
      </c>
      <c r="D2706">
        <v>5420</v>
      </c>
      <c r="E2706" t="str">
        <f>IF(D2706&gt;10000,"Tak","Nie")</f>
        <v>Nie</v>
      </c>
      <c r="F2706">
        <f>F2705-ROUNDUP(F2705*0.02,0)+D2706</f>
        <v>896880</v>
      </c>
      <c r="G2706" t="str">
        <f t="shared" si="43"/>
        <v>Nie</v>
      </c>
    </row>
    <row r="2707" spans="1:7" x14ac:dyDescent="0.25">
      <c r="A2707">
        <f xml:space="preserve"> MONTH(B2707)</f>
        <v>5</v>
      </c>
      <c r="B2707" s="3">
        <v>42152</v>
      </c>
      <c r="C2707">
        <f>YEAR(B2707)</f>
        <v>2015</v>
      </c>
      <c r="D2707">
        <v>7027</v>
      </c>
      <c r="E2707" t="str">
        <f>IF(D2707&gt;10000,"Tak","Nie")</f>
        <v>Nie</v>
      </c>
      <c r="F2707">
        <f>F2706-ROUNDUP(F2706*0.02,0)+D2707</f>
        <v>885969</v>
      </c>
      <c r="G2707" t="str">
        <f t="shared" si="43"/>
        <v>Nie</v>
      </c>
    </row>
    <row r="2708" spans="1:7" x14ac:dyDescent="0.25">
      <c r="A2708">
        <f xml:space="preserve"> MONTH(B2708)</f>
        <v>5</v>
      </c>
      <c r="B2708" s="3">
        <v>42153</v>
      </c>
      <c r="C2708">
        <f>YEAR(B2708)</f>
        <v>2015</v>
      </c>
      <c r="D2708">
        <v>8550</v>
      </c>
      <c r="E2708" t="str">
        <f>IF(D2708&gt;10000,"Tak","Nie")</f>
        <v>Nie</v>
      </c>
      <c r="F2708">
        <f>F2707-ROUNDUP(F2707*0.02,0)+D2708</f>
        <v>876799</v>
      </c>
      <c r="G2708" t="str">
        <f t="shared" si="43"/>
        <v>Nie</v>
      </c>
    </row>
    <row r="2709" spans="1:7" x14ac:dyDescent="0.25">
      <c r="A2709">
        <f xml:space="preserve"> MONTH(B2709)</f>
        <v>5</v>
      </c>
      <c r="B2709" s="3">
        <v>42154</v>
      </c>
      <c r="C2709">
        <f>YEAR(B2709)</f>
        <v>2015</v>
      </c>
      <c r="D2709">
        <v>6620</v>
      </c>
      <c r="E2709" t="str">
        <f>IF(D2709&gt;10000,"Tak","Nie")</f>
        <v>Nie</v>
      </c>
      <c r="F2709">
        <f>F2708-ROUNDUP(F2708*0.02,0)+D2709</f>
        <v>865883</v>
      </c>
      <c r="G2709" t="str">
        <f t="shared" si="43"/>
        <v>Nie</v>
      </c>
    </row>
    <row r="2710" spans="1:7" x14ac:dyDescent="0.25">
      <c r="A2710">
        <f xml:space="preserve"> MONTH(B2710)</f>
        <v>5</v>
      </c>
      <c r="B2710" s="3">
        <v>42155</v>
      </c>
      <c r="C2710">
        <f>YEAR(B2710)</f>
        <v>2015</v>
      </c>
      <c r="D2710">
        <v>4691</v>
      </c>
      <c r="E2710" t="str">
        <f>IF(D2710&gt;10000,"Tak","Nie")</f>
        <v>Nie</v>
      </c>
      <c r="F2710">
        <f>F2709-ROUNDUP(F2709*0.02,0)+D2710</f>
        <v>853256</v>
      </c>
      <c r="G2710" t="str">
        <f t="shared" si="43"/>
        <v>Nie</v>
      </c>
    </row>
    <row r="2711" spans="1:7" x14ac:dyDescent="0.25">
      <c r="A2711">
        <f xml:space="preserve"> MONTH(B2711)</f>
        <v>6</v>
      </c>
      <c r="B2711" s="3">
        <v>42156</v>
      </c>
      <c r="C2711">
        <f>YEAR(B2711)</f>
        <v>2015</v>
      </c>
      <c r="D2711">
        <v>8321</v>
      </c>
      <c r="E2711" t="str">
        <f>IF(D2711&gt;10000,"Tak","Nie")</f>
        <v>Nie</v>
      </c>
      <c r="F2711">
        <f>F2710-ROUNDUP(F2710*0.02,0)+D2711</f>
        <v>844511</v>
      </c>
      <c r="G2711" t="str">
        <f t="shared" si="43"/>
        <v>Nie</v>
      </c>
    </row>
    <row r="2712" spans="1:7" x14ac:dyDescent="0.25">
      <c r="A2712">
        <f xml:space="preserve"> MONTH(B2712)</f>
        <v>6</v>
      </c>
      <c r="B2712" s="3">
        <v>42157</v>
      </c>
      <c r="C2712">
        <f>YEAR(B2712)</f>
        <v>2015</v>
      </c>
      <c r="D2712">
        <v>8775</v>
      </c>
      <c r="E2712" t="str">
        <f>IF(D2712&gt;10000,"Tak","Nie")</f>
        <v>Nie</v>
      </c>
      <c r="F2712">
        <f>F2711-ROUNDUP(F2711*0.02,0)+D2712</f>
        <v>836395</v>
      </c>
      <c r="G2712" t="str">
        <f t="shared" si="43"/>
        <v>Nie</v>
      </c>
    </row>
    <row r="2713" spans="1:7" x14ac:dyDescent="0.25">
      <c r="A2713">
        <f xml:space="preserve"> MONTH(B2713)</f>
        <v>6</v>
      </c>
      <c r="B2713" s="3">
        <v>42158</v>
      </c>
      <c r="C2713">
        <f>YEAR(B2713)</f>
        <v>2015</v>
      </c>
      <c r="D2713">
        <v>7977</v>
      </c>
      <c r="E2713" t="str">
        <f>IF(D2713&gt;10000,"Tak","Nie")</f>
        <v>Nie</v>
      </c>
      <c r="F2713">
        <f>F2712-ROUNDUP(F2712*0.02,0)+D2713</f>
        <v>827644</v>
      </c>
      <c r="G2713" t="str">
        <f t="shared" si="43"/>
        <v>Nie</v>
      </c>
    </row>
    <row r="2714" spans="1:7" x14ac:dyDescent="0.25">
      <c r="A2714">
        <f xml:space="preserve"> MONTH(B2714)</f>
        <v>6</v>
      </c>
      <c r="B2714" s="3">
        <v>42159</v>
      </c>
      <c r="C2714">
        <f>YEAR(B2714)</f>
        <v>2015</v>
      </c>
      <c r="D2714">
        <v>6044</v>
      </c>
      <c r="E2714" t="str">
        <f>IF(D2714&gt;10000,"Tak","Nie")</f>
        <v>Nie</v>
      </c>
      <c r="F2714">
        <f>F2713-ROUNDUP(F2713*0.02,0)+D2714</f>
        <v>817135</v>
      </c>
      <c r="G2714" t="str">
        <f t="shared" si="43"/>
        <v>Nie</v>
      </c>
    </row>
    <row r="2715" spans="1:7" x14ac:dyDescent="0.25">
      <c r="A2715">
        <f xml:space="preserve"> MONTH(B2715)</f>
        <v>6</v>
      </c>
      <c r="B2715" s="3">
        <v>42160</v>
      </c>
      <c r="C2715">
        <f>YEAR(B2715)</f>
        <v>2015</v>
      </c>
      <c r="D2715">
        <v>4256</v>
      </c>
      <c r="E2715" t="str">
        <f>IF(D2715&gt;10000,"Tak","Nie")</f>
        <v>Nie</v>
      </c>
      <c r="F2715">
        <f>F2714-ROUNDUP(F2714*0.02,0)+D2715</f>
        <v>805048</v>
      </c>
      <c r="G2715" t="str">
        <f t="shared" si="43"/>
        <v>Nie</v>
      </c>
    </row>
    <row r="2716" spans="1:7" x14ac:dyDescent="0.25">
      <c r="A2716">
        <f xml:space="preserve"> MONTH(B2716)</f>
        <v>6</v>
      </c>
      <c r="B2716" s="3">
        <v>42161</v>
      </c>
      <c r="C2716">
        <f>YEAR(B2716)</f>
        <v>2015</v>
      </c>
      <c r="D2716">
        <v>4136</v>
      </c>
      <c r="E2716" t="str">
        <f>IF(D2716&gt;10000,"Tak","Nie")</f>
        <v>Nie</v>
      </c>
      <c r="F2716">
        <f>F2715-ROUNDUP(F2715*0.02,0)+D2716</f>
        <v>793083</v>
      </c>
      <c r="G2716" t="str">
        <f t="shared" si="43"/>
        <v>Nie</v>
      </c>
    </row>
    <row r="2717" spans="1:7" x14ac:dyDescent="0.25">
      <c r="A2717">
        <f xml:space="preserve"> MONTH(B2717)</f>
        <v>6</v>
      </c>
      <c r="B2717" s="3">
        <v>42162</v>
      </c>
      <c r="C2717">
        <f>YEAR(B2717)</f>
        <v>2015</v>
      </c>
      <c r="D2717">
        <v>6130</v>
      </c>
      <c r="E2717" t="str">
        <f>IF(D2717&gt;10000,"Tak","Nie")</f>
        <v>Nie</v>
      </c>
      <c r="F2717">
        <f>F2716-ROUNDUP(F2716*0.02,0)+D2717</f>
        <v>783351</v>
      </c>
      <c r="G2717" t="str">
        <f t="shared" si="43"/>
        <v>Nie</v>
      </c>
    </row>
    <row r="2718" spans="1:7" x14ac:dyDescent="0.25">
      <c r="A2718">
        <f xml:space="preserve"> MONTH(B2718)</f>
        <v>6</v>
      </c>
      <c r="B2718" s="3">
        <v>42163</v>
      </c>
      <c r="C2718">
        <f>YEAR(B2718)</f>
        <v>2015</v>
      </c>
      <c r="D2718">
        <v>4809</v>
      </c>
      <c r="E2718" t="str">
        <f>IF(D2718&gt;10000,"Tak","Nie")</f>
        <v>Nie</v>
      </c>
      <c r="F2718">
        <f>F2717-ROUNDUP(F2717*0.02,0)+D2718</f>
        <v>772492</v>
      </c>
      <c r="G2718" t="str">
        <f t="shared" si="43"/>
        <v>Nie</v>
      </c>
    </row>
    <row r="2719" spans="1:7" x14ac:dyDescent="0.25">
      <c r="A2719">
        <f xml:space="preserve"> MONTH(B2719)</f>
        <v>6</v>
      </c>
      <c r="B2719" s="3">
        <v>42164</v>
      </c>
      <c r="C2719">
        <f>YEAR(B2719)</f>
        <v>2015</v>
      </c>
      <c r="D2719">
        <v>5789</v>
      </c>
      <c r="E2719" t="str">
        <f>IF(D2719&gt;10000,"Tak","Nie")</f>
        <v>Nie</v>
      </c>
      <c r="F2719">
        <f>F2718-ROUNDUP(F2718*0.02,0)+D2719</f>
        <v>762831</v>
      </c>
      <c r="G2719" t="str">
        <f t="shared" si="43"/>
        <v>Nie</v>
      </c>
    </row>
    <row r="2720" spans="1:7" x14ac:dyDescent="0.25">
      <c r="A2720">
        <f xml:space="preserve"> MONTH(B2720)</f>
        <v>6</v>
      </c>
      <c r="B2720" s="3">
        <v>42165</v>
      </c>
      <c r="C2720">
        <f>YEAR(B2720)</f>
        <v>2015</v>
      </c>
      <c r="D2720">
        <v>8690</v>
      </c>
      <c r="E2720" t="str">
        <f>IF(D2720&gt;10000,"Tak","Nie")</f>
        <v>Nie</v>
      </c>
      <c r="F2720">
        <f>F2719-ROUNDUP(F2719*0.02,0)+D2720</f>
        <v>756264</v>
      </c>
      <c r="G2720" t="str">
        <f t="shared" si="43"/>
        <v>Nie</v>
      </c>
    </row>
    <row r="2721" spans="1:7" x14ac:dyDescent="0.25">
      <c r="A2721">
        <f xml:space="preserve"> MONTH(B2721)</f>
        <v>6</v>
      </c>
      <c r="B2721" s="3">
        <v>42166</v>
      </c>
      <c r="C2721">
        <f>YEAR(B2721)</f>
        <v>2015</v>
      </c>
      <c r="D2721">
        <v>7484</v>
      </c>
      <c r="E2721" t="str">
        <f>IF(D2721&gt;10000,"Tak","Nie")</f>
        <v>Nie</v>
      </c>
      <c r="F2721">
        <f>F2720-ROUNDUP(F2720*0.02,0)+D2721</f>
        <v>748622</v>
      </c>
      <c r="G2721" t="str">
        <f t="shared" si="43"/>
        <v>Nie</v>
      </c>
    </row>
    <row r="2722" spans="1:7" x14ac:dyDescent="0.25">
      <c r="A2722">
        <f xml:space="preserve"> MONTH(B2722)</f>
        <v>6</v>
      </c>
      <c r="B2722" s="3">
        <v>42167</v>
      </c>
      <c r="C2722">
        <f>YEAR(B2722)</f>
        <v>2015</v>
      </c>
      <c r="D2722">
        <v>6908</v>
      </c>
      <c r="E2722" t="str">
        <f>IF(D2722&gt;10000,"Tak","Nie")</f>
        <v>Nie</v>
      </c>
      <c r="F2722">
        <f>F2721-ROUNDUP(F2721*0.02,0)+D2722</f>
        <v>740557</v>
      </c>
      <c r="G2722" t="str">
        <f t="shared" si="43"/>
        <v>Nie</v>
      </c>
    </row>
    <row r="2723" spans="1:7" x14ac:dyDescent="0.25">
      <c r="A2723">
        <f xml:space="preserve"> MONTH(B2723)</f>
        <v>6</v>
      </c>
      <c r="B2723" s="3">
        <v>42168</v>
      </c>
      <c r="C2723">
        <f>YEAR(B2723)</f>
        <v>2015</v>
      </c>
      <c r="D2723">
        <v>10400</v>
      </c>
      <c r="E2723" t="str">
        <f>IF(D2723&gt;10000,"Tak","Nie")</f>
        <v>Tak</v>
      </c>
      <c r="F2723">
        <f>F2722-ROUNDUP(F2722*0.02,0)+D2723</f>
        <v>736145</v>
      </c>
      <c r="G2723" t="str">
        <f t="shared" si="43"/>
        <v>Nie</v>
      </c>
    </row>
    <row r="2724" spans="1:7" x14ac:dyDescent="0.25">
      <c r="A2724">
        <f xml:space="preserve"> MONTH(B2724)</f>
        <v>6</v>
      </c>
      <c r="B2724" s="3">
        <v>42169</v>
      </c>
      <c r="C2724">
        <f>YEAR(B2724)</f>
        <v>2015</v>
      </c>
      <c r="D2724">
        <v>4849</v>
      </c>
      <c r="E2724" t="str">
        <f>IF(D2724&gt;10000,"Tak","Nie")</f>
        <v>Nie</v>
      </c>
      <c r="F2724">
        <f>F2723-ROUNDUP(F2723*0.02,0)+D2724</f>
        <v>726271</v>
      </c>
      <c r="G2724" t="str">
        <f t="shared" si="43"/>
        <v>Nie</v>
      </c>
    </row>
    <row r="2725" spans="1:7" x14ac:dyDescent="0.25">
      <c r="A2725">
        <f xml:space="preserve"> MONTH(B2725)</f>
        <v>6</v>
      </c>
      <c r="B2725" s="3">
        <v>42170</v>
      </c>
      <c r="C2725">
        <f>YEAR(B2725)</f>
        <v>2015</v>
      </c>
      <c r="D2725">
        <v>10360</v>
      </c>
      <c r="E2725" t="str">
        <f>IF(D2725&gt;10000,"Tak","Nie")</f>
        <v>Tak</v>
      </c>
      <c r="F2725">
        <f>F2724-ROUNDUP(F2724*0.02,0)+D2725</f>
        <v>722105</v>
      </c>
      <c r="G2725" t="str">
        <f t="shared" si="43"/>
        <v>Nie</v>
      </c>
    </row>
    <row r="2726" spans="1:7" x14ac:dyDescent="0.25">
      <c r="A2726">
        <f xml:space="preserve"> MONTH(B2726)</f>
        <v>6</v>
      </c>
      <c r="B2726" s="3">
        <v>42171</v>
      </c>
      <c r="C2726">
        <f>YEAR(B2726)</f>
        <v>2015</v>
      </c>
      <c r="D2726">
        <v>11093</v>
      </c>
      <c r="E2726" t="str">
        <f>IF(D2726&gt;10000,"Tak","Nie")</f>
        <v>Tak</v>
      </c>
      <c r="F2726">
        <f>F2725-ROUNDUP(F2725*0.02,0)+D2726</f>
        <v>718755</v>
      </c>
      <c r="G2726" t="str">
        <f t="shared" si="43"/>
        <v>Nie</v>
      </c>
    </row>
    <row r="2727" spans="1:7" x14ac:dyDescent="0.25">
      <c r="A2727">
        <f xml:space="preserve"> MONTH(B2727)</f>
        <v>6</v>
      </c>
      <c r="B2727" s="3">
        <v>42172</v>
      </c>
      <c r="C2727">
        <f>YEAR(B2727)</f>
        <v>2015</v>
      </c>
      <c r="D2727">
        <v>8414</v>
      </c>
      <c r="E2727" t="str">
        <f>IF(D2727&gt;10000,"Tak","Nie")</f>
        <v>Nie</v>
      </c>
      <c r="F2727">
        <f>F2726-ROUNDUP(F2726*0.02,0)+D2727</f>
        <v>712793</v>
      </c>
      <c r="G2727" t="str">
        <f t="shared" si="43"/>
        <v>Nie</v>
      </c>
    </row>
    <row r="2728" spans="1:7" x14ac:dyDescent="0.25">
      <c r="A2728">
        <f xml:space="preserve"> MONTH(B2728)</f>
        <v>6</v>
      </c>
      <c r="B2728" s="3">
        <v>42173</v>
      </c>
      <c r="C2728">
        <f>YEAR(B2728)</f>
        <v>2015</v>
      </c>
      <c r="D2728">
        <v>8764</v>
      </c>
      <c r="E2728" t="str">
        <f>IF(D2728&gt;10000,"Tak","Nie")</f>
        <v>Nie</v>
      </c>
      <c r="F2728">
        <f>F2727-ROUNDUP(F2727*0.02,0)+D2728</f>
        <v>707301</v>
      </c>
      <c r="G2728" t="str">
        <f t="shared" si="43"/>
        <v>Nie</v>
      </c>
    </row>
    <row r="2729" spans="1:7" x14ac:dyDescent="0.25">
      <c r="A2729">
        <f xml:space="preserve"> MONTH(B2729)</f>
        <v>6</v>
      </c>
      <c r="B2729" s="3">
        <v>42174</v>
      </c>
      <c r="C2729">
        <f>YEAR(B2729)</f>
        <v>2015</v>
      </c>
      <c r="D2729">
        <v>4724</v>
      </c>
      <c r="E2729" t="str">
        <f>IF(D2729&gt;10000,"Tak","Nie")</f>
        <v>Nie</v>
      </c>
      <c r="F2729">
        <f>F2728-ROUNDUP(F2728*0.02,0)+D2729</f>
        <v>697878</v>
      </c>
      <c r="G2729" t="str">
        <f t="shared" si="43"/>
        <v>Nie</v>
      </c>
    </row>
    <row r="2730" spans="1:7" x14ac:dyDescent="0.25">
      <c r="A2730">
        <f xml:space="preserve"> MONTH(B2730)</f>
        <v>6</v>
      </c>
      <c r="B2730" s="3">
        <v>42175</v>
      </c>
      <c r="C2730">
        <f>YEAR(B2730)</f>
        <v>2015</v>
      </c>
      <c r="D2730">
        <v>6509</v>
      </c>
      <c r="E2730" t="str">
        <f>IF(D2730&gt;10000,"Tak","Nie")</f>
        <v>Nie</v>
      </c>
      <c r="F2730">
        <f>F2729-ROUNDUP(F2729*0.02,0)+D2730</f>
        <v>690429</v>
      </c>
      <c r="G2730" t="str">
        <f t="shared" si="43"/>
        <v>Nie</v>
      </c>
    </row>
    <row r="2731" spans="1:7" x14ac:dyDescent="0.25">
      <c r="A2731">
        <f xml:space="preserve"> MONTH(B2731)</f>
        <v>6</v>
      </c>
      <c r="B2731" s="3">
        <v>42176</v>
      </c>
      <c r="C2731">
        <f>YEAR(B2731)</f>
        <v>2015</v>
      </c>
      <c r="D2731">
        <v>9006</v>
      </c>
      <c r="E2731" t="str">
        <f>IF(D2731&gt;10000,"Tak","Nie")</f>
        <v>Nie</v>
      </c>
      <c r="F2731">
        <f>F2730-ROUNDUP(F2730*0.02,0)+D2731</f>
        <v>685626</v>
      </c>
      <c r="G2731" t="str">
        <f t="shared" si="43"/>
        <v>Nie</v>
      </c>
    </row>
    <row r="2732" spans="1:7" x14ac:dyDescent="0.25">
      <c r="A2732">
        <f xml:space="preserve"> MONTH(B2732)</f>
        <v>6</v>
      </c>
      <c r="B2732" s="3">
        <v>42177</v>
      </c>
      <c r="C2732">
        <f>YEAR(B2732)</f>
        <v>2015</v>
      </c>
      <c r="D2732">
        <v>7290</v>
      </c>
      <c r="E2732" t="str">
        <f>IF(D2732&gt;10000,"Tak","Nie")</f>
        <v>Nie</v>
      </c>
      <c r="F2732">
        <f>F2731-ROUNDUP(F2731*0.02,0)+D2732</f>
        <v>679203</v>
      </c>
      <c r="G2732" t="str">
        <f t="shared" si="43"/>
        <v>Nie</v>
      </c>
    </row>
    <row r="2733" spans="1:7" x14ac:dyDescent="0.25">
      <c r="A2733">
        <f xml:space="preserve"> MONTH(B2733)</f>
        <v>6</v>
      </c>
      <c r="B2733" s="3">
        <v>42178</v>
      </c>
      <c r="C2733">
        <f>YEAR(B2733)</f>
        <v>2015</v>
      </c>
      <c r="D2733">
        <v>10001</v>
      </c>
      <c r="E2733" t="str">
        <f>IF(D2733&gt;10000,"Tak","Nie")</f>
        <v>Tak</v>
      </c>
      <c r="F2733">
        <f>F2732-ROUNDUP(F2732*0.02,0)+D2733</f>
        <v>675619</v>
      </c>
      <c r="G2733" t="str">
        <f t="shared" si="43"/>
        <v>Nie</v>
      </c>
    </row>
    <row r="2734" spans="1:7" x14ac:dyDescent="0.25">
      <c r="A2734">
        <f xml:space="preserve"> MONTH(B2734)</f>
        <v>6</v>
      </c>
      <c r="B2734" s="3">
        <v>42179</v>
      </c>
      <c r="C2734">
        <f>YEAR(B2734)</f>
        <v>2015</v>
      </c>
      <c r="D2734">
        <v>9616</v>
      </c>
      <c r="E2734" t="str">
        <f>IF(D2734&gt;10000,"Tak","Nie")</f>
        <v>Nie</v>
      </c>
      <c r="F2734">
        <f>F2733-ROUNDUP(F2733*0.02,0)+D2734</f>
        <v>671722</v>
      </c>
      <c r="G2734" t="str">
        <f t="shared" si="43"/>
        <v>Nie</v>
      </c>
    </row>
    <row r="2735" spans="1:7" x14ac:dyDescent="0.25">
      <c r="A2735">
        <f xml:space="preserve"> MONTH(B2735)</f>
        <v>6</v>
      </c>
      <c r="B2735" s="3">
        <v>42180</v>
      </c>
      <c r="C2735">
        <f>YEAR(B2735)</f>
        <v>2015</v>
      </c>
      <c r="D2735">
        <v>4065</v>
      </c>
      <c r="E2735" t="str">
        <f>IF(D2735&gt;10000,"Tak","Nie")</f>
        <v>Nie</v>
      </c>
      <c r="F2735">
        <f>F2734-ROUNDUP(F2734*0.02,0)+D2735</f>
        <v>662352</v>
      </c>
      <c r="G2735" t="str">
        <f t="shared" si="43"/>
        <v>Nie</v>
      </c>
    </row>
    <row r="2736" spans="1:7" x14ac:dyDescent="0.25">
      <c r="A2736">
        <f xml:space="preserve"> MONTH(B2736)</f>
        <v>6</v>
      </c>
      <c r="B2736" s="3">
        <v>42181</v>
      </c>
      <c r="C2736">
        <f>YEAR(B2736)</f>
        <v>2015</v>
      </c>
      <c r="D2736">
        <v>5756</v>
      </c>
      <c r="E2736" t="str">
        <f>IF(D2736&gt;10000,"Tak","Nie")</f>
        <v>Nie</v>
      </c>
      <c r="F2736">
        <f>F2735-ROUNDUP(F2735*0.02,0)+D2736</f>
        <v>654860</v>
      </c>
      <c r="G2736" t="str">
        <f t="shared" si="43"/>
        <v>Nie</v>
      </c>
    </row>
    <row r="2737" spans="1:7" x14ac:dyDescent="0.25">
      <c r="A2737">
        <f xml:space="preserve"> MONTH(B2737)</f>
        <v>6</v>
      </c>
      <c r="B2737" s="3">
        <v>42182</v>
      </c>
      <c r="C2737">
        <f>YEAR(B2737)</f>
        <v>2015</v>
      </c>
      <c r="D2737">
        <v>8130</v>
      </c>
      <c r="E2737" t="str">
        <f>IF(D2737&gt;10000,"Tak","Nie")</f>
        <v>Nie</v>
      </c>
      <c r="F2737">
        <f>F2736-ROUNDUP(F2736*0.02,0)+D2737</f>
        <v>649892</v>
      </c>
      <c r="G2737" t="str">
        <f t="shared" si="43"/>
        <v>Nie</v>
      </c>
    </row>
    <row r="2738" spans="1:7" x14ac:dyDescent="0.25">
      <c r="A2738">
        <f xml:space="preserve"> MONTH(B2738)</f>
        <v>6</v>
      </c>
      <c r="B2738" s="3">
        <v>42183</v>
      </c>
      <c r="C2738">
        <f>YEAR(B2738)</f>
        <v>2015</v>
      </c>
      <c r="D2738">
        <v>4536</v>
      </c>
      <c r="E2738" t="str">
        <f>IF(D2738&gt;10000,"Tak","Nie")</f>
        <v>Nie</v>
      </c>
      <c r="F2738">
        <f>F2737-ROUNDUP(F2737*0.02,0)+D2738</f>
        <v>641430</v>
      </c>
      <c r="G2738" t="str">
        <f t="shared" si="43"/>
        <v>Nie</v>
      </c>
    </row>
    <row r="2739" spans="1:7" x14ac:dyDescent="0.25">
      <c r="A2739">
        <f xml:space="preserve"> MONTH(B2739)</f>
        <v>6</v>
      </c>
      <c r="B2739" s="3">
        <v>42184</v>
      </c>
      <c r="C2739">
        <f>YEAR(B2739)</f>
        <v>2015</v>
      </c>
      <c r="D2739">
        <v>3541</v>
      </c>
      <c r="E2739" t="str">
        <f>IF(D2739&gt;10000,"Tak","Nie")</f>
        <v>Nie</v>
      </c>
      <c r="F2739">
        <f>F2738-ROUNDUP(F2738*0.02,0)+D2739</f>
        <v>632142</v>
      </c>
      <c r="G2739" t="str">
        <f t="shared" si="43"/>
        <v>Nie</v>
      </c>
    </row>
    <row r="2740" spans="1:7" x14ac:dyDescent="0.25">
      <c r="A2740">
        <f xml:space="preserve"> MONTH(B2740)</f>
        <v>6</v>
      </c>
      <c r="B2740" s="3">
        <v>42185</v>
      </c>
      <c r="C2740">
        <f>YEAR(B2740)</f>
        <v>2015</v>
      </c>
      <c r="D2740">
        <v>8217</v>
      </c>
      <c r="E2740" t="str">
        <f>IF(D2740&gt;10000,"Tak","Nie")</f>
        <v>Nie</v>
      </c>
      <c r="F2740">
        <f>F2739-ROUNDUP(F2739*0.02,0)+D2740</f>
        <v>627716</v>
      </c>
      <c r="G2740" t="str">
        <f t="shared" si="43"/>
        <v>Nie</v>
      </c>
    </row>
    <row r="2741" spans="1:7" x14ac:dyDescent="0.25">
      <c r="A2741">
        <f xml:space="preserve"> MONTH(B2741)</f>
        <v>7</v>
      </c>
      <c r="B2741" s="3">
        <v>42186</v>
      </c>
      <c r="C2741">
        <f>YEAR(B2741)</f>
        <v>2015</v>
      </c>
      <c r="D2741">
        <v>4244</v>
      </c>
      <c r="E2741" t="str">
        <f>IF(D2741&gt;10000,"Tak","Nie")</f>
        <v>Nie</v>
      </c>
      <c r="F2741">
        <f>F2740-ROUNDUP(F2740*0.02,0)+D2741</f>
        <v>619405</v>
      </c>
      <c r="G2741" t="str">
        <f t="shared" si="43"/>
        <v>Nie</v>
      </c>
    </row>
    <row r="2742" spans="1:7" x14ac:dyDescent="0.25">
      <c r="A2742">
        <f xml:space="preserve"> MONTH(B2742)</f>
        <v>7</v>
      </c>
      <c r="B2742" s="3">
        <v>42187</v>
      </c>
      <c r="C2742">
        <f>YEAR(B2742)</f>
        <v>2015</v>
      </c>
      <c r="D2742">
        <v>8233</v>
      </c>
      <c r="E2742" t="str">
        <f>IF(D2742&gt;10000,"Tak","Nie")</f>
        <v>Nie</v>
      </c>
      <c r="F2742">
        <f>F2741-ROUNDUP(F2741*0.02,0)+D2742</f>
        <v>615249</v>
      </c>
      <c r="G2742" t="str">
        <f t="shared" si="43"/>
        <v>Nie</v>
      </c>
    </row>
    <row r="2743" spans="1:7" x14ac:dyDescent="0.25">
      <c r="A2743">
        <f xml:space="preserve"> MONTH(B2743)</f>
        <v>7</v>
      </c>
      <c r="B2743" s="3">
        <v>42188</v>
      </c>
      <c r="C2743">
        <f>YEAR(B2743)</f>
        <v>2015</v>
      </c>
      <c r="D2743">
        <v>8575</v>
      </c>
      <c r="E2743" t="str">
        <f>IF(D2743&gt;10000,"Tak","Nie")</f>
        <v>Nie</v>
      </c>
      <c r="F2743">
        <f>F2742-ROUNDUP(F2742*0.02,0)+D2743</f>
        <v>611519</v>
      </c>
      <c r="G2743" t="str">
        <f t="shared" si="43"/>
        <v>Nie</v>
      </c>
    </row>
    <row r="2744" spans="1:7" x14ac:dyDescent="0.25">
      <c r="A2744">
        <f xml:space="preserve"> MONTH(B2744)</f>
        <v>7</v>
      </c>
      <c r="B2744" s="3">
        <v>42189</v>
      </c>
      <c r="C2744">
        <f>YEAR(B2744)</f>
        <v>2015</v>
      </c>
      <c r="D2744">
        <v>11159</v>
      </c>
      <c r="E2744" t="str">
        <f>IF(D2744&gt;10000,"Tak","Nie")</f>
        <v>Tak</v>
      </c>
      <c r="F2744">
        <f>F2743-ROUNDUP(F2743*0.02,0)+D2744</f>
        <v>610447</v>
      </c>
      <c r="G2744" t="str">
        <f t="shared" si="43"/>
        <v>Nie</v>
      </c>
    </row>
    <row r="2745" spans="1:7" x14ac:dyDescent="0.25">
      <c r="A2745">
        <f xml:space="preserve"> MONTH(B2745)</f>
        <v>7</v>
      </c>
      <c r="B2745" s="3">
        <v>42190</v>
      </c>
      <c r="C2745">
        <f>YEAR(B2745)</f>
        <v>2015</v>
      </c>
      <c r="D2745">
        <v>7598</v>
      </c>
      <c r="E2745" t="str">
        <f>IF(D2745&gt;10000,"Tak","Nie")</f>
        <v>Nie</v>
      </c>
      <c r="F2745">
        <f>F2744-ROUNDUP(F2744*0.02,0)+D2745</f>
        <v>605836</v>
      </c>
      <c r="G2745" t="str">
        <f t="shared" si="43"/>
        <v>Nie</v>
      </c>
    </row>
    <row r="2746" spans="1:7" x14ac:dyDescent="0.25">
      <c r="A2746">
        <f xml:space="preserve"> MONTH(B2746)</f>
        <v>7</v>
      </c>
      <c r="B2746" s="3">
        <v>42191</v>
      </c>
      <c r="C2746">
        <f>YEAR(B2746)</f>
        <v>2015</v>
      </c>
      <c r="D2746">
        <v>10871</v>
      </c>
      <c r="E2746" t="str">
        <f>IF(D2746&gt;10000,"Tak","Nie")</f>
        <v>Tak</v>
      </c>
      <c r="F2746">
        <f>F2745-ROUNDUP(F2745*0.02,0)+D2746</f>
        <v>604590</v>
      </c>
      <c r="G2746" t="str">
        <f t="shared" si="43"/>
        <v>Nie</v>
      </c>
    </row>
    <row r="2747" spans="1:7" x14ac:dyDescent="0.25">
      <c r="A2747">
        <f xml:space="preserve"> MONTH(B2747)</f>
        <v>7</v>
      </c>
      <c r="B2747" s="3">
        <v>42192</v>
      </c>
      <c r="C2747">
        <f>YEAR(B2747)</f>
        <v>2015</v>
      </c>
      <c r="D2747">
        <v>7747</v>
      </c>
      <c r="E2747" t="str">
        <f>IF(D2747&gt;10000,"Tak","Nie")</f>
        <v>Nie</v>
      </c>
      <c r="F2747">
        <f>F2746-ROUNDUP(F2746*0.02,0)+D2747</f>
        <v>600245</v>
      </c>
      <c r="G2747" t="str">
        <f t="shared" si="43"/>
        <v>Nie</v>
      </c>
    </row>
    <row r="2748" spans="1:7" x14ac:dyDescent="0.25">
      <c r="A2748">
        <f xml:space="preserve"> MONTH(B2748)</f>
        <v>7</v>
      </c>
      <c r="B2748" s="3">
        <v>42193</v>
      </c>
      <c r="C2748">
        <f>YEAR(B2748)</f>
        <v>2015</v>
      </c>
      <c r="D2748">
        <v>7990</v>
      </c>
      <c r="E2748" t="str">
        <f>IF(D2748&gt;10000,"Tak","Nie")</f>
        <v>Nie</v>
      </c>
      <c r="F2748">
        <f>F2747-ROUNDUP(F2747*0.02,0)+D2748</f>
        <v>596230</v>
      </c>
      <c r="G2748" t="str">
        <f t="shared" si="43"/>
        <v>Nie</v>
      </c>
    </row>
    <row r="2749" spans="1:7" x14ac:dyDescent="0.25">
      <c r="A2749">
        <f xml:space="preserve"> MONTH(B2749)</f>
        <v>7</v>
      </c>
      <c r="B2749" s="3">
        <v>42194</v>
      </c>
      <c r="C2749">
        <f>YEAR(B2749)</f>
        <v>2015</v>
      </c>
      <c r="D2749">
        <v>10236</v>
      </c>
      <c r="E2749" t="str">
        <f>IF(D2749&gt;10000,"Tak","Nie")</f>
        <v>Tak</v>
      </c>
      <c r="F2749">
        <f>F2748-ROUNDUP(F2748*0.02,0)+D2749</f>
        <v>594541</v>
      </c>
      <c r="G2749" t="str">
        <f t="shared" si="43"/>
        <v>Nie</v>
      </c>
    </row>
    <row r="2750" spans="1:7" x14ac:dyDescent="0.25">
      <c r="A2750">
        <f xml:space="preserve"> MONTH(B2750)</f>
        <v>7</v>
      </c>
      <c r="B2750" s="3">
        <v>42195</v>
      </c>
      <c r="C2750">
        <f>YEAR(B2750)</f>
        <v>2015</v>
      </c>
      <c r="D2750">
        <v>12055</v>
      </c>
      <c r="E2750" t="str">
        <f>IF(D2750&gt;10000,"Tak","Nie")</f>
        <v>Tak</v>
      </c>
      <c r="F2750">
        <f>F2749-ROUNDUP(F2749*0.02,0)+D2750</f>
        <v>594705</v>
      </c>
      <c r="G2750" t="str">
        <f t="shared" si="43"/>
        <v>Nie</v>
      </c>
    </row>
    <row r="2751" spans="1:7" x14ac:dyDescent="0.25">
      <c r="A2751">
        <f xml:space="preserve"> MONTH(B2751)</f>
        <v>7</v>
      </c>
      <c r="B2751" s="3">
        <v>42196</v>
      </c>
      <c r="C2751">
        <f>YEAR(B2751)</f>
        <v>2015</v>
      </c>
      <c r="D2751">
        <v>7854</v>
      </c>
      <c r="E2751" t="str">
        <f>IF(D2751&gt;10000,"Tak","Nie")</f>
        <v>Nie</v>
      </c>
      <c r="F2751">
        <f>F2750-ROUNDUP(F2750*0.02,0)+D2751</f>
        <v>590664</v>
      </c>
      <c r="G2751" t="str">
        <f t="shared" si="43"/>
        <v>Nie</v>
      </c>
    </row>
    <row r="2752" spans="1:7" x14ac:dyDescent="0.25">
      <c r="A2752">
        <f xml:space="preserve"> MONTH(B2752)</f>
        <v>7</v>
      </c>
      <c r="B2752" s="3">
        <v>42197</v>
      </c>
      <c r="C2752">
        <f>YEAR(B2752)</f>
        <v>2015</v>
      </c>
      <c r="D2752">
        <v>8354</v>
      </c>
      <c r="E2752" t="str">
        <f>IF(D2752&gt;10000,"Tak","Nie")</f>
        <v>Nie</v>
      </c>
      <c r="F2752">
        <f>F2751-ROUNDUP(F2751*0.02,0)+D2752</f>
        <v>587204</v>
      </c>
      <c r="G2752" t="str">
        <f t="shared" si="43"/>
        <v>Nie</v>
      </c>
    </row>
    <row r="2753" spans="1:7" x14ac:dyDescent="0.25">
      <c r="A2753">
        <f xml:space="preserve"> MONTH(B2753)</f>
        <v>7</v>
      </c>
      <c r="B2753" s="3">
        <v>42198</v>
      </c>
      <c r="C2753">
        <f>YEAR(B2753)</f>
        <v>2015</v>
      </c>
      <c r="D2753">
        <v>6230</v>
      </c>
      <c r="E2753" t="str">
        <f>IF(D2753&gt;10000,"Tak","Nie")</f>
        <v>Nie</v>
      </c>
      <c r="F2753">
        <f>F2752-ROUNDUP(F2752*0.02,0)+D2753</f>
        <v>581689</v>
      </c>
      <c r="G2753" t="str">
        <f t="shared" si="43"/>
        <v>Nie</v>
      </c>
    </row>
    <row r="2754" spans="1:7" x14ac:dyDescent="0.25">
      <c r="A2754">
        <f xml:space="preserve"> MONTH(B2754)</f>
        <v>7</v>
      </c>
      <c r="B2754" s="3">
        <v>42199</v>
      </c>
      <c r="C2754">
        <f>YEAR(B2754)</f>
        <v>2015</v>
      </c>
      <c r="D2754">
        <v>8944</v>
      </c>
      <c r="E2754" t="str">
        <f>IF(D2754&gt;10000,"Tak","Nie")</f>
        <v>Nie</v>
      </c>
      <c r="F2754">
        <f>F2753-ROUNDUP(F2753*0.02,0)+D2754</f>
        <v>578999</v>
      </c>
      <c r="G2754" t="str">
        <f t="shared" si="43"/>
        <v>Nie</v>
      </c>
    </row>
    <row r="2755" spans="1:7" x14ac:dyDescent="0.25">
      <c r="A2755">
        <f xml:space="preserve"> MONTH(B2755)</f>
        <v>7</v>
      </c>
      <c r="B2755" s="3">
        <v>42200</v>
      </c>
      <c r="C2755">
        <f>YEAR(B2755)</f>
        <v>2015</v>
      </c>
      <c r="D2755">
        <v>12051</v>
      </c>
      <c r="E2755" t="str">
        <f>IF(D2755&gt;10000,"Tak","Nie")</f>
        <v>Tak</v>
      </c>
      <c r="F2755">
        <f>F2754-ROUNDUP(F2754*0.02,0)+D2755</f>
        <v>579470</v>
      </c>
      <c r="G2755" t="str">
        <f t="shared" si="43"/>
        <v>Nie</v>
      </c>
    </row>
    <row r="2756" spans="1:7" x14ac:dyDescent="0.25">
      <c r="A2756">
        <f xml:space="preserve"> MONTH(B2756)</f>
        <v>7</v>
      </c>
      <c r="B2756" s="3">
        <v>42201</v>
      </c>
      <c r="C2756">
        <f>YEAR(B2756)</f>
        <v>2015</v>
      </c>
      <c r="D2756">
        <v>5285</v>
      </c>
      <c r="E2756" t="str">
        <f>IF(D2756&gt;10000,"Tak","Nie")</f>
        <v>Nie</v>
      </c>
      <c r="F2756">
        <f>F2755-ROUNDUP(F2755*0.02,0)+D2756</f>
        <v>573165</v>
      </c>
      <c r="G2756" t="str">
        <f t="shared" ref="G2756:G2819" si="44">IF(F2756&gt;1000000,"Tak","Nie")</f>
        <v>Nie</v>
      </c>
    </row>
    <row r="2757" spans="1:7" x14ac:dyDescent="0.25">
      <c r="A2757">
        <f xml:space="preserve"> MONTH(B2757)</f>
        <v>7</v>
      </c>
      <c r="B2757" s="3">
        <v>42202</v>
      </c>
      <c r="C2757">
        <f>YEAR(B2757)</f>
        <v>2015</v>
      </c>
      <c r="D2757">
        <v>5664</v>
      </c>
      <c r="E2757" t="str">
        <f>IF(D2757&gt;10000,"Tak","Nie")</f>
        <v>Nie</v>
      </c>
      <c r="F2757">
        <f>F2756-ROUNDUP(F2756*0.02,0)+D2757</f>
        <v>567365</v>
      </c>
      <c r="G2757" t="str">
        <f t="shared" si="44"/>
        <v>Nie</v>
      </c>
    </row>
    <row r="2758" spans="1:7" x14ac:dyDescent="0.25">
      <c r="A2758">
        <f xml:space="preserve"> MONTH(B2758)</f>
        <v>7</v>
      </c>
      <c r="B2758" s="3">
        <v>42203</v>
      </c>
      <c r="C2758">
        <f>YEAR(B2758)</f>
        <v>2015</v>
      </c>
      <c r="D2758">
        <v>11400</v>
      </c>
      <c r="E2758" t="str">
        <f>IF(D2758&gt;10000,"Tak","Nie")</f>
        <v>Tak</v>
      </c>
      <c r="F2758">
        <f>F2757-ROUNDUP(F2757*0.02,0)+D2758</f>
        <v>567417</v>
      </c>
      <c r="G2758" t="str">
        <f t="shared" si="44"/>
        <v>Nie</v>
      </c>
    </row>
    <row r="2759" spans="1:7" x14ac:dyDescent="0.25">
      <c r="A2759">
        <f xml:space="preserve"> MONTH(B2759)</f>
        <v>7</v>
      </c>
      <c r="B2759" s="3">
        <v>42204</v>
      </c>
      <c r="C2759">
        <f>YEAR(B2759)</f>
        <v>2015</v>
      </c>
      <c r="D2759">
        <v>6745</v>
      </c>
      <c r="E2759" t="str">
        <f>IF(D2759&gt;10000,"Tak","Nie")</f>
        <v>Nie</v>
      </c>
      <c r="F2759">
        <f>F2758-ROUNDUP(F2758*0.02,0)+D2759</f>
        <v>562813</v>
      </c>
      <c r="G2759" t="str">
        <f t="shared" si="44"/>
        <v>Nie</v>
      </c>
    </row>
    <row r="2760" spans="1:7" x14ac:dyDescent="0.25">
      <c r="A2760">
        <f xml:space="preserve"> MONTH(B2760)</f>
        <v>7</v>
      </c>
      <c r="B2760" s="3">
        <v>42205</v>
      </c>
      <c r="C2760">
        <f>YEAR(B2760)</f>
        <v>2015</v>
      </c>
      <c r="D2760">
        <v>6157</v>
      </c>
      <c r="E2760" t="str">
        <f>IF(D2760&gt;10000,"Tak","Nie")</f>
        <v>Nie</v>
      </c>
      <c r="F2760">
        <f>F2759-ROUNDUP(F2759*0.02,0)+D2760</f>
        <v>557713</v>
      </c>
      <c r="G2760" t="str">
        <f t="shared" si="44"/>
        <v>Nie</v>
      </c>
    </row>
    <row r="2761" spans="1:7" x14ac:dyDescent="0.25">
      <c r="A2761">
        <f xml:space="preserve"> MONTH(B2761)</f>
        <v>7</v>
      </c>
      <c r="B2761" s="3">
        <v>42206</v>
      </c>
      <c r="C2761">
        <f>YEAR(B2761)</f>
        <v>2015</v>
      </c>
      <c r="D2761">
        <v>6301</v>
      </c>
      <c r="E2761" t="str">
        <f>IF(D2761&gt;10000,"Tak","Nie")</f>
        <v>Nie</v>
      </c>
      <c r="F2761">
        <f>F2760-ROUNDUP(F2760*0.02,0)+D2761</f>
        <v>552859</v>
      </c>
      <c r="G2761" t="str">
        <f t="shared" si="44"/>
        <v>Nie</v>
      </c>
    </row>
    <row r="2762" spans="1:7" x14ac:dyDescent="0.25">
      <c r="A2762">
        <f xml:space="preserve"> MONTH(B2762)</f>
        <v>7</v>
      </c>
      <c r="B2762" s="3">
        <v>42207</v>
      </c>
      <c r="C2762">
        <f>YEAR(B2762)</f>
        <v>2015</v>
      </c>
      <c r="D2762">
        <v>11010</v>
      </c>
      <c r="E2762" t="str">
        <f>IF(D2762&gt;10000,"Tak","Nie")</f>
        <v>Tak</v>
      </c>
      <c r="F2762">
        <f>F2761-ROUNDUP(F2761*0.02,0)+D2762</f>
        <v>552811</v>
      </c>
      <c r="G2762" t="str">
        <f t="shared" si="44"/>
        <v>Nie</v>
      </c>
    </row>
    <row r="2763" spans="1:7" x14ac:dyDescent="0.25">
      <c r="A2763">
        <f xml:space="preserve"> MONTH(B2763)</f>
        <v>7</v>
      </c>
      <c r="B2763" s="3">
        <v>42208</v>
      </c>
      <c r="C2763">
        <f>YEAR(B2763)</f>
        <v>2015</v>
      </c>
      <c r="D2763">
        <v>4730</v>
      </c>
      <c r="E2763" t="str">
        <f>IF(D2763&gt;10000,"Tak","Nie")</f>
        <v>Nie</v>
      </c>
      <c r="F2763">
        <f>F2762-ROUNDUP(F2762*0.02,0)+D2763</f>
        <v>546484</v>
      </c>
      <c r="G2763" t="str">
        <f t="shared" si="44"/>
        <v>Nie</v>
      </c>
    </row>
    <row r="2764" spans="1:7" x14ac:dyDescent="0.25">
      <c r="A2764">
        <f xml:space="preserve"> MONTH(B2764)</f>
        <v>7</v>
      </c>
      <c r="B2764" s="3">
        <v>42209</v>
      </c>
      <c r="C2764">
        <f>YEAR(B2764)</f>
        <v>2015</v>
      </c>
      <c r="D2764">
        <v>8734</v>
      </c>
      <c r="E2764" t="str">
        <f>IF(D2764&gt;10000,"Tak","Nie")</f>
        <v>Nie</v>
      </c>
      <c r="F2764">
        <f>F2763-ROUNDUP(F2763*0.02,0)+D2764</f>
        <v>544288</v>
      </c>
      <c r="G2764" t="str">
        <f t="shared" si="44"/>
        <v>Nie</v>
      </c>
    </row>
    <row r="2765" spans="1:7" x14ac:dyDescent="0.25">
      <c r="A2765">
        <f xml:space="preserve"> MONTH(B2765)</f>
        <v>7</v>
      </c>
      <c r="B2765" s="3">
        <v>42210</v>
      </c>
      <c r="C2765">
        <f>YEAR(B2765)</f>
        <v>2015</v>
      </c>
      <c r="D2765">
        <v>6633</v>
      </c>
      <c r="E2765" t="str">
        <f>IF(D2765&gt;10000,"Tak","Nie")</f>
        <v>Nie</v>
      </c>
      <c r="F2765">
        <f>F2764-ROUNDUP(F2764*0.02,0)+D2765</f>
        <v>540035</v>
      </c>
      <c r="G2765" t="str">
        <f t="shared" si="44"/>
        <v>Nie</v>
      </c>
    </row>
    <row r="2766" spans="1:7" x14ac:dyDescent="0.25">
      <c r="A2766">
        <f xml:space="preserve"> MONTH(B2766)</f>
        <v>7</v>
      </c>
      <c r="B2766" s="3">
        <v>42211</v>
      </c>
      <c r="C2766">
        <f>YEAR(B2766)</f>
        <v>2015</v>
      </c>
      <c r="D2766">
        <v>7418</v>
      </c>
      <c r="E2766" t="str">
        <f>IF(D2766&gt;10000,"Tak","Nie")</f>
        <v>Nie</v>
      </c>
      <c r="F2766">
        <f>F2765-ROUNDUP(F2765*0.02,0)+D2766</f>
        <v>536652</v>
      </c>
      <c r="G2766" t="str">
        <f t="shared" si="44"/>
        <v>Nie</v>
      </c>
    </row>
    <row r="2767" spans="1:7" x14ac:dyDescent="0.25">
      <c r="A2767">
        <f xml:space="preserve"> MONTH(B2767)</f>
        <v>7</v>
      </c>
      <c r="B2767" s="3">
        <v>42212</v>
      </c>
      <c r="C2767">
        <f>YEAR(B2767)</f>
        <v>2015</v>
      </c>
      <c r="D2767">
        <v>8200</v>
      </c>
      <c r="E2767" t="str">
        <f>IF(D2767&gt;10000,"Tak","Nie")</f>
        <v>Nie</v>
      </c>
      <c r="F2767">
        <f>F2766-ROUNDUP(F2766*0.02,0)+D2767</f>
        <v>534118</v>
      </c>
      <c r="G2767" t="str">
        <f t="shared" si="44"/>
        <v>Nie</v>
      </c>
    </row>
    <row r="2768" spans="1:7" x14ac:dyDescent="0.25">
      <c r="A2768">
        <f xml:space="preserve"> MONTH(B2768)</f>
        <v>7</v>
      </c>
      <c r="B2768" s="3">
        <v>42213</v>
      </c>
      <c r="C2768">
        <f>YEAR(B2768)</f>
        <v>2015</v>
      </c>
      <c r="D2768">
        <v>7804</v>
      </c>
      <c r="E2768" t="str">
        <f>IF(D2768&gt;10000,"Tak","Nie")</f>
        <v>Nie</v>
      </c>
      <c r="F2768">
        <f>F2767-ROUNDUP(F2767*0.02,0)+D2768</f>
        <v>531239</v>
      </c>
      <c r="G2768" t="str">
        <f t="shared" si="44"/>
        <v>Nie</v>
      </c>
    </row>
    <row r="2769" spans="1:7" x14ac:dyDescent="0.25">
      <c r="A2769">
        <f xml:space="preserve"> MONTH(B2769)</f>
        <v>7</v>
      </c>
      <c r="B2769" s="3">
        <v>42214</v>
      </c>
      <c r="C2769">
        <f>YEAR(B2769)</f>
        <v>2015</v>
      </c>
      <c r="D2769">
        <v>8785</v>
      </c>
      <c r="E2769" t="str">
        <f>IF(D2769&gt;10000,"Tak","Nie")</f>
        <v>Nie</v>
      </c>
      <c r="F2769">
        <f>F2768-ROUNDUP(F2768*0.02,0)+D2769</f>
        <v>529399</v>
      </c>
      <c r="G2769" t="str">
        <f t="shared" si="44"/>
        <v>Nie</v>
      </c>
    </row>
    <row r="2770" spans="1:7" x14ac:dyDescent="0.25">
      <c r="A2770">
        <f xml:space="preserve"> MONTH(B2770)</f>
        <v>7</v>
      </c>
      <c r="B2770" s="3">
        <v>42215</v>
      </c>
      <c r="C2770">
        <f>YEAR(B2770)</f>
        <v>2015</v>
      </c>
      <c r="D2770">
        <v>7389</v>
      </c>
      <c r="E2770" t="str">
        <f>IF(D2770&gt;10000,"Tak","Nie")</f>
        <v>Nie</v>
      </c>
      <c r="F2770">
        <f>F2769-ROUNDUP(F2769*0.02,0)+D2770</f>
        <v>526200</v>
      </c>
      <c r="G2770" t="str">
        <f t="shared" si="44"/>
        <v>Nie</v>
      </c>
    </row>
    <row r="2771" spans="1:7" x14ac:dyDescent="0.25">
      <c r="A2771">
        <f xml:space="preserve"> MONTH(B2771)</f>
        <v>7</v>
      </c>
      <c r="B2771" s="3">
        <v>42216</v>
      </c>
      <c r="C2771">
        <f>YEAR(B2771)</f>
        <v>2015</v>
      </c>
      <c r="D2771">
        <v>6331</v>
      </c>
      <c r="E2771" t="str">
        <f>IF(D2771&gt;10000,"Tak","Nie")</f>
        <v>Nie</v>
      </c>
      <c r="F2771">
        <f>F2770-ROUNDUP(F2770*0.02,0)+D2771</f>
        <v>522007</v>
      </c>
      <c r="G2771" t="str">
        <f t="shared" si="44"/>
        <v>Nie</v>
      </c>
    </row>
    <row r="2772" spans="1:7" x14ac:dyDescent="0.25">
      <c r="A2772">
        <f xml:space="preserve"> MONTH(B2772)</f>
        <v>8</v>
      </c>
      <c r="B2772" s="3">
        <v>42217</v>
      </c>
      <c r="C2772">
        <f>YEAR(B2772)</f>
        <v>2015</v>
      </c>
      <c r="D2772">
        <v>8388</v>
      </c>
      <c r="E2772" t="str">
        <f>IF(D2772&gt;10000,"Tak","Nie")</f>
        <v>Nie</v>
      </c>
      <c r="F2772">
        <f>F2771-ROUNDUP(F2771*0.02,0)+D2772</f>
        <v>519954</v>
      </c>
      <c r="G2772" t="str">
        <f t="shared" si="44"/>
        <v>Nie</v>
      </c>
    </row>
    <row r="2773" spans="1:7" x14ac:dyDescent="0.25">
      <c r="A2773">
        <f xml:space="preserve"> MONTH(B2773)</f>
        <v>8</v>
      </c>
      <c r="B2773" s="3">
        <v>42218</v>
      </c>
      <c r="C2773">
        <f>YEAR(B2773)</f>
        <v>2015</v>
      </c>
      <c r="D2773">
        <v>7741</v>
      </c>
      <c r="E2773" t="str">
        <f>IF(D2773&gt;10000,"Tak","Nie")</f>
        <v>Nie</v>
      </c>
      <c r="F2773">
        <f>F2772-ROUNDUP(F2772*0.02,0)+D2773</f>
        <v>517295</v>
      </c>
      <c r="G2773" t="str">
        <f t="shared" si="44"/>
        <v>Nie</v>
      </c>
    </row>
    <row r="2774" spans="1:7" x14ac:dyDescent="0.25">
      <c r="A2774">
        <f xml:space="preserve"> MONTH(B2774)</f>
        <v>8</v>
      </c>
      <c r="B2774" s="3">
        <v>42219</v>
      </c>
      <c r="C2774">
        <f>YEAR(B2774)</f>
        <v>2015</v>
      </c>
      <c r="D2774">
        <v>8062</v>
      </c>
      <c r="E2774" t="str">
        <f>IF(D2774&gt;10000,"Tak","Nie")</f>
        <v>Nie</v>
      </c>
      <c r="F2774">
        <f>F2773-ROUNDUP(F2773*0.02,0)+D2774</f>
        <v>515011</v>
      </c>
      <c r="G2774" t="str">
        <f t="shared" si="44"/>
        <v>Nie</v>
      </c>
    </row>
    <row r="2775" spans="1:7" x14ac:dyDescent="0.25">
      <c r="A2775">
        <f xml:space="preserve"> MONTH(B2775)</f>
        <v>8</v>
      </c>
      <c r="B2775" s="3">
        <v>42220</v>
      </c>
      <c r="C2775">
        <f>YEAR(B2775)</f>
        <v>2015</v>
      </c>
      <c r="D2775">
        <v>8481</v>
      </c>
      <c r="E2775" t="str">
        <f>IF(D2775&gt;10000,"Tak","Nie")</f>
        <v>Nie</v>
      </c>
      <c r="F2775">
        <f>F2774-ROUNDUP(F2774*0.02,0)+D2775</f>
        <v>513191</v>
      </c>
      <c r="G2775" t="str">
        <f t="shared" si="44"/>
        <v>Nie</v>
      </c>
    </row>
    <row r="2776" spans="1:7" x14ac:dyDescent="0.25">
      <c r="A2776">
        <f xml:space="preserve"> MONTH(B2776)</f>
        <v>8</v>
      </c>
      <c r="B2776" s="3">
        <v>42221</v>
      </c>
      <c r="C2776">
        <f>YEAR(B2776)</f>
        <v>2015</v>
      </c>
      <c r="D2776">
        <v>9363</v>
      </c>
      <c r="E2776" t="str">
        <f>IF(D2776&gt;10000,"Tak","Nie")</f>
        <v>Nie</v>
      </c>
      <c r="F2776">
        <f>F2775-ROUNDUP(F2775*0.02,0)+D2776</f>
        <v>512290</v>
      </c>
      <c r="G2776" t="str">
        <f t="shared" si="44"/>
        <v>Nie</v>
      </c>
    </row>
    <row r="2777" spans="1:7" x14ac:dyDescent="0.25">
      <c r="A2777">
        <f xml:space="preserve"> MONTH(B2777)</f>
        <v>8</v>
      </c>
      <c r="B2777" s="3">
        <v>42222</v>
      </c>
      <c r="C2777">
        <f>YEAR(B2777)</f>
        <v>2015</v>
      </c>
      <c r="D2777">
        <v>4987</v>
      </c>
      <c r="E2777" t="str">
        <f>IF(D2777&gt;10000,"Tak","Nie")</f>
        <v>Nie</v>
      </c>
      <c r="F2777">
        <f>F2776-ROUNDUP(F2776*0.02,0)+D2777</f>
        <v>507031</v>
      </c>
      <c r="G2777" t="str">
        <f t="shared" si="44"/>
        <v>Nie</v>
      </c>
    </row>
    <row r="2778" spans="1:7" x14ac:dyDescent="0.25">
      <c r="A2778">
        <f xml:space="preserve"> MONTH(B2778)</f>
        <v>8</v>
      </c>
      <c r="B2778" s="3">
        <v>42223</v>
      </c>
      <c r="C2778">
        <f>YEAR(B2778)</f>
        <v>2015</v>
      </c>
      <c r="D2778">
        <v>9162</v>
      </c>
      <c r="E2778" t="str">
        <f>IF(D2778&gt;10000,"Tak","Nie")</f>
        <v>Nie</v>
      </c>
      <c r="F2778">
        <f>F2777-ROUNDUP(F2777*0.02,0)+D2778</f>
        <v>506052</v>
      </c>
      <c r="G2778" t="str">
        <f t="shared" si="44"/>
        <v>Nie</v>
      </c>
    </row>
    <row r="2779" spans="1:7" x14ac:dyDescent="0.25">
      <c r="A2779">
        <f xml:space="preserve"> MONTH(B2779)</f>
        <v>8</v>
      </c>
      <c r="B2779" s="3">
        <v>42224</v>
      </c>
      <c r="C2779">
        <f>YEAR(B2779)</f>
        <v>2015</v>
      </c>
      <c r="D2779">
        <v>6369</v>
      </c>
      <c r="E2779" t="str">
        <f>IF(D2779&gt;10000,"Tak","Nie")</f>
        <v>Nie</v>
      </c>
      <c r="F2779">
        <f>F2778-ROUNDUP(F2778*0.02,0)+D2779</f>
        <v>502299</v>
      </c>
      <c r="G2779" t="str">
        <f t="shared" si="44"/>
        <v>Nie</v>
      </c>
    </row>
    <row r="2780" spans="1:7" x14ac:dyDescent="0.25">
      <c r="A2780">
        <f xml:space="preserve"> MONTH(B2780)</f>
        <v>8</v>
      </c>
      <c r="B2780" s="3">
        <v>42225</v>
      </c>
      <c r="C2780">
        <f>YEAR(B2780)</f>
        <v>2015</v>
      </c>
      <c r="D2780">
        <v>9537</v>
      </c>
      <c r="E2780" t="str">
        <f>IF(D2780&gt;10000,"Tak","Nie")</f>
        <v>Nie</v>
      </c>
      <c r="F2780">
        <f>F2779-ROUNDUP(F2779*0.02,0)+D2780</f>
        <v>501790</v>
      </c>
      <c r="G2780" t="str">
        <f t="shared" si="44"/>
        <v>Nie</v>
      </c>
    </row>
    <row r="2781" spans="1:7" x14ac:dyDescent="0.25">
      <c r="A2781">
        <f xml:space="preserve"> MONTH(B2781)</f>
        <v>8</v>
      </c>
      <c r="B2781" s="3">
        <v>42226</v>
      </c>
      <c r="C2781">
        <f>YEAR(B2781)</f>
        <v>2015</v>
      </c>
      <c r="D2781">
        <v>5498</v>
      </c>
      <c r="E2781" t="str">
        <f>IF(D2781&gt;10000,"Tak","Nie")</f>
        <v>Nie</v>
      </c>
      <c r="F2781">
        <f>F2780-ROUNDUP(F2780*0.02,0)+D2781</f>
        <v>497252</v>
      </c>
      <c r="G2781" t="str">
        <f t="shared" si="44"/>
        <v>Nie</v>
      </c>
    </row>
    <row r="2782" spans="1:7" x14ac:dyDescent="0.25">
      <c r="A2782">
        <f xml:space="preserve"> MONTH(B2782)</f>
        <v>8</v>
      </c>
      <c r="B2782" s="3">
        <v>42227</v>
      </c>
      <c r="C2782">
        <f>YEAR(B2782)</f>
        <v>2015</v>
      </c>
      <c r="D2782">
        <v>7625</v>
      </c>
      <c r="E2782" t="str">
        <f>IF(D2782&gt;10000,"Tak","Nie")</f>
        <v>Nie</v>
      </c>
      <c r="F2782">
        <f>F2781-ROUNDUP(F2781*0.02,0)+D2782</f>
        <v>494931</v>
      </c>
      <c r="G2782" t="str">
        <f t="shared" si="44"/>
        <v>Nie</v>
      </c>
    </row>
    <row r="2783" spans="1:7" x14ac:dyDescent="0.25">
      <c r="A2783">
        <f xml:space="preserve"> MONTH(B2783)</f>
        <v>8</v>
      </c>
      <c r="B2783" s="3">
        <v>42228</v>
      </c>
      <c r="C2783">
        <f>YEAR(B2783)</f>
        <v>2015</v>
      </c>
      <c r="D2783">
        <v>5298</v>
      </c>
      <c r="E2783" t="str">
        <f>IF(D2783&gt;10000,"Tak","Nie")</f>
        <v>Nie</v>
      </c>
      <c r="F2783">
        <f>F2782-ROUNDUP(F2782*0.02,0)+D2783</f>
        <v>490330</v>
      </c>
      <c r="G2783" t="str">
        <f t="shared" si="44"/>
        <v>Nie</v>
      </c>
    </row>
    <row r="2784" spans="1:7" x14ac:dyDescent="0.25">
      <c r="A2784">
        <f xml:space="preserve"> MONTH(B2784)</f>
        <v>8</v>
      </c>
      <c r="B2784" s="3">
        <v>42229</v>
      </c>
      <c r="C2784">
        <f>YEAR(B2784)</f>
        <v>2015</v>
      </c>
      <c r="D2784">
        <v>8175</v>
      </c>
      <c r="E2784" t="str">
        <f>IF(D2784&gt;10000,"Tak","Nie")</f>
        <v>Nie</v>
      </c>
      <c r="F2784">
        <f>F2783-ROUNDUP(F2783*0.02,0)+D2784</f>
        <v>488698</v>
      </c>
      <c r="G2784" t="str">
        <f t="shared" si="44"/>
        <v>Nie</v>
      </c>
    </row>
    <row r="2785" spans="1:7" x14ac:dyDescent="0.25">
      <c r="A2785">
        <f xml:space="preserve"> MONTH(B2785)</f>
        <v>8</v>
      </c>
      <c r="B2785" s="3">
        <v>42230</v>
      </c>
      <c r="C2785">
        <f>YEAR(B2785)</f>
        <v>2015</v>
      </c>
      <c r="D2785">
        <v>4414</v>
      </c>
      <c r="E2785" t="str">
        <f>IF(D2785&gt;10000,"Tak","Nie")</f>
        <v>Nie</v>
      </c>
      <c r="F2785">
        <f>F2784-ROUNDUP(F2784*0.02,0)+D2785</f>
        <v>483338</v>
      </c>
      <c r="G2785" t="str">
        <f t="shared" si="44"/>
        <v>Nie</v>
      </c>
    </row>
    <row r="2786" spans="1:7" x14ac:dyDescent="0.25">
      <c r="A2786">
        <f xml:space="preserve"> MONTH(B2786)</f>
        <v>8</v>
      </c>
      <c r="B2786" s="3">
        <v>42231</v>
      </c>
      <c r="C2786">
        <f>YEAR(B2786)</f>
        <v>2015</v>
      </c>
      <c r="D2786">
        <v>7861</v>
      </c>
      <c r="E2786" t="str">
        <f>IF(D2786&gt;10000,"Tak","Nie")</f>
        <v>Nie</v>
      </c>
      <c r="F2786">
        <f>F2785-ROUNDUP(F2785*0.02,0)+D2786</f>
        <v>481532</v>
      </c>
      <c r="G2786" t="str">
        <f t="shared" si="44"/>
        <v>Nie</v>
      </c>
    </row>
    <row r="2787" spans="1:7" x14ac:dyDescent="0.25">
      <c r="A2787">
        <f xml:space="preserve"> MONTH(B2787)</f>
        <v>8</v>
      </c>
      <c r="B2787" s="3">
        <v>42232</v>
      </c>
      <c r="C2787">
        <f>YEAR(B2787)</f>
        <v>2015</v>
      </c>
      <c r="D2787">
        <v>6685</v>
      </c>
      <c r="E2787" t="str">
        <f>IF(D2787&gt;10000,"Tak","Nie")</f>
        <v>Nie</v>
      </c>
      <c r="F2787">
        <f>F2786-ROUNDUP(F2786*0.02,0)+D2787</f>
        <v>478586</v>
      </c>
      <c r="G2787" t="str">
        <f t="shared" si="44"/>
        <v>Nie</v>
      </c>
    </row>
    <row r="2788" spans="1:7" x14ac:dyDescent="0.25">
      <c r="A2788">
        <f xml:space="preserve"> MONTH(B2788)</f>
        <v>8</v>
      </c>
      <c r="B2788" s="3">
        <v>42233</v>
      </c>
      <c r="C2788">
        <f>YEAR(B2788)</f>
        <v>2015</v>
      </c>
      <c r="D2788">
        <v>6730</v>
      </c>
      <c r="E2788" t="str">
        <f>IF(D2788&gt;10000,"Tak","Nie")</f>
        <v>Nie</v>
      </c>
      <c r="F2788">
        <f>F2787-ROUNDUP(F2787*0.02,0)+D2788</f>
        <v>475744</v>
      </c>
      <c r="G2788" t="str">
        <f t="shared" si="44"/>
        <v>Nie</v>
      </c>
    </row>
    <row r="2789" spans="1:7" x14ac:dyDescent="0.25">
      <c r="A2789">
        <f xml:space="preserve"> MONTH(B2789)</f>
        <v>8</v>
      </c>
      <c r="B2789" s="3">
        <v>42234</v>
      </c>
      <c r="C2789">
        <f>YEAR(B2789)</f>
        <v>2015</v>
      </c>
      <c r="D2789">
        <v>6335</v>
      </c>
      <c r="E2789" t="str">
        <f>IF(D2789&gt;10000,"Tak","Nie")</f>
        <v>Nie</v>
      </c>
      <c r="F2789">
        <f>F2788-ROUNDUP(F2788*0.02,0)+D2789</f>
        <v>472564</v>
      </c>
      <c r="G2789" t="str">
        <f t="shared" si="44"/>
        <v>Nie</v>
      </c>
    </row>
    <row r="2790" spans="1:7" x14ac:dyDescent="0.25">
      <c r="A2790">
        <f xml:space="preserve"> MONTH(B2790)</f>
        <v>8</v>
      </c>
      <c r="B2790" s="3">
        <v>42235</v>
      </c>
      <c r="C2790">
        <f>YEAR(B2790)</f>
        <v>2015</v>
      </c>
      <c r="D2790">
        <v>5530</v>
      </c>
      <c r="E2790" t="str">
        <f>IF(D2790&gt;10000,"Tak","Nie")</f>
        <v>Nie</v>
      </c>
      <c r="F2790">
        <f>F2789-ROUNDUP(F2789*0.02,0)+D2790</f>
        <v>468642</v>
      </c>
      <c r="G2790" t="str">
        <f t="shared" si="44"/>
        <v>Nie</v>
      </c>
    </row>
    <row r="2791" spans="1:7" x14ac:dyDescent="0.25">
      <c r="A2791">
        <f xml:space="preserve"> MONTH(B2791)</f>
        <v>8</v>
      </c>
      <c r="B2791" s="3">
        <v>42236</v>
      </c>
      <c r="C2791">
        <f>YEAR(B2791)</f>
        <v>2015</v>
      </c>
      <c r="D2791">
        <v>7989</v>
      </c>
      <c r="E2791" t="str">
        <f>IF(D2791&gt;10000,"Tak","Nie")</f>
        <v>Nie</v>
      </c>
      <c r="F2791">
        <f>F2790-ROUNDUP(F2790*0.02,0)+D2791</f>
        <v>467258</v>
      </c>
      <c r="G2791" t="str">
        <f t="shared" si="44"/>
        <v>Nie</v>
      </c>
    </row>
    <row r="2792" spans="1:7" x14ac:dyDescent="0.25">
      <c r="A2792">
        <f xml:space="preserve"> MONTH(B2792)</f>
        <v>8</v>
      </c>
      <c r="B2792" s="3">
        <v>42237</v>
      </c>
      <c r="C2792">
        <f>YEAR(B2792)</f>
        <v>2015</v>
      </c>
      <c r="D2792">
        <v>3581</v>
      </c>
      <c r="E2792" t="str">
        <f>IF(D2792&gt;10000,"Tak","Nie")</f>
        <v>Nie</v>
      </c>
      <c r="F2792">
        <f>F2791-ROUNDUP(F2791*0.02,0)+D2792</f>
        <v>461493</v>
      </c>
      <c r="G2792" t="str">
        <f t="shared" si="44"/>
        <v>Nie</v>
      </c>
    </row>
    <row r="2793" spans="1:7" x14ac:dyDescent="0.25">
      <c r="A2793">
        <f xml:space="preserve"> MONTH(B2793)</f>
        <v>8</v>
      </c>
      <c r="B2793" s="3">
        <v>42238</v>
      </c>
      <c r="C2793">
        <f>YEAR(B2793)</f>
        <v>2015</v>
      </c>
      <c r="D2793">
        <v>4274</v>
      </c>
      <c r="E2793" t="str">
        <f>IF(D2793&gt;10000,"Tak","Nie")</f>
        <v>Nie</v>
      </c>
      <c r="F2793">
        <f>F2792-ROUNDUP(F2792*0.02,0)+D2793</f>
        <v>456537</v>
      </c>
      <c r="G2793" t="str">
        <f t="shared" si="44"/>
        <v>Nie</v>
      </c>
    </row>
    <row r="2794" spans="1:7" x14ac:dyDescent="0.25">
      <c r="A2794">
        <f xml:space="preserve"> MONTH(B2794)</f>
        <v>8</v>
      </c>
      <c r="B2794" s="3">
        <v>42239</v>
      </c>
      <c r="C2794">
        <f>YEAR(B2794)</f>
        <v>2015</v>
      </c>
      <c r="D2794">
        <v>11244</v>
      </c>
      <c r="E2794" t="str">
        <f>IF(D2794&gt;10000,"Tak","Nie")</f>
        <v>Tak</v>
      </c>
      <c r="F2794">
        <f>F2793-ROUNDUP(F2793*0.02,0)+D2794</f>
        <v>458650</v>
      </c>
      <c r="G2794" t="str">
        <f t="shared" si="44"/>
        <v>Nie</v>
      </c>
    </row>
    <row r="2795" spans="1:7" x14ac:dyDescent="0.25">
      <c r="A2795">
        <f xml:space="preserve"> MONTH(B2795)</f>
        <v>8</v>
      </c>
      <c r="B2795" s="3">
        <v>42240</v>
      </c>
      <c r="C2795">
        <f>YEAR(B2795)</f>
        <v>2015</v>
      </c>
      <c r="D2795">
        <v>9700</v>
      </c>
      <c r="E2795" t="str">
        <f>IF(D2795&gt;10000,"Tak","Nie")</f>
        <v>Nie</v>
      </c>
      <c r="F2795">
        <f>F2794-ROUNDUP(F2794*0.02,0)+D2795</f>
        <v>459177</v>
      </c>
      <c r="G2795" t="str">
        <f t="shared" si="44"/>
        <v>Nie</v>
      </c>
    </row>
    <row r="2796" spans="1:7" x14ac:dyDescent="0.25">
      <c r="A2796">
        <f xml:space="preserve"> MONTH(B2796)</f>
        <v>8</v>
      </c>
      <c r="B2796" s="3">
        <v>42241</v>
      </c>
      <c r="C2796">
        <f>YEAR(B2796)</f>
        <v>2015</v>
      </c>
      <c r="D2796">
        <v>7542</v>
      </c>
      <c r="E2796" t="str">
        <f>IF(D2796&gt;10000,"Tak","Nie")</f>
        <v>Nie</v>
      </c>
      <c r="F2796">
        <f>F2795-ROUNDUP(F2795*0.02,0)+D2796</f>
        <v>457535</v>
      </c>
      <c r="G2796" t="str">
        <f t="shared" si="44"/>
        <v>Nie</v>
      </c>
    </row>
    <row r="2797" spans="1:7" x14ac:dyDescent="0.25">
      <c r="A2797">
        <f xml:space="preserve"> MONTH(B2797)</f>
        <v>8</v>
      </c>
      <c r="B2797" s="3">
        <v>42242</v>
      </c>
      <c r="C2797">
        <f>YEAR(B2797)</f>
        <v>2015</v>
      </c>
      <c r="D2797">
        <v>9998</v>
      </c>
      <c r="E2797" t="str">
        <f>IF(D2797&gt;10000,"Tak","Nie")</f>
        <v>Nie</v>
      </c>
      <c r="F2797">
        <f>F2796-ROUNDUP(F2796*0.02,0)+D2797</f>
        <v>458382</v>
      </c>
      <c r="G2797" t="str">
        <f t="shared" si="44"/>
        <v>Nie</v>
      </c>
    </row>
    <row r="2798" spans="1:7" x14ac:dyDescent="0.25">
      <c r="A2798">
        <f xml:space="preserve"> MONTH(B2798)</f>
        <v>8</v>
      </c>
      <c r="B2798" s="3">
        <v>42243</v>
      </c>
      <c r="C2798">
        <f>YEAR(B2798)</f>
        <v>2015</v>
      </c>
      <c r="D2798">
        <v>12304</v>
      </c>
      <c r="E2798" t="str">
        <f>IF(D2798&gt;10000,"Tak","Nie")</f>
        <v>Tak</v>
      </c>
      <c r="F2798">
        <f>F2797-ROUNDUP(F2797*0.02,0)+D2798</f>
        <v>461518</v>
      </c>
      <c r="G2798" t="str">
        <f t="shared" si="44"/>
        <v>Nie</v>
      </c>
    </row>
    <row r="2799" spans="1:7" x14ac:dyDescent="0.25">
      <c r="A2799">
        <f xml:space="preserve"> MONTH(B2799)</f>
        <v>8</v>
      </c>
      <c r="B2799" s="3">
        <v>42244</v>
      </c>
      <c r="C2799">
        <f>YEAR(B2799)</f>
        <v>2015</v>
      </c>
      <c r="D2799">
        <v>7773</v>
      </c>
      <c r="E2799" t="str">
        <f>IF(D2799&gt;10000,"Tak","Nie")</f>
        <v>Nie</v>
      </c>
      <c r="F2799">
        <f>F2798-ROUNDUP(F2798*0.02,0)+D2799</f>
        <v>460060</v>
      </c>
      <c r="G2799" t="str">
        <f t="shared" si="44"/>
        <v>Nie</v>
      </c>
    </row>
    <row r="2800" spans="1:7" x14ac:dyDescent="0.25">
      <c r="A2800">
        <f xml:space="preserve"> MONTH(B2800)</f>
        <v>8</v>
      </c>
      <c r="B2800" s="3">
        <v>42245</v>
      </c>
      <c r="C2800">
        <f>YEAR(B2800)</f>
        <v>2015</v>
      </c>
      <c r="D2800">
        <v>8979</v>
      </c>
      <c r="E2800" t="str">
        <f>IF(D2800&gt;10000,"Tak","Nie")</f>
        <v>Nie</v>
      </c>
      <c r="F2800">
        <f>F2799-ROUNDUP(F2799*0.02,0)+D2800</f>
        <v>459837</v>
      </c>
      <c r="G2800" t="str">
        <f t="shared" si="44"/>
        <v>Nie</v>
      </c>
    </row>
    <row r="2801" spans="1:7" x14ac:dyDescent="0.25">
      <c r="A2801">
        <f xml:space="preserve"> MONTH(B2801)</f>
        <v>8</v>
      </c>
      <c r="B2801" s="3">
        <v>42246</v>
      </c>
      <c r="C2801">
        <f>YEAR(B2801)</f>
        <v>2015</v>
      </c>
      <c r="D2801">
        <v>9284</v>
      </c>
      <c r="E2801" t="str">
        <f>IF(D2801&gt;10000,"Tak","Nie")</f>
        <v>Nie</v>
      </c>
      <c r="F2801">
        <f>F2800-ROUNDUP(F2800*0.02,0)+D2801</f>
        <v>459924</v>
      </c>
      <c r="G2801" t="str">
        <f t="shared" si="44"/>
        <v>Nie</v>
      </c>
    </row>
    <row r="2802" spans="1:7" x14ac:dyDescent="0.25">
      <c r="A2802">
        <f xml:space="preserve"> MONTH(B2802)</f>
        <v>8</v>
      </c>
      <c r="B2802" s="3">
        <v>42247</v>
      </c>
      <c r="C2802">
        <f>YEAR(B2802)</f>
        <v>2015</v>
      </c>
      <c r="D2802">
        <v>19842</v>
      </c>
      <c r="E2802" t="str">
        <f>IF(D2802&gt;10000,"Tak","Nie")</f>
        <v>Tak</v>
      </c>
      <c r="F2802">
        <f>F2801-ROUNDUP(F2801*0.02,0)+D2802</f>
        <v>470567</v>
      </c>
      <c r="G2802" t="str">
        <f t="shared" si="44"/>
        <v>Nie</v>
      </c>
    </row>
    <row r="2803" spans="1:7" x14ac:dyDescent="0.25">
      <c r="A2803">
        <f xml:space="preserve"> MONTH(B2803)</f>
        <v>9</v>
      </c>
      <c r="B2803" s="3">
        <v>42248</v>
      </c>
      <c r="C2803">
        <f>YEAR(B2803)</f>
        <v>2015</v>
      </c>
      <c r="D2803">
        <v>26201</v>
      </c>
      <c r="E2803" t="str">
        <f>IF(D2803&gt;10000,"Tak","Nie")</f>
        <v>Tak</v>
      </c>
      <c r="F2803">
        <f>F2802-ROUNDUP(F2802*0.02,0)+D2803</f>
        <v>487356</v>
      </c>
      <c r="G2803" t="str">
        <f t="shared" si="44"/>
        <v>Nie</v>
      </c>
    </row>
    <row r="2804" spans="1:7" x14ac:dyDescent="0.25">
      <c r="A2804">
        <f xml:space="preserve"> MONTH(B2804)</f>
        <v>9</v>
      </c>
      <c r="B2804" s="3">
        <v>42249</v>
      </c>
      <c r="C2804">
        <f>YEAR(B2804)</f>
        <v>2015</v>
      </c>
      <c r="D2804">
        <v>40991</v>
      </c>
      <c r="E2804" t="str">
        <f>IF(D2804&gt;10000,"Tak","Nie")</f>
        <v>Tak</v>
      </c>
      <c r="F2804">
        <f>F2803-ROUNDUP(F2803*0.02,0)+D2804</f>
        <v>518599</v>
      </c>
      <c r="G2804" t="str">
        <f t="shared" si="44"/>
        <v>Nie</v>
      </c>
    </row>
    <row r="2805" spans="1:7" x14ac:dyDescent="0.25">
      <c r="A2805">
        <f xml:space="preserve"> MONTH(B2805)</f>
        <v>9</v>
      </c>
      <c r="B2805" s="3">
        <v>42250</v>
      </c>
      <c r="C2805">
        <f>YEAR(B2805)</f>
        <v>2015</v>
      </c>
      <c r="D2805">
        <v>66575</v>
      </c>
      <c r="E2805" t="str">
        <f>IF(D2805&gt;10000,"Tak","Nie")</f>
        <v>Tak</v>
      </c>
      <c r="F2805">
        <f>F2804-ROUNDUP(F2804*0.02,0)+D2805</f>
        <v>574802</v>
      </c>
      <c r="G2805" t="str">
        <f t="shared" si="44"/>
        <v>Nie</v>
      </c>
    </row>
    <row r="2806" spans="1:7" x14ac:dyDescent="0.25">
      <c r="A2806">
        <f xml:space="preserve"> MONTH(B2806)</f>
        <v>9</v>
      </c>
      <c r="B2806" s="3">
        <v>42251</v>
      </c>
      <c r="C2806">
        <f>YEAR(B2806)</f>
        <v>2015</v>
      </c>
      <c r="D2806">
        <v>87422</v>
      </c>
      <c r="E2806" t="str">
        <f>IF(D2806&gt;10000,"Tak","Nie")</f>
        <v>Tak</v>
      </c>
      <c r="F2806">
        <f>F2805-ROUNDUP(F2805*0.02,0)+D2806</f>
        <v>650727</v>
      </c>
      <c r="G2806" t="str">
        <f t="shared" si="44"/>
        <v>Nie</v>
      </c>
    </row>
    <row r="2807" spans="1:7" x14ac:dyDescent="0.25">
      <c r="A2807">
        <f xml:space="preserve"> MONTH(B2807)</f>
        <v>9</v>
      </c>
      <c r="B2807" s="3">
        <v>42252</v>
      </c>
      <c r="C2807">
        <f>YEAR(B2807)</f>
        <v>2015</v>
      </c>
      <c r="D2807">
        <v>97389</v>
      </c>
      <c r="E2807" t="str">
        <f>IF(D2807&gt;10000,"Tak","Nie")</f>
        <v>Tak</v>
      </c>
      <c r="F2807">
        <f>F2806-ROUNDUP(F2806*0.02,0)+D2807</f>
        <v>735101</v>
      </c>
      <c r="G2807" t="str">
        <f t="shared" si="44"/>
        <v>Nie</v>
      </c>
    </row>
    <row r="2808" spans="1:7" x14ac:dyDescent="0.25">
      <c r="A2808">
        <f xml:space="preserve"> MONTH(B2808)</f>
        <v>9</v>
      </c>
      <c r="B2808" s="3">
        <v>42253</v>
      </c>
      <c r="C2808">
        <f>YEAR(B2808)</f>
        <v>2015</v>
      </c>
      <c r="D2808">
        <v>103040</v>
      </c>
      <c r="E2808" t="str">
        <f>IF(D2808&gt;10000,"Tak","Nie")</f>
        <v>Tak</v>
      </c>
      <c r="F2808">
        <f>F2807-ROUNDUP(F2807*0.02,0)+D2808</f>
        <v>823438</v>
      </c>
      <c r="G2808" t="str">
        <f t="shared" si="44"/>
        <v>Nie</v>
      </c>
    </row>
    <row r="2809" spans="1:7" x14ac:dyDescent="0.25">
      <c r="A2809">
        <f xml:space="preserve"> MONTH(B2809)</f>
        <v>9</v>
      </c>
      <c r="B2809" s="3">
        <v>42254</v>
      </c>
      <c r="C2809">
        <f>YEAR(B2809)</f>
        <v>2015</v>
      </c>
      <c r="D2809">
        <v>89180</v>
      </c>
      <c r="E2809" t="str">
        <f>IF(D2809&gt;10000,"Tak","Nie")</f>
        <v>Tak</v>
      </c>
      <c r="F2809">
        <f>F2808-ROUNDUP(F2808*0.02,0)+D2809</f>
        <v>896149</v>
      </c>
      <c r="G2809" t="str">
        <f t="shared" si="44"/>
        <v>Nie</v>
      </c>
    </row>
    <row r="2810" spans="1:7" x14ac:dyDescent="0.25">
      <c r="A2810">
        <f xml:space="preserve"> MONTH(B2810)</f>
        <v>9</v>
      </c>
      <c r="B2810" s="3">
        <v>42255</v>
      </c>
      <c r="C2810">
        <f>YEAR(B2810)</f>
        <v>2015</v>
      </c>
      <c r="D2810">
        <v>66652</v>
      </c>
      <c r="E2810" t="str">
        <f>IF(D2810&gt;10000,"Tak","Nie")</f>
        <v>Tak</v>
      </c>
      <c r="F2810">
        <f>F2809-ROUNDUP(F2809*0.02,0)+D2810</f>
        <v>944878</v>
      </c>
      <c r="G2810" t="str">
        <f t="shared" si="44"/>
        <v>Nie</v>
      </c>
    </row>
    <row r="2811" spans="1:7" x14ac:dyDescent="0.25">
      <c r="A2811">
        <f xml:space="preserve"> MONTH(B2811)</f>
        <v>9</v>
      </c>
      <c r="B2811" s="3">
        <v>42256</v>
      </c>
      <c r="C2811">
        <f>YEAR(B2811)</f>
        <v>2015</v>
      </c>
      <c r="D2811">
        <v>49260</v>
      </c>
      <c r="E2811" t="str">
        <f>IF(D2811&gt;10000,"Tak","Nie")</f>
        <v>Tak</v>
      </c>
      <c r="F2811">
        <f>F2810-ROUNDUP(F2810*0.02,0)+D2811</f>
        <v>975240</v>
      </c>
      <c r="G2811" t="str">
        <f t="shared" si="44"/>
        <v>Nie</v>
      </c>
    </row>
    <row r="2812" spans="1:7" x14ac:dyDescent="0.25">
      <c r="A2812">
        <f xml:space="preserve"> MONTH(B2812)</f>
        <v>9</v>
      </c>
      <c r="B2812" s="3">
        <v>42257</v>
      </c>
      <c r="C2812">
        <f>YEAR(B2812)</f>
        <v>2015</v>
      </c>
      <c r="D2812">
        <v>28171</v>
      </c>
      <c r="E2812" t="str">
        <f>IF(D2812&gt;10000,"Tak","Nie")</f>
        <v>Tak</v>
      </c>
      <c r="F2812">
        <f>F2811-ROUNDUP(F2811*0.02,0)+D2812</f>
        <v>983906</v>
      </c>
      <c r="G2812" t="str">
        <f t="shared" si="44"/>
        <v>Nie</v>
      </c>
    </row>
    <row r="2813" spans="1:7" x14ac:dyDescent="0.25">
      <c r="A2813">
        <f xml:space="preserve"> MONTH(B2813)</f>
        <v>9</v>
      </c>
      <c r="B2813" s="3">
        <v>42258</v>
      </c>
      <c r="C2813">
        <f>YEAR(B2813)</f>
        <v>2015</v>
      </c>
      <c r="D2813">
        <v>20635</v>
      </c>
      <c r="E2813" t="str">
        <f>IF(D2813&gt;10000,"Tak","Nie")</f>
        <v>Tak</v>
      </c>
      <c r="F2813">
        <f>F2812-ROUNDUP(F2812*0.02,0)+D2813</f>
        <v>984862</v>
      </c>
      <c r="G2813" t="str">
        <f t="shared" si="44"/>
        <v>Nie</v>
      </c>
    </row>
    <row r="2814" spans="1:7" x14ac:dyDescent="0.25">
      <c r="A2814">
        <f xml:space="preserve"> MONTH(B2814)</f>
        <v>9</v>
      </c>
      <c r="B2814" s="3">
        <v>42259</v>
      </c>
      <c r="C2814">
        <f>YEAR(B2814)</f>
        <v>2015</v>
      </c>
      <c r="D2814">
        <v>21918</v>
      </c>
      <c r="E2814" t="str">
        <f>IF(D2814&gt;10000,"Tak","Nie")</f>
        <v>Tak</v>
      </c>
      <c r="F2814">
        <f>F2813-ROUNDUP(F2813*0.02,0)+D2814</f>
        <v>987082</v>
      </c>
      <c r="G2814" t="str">
        <f t="shared" si="44"/>
        <v>Nie</v>
      </c>
    </row>
    <row r="2815" spans="1:7" x14ac:dyDescent="0.25">
      <c r="A2815">
        <f xml:space="preserve"> MONTH(B2815)</f>
        <v>9</v>
      </c>
      <c r="B2815" s="3">
        <v>42260</v>
      </c>
      <c r="C2815">
        <f>YEAR(B2815)</f>
        <v>2015</v>
      </c>
      <c r="D2815">
        <v>28549</v>
      </c>
      <c r="E2815" t="str">
        <f>IF(D2815&gt;10000,"Tak","Nie")</f>
        <v>Tak</v>
      </c>
      <c r="F2815">
        <f>F2814-ROUNDUP(F2814*0.02,0)+D2815</f>
        <v>995889</v>
      </c>
      <c r="G2815" t="str">
        <f t="shared" si="44"/>
        <v>Nie</v>
      </c>
    </row>
    <row r="2816" spans="1:7" x14ac:dyDescent="0.25">
      <c r="A2816">
        <f xml:space="preserve"> MONTH(B2816)</f>
        <v>9</v>
      </c>
      <c r="B2816" s="3">
        <v>42261</v>
      </c>
      <c r="C2816">
        <f>YEAR(B2816)</f>
        <v>2015</v>
      </c>
      <c r="D2816">
        <v>43796</v>
      </c>
      <c r="E2816" t="str">
        <f>IF(D2816&gt;10000,"Tak","Nie")</f>
        <v>Tak</v>
      </c>
      <c r="F2816">
        <f>F2815-ROUNDUP(F2815*0.02,0)+D2816</f>
        <v>1019767</v>
      </c>
      <c r="G2816" t="str">
        <f t="shared" si="44"/>
        <v>Tak</v>
      </c>
    </row>
    <row r="2817" spans="1:7" x14ac:dyDescent="0.25">
      <c r="A2817">
        <f xml:space="preserve"> MONTH(B2817)</f>
        <v>9</v>
      </c>
      <c r="B2817" s="3">
        <v>42262</v>
      </c>
      <c r="C2817">
        <f>YEAR(B2817)</f>
        <v>2015</v>
      </c>
      <c r="D2817">
        <v>65714</v>
      </c>
      <c r="E2817" t="str">
        <f>IF(D2817&gt;10000,"Tak","Nie")</f>
        <v>Tak</v>
      </c>
      <c r="F2817">
        <f>F2816-ROUNDUP(F2816*0.02,0)+D2817</f>
        <v>1065085</v>
      </c>
      <c r="G2817" t="str">
        <f t="shared" si="44"/>
        <v>Tak</v>
      </c>
    </row>
    <row r="2818" spans="1:7" x14ac:dyDescent="0.25">
      <c r="A2818">
        <f xml:space="preserve"> MONTH(B2818)</f>
        <v>9</v>
      </c>
      <c r="B2818" s="3">
        <v>42263</v>
      </c>
      <c r="C2818">
        <f>YEAR(B2818)</f>
        <v>2015</v>
      </c>
      <c r="D2818">
        <v>87954</v>
      </c>
      <c r="E2818" t="str">
        <f>IF(D2818&gt;10000,"Tak","Nie")</f>
        <v>Tak</v>
      </c>
      <c r="F2818">
        <f>F2817-ROUNDUP(F2817*0.02,0)+D2818</f>
        <v>1131737</v>
      </c>
      <c r="G2818" t="str">
        <f t="shared" si="44"/>
        <v>Tak</v>
      </c>
    </row>
    <row r="2819" spans="1:7" x14ac:dyDescent="0.25">
      <c r="A2819">
        <f xml:space="preserve"> MONTH(B2819)</f>
        <v>9</v>
      </c>
      <c r="B2819" s="3">
        <v>42264</v>
      </c>
      <c r="C2819">
        <f>YEAR(B2819)</f>
        <v>2015</v>
      </c>
      <c r="D2819">
        <v>95165</v>
      </c>
      <c r="E2819" t="str">
        <f>IF(D2819&gt;10000,"Tak","Nie")</f>
        <v>Tak</v>
      </c>
      <c r="F2819">
        <f>F2818-ROUNDUP(F2818*0.02,0)+D2819</f>
        <v>1204267</v>
      </c>
      <c r="G2819" t="str">
        <f t="shared" si="44"/>
        <v>Tak</v>
      </c>
    </row>
    <row r="2820" spans="1:7" x14ac:dyDescent="0.25">
      <c r="A2820">
        <f xml:space="preserve"> MONTH(B2820)</f>
        <v>9</v>
      </c>
      <c r="B2820" s="3">
        <v>42265</v>
      </c>
      <c r="C2820">
        <f>YEAR(B2820)</f>
        <v>2015</v>
      </c>
      <c r="D2820">
        <v>98220</v>
      </c>
      <c r="E2820" t="str">
        <f>IF(D2820&gt;10000,"Tak","Nie")</f>
        <v>Tak</v>
      </c>
      <c r="F2820">
        <f>F2819-ROUNDUP(F2819*0.02,0)+D2820</f>
        <v>1278401</v>
      </c>
      <c r="G2820" t="str">
        <f t="shared" ref="G2820:G2883" si="45">IF(F2820&gt;1000000,"Tak","Nie")</f>
        <v>Tak</v>
      </c>
    </row>
    <row r="2821" spans="1:7" x14ac:dyDescent="0.25">
      <c r="A2821">
        <f xml:space="preserve"> MONTH(B2821)</f>
        <v>9</v>
      </c>
      <c r="B2821" s="3">
        <v>42266</v>
      </c>
      <c r="C2821">
        <f>YEAR(B2821)</f>
        <v>2015</v>
      </c>
      <c r="D2821">
        <v>84902</v>
      </c>
      <c r="E2821" t="str">
        <f>IF(D2821&gt;10000,"Tak","Nie")</f>
        <v>Tak</v>
      </c>
      <c r="F2821">
        <f>F2820-ROUNDUP(F2820*0.02,0)+D2821</f>
        <v>1337734</v>
      </c>
      <c r="G2821" t="str">
        <f t="shared" si="45"/>
        <v>Tak</v>
      </c>
    </row>
    <row r="2822" spans="1:7" x14ac:dyDescent="0.25">
      <c r="A2822">
        <f xml:space="preserve"> MONTH(B2822)</f>
        <v>9</v>
      </c>
      <c r="B2822" s="3">
        <v>42267</v>
      </c>
      <c r="C2822">
        <f>YEAR(B2822)</f>
        <v>2015</v>
      </c>
      <c r="D2822">
        <v>67931</v>
      </c>
      <c r="E2822" t="str">
        <f>IF(D2822&gt;10000,"Tak","Nie")</f>
        <v>Tak</v>
      </c>
      <c r="F2822">
        <f>F2821-ROUNDUP(F2821*0.02,0)+D2822</f>
        <v>1378910</v>
      </c>
      <c r="G2822" t="str">
        <f t="shared" si="45"/>
        <v>Tak</v>
      </c>
    </row>
    <row r="2823" spans="1:7" x14ac:dyDescent="0.25">
      <c r="A2823">
        <f xml:space="preserve"> MONTH(B2823)</f>
        <v>9</v>
      </c>
      <c r="B2823" s="3">
        <v>42268</v>
      </c>
      <c r="C2823">
        <f>YEAR(B2823)</f>
        <v>2015</v>
      </c>
      <c r="D2823">
        <v>47911</v>
      </c>
      <c r="E2823" t="str">
        <f>IF(D2823&gt;10000,"Tak","Nie")</f>
        <v>Tak</v>
      </c>
      <c r="F2823">
        <f>F2822-ROUNDUP(F2822*0.02,0)+D2823</f>
        <v>1399242</v>
      </c>
      <c r="G2823" t="str">
        <f t="shared" si="45"/>
        <v>Tak</v>
      </c>
    </row>
    <row r="2824" spans="1:7" x14ac:dyDescent="0.25">
      <c r="A2824">
        <f xml:space="preserve"> MONTH(B2824)</f>
        <v>9</v>
      </c>
      <c r="B2824" s="3">
        <v>42269</v>
      </c>
      <c r="C2824">
        <f>YEAR(B2824)</f>
        <v>2015</v>
      </c>
      <c r="D2824">
        <v>26330</v>
      </c>
      <c r="E2824" t="str">
        <f>IF(D2824&gt;10000,"Tak","Nie")</f>
        <v>Tak</v>
      </c>
      <c r="F2824">
        <f>F2823-ROUNDUP(F2823*0.02,0)+D2824</f>
        <v>1397587</v>
      </c>
      <c r="G2824" t="str">
        <f t="shared" si="45"/>
        <v>Tak</v>
      </c>
    </row>
    <row r="2825" spans="1:7" x14ac:dyDescent="0.25">
      <c r="A2825">
        <f xml:space="preserve"> MONTH(B2825)</f>
        <v>9</v>
      </c>
      <c r="B2825" s="3">
        <v>42270</v>
      </c>
      <c r="C2825">
        <f>YEAR(B2825)</f>
        <v>2015</v>
      </c>
      <c r="D2825">
        <v>16337</v>
      </c>
      <c r="E2825" t="str">
        <f>IF(D2825&gt;10000,"Tak","Nie")</f>
        <v>Tak</v>
      </c>
      <c r="F2825">
        <f>F2824-ROUNDUP(F2824*0.02,0)+D2825</f>
        <v>1385972</v>
      </c>
      <c r="G2825" t="str">
        <f t="shared" si="45"/>
        <v>Tak</v>
      </c>
    </row>
    <row r="2826" spans="1:7" x14ac:dyDescent="0.25">
      <c r="A2826">
        <f xml:space="preserve"> MONTH(B2826)</f>
        <v>9</v>
      </c>
      <c r="B2826" s="3">
        <v>42271</v>
      </c>
      <c r="C2826">
        <f>YEAR(B2826)</f>
        <v>2015</v>
      </c>
      <c r="D2826">
        <v>12177</v>
      </c>
      <c r="E2826" t="str">
        <f>IF(D2826&gt;10000,"Tak","Nie")</f>
        <v>Tak</v>
      </c>
      <c r="F2826">
        <f>F2825-ROUNDUP(F2825*0.02,0)+D2826</f>
        <v>1370429</v>
      </c>
      <c r="G2826" t="str">
        <f t="shared" si="45"/>
        <v>Tak</v>
      </c>
    </row>
    <row r="2827" spans="1:7" x14ac:dyDescent="0.25">
      <c r="A2827">
        <f xml:space="preserve"> MONTH(B2827)</f>
        <v>9</v>
      </c>
      <c r="B2827" s="3">
        <v>42272</v>
      </c>
      <c r="C2827">
        <f>YEAR(B2827)</f>
        <v>2015</v>
      </c>
      <c r="D2827">
        <v>9468</v>
      </c>
      <c r="E2827" t="str">
        <f>IF(D2827&gt;10000,"Tak","Nie")</f>
        <v>Nie</v>
      </c>
      <c r="F2827">
        <f>F2826-ROUNDUP(F2826*0.02,0)+D2827</f>
        <v>1352488</v>
      </c>
      <c r="G2827" t="str">
        <f t="shared" si="45"/>
        <v>Tak</v>
      </c>
    </row>
    <row r="2828" spans="1:7" x14ac:dyDescent="0.25">
      <c r="A2828">
        <f xml:space="preserve"> MONTH(B2828)</f>
        <v>9</v>
      </c>
      <c r="B2828" s="3">
        <v>42273</v>
      </c>
      <c r="C2828">
        <f>YEAR(B2828)</f>
        <v>2015</v>
      </c>
      <c r="D2828">
        <v>10279</v>
      </c>
      <c r="E2828" t="str">
        <f>IF(D2828&gt;10000,"Tak","Nie")</f>
        <v>Tak</v>
      </c>
      <c r="F2828">
        <f>F2827-ROUNDUP(F2827*0.02,0)+D2828</f>
        <v>1335717</v>
      </c>
      <c r="G2828" t="str">
        <f t="shared" si="45"/>
        <v>Tak</v>
      </c>
    </row>
    <row r="2829" spans="1:7" x14ac:dyDescent="0.25">
      <c r="A2829">
        <f xml:space="preserve"> MONTH(B2829)</f>
        <v>9</v>
      </c>
      <c r="B2829" s="3">
        <v>42274</v>
      </c>
      <c r="C2829">
        <f>YEAR(B2829)</f>
        <v>2015</v>
      </c>
      <c r="D2829">
        <v>12137</v>
      </c>
      <c r="E2829" t="str">
        <f>IF(D2829&gt;10000,"Tak","Nie")</f>
        <v>Tak</v>
      </c>
      <c r="F2829">
        <f>F2828-ROUNDUP(F2828*0.02,0)+D2829</f>
        <v>1321139</v>
      </c>
      <c r="G2829" t="str">
        <f t="shared" si="45"/>
        <v>Tak</v>
      </c>
    </row>
    <row r="2830" spans="1:7" x14ac:dyDescent="0.25">
      <c r="A2830">
        <f xml:space="preserve"> MONTH(B2830)</f>
        <v>9</v>
      </c>
      <c r="B2830" s="3">
        <v>42275</v>
      </c>
      <c r="C2830">
        <f>YEAR(B2830)</f>
        <v>2015</v>
      </c>
      <c r="D2830">
        <v>8402</v>
      </c>
      <c r="E2830" t="str">
        <f>IF(D2830&gt;10000,"Tak","Nie")</f>
        <v>Nie</v>
      </c>
      <c r="F2830">
        <f>F2829-ROUNDUP(F2829*0.02,0)+D2830</f>
        <v>1303118</v>
      </c>
      <c r="G2830" t="str">
        <f t="shared" si="45"/>
        <v>Tak</v>
      </c>
    </row>
    <row r="2831" spans="1:7" x14ac:dyDescent="0.25">
      <c r="A2831">
        <f xml:space="preserve"> MONTH(B2831)</f>
        <v>9</v>
      </c>
      <c r="B2831" s="3">
        <v>42276</v>
      </c>
      <c r="C2831">
        <f>YEAR(B2831)</f>
        <v>2015</v>
      </c>
      <c r="D2831">
        <v>8687</v>
      </c>
      <c r="E2831" t="str">
        <f>IF(D2831&gt;10000,"Tak","Nie")</f>
        <v>Nie</v>
      </c>
      <c r="F2831">
        <f>F2830-ROUNDUP(F2830*0.02,0)+D2831</f>
        <v>1285742</v>
      </c>
      <c r="G2831" t="str">
        <f t="shared" si="45"/>
        <v>Tak</v>
      </c>
    </row>
    <row r="2832" spans="1:7" x14ac:dyDescent="0.25">
      <c r="A2832">
        <f xml:space="preserve"> MONTH(B2832)</f>
        <v>9</v>
      </c>
      <c r="B2832" s="3">
        <v>42277</v>
      </c>
      <c r="C2832">
        <f>YEAR(B2832)</f>
        <v>2015</v>
      </c>
      <c r="D2832">
        <v>11324</v>
      </c>
      <c r="E2832" t="str">
        <f>IF(D2832&gt;10000,"Tak","Nie")</f>
        <v>Tak</v>
      </c>
      <c r="F2832">
        <f>F2831-ROUNDUP(F2831*0.02,0)+D2832</f>
        <v>1271351</v>
      </c>
      <c r="G2832" t="str">
        <f t="shared" si="45"/>
        <v>Tak</v>
      </c>
    </row>
    <row r="2833" spans="1:7" x14ac:dyDescent="0.25">
      <c r="A2833">
        <f xml:space="preserve"> MONTH(B2833)</f>
        <v>10</v>
      </c>
      <c r="B2833" s="3">
        <v>42278</v>
      </c>
      <c r="C2833">
        <f>YEAR(B2833)</f>
        <v>2015</v>
      </c>
      <c r="D2833">
        <v>12546</v>
      </c>
      <c r="E2833" t="str">
        <f>IF(D2833&gt;10000,"Tak","Nie")</f>
        <v>Tak</v>
      </c>
      <c r="F2833">
        <f>F2832-ROUNDUP(F2832*0.02,0)+D2833</f>
        <v>1258469</v>
      </c>
      <c r="G2833" t="str">
        <f t="shared" si="45"/>
        <v>Tak</v>
      </c>
    </row>
    <row r="2834" spans="1:7" x14ac:dyDescent="0.25">
      <c r="A2834">
        <f xml:space="preserve"> MONTH(B2834)</f>
        <v>10</v>
      </c>
      <c r="B2834" s="3">
        <v>42279</v>
      </c>
      <c r="C2834">
        <f>YEAR(B2834)</f>
        <v>2015</v>
      </c>
      <c r="D2834">
        <v>12010</v>
      </c>
      <c r="E2834" t="str">
        <f>IF(D2834&gt;10000,"Tak","Nie")</f>
        <v>Tak</v>
      </c>
      <c r="F2834">
        <f>F2833-ROUNDUP(F2833*0.02,0)+D2834</f>
        <v>1245309</v>
      </c>
      <c r="G2834" t="str">
        <f t="shared" si="45"/>
        <v>Tak</v>
      </c>
    </row>
    <row r="2835" spans="1:7" x14ac:dyDescent="0.25">
      <c r="A2835">
        <f xml:space="preserve"> MONTH(B2835)</f>
        <v>10</v>
      </c>
      <c r="B2835" s="3">
        <v>42280</v>
      </c>
      <c r="C2835">
        <f>YEAR(B2835)</f>
        <v>2015</v>
      </c>
      <c r="D2835">
        <v>8517</v>
      </c>
      <c r="E2835" t="str">
        <f>IF(D2835&gt;10000,"Tak","Nie")</f>
        <v>Nie</v>
      </c>
      <c r="F2835">
        <f>F2834-ROUNDUP(F2834*0.02,0)+D2835</f>
        <v>1228919</v>
      </c>
      <c r="G2835" t="str">
        <f t="shared" si="45"/>
        <v>Tak</v>
      </c>
    </row>
    <row r="2836" spans="1:7" x14ac:dyDescent="0.25">
      <c r="A2836">
        <f xml:space="preserve"> MONTH(B2836)</f>
        <v>10</v>
      </c>
      <c r="B2836" s="3">
        <v>42281</v>
      </c>
      <c r="C2836">
        <f>YEAR(B2836)</f>
        <v>2015</v>
      </c>
      <c r="D2836">
        <v>10350</v>
      </c>
      <c r="E2836" t="str">
        <f>IF(D2836&gt;10000,"Tak","Nie")</f>
        <v>Tak</v>
      </c>
      <c r="F2836">
        <f>F2835-ROUNDUP(F2835*0.02,0)+D2836</f>
        <v>1214690</v>
      </c>
      <c r="G2836" t="str">
        <f t="shared" si="45"/>
        <v>Tak</v>
      </c>
    </row>
    <row r="2837" spans="1:7" x14ac:dyDescent="0.25">
      <c r="A2837">
        <f xml:space="preserve"> MONTH(B2837)</f>
        <v>10</v>
      </c>
      <c r="B2837" s="3">
        <v>42282</v>
      </c>
      <c r="C2837">
        <f>YEAR(B2837)</f>
        <v>2015</v>
      </c>
      <c r="D2837">
        <v>9072</v>
      </c>
      <c r="E2837" t="str">
        <f>IF(D2837&gt;10000,"Tak","Nie")</f>
        <v>Nie</v>
      </c>
      <c r="F2837">
        <f>F2836-ROUNDUP(F2836*0.02,0)+D2837</f>
        <v>1199468</v>
      </c>
      <c r="G2837" t="str">
        <f t="shared" si="45"/>
        <v>Tak</v>
      </c>
    </row>
    <row r="2838" spans="1:7" x14ac:dyDescent="0.25">
      <c r="A2838">
        <f xml:space="preserve"> MONTH(B2838)</f>
        <v>10</v>
      </c>
      <c r="B2838" s="3">
        <v>42283</v>
      </c>
      <c r="C2838">
        <f>YEAR(B2838)</f>
        <v>2015</v>
      </c>
      <c r="D2838">
        <v>9025</v>
      </c>
      <c r="E2838" t="str">
        <f>IF(D2838&gt;10000,"Tak","Nie")</f>
        <v>Nie</v>
      </c>
      <c r="F2838">
        <f>F2837-ROUNDUP(F2837*0.02,0)+D2838</f>
        <v>1184503</v>
      </c>
      <c r="G2838" t="str">
        <f t="shared" si="45"/>
        <v>Tak</v>
      </c>
    </row>
    <row r="2839" spans="1:7" x14ac:dyDescent="0.25">
      <c r="A2839">
        <f xml:space="preserve"> MONTH(B2839)</f>
        <v>10</v>
      </c>
      <c r="B2839" s="3">
        <v>42284</v>
      </c>
      <c r="C2839">
        <f>YEAR(B2839)</f>
        <v>2015</v>
      </c>
      <c r="D2839">
        <v>10082</v>
      </c>
      <c r="E2839" t="str">
        <f>IF(D2839&gt;10000,"Tak","Nie")</f>
        <v>Tak</v>
      </c>
      <c r="F2839">
        <f>F2838-ROUNDUP(F2838*0.02,0)+D2839</f>
        <v>1170894</v>
      </c>
      <c r="G2839" t="str">
        <f t="shared" si="45"/>
        <v>Tak</v>
      </c>
    </row>
    <row r="2840" spans="1:7" x14ac:dyDescent="0.25">
      <c r="A2840">
        <f xml:space="preserve"> MONTH(B2840)</f>
        <v>10</v>
      </c>
      <c r="B2840" s="3">
        <v>42285</v>
      </c>
      <c r="C2840">
        <f>YEAR(B2840)</f>
        <v>2015</v>
      </c>
      <c r="D2840">
        <v>10231</v>
      </c>
      <c r="E2840" t="str">
        <f>IF(D2840&gt;10000,"Tak","Nie")</f>
        <v>Tak</v>
      </c>
      <c r="F2840">
        <f>F2839-ROUNDUP(F2839*0.02,0)+D2840</f>
        <v>1157707</v>
      </c>
      <c r="G2840" t="str">
        <f t="shared" si="45"/>
        <v>Tak</v>
      </c>
    </row>
    <row r="2841" spans="1:7" x14ac:dyDescent="0.25">
      <c r="A2841">
        <f xml:space="preserve"> MONTH(B2841)</f>
        <v>10</v>
      </c>
      <c r="B2841" s="3">
        <v>42286</v>
      </c>
      <c r="C2841">
        <f>YEAR(B2841)</f>
        <v>2015</v>
      </c>
      <c r="D2841">
        <v>8107</v>
      </c>
      <c r="E2841" t="str">
        <f>IF(D2841&gt;10000,"Tak","Nie")</f>
        <v>Nie</v>
      </c>
      <c r="F2841">
        <f>F2840-ROUNDUP(F2840*0.02,0)+D2841</f>
        <v>1142659</v>
      </c>
      <c r="G2841" t="str">
        <f t="shared" si="45"/>
        <v>Tak</v>
      </c>
    </row>
    <row r="2842" spans="1:7" x14ac:dyDescent="0.25">
      <c r="A2842">
        <f xml:space="preserve"> MONTH(B2842)</f>
        <v>10</v>
      </c>
      <c r="B2842" s="3">
        <v>42287</v>
      </c>
      <c r="C2842">
        <f>YEAR(B2842)</f>
        <v>2015</v>
      </c>
      <c r="D2842">
        <v>7978</v>
      </c>
      <c r="E2842" t="str">
        <f>IF(D2842&gt;10000,"Tak","Nie")</f>
        <v>Nie</v>
      </c>
      <c r="F2842">
        <f>F2841-ROUNDUP(F2841*0.02,0)+D2842</f>
        <v>1127783</v>
      </c>
      <c r="G2842" t="str">
        <f t="shared" si="45"/>
        <v>Tak</v>
      </c>
    </row>
    <row r="2843" spans="1:7" x14ac:dyDescent="0.25">
      <c r="A2843">
        <f xml:space="preserve"> MONTH(B2843)</f>
        <v>10</v>
      </c>
      <c r="B2843" s="3">
        <v>42288</v>
      </c>
      <c r="C2843">
        <f>YEAR(B2843)</f>
        <v>2015</v>
      </c>
      <c r="D2843">
        <v>12236</v>
      </c>
      <c r="E2843" t="str">
        <f>IF(D2843&gt;10000,"Tak","Nie")</f>
        <v>Tak</v>
      </c>
      <c r="F2843">
        <f>F2842-ROUNDUP(F2842*0.02,0)+D2843</f>
        <v>1117463</v>
      </c>
      <c r="G2843" t="str">
        <f t="shared" si="45"/>
        <v>Tak</v>
      </c>
    </row>
    <row r="2844" spans="1:7" x14ac:dyDescent="0.25">
      <c r="A2844">
        <f xml:space="preserve"> MONTH(B2844)</f>
        <v>10</v>
      </c>
      <c r="B2844" s="3">
        <v>42289</v>
      </c>
      <c r="C2844">
        <f>YEAR(B2844)</f>
        <v>2015</v>
      </c>
      <c r="D2844">
        <v>10779</v>
      </c>
      <c r="E2844" t="str">
        <f>IF(D2844&gt;10000,"Tak","Nie")</f>
        <v>Tak</v>
      </c>
      <c r="F2844">
        <f>F2843-ROUNDUP(F2843*0.02,0)+D2844</f>
        <v>1105892</v>
      </c>
      <c r="G2844" t="str">
        <f t="shared" si="45"/>
        <v>Tak</v>
      </c>
    </row>
    <row r="2845" spans="1:7" x14ac:dyDescent="0.25">
      <c r="A2845">
        <f xml:space="preserve"> MONTH(B2845)</f>
        <v>10</v>
      </c>
      <c r="B2845" s="3">
        <v>42290</v>
      </c>
      <c r="C2845">
        <f>YEAR(B2845)</f>
        <v>2015</v>
      </c>
      <c r="D2845">
        <v>11721</v>
      </c>
      <c r="E2845" t="str">
        <f>IF(D2845&gt;10000,"Tak","Nie")</f>
        <v>Tak</v>
      </c>
      <c r="F2845">
        <f>F2844-ROUNDUP(F2844*0.02,0)+D2845</f>
        <v>1095495</v>
      </c>
      <c r="G2845" t="str">
        <f t="shared" si="45"/>
        <v>Tak</v>
      </c>
    </row>
    <row r="2846" spans="1:7" x14ac:dyDescent="0.25">
      <c r="A2846">
        <f xml:space="preserve"> MONTH(B2846)</f>
        <v>10</v>
      </c>
      <c r="B2846" s="3">
        <v>42291</v>
      </c>
      <c r="C2846">
        <f>YEAR(B2846)</f>
        <v>2015</v>
      </c>
      <c r="D2846">
        <v>9962</v>
      </c>
      <c r="E2846" t="str">
        <f>IF(D2846&gt;10000,"Tak","Nie")</f>
        <v>Nie</v>
      </c>
      <c r="F2846">
        <f>F2845-ROUNDUP(F2845*0.02,0)+D2846</f>
        <v>1083547</v>
      </c>
      <c r="G2846" t="str">
        <f t="shared" si="45"/>
        <v>Tak</v>
      </c>
    </row>
    <row r="2847" spans="1:7" x14ac:dyDescent="0.25">
      <c r="A2847">
        <f xml:space="preserve"> MONTH(B2847)</f>
        <v>10</v>
      </c>
      <c r="B2847" s="3">
        <v>42292</v>
      </c>
      <c r="C2847">
        <f>YEAR(B2847)</f>
        <v>2015</v>
      </c>
      <c r="D2847">
        <v>7671</v>
      </c>
      <c r="E2847" t="str">
        <f>IF(D2847&gt;10000,"Tak","Nie")</f>
        <v>Nie</v>
      </c>
      <c r="F2847">
        <f>F2846-ROUNDUP(F2846*0.02,0)+D2847</f>
        <v>1069547</v>
      </c>
      <c r="G2847" t="str">
        <f t="shared" si="45"/>
        <v>Tak</v>
      </c>
    </row>
    <row r="2848" spans="1:7" x14ac:dyDescent="0.25">
      <c r="A2848">
        <f xml:space="preserve"> MONTH(B2848)</f>
        <v>10</v>
      </c>
      <c r="B2848" s="3">
        <v>42293</v>
      </c>
      <c r="C2848">
        <f>YEAR(B2848)</f>
        <v>2015</v>
      </c>
      <c r="D2848">
        <v>9044</v>
      </c>
      <c r="E2848" t="str">
        <f>IF(D2848&gt;10000,"Tak","Nie")</f>
        <v>Nie</v>
      </c>
      <c r="F2848">
        <f>F2847-ROUNDUP(F2847*0.02,0)+D2848</f>
        <v>1057200</v>
      </c>
      <c r="G2848" t="str">
        <f t="shared" si="45"/>
        <v>Tak</v>
      </c>
    </row>
    <row r="2849" spans="1:7" x14ac:dyDescent="0.25">
      <c r="A2849">
        <f xml:space="preserve"> MONTH(B2849)</f>
        <v>10</v>
      </c>
      <c r="B2849" s="3">
        <v>42294</v>
      </c>
      <c r="C2849">
        <f>YEAR(B2849)</f>
        <v>2015</v>
      </c>
      <c r="D2849">
        <v>6902</v>
      </c>
      <c r="E2849" t="str">
        <f>IF(D2849&gt;10000,"Tak","Nie")</f>
        <v>Nie</v>
      </c>
      <c r="F2849">
        <f>F2848-ROUNDUP(F2848*0.02,0)+D2849</f>
        <v>1042958</v>
      </c>
      <c r="G2849" t="str">
        <f t="shared" si="45"/>
        <v>Tak</v>
      </c>
    </row>
    <row r="2850" spans="1:7" x14ac:dyDescent="0.25">
      <c r="A2850">
        <f xml:space="preserve"> MONTH(B2850)</f>
        <v>10</v>
      </c>
      <c r="B2850" s="3">
        <v>42295</v>
      </c>
      <c r="C2850">
        <f>YEAR(B2850)</f>
        <v>2015</v>
      </c>
      <c r="D2850">
        <v>11443</v>
      </c>
      <c r="E2850" t="str">
        <f>IF(D2850&gt;10000,"Tak","Nie")</f>
        <v>Tak</v>
      </c>
      <c r="F2850">
        <f>F2849-ROUNDUP(F2849*0.02,0)+D2850</f>
        <v>1033541</v>
      </c>
      <c r="G2850" t="str">
        <f t="shared" si="45"/>
        <v>Tak</v>
      </c>
    </row>
    <row r="2851" spans="1:7" x14ac:dyDescent="0.25">
      <c r="A2851">
        <f xml:space="preserve"> MONTH(B2851)</f>
        <v>10</v>
      </c>
      <c r="B2851" s="3">
        <v>42296</v>
      </c>
      <c r="C2851">
        <f>YEAR(B2851)</f>
        <v>2015</v>
      </c>
      <c r="D2851">
        <v>10992</v>
      </c>
      <c r="E2851" t="str">
        <f>IF(D2851&gt;10000,"Tak","Nie")</f>
        <v>Tak</v>
      </c>
      <c r="F2851">
        <f>F2850-ROUNDUP(F2850*0.02,0)+D2851</f>
        <v>1023862</v>
      </c>
      <c r="G2851" t="str">
        <f t="shared" si="45"/>
        <v>Tak</v>
      </c>
    </row>
    <row r="2852" spans="1:7" x14ac:dyDescent="0.25">
      <c r="A2852">
        <f xml:space="preserve"> MONTH(B2852)</f>
        <v>10</v>
      </c>
      <c r="B2852" s="3">
        <v>42297</v>
      </c>
      <c r="C2852">
        <f>YEAR(B2852)</f>
        <v>2015</v>
      </c>
      <c r="D2852">
        <v>7208</v>
      </c>
      <c r="E2852" t="str">
        <f>IF(D2852&gt;10000,"Tak","Nie")</f>
        <v>Nie</v>
      </c>
      <c r="F2852">
        <f>F2851-ROUNDUP(F2851*0.02,0)+D2852</f>
        <v>1010592</v>
      </c>
      <c r="G2852" t="str">
        <f t="shared" si="45"/>
        <v>Tak</v>
      </c>
    </row>
    <row r="2853" spans="1:7" x14ac:dyDescent="0.25">
      <c r="A2853">
        <f xml:space="preserve"> MONTH(B2853)</f>
        <v>10</v>
      </c>
      <c r="B2853" s="3">
        <v>42298</v>
      </c>
      <c r="C2853">
        <f>YEAR(B2853)</f>
        <v>2015</v>
      </c>
      <c r="D2853">
        <v>12545</v>
      </c>
      <c r="E2853" t="str">
        <f>IF(D2853&gt;10000,"Tak","Nie")</f>
        <v>Tak</v>
      </c>
      <c r="F2853">
        <f>F2852-ROUNDUP(F2852*0.02,0)+D2853</f>
        <v>1002925</v>
      </c>
      <c r="G2853" t="str">
        <f t="shared" si="45"/>
        <v>Tak</v>
      </c>
    </row>
    <row r="2854" spans="1:7" x14ac:dyDescent="0.25">
      <c r="A2854">
        <f xml:space="preserve"> MONTH(B2854)</f>
        <v>10</v>
      </c>
      <c r="B2854" s="3">
        <v>42299</v>
      </c>
      <c r="C2854">
        <f>YEAR(B2854)</f>
        <v>2015</v>
      </c>
      <c r="D2854">
        <v>11415</v>
      </c>
      <c r="E2854" t="str">
        <f>IF(D2854&gt;10000,"Tak","Nie")</f>
        <v>Tak</v>
      </c>
      <c r="F2854">
        <f>F2853-ROUNDUP(F2853*0.02,0)+D2854</f>
        <v>994281</v>
      </c>
      <c r="G2854" t="str">
        <f t="shared" si="45"/>
        <v>Nie</v>
      </c>
    </row>
    <row r="2855" spans="1:7" x14ac:dyDescent="0.25">
      <c r="A2855">
        <f xml:space="preserve"> MONTH(B2855)</f>
        <v>10</v>
      </c>
      <c r="B2855" s="3">
        <v>42300</v>
      </c>
      <c r="C2855">
        <f>YEAR(B2855)</f>
        <v>2015</v>
      </c>
      <c r="D2855">
        <v>14081</v>
      </c>
      <c r="E2855" t="str">
        <f>IF(D2855&gt;10000,"Tak","Nie")</f>
        <v>Tak</v>
      </c>
      <c r="F2855">
        <f>F2854-ROUNDUP(F2854*0.02,0)+D2855</f>
        <v>988476</v>
      </c>
      <c r="G2855" t="str">
        <f t="shared" si="45"/>
        <v>Nie</v>
      </c>
    </row>
    <row r="2856" spans="1:7" x14ac:dyDescent="0.25">
      <c r="A2856">
        <f xml:space="preserve"> MONTH(B2856)</f>
        <v>10</v>
      </c>
      <c r="B2856" s="3">
        <v>42301</v>
      </c>
      <c r="C2856">
        <f>YEAR(B2856)</f>
        <v>2015</v>
      </c>
      <c r="D2856">
        <v>10899</v>
      </c>
      <c r="E2856" t="str">
        <f>IF(D2856&gt;10000,"Tak","Nie")</f>
        <v>Tak</v>
      </c>
      <c r="F2856">
        <f>F2855-ROUNDUP(F2855*0.02,0)+D2856</f>
        <v>979605</v>
      </c>
      <c r="G2856" t="str">
        <f t="shared" si="45"/>
        <v>Nie</v>
      </c>
    </row>
    <row r="2857" spans="1:7" x14ac:dyDescent="0.25">
      <c r="A2857">
        <f xml:space="preserve"> MONTH(B2857)</f>
        <v>10</v>
      </c>
      <c r="B2857" s="3">
        <v>42302</v>
      </c>
      <c r="C2857">
        <f>YEAR(B2857)</f>
        <v>2015</v>
      </c>
      <c r="D2857">
        <v>10668</v>
      </c>
      <c r="E2857" t="str">
        <f>IF(D2857&gt;10000,"Tak","Nie")</f>
        <v>Tak</v>
      </c>
      <c r="F2857">
        <f>F2856-ROUNDUP(F2856*0.02,0)+D2857</f>
        <v>970680</v>
      </c>
      <c r="G2857" t="str">
        <f t="shared" si="45"/>
        <v>Nie</v>
      </c>
    </row>
    <row r="2858" spans="1:7" x14ac:dyDescent="0.25">
      <c r="A2858">
        <f xml:space="preserve"> MONTH(B2858)</f>
        <v>10</v>
      </c>
      <c r="B2858" s="3">
        <v>42303</v>
      </c>
      <c r="C2858">
        <f>YEAR(B2858)</f>
        <v>2015</v>
      </c>
      <c r="D2858">
        <v>8468</v>
      </c>
      <c r="E2858" t="str">
        <f>IF(D2858&gt;10000,"Tak","Nie")</f>
        <v>Nie</v>
      </c>
      <c r="F2858">
        <f>F2857-ROUNDUP(F2857*0.02,0)+D2858</f>
        <v>959734</v>
      </c>
      <c r="G2858" t="str">
        <f t="shared" si="45"/>
        <v>Nie</v>
      </c>
    </row>
    <row r="2859" spans="1:7" x14ac:dyDescent="0.25">
      <c r="A2859">
        <f xml:space="preserve"> MONTH(B2859)</f>
        <v>10</v>
      </c>
      <c r="B2859" s="3">
        <v>42304</v>
      </c>
      <c r="C2859">
        <f>YEAR(B2859)</f>
        <v>2015</v>
      </c>
      <c r="D2859">
        <v>16468</v>
      </c>
      <c r="E2859" t="str">
        <f>IF(D2859&gt;10000,"Tak","Nie")</f>
        <v>Tak</v>
      </c>
      <c r="F2859">
        <f>F2858-ROUNDUP(F2858*0.02,0)+D2859</f>
        <v>957007</v>
      </c>
      <c r="G2859" t="str">
        <f t="shared" si="45"/>
        <v>Nie</v>
      </c>
    </row>
    <row r="2860" spans="1:7" x14ac:dyDescent="0.25">
      <c r="A2860">
        <f xml:space="preserve"> MONTH(B2860)</f>
        <v>10</v>
      </c>
      <c r="B2860" s="3">
        <v>42305</v>
      </c>
      <c r="C2860">
        <f>YEAR(B2860)</f>
        <v>2015</v>
      </c>
      <c r="D2860">
        <v>12029</v>
      </c>
      <c r="E2860" t="str">
        <f>IF(D2860&gt;10000,"Tak","Nie")</f>
        <v>Tak</v>
      </c>
      <c r="F2860">
        <f>F2859-ROUNDUP(F2859*0.02,0)+D2860</f>
        <v>949895</v>
      </c>
      <c r="G2860" t="str">
        <f t="shared" si="45"/>
        <v>Nie</v>
      </c>
    </row>
    <row r="2861" spans="1:7" x14ac:dyDescent="0.25">
      <c r="A2861">
        <f xml:space="preserve"> MONTH(B2861)</f>
        <v>10</v>
      </c>
      <c r="B2861" s="3">
        <v>42306</v>
      </c>
      <c r="C2861">
        <f>YEAR(B2861)</f>
        <v>2015</v>
      </c>
      <c r="D2861">
        <v>10858</v>
      </c>
      <c r="E2861" t="str">
        <f>IF(D2861&gt;10000,"Tak","Nie")</f>
        <v>Tak</v>
      </c>
      <c r="F2861">
        <f>F2860-ROUNDUP(F2860*0.02,0)+D2861</f>
        <v>941755</v>
      </c>
      <c r="G2861" t="str">
        <f t="shared" si="45"/>
        <v>Nie</v>
      </c>
    </row>
    <row r="2862" spans="1:7" x14ac:dyDescent="0.25">
      <c r="A2862">
        <f xml:space="preserve"> MONTH(B2862)</f>
        <v>10</v>
      </c>
      <c r="B2862" s="3">
        <v>42307</v>
      </c>
      <c r="C2862">
        <f>YEAR(B2862)</f>
        <v>2015</v>
      </c>
      <c r="D2862">
        <v>11348</v>
      </c>
      <c r="E2862" t="str">
        <f>IF(D2862&gt;10000,"Tak","Nie")</f>
        <v>Tak</v>
      </c>
      <c r="F2862">
        <f>F2861-ROUNDUP(F2861*0.02,0)+D2862</f>
        <v>934267</v>
      </c>
      <c r="G2862" t="str">
        <f t="shared" si="45"/>
        <v>Nie</v>
      </c>
    </row>
    <row r="2863" spans="1:7" x14ac:dyDescent="0.25">
      <c r="A2863">
        <f xml:space="preserve"> MONTH(B2863)</f>
        <v>10</v>
      </c>
      <c r="B2863" s="3">
        <v>42308</v>
      </c>
      <c r="C2863">
        <f>YEAR(B2863)</f>
        <v>2015</v>
      </c>
      <c r="D2863">
        <v>15171</v>
      </c>
      <c r="E2863" t="str">
        <f>IF(D2863&gt;10000,"Tak","Nie")</f>
        <v>Tak</v>
      </c>
      <c r="F2863">
        <f>F2862-ROUNDUP(F2862*0.02,0)+D2863</f>
        <v>930752</v>
      </c>
      <c r="G2863" t="str">
        <f t="shared" si="45"/>
        <v>Nie</v>
      </c>
    </row>
    <row r="2864" spans="1:7" x14ac:dyDescent="0.25">
      <c r="A2864">
        <f xml:space="preserve"> MONTH(B2864)</f>
        <v>11</v>
      </c>
      <c r="B2864" s="3">
        <v>42309</v>
      </c>
      <c r="C2864">
        <f>YEAR(B2864)</f>
        <v>2015</v>
      </c>
      <c r="D2864">
        <v>10762</v>
      </c>
      <c r="E2864" t="str">
        <f>IF(D2864&gt;10000,"Tak","Nie")</f>
        <v>Tak</v>
      </c>
      <c r="F2864">
        <f>F2863-ROUNDUP(F2863*0.02,0)+D2864</f>
        <v>922898</v>
      </c>
      <c r="G2864" t="str">
        <f t="shared" si="45"/>
        <v>Nie</v>
      </c>
    </row>
    <row r="2865" spans="1:7" x14ac:dyDescent="0.25">
      <c r="A2865">
        <f xml:space="preserve"> MONTH(B2865)</f>
        <v>11</v>
      </c>
      <c r="B2865" s="3">
        <v>42310</v>
      </c>
      <c r="C2865">
        <f>YEAR(B2865)</f>
        <v>2015</v>
      </c>
      <c r="D2865">
        <v>14908</v>
      </c>
      <c r="E2865" t="str">
        <f>IF(D2865&gt;10000,"Tak","Nie")</f>
        <v>Tak</v>
      </c>
      <c r="F2865">
        <f>F2864-ROUNDUP(F2864*0.02,0)+D2865</f>
        <v>919348</v>
      </c>
      <c r="G2865" t="str">
        <f t="shared" si="45"/>
        <v>Nie</v>
      </c>
    </row>
    <row r="2866" spans="1:7" x14ac:dyDescent="0.25">
      <c r="A2866">
        <f xml:space="preserve"> MONTH(B2866)</f>
        <v>11</v>
      </c>
      <c r="B2866" s="3">
        <v>42311</v>
      </c>
      <c r="C2866">
        <f>YEAR(B2866)</f>
        <v>2015</v>
      </c>
      <c r="D2866">
        <v>12461</v>
      </c>
      <c r="E2866" t="str">
        <f>IF(D2866&gt;10000,"Tak","Nie")</f>
        <v>Tak</v>
      </c>
      <c r="F2866">
        <f>F2865-ROUNDUP(F2865*0.02,0)+D2866</f>
        <v>913422</v>
      </c>
      <c r="G2866" t="str">
        <f t="shared" si="45"/>
        <v>Nie</v>
      </c>
    </row>
    <row r="2867" spans="1:7" x14ac:dyDescent="0.25">
      <c r="A2867">
        <f xml:space="preserve"> MONTH(B2867)</f>
        <v>11</v>
      </c>
      <c r="B2867" s="3">
        <v>42312</v>
      </c>
      <c r="C2867">
        <f>YEAR(B2867)</f>
        <v>2015</v>
      </c>
      <c r="D2867">
        <v>14186</v>
      </c>
      <c r="E2867" t="str">
        <f>IF(D2867&gt;10000,"Tak","Nie")</f>
        <v>Tak</v>
      </c>
      <c r="F2867">
        <f>F2866-ROUNDUP(F2866*0.02,0)+D2867</f>
        <v>909339</v>
      </c>
      <c r="G2867" t="str">
        <f t="shared" si="45"/>
        <v>Nie</v>
      </c>
    </row>
    <row r="2868" spans="1:7" x14ac:dyDescent="0.25">
      <c r="A2868">
        <f xml:space="preserve"> MONTH(B2868)</f>
        <v>11</v>
      </c>
      <c r="B2868" s="3">
        <v>42313</v>
      </c>
      <c r="C2868">
        <f>YEAR(B2868)</f>
        <v>2015</v>
      </c>
      <c r="D2868">
        <v>14674</v>
      </c>
      <c r="E2868" t="str">
        <f>IF(D2868&gt;10000,"Tak","Nie")</f>
        <v>Tak</v>
      </c>
      <c r="F2868">
        <f>F2867-ROUNDUP(F2867*0.02,0)+D2868</f>
        <v>905826</v>
      </c>
      <c r="G2868" t="str">
        <f t="shared" si="45"/>
        <v>Nie</v>
      </c>
    </row>
    <row r="2869" spans="1:7" x14ac:dyDescent="0.25">
      <c r="A2869">
        <f xml:space="preserve"> MONTH(B2869)</f>
        <v>11</v>
      </c>
      <c r="B2869" s="3">
        <v>42314</v>
      </c>
      <c r="C2869">
        <f>YEAR(B2869)</f>
        <v>2015</v>
      </c>
      <c r="D2869">
        <v>11348</v>
      </c>
      <c r="E2869" t="str">
        <f>IF(D2869&gt;10000,"Tak","Nie")</f>
        <v>Tak</v>
      </c>
      <c r="F2869">
        <f>F2868-ROUNDUP(F2868*0.02,0)+D2869</f>
        <v>899057</v>
      </c>
      <c r="G2869" t="str">
        <f t="shared" si="45"/>
        <v>Nie</v>
      </c>
    </row>
    <row r="2870" spans="1:7" x14ac:dyDescent="0.25">
      <c r="A2870">
        <f xml:space="preserve"> MONTH(B2870)</f>
        <v>11</v>
      </c>
      <c r="B2870" s="3">
        <v>42315</v>
      </c>
      <c r="C2870">
        <f>YEAR(B2870)</f>
        <v>2015</v>
      </c>
      <c r="D2870">
        <v>12147</v>
      </c>
      <c r="E2870" t="str">
        <f>IF(D2870&gt;10000,"Tak","Nie")</f>
        <v>Tak</v>
      </c>
      <c r="F2870">
        <f>F2869-ROUNDUP(F2869*0.02,0)+D2870</f>
        <v>893222</v>
      </c>
      <c r="G2870" t="str">
        <f t="shared" si="45"/>
        <v>Nie</v>
      </c>
    </row>
    <row r="2871" spans="1:7" x14ac:dyDescent="0.25">
      <c r="A2871">
        <f xml:space="preserve"> MONTH(B2871)</f>
        <v>11</v>
      </c>
      <c r="B2871" s="3">
        <v>42316</v>
      </c>
      <c r="C2871">
        <f>YEAR(B2871)</f>
        <v>2015</v>
      </c>
      <c r="D2871">
        <v>13297</v>
      </c>
      <c r="E2871" t="str">
        <f>IF(D2871&gt;10000,"Tak","Nie")</f>
        <v>Tak</v>
      </c>
      <c r="F2871">
        <f>F2870-ROUNDUP(F2870*0.02,0)+D2871</f>
        <v>888654</v>
      </c>
      <c r="G2871" t="str">
        <f t="shared" si="45"/>
        <v>Nie</v>
      </c>
    </row>
    <row r="2872" spans="1:7" x14ac:dyDescent="0.25">
      <c r="A2872">
        <f xml:space="preserve"> MONTH(B2872)</f>
        <v>11</v>
      </c>
      <c r="B2872" s="3">
        <v>42317</v>
      </c>
      <c r="C2872">
        <f>YEAR(B2872)</f>
        <v>2015</v>
      </c>
      <c r="D2872">
        <v>13183</v>
      </c>
      <c r="E2872" t="str">
        <f>IF(D2872&gt;10000,"Tak","Nie")</f>
        <v>Tak</v>
      </c>
      <c r="F2872">
        <f>F2871-ROUNDUP(F2871*0.02,0)+D2872</f>
        <v>884063</v>
      </c>
      <c r="G2872" t="str">
        <f t="shared" si="45"/>
        <v>Nie</v>
      </c>
    </row>
    <row r="2873" spans="1:7" x14ac:dyDescent="0.25">
      <c r="A2873">
        <f xml:space="preserve"> MONTH(B2873)</f>
        <v>11</v>
      </c>
      <c r="B2873" s="3">
        <v>42318</v>
      </c>
      <c r="C2873">
        <f>YEAR(B2873)</f>
        <v>2015</v>
      </c>
      <c r="D2873">
        <v>13538</v>
      </c>
      <c r="E2873" t="str">
        <f>IF(D2873&gt;10000,"Tak","Nie")</f>
        <v>Tak</v>
      </c>
      <c r="F2873">
        <f>F2872-ROUNDUP(F2872*0.02,0)+D2873</f>
        <v>879919</v>
      </c>
      <c r="G2873" t="str">
        <f t="shared" si="45"/>
        <v>Nie</v>
      </c>
    </row>
    <row r="2874" spans="1:7" x14ac:dyDescent="0.25">
      <c r="A2874">
        <f xml:space="preserve"> MONTH(B2874)</f>
        <v>11</v>
      </c>
      <c r="B2874" s="3">
        <v>42319</v>
      </c>
      <c r="C2874">
        <f>YEAR(B2874)</f>
        <v>2015</v>
      </c>
      <c r="D2874">
        <v>15261</v>
      </c>
      <c r="E2874" t="str">
        <f>IF(D2874&gt;10000,"Tak","Nie")</f>
        <v>Tak</v>
      </c>
      <c r="F2874">
        <f>F2873-ROUNDUP(F2873*0.02,0)+D2874</f>
        <v>877581</v>
      </c>
      <c r="G2874" t="str">
        <f t="shared" si="45"/>
        <v>Nie</v>
      </c>
    </row>
    <row r="2875" spans="1:7" x14ac:dyDescent="0.25">
      <c r="A2875">
        <f xml:space="preserve"> MONTH(B2875)</f>
        <v>11</v>
      </c>
      <c r="B2875" s="3">
        <v>42320</v>
      </c>
      <c r="C2875">
        <f>YEAR(B2875)</f>
        <v>2015</v>
      </c>
      <c r="D2875">
        <v>13052</v>
      </c>
      <c r="E2875" t="str">
        <f>IF(D2875&gt;10000,"Tak","Nie")</f>
        <v>Tak</v>
      </c>
      <c r="F2875">
        <f>F2874-ROUNDUP(F2874*0.02,0)+D2875</f>
        <v>873081</v>
      </c>
      <c r="G2875" t="str">
        <f t="shared" si="45"/>
        <v>Nie</v>
      </c>
    </row>
    <row r="2876" spans="1:7" x14ac:dyDescent="0.25">
      <c r="A2876">
        <f xml:space="preserve"> MONTH(B2876)</f>
        <v>11</v>
      </c>
      <c r="B2876" s="3">
        <v>42321</v>
      </c>
      <c r="C2876">
        <f>YEAR(B2876)</f>
        <v>2015</v>
      </c>
      <c r="D2876">
        <v>12667</v>
      </c>
      <c r="E2876" t="str">
        <f>IF(D2876&gt;10000,"Tak","Nie")</f>
        <v>Tak</v>
      </c>
      <c r="F2876">
        <f>F2875-ROUNDUP(F2875*0.02,0)+D2876</f>
        <v>868286</v>
      </c>
      <c r="G2876" t="str">
        <f t="shared" si="45"/>
        <v>Nie</v>
      </c>
    </row>
    <row r="2877" spans="1:7" x14ac:dyDescent="0.25">
      <c r="A2877">
        <f xml:space="preserve"> MONTH(B2877)</f>
        <v>11</v>
      </c>
      <c r="B2877" s="3">
        <v>42322</v>
      </c>
      <c r="C2877">
        <f>YEAR(B2877)</f>
        <v>2015</v>
      </c>
      <c r="D2877">
        <v>11219</v>
      </c>
      <c r="E2877" t="str">
        <f>IF(D2877&gt;10000,"Tak","Nie")</f>
        <v>Tak</v>
      </c>
      <c r="F2877">
        <f>F2876-ROUNDUP(F2876*0.02,0)+D2877</f>
        <v>862139</v>
      </c>
      <c r="G2877" t="str">
        <f t="shared" si="45"/>
        <v>Nie</v>
      </c>
    </row>
    <row r="2878" spans="1:7" x14ac:dyDescent="0.25">
      <c r="A2878">
        <f xml:space="preserve"> MONTH(B2878)</f>
        <v>11</v>
      </c>
      <c r="B2878" s="3">
        <v>42323</v>
      </c>
      <c r="C2878">
        <f>YEAR(B2878)</f>
        <v>2015</v>
      </c>
      <c r="D2878">
        <v>8099</v>
      </c>
      <c r="E2878" t="str">
        <f>IF(D2878&gt;10000,"Tak","Nie")</f>
        <v>Nie</v>
      </c>
      <c r="F2878">
        <f>F2877-ROUNDUP(F2877*0.02,0)+D2878</f>
        <v>852995</v>
      </c>
      <c r="G2878" t="str">
        <f t="shared" si="45"/>
        <v>Nie</v>
      </c>
    </row>
    <row r="2879" spans="1:7" x14ac:dyDescent="0.25">
      <c r="A2879">
        <f xml:space="preserve"> MONTH(B2879)</f>
        <v>11</v>
      </c>
      <c r="B2879" s="3">
        <v>42324</v>
      </c>
      <c r="C2879">
        <f>YEAR(B2879)</f>
        <v>2015</v>
      </c>
      <c r="D2879">
        <v>10955</v>
      </c>
      <c r="E2879" t="str">
        <f>IF(D2879&gt;10000,"Tak","Nie")</f>
        <v>Tak</v>
      </c>
      <c r="F2879">
        <f>F2878-ROUNDUP(F2878*0.02,0)+D2879</f>
        <v>846890</v>
      </c>
      <c r="G2879" t="str">
        <f t="shared" si="45"/>
        <v>Nie</v>
      </c>
    </row>
    <row r="2880" spans="1:7" x14ac:dyDescent="0.25">
      <c r="A2880">
        <f xml:space="preserve"> MONTH(B2880)</f>
        <v>11</v>
      </c>
      <c r="B2880" s="3">
        <v>42325</v>
      </c>
      <c r="C2880">
        <f>YEAR(B2880)</f>
        <v>2015</v>
      </c>
      <c r="D2880">
        <v>11812</v>
      </c>
      <c r="E2880" t="str">
        <f>IF(D2880&gt;10000,"Tak","Nie")</f>
        <v>Tak</v>
      </c>
      <c r="F2880">
        <f>F2879-ROUNDUP(F2879*0.02,0)+D2880</f>
        <v>841764</v>
      </c>
      <c r="G2880" t="str">
        <f t="shared" si="45"/>
        <v>Nie</v>
      </c>
    </row>
    <row r="2881" spans="1:7" x14ac:dyDescent="0.25">
      <c r="A2881">
        <f xml:space="preserve"> MONTH(B2881)</f>
        <v>11</v>
      </c>
      <c r="B2881" s="3">
        <v>42326</v>
      </c>
      <c r="C2881">
        <f>YEAR(B2881)</f>
        <v>2015</v>
      </c>
      <c r="D2881">
        <v>14028</v>
      </c>
      <c r="E2881" t="str">
        <f>IF(D2881&gt;10000,"Tak","Nie")</f>
        <v>Tak</v>
      </c>
      <c r="F2881">
        <f>F2880-ROUNDUP(F2880*0.02,0)+D2881</f>
        <v>838956</v>
      </c>
      <c r="G2881" t="str">
        <f t="shared" si="45"/>
        <v>Nie</v>
      </c>
    </row>
    <row r="2882" spans="1:7" x14ac:dyDescent="0.25">
      <c r="A2882">
        <f xml:space="preserve"> MONTH(B2882)</f>
        <v>11</v>
      </c>
      <c r="B2882" s="3">
        <v>42327</v>
      </c>
      <c r="C2882">
        <f>YEAR(B2882)</f>
        <v>2015</v>
      </c>
      <c r="D2882">
        <v>14897</v>
      </c>
      <c r="E2882" t="str">
        <f>IF(D2882&gt;10000,"Tak","Nie")</f>
        <v>Tak</v>
      </c>
      <c r="F2882">
        <f>F2881-ROUNDUP(F2881*0.02,0)+D2882</f>
        <v>837073</v>
      </c>
      <c r="G2882" t="str">
        <f t="shared" si="45"/>
        <v>Nie</v>
      </c>
    </row>
    <row r="2883" spans="1:7" x14ac:dyDescent="0.25">
      <c r="A2883">
        <f xml:space="preserve"> MONTH(B2883)</f>
        <v>11</v>
      </c>
      <c r="B2883" s="3">
        <v>42328</v>
      </c>
      <c r="C2883">
        <f>YEAR(B2883)</f>
        <v>2015</v>
      </c>
      <c r="D2883">
        <v>11452</v>
      </c>
      <c r="E2883" t="str">
        <f>IF(D2883&gt;10000,"Tak","Nie")</f>
        <v>Tak</v>
      </c>
      <c r="F2883">
        <f>F2882-ROUNDUP(F2882*0.02,0)+D2883</f>
        <v>831783</v>
      </c>
      <c r="G2883" t="str">
        <f t="shared" si="45"/>
        <v>Nie</v>
      </c>
    </row>
    <row r="2884" spans="1:7" x14ac:dyDescent="0.25">
      <c r="A2884">
        <f xml:space="preserve"> MONTH(B2884)</f>
        <v>11</v>
      </c>
      <c r="B2884" s="3">
        <v>42329</v>
      </c>
      <c r="C2884">
        <f>YEAR(B2884)</f>
        <v>2015</v>
      </c>
      <c r="D2884">
        <v>15059</v>
      </c>
      <c r="E2884" t="str">
        <f>IF(D2884&gt;10000,"Tak","Nie")</f>
        <v>Tak</v>
      </c>
      <c r="F2884">
        <f>F2883-ROUNDUP(F2883*0.02,0)+D2884</f>
        <v>830206</v>
      </c>
      <c r="G2884" t="str">
        <f t="shared" ref="G2884:G2947" si="46">IF(F2884&gt;1000000,"Tak","Nie")</f>
        <v>Nie</v>
      </c>
    </row>
    <row r="2885" spans="1:7" x14ac:dyDescent="0.25">
      <c r="A2885">
        <f xml:space="preserve"> MONTH(B2885)</f>
        <v>11</v>
      </c>
      <c r="B2885" s="3">
        <v>42330</v>
      </c>
      <c r="C2885">
        <f>YEAR(B2885)</f>
        <v>2015</v>
      </c>
      <c r="D2885">
        <v>10022</v>
      </c>
      <c r="E2885" t="str">
        <f>IF(D2885&gt;10000,"Tak","Nie")</f>
        <v>Tak</v>
      </c>
      <c r="F2885">
        <f>F2884-ROUNDUP(F2884*0.02,0)+D2885</f>
        <v>823623</v>
      </c>
      <c r="G2885" t="str">
        <f t="shared" si="46"/>
        <v>Nie</v>
      </c>
    </row>
    <row r="2886" spans="1:7" x14ac:dyDescent="0.25">
      <c r="A2886">
        <f xml:space="preserve"> MONTH(B2886)</f>
        <v>11</v>
      </c>
      <c r="B2886" s="3">
        <v>42331</v>
      </c>
      <c r="C2886">
        <f>YEAR(B2886)</f>
        <v>2015</v>
      </c>
      <c r="D2886">
        <v>9327</v>
      </c>
      <c r="E2886" t="str">
        <f>IF(D2886&gt;10000,"Tak","Nie")</f>
        <v>Nie</v>
      </c>
      <c r="F2886">
        <f>F2885-ROUNDUP(F2885*0.02,0)+D2886</f>
        <v>816477</v>
      </c>
      <c r="G2886" t="str">
        <f t="shared" si="46"/>
        <v>Nie</v>
      </c>
    </row>
    <row r="2887" spans="1:7" x14ac:dyDescent="0.25">
      <c r="A2887">
        <f xml:space="preserve"> MONTH(B2887)</f>
        <v>11</v>
      </c>
      <c r="B2887" s="3">
        <v>42332</v>
      </c>
      <c r="C2887">
        <f>YEAR(B2887)</f>
        <v>2015</v>
      </c>
      <c r="D2887">
        <v>9485</v>
      </c>
      <c r="E2887" t="str">
        <f>IF(D2887&gt;10000,"Tak","Nie")</f>
        <v>Nie</v>
      </c>
      <c r="F2887">
        <f>F2886-ROUNDUP(F2886*0.02,0)+D2887</f>
        <v>809632</v>
      </c>
      <c r="G2887" t="str">
        <f t="shared" si="46"/>
        <v>Nie</v>
      </c>
    </row>
    <row r="2888" spans="1:7" x14ac:dyDescent="0.25">
      <c r="A2888">
        <f xml:space="preserve"> MONTH(B2888)</f>
        <v>11</v>
      </c>
      <c r="B2888" s="3">
        <v>42333</v>
      </c>
      <c r="C2888">
        <f>YEAR(B2888)</f>
        <v>2015</v>
      </c>
      <c r="D2888">
        <v>10927</v>
      </c>
      <c r="E2888" t="str">
        <f>IF(D2888&gt;10000,"Tak","Nie")</f>
        <v>Tak</v>
      </c>
      <c r="F2888">
        <f>F2887-ROUNDUP(F2887*0.02,0)+D2888</f>
        <v>804366</v>
      </c>
      <c r="G2888" t="str">
        <f t="shared" si="46"/>
        <v>Nie</v>
      </c>
    </row>
    <row r="2889" spans="1:7" x14ac:dyDescent="0.25">
      <c r="A2889">
        <f xml:space="preserve"> MONTH(B2889)</f>
        <v>11</v>
      </c>
      <c r="B2889" s="3">
        <v>42334</v>
      </c>
      <c r="C2889">
        <f>YEAR(B2889)</f>
        <v>2015</v>
      </c>
      <c r="D2889">
        <v>12428</v>
      </c>
      <c r="E2889" t="str">
        <f>IF(D2889&gt;10000,"Tak","Nie")</f>
        <v>Tak</v>
      </c>
      <c r="F2889">
        <f>F2888-ROUNDUP(F2888*0.02,0)+D2889</f>
        <v>800706</v>
      </c>
      <c r="G2889" t="str">
        <f t="shared" si="46"/>
        <v>Nie</v>
      </c>
    </row>
    <row r="2890" spans="1:7" x14ac:dyDescent="0.25">
      <c r="A2890">
        <f xml:space="preserve"> MONTH(B2890)</f>
        <v>11</v>
      </c>
      <c r="B2890" s="3">
        <v>42335</v>
      </c>
      <c r="C2890">
        <f>YEAR(B2890)</f>
        <v>2015</v>
      </c>
      <c r="D2890">
        <v>12369</v>
      </c>
      <c r="E2890" t="str">
        <f>IF(D2890&gt;10000,"Tak","Nie")</f>
        <v>Tak</v>
      </c>
      <c r="F2890">
        <f>F2889-ROUNDUP(F2889*0.02,0)+D2890</f>
        <v>797060</v>
      </c>
      <c r="G2890" t="str">
        <f t="shared" si="46"/>
        <v>Nie</v>
      </c>
    </row>
    <row r="2891" spans="1:7" x14ac:dyDescent="0.25">
      <c r="A2891">
        <f xml:space="preserve"> MONTH(B2891)</f>
        <v>11</v>
      </c>
      <c r="B2891" s="3">
        <v>42336</v>
      </c>
      <c r="C2891">
        <f>YEAR(B2891)</f>
        <v>2015</v>
      </c>
      <c r="D2891">
        <v>10560</v>
      </c>
      <c r="E2891" t="str">
        <f>IF(D2891&gt;10000,"Tak","Nie")</f>
        <v>Tak</v>
      </c>
      <c r="F2891">
        <f>F2890-ROUNDUP(F2890*0.02,0)+D2891</f>
        <v>791678</v>
      </c>
      <c r="G2891" t="str">
        <f t="shared" si="46"/>
        <v>Nie</v>
      </c>
    </row>
    <row r="2892" spans="1:7" x14ac:dyDescent="0.25">
      <c r="A2892">
        <f xml:space="preserve"> MONTH(B2892)</f>
        <v>11</v>
      </c>
      <c r="B2892" s="3">
        <v>42337</v>
      </c>
      <c r="C2892">
        <f>YEAR(B2892)</f>
        <v>2015</v>
      </c>
      <c r="D2892">
        <v>11268</v>
      </c>
      <c r="E2892" t="str">
        <f>IF(D2892&gt;10000,"Tak","Nie")</f>
        <v>Tak</v>
      </c>
      <c r="F2892">
        <f>F2891-ROUNDUP(F2891*0.02,0)+D2892</f>
        <v>787112</v>
      </c>
      <c r="G2892" t="str">
        <f t="shared" si="46"/>
        <v>Nie</v>
      </c>
    </row>
    <row r="2893" spans="1:7" x14ac:dyDescent="0.25">
      <c r="A2893">
        <f xml:space="preserve"> MONTH(B2893)</f>
        <v>11</v>
      </c>
      <c r="B2893" s="3">
        <v>42338</v>
      </c>
      <c r="C2893">
        <f>YEAR(B2893)</f>
        <v>2015</v>
      </c>
      <c r="D2893">
        <v>13206</v>
      </c>
      <c r="E2893" t="str">
        <f>IF(D2893&gt;10000,"Tak","Nie")</f>
        <v>Tak</v>
      </c>
      <c r="F2893">
        <f>F2892-ROUNDUP(F2892*0.02,0)+D2893</f>
        <v>784575</v>
      </c>
      <c r="G2893" t="str">
        <f t="shared" si="46"/>
        <v>Nie</v>
      </c>
    </row>
    <row r="2894" spans="1:7" x14ac:dyDescent="0.25">
      <c r="A2894">
        <f xml:space="preserve"> MONTH(B2894)</f>
        <v>12</v>
      </c>
      <c r="B2894" s="3">
        <v>42339</v>
      </c>
      <c r="C2894">
        <f>YEAR(B2894)</f>
        <v>2015</v>
      </c>
      <c r="D2894">
        <v>12886</v>
      </c>
      <c r="E2894" t="str">
        <f>IF(D2894&gt;10000,"Tak","Nie")</f>
        <v>Tak</v>
      </c>
      <c r="F2894">
        <f>F2893-ROUNDUP(F2893*0.02,0)+D2894</f>
        <v>781769</v>
      </c>
      <c r="G2894" t="str">
        <f t="shared" si="46"/>
        <v>Nie</v>
      </c>
    </row>
    <row r="2895" spans="1:7" x14ac:dyDescent="0.25">
      <c r="A2895">
        <f xml:space="preserve"> MONTH(B2895)</f>
        <v>12</v>
      </c>
      <c r="B2895" s="3">
        <v>42340</v>
      </c>
      <c r="C2895">
        <f>YEAR(B2895)</f>
        <v>2015</v>
      </c>
      <c r="D2895">
        <v>14648</v>
      </c>
      <c r="E2895" t="str">
        <f>IF(D2895&gt;10000,"Tak","Nie")</f>
        <v>Tak</v>
      </c>
      <c r="F2895">
        <f>F2894-ROUNDUP(F2894*0.02,0)+D2895</f>
        <v>780781</v>
      </c>
      <c r="G2895" t="str">
        <f t="shared" si="46"/>
        <v>Nie</v>
      </c>
    </row>
    <row r="2896" spans="1:7" x14ac:dyDescent="0.25">
      <c r="A2896">
        <f xml:space="preserve"> MONTH(B2896)</f>
        <v>12</v>
      </c>
      <c r="B2896" s="3">
        <v>42341</v>
      </c>
      <c r="C2896">
        <f>YEAR(B2896)</f>
        <v>2015</v>
      </c>
      <c r="D2896">
        <v>12702</v>
      </c>
      <c r="E2896" t="str">
        <f>IF(D2896&gt;10000,"Tak","Nie")</f>
        <v>Tak</v>
      </c>
      <c r="F2896">
        <f>F2895-ROUNDUP(F2895*0.02,0)+D2896</f>
        <v>777867</v>
      </c>
      <c r="G2896" t="str">
        <f t="shared" si="46"/>
        <v>Nie</v>
      </c>
    </row>
    <row r="2897" spans="1:7" x14ac:dyDescent="0.25">
      <c r="A2897">
        <f xml:space="preserve"> MONTH(B2897)</f>
        <v>12</v>
      </c>
      <c r="B2897" s="3">
        <v>42342</v>
      </c>
      <c r="C2897">
        <f>YEAR(B2897)</f>
        <v>2015</v>
      </c>
      <c r="D2897">
        <v>12682</v>
      </c>
      <c r="E2897" t="str">
        <f>IF(D2897&gt;10000,"Tak","Nie")</f>
        <v>Tak</v>
      </c>
      <c r="F2897">
        <f>F2896-ROUNDUP(F2896*0.02,0)+D2897</f>
        <v>774991</v>
      </c>
      <c r="G2897" t="str">
        <f t="shared" si="46"/>
        <v>Nie</v>
      </c>
    </row>
    <row r="2898" spans="1:7" x14ac:dyDescent="0.25">
      <c r="A2898">
        <f xml:space="preserve"> MONTH(B2898)</f>
        <v>12</v>
      </c>
      <c r="B2898" s="3">
        <v>42343</v>
      </c>
      <c r="C2898">
        <f>YEAR(B2898)</f>
        <v>2015</v>
      </c>
      <c r="D2898">
        <v>11046</v>
      </c>
      <c r="E2898" t="str">
        <f>IF(D2898&gt;10000,"Tak","Nie")</f>
        <v>Tak</v>
      </c>
      <c r="F2898">
        <f>F2897-ROUNDUP(F2897*0.02,0)+D2898</f>
        <v>770537</v>
      </c>
      <c r="G2898" t="str">
        <f t="shared" si="46"/>
        <v>Nie</v>
      </c>
    </row>
    <row r="2899" spans="1:7" x14ac:dyDescent="0.25">
      <c r="A2899">
        <f xml:space="preserve"> MONTH(B2899)</f>
        <v>12</v>
      </c>
      <c r="B2899" s="3">
        <v>42344</v>
      </c>
      <c r="C2899">
        <f>YEAR(B2899)</f>
        <v>2015</v>
      </c>
      <c r="D2899">
        <v>12408</v>
      </c>
      <c r="E2899" t="str">
        <f>IF(D2899&gt;10000,"Tak","Nie")</f>
        <v>Tak</v>
      </c>
      <c r="F2899">
        <f>F2898-ROUNDUP(F2898*0.02,0)+D2899</f>
        <v>767534</v>
      </c>
      <c r="G2899" t="str">
        <f t="shared" si="46"/>
        <v>Nie</v>
      </c>
    </row>
    <row r="2900" spans="1:7" x14ac:dyDescent="0.25">
      <c r="A2900">
        <f xml:space="preserve"> MONTH(B2900)</f>
        <v>12</v>
      </c>
      <c r="B2900" s="3">
        <v>42345</v>
      </c>
      <c r="C2900">
        <f>YEAR(B2900)</f>
        <v>2015</v>
      </c>
      <c r="D2900">
        <v>14536</v>
      </c>
      <c r="E2900" t="str">
        <f>IF(D2900&gt;10000,"Tak","Nie")</f>
        <v>Tak</v>
      </c>
      <c r="F2900">
        <f>F2899-ROUNDUP(F2899*0.02,0)+D2900</f>
        <v>766719</v>
      </c>
      <c r="G2900" t="str">
        <f t="shared" si="46"/>
        <v>Nie</v>
      </c>
    </row>
    <row r="2901" spans="1:7" x14ac:dyDescent="0.25">
      <c r="A2901">
        <f xml:space="preserve"> MONTH(B2901)</f>
        <v>12</v>
      </c>
      <c r="B2901" s="3">
        <v>42346</v>
      </c>
      <c r="C2901">
        <f>YEAR(B2901)</f>
        <v>2015</v>
      </c>
      <c r="D2901">
        <v>11870</v>
      </c>
      <c r="E2901" t="str">
        <f>IF(D2901&gt;10000,"Tak","Nie")</f>
        <v>Tak</v>
      </c>
      <c r="F2901">
        <f>F2900-ROUNDUP(F2900*0.02,0)+D2901</f>
        <v>763254</v>
      </c>
      <c r="G2901" t="str">
        <f t="shared" si="46"/>
        <v>Nie</v>
      </c>
    </row>
    <row r="2902" spans="1:7" x14ac:dyDescent="0.25">
      <c r="A2902">
        <f xml:space="preserve"> MONTH(B2902)</f>
        <v>12</v>
      </c>
      <c r="B2902" s="3">
        <v>42347</v>
      </c>
      <c r="C2902">
        <f>YEAR(B2902)</f>
        <v>2015</v>
      </c>
      <c r="D2902">
        <v>12717</v>
      </c>
      <c r="E2902" t="str">
        <f>IF(D2902&gt;10000,"Tak","Nie")</f>
        <v>Tak</v>
      </c>
      <c r="F2902">
        <f>F2901-ROUNDUP(F2901*0.02,0)+D2902</f>
        <v>760705</v>
      </c>
      <c r="G2902" t="str">
        <f t="shared" si="46"/>
        <v>Nie</v>
      </c>
    </row>
    <row r="2903" spans="1:7" x14ac:dyDescent="0.25">
      <c r="A2903">
        <f xml:space="preserve"> MONTH(B2903)</f>
        <v>12</v>
      </c>
      <c r="B2903" s="3">
        <v>42348</v>
      </c>
      <c r="C2903">
        <f>YEAR(B2903)</f>
        <v>2015</v>
      </c>
      <c r="D2903">
        <v>12893</v>
      </c>
      <c r="E2903" t="str">
        <f>IF(D2903&gt;10000,"Tak","Nie")</f>
        <v>Tak</v>
      </c>
      <c r="F2903">
        <f>F2902-ROUNDUP(F2902*0.02,0)+D2903</f>
        <v>758383</v>
      </c>
      <c r="G2903" t="str">
        <f t="shared" si="46"/>
        <v>Nie</v>
      </c>
    </row>
    <row r="2904" spans="1:7" x14ac:dyDescent="0.25">
      <c r="A2904">
        <f xml:space="preserve"> MONTH(B2904)</f>
        <v>12</v>
      </c>
      <c r="B2904" s="3">
        <v>42349</v>
      </c>
      <c r="C2904">
        <f>YEAR(B2904)</f>
        <v>2015</v>
      </c>
      <c r="D2904">
        <v>13535</v>
      </c>
      <c r="E2904" t="str">
        <f>IF(D2904&gt;10000,"Tak","Nie")</f>
        <v>Tak</v>
      </c>
      <c r="F2904">
        <f>F2903-ROUNDUP(F2903*0.02,0)+D2904</f>
        <v>756750</v>
      </c>
      <c r="G2904" t="str">
        <f t="shared" si="46"/>
        <v>Nie</v>
      </c>
    </row>
    <row r="2905" spans="1:7" x14ac:dyDescent="0.25">
      <c r="A2905">
        <f xml:space="preserve"> MONTH(B2905)</f>
        <v>12</v>
      </c>
      <c r="B2905" s="3">
        <v>42350</v>
      </c>
      <c r="C2905">
        <f>YEAR(B2905)</f>
        <v>2015</v>
      </c>
      <c r="D2905">
        <v>10539</v>
      </c>
      <c r="E2905" t="str">
        <f>IF(D2905&gt;10000,"Tak","Nie")</f>
        <v>Tak</v>
      </c>
      <c r="F2905">
        <f>F2904-ROUNDUP(F2904*0.02,0)+D2905</f>
        <v>752154</v>
      </c>
      <c r="G2905" t="str">
        <f t="shared" si="46"/>
        <v>Nie</v>
      </c>
    </row>
    <row r="2906" spans="1:7" x14ac:dyDescent="0.25">
      <c r="A2906">
        <f xml:space="preserve"> MONTH(B2906)</f>
        <v>12</v>
      </c>
      <c r="B2906" s="3">
        <v>42351</v>
      </c>
      <c r="C2906">
        <f>YEAR(B2906)</f>
        <v>2015</v>
      </c>
      <c r="D2906">
        <v>8243</v>
      </c>
      <c r="E2906" t="str">
        <f>IF(D2906&gt;10000,"Tak","Nie")</f>
        <v>Nie</v>
      </c>
      <c r="F2906">
        <f>F2905-ROUNDUP(F2905*0.02,0)+D2906</f>
        <v>745353</v>
      </c>
      <c r="G2906" t="str">
        <f t="shared" si="46"/>
        <v>Nie</v>
      </c>
    </row>
    <row r="2907" spans="1:7" x14ac:dyDescent="0.25">
      <c r="A2907">
        <f xml:space="preserve"> MONTH(B2907)</f>
        <v>12</v>
      </c>
      <c r="B2907" s="3">
        <v>42352</v>
      </c>
      <c r="C2907">
        <f>YEAR(B2907)</f>
        <v>2015</v>
      </c>
      <c r="D2907">
        <v>12586</v>
      </c>
      <c r="E2907" t="str">
        <f>IF(D2907&gt;10000,"Tak","Nie")</f>
        <v>Tak</v>
      </c>
      <c r="F2907">
        <f>F2906-ROUNDUP(F2906*0.02,0)+D2907</f>
        <v>743031</v>
      </c>
      <c r="G2907" t="str">
        <f t="shared" si="46"/>
        <v>Nie</v>
      </c>
    </row>
    <row r="2908" spans="1:7" x14ac:dyDescent="0.25">
      <c r="A2908">
        <f xml:space="preserve"> MONTH(B2908)</f>
        <v>12</v>
      </c>
      <c r="B2908" s="3">
        <v>42353</v>
      </c>
      <c r="C2908">
        <f>YEAR(B2908)</f>
        <v>2015</v>
      </c>
      <c r="D2908">
        <v>9961</v>
      </c>
      <c r="E2908" t="str">
        <f>IF(D2908&gt;10000,"Tak","Nie")</f>
        <v>Nie</v>
      </c>
      <c r="F2908">
        <f>F2907-ROUNDUP(F2907*0.02,0)+D2908</f>
        <v>738131</v>
      </c>
      <c r="G2908" t="str">
        <f t="shared" si="46"/>
        <v>Nie</v>
      </c>
    </row>
    <row r="2909" spans="1:7" x14ac:dyDescent="0.25">
      <c r="A2909">
        <f xml:space="preserve"> MONTH(B2909)</f>
        <v>12</v>
      </c>
      <c r="B2909" s="3">
        <v>42354</v>
      </c>
      <c r="C2909">
        <f>YEAR(B2909)</f>
        <v>2015</v>
      </c>
      <c r="D2909">
        <v>9997</v>
      </c>
      <c r="E2909" t="str">
        <f>IF(D2909&gt;10000,"Tak","Nie")</f>
        <v>Nie</v>
      </c>
      <c r="F2909">
        <f>F2908-ROUNDUP(F2908*0.02,0)+D2909</f>
        <v>733365</v>
      </c>
      <c r="G2909" t="str">
        <f t="shared" si="46"/>
        <v>Nie</v>
      </c>
    </row>
    <row r="2910" spans="1:7" x14ac:dyDescent="0.25">
      <c r="A2910">
        <f xml:space="preserve"> MONTH(B2910)</f>
        <v>12</v>
      </c>
      <c r="B2910" s="3">
        <v>42355</v>
      </c>
      <c r="C2910">
        <f>YEAR(B2910)</f>
        <v>2015</v>
      </c>
      <c r="D2910">
        <v>7996</v>
      </c>
      <c r="E2910" t="str">
        <f>IF(D2910&gt;10000,"Tak","Nie")</f>
        <v>Nie</v>
      </c>
      <c r="F2910">
        <f>F2909-ROUNDUP(F2909*0.02,0)+D2910</f>
        <v>726693</v>
      </c>
      <c r="G2910" t="str">
        <f t="shared" si="46"/>
        <v>Nie</v>
      </c>
    </row>
    <row r="2911" spans="1:7" x14ac:dyDescent="0.25">
      <c r="A2911">
        <f xml:space="preserve"> MONTH(B2911)</f>
        <v>12</v>
      </c>
      <c r="B2911" s="3">
        <v>42356</v>
      </c>
      <c r="C2911">
        <f>YEAR(B2911)</f>
        <v>2015</v>
      </c>
      <c r="D2911">
        <v>9991</v>
      </c>
      <c r="E2911" t="str">
        <f>IF(D2911&gt;10000,"Tak","Nie")</f>
        <v>Nie</v>
      </c>
      <c r="F2911">
        <f>F2910-ROUNDUP(F2910*0.02,0)+D2911</f>
        <v>722150</v>
      </c>
      <c r="G2911" t="str">
        <f t="shared" si="46"/>
        <v>Nie</v>
      </c>
    </row>
    <row r="2912" spans="1:7" x14ac:dyDescent="0.25">
      <c r="A2912">
        <f xml:space="preserve"> MONTH(B2912)</f>
        <v>12</v>
      </c>
      <c r="B2912" s="3">
        <v>42357</v>
      </c>
      <c r="C2912">
        <f>YEAR(B2912)</f>
        <v>2015</v>
      </c>
      <c r="D2912">
        <v>11070</v>
      </c>
      <c r="E2912" t="str">
        <f>IF(D2912&gt;10000,"Tak","Nie")</f>
        <v>Tak</v>
      </c>
      <c r="F2912">
        <f>F2911-ROUNDUP(F2911*0.02,0)+D2912</f>
        <v>718777</v>
      </c>
      <c r="G2912" t="str">
        <f t="shared" si="46"/>
        <v>Nie</v>
      </c>
    </row>
    <row r="2913" spans="1:7" x14ac:dyDescent="0.25">
      <c r="A2913">
        <f xml:space="preserve"> MONTH(B2913)</f>
        <v>12</v>
      </c>
      <c r="B2913" s="3">
        <v>42358</v>
      </c>
      <c r="C2913">
        <f>YEAR(B2913)</f>
        <v>2015</v>
      </c>
      <c r="D2913">
        <v>8561</v>
      </c>
      <c r="E2913" t="str">
        <f>IF(D2913&gt;10000,"Tak","Nie")</f>
        <v>Nie</v>
      </c>
      <c r="F2913">
        <f>F2912-ROUNDUP(F2912*0.02,0)+D2913</f>
        <v>712962</v>
      </c>
      <c r="G2913" t="str">
        <f t="shared" si="46"/>
        <v>Nie</v>
      </c>
    </row>
    <row r="2914" spans="1:7" x14ac:dyDescent="0.25">
      <c r="A2914">
        <f xml:space="preserve"> MONTH(B2914)</f>
        <v>12</v>
      </c>
      <c r="B2914" s="3">
        <v>42359</v>
      </c>
      <c r="C2914">
        <f>YEAR(B2914)</f>
        <v>2015</v>
      </c>
      <c r="D2914">
        <v>8113</v>
      </c>
      <c r="E2914" t="str">
        <f>IF(D2914&gt;10000,"Tak","Nie")</f>
        <v>Nie</v>
      </c>
      <c r="F2914">
        <f>F2913-ROUNDUP(F2913*0.02,0)+D2914</f>
        <v>706815</v>
      </c>
      <c r="G2914" t="str">
        <f t="shared" si="46"/>
        <v>Nie</v>
      </c>
    </row>
    <row r="2915" spans="1:7" x14ac:dyDescent="0.25">
      <c r="A2915">
        <f xml:space="preserve"> MONTH(B2915)</f>
        <v>12</v>
      </c>
      <c r="B2915" s="3">
        <v>42360</v>
      </c>
      <c r="C2915">
        <f>YEAR(B2915)</f>
        <v>2015</v>
      </c>
      <c r="D2915">
        <v>9658</v>
      </c>
      <c r="E2915" t="str">
        <f>IF(D2915&gt;10000,"Tak","Nie")</f>
        <v>Nie</v>
      </c>
      <c r="F2915">
        <f>F2914-ROUNDUP(F2914*0.02,0)+D2915</f>
        <v>702336</v>
      </c>
      <c r="G2915" t="str">
        <f t="shared" si="46"/>
        <v>Nie</v>
      </c>
    </row>
    <row r="2916" spans="1:7" x14ac:dyDescent="0.25">
      <c r="A2916">
        <f xml:space="preserve"> MONTH(B2916)</f>
        <v>12</v>
      </c>
      <c r="B2916" s="3">
        <v>42361</v>
      </c>
      <c r="C2916">
        <f>YEAR(B2916)</f>
        <v>2015</v>
      </c>
      <c r="D2916">
        <v>11093</v>
      </c>
      <c r="E2916" t="str">
        <f>IF(D2916&gt;10000,"Tak","Nie")</f>
        <v>Tak</v>
      </c>
      <c r="F2916">
        <f>F2915-ROUNDUP(F2915*0.02,0)+D2916</f>
        <v>699382</v>
      </c>
      <c r="G2916" t="str">
        <f t="shared" si="46"/>
        <v>Nie</v>
      </c>
    </row>
    <row r="2917" spans="1:7" x14ac:dyDescent="0.25">
      <c r="A2917">
        <f xml:space="preserve"> MONTH(B2917)</f>
        <v>12</v>
      </c>
      <c r="B2917" s="3">
        <v>42362</v>
      </c>
      <c r="C2917">
        <f>YEAR(B2917)</f>
        <v>2015</v>
      </c>
      <c r="D2917">
        <v>9206</v>
      </c>
      <c r="E2917" t="str">
        <f>IF(D2917&gt;10000,"Tak","Nie")</f>
        <v>Nie</v>
      </c>
      <c r="F2917">
        <f>F2916-ROUNDUP(F2916*0.02,0)+D2917</f>
        <v>694600</v>
      </c>
      <c r="G2917" t="str">
        <f t="shared" si="46"/>
        <v>Nie</v>
      </c>
    </row>
    <row r="2918" spans="1:7" x14ac:dyDescent="0.25">
      <c r="A2918">
        <f xml:space="preserve"> MONTH(B2918)</f>
        <v>12</v>
      </c>
      <c r="B2918" s="3">
        <v>42363</v>
      </c>
      <c r="C2918">
        <f>YEAR(B2918)</f>
        <v>2015</v>
      </c>
      <c r="D2918">
        <v>6771</v>
      </c>
      <c r="E2918" t="str">
        <f>IF(D2918&gt;10000,"Tak","Nie")</f>
        <v>Nie</v>
      </c>
      <c r="F2918">
        <f>F2917-ROUNDUP(F2917*0.02,0)+D2918</f>
        <v>687479</v>
      </c>
      <c r="G2918" t="str">
        <f t="shared" si="46"/>
        <v>Nie</v>
      </c>
    </row>
    <row r="2919" spans="1:7" x14ac:dyDescent="0.25">
      <c r="A2919">
        <f xml:space="preserve"> MONTH(B2919)</f>
        <v>12</v>
      </c>
      <c r="B2919" s="3">
        <v>42364</v>
      </c>
      <c r="C2919">
        <f>YEAR(B2919)</f>
        <v>2015</v>
      </c>
      <c r="D2919">
        <v>10578</v>
      </c>
      <c r="E2919" t="str">
        <f>IF(D2919&gt;10000,"Tak","Nie")</f>
        <v>Tak</v>
      </c>
      <c r="F2919">
        <f>F2918-ROUNDUP(F2918*0.02,0)+D2919</f>
        <v>684307</v>
      </c>
      <c r="G2919" t="str">
        <f t="shared" si="46"/>
        <v>Nie</v>
      </c>
    </row>
    <row r="2920" spans="1:7" x14ac:dyDescent="0.25">
      <c r="A2920">
        <f xml:space="preserve"> MONTH(B2920)</f>
        <v>12</v>
      </c>
      <c r="B2920" s="3">
        <v>42365</v>
      </c>
      <c r="C2920">
        <f>YEAR(B2920)</f>
        <v>2015</v>
      </c>
      <c r="D2920">
        <v>8849</v>
      </c>
      <c r="E2920" t="str">
        <f>IF(D2920&gt;10000,"Tak","Nie")</f>
        <v>Nie</v>
      </c>
      <c r="F2920">
        <f>F2919-ROUNDUP(F2919*0.02,0)+D2920</f>
        <v>679469</v>
      </c>
      <c r="G2920" t="str">
        <f t="shared" si="46"/>
        <v>Nie</v>
      </c>
    </row>
    <row r="2921" spans="1:7" x14ac:dyDescent="0.25">
      <c r="A2921">
        <f xml:space="preserve"> MONTH(B2921)</f>
        <v>12</v>
      </c>
      <c r="B2921" s="3">
        <v>42366</v>
      </c>
      <c r="C2921">
        <f>YEAR(B2921)</f>
        <v>2015</v>
      </c>
      <c r="D2921">
        <v>8976</v>
      </c>
      <c r="E2921" t="str">
        <f>IF(D2921&gt;10000,"Tak","Nie")</f>
        <v>Nie</v>
      </c>
      <c r="F2921">
        <f>F2920-ROUNDUP(F2920*0.02,0)+D2921</f>
        <v>674855</v>
      </c>
      <c r="G2921" t="str">
        <f t="shared" si="46"/>
        <v>Nie</v>
      </c>
    </row>
    <row r="2922" spans="1:7" x14ac:dyDescent="0.25">
      <c r="A2922">
        <f xml:space="preserve"> MONTH(B2922)</f>
        <v>12</v>
      </c>
      <c r="B2922" s="3">
        <v>42367</v>
      </c>
      <c r="C2922">
        <f>YEAR(B2922)</f>
        <v>2015</v>
      </c>
      <c r="D2922">
        <v>5351</v>
      </c>
      <c r="E2922" t="str">
        <f>IF(D2922&gt;10000,"Tak","Nie")</f>
        <v>Nie</v>
      </c>
      <c r="F2922">
        <f>F2921-ROUNDUP(F2921*0.02,0)+D2922</f>
        <v>666708</v>
      </c>
      <c r="G2922" t="str">
        <f t="shared" si="46"/>
        <v>Nie</v>
      </c>
    </row>
    <row r="2923" spans="1:7" x14ac:dyDescent="0.25">
      <c r="A2923">
        <f xml:space="preserve"> MONTH(B2923)</f>
        <v>12</v>
      </c>
      <c r="B2923" s="3">
        <v>42368</v>
      </c>
      <c r="C2923">
        <f>YEAR(B2923)</f>
        <v>2015</v>
      </c>
      <c r="D2923">
        <v>10119</v>
      </c>
      <c r="E2923" t="str">
        <f>IF(D2923&gt;10000,"Tak","Nie")</f>
        <v>Tak</v>
      </c>
      <c r="F2923">
        <f>F2922-ROUNDUP(F2922*0.02,0)+D2923</f>
        <v>663492</v>
      </c>
      <c r="G2923" t="str">
        <f t="shared" si="46"/>
        <v>Nie</v>
      </c>
    </row>
    <row r="2924" spans="1:7" x14ac:dyDescent="0.25">
      <c r="A2924">
        <f xml:space="preserve"> MONTH(B2924)</f>
        <v>12</v>
      </c>
      <c r="B2924" s="3">
        <v>42369</v>
      </c>
      <c r="C2924">
        <f>YEAR(B2924)</f>
        <v>2015</v>
      </c>
      <c r="D2924">
        <v>9425</v>
      </c>
      <c r="E2924" t="str">
        <f>IF(D2924&gt;10000,"Tak","Nie")</f>
        <v>Nie</v>
      </c>
      <c r="F2924">
        <f>F2923-ROUNDUP(F2923*0.02,0)+D2924</f>
        <v>659647</v>
      </c>
      <c r="G2924" t="str">
        <f t="shared" si="46"/>
        <v>Nie</v>
      </c>
    </row>
    <row r="2925" spans="1:7" x14ac:dyDescent="0.25">
      <c r="A2925">
        <f xml:space="preserve"> MONTH(B2925)</f>
        <v>1</v>
      </c>
      <c r="B2925" s="3">
        <v>42370</v>
      </c>
      <c r="C2925">
        <f>YEAR(B2925)</f>
        <v>2016</v>
      </c>
      <c r="D2925">
        <v>8773</v>
      </c>
      <c r="E2925" t="str">
        <f>IF(D2925&gt;10000,"Tak","Nie")</f>
        <v>Nie</v>
      </c>
      <c r="F2925">
        <f>F2924-ROUNDUP(F2924*0.02,0)+D2925</f>
        <v>655227</v>
      </c>
      <c r="G2925" t="str">
        <f t="shared" si="46"/>
        <v>Nie</v>
      </c>
    </row>
    <row r="2926" spans="1:7" x14ac:dyDescent="0.25">
      <c r="A2926">
        <f xml:space="preserve"> MONTH(B2926)</f>
        <v>1</v>
      </c>
      <c r="B2926" s="3">
        <v>42371</v>
      </c>
      <c r="C2926">
        <f>YEAR(B2926)</f>
        <v>2016</v>
      </c>
      <c r="D2926">
        <v>6859</v>
      </c>
      <c r="E2926" t="str">
        <f>IF(D2926&gt;10000,"Tak","Nie")</f>
        <v>Nie</v>
      </c>
      <c r="F2926">
        <f>F2925-ROUNDUP(F2925*0.02,0)+D2926</f>
        <v>648981</v>
      </c>
      <c r="G2926" t="str">
        <f t="shared" si="46"/>
        <v>Nie</v>
      </c>
    </row>
    <row r="2927" spans="1:7" x14ac:dyDescent="0.25">
      <c r="A2927">
        <f xml:space="preserve"> MONTH(B2927)</f>
        <v>1</v>
      </c>
      <c r="B2927" s="3">
        <v>42372</v>
      </c>
      <c r="C2927">
        <f>YEAR(B2927)</f>
        <v>2016</v>
      </c>
      <c r="D2927">
        <v>9319</v>
      </c>
      <c r="E2927" t="str">
        <f>IF(D2927&gt;10000,"Tak","Nie")</f>
        <v>Nie</v>
      </c>
      <c r="F2927">
        <f>F2926-ROUNDUP(F2926*0.02,0)+D2927</f>
        <v>645320</v>
      </c>
      <c r="G2927" t="str">
        <f t="shared" si="46"/>
        <v>Nie</v>
      </c>
    </row>
    <row r="2928" spans="1:7" x14ac:dyDescent="0.25">
      <c r="A2928">
        <f xml:space="preserve"> MONTH(B2928)</f>
        <v>1</v>
      </c>
      <c r="B2928" s="3">
        <v>42373</v>
      </c>
      <c r="C2928">
        <f>YEAR(B2928)</f>
        <v>2016</v>
      </c>
      <c r="D2928">
        <v>4642</v>
      </c>
      <c r="E2928" t="str">
        <f>IF(D2928&gt;10000,"Tak","Nie")</f>
        <v>Nie</v>
      </c>
      <c r="F2928">
        <f>F2927-ROUNDUP(F2927*0.02,0)+D2928</f>
        <v>637055</v>
      </c>
      <c r="G2928" t="str">
        <f t="shared" si="46"/>
        <v>Nie</v>
      </c>
    </row>
    <row r="2929" spans="1:7" x14ac:dyDescent="0.25">
      <c r="A2929">
        <f xml:space="preserve"> MONTH(B2929)</f>
        <v>1</v>
      </c>
      <c r="B2929" s="3">
        <v>42374</v>
      </c>
      <c r="C2929">
        <f>YEAR(B2929)</f>
        <v>2016</v>
      </c>
      <c r="D2929">
        <v>12040</v>
      </c>
      <c r="E2929" t="str">
        <f>IF(D2929&gt;10000,"Tak","Nie")</f>
        <v>Tak</v>
      </c>
      <c r="F2929">
        <f>F2928-ROUNDUP(F2928*0.02,0)+D2929</f>
        <v>636353</v>
      </c>
      <c r="G2929" t="str">
        <f t="shared" si="46"/>
        <v>Nie</v>
      </c>
    </row>
    <row r="2930" spans="1:7" x14ac:dyDescent="0.25">
      <c r="A2930">
        <f xml:space="preserve"> MONTH(B2930)</f>
        <v>1</v>
      </c>
      <c r="B2930" s="3">
        <v>42375</v>
      </c>
      <c r="C2930">
        <f>YEAR(B2930)</f>
        <v>2016</v>
      </c>
      <c r="D2930">
        <v>8049</v>
      </c>
      <c r="E2930" t="str">
        <f>IF(D2930&gt;10000,"Tak","Nie")</f>
        <v>Nie</v>
      </c>
      <c r="F2930">
        <f>F2929-ROUNDUP(F2929*0.02,0)+D2930</f>
        <v>631674</v>
      </c>
      <c r="G2930" t="str">
        <f t="shared" si="46"/>
        <v>Nie</v>
      </c>
    </row>
    <row r="2931" spans="1:7" x14ac:dyDescent="0.25">
      <c r="A2931">
        <f xml:space="preserve"> MONTH(B2931)</f>
        <v>1</v>
      </c>
      <c r="B2931" s="3">
        <v>42376</v>
      </c>
      <c r="C2931">
        <f>YEAR(B2931)</f>
        <v>2016</v>
      </c>
      <c r="D2931">
        <v>7668</v>
      </c>
      <c r="E2931" t="str">
        <f>IF(D2931&gt;10000,"Tak","Nie")</f>
        <v>Nie</v>
      </c>
      <c r="F2931">
        <f>F2930-ROUNDUP(F2930*0.02,0)+D2931</f>
        <v>626708</v>
      </c>
      <c r="G2931" t="str">
        <f t="shared" si="46"/>
        <v>Nie</v>
      </c>
    </row>
    <row r="2932" spans="1:7" x14ac:dyDescent="0.25">
      <c r="A2932">
        <f xml:space="preserve"> MONTH(B2932)</f>
        <v>1</v>
      </c>
      <c r="B2932" s="3">
        <v>42377</v>
      </c>
      <c r="C2932">
        <f>YEAR(B2932)</f>
        <v>2016</v>
      </c>
      <c r="D2932">
        <v>7869</v>
      </c>
      <c r="E2932" t="str">
        <f>IF(D2932&gt;10000,"Tak","Nie")</f>
        <v>Nie</v>
      </c>
      <c r="F2932">
        <f>F2931-ROUNDUP(F2931*0.02,0)+D2932</f>
        <v>622042</v>
      </c>
      <c r="G2932" t="str">
        <f t="shared" si="46"/>
        <v>Nie</v>
      </c>
    </row>
    <row r="2933" spans="1:7" x14ac:dyDescent="0.25">
      <c r="A2933">
        <f xml:space="preserve"> MONTH(B2933)</f>
        <v>1</v>
      </c>
      <c r="B2933" s="3">
        <v>42378</v>
      </c>
      <c r="C2933">
        <f>YEAR(B2933)</f>
        <v>2016</v>
      </c>
      <c r="D2933">
        <v>7381</v>
      </c>
      <c r="E2933" t="str">
        <f>IF(D2933&gt;10000,"Tak","Nie")</f>
        <v>Nie</v>
      </c>
      <c r="F2933">
        <f>F2932-ROUNDUP(F2932*0.02,0)+D2933</f>
        <v>616982</v>
      </c>
      <c r="G2933" t="str">
        <f t="shared" si="46"/>
        <v>Nie</v>
      </c>
    </row>
    <row r="2934" spans="1:7" x14ac:dyDescent="0.25">
      <c r="A2934">
        <f xml:space="preserve"> MONTH(B2934)</f>
        <v>1</v>
      </c>
      <c r="B2934" s="3">
        <v>42379</v>
      </c>
      <c r="C2934">
        <f>YEAR(B2934)</f>
        <v>2016</v>
      </c>
      <c r="D2934">
        <v>6382</v>
      </c>
      <c r="E2934" t="str">
        <f>IF(D2934&gt;10000,"Tak","Nie")</f>
        <v>Nie</v>
      </c>
      <c r="F2934">
        <f>F2933-ROUNDUP(F2933*0.02,0)+D2934</f>
        <v>611024</v>
      </c>
      <c r="G2934" t="str">
        <f t="shared" si="46"/>
        <v>Nie</v>
      </c>
    </row>
    <row r="2935" spans="1:7" x14ac:dyDescent="0.25">
      <c r="A2935">
        <f xml:space="preserve"> MONTH(B2935)</f>
        <v>1</v>
      </c>
      <c r="B2935" s="3">
        <v>42380</v>
      </c>
      <c r="C2935">
        <f>YEAR(B2935)</f>
        <v>2016</v>
      </c>
      <c r="D2935">
        <v>6384</v>
      </c>
      <c r="E2935" t="str">
        <f>IF(D2935&gt;10000,"Tak","Nie")</f>
        <v>Nie</v>
      </c>
      <c r="F2935">
        <f>F2934-ROUNDUP(F2934*0.02,0)+D2935</f>
        <v>605187</v>
      </c>
      <c r="G2935" t="str">
        <f t="shared" si="46"/>
        <v>Nie</v>
      </c>
    </row>
    <row r="2936" spans="1:7" x14ac:dyDescent="0.25">
      <c r="A2936">
        <f xml:space="preserve"> MONTH(B2936)</f>
        <v>1</v>
      </c>
      <c r="B2936" s="3">
        <v>42381</v>
      </c>
      <c r="C2936">
        <f>YEAR(B2936)</f>
        <v>2016</v>
      </c>
      <c r="D2936">
        <v>8657</v>
      </c>
      <c r="E2936" t="str">
        <f>IF(D2936&gt;10000,"Tak","Nie")</f>
        <v>Nie</v>
      </c>
      <c r="F2936">
        <f>F2935-ROUNDUP(F2935*0.02,0)+D2936</f>
        <v>601740</v>
      </c>
      <c r="G2936" t="str">
        <f t="shared" si="46"/>
        <v>Nie</v>
      </c>
    </row>
    <row r="2937" spans="1:7" x14ac:dyDescent="0.25">
      <c r="A2937">
        <f xml:space="preserve"> MONTH(B2937)</f>
        <v>1</v>
      </c>
      <c r="B2937" s="3">
        <v>42382</v>
      </c>
      <c r="C2937">
        <f>YEAR(B2937)</f>
        <v>2016</v>
      </c>
      <c r="D2937">
        <v>7561</v>
      </c>
      <c r="E2937" t="str">
        <f>IF(D2937&gt;10000,"Tak","Nie")</f>
        <v>Nie</v>
      </c>
      <c r="F2937">
        <f>F2936-ROUNDUP(F2936*0.02,0)+D2937</f>
        <v>597266</v>
      </c>
      <c r="G2937" t="str">
        <f t="shared" si="46"/>
        <v>Nie</v>
      </c>
    </row>
    <row r="2938" spans="1:7" x14ac:dyDescent="0.25">
      <c r="A2938">
        <f xml:space="preserve"> MONTH(B2938)</f>
        <v>1</v>
      </c>
      <c r="B2938" s="3">
        <v>42383</v>
      </c>
      <c r="C2938">
        <f>YEAR(B2938)</f>
        <v>2016</v>
      </c>
      <c r="D2938">
        <v>5894</v>
      </c>
      <c r="E2938" t="str">
        <f>IF(D2938&gt;10000,"Tak","Nie")</f>
        <v>Nie</v>
      </c>
      <c r="F2938">
        <f>F2937-ROUNDUP(F2937*0.02,0)+D2938</f>
        <v>591214</v>
      </c>
      <c r="G2938" t="str">
        <f t="shared" si="46"/>
        <v>Nie</v>
      </c>
    </row>
    <row r="2939" spans="1:7" x14ac:dyDescent="0.25">
      <c r="A2939">
        <f xml:space="preserve"> MONTH(B2939)</f>
        <v>1</v>
      </c>
      <c r="B2939" s="3">
        <v>42384</v>
      </c>
      <c r="C2939">
        <f>YEAR(B2939)</f>
        <v>2016</v>
      </c>
      <c r="D2939">
        <v>7986</v>
      </c>
      <c r="E2939" t="str">
        <f>IF(D2939&gt;10000,"Tak","Nie")</f>
        <v>Nie</v>
      </c>
      <c r="F2939">
        <f>F2938-ROUNDUP(F2938*0.02,0)+D2939</f>
        <v>587375</v>
      </c>
      <c r="G2939" t="str">
        <f t="shared" si="46"/>
        <v>Nie</v>
      </c>
    </row>
    <row r="2940" spans="1:7" x14ac:dyDescent="0.25">
      <c r="A2940">
        <f xml:space="preserve"> MONTH(B2940)</f>
        <v>1</v>
      </c>
      <c r="B2940" s="3">
        <v>42385</v>
      </c>
      <c r="C2940">
        <f>YEAR(B2940)</f>
        <v>2016</v>
      </c>
      <c r="D2940">
        <v>9649</v>
      </c>
      <c r="E2940" t="str">
        <f>IF(D2940&gt;10000,"Tak","Nie")</f>
        <v>Nie</v>
      </c>
      <c r="F2940">
        <f>F2939-ROUNDUP(F2939*0.02,0)+D2940</f>
        <v>585276</v>
      </c>
      <c r="G2940" t="str">
        <f t="shared" si="46"/>
        <v>Nie</v>
      </c>
    </row>
    <row r="2941" spans="1:7" x14ac:dyDescent="0.25">
      <c r="A2941">
        <f xml:space="preserve"> MONTH(B2941)</f>
        <v>1</v>
      </c>
      <c r="B2941" s="3">
        <v>42386</v>
      </c>
      <c r="C2941">
        <f>YEAR(B2941)</f>
        <v>2016</v>
      </c>
      <c r="D2941">
        <v>8416</v>
      </c>
      <c r="E2941" t="str">
        <f>IF(D2941&gt;10000,"Tak","Nie")</f>
        <v>Nie</v>
      </c>
      <c r="F2941">
        <f>F2940-ROUNDUP(F2940*0.02,0)+D2941</f>
        <v>581986</v>
      </c>
      <c r="G2941" t="str">
        <f t="shared" si="46"/>
        <v>Nie</v>
      </c>
    </row>
    <row r="2942" spans="1:7" x14ac:dyDescent="0.25">
      <c r="A2942">
        <f xml:space="preserve"> MONTH(B2942)</f>
        <v>1</v>
      </c>
      <c r="B2942" s="3">
        <v>42387</v>
      </c>
      <c r="C2942">
        <f>YEAR(B2942)</f>
        <v>2016</v>
      </c>
      <c r="D2942">
        <v>9790</v>
      </c>
      <c r="E2942" t="str">
        <f>IF(D2942&gt;10000,"Tak","Nie")</f>
        <v>Nie</v>
      </c>
      <c r="F2942">
        <f>F2941-ROUNDUP(F2941*0.02,0)+D2942</f>
        <v>580136</v>
      </c>
      <c r="G2942" t="str">
        <f t="shared" si="46"/>
        <v>Nie</v>
      </c>
    </row>
    <row r="2943" spans="1:7" x14ac:dyDescent="0.25">
      <c r="A2943">
        <f xml:space="preserve"> MONTH(B2943)</f>
        <v>1</v>
      </c>
      <c r="B2943" s="3">
        <v>42388</v>
      </c>
      <c r="C2943">
        <f>YEAR(B2943)</f>
        <v>2016</v>
      </c>
      <c r="D2943">
        <v>5956</v>
      </c>
      <c r="E2943" t="str">
        <f>IF(D2943&gt;10000,"Tak","Nie")</f>
        <v>Nie</v>
      </c>
      <c r="F2943">
        <f>F2942-ROUNDUP(F2942*0.02,0)+D2943</f>
        <v>574489</v>
      </c>
      <c r="G2943" t="str">
        <f t="shared" si="46"/>
        <v>Nie</v>
      </c>
    </row>
    <row r="2944" spans="1:7" x14ac:dyDescent="0.25">
      <c r="A2944">
        <f xml:space="preserve"> MONTH(B2944)</f>
        <v>1</v>
      </c>
      <c r="B2944" s="3">
        <v>42389</v>
      </c>
      <c r="C2944">
        <f>YEAR(B2944)</f>
        <v>2016</v>
      </c>
      <c r="D2944">
        <v>7206</v>
      </c>
      <c r="E2944" t="str">
        <f>IF(D2944&gt;10000,"Tak","Nie")</f>
        <v>Nie</v>
      </c>
      <c r="F2944">
        <f>F2943-ROUNDUP(F2943*0.02,0)+D2944</f>
        <v>570205</v>
      </c>
      <c r="G2944" t="str">
        <f t="shared" si="46"/>
        <v>Nie</v>
      </c>
    </row>
    <row r="2945" spans="1:7" x14ac:dyDescent="0.25">
      <c r="A2945">
        <f xml:space="preserve"> MONTH(B2945)</f>
        <v>1</v>
      </c>
      <c r="B2945" s="3">
        <v>42390</v>
      </c>
      <c r="C2945">
        <f>YEAR(B2945)</f>
        <v>2016</v>
      </c>
      <c r="D2945">
        <v>10144</v>
      </c>
      <c r="E2945" t="str">
        <f>IF(D2945&gt;10000,"Tak","Nie")</f>
        <v>Tak</v>
      </c>
      <c r="F2945">
        <f>F2944-ROUNDUP(F2944*0.02,0)+D2945</f>
        <v>568944</v>
      </c>
      <c r="G2945" t="str">
        <f t="shared" si="46"/>
        <v>Nie</v>
      </c>
    </row>
    <row r="2946" spans="1:7" x14ac:dyDescent="0.25">
      <c r="A2946">
        <f xml:space="preserve"> MONTH(B2946)</f>
        <v>1</v>
      </c>
      <c r="B2946" s="3">
        <v>42391</v>
      </c>
      <c r="C2946">
        <f>YEAR(B2946)</f>
        <v>2016</v>
      </c>
      <c r="D2946">
        <v>9795</v>
      </c>
      <c r="E2946" t="str">
        <f>IF(D2946&gt;10000,"Tak","Nie")</f>
        <v>Nie</v>
      </c>
      <c r="F2946">
        <f>F2945-ROUNDUP(F2945*0.02,0)+D2946</f>
        <v>567360</v>
      </c>
      <c r="G2946" t="str">
        <f t="shared" si="46"/>
        <v>Nie</v>
      </c>
    </row>
    <row r="2947" spans="1:7" x14ac:dyDescent="0.25">
      <c r="A2947">
        <f xml:space="preserve"> MONTH(B2947)</f>
        <v>1</v>
      </c>
      <c r="B2947" s="3">
        <v>42392</v>
      </c>
      <c r="C2947">
        <f>YEAR(B2947)</f>
        <v>2016</v>
      </c>
      <c r="D2947">
        <v>8184</v>
      </c>
      <c r="E2947" t="str">
        <f>IF(D2947&gt;10000,"Tak","Nie")</f>
        <v>Nie</v>
      </c>
      <c r="F2947">
        <f>F2946-ROUNDUP(F2946*0.02,0)+D2947</f>
        <v>564196</v>
      </c>
      <c r="G2947" t="str">
        <f t="shared" si="46"/>
        <v>Nie</v>
      </c>
    </row>
    <row r="2948" spans="1:7" x14ac:dyDescent="0.25">
      <c r="A2948">
        <f xml:space="preserve"> MONTH(B2948)</f>
        <v>1</v>
      </c>
      <c r="B2948" s="3">
        <v>42393</v>
      </c>
      <c r="C2948">
        <f>YEAR(B2948)</f>
        <v>2016</v>
      </c>
      <c r="D2948">
        <v>6827</v>
      </c>
      <c r="E2948" t="str">
        <f>IF(D2948&gt;10000,"Tak","Nie")</f>
        <v>Nie</v>
      </c>
      <c r="F2948">
        <f>F2947-ROUNDUP(F2947*0.02,0)+D2948</f>
        <v>559739</v>
      </c>
      <c r="G2948" t="str">
        <f t="shared" ref="G2948:G3011" si="47">IF(F2948&gt;1000000,"Tak","Nie")</f>
        <v>Nie</v>
      </c>
    </row>
    <row r="2949" spans="1:7" x14ac:dyDescent="0.25">
      <c r="A2949">
        <f xml:space="preserve"> MONTH(B2949)</f>
        <v>1</v>
      </c>
      <c r="B2949" s="3">
        <v>42394</v>
      </c>
      <c r="C2949">
        <f>YEAR(B2949)</f>
        <v>2016</v>
      </c>
      <c r="D2949">
        <v>9668</v>
      </c>
      <c r="E2949" t="str">
        <f>IF(D2949&gt;10000,"Tak","Nie")</f>
        <v>Nie</v>
      </c>
      <c r="F2949">
        <f>F2948-ROUNDUP(F2948*0.02,0)+D2949</f>
        <v>558212</v>
      </c>
      <c r="G2949" t="str">
        <f t="shared" si="47"/>
        <v>Nie</v>
      </c>
    </row>
    <row r="2950" spans="1:7" x14ac:dyDescent="0.25">
      <c r="A2950">
        <f xml:space="preserve"> MONTH(B2950)</f>
        <v>1</v>
      </c>
      <c r="B2950" s="3">
        <v>42395</v>
      </c>
      <c r="C2950">
        <f>YEAR(B2950)</f>
        <v>2016</v>
      </c>
      <c r="D2950">
        <v>4097</v>
      </c>
      <c r="E2950" t="str">
        <f>IF(D2950&gt;10000,"Tak","Nie")</f>
        <v>Nie</v>
      </c>
      <c r="F2950">
        <f>F2949-ROUNDUP(F2949*0.02,0)+D2950</f>
        <v>551144</v>
      </c>
      <c r="G2950" t="str">
        <f t="shared" si="47"/>
        <v>Nie</v>
      </c>
    </row>
    <row r="2951" spans="1:7" x14ac:dyDescent="0.25">
      <c r="A2951">
        <f xml:space="preserve"> MONTH(B2951)</f>
        <v>1</v>
      </c>
      <c r="B2951" s="3">
        <v>42396</v>
      </c>
      <c r="C2951">
        <f>YEAR(B2951)</f>
        <v>2016</v>
      </c>
      <c r="D2951">
        <v>11087</v>
      </c>
      <c r="E2951" t="str">
        <f>IF(D2951&gt;10000,"Tak","Nie")</f>
        <v>Tak</v>
      </c>
      <c r="F2951">
        <f>F2950-ROUNDUP(F2950*0.02,0)+D2951</f>
        <v>551208</v>
      </c>
      <c r="G2951" t="str">
        <f t="shared" si="47"/>
        <v>Nie</v>
      </c>
    </row>
    <row r="2952" spans="1:7" x14ac:dyDescent="0.25">
      <c r="A2952">
        <f xml:space="preserve"> MONTH(B2952)</f>
        <v>1</v>
      </c>
      <c r="B2952" s="3">
        <v>42397</v>
      </c>
      <c r="C2952">
        <f>YEAR(B2952)</f>
        <v>2016</v>
      </c>
      <c r="D2952">
        <v>4778</v>
      </c>
      <c r="E2952" t="str">
        <f>IF(D2952&gt;10000,"Tak","Nie")</f>
        <v>Nie</v>
      </c>
      <c r="F2952">
        <f>F2951-ROUNDUP(F2951*0.02,0)+D2952</f>
        <v>544961</v>
      </c>
      <c r="G2952" t="str">
        <f t="shared" si="47"/>
        <v>Nie</v>
      </c>
    </row>
    <row r="2953" spans="1:7" x14ac:dyDescent="0.25">
      <c r="A2953">
        <f xml:space="preserve"> MONTH(B2953)</f>
        <v>1</v>
      </c>
      <c r="B2953" s="3">
        <v>42398</v>
      </c>
      <c r="C2953">
        <f>YEAR(B2953)</f>
        <v>2016</v>
      </c>
      <c r="D2953">
        <v>3322</v>
      </c>
      <c r="E2953" t="str">
        <f>IF(D2953&gt;10000,"Tak","Nie")</f>
        <v>Nie</v>
      </c>
      <c r="F2953">
        <f>F2952-ROUNDUP(F2952*0.02,0)+D2953</f>
        <v>537383</v>
      </c>
      <c r="G2953" t="str">
        <f t="shared" si="47"/>
        <v>Nie</v>
      </c>
    </row>
    <row r="2954" spans="1:7" x14ac:dyDescent="0.25">
      <c r="A2954">
        <f xml:space="preserve"> MONTH(B2954)</f>
        <v>1</v>
      </c>
      <c r="B2954" s="3">
        <v>42399</v>
      </c>
      <c r="C2954">
        <f>YEAR(B2954)</f>
        <v>2016</v>
      </c>
      <c r="D2954">
        <v>6008</v>
      </c>
      <c r="E2954" t="str">
        <f>IF(D2954&gt;10000,"Tak","Nie")</f>
        <v>Nie</v>
      </c>
      <c r="F2954">
        <f>F2953-ROUNDUP(F2953*0.02,0)+D2954</f>
        <v>532643</v>
      </c>
      <c r="G2954" t="str">
        <f t="shared" si="47"/>
        <v>Nie</v>
      </c>
    </row>
    <row r="2955" spans="1:7" x14ac:dyDescent="0.25">
      <c r="A2955">
        <f xml:space="preserve"> MONTH(B2955)</f>
        <v>1</v>
      </c>
      <c r="B2955" s="3">
        <v>42400</v>
      </c>
      <c r="C2955">
        <f>YEAR(B2955)</f>
        <v>2016</v>
      </c>
      <c r="D2955">
        <v>11096</v>
      </c>
      <c r="E2955" t="str">
        <f>IF(D2955&gt;10000,"Tak","Nie")</f>
        <v>Tak</v>
      </c>
      <c r="F2955">
        <f>F2954-ROUNDUP(F2954*0.02,0)+D2955</f>
        <v>533086</v>
      </c>
      <c r="G2955" t="str">
        <f t="shared" si="47"/>
        <v>Nie</v>
      </c>
    </row>
    <row r="2956" spans="1:7" x14ac:dyDescent="0.25">
      <c r="A2956">
        <f xml:space="preserve"> MONTH(B2956)</f>
        <v>2</v>
      </c>
      <c r="B2956" s="3">
        <v>42401</v>
      </c>
      <c r="C2956">
        <f>YEAR(B2956)</f>
        <v>2016</v>
      </c>
      <c r="D2956">
        <v>6076</v>
      </c>
      <c r="E2956" t="str">
        <f>IF(D2956&gt;10000,"Tak","Nie")</f>
        <v>Nie</v>
      </c>
      <c r="F2956">
        <f>F2955-ROUNDUP(F2955*0.02,0)+D2956</f>
        <v>528500</v>
      </c>
      <c r="G2956" t="str">
        <f t="shared" si="47"/>
        <v>Nie</v>
      </c>
    </row>
    <row r="2957" spans="1:7" x14ac:dyDescent="0.25">
      <c r="A2957">
        <f xml:space="preserve"> MONTH(B2957)</f>
        <v>2</v>
      </c>
      <c r="B2957" s="3">
        <v>42402</v>
      </c>
      <c r="C2957">
        <f>YEAR(B2957)</f>
        <v>2016</v>
      </c>
      <c r="D2957">
        <v>9717</v>
      </c>
      <c r="E2957" t="str">
        <f>IF(D2957&gt;10000,"Tak","Nie")</f>
        <v>Nie</v>
      </c>
      <c r="F2957">
        <f>F2956-ROUNDUP(F2956*0.02,0)+D2957</f>
        <v>527647</v>
      </c>
      <c r="G2957" t="str">
        <f t="shared" si="47"/>
        <v>Nie</v>
      </c>
    </row>
    <row r="2958" spans="1:7" x14ac:dyDescent="0.25">
      <c r="A2958">
        <f xml:space="preserve"> MONTH(B2958)</f>
        <v>2</v>
      </c>
      <c r="B2958" s="3">
        <v>42403</v>
      </c>
      <c r="C2958">
        <f>YEAR(B2958)</f>
        <v>2016</v>
      </c>
      <c r="D2958">
        <v>9972</v>
      </c>
      <c r="E2958" t="str">
        <f>IF(D2958&gt;10000,"Tak","Nie")</f>
        <v>Nie</v>
      </c>
      <c r="F2958">
        <f>F2957-ROUNDUP(F2957*0.02,0)+D2958</f>
        <v>527066</v>
      </c>
      <c r="G2958" t="str">
        <f t="shared" si="47"/>
        <v>Nie</v>
      </c>
    </row>
    <row r="2959" spans="1:7" x14ac:dyDescent="0.25">
      <c r="A2959">
        <f xml:space="preserve"> MONTH(B2959)</f>
        <v>2</v>
      </c>
      <c r="B2959" s="3">
        <v>42404</v>
      </c>
      <c r="C2959">
        <f>YEAR(B2959)</f>
        <v>2016</v>
      </c>
      <c r="D2959">
        <v>6890</v>
      </c>
      <c r="E2959" t="str">
        <f>IF(D2959&gt;10000,"Tak","Nie")</f>
        <v>Nie</v>
      </c>
      <c r="F2959">
        <f>F2958-ROUNDUP(F2958*0.02,0)+D2959</f>
        <v>523414</v>
      </c>
      <c r="G2959" t="str">
        <f t="shared" si="47"/>
        <v>Nie</v>
      </c>
    </row>
    <row r="2960" spans="1:7" x14ac:dyDescent="0.25">
      <c r="A2960">
        <f xml:space="preserve"> MONTH(B2960)</f>
        <v>2</v>
      </c>
      <c r="B2960" s="3">
        <v>42405</v>
      </c>
      <c r="C2960">
        <f>YEAR(B2960)</f>
        <v>2016</v>
      </c>
      <c r="D2960">
        <v>8979</v>
      </c>
      <c r="E2960" t="str">
        <f>IF(D2960&gt;10000,"Tak","Nie")</f>
        <v>Nie</v>
      </c>
      <c r="F2960">
        <f>F2959-ROUNDUP(F2959*0.02,0)+D2960</f>
        <v>521924</v>
      </c>
      <c r="G2960" t="str">
        <f t="shared" si="47"/>
        <v>Nie</v>
      </c>
    </row>
    <row r="2961" spans="1:7" x14ac:dyDescent="0.25">
      <c r="A2961">
        <f xml:space="preserve"> MONTH(B2961)</f>
        <v>2</v>
      </c>
      <c r="B2961" s="3">
        <v>42406</v>
      </c>
      <c r="C2961">
        <f>YEAR(B2961)</f>
        <v>2016</v>
      </c>
      <c r="D2961">
        <v>9850</v>
      </c>
      <c r="E2961" t="str">
        <f>IF(D2961&gt;10000,"Tak","Nie")</f>
        <v>Nie</v>
      </c>
      <c r="F2961">
        <f>F2960-ROUNDUP(F2960*0.02,0)+D2961</f>
        <v>521335</v>
      </c>
      <c r="G2961" t="str">
        <f t="shared" si="47"/>
        <v>Nie</v>
      </c>
    </row>
    <row r="2962" spans="1:7" x14ac:dyDescent="0.25">
      <c r="A2962">
        <f xml:space="preserve"> MONTH(B2962)</f>
        <v>2</v>
      </c>
      <c r="B2962" s="3">
        <v>42407</v>
      </c>
      <c r="C2962">
        <f>YEAR(B2962)</f>
        <v>2016</v>
      </c>
      <c r="D2962">
        <v>4313</v>
      </c>
      <c r="E2962" t="str">
        <f>IF(D2962&gt;10000,"Tak","Nie")</f>
        <v>Nie</v>
      </c>
      <c r="F2962">
        <f>F2961-ROUNDUP(F2961*0.02,0)+D2962</f>
        <v>515221</v>
      </c>
      <c r="G2962" t="str">
        <f t="shared" si="47"/>
        <v>Nie</v>
      </c>
    </row>
    <row r="2963" spans="1:7" x14ac:dyDescent="0.25">
      <c r="A2963">
        <f xml:space="preserve"> MONTH(B2963)</f>
        <v>2</v>
      </c>
      <c r="B2963" s="3">
        <v>42408</v>
      </c>
      <c r="C2963">
        <f>YEAR(B2963)</f>
        <v>2016</v>
      </c>
      <c r="D2963">
        <v>6938</v>
      </c>
      <c r="E2963" t="str">
        <f>IF(D2963&gt;10000,"Tak","Nie")</f>
        <v>Nie</v>
      </c>
      <c r="F2963">
        <f>F2962-ROUNDUP(F2962*0.02,0)+D2963</f>
        <v>511854</v>
      </c>
      <c r="G2963" t="str">
        <f t="shared" si="47"/>
        <v>Nie</v>
      </c>
    </row>
    <row r="2964" spans="1:7" x14ac:dyDescent="0.25">
      <c r="A2964">
        <f xml:space="preserve"> MONTH(B2964)</f>
        <v>2</v>
      </c>
      <c r="B2964" s="3">
        <v>42409</v>
      </c>
      <c r="C2964">
        <f>YEAR(B2964)</f>
        <v>2016</v>
      </c>
      <c r="D2964">
        <v>6750</v>
      </c>
      <c r="E2964" t="str">
        <f>IF(D2964&gt;10000,"Tak","Nie")</f>
        <v>Nie</v>
      </c>
      <c r="F2964">
        <f>F2963-ROUNDUP(F2963*0.02,0)+D2964</f>
        <v>508366</v>
      </c>
      <c r="G2964" t="str">
        <f t="shared" si="47"/>
        <v>Nie</v>
      </c>
    </row>
    <row r="2965" spans="1:7" x14ac:dyDescent="0.25">
      <c r="A2965">
        <f xml:space="preserve"> MONTH(B2965)</f>
        <v>2</v>
      </c>
      <c r="B2965" s="3">
        <v>42410</v>
      </c>
      <c r="C2965">
        <f>YEAR(B2965)</f>
        <v>2016</v>
      </c>
      <c r="D2965">
        <v>11386</v>
      </c>
      <c r="E2965" t="str">
        <f>IF(D2965&gt;10000,"Tak","Nie")</f>
        <v>Tak</v>
      </c>
      <c r="F2965">
        <f>F2964-ROUNDUP(F2964*0.02,0)+D2965</f>
        <v>509584</v>
      </c>
      <c r="G2965" t="str">
        <f t="shared" si="47"/>
        <v>Nie</v>
      </c>
    </row>
    <row r="2966" spans="1:7" x14ac:dyDescent="0.25">
      <c r="A2966">
        <f xml:space="preserve"> MONTH(B2966)</f>
        <v>2</v>
      </c>
      <c r="B2966" s="3">
        <v>42411</v>
      </c>
      <c r="C2966">
        <f>YEAR(B2966)</f>
        <v>2016</v>
      </c>
      <c r="D2966">
        <v>11182</v>
      </c>
      <c r="E2966" t="str">
        <f>IF(D2966&gt;10000,"Tak","Nie")</f>
        <v>Tak</v>
      </c>
      <c r="F2966">
        <f>F2965-ROUNDUP(F2965*0.02,0)+D2966</f>
        <v>510574</v>
      </c>
      <c r="G2966" t="str">
        <f t="shared" si="47"/>
        <v>Nie</v>
      </c>
    </row>
    <row r="2967" spans="1:7" x14ac:dyDescent="0.25">
      <c r="A2967">
        <f xml:space="preserve"> MONTH(B2967)</f>
        <v>2</v>
      </c>
      <c r="B2967" s="3">
        <v>42412</v>
      </c>
      <c r="C2967">
        <f>YEAR(B2967)</f>
        <v>2016</v>
      </c>
      <c r="D2967">
        <v>7046</v>
      </c>
      <c r="E2967" t="str">
        <f>IF(D2967&gt;10000,"Tak","Nie")</f>
        <v>Nie</v>
      </c>
      <c r="F2967">
        <f>F2966-ROUNDUP(F2966*0.02,0)+D2967</f>
        <v>507408</v>
      </c>
      <c r="G2967" t="str">
        <f t="shared" si="47"/>
        <v>Nie</v>
      </c>
    </row>
    <row r="2968" spans="1:7" x14ac:dyDescent="0.25">
      <c r="A2968">
        <f xml:space="preserve"> MONTH(B2968)</f>
        <v>2</v>
      </c>
      <c r="B2968" s="3">
        <v>42413</v>
      </c>
      <c r="C2968">
        <f>YEAR(B2968)</f>
        <v>2016</v>
      </c>
      <c r="D2968">
        <v>8210</v>
      </c>
      <c r="E2968" t="str">
        <f>IF(D2968&gt;10000,"Tak","Nie")</f>
        <v>Nie</v>
      </c>
      <c r="F2968">
        <f>F2967-ROUNDUP(F2967*0.02,0)+D2968</f>
        <v>505469</v>
      </c>
      <c r="G2968" t="str">
        <f t="shared" si="47"/>
        <v>Nie</v>
      </c>
    </row>
    <row r="2969" spans="1:7" x14ac:dyDescent="0.25">
      <c r="A2969">
        <f xml:space="preserve"> MONTH(B2969)</f>
        <v>2</v>
      </c>
      <c r="B2969" s="3">
        <v>42414</v>
      </c>
      <c r="C2969">
        <f>YEAR(B2969)</f>
        <v>2016</v>
      </c>
      <c r="D2969">
        <v>9456</v>
      </c>
      <c r="E2969" t="str">
        <f>IF(D2969&gt;10000,"Tak","Nie")</f>
        <v>Nie</v>
      </c>
      <c r="F2969">
        <f>F2968-ROUNDUP(F2968*0.02,0)+D2969</f>
        <v>504815</v>
      </c>
      <c r="G2969" t="str">
        <f t="shared" si="47"/>
        <v>Nie</v>
      </c>
    </row>
    <row r="2970" spans="1:7" x14ac:dyDescent="0.25">
      <c r="A2970">
        <f xml:space="preserve"> MONTH(B2970)</f>
        <v>2</v>
      </c>
      <c r="B2970" s="3">
        <v>42415</v>
      </c>
      <c r="C2970">
        <f>YEAR(B2970)</f>
        <v>2016</v>
      </c>
      <c r="D2970">
        <v>6174</v>
      </c>
      <c r="E2970" t="str">
        <f>IF(D2970&gt;10000,"Tak","Nie")</f>
        <v>Nie</v>
      </c>
      <c r="F2970">
        <f>F2969-ROUNDUP(F2969*0.02,0)+D2970</f>
        <v>500892</v>
      </c>
      <c r="G2970" t="str">
        <f t="shared" si="47"/>
        <v>Nie</v>
      </c>
    </row>
    <row r="2971" spans="1:7" x14ac:dyDescent="0.25">
      <c r="A2971">
        <f xml:space="preserve"> MONTH(B2971)</f>
        <v>2</v>
      </c>
      <c r="B2971" s="3">
        <v>42416</v>
      </c>
      <c r="C2971">
        <f>YEAR(B2971)</f>
        <v>2016</v>
      </c>
      <c r="D2971">
        <v>10261</v>
      </c>
      <c r="E2971" t="str">
        <f>IF(D2971&gt;10000,"Tak","Nie")</f>
        <v>Tak</v>
      </c>
      <c r="F2971">
        <f>F2970-ROUNDUP(F2970*0.02,0)+D2971</f>
        <v>501135</v>
      </c>
      <c r="G2971" t="str">
        <f t="shared" si="47"/>
        <v>Nie</v>
      </c>
    </row>
    <row r="2972" spans="1:7" x14ac:dyDescent="0.25">
      <c r="A2972">
        <f xml:space="preserve"> MONTH(B2972)</f>
        <v>2</v>
      </c>
      <c r="B2972" s="3">
        <v>42417</v>
      </c>
      <c r="C2972">
        <f>YEAR(B2972)</f>
        <v>2016</v>
      </c>
      <c r="D2972">
        <v>7616</v>
      </c>
      <c r="E2972" t="str">
        <f>IF(D2972&gt;10000,"Tak","Nie")</f>
        <v>Nie</v>
      </c>
      <c r="F2972">
        <f>F2971-ROUNDUP(F2971*0.02,0)+D2972</f>
        <v>498728</v>
      </c>
      <c r="G2972" t="str">
        <f t="shared" si="47"/>
        <v>Nie</v>
      </c>
    </row>
    <row r="2973" spans="1:7" x14ac:dyDescent="0.25">
      <c r="A2973">
        <f xml:space="preserve"> MONTH(B2973)</f>
        <v>2</v>
      </c>
      <c r="B2973" s="3">
        <v>42418</v>
      </c>
      <c r="C2973">
        <f>YEAR(B2973)</f>
        <v>2016</v>
      </c>
      <c r="D2973">
        <v>8881</v>
      </c>
      <c r="E2973" t="str">
        <f>IF(D2973&gt;10000,"Tak","Nie")</f>
        <v>Nie</v>
      </c>
      <c r="F2973">
        <f>F2972-ROUNDUP(F2972*0.02,0)+D2973</f>
        <v>497634</v>
      </c>
      <c r="G2973" t="str">
        <f t="shared" si="47"/>
        <v>Nie</v>
      </c>
    </row>
    <row r="2974" spans="1:7" x14ac:dyDescent="0.25">
      <c r="A2974">
        <f xml:space="preserve"> MONTH(B2974)</f>
        <v>2</v>
      </c>
      <c r="B2974" s="3">
        <v>42419</v>
      </c>
      <c r="C2974">
        <f>YEAR(B2974)</f>
        <v>2016</v>
      </c>
      <c r="D2974">
        <v>5903</v>
      </c>
      <c r="E2974" t="str">
        <f>IF(D2974&gt;10000,"Tak","Nie")</f>
        <v>Nie</v>
      </c>
      <c r="F2974">
        <f>F2973-ROUNDUP(F2973*0.02,0)+D2974</f>
        <v>493584</v>
      </c>
      <c r="G2974" t="str">
        <f t="shared" si="47"/>
        <v>Nie</v>
      </c>
    </row>
    <row r="2975" spans="1:7" x14ac:dyDescent="0.25">
      <c r="A2975">
        <f xml:space="preserve"> MONTH(B2975)</f>
        <v>2</v>
      </c>
      <c r="B2975" s="3">
        <v>42420</v>
      </c>
      <c r="C2975">
        <f>YEAR(B2975)</f>
        <v>2016</v>
      </c>
      <c r="D2975">
        <v>5840</v>
      </c>
      <c r="E2975" t="str">
        <f>IF(D2975&gt;10000,"Tak","Nie")</f>
        <v>Nie</v>
      </c>
      <c r="F2975">
        <f>F2974-ROUNDUP(F2974*0.02,0)+D2975</f>
        <v>489552</v>
      </c>
      <c r="G2975" t="str">
        <f t="shared" si="47"/>
        <v>Nie</v>
      </c>
    </row>
    <row r="2976" spans="1:7" x14ac:dyDescent="0.25">
      <c r="A2976">
        <f xml:space="preserve"> MONTH(B2976)</f>
        <v>2</v>
      </c>
      <c r="B2976" s="3">
        <v>42421</v>
      </c>
      <c r="C2976">
        <f>YEAR(B2976)</f>
        <v>2016</v>
      </c>
      <c r="D2976">
        <v>7626</v>
      </c>
      <c r="E2976" t="str">
        <f>IF(D2976&gt;10000,"Tak","Nie")</f>
        <v>Nie</v>
      </c>
      <c r="F2976">
        <f>F2975-ROUNDUP(F2975*0.02,0)+D2976</f>
        <v>487386</v>
      </c>
      <c r="G2976" t="str">
        <f t="shared" si="47"/>
        <v>Nie</v>
      </c>
    </row>
    <row r="2977" spans="1:7" x14ac:dyDescent="0.25">
      <c r="A2977">
        <f xml:space="preserve"> MONTH(B2977)</f>
        <v>2</v>
      </c>
      <c r="B2977" s="3">
        <v>42422</v>
      </c>
      <c r="C2977">
        <f>YEAR(B2977)</f>
        <v>2016</v>
      </c>
      <c r="D2977">
        <v>10542</v>
      </c>
      <c r="E2977" t="str">
        <f>IF(D2977&gt;10000,"Tak","Nie")</f>
        <v>Tak</v>
      </c>
      <c r="F2977">
        <f>F2976-ROUNDUP(F2976*0.02,0)+D2977</f>
        <v>488180</v>
      </c>
      <c r="G2977" t="str">
        <f t="shared" si="47"/>
        <v>Nie</v>
      </c>
    </row>
    <row r="2978" spans="1:7" x14ac:dyDescent="0.25">
      <c r="A2978">
        <f xml:space="preserve"> MONTH(B2978)</f>
        <v>2</v>
      </c>
      <c r="B2978" s="3">
        <v>42423</v>
      </c>
      <c r="C2978">
        <f>YEAR(B2978)</f>
        <v>2016</v>
      </c>
      <c r="D2978">
        <v>8505</v>
      </c>
      <c r="E2978" t="str">
        <f>IF(D2978&gt;10000,"Tak","Nie")</f>
        <v>Nie</v>
      </c>
      <c r="F2978">
        <f>F2977-ROUNDUP(F2977*0.02,0)+D2978</f>
        <v>486921</v>
      </c>
      <c r="G2978" t="str">
        <f t="shared" si="47"/>
        <v>Nie</v>
      </c>
    </row>
    <row r="2979" spans="1:7" x14ac:dyDescent="0.25">
      <c r="A2979">
        <f xml:space="preserve"> MONTH(B2979)</f>
        <v>2</v>
      </c>
      <c r="B2979" s="3">
        <v>42424</v>
      </c>
      <c r="C2979">
        <f>YEAR(B2979)</f>
        <v>2016</v>
      </c>
      <c r="D2979">
        <v>9259</v>
      </c>
      <c r="E2979" t="str">
        <f>IF(D2979&gt;10000,"Tak","Nie")</f>
        <v>Nie</v>
      </c>
      <c r="F2979">
        <f>F2978-ROUNDUP(F2978*0.02,0)+D2979</f>
        <v>486441</v>
      </c>
      <c r="G2979" t="str">
        <f t="shared" si="47"/>
        <v>Nie</v>
      </c>
    </row>
    <row r="2980" spans="1:7" x14ac:dyDescent="0.25">
      <c r="A2980">
        <f xml:space="preserve"> MONTH(B2980)</f>
        <v>2</v>
      </c>
      <c r="B2980" s="3">
        <v>42425</v>
      </c>
      <c r="C2980">
        <f>YEAR(B2980)</f>
        <v>2016</v>
      </c>
      <c r="D2980">
        <v>7689</v>
      </c>
      <c r="E2980" t="str">
        <f>IF(D2980&gt;10000,"Tak","Nie")</f>
        <v>Nie</v>
      </c>
      <c r="F2980">
        <f>F2979-ROUNDUP(F2979*0.02,0)+D2980</f>
        <v>484401</v>
      </c>
      <c r="G2980" t="str">
        <f t="shared" si="47"/>
        <v>Nie</v>
      </c>
    </row>
    <row r="2981" spans="1:7" x14ac:dyDescent="0.25">
      <c r="A2981">
        <f xml:space="preserve"> MONTH(B2981)</f>
        <v>2</v>
      </c>
      <c r="B2981" s="3">
        <v>42426</v>
      </c>
      <c r="C2981">
        <f>YEAR(B2981)</f>
        <v>2016</v>
      </c>
      <c r="D2981">
        <v>8596</v>
      </c>
      <c r="E2981" t="str">
        <f>IF(D2981&gt;10000,"Tak","Nie")</f>
        <v>Nie</v>
      </c>
      <c r="F2981">
        <f>F2980-ROUNDUP(F2980*0.02,0)+D2981</f>
        <v>483308</v>
      </c>
      <c r="G2981" t="str">
        <f t="shared" si="47"/>
        <v>Nie</v>
      </c>
    </row>
    <row r="2982" spans="1:7" x14ac:dyDescent="0.25">
      <c r="A2982">
        <f xml:space="preserve"> MONTH(B2982)</f>
        <v>2</v>
      </c>
      <c r="B2982" s="3">
        <v>42427</v>
      </c>
      <c r="C2982">
        <f>YEAR(B2982)</f>
        <v>2016</v>
      </c>
      <c r="D2982">
        <v>5077</v>
      </c>
      <c r="E2982" t="str">
        <f>IF(D2982&gt;10000,"Tak","Nie")</f>
        <v>Nie</v>
      </c>
      <c r="F2982">
        <f>F2981-ROUNDUP(F2981*0.02,0)+D2982</f>
        <v>478718</v>
      </c>
      <c r="G2982" t="str">
        <f t="shared" si="47"/>
        <v>Nie</v>
      </c>
    </row>
    <row r="2983" spans="1:7" x14ac:dyDescent="0.25">
      <c r="A2983">
        <f xml:space="preserve"> MONTH(B2983)</f>
        <v>2</v>
      </c>
      <c r="B2983" s="3">
        <v>42428</v>
      </c>
      <c r="C2983">
        <f>YEAR(B2983)</f>
        <v>2016</v>
      </c>
      <c r="D2983">
        <v>9011</v>
      </c>
      <c r="E2983" t="str">
        <f>IF(D2983&gt;10000,"Tak","Nie")</f>
        <v>Nie</v>
      </c>
      <c r="F2983">
        <f>F2982-ROUNDUP(F2982*0.02,0)+D2983</f>
        <v>478154</v>
      </c>
      <c r="G2983" t="str">
        <f t="shared" si="47"/>
        <v>Nie</v>
      </c>
    </row>
    <row r="2984" spans="1:7" x14ac:dyDescent="0.25">
      <c r="A2984">
        <f xml:space="preserve"> MONTH(B2984)</f>
        <v>2</v>
      </c>
      <c r="B2984" s="3">
        <v>42429</v>
      </c>
      <c r="C2984">
        <f>YEAR(B2984)</f>
        <v>2016</v>
      </c>
      <c r="D2984">
        <v>7450</v>
      </c>
      <c r="E2984" t="str">
        <f>IF(D2984&gt;10000,"Tak","Nie")</f>
        <v>Nie</v>
      </c>
      <c r="F2984">
        <f>F2983-ROUNDUP(F2983*0.02,0)+D2984</f>
        <v>476040</v>
      </c>
      <c r="G2984" t="str">
        <f t="shared" si="47"/>
        <v>Nie</v>
      </c>
    </row>
    <row r="2985" spans="1:7" x14ac:dyDescent="0.25">
      <c r="A2985">
        <f xml:space="preserve"> MONTH(B2985)</f>
        <v>3</v>
      </c>
      <c r="B2985" s="3">
        <v>42430</v>
      </c>
      <c r="C2985">
        <f>YEAR(B2985)</f>
        <v>2016</v>
      </c>
      <c r="D2985">
        <v>8954</v>
      </c>
      <c r="E2985" t="str">
        <f>IF(D2985&gt;10000,"Tak","Nie")</f>
        <v>Nie</v>
      </c>
      <c r="F2985">
        <f>F2984-ROUNDUP(F2984*0.02,0)+D2985</f>
        <v>475473</v>
      </c>
      <c r="G2985" t="str">
        <f t="shared" si="47"/>
        <v>Nie</v>
      </c>
    </row>
    <row r="2986" spans="1:7" x14ac:dyDescent="0.25">
      <c r="A2986">
        <f xml:space="preserve"> MONTH(B2986)</f>
        <v>3</v>
      </c>
      <c r="B2986" s="3">
        <v>42431</v>
      </c>
      <c r="C2986">
        <f>YEAR(B2986)</f>
        <v>2016</v>
      </c>
      <c r="D2986">
        <v>6739</v>
      </c>
      <c r="E2986" t="str">
        <f>IF(D2986&gt;10000,"Tak","Nie")</f>
        <v>Nie</v>
      </c>
      <c r="F2986">
        <f>F2985-ROUNDUP(F2985*0.02,0)+D2986</f>
        <v>472702</v>
      </c>
      <c r="G2986" t="str">
        <f t="shared" si="47"/>
        <v>Nie</v>
      </c>
    </row>
    <row r="2987" spans="1:7" x14ac:dyDescent="0.25">
      <c r="A2987">
        <f xml:space="preserve"> MONTH(B2987)</f>
        <v>3</v>
      </c>
      <c r="B2987" s="3">
        <v>42432</v>
      </c>
      <c r="C2987">
        <f>YEAR(B2987)</f>
        <v>2016</v>
      </c>
      <c r="D2987">
        <v>7191</v>
      </c>
      <c r="E2987" t="str">
        <f>IF(D2987&gt;10000,"Tak","Nie")</f>
        <v>Nie</v>
      </c>
      <c r="F2987">
        <f>F2986-ROUNDUP(F2986*0.02,0)+D2987</f>
        <v>470438</v>
      </c>
      <c r="G2987" t="str">
        <f t="shared" si="47"/>
        <v>Nie</v>
      </c>
    </row>
    <row r="2988" spans="1:7" x14ac:dyDescent="0.25">
      <c r="A2988">
        <f xml:space="preserve"> MONTH(B2988)</f>
        <v>3</v>
      </c>
      <c r="B2988" s="3">
        <v>42433</v>
      </c>
      <c r="C2988">
        <f>YEAR(B2988)</f>
        <v>2016</v>
      </c>
      <c r="D2988">
        <v>5801</v>
      </c>
      <c r="E2988" t="str">
        <f>IF(D2988&gt;10000,"Tak","Nie")</f>
        <v>Nie</v>
      </c>
      <c r="F2988">
        <f>F2987-ROUNDUP(F2987*0.02,0)+D2988</f>
        <v>466830</v>
      </c>
      <c r="G2988" t="str">
        <f t="shared" si="47"/>
        <v>Nie</v>
      </c>
    </row>
    <row r="2989" spans="1:7" x14ac:dyDescent="0.25">
      <c r="A2989">
        <f xml:space="preserve"> MONTH(B2989)</f>
        <v>3</v>
      </c>
      <c r="B2989" s="3">
        <v>42434</v>
      </c>
      <c r="C2989">
        <f>YEAR(B2989)</f>
        <v>2016</v>
      </c>
      <c r="D2989">
        <v>6309</v>
      </c>
      <c r="E2989" t="str">
        <f>IF(D2989&gt;10000,"Tak","Nie")</f>
        <v>Nie</v>
      </c>
      <c r="F2989">
        <f>F2988-ROUNDUP(F2988*0.02,0)+D2989</f>
        <v>463802</v>
      </c>
      <c r="G2989" t="str">
        <f t="shared" si="47"/>
        <v>Nie</v>
      </c>
    </row>
    <row r="2990" spans="1:7" x14ac:dyDescent="0.25">
      <c r="A2990">
        <f xml:space="preserve"> MONTH(B2990)</f>
        <v>3</v>
      </c>
      <c r="B2990" s="3">
        <v>42435</v>
      </c>
      <c r="C2990">
        <f>YEAR(B2990)</f>
        <v>2016</v>
      </c>
      <c r="D2990">
        <v>10980</v>
      </c>
      <c r="E2990" t="str">
        <f>IF(D2990&gt;10000,"Tak","Nie")</f>
        <v>Tak</v>
      </c>
      <c r="F2990">
        <f>F2989-ROUNDUP(F2989*0.02,0)+D2990</f>
        <v>465505</v>
      </c>
      <c r="G2990" t="str">
        <f t="shared" si="47"/>
        <v>Nie</v>
      </c>
    </row>
    <row r="2991" spans="1:7" x14ac:dyDescent="0.25">
      <c r="A2991">
        <f xml:space="preserve"> MONTH(B2991)</f>
        <v>3</v>
      </c>
      <c r="B2991" s="3">
        <v>42436</v>
      </c>
      <c r="C2991">
        <f>YEAR(B2991)</f>
        <v>2016</v>
      </c>
      <c r="D2991">
        <v>11953</v>
      </c>
      <c r="E2991" t="str">
        <f>IF(D2991&gt;10000,"Tak","Nie")</f>
        <v>Tak</v>
      </c>
      <c r="F2991">
        <f>F2990-ROUNDUP(F2990*0.02,0)+D2991</f>
        <v>468147</v>
      </c>
      <c r="G2991" t="str">
        <f t="shared" si="47"/>
        <v>Nie</v>
      </c>
    </row>
    <row r="2992" spans="1:7" x14ac:dyDescent="0.25">
      <c r="A2992">
        <f xml:space="preserve"> MONTH(B2992)</f>
        <v>3</v>
      </c>
      <c r="B2992" s="3">
        <v>42437</v>
      </c>
      <c r="C2992">
        <f>YEAR(B2992)</f>
        <v>2016</v>
      </c>
      <c r="D2992">
        <v>8892</v>
      </c>
      <c r="E2992" t="str">
        <f>IF(D2992&gt;10000,"Tak","Nie")</f>
        <v>Nie</v>
      </c>
      <c r="F2992">
        <f>F2991-ROUNDUP(F2991*0.02,0)+D2992</f>
        <v>467676</v>
      </c>
      <c r="G2992" t="str">
        <f t="shared" si="47"/>
        <v>Nie</v>
      </c>
    </row>
    <row r="2993" spans="1:7" x14ac:dyDescent="0.25">
      <c r="A2993">
        <f xml:space="preserve"> MONTH(B2993)</f>
        <v>3</v>
      </c>
      <c r="B2993" s="3">
        <v>42438</v>
      </c>
      <c r="C2993">
        <f>YEAR(B2993)</f>
        <v>2016</v>
      </c>
      <c r="D2993">
        <v>9371</v>
      </c>
      <c r="E2993" t="str">
        <f>IF(D2993&gt;10000,"Tak","Nie")</f>
        <v>Nie</v>
      </c>
      <c r="F2993">
        <f>F2992-ROUNDUP(F2992*0.02,0)+D2993</f>
        <v>467693</v>
      </c>
      <c r="G2993" t="str">
        <f t="shared" si="47"/>
        <v>Nie</v>
      </c>
    </row>
    <row r="2994" spans="1:7" x14ac:dyDescent="0.25">
      <c r="A2994">
        <f xml:space="preserve"> MONTH(B2994)</f>
        <v>3</v>
      </c>
      <c r="B2994" s="3">
        <v>42439</v>
      </c>
      <c r="C2994">
        <f>YEAR(B2994)</f>
        <v>2016</v>
      </c>
      <c r="D2994">
        <v>9568</v>
      </c>
      <c r="E2994" t="str">
        <f>IF(D2994&gt;10000,"Tak","Nie")</f>
        <v>Nie</v>
      </c>
      <c r="F2994">
        <f>F2993-ROUNDUP(F2993*0.02,0)+D2994</f>
        <v>467907</v>
      </c>
      <c r="G2994" t="str">
        <f t="shared" si="47"/>
        <v>Nie</v>
      </c>
    </row>
    <row r="2995" spans="1:7" x14ac:dyDescent="0.25">
      <c r="A2995">
        <f xml:space="preserve"> MONTH(B2995)</f>
        <v>3</v>
      </c>
      <c r="B2995" s="3">
        <v>42440</v>
      </c>
      <c r="C2995">
        <f>YEAR(B2995)</f>
        <v>2016</v>
      </c>
      <c r="D2995">
        <v>9022</v>
      </c>
      <c r="E2995" t="str">
        <f>IF(D2995&gt;10000,"Tak","Nie")</f>
        <v>Nie</v>
      </c>
      <c r="F2995">
        <f>F2994-ROUNDUP(F2994*0.02,0)+D2995</f>
        <v>467570</v>
      </c>
      <c r="G2995" t="str">
        <f t="shared" si="47"/>
        <v>Nie</v>
      </c>
    </row>
    <row r="2996" spans="1:7" x14ac:dyDescent="0.25">
      <c r="A2996">
        <f xml:space="preserve"> MONTH(B2996)</f>
        <v>3</v>
      </c>
      <c r="B2996" s="3">
        <v>42441</v>
      </c>
      <c r="C2996">
        <f>YEAR(B2996)</f>
        <v>2016</v>
      </c>
      <c r="D2996">
        <v>11802</v>
      </c>
      <c r="E2996" t="str">
        <f>IF(D2996&gt;10000,"Tak","Nie")</f>
        <v>Tak</v>
      </c>
      <c r="F2996">
        <f>F2995-ROUNDUP(F2995*0.02,0)+D2996</f>
        <v>470020</v>
      </c>
      <c r="G2996" t="str">
        <f t="shared" si="47"/>
        <v>Nie</v>
      </c>
    </row>
    <row r="2997" spans="1:7" x14ac:dyDescent="0.25">
      <c r="A2997">
        <f xml:space="preserve"> MONTH(B2997)</f>
        <v>3</v>
      </c>
      <c r="B2997" s="3">
        <v>42442</v>
      </c>
      <c r="C2997">
        <f>YEAR(B2997)</f>
        <v>2016</v>
      </c>
      <c r="D2997">
        <v>10600</v>
      </c>
      <c r="E2997" t="str">
        <f>IF(D2997&gt;10000,"Tak","Nie")</f>
        <v>Tak</v>
      </c>
      <c r="F2997">
        <f>F2996-ROUNDUP(F2996*0.02,0)+D2997</f>
        <v>471219</v>
      </c>
      <c r="G2997" t="str">
        <f t="shared" si="47"/>
        <v>Nie</v>
      </c>
    </row>
    <row r="2998" spans="1:7" x14ac:dyDescent="0.25">
      <c r="A2998">
        <f xml:space="preserve"> MONTH(B2998)</f>
        <v>3</v>
      </c>
      <c r="B2998" s="3">
        <v>42443</v>
      </c>
      <c r="C2998">
        <f>YEAR(B2998)</f>
        <v>2016</v>
      </c>
      <c r="D2998">
        <v>10575</v>
      </c>
      <c r="E2998" t="str">
        <f>IF(D2998&gt;10000,"Tak","Nie")</f>
        <v>Tak</v>
      </c>
      <c r="F2998">
        <f>F2997-ROUNDUP(F2997*0.02,0)+D2998</f>
        <v>472369</v>
      </c>
      <c r="G2998" t="str">
        <f t="shared" si="47"/>
        <v>Nie</v>
      </c>
    </row>
    <row r="2999" spans="1:7" x14ac:dyDescent="0.25">
      <c r="A2999">
        <f xml:space="preserve"> MONTH(B2999)</f>
        <v>3</v>
      </c>
      <c r="B2999" s="3">
        <v>42444</v>
      </c>
      <c r="C2999">
        <f>YEAR(B2999)</f>
        <v>2016</v>
      </c>
      <c r="D2999">
        <v>7453</v>
      </c>
      <c r="E2999" t="str">
        <f>IF(D2999&gt;10000,"Tak","Nie")</f>
        <v>Nie</v>
      </c>
      <c r="F2999">
        <f>F2998-ROUNDUP(F2998*0.02,0)+D2999</f>
        <v>470374</v>
      </c>
      <c r="G2999" t="str">
        <f t="shared" si="47"/>
        <v>Nie</v>
      </c>
    </row>
    <row r="3000" spans="1:7" x14ac:dyDescent="0.25">
      <c r="A3000">
        <f xml:space="preserve"> MONTH(B3000)</f>
        <v>3</v>
      </c>
      <c r="B3000" s="3">
        <v>42445</v>
      </c>
      <c r="C3000">
        <f>YEAR(B3000)</f>
        <v>2016</v>
      </c>
      <c r="D3000">
        <v>7578</v>
      </c>
      <c r="E3000" t="str">
        <f>IF(D3000&gt;10000,"Tak","Nie")</f>
        <v>Nie</v>
      </c>
      <c r="F3000">
        <f>F2999-ROUNDUP(F2999*0.02,0)+D3000</f>
        <v>468544</v>
      </c>
      <c r="G3000" t="str">
        <f t="shared" si="47"/>
        <v>Nie</v>
      </c>
    </row>
    <row r="3001" spans="1:7" x14ac:dyDescent="0.25">
      <c r="A3001">
        <f xml:space="preserve"> MONTH(B3001)</f>
        <v>3</v>
      </c>
      <c r="B3001" s="3">
        <v>42446</v>
      </c>
      <c r="C3001">
        <f>YEAR(B3001)</f>
        <v>2016</v>
      </c>
      <c r="D3001">
        <v>9232</v>
      </c>
      <c r="E3001" t="str">
        <f>IF(D3001&gt;10000,"Tak","Nie")</f>
        <v>Nie</v>
      </c>
      <c r="F3001">
        <f>F3000-ROUNDUP(F3000*0.02,0)+D3001</f>
        <v>468405</v>
      </c>
      <c r="G3001" t="str">
        <f t="shared" si="47"/>
        <v>Nie</v>
      </c>
    </row>
    <row r="3002" spans="1:7" x14ac:dyDescent="0.25">
      <c r="A3002">
        <f xml:space="preserve"> MONTH(B3002)</f>
        <v>3</v>
      </c>
      <c r="B3002" s="3">
        <v>42447</v>
      </c>
      <c r="C3002">
        <f>YEAR(B3002)</f>
        <v>2016</v>
      </c>
      <c r="D3002">
        <v>13626</v>
      </c>
      <c r="E3002" t="str">
        <f>IF(D3002&gt;10000,"Tak","Nie")</f>
        <v>Tak</v>
      </c>
      <c r="F3002">
        <f>F3001-ROUNDUP(F3001*0.02,0)+D3002</f>
        <v>472662</v>
      </c>
      <c r="G3002" t="str">
        <f t="shared" si="47"/>
        <v>Nie</v>
      </c>
    </row>
    <row r="3003" spans="1:7" x14ac:dyDescent="0.25">
      <c r="A3003">
        <f xml:space="preserve"> MONTH(B3003)</f>
        <v>3</v>
      </c>
      <c r="B3003" s="3">
        <v>42448</v>
      </c>
      <c r="C3003">
        <f>YEAR(B3003)</f>
        <v>2016</v>
      </c>
      <c r="D3003">
        <v>11028</v>
      </c>
      <c r="E3003" t="str">
        <f>IF(D3003&gt;10000,"Tak","Nie")</f>
        <v>Tak</v>
      </c>
      <c r="F3003">
        <f>F3002-ROUNDUP(F3002*0.02,0)+D3003</f>
        <v>474236</v>
      </c>
      <c r="G3003" t="str">
        <f t="shared" si="47"/>
        <v>Nie</v>
      </c>
    </row>
    <row r="3004" spans="1:7" x14ac:dyDescent="0.25">
      <c r="A3004">
        <f xml:space="preserve"> MONTH(B3004)</f>
        <v>3</v>
      </c>
      <c r="B3004" s="3">
        <v>42449</v>
      </c>
      <c r="C3004">
        <f>YEAR(B3004)</f>
        <v>2016</v>
      </c>
      <c r="D3004">
        <v>12134</v>
      </c>
      <c r="E3004" t="str">
        <f>IF(D3004&gt;10000,"Tak","Nie")</f>
        <v>Tak</v>
      </c>
      <c r="F3004">
        <f>F3003-ROUNDUP(F3003*0.02,0)+D3004</f>
        <v>476885</v>
      </c>
      <c r="G3004" t="str">
        <f t="shared" si="47"/>
        <v>Nie</v>
      </c>
    </row>
    <row r="3005" spans="1:7" x14ac:dyDescent="0.25">
      <c r="A3005">
        <f xml:space="preserve"> MONTH(B3005)</f>
        <v>3</v>
      </c>
      <c r="B3005" s="3">
        <v>42450</v>
      </c>
      <c r="C3005">
        <f>YEAR(B3005)</f>
        <v>2016</v>
      </c>
      <c r="D3005">
        <v>14110</v>
      </c>
      <c r="E3005" t="str">
        <f>IF(D3005&gt;10000,"Tak","Nie")</f>
        <v>Tak</v>
      </c>
      <c r="F3005">
        <f>F3004-ROUNDUP(F3004*0.02,0)+D3005</f>
        <v>481457</v>
      </c>
      <c r="G3005" t="str">
        <f t="shared" si="47"/>
        <v>Nie</v>
      </c>
    </row>
    <row r="3006" spans="1:7" x14ac:dyDescent="0.25">
      <c r="A3006">
        <f xml:space="preserve"> MONTH(B3006)</f>
        <v>3</v>
      </c>
      <c r="B3006" s="3">
        <v>42451</v>
      </c>
      <c r="C3006">
        <f>YEAR(B3006)</f>
        <v>2016</v>
      </c>
      <c r="D3006">
        <v>15402</v>
      </c>
      <c r="E3006" t="str">
        <f>IF(D3006&gt;10000,"Tak","Nie")</f>
        <v>Tak</v>
      </c>
      <c r="F3006">
        <f>F3005-ROUNDUP(F3005*0.02,0)+D3006</f>
        <v>487229</v>
      </c>
      <c r="G3006" t="str">
        <f t="shared" si="47"/>
        <v>Nie</v>
      </c>
    </row>
    <row r="3007" spans="1:7" x14ac:dyDescent="0.25">
      <c r="A3007">
        <f xml:space="preserve"> MONTH(B3007)</f>
        <v>3</v>
      </c>
      <c r="B3007" s="3">
        <v>42452</v>
      </c>
      <c r="C3007">
        <f>YEAR(B3007)</f>
        <v>2016</v>
      </c>
      <c r="D3007">
        <v>18397</v>
      </c>
      <c r="E3007" t="str">
        <f>IF(D3007&gt;10000,"Tak","Nie")</f>
        <v>Tak</v>
      </c>
      <c r="F3007">
        <f>F3006-ROUNDUP(F3006*0.02,0)+D3007</f>
        <v>495881</v>
      </c>
      <c r="G3007" t="str">
        <f t="shared" si="47"/>
        <v>Nie</v>
      </c>
    </row>
    <row r="3008" spans="1:7" x14ac:dyDescent="0.25">
      <c r="A3008">
        <f xml:space="preserve"> MONTH(B3008)</f>
        <v>3</v>
      </c>
      <c r="B3008" s="3">
        <v>42453</v>
      </c>
      <c r="C3008">
        <f>YEAR(B3008)</f>
        <v>2016</v>
      </c>
      <c r="D3008">
        <v>17386</v>
      </c>
      <c r="E3008" t="str">
        <f>IF(D3008&gt;10000,"Tak","Nie")</f>
        <v>Tak</v>
      </c>
      <c r="F3008">
        <f>F3007-ROUNDUP(F3007*0.02,0)+D3008</f>
        <v>503349</v>
      </c>
      <c r="G3008" t="str">
        <f t="shared" si="47"/>
        <v>Nie</v>
      </c>
    </row>
    <row r="3009" spans="1:7" x14ac:dyDescent="0.25">
      <c r="A3009">
        <f xml:space="preserve"> MONTH(B3009)</f>
        <v>3</v>
      </c>
      <c r="B3009" s="3">
        <v>42454</v>
      </c>
      <c r="C3009">
        <f>YEAR(B3009)</f>
        <v>2016</v>
      </c>
      <c r="D3009">
        <v>20425</v>
      </c>
      <c r="E3009" t="str">
        <f>IF(D3009&gt;10000,"Tak","Nie")</f>
        <v>Tak</v>
      </c>
      <c r="F3009">
        <f>F3008-ROUNDUP(F3008*0.02,0)+D3009</f>
        <v>513707</v>
      </c>
      <c r="G3009" t="str">
        <f t="shared" si="47"/>
        <v>Nie</v>
      </c>
    </row>
    <row r="3010" spans="1:7" x14ac:dyDescent="0.25">
      <c r="A3010">
        <f xml:space="preserve"> MONTH(B3010)</f>
        <v>3</v>
      </c>
      <c r="B3010" s="3">
        <v>42455</v>
      </c>
      <c r="C3010">
        <f>YEAR(B3010)</f>
        <v>2016</v>
      </c>
      <c r="D3010">
        <v>23556</v>
      </c>
      <c r="E3010" t="str">
        <f>IF(D3010&gt;10000,"Tak","Nie")</f>
        <v>Tak</v>
      </c>
      <c r="F3010">
        <f>F3009-ROUNDUP(F3009*0.02,0)+D3010</f>
        <v>526988</v>
      </c>
      <c r="G3010" t="str">
        <f t="shared" si="47"/>
        <v>Nie</v>
      </c>
    </row>
    <row r="3011" spans="1:7" x14ac:dyDescent="0.25">
      <c r="A3011">
        <f xml:space="preserve"> MONTH(B3011)</f>
        <v>3</v>
      </c>
      <c r="B3011" s="3">
        <v>42456</v>
      </c>
      <c r="C3011">
        <f>YEAR(B3011)</f>
        <v>2016</v>
      </c>
      <c r="D3011">
        <v>26043</v>
      </c>
      <c r="E3011" t="str">
        <f>IF(D3011&gt;10000,"Tak","Nie")</f>
        <v>Tak</v>
      </c>
      <c r="F3011">
        <f>F3010-ROUNDUP(F3010*0.02,0)+D3011</f>
        <v>542491</v>
      </c>
      <c r="G3011" t="str">
        <f t="shared" si="47"/>
        <v>Nie</v>
      </c>
    </row>
    <row r="3012" spans="1:7" x14ac:dyDescent="0.25">
      <c r="A3012">
        <f xml:space="preserve"> MONTH(B3012)</f>
        <v>3</v>
      </c>
      <c r="B3012" s="3">
        <v>42457</v>
      </c>
      <c r="C3012">
        <f>YEAR(B3012)</f>
        <v>2016</v>
      </c>
      <c r="D3012">
        <v>26441</v>
      </c>
      <c r="E3012" t="str">
        <f>IF(D3012&gt;10000,"Tak","Nie")</f>
        <v>Tak</v>
      </c>
      <c r="F3012">
        <f>F3011-ROUNDUP(F3011*0.02,0)+D3012</f>
        <v>558082</v>
      </c>
      <c r="G3012" t="str">
        <f t="shared" ref="G3012:G3075" si="48">IF(F3012&gt;1000000,"Tak","Nie")</f>
        <v>Nie</v>
      </c>
    </row>
    <row r="3013" spans="1:7" x14ac:dyDescent="0.25">
      <c r="A3013">
        <f xml:space="preserve"> MONTH(B3013)</f>
        <v>3</v>
      </c>
      <c r="B3013" s="3">
        <v>42458</v>
      </c>
      <c r="C3013">
        <f>YEAR(B3013)</f>
        <v>2016</v>
      </c>
      <c r="D3013">
        <v>31276</v>
      </c>
      <c r="E3013" t="str">
        <f>IF(D3013&gt;10000,"Tak","Nie")</f>
        <v>Tak</v>
      </c>
      <c r="F3013">
        <f>F3012-ROUNDUP(F3012*0.02,0)+D3013</f>
        <v>578196</v>
      </c>
      <c r="G3013" t="str">
        <f t="shared" si="48"/>
        <v>Nie</v>
      </c>
    </row>
    <row r="3014" spans="1:7" x14ac:dyDescent="0.25">
      <c r="A3014">
        <f xml:space="preserve"> MONTH(B3014)</f>
        <v>3</v>
      </c>
      <c r="B3014" s="3">
        <v>42459</v>
      </c>
      <c r="C3014">
        <f>YEAR(B3014)</f>
        <v>2016</v>
      </c>
      <c r="D3014">
        <v>33385</v>
      </c>
      <c r="E3014" t="str">
        <f>IF(D3014&gt;10000,"Tak","Nie")</f>
        <v>Tak</v>
      </c>
      <c r="F3014">
        <f>F3013-ROUNDUP(F3013*0.02,0)+D3014</f>
        <v>600017</v>
      </c>
      <c r="G3014" t="str">
        <f t="shared" si="48"/>
        <v>Nie</v>
      </c>
    </row>
    <row r="3015" spans="1:7" x14ac:dyDescent="0.25">
      <c r="A3015">
        <f xml:space="preserve"> MONTH(B3015)</f>
        <v>3</v>
      </c>
      <c r="B3015" s="3">
        <v>42460</v>
      </c>
      <c r="C3015">
        <f>YEAR(B3015)</f>
        <v>2016</v>
      </c>
      <c r="D3015">
        <v>36273</v>
      </c>
      <c r="E3015" t="str">
        <f>IF(D3015&gt;10000,"Tak","Nie")</f>
        <v>Tak</v>
      </c>
      <c r="F3015">
        <f>F3014-ROUNDUP(F3014*0.02,0)+D3015</f>
        <v>624289</v>
      </c>
      <c r="G3015" t="str">
        <f t="shared" si="48"/>
        <v>Nie</v>
      </c>
    </row>
    <row r="3016" spans="1:7" x14ac:dyDescent="0.25">
      <c r="A3016">
        <f xml:space="preserve"> MONTH(B3016)</f>
        <v>4</v>
      </c>
      <c r="B3016" s="3">
        <v>42461</v>
      </c>
      <c r="C3016">
        <f>YEAR(B3016)</f>
        <v>2016</v>
      </c>
      <c r="D3016">
        <v>38166</v>
      </c>
      <c r="E3016" t="str">
        <f>IF(D3016&gt;10000,"Tak","Nie")</f>
        <v>Tak</v>
      </c>
      <c r="F3016">
        <f>F3015-ROUNDUP(F3015*0.02,0)+D3016</f>
        <v>649969</v>
      </c>
      <c r="G3016" t="str">
        <f t="shared" si="48"/>
        <v>Nie</v>
      </c>
    </row>
    <row r="3017" spans="1:7" x14ac:dyDescent="0.25">
      <c r="A3017">
        <f xml:space="preserve"> MONTH(B3017)</f>
        <v>4</v>
      </c>
      <c r="B3017" s="3">
        <v>42462</v>
      </c>
      <c r="C3017">
        <f>YEAR(B3017)</f>
        <v>2016</v>
      </c>
      <c r="D3017">
        <v>37916</v>
      </c>
      <c r="E3017" t="str">
        <f>IF(D3017&gt;10000,"Tak","Nie")</f>
        <v>Tak</v>
      </c>
      <c r="F3017">
        <f>F3016-ROUNDUP(F3016*0.02,0)+D3017</f>
        <v>674885</v>
      </c>
      <c r="G3017" t="str">
        <f t="shared" si="48"/>
        <v>Nie</v>
      </c>
    </row>
    <row r="3018" spans="1:7" x14ac:dyDescent="0.25">
      <c r="A3018">
        <f xml:space="preserve"> MONTH(B3018)</f>
        <v>4</v>
      </c>
      <c r="B3018" s="3">
        <v>42463</v>
      </c>
      <c r="C3018">
        <f>YEAR(B3018)</f>
        <v>2016</v>
      </c>
      <c r="D3018">
        <v>42201</v>
      </c>
      <c r="E3018" t="str">
        <f>IF(D3018&gt;10000,"Tak","Nie")</f>
        <v>Tak</v>
      </c>
      <c r="F3018">
        <f>F3017-ROUNDUP(F3017*0.02,0)+D3018</f>
        <v>703588</v>
      </c>
      <c r="G3018" t="str">
        <f t="shared" si="48"/>
        <v>Nie</v>
      </c>
    </row>
    <row r="3019" spans="1:7" x14ac:dyDescent="0.25">
      <c r="A3019">
        <f xml:space="preserve"> MONTH(B3019)</f>
        <v>4</v>
      </c>
      <c r="B3019" s="3">
        <v>42464</v>
      </c>
      <c r="C3019">
        <f>YEAR(B3019)</f>
        <v>2016</v>
      </c>
      <c r="D3019">
        <v>41909</v>
      </c>
      <c r="E3019" t="str">
        <f>IF(D3019&gt;10000,"Tak","Nie")</f>
        <v>Tak</v>
      </c>
      <c r="F3019">
        <f>F3018-ROUNDUP(F3018*0.02,0)+D3019</f>
        <v>731425</v>
      </c>
      <c r="G3019" t="str">
        <f t="shared" si="48"/>
        <v>Nie</v>
      </c>
    </row>
    <row r="3020" spans="1:7" x14ac:dyDescent="0.25">
      <c r="A3020">
        <f xml:space="preserve"> MONTH(B3020)</f>
        <v>4</v>
      </c>
      <c r="B3020" s="3">
        <v>42465</v>
      </c>
      <c r="C3020">
        <f>YEAR(B3020)</f>
        <v>2016</v>
      </c>
      <c r="D3020">
        <v>43745</v>
      </c>
      <c r="E3020" t="str">
        <f>IF(D3020&gt;10000,"Tak","Nie")</f>
        <v>Tak</v>
      </c>
      <c r="F3020">
        <f>F3019-ROUNDUP(F3019*0.02,0)+D3020</f>
        <v>760541</v>
      </c>
      <c r="G3020" t="str">
        <f t="shared" si="48"/>
        <v>Nie</v>
      </c>
    </row>
    <row r="3021" spans="1:7" x14ac:dyDescent="0.25">
      <c r="A3021">
        <f xml:space="preserve"> MONTH(B3021)</f>
        <v>4</v>
      </c>
      <c r="B3021" s="3">
        <v>42466</v>
      </c>
      <c r="C3021">
        <f>YEAR(B3021)</f>
        <v>2016</v>
      </c>
      <c r="D3021">
        <v>45559</v>
      </c>
      <c r="E3021" t="str">
        <f>IF(D3021&gt;10000,"Tak","Nie")</f>
        <v>Tak</v>
      </c>
      <c r="F3021">
        <f>F3020-ROUNDUP(F3020*0.02,0)+D3021</f>
        <v>790889</v>
      </c>
      <c r="G3021" t="str">
        <f t="shared" si="48"/>
        <v>Nie</v>
      </c>
    </row>
    <row r="3022" spans="1:7" x14ac:dyDescent="0.25">
      <c r="A3022">
        <f xml:space="preserve"> MONTH(B3022)</f>
        <v>4</v>
      </c>
      <c r="B3022" s="3">
        <v>42467</v>
      </c>
      <c r="C3022">
        <f>YEAR(B3022)</f>
        <v>2016</v>
      </c>
      <c r="D3022">
        <v>45723</v>
      </c>
      <c r="E3022" t="str">
        <f>IF(D3022&gt;10000,"Tak","Nie")</f>
        <v>Tak</v>
      </c>
      <c r="F3022">
        <f>F3021-ROUNDUP(F3021*0.02,0)+D3022</f>
        <v>820794</v>
      </c>
      <c r="G3022" t="str">
        <f t="shared" si="48"/>
        <v>Nie</v>
      </c>
    </row>
    <row r="3023" spans="1:7" x14ac:dyDescent="0.25">
      <c r="A3023">
        <f xml:space="preserve"> MONTH(B3023)</f>
        <v>4</v>
      </c>
      <c r="B3023" s="3">
        <v>42468</v>
      </c>
      <c r="C3023">
        <f>YEAR(B3023)</f>
        <v>2016</v>
      </c>
      <c r="D3023">
        <v>47258</v>
      </c>
      <c r="E3023" t="str">
        <f>IF(D3023&gt;10000,"Tak","Nie")</f>
        <v>Tak</v>
      </c>
      <c r="F3023">
        <f>F3022-ROUNDUP(F3022*0.02,0)+D3023</f>
        <v>851636</v>
      </c>
      <c r="G3023" t="str">
        <f t="shared" si="48"/>
        <v>Nie</v>
      </c>
    </row>
    <row r="3024" spans="1:7" x14ac:dyDescent="0.25">
      <c r="A3024">
        <f xml:space="preserve"> MONTH(B3024)</f>
        <v>4</v>
      </c>
      <c r="B3024" s="3">
        <v>42469</v>
      </c>
      <c r="C3024">
        <f>YEAR(B3024)</f>
        <v>2016</v>
      </c>
      <c r="D3024">
        <v>46714</v>
      </c>
      <c r="E3024" t="str">
        <f>IF(D3024&gt;10000,"Tak","Nie")</f>
        <v>Tak</v>
      </c>
      <c r="F3024">
        <f>F3023-ROUNDUP(F3023*0.02,0)+D3024</f>
        <v>881317</v>
      </c>
      <c r="G3024" t="str">
        <f t="shared" si="48"/>
        <v>Nie</v>
      </c>
    </row>
    <row r="3025" spans="1:7" x14ac:dyDescent="0.25">
      <c r="A3025">
        <f xml:space="preserve"> MONTH(B3025)</f>
        <v>4</v>
      </c>
      <c r="B3025" s="3">
        <v>42470</v>
      </c>
      <c r="C3025">
        <f>YEAR(B3025)</f>
        <v>2016</v>
      </c>
      <c r="D3025">
        <v>47288</v>
      </c>
      <c r="E3025" t="str">
        <f>IF(D3025&gt;10000,"Tak","Nie")</f>
        <v>Tak</v>
      </c>
      <c r="F3025">
        <f>F3024-ROUNDUP(F3024*0.02,0)+D3025</f>
        <v>910978</v>
      </c>
      <c r="G3025" t="str">
        <f t="shared" si="48"/>
        <v>Nie</v>
      </c>
    </row>
    <row r="3026" spans="1:7" x14ac:dyDescent="0.25">
      <c r="A3026">
        <f xml:space="preserve"> MONTH(B3026)</f>
        <v>4</v>
      </c>
      <c r="B3026" s="3">
        <v>42471</v>
      </c>
      <c r="C3026">
        <f>YEAR(B3026)</f>
        <v>2016</v>
      </c>
      <c r="D3026">
        <v>47402</v>
      </c>
      <c r="E3026" t="str">
        <f>IF(D3026&gt;10000,"Tak","Nie")</f>
        <v>Tak</v>
      </c>
      <c r="F3026">
        <f>F3025-ROUNDUP(F3025*0.02,0)+D3026</f>
        <v>940160</v>
      </c>
      <c r="G3026" t="str">
        <f t="shared" si="48"/>
        <v>Nie</v>
      </c>
    </row>
    <row r="3027" spans="1:7" x14ac:dyDescent="0.25">
      <c r="A3027">
        <f xml:space="preserve"> MONTH(B3027)</f>
        <v>4</v>
      </c>
      <c r="B3027" s="3">
        <v>42472</v>
      </c>
      <c r="C3027">
        <f>YEAR(B3027)</f>
        <v>2016</v>
      </c>
      <c r="D3027">
        <v>46687</v>
      </c>
      <c r="E3027" t="str">
        <f>IF(D3027&gt;10000,"Tak","Nie")</f>
        <v>Tak</v>
      </c>
      <c r="F3027">
        <f>F3026-ROUNDUP(F3026*0.02,0)+D3027</f>
        <v>968043</v>
      </c>
      <c r="G3027" t="str">
        <f t="shared" si="48"/>
        <v>Nie</v>
      </c>
    </row>
    <row r="3028" spans="1:7" x14ac:dyDescent="0.25">
      <c r="A3028">
        <f xml:space="preserve"> MONTH(B3028)</f>
        <v>4</v>
      </c>
      <c r="B3028" s="3">
        <v>42473</v>
      </c>
      <c r="C3028">
        <f>YEAR(B3028)</f>
        <v>2016</v>
      </c>
      <c r="D3028">
        <v>46539</v>
      </c>
      <c r="E3028" t="str">
        <f>IF(D3028&gt;10000,"Tak","Nie")</f>
        <v>Tak</v>
      </c>
      <c r="F3028">
        <f>F3027-ROUNDUP(F3027*0.02,0)+D3028</f>
        <v>995221</v>
      </c>
      <c r="G3028" t="str">
        <f t="shared" si="48"/>
        <v>Nie</v>
      </c>
    </row>
    <row r="3029" spans="1:7" x14ac:dyDescent="0.25">
      <c r="A3029">
        <f xml:space="preserve"> MONTH(B3029)</f>
        <v>4</v>
      </c>
      <c r="B3029" s="3">
        <v>42474</v>
      </c>
      <c r="C3029">
        <f>YEAR(B3029)</f>
        <v>2016</v>
      </c>
      <c r="D3029">
        <v>44671</v>
      </c>
      <c r="E3029" t="str">
        <f>IF(D3029&gt;10000,"Tak","Nie")</f>
        <v>Tak</v>
      </c>
      <c r="F3029">
        <f>F3028-ROUNDUP(F3028*0.02,0)+D3029</f>
        <v>1019987</v>
      </c>
      <c r="G3029" t="str">
        <f t="shared" si="48"/>
        <v>Tak</v>
      </c>
    </row>
    <row r="3030" spans="1:7" x14ac:dyDescent="0.25">
      <c r="A3030">
        <f xml:space="preserve"> MONTH(B3030)</f>
        <v>4</v>
      </c>
      <c r="B3030" s="3">
        <v>42475</v>
      </c>
      <c r="C3030">
        <f>YEAR(B3030)</f>
        <v>2016</v>
      </c>
      <c r="D3030">
        <v>45087</v>
      </c>
      <c r="E3030" t="str">
        <f>IF(D3030&gt;10000,"Tak","Nie")</f>
        <v>Tak</v>
      </c>
      <c r="F3030">
        <f>F3029-ROUNDUP(F3029*0.02,0)+D3030</f>
        <v>1044674</v>
      </c>
      <c r="G3030" t="str">
        <f t="shared" si="48"/>
        <v>Tak</v>
      </c>
    </row>
    <row r="3031" spans="1:7" x14ac:dyDescent="0.25">
      <c r="A3031">
        <f xml:space="preserve"> MONTH(B3031)</f>
        <v>4</v>
      </c>
      <c r="B3031" s="3">
        <v>42476</v>
      </c>
      <c r="C3031">
        <f>YEAR(B3031)</f>
        <v>2016</v>
      </c>
      <c r="D3031">
        <v>43669</v>
      </c>
      <c r="E3031" t="str">
        <f>IF(D3031&gt;10000,"Tak","Nie")</f>
        <v>Tak</v>
      </c>
      <c r="F3031">
        <f>F3030-ROUNDUP(F3030*0.02,0)+D3031</f>
        <v>1067449</v>
      </c>
      <c r="G3031" t="str">
        <f t="shared" si="48"/>
        <v>Tak</v>
      </c>
    </row>
    <row r="3032" spans="1:7" x14ac:dyDescent="0.25">
      <c r="A3032">
        <f xml:space="preserve"> MONTH(B3032)</f>
        <v>4</v>
      </c>
      <c r="B3032" s="3">
        <v>42477</v>
      </c>
      <c r="C3032">
        <f>YEAR(B3032)</f>
        <v>2016</v>
      </c>
      <c r="D3032">
        <v>41797</v>
      </c>
      <c r="E3032" t="str">
        <f>IF(D3032&gt;10000,"Tak","Nie")</f>
        <v>Tak</v>
      </c>
      <c r="F3032">
        <f>F3031-ROUNDUP(F3031*0.02,0)+D3032</f>
        <v>1087897</v>
      </c>
      <c r="G3032" t="str">
        <f t="shared" si="48"/>
        <v>Tak</v>
      </c>
    </row>
    <row r="3033" spans="1:7" x14ac:dyDescent="0.25">
      <c r="A3033">
        <f xml:space="preserve"> MONTH(B3033)</f>
        <v>4</v>
      </c>
      <c r="B3033" s="3">
        <v>42478</v>
      </c>
      <c r="C3033">
        <f>YEAR(B3033)</f>
        <v>2016</v>
      </c>
      <c r="D3033">
        <v>39574</v>
      </c>
      <c r="E3033" t="str">
        <f>IF(D3033&gt;10000,"Tak","Nie")</f>
        <v>Tak</v>
      </c>
      <c r="F3033">
        <f>F3032-ROUNDUP(F3032*0.02,0)+D3033</f>
        <v>1105713</v>
      </c>
      <c r="G3033" t="str">
        <f t="shared" si="48"/>
        <v>Tak</v>
      </c>
    </row>
    <row r="3034" spans="1:7" x14ac:dyDescent="0.25">
      <c r="A3034">
        <f xml:space="preserve"> MONTH(B3034)</f>
        <v>4</v>
      </c>
      <c r="B3034" s="3">
        <v>42479</v>
      </c>
      <c r="C3034">
        <f>YEAR(B3034)</f>
        <v>2016</v>
      </c>
      <c r="D3034">
        <v>37000</v>
      </c>
      <c r="E3034" t="str">
        <f>IF(D3034&gt;10000,"Tak","Nie")</f>
        <v>Tak</v>
      </c>
      <c r="F3034">
        <f>F3033-ROUNDUP(F3033*0.02,0)+D3034</f>
        <v>1120598</v>
      </c>
      <c r="G3034" t="str">
        <f t="shared" si="48"/>
        <v>Tak</v>
      </c>
    </row>
    <row r="3035" spans="1:7" x14ac:dyDescent="0.25">
      <c r="A3035">
        <f xml:space="preserve"> MONTH(B3035)</f>
        <v>4</v>
      </c>
      <c r="B3035" s="3">
        <v>42480</v>
      </c>
      <c r="C3035">
        <f>YEAR(B3035)</f>
        <v>2016</v>
      </c>
      <c r="D3035">
        <v>36532</v>
      </c>
      <c r="E3035" t="str">
        <f>IF(D3035&gt;10000,"Tak","Nie")</f>
        <v>Tak</v>
      </c>
      <c r="F3035">
        <f>F3034-ROUNDUP(F3034*0.02,0)+D3035</f>
        <v>1134718</v>
      </c>
      <c r="G3035" t="str">
        <f t="shared" si="48"/>
        <v>Tak</v>
      </c>
    </row>
    <row r="3036" spans="1:7" x14ac:dyDescent="0.25">
      <c r="A3036">
        <f xml:space="preserve"> MONTH(B3036)</f>
        <v>4</v>
      </c>
      <c r="B3036" s="3">
        <v>42481</v>
      </c>
      <c r="C3036">
        <f>YEAR(B3036)</f>
        <v>2016</v>
      </c>
      <c r="D3036">
        <v>34026</v>
      </c>
      <c r="E3036" t="str">
        <f>IF(D3036&gt;10000,"Tak","Nie")</f>
        <v>Tak</v>
      </c>
      <c r="F3036">
        <f>F3035-ROUNDUP(F3035*0.02,0)+D3036</f>
        <v>1146049</v>
      </c>
      <c r="G3036" t="str">
        <f t="shared" si="48"/>
        <v>Tak</v>
      </c>
    </row>
    <row r="3037" spans="1:7" x14ac:dyDescent="0.25">
      <c r="A3037">
        <f xml:space="preserve"> MONTH(B3037)</f>
        <v>4</v>
      </c>
      <c r="B3037" s="3">
        <v>42482</v>
      </c>
      <c r="C3037">
        <f>YEAR(B3037)</f>
        <v>2016</v>
      </c>
      <c r="D3037">
        <v>30463</v>
      </c>
      <c r="E3037" t="str">
        <f>IF(D3037&gt;10000,"Tak","Nie")</f>
        <v>Tak</v>
      </c>
      <c r="F3037">
        <f>F3036-ROUNDUP(F3036*0.02,0)+D3037</f>
        <v>1153591</v>
      </c>
      <c r="G3037" t="str">
        <f t="shared" si="48"/>
        <v>Tak</v>
      </c>
    </row>
    <row r="3038" spans="1:7" x14ac:dyDescent="0.25">
      <c r="A3038">
        <f xml:space="preserve"> MONTH(B3038)</f>
        <v>4</v>
      </c>
      <c r="B3038" s="3">
        <v>42483</v>
      </c>
      <c r="C3038">
        <f>YEAR(B3038)</f>
        <v>2016</v>
      </c>
      <c r="D3038">
        <v>30314</v>
      </c>
      <c r="E3038" t="str">
        <f>IF(D3038&gt;10000,"Tak","Nie")</f>
        <v>Tak</v>
      </c>
      <c r="F3038">
        <f>F3037-ROUNDUP(F3037*0.02,0)+D3038</f>
        <v>1160833</v>
      </c>
      <c r="G3038" t="str">
        <f t="shared" si="48"/>
        <v>Tak</v>
      </c>
    </row>
    <row r="3039" spans="1:7" x14ac:dyDescent="0.25">
      <c r="A3039">
        <f xml:space="preserve"> MONTH(B3039)</f>
        <v>4</v>
      </c>
      <c r="B3039" s="3">
        <v>42484</v>
      </c>
      <c r="C3039">
        <f>YEAR(B3039)</f>
        <v>2016</v>
      </c>
      <c r="D3039">
        <v>25692</v>
      </c>
      <c r="E3039" t="str">
        <f>IF(D3039&gt;10000,"Tak","Nie")</f>
        <v>Tak</v>
      </c>
      <c r="F3039">
        <f>F3038-ROUNDUP(F3038*0.02,0)+D3039</f>
        <v>1163308</v>
      </c>
      <c r="G3039" t="str">
        <f t="shared" si="48"/>
        <v>Tak</v>
      </c>
    </row>
    <row r="3040" spans="1:7" x14ac:dyDescent="0.25">
      <c r="A3040">
        <f xml:space="preserve"> MONTH(B3040)</f>
        <v>4</v>
      </c>
      <c r="B3040" s="3">
        <v>42485</v>
      </c>
      <c r="C3040">
        <f>YEAR(B3040)</f>
        <v>2016</v>
      </c>
      <c r="D3040">
        <v>23273</v>
      </c>
      <c r="E3040" t="str">
        <f>IF(D3040&gt;10000,"Tak","Nie")</f>
        <v>Tak</v>
      </c>
      <c r="F3040">
        <f>F3039-ROUNDUP(F3039*0.02,0)+D3040</f>
        <v>1163314</v>
      </c>
      <c r="G3040" t="str">
        <f t="shared" si="48"/>
        <v>Tak</v>
      </c>
    </row>
    <row r="3041" spans="1:7" x14ac:dyDescent="0.25">
      <c r="A3041">
        <f xml:space="preserve"> MONTH(B3041)</f>
        <v>4</v>
      </c>
      <c r="B3041" s="3">
        <v>42486</v>
      </c>
      <c r="C3041">
        <f>YEAR(B3041)</f>
        <v>2016</v>
      </c>
      <c r="D3041">
        <v>23372</v>
      </c>
      <c r="E3041" t="str">
        <f>IF(D3041&gt;10000,"Tak","Nie")</f>
        <v>Tak</v>
      </c>
      <c r="F3041">
        <f>F3040-ROUNDUP(F3040*0.02,0)+D3041</f>
        <v>1163419</v>
      </c>
      <c r="G3041" t="str">
        <f t="shared" si="48"/>
        <v>Tak</v>
      </c>
    </row>
    <row r="3042" spans="1:7" x14ac:dyDescent="0.25">
      <c r="A3042">
        <f xml:space="preserve"> MONTH(B3042)</f>
        <v>4</v>
      </c>
      <c r="B3042" s="3">
        <v>42487</v>
      </c>
      <c r="C3042">
        <f>YEAR(B3042)</f>
        <v>2016</v>
      </c>
      <c r="D3042">
        <v>20952</v>
      </c>
      <c r="E3042" t="str">
        <f>IF(D3042&gt;10000,"Tak","Nie")</f>
        <v>Tak</v>
      </c>
      <c r="F3042">
        <f>F3041-ROUNDUP(F3041*0.02,0)+D3042</f>
        <v>1161102</v>
      </c>
      <c r="G3042" t="str">
        <f t="shared" si="48"/>
        <v>Tak</v>
      </c>
    </row>
    <row r="3043" spans="1:7" x14ac:dyDescent="0.25">
      <c r="A3043">
        <f xml:space="preserve"> MONTH(B3043)</f>
        <v>4</v>
      </c>
      <c r="B3043" s="3">
        <v>42488</v>
      </c>
      <c r="C3043">
        <f>YEAR(B3043)</f>
        <v>2016</v>
      </c>
      <c r="D3043">
        <v>18016</v>
      </c>
      <c r="E3043" t="str">
        <f>IF(D3043&gt;10000,"Tak","Nie")</f>
        <v>Tak</v>
      </c>
      <c r="F3043">
        <f>F3042-ROUNDUP(F3042*0.02,0)+D3043</f>
        <v>1155895</v>
      </c>
      <c r="G3043" t="str">
        <f t="shared" si="48"/>
        <v>Tak</v>
      </c>
    </row>
    <row r="3044" spans="1:7" x14ac:dyDescent="0.25">
      <c r="A3044">
        <f xml:space="preserve"> MONTH(B3044)</f>
        <v>4</v>
      </c>
      <c r="B3044" s="3">
        <v>42489</v>
      </c>
      <c r="C3044">
        <f>YEAR(B3044)</f>
        <v>2016</v>
      </c>
      <c r="D3044">
        <v>19482</v>
      </c>
      <c r="E3044" t="str">
        <f>IF(D3044&gt;10000,"Tak","Nie")</f>
        <v>Tak</v>
      </c>
      <c r="F3044">
        <f>F3043-ROUNDUP(F3043*0.02,0)+D3044</f>
        <v>1152259</v>
      </c>
      <c r="G3044" t="str">
        <f t="shared" si="48"/>
        <v>Tak</v>
      </c>
    </row>
    <row r="3045" spans="1:7" x14ac:dyDescent="0.25">
      <c r="A3045">
        <f xml:space="preserve"> MONTH(B3045)</f>
        <v>4</v>
      </c>
      <c r="B3045" s="3">
        <v>42490</v>
      </c>
      <c r="C3045">
        <f>YEAR(B3045)</f>
        <v>2016</v>
      </c>
      <c r="D3045">
        <v>15062</v>
      </c>
      <c r="E3045" t="str">
        <f>IF(D3045&gt;10000,"Tak","Nie")</f>
        <v>Tak</v>
      </c>
      <c r="F3045">
        <f>F3044-ROUNDUP(F3044*0.02,0)+D3045</f>
        <v>1144275</v>
      </c>
      <c r="G3045" t="str">
        <f t="shared" si="48"/>
        <v>Tak</v>
      </c>
    </row>
    <row r="3046" spans="1:7" x14ac:dyDescent="0.25">
      <c r="A3046">
        <f xml:space="preserve"> MONTH(B3046)</f>
        <v>5</v>
      </c>
      <c r="B3046" s="3">
        <v>42491</v>
      </c>
      <c r="C3046">
        <f>YEAR(B3046)</f>
        <v>2016</v>
      </c>
      <c r="D3046">
        <v>14746</v>
      </c>
      <c r="E3046" t="str">
        <f>IF(D3046&gt;10000,"Tak","Nie")</f>
        <v>Tak</v>
      </c>
      <c r="F3046">
        <f>F3045-ROUNDUP(F3045*0.02,0)+D3046</f>
        <v>1136135</v>
      </c>
      <c r="G3046" t="str">
        <f t="shared" si="48"/>
        <v>Tak</v>
      </c>
    </row>
    <row r="3047" spans="1:7" x14ac:dyDescent="0.25">
      <c r="A3047">
        <f xml:space="preserve"> MONTH(B3047)</f>
        <v>5</v>
      </c>
      <c r="B3047" s="3">
        <v>42492</v>
      </c>
      <c r="C3047">
        <f>YEAR(B3047)</f>
        <v>2016</v>
      </c>
      <c r="D3047">
        <v>16383</v>
      </c>
      <c r="E3047" t="str">
        <f>IF(D3047&gt;10000,"Tak","Nie")</f>
        <v>Tak</v>
      </c>
      <c r="F3047">
        <f>F3046-ROUNDUP(F3046*0.02,0)+D3047</f>
        <v>1129795</v>
      </c>
      <c r="G3047" t="str">
        <f t="shared" si="48"/>
        <v>Tak</v>
      </c>
    </row>
    <row r="3048" spans="1:7" x14ac:dyDescent="0.25">
      <c r="A3048">
        <f xml:space="preserve"> MONTH(B3048)</f>
        <v>5</v>
      </c>
      <c r="B3048" s="3">
        <v>42493</v>
      </c>
      <c r="C3048">
        <f>YEAR(B3048)</f>
        <v>2016</v>
      </c>
      <c r="D3048">
        <v>15666</v>
      </c>
      <c r="E3048" t="str">
        <f>IF(D3048&gt;10000,"Tak","Nie")</f>
        <v>Tak</v>
      </c>
      <c r="F3048">
        <f>F3047-ROUNDUP(F3047*0.02,0)+D3048</f>
        <v>1122865</v>
      </c>
      <c r="G3048" t="str">
        <f t="shared" si="48"/>
        <v>Tak</v>
      </c>
    </row>
    <row r="3049" spans="1:7" x14ac:dyDescent="0.25">
      <c r="A3049">
        <f xml:space="preserve"> MONTH(B3049)</f>
        <v>5</v>
      </c>
      <c r="B3049" s="3">
        <v>42494</v>
      </c>
      <c r="C3049">
        <f>YEAR(B3049)</f>
        <v>2016</v>
      </c>
      <c r="D3049">
        <v>13630</v>
      </c>
      <c r="E3049" t="str">
        <f>IF(D3049&gt;10000,"Tak","Nie")</f>
        <v>Tak</v>
      </c>
      <c r="F3049">
        <f>F3048-ROUNDUP(F3048*0.02,0)+D3049</f>
        <v>1114037</v>
      </c>
      <c r="G3049" t="str">
        <f t="shared" si="48"/>
        <v>Tak</v>
      </c>
    </row>
    <row r="3050" spans="1:7" x14ac:dyDescent="0.25">
      <c r="A3050">
        <f xml:space="preserve"> MONTH(B3050)</f>
        <v>5</v>
      </c>
      <c r="B3050" s="3">
        <v>42495</v>
      </c>
      <c r="C3050">
        <f>YEAR(B3050)</f>
        <v>2016</v>
      </c>
      <c r="D3050">
        <v>10363</v>
      </c>
      <c r="E3050" t="str">
        <f>IF(D3050&gt;10000,"Tak","Nie")</f>
        <v>Tak</v>
      </c>
      <c r="F3050">
        <f>F3049-ROUNDUP(F3049*0.02,0)+D3050</f>
        <v>1102119</v>
      </c>
      <c r="G3050" t="str">
        <f t="shared" si="48"/>
        <v>Tak</v>
      </c>
    </row>
    <row r="3051" spans="1:7" x14ac:dyDescent="0.25">
      <c r="A3051">
        <f xml:space="preserve"> MONTH(B3051)</f>
        <v>5</v>
      </c>
      <c r="B3051" s="3">
        <v>42496</v>
      </c>
      <c r="C3051">
        <f>YEAR(B3051)</f>
        <v>2016</v>
      </c>
      <c r="D3051">
        <v>11560</v>
      </c>
      <c r="E3051" t="str">
        <f>IF(D3051&gt;10000,"Tak","Nie")</f>
        <v>Tak</v>
      </c>
      <c r="F3051">
        <f>F3050-ROUNDUP(F3050*0.02,0)+D3051</f>
        <v>1091636</v>
      </c>
      <c r="G3051" t="str">
        <f t="shared" si="48"/>
        <v>Tak</v>
      </c>
    </row>
    <row r="3052" spans="1:7" x14ac:dyDescent="0.25">
      <c r="A3052">
        <f xml:space="preserve"> MONTH(B3052)</f>
        <v>5</v>
      </c>
      <c r="B3052" s="3">
        <v>42497</v>
      </c>
      <c r="C3052">
        <f>YEAR(B3052)</f>
        <v>2016</v>
      </c>
      <c r="D3052">
        <v>10185</v>
      </c>
      <c r="E3052" t="str">
        <f>IF(D3052&gt;10000,"Tak","Nie")</f>
        <v>Tak</v>
      </c>
      <c r="F3052">
        <f>F3051-ROUNDUP(F3051*0.02,0)+D3052</f>
        <v>1079988</v>
      </c>
      <c r="G3052" t="str">
        <f t="shared" si="48"/>
        <v>Tak</v>
      </c>
    </row>
    <row r="3053" spans="1:7" x14ac:dyDescent="0.25">
      <c r="A3053">
        <f xml:space="preserve"> MONTH(B3053)</f>
        <v>5</v>
      </c>
      <c r="B3053" s="3">
        <v>42498</v>
      </c>
      <c r="C3053">
        <f>YEAR(B3053)</f>
        <v>2016</v>
      </c>
      <c r="D3053">
        <v>7134</v>
      </c>
      <c r="E3053" t="str">
        <f>IF(D3053&gt;10000,"Tak","Nie")</f>
        <v>Nie</v>
      </c>
      <c r="F3053">
        <f>F3052-ROUNDUP(F3052*0.02,0)+D3053</f>
        <v>1065522</v>
      </c>
      <c r="G3053" t="str">
        <f t="shared" si="48"/>
        <v>Tak</v>
      </c>
    </row>
    <row r="3054" spans="1:7" x14ac:dyDescent="0.25">
      <c r="A3054">
        <f xml:space="preserve"> MONTH(B3054)</f>
        <v>5</v>
      </c>
      <c r="B3054" s="3">
        <v>42499</v>
      </c>
      <c r="C3054">
        <f>YEAR(B3054)</f>
        <v>2016</v>
      </c>
      <c r="D3054">
        <v>6879</v>
      </c>
      <c r="E3054" t="str">
        <f>IF(D3054&gt;10000,"Tak","Nie")</f>
        <v>Nie</v>
      </c>
      <c r="F3054">
        <f>F3053-ROUNDUP(F3053*0.02,0)+D3054</f>
        <v>1051090</v>
      </c>
      <c r="G3054" t="str">
        <f t="shared" si="48"/>
        <v>Tak</v>
      </c>
    </row>
    <row r="3055" spans="1:7" x14ac:dyDescent="0.25">
      <c r="A3055">
        <f xml:space="preserve"> MONTH(B3055)</f>
        <v>5</v>
      </c>
      <c r="B3055" s="3">
        <v>42500</v>
      </c>
      <c r="C3055">
        <f>YEAR(B3055)</f>
        <v>2016</v>
      </c>
      <c r="D3055">
        <v>7066</v>
      </c>
      <c r="E3055" t="str">
        <f>IF(D3055&gt;10000,"Tak","Nie")</f>
        <v>Nie</v>
      </c>
      <c r="F3055">
        <f>F3054-ROUNDUP(F3054*0.02,0)+D3055</f>
        <v>1037134</v>
      </c>
      <c r="G3055" t="str">
        <f t="shared" si="48"/>
        <v>Tak</v>
      </c>
    </row>
    <row r="3056" spans="1:7" x14ac:dyDescent="0.25">
      <c r="A3056">
        <f xml:space="preserve"> MONTH(B3056)</f>
        <v>5</v>
      </c>
      <c r="B3056" s="3">
        <v>42501</v>
      </c>
      <c r="C3056">
        <f>YEAR(B3056)</f>
        <v>2016</v>
      </c>
      <c r="D3056">
        <v>10080</v>
      </c>
      <c r="E3056" t="str">
        <f>IF(D3056&gt;10000,"Tak","Nie")</f>
        <v>Tak</v>
      </c>
      <c r="F3056">
        <f>F3055-ROUNDUP(F3055*0.02,0)+D3056</f>
        <v>1026471</v>
      </c>
      <c r="G3056" t="str">
        <f t="shared" si="48"/>
        <v>Tak</v>
      </c>
    </row>
    <row r="3057" spans="1:7" x14ac:dyDescent="0.25">
      <c r="A3057">
        <f xml:space="preserve"> MONTH(B3057)</f>
        <v>5</v>
      </c>
      <c r="B3057" s="3">
        <v>42502</v>
      </c>
      <c r="C3057">
        <f>YEAR(B3057)</f>
        <v>2016</v>
      </c>
      <c r="D3057">
        <v>8559</v>
      </c>
      <c r="E3057" t="str">
        <f>IF(D3057&gt;10000,"Tak","Nie")</f>
        <v>Nie</v>
      </c>
      <c r="F3057">
        <f>F3056-ROUNDUP(F3056*0.02,0)+D3057</f>
        <v>1014500</v>
      </c>
      <c r="G3057" t="str">
        <f t="shared" si="48"/>
        <v>Tak</v>
      </c>
    </row>
    <row r="3058" spans="1:7" x14ac:dyDescent="0.25">
      <c r="A3058">
        <f xml:space="preserve"> MONTH(B3058)</f>
        <v>5</v>
      </c>
      <c r="B3058" s="3">
        <v>42503</v>
      </c>
      <c r="C3058">
        <f>YEAR(B3058)</f>
        <v>2016</v>
      </c>
      <c r="D3058">
        <v>3682</v>
      </c>
      <c r="E3058" t="str">
        <f>IF(D3058&gt;10000,"Tak","Nie")</f>
        <v>Nie</v>
      </c>
      <c r="F3058">
        <f>F3057-ROUNDUP(F3057*0.02,0)+D3058</f>
        <v>997892</v>
      </c>
      <c r="G3058" t="str">
        <f t="shared" si="48"/>
        <v>Nie</v>
      </c>
    </row>
    <row r="3059" spans="1:7" x14ac:dyDescent="0.25">
      <c r="A3059">
        <f xml:space="preserve"> MONTH(B3059)</f>
        <v>5</v>
      </c>
      <c r="B3059" s="3">
        <v>42504</v>
      </c>
      <c r="C3059">
        <f>YEAR(B3059)</f>
        <v>2016</v>
      </c>
      <c r="D3059">
        <v>6069</v>
      </c>
      <c r="E3059" t="str">
        <f>IF(D3059&gt;10000,"Tak","Nie")</f>
        <v>Nie</v>
      </c>
      <c r="F3059">
        <f>F3058-ROUNDUP(F3058*0.02,0)+D3059</f>
        <v>984003</v>
      </c>
      <c r="G3059" t="str">
        <f t="shared" si="48"/>
        <v>Nie</v>
      </c>
    </row>
    <row r="3060" spans="1:7" x14ac:dyDescent="0.25">
      <c r="A3060">
        <f xml:space="preserve"> MONTH(B3060)</f>
        <v>5</v>
      </c>
      <c r="B3060" s="3">
        <v>42505</v>
      </c>
      <c r="C3060">
        <f>YEAR(B3060)</f>
        <v>2016</v>
      </c>
      <c r="D3060">
        <v>9333</v>
      </c>
      <c r="E3060" t="str">
        <f>IF(D3060&gt;10000,"Tak","Nie")</f>
        <v>Nie</v>
      </c>
      <c r="F3060">
        <f>F3059-ROUNDUP(F3059*0.02,0)+D3060</f>
        <v>973655</v>
      </c>
      <c r="G3060" t="str">
        <f t="shared" si="48"/>
        <v>Nie</v>
      </c>
    </row>
    <row r="3061" spans="1:7" x14ac:dyDescent="0.25">
      <c r="A3061">
        <f xml:space="preserve"> MONTH(B3061)</f>
        <v>5</v>
      </c>
      <c r="B3061" s="3">
        <v>42506</v>
      </c>
      <c r="C3061">
        <f>YEAR(B3061)</f>
        <v>2016</v>
      </c>
      <c r="D3061">
        <v>5905</v>
      </c>
      <c r="E3061" t="str">
        <f>IF(D3061&gt;10000,"Tak","Nie")</f>
        <v>Nie</v>
      </c>
      <c r="F3061">
        <f>F3060-ROUNDUP(F3060*0.02,0)+D3061</f>
        <v>960086</v>
      </c>
      <c r="G3061" t="str">
        <f t="shared" si="48"/>
        <v>Nie</v>
      </c>
    </row>
    <row r="3062" spans="1:7" x14ac:dyDescent="0.25">
      <c r="A3062">
        <f xml:space="preserve"> MONTH(B3062)</f>
        <v>5</v>
      </c>
      <c r="B3062" s="3">
        <v>42507</v>
      </c>
      <c r="C3062">
        <f>YEAR(B3062)</f>
        <v>2016</v>
      </c>
      <c r="D3062">
        <v>6686</v>
      </c>
      <c r="E3062" t="str">
        <f>IF(D3062&gt;10000,"Tak","Nie")</f>
        <v>Nie</v>
      </c>
      <c r="F3062">
        <f>F3061-ROUNDUP(F3061*0.02,0)+D3062</f>
        <v>947570</v>
      </c>
      <c r="G3062" t="str">
        <f t="shared" si="48"/>
        <v>Nie</v>
      </c>
    </row>
    <row r="3063" spans="1:7" x14ac:dyDescent="0.25">
      <c r="A3063">
        <f xml:space="preserve"> MONTH(B3063)</f>
        <v>5</v>
      </c>
      <c r="B3063" s="3">
        <v>42508</v>
      </c>
      <c r="C3063">
        <f>YEAR(B3063)</f>
        <v>2016</v>
      </c>
      <c r="D3063">
        <v>4791</v>
      </c>
      <c r="E3063" t="str">
        <f>IF(D3063&gt;10000,"Tak","Nie")</f>
        <v>Nie</v>
      </c>
      <c r="F3063">
        <f>F3062-ROUNDUP(F3062*0.02,0)+D3063</f>
        <v>933409</v>
      </c>
      <c r="G3063" t="str">
        <f t="shared" si="48"/>
        <v>Nie</v>
      </c>
    </row>
    <row r="3064" spans="1:7" x14ac:dyDescent="0.25">
      <c r="A3064">
        <f xml:space="preserve"> MONTH(B3064)</f>
        <v>5</v>
      </c>
      <c r="B3064" s="3">
        <v>42509</v>
      </c>
      <c r="C3064">
        <f>YEAR(B3064)</f>
        <v>2016</v>
      </c>
      <c r="D3064">
        <v>4293</v>
      </c>
      <c r="E3064" t="str">
        <f>IF(D3064&gt;10000,"Tak","Nie")</f>
        <v>Nie</v>
      </c>
      <c r="F3064">
        <f>F3063-ROUNDUP(F3063*0.02,0)+D3064</f>
        <v>919033</v>
      </c>
      <c r="G3064" t="str">
        <f t="shared" si="48"/>
        <v>Nie</v>
      </c>
    </row>
    <row r="3065" spans="1:7" x14ac:dyDescent="0.25">
      <c r="A3065">
        <f xml:space="preserve"> MONTH(B3065)</f>
        <v>5</v>
      </c>
      <c r="B3065" s="3">
        <v>42510</v>
      </c>
      <c r="C3065">
        <f>YEAR(B3065)</f>
        <v>2016</v>
      </c>
      <c r="D3065">
        <v>7946</v>
      </c>
      <c r="E3065" t="str">
        <f>IF(D3065&gt;10000,"Tak","Nie")</f>
        <v>Nie</v>
      </c>
      <c r="F3065">
        <f>F3064-ROUNDUP(F3064*0.02,0)+D3065</f>
        <v>908598</v>
      </c>
      <c r="G3065" t="str">
        <f t="shared" si="48"/>
        <v>Nie</v>
      </c>
    </row>
    <row r="3066" spans="1:7" x14ac:dyDescent="0.25">
      <c r="A3066">
        <f xml:space="preserve"> MONTH(B3066)</f>
        <v>5</v>
      </c>
      <c r="B3066" s="3">
        <v>42511</v>
      </c>
      <c r="C3066">
        <f>YEAR(B3066)</f>
        <v>2016</v>
      </c>
      <c r="D3066">
        <v>4715</v>
      </c>
      <c r="E3066" t="str">
        <f>IF(D3066&gt;10000,"Tak","Nie")</f>
        <v>Nie</v>
      </c>
      <c r="F3066">
        <f>F3065-ROUNDUP(F3065*0.02,0)+D3066</f>
        <v>895141</v>
      </c>
      <c r="G3066" t="str">
        <f t="shared" si="48"/>
        <v>Nie</v>
      </c>
    </row>
    <row r="3067" spans="1:7" x14ac:dyDescent="0.25">
      <c r="A3067">
        <f xml:space="preserve"> MONTH(B3067)</f>
        <v>5</v>
      </c>
      <c r="B3067" s="3">
        <v>42512</v>
      </c>
      <c r="C3067">
        <f>YEAR(B3067)</f>
        <v>2016</v>
      </c>
      <c r="D3067">
        <v>6113</v>
      </c>
      <c r="E3067" t="str">
        <f>IF(D3067&gt;10000,"Tak","Nie")</f>
        <v>Nie</v>
      </c>
      <c r="F3067">
        <f>F3066-ROUNDUP(F3066*0.02,0)+D3067</f>
        <v>883351</v>
      </c>
      <c r="G3067" t="str">
        <f t="shared" si="48"/>
        <v>Nie</v>
      </c>
    </row>
    <row r="3068" spans="1:7" x14ac:dyDescent="0.25">
      <c r="A3068">
        <f xml:space="preserve"> MONTH(B3068)</f>
        <v>5</v>
      </c>
      <c r="B3068" s="3">
        <v>42513</v>
      </c>
      <c r="C3068">
        <f>YEAR(B3068)</f>
        <v>2016</v>
      </c>
      <c r="D3068">
        <v>7516</v>
      </c>
      <c r="E3068" t="str">
        <f>IF(D3068&gt;10000,"Tak","Nie")</f>
        <v>Nie</v>
      </c>
      <c r="F3068">
        <f>F3067-ROUNDUP(F3067*0.02,0)+D3068</f>
        <v>873199</v>
      </c>
      <c r="G3068" t="str">
        <f t="shared" si="48"/>
        <v>Nie</v>
      </c>
    </row>
    <row r="3069" spans="1:7" x14ac:dyDescent="0.25">
      <c r="A3069">
        <f xml:space="preserve"> MONTH(B3069)</f>
        <v>5</v>
      </c>
      <c r="B3069" s="3">
        <v>42514</v>
      </c>
      <c r="C3069">
        <f>YEAR(B3069)</f>
        <v>2016</v>
      </c>
      <c r="D3069">
        <v>7337</v>
      </c>
      <c r="E3069" t="str">
        <f>IF(D3069&gt;10000,"Tak","Nie")</f>
        <v>Nie</v>
      </c>
      <c r="F3069">
        <f>F3068-ROUNDUP(F3068*0.02,0)+D3069</f>
        <v>863072</v>
      </c>
      <c r="G3069" t="str">
        <f t="shared" si="48"/>
        <v>Nie</v>
      </c>
    </row>
    <row r="3070" spans="1:7" x14ac:dyDescent="0.25">
      <c r="A3070">
        <f xml:space="preserve"> MONTH(B3070)</f>
        <v>5</v>
      </c>
      <c r="B3070" s="3">
        <v>42515</v>
      </c>
      <c r="C3070">
        <f>YEAR(B3070)</f>
        <v>2016</v>
      </c>
      <c r="D3070">
        <v>5714</v>
      </c>
      <c r="E3070" t="str">
        <f>IF(D3070&gt;10000,"Tak","Nie")</f>
        <v>Nie</v>
      </c>
      <c r="F3070">
        <f>F3069-ROUNDUP(F3069*0.02,0)+D3070</f>
        <v>851524</v>
      </c>
      <c r="G3070" t="str">
        <f t="shared" si="48"/>
        <v>Nie</v>
      </c>
    </row>
    <row r="3071" spans="1:7" x14ac:dyDescent="0.25">
      <c r="A3071">
        <f xml:space="preserve"> MONTH(B3071)</f>
        <v>5</v>
      </c>
      <c r="B3071" s="3">
        <v>42516</v>
      </c>
      <c r="C3071">
        <f>YEAR(B3071)</f>
        <v>2016</v>
      </c>
      <c r="D3071">
        <v>4334</v>
      </c>
      <c r="E3071" t="str">
        <f>IF(D3071&gt;10000,"Tak","Nie")</f>
        <v>Nie</v>
      </c>
      <c r="F3071">
        <f>F3070-ROUNDUP(F3070*0.02,0)+D3071</f>
        <v>838827</v>
      </c>
      <c r="G3071" t="str">
        <f t="shared" si="48"/>
        <v>Nie</v>
      </c>
    </row>
    <row r="3072" spans="1:7" x14ac:dyDescent="0.25">
      <c r="A3072">
        <f xml:space="preserve"> MONTH(B3072)</f>
        <v>5</v>
      </c>
      <c r="B3072" s="3">
        <v>42517</v>
      </c>
      <c r="C3072">
        <f>YEAR(B3072)</f>
        <v>2016</v>
      </c>
      <c r="D3072">
        <v>6820</v>
      </c>
      <c r="E3072" t="str">
        <f>IF(D3072&gt;10000,"Tak","Nie")</f>
        <v>Nie</v>
      </c>
      <c r="F3072">
        <f>F3071-ROUNDUP(F3071*0.02,0)+D3072</f>
        <v>828870</v>
      </c>
      <c r="G3072" t="str">
        <f t="shared" si="48"/>
        <v>Nie</v>
      </c>
    </row>
    <row r="3073" spans="1:7" x14ac:dyDescent="0.25">
      <c r="A3073">
        <f xml:space="preserve"> MONTH(B3073)</f>
        <v>5</v>
      </c>
      <c r="B3073" s="3">
        <v>42518</v>
      </c>
      <c r="C3073">
        <f>YEAR(B3073)</f>
        <v>2016</v>
      </c>
      <c r="D3073">
        <v>6883</v>
      </c>
      <c r="E3073" t="str">
        <f>IF(D3073&gt;10000,"Tak","Nie")</f>
        <v>Nie</v>
      </c>
      <c r="F3073">
        <f>F3072-ROUNDUP(F3072*0.02,0)+D3073</f>
        <v>819175</v>
      </c>
      <c r="G3073" t="str">
        <f t="shared" si="48"/>
        <v>Nie</v>
      </c>
    </row>
    <row r="3074" spans="1:7" x14ac:dyDescent="0.25">
      <c r="A3074">
        <f xml:space="preserve"> MONTH(B3074)</f>
        <v>5</v>
      </c>
      <c r="B3074" s="3">
        <v>42519</v>
      </c>
      <c r="C3074">
        <f>YEAR(B3074)</f>
        <v>2016</v>
      </c>
      <c r="D3074">
        <v>6345</v>
      </c>
      <c r="E3074" t="str">
        <f>IF(D3074&gt;10000,"Tak","Nie")</f>
        <v>Nie</v>
      </c>
      <c r="F3074">
        <f>F3073-ROUNDUP(F3073*0.02,0)+D3074</f>
        <v>809136</v>
      </c>
      <c r="G3074" t="str">
        <f t="shared" si="48"/>
        <v>Nie</v>
      </c>
    </row>
    <row r="3075" spans="1:7" x14ac:dyDescent="0.25">
      <c r="A3075">
        <f xml:space="preserve"> MONTH(B3075)</f>
        <v>5</v>
      </c>
      <c r="B3075" s="3">
        <v>42520</v>
      </c>
      <c r="C3075">
        <f>YEAR(B3075)</f>
        <v>2016</v>
      </c>
      <c r="D3075">
        <v>5610</v>
      </c>
      <c r="E3075" t="str">
        <f>IF(D3075&gt;10000,"Tak","Nie")</f>
        <v>Nie</v>
      </c>
      <c r="F3075">
        <f>F3074-ROUNDUP(F3074*0.02,0)+D3075</f>
        <v>798563</v>
      </c>
      <c r="G3075" t="str">
        <f t="shared" si="48"/>
        <v>Nie</v>
      </c>
    </row>
    <row r="3076" spans="1:7" x14ac:dyDescent="0.25">
      <c r="A3076">
        <f xml:space="preserve"> MONTH(B3076)</f>
        <v>5</v>
      </c>
      <c r="B3076" s="3">
        <v>42521</v>
      </c>
      <c r="C3076">
        <f>YEAR(B3076)</f>
        <v>2016</v>
      </c>
      <c r="D3076">
        <v>9369</v>
      </c>
      <c r="E3076" t="str">
        <f>IF(D3076&gt;10000,"Tak","Nie")</f>
        <v>Nie</v>
      </c>
      <c r="F3076">
        <f>F3075-ROUNDUP(F3075*0.02,0)+D3076</f>
        <v>791960</v>
      </c>
      <c r="G3076" t="str">
        <f t="shared" ref="G3076:G3139" si="49">IF(F3076&gt;1000000,"Tak","Nie")</f>
        <v>Nie</v>
      </c>
    </row>
    <row r="3077" spans="1:7" x14ac:dyDescent="0.25">
      <c r="A3077">
        <f xml:space="preserve"> MONTH(B3077)</f>
        <v>6</v>
      </c>
      <c r="B3077" s="3">
        <v>42522</v>
      </c>
      <c r="C3077">
        <f>YEAR(B3077)</f>
        <v>2016</v>
      </c>
      <c r="D3077">
        <v>10089</v>
      </c>
      <c r="E3077" t="str">
        <f>IF(D3077&gt;10000,"Tak","Nie")</f>
        <v>Tak</v>
      </c>
      <c r="F3077">
        <f>F3076-ROUNDUP(F3076*0.02,0)+D3077</f>
        <v>786209</v>
      </c>
      <c r="G3077" t="str">
        <f t="shared" si="49"/>
        <v>Nie</v>
      </c>
    </row>
    <row r="3078" spans="1:7" x14ac:dyDescent="0.25">
      <c r="A3078">
        <f xml:space="preserve"> MONTH(B3078)</f>
        <v>6</v>
      </c>
      <c r="B3078" s="3">
        <v>42523</v>
      </c>
      <c r="C3078">
        <f>YEAR(B3078)</f>
        <v>2016</v>
      </c>
      <c r="D3078">
        <v>5772</v>
      </c>
      <c r="E3078" t="str">
        <f>IF(D3078&gt;10000,"Tak","Nie")</f>
        <v>Nie</v>
      </c>
      <c r="F3078">
        <f>F3077-ROUNDUP(F3077*0.02,0)+D3078</f>
        <v>776256</v>
      </c>
      <c r="G3078" t="str">
        <f t="shared" si="49"/>
        <v>Nie</v>
      </c>
    </row>
    <row r="3079" spans="1:7" x14ac:dyDescent="0.25">
      <c r="A3079">
        <f xml:space="preserve"> MONTH(B3079)</f>
        <v>6</v>
      </c>
      <c r="B3079" s="3">
        <v>42524</v>
      </c>
      <c r="C3079">
        <f>YEAR(B3079)</f>
        <v>2016</v>
      </c>
      <c r="D3079">
        <v>5810</v>
      </c>
      <c r="E3079" t="str">
        <f>IF(D3079&gt;10000,"Tak","Nie")</f>
        <v>Nie</v>
      </c>
      <c r="F3079">
        <f>F3078-ROUNDUP(F3078*0.02,0)+D3079</f>
        <v>766540</v>
      </c>
      <c r="G3079" t="str">
        <f t="shared" si="49"/>
        <v>Nie</v>
      </c>
    </row>
    <row r="3080" spans="1:7" x14ac:dyDescent="0.25">
      <c r="A3080">
        <f xml:space="preserve"> MONTH(B3080)</f>
        <v>6</v>
      </c>
      <c r="B3080" s="3">
        <v>42525</v>
      </c>
      <c r="C3080">
        <f>YEAR(B3080)</f>
        <v>2016</v>
      </c>
      <c r="D3080">
        <v>7460</v>
      </c>
      <c r="E3080" t="str">
        <f>IF(D3080&gt;10000,"Tak","Nie")</f>
        <v>Nie</v>
      </c>
      <c r="F3080">
        <f>F3079-ROUNDUP(F3079*0.02,0)+D3080</f>
        <v>758669</v>
      </c>
      <c r="G3080" t="str">
        <f t="shared" si="49"/>
        <v>Nie</v>
      </c>
    </row>
    <row r="3081" spans="1:7" x14ac:dyDescent="0.25">
      <c r="A3081">
        <f xml:space="preserve"> MONTH(B3081)</f>
        <v>6</v>
      </c>
      <c r="B3081" s="3">
        <v>42526</v>
      </c>
      <c r="C3081">
        <f>YEAR(B3081)</f>
        <v>2016</v>
      </c>
      <c r="D3081">
        <v>8557</v>
      </c>
      <c r="E3081" t="str">
        <f>IF(D3081&gt;10000,"Tak","Nie")</f>
        <v>Nie</v>
      </c>
      <c r="F3081">
        <f>F3080-ROUNDUP(F3080*0.02,0)+D3081</f>
        <v>752052</v>
      </c>
      <c r="G3081" t="str">
        <f t="shared" si="49"/>
        <v>Nie</v>
      </c>
    </row>
    <row r="3082" spans="1:7" x14ac:dyDescent="0.25">
      <c r="A3082">
        <f xml:space="preserve"> MONTH(B3082)</f>
        <v>6</v>
      </c>
      <c r="B3082" s="3">
        <v>42527</v>
      </c>
      <c r="C3082">
        <f>YEAR(B3082)</f>
        <v>2016</v>
      </c>
      <c r="D3082">
        <v>3851</v>
      </c>
      <c r="E3082" t="str">
        <f>IF(D3082&gt;10000,"Tak","Nie")</f>
        <v>Nie</v>
      </c>
      <c r="F3082">
        <f>F3081-ROUNDUP(F3081*0.02,0)+D3082</f>
        <v>740861</v>
      </c>
      <c r="G3082" t="str">
        <f t="shared" si="49"/>
        <v>Nie</v>
      </c>
    </row>
    <row r="3083" spans="1:7" x14ac:dyDescent="0.25">
      <c r="A3083">
        <f xml:space="preserve"> MONTH(B3083)</f>
        <v>6</v>
      </c>
      <c r="B3083" s="3">
        <v>42528</v>
      </c>
      <c r="C3083">
        <f>YEAR(B3083)</f>
        <v>2016</v>
      </c>
      <c r="D3083">
        <v>6189</v>
      </c>
      <c r="E3083" t="str">
        <f>IF(D3083&gt;10000,"Tak","Nie")</f>
        <v>Nie</v>
      </c>
      <c r="F3083">
        <f>F3082-ROUNDUP(F3082*0.02,0)+D3083</f>
        <v>732232</v>
      </c>
      <c r="G3083" t="str">
        <f t="shared" si="49"/>
        <v>Nie</v>
      </c>
    </row>
    <row r="3084" spans="1:7" x14ac:dyDescent="0.25">
      <c r="A3084">
        <f xml:space="preserve"> MONTH(B3084)</f>
        <v>6</v>
      </c>
      <c r="B3084" s="3">
        <v>42529</v>
      </c>
      <c r="C3084">
        <f>YEAR(B3084)</f>
        <v>2016</v>
      </c>
      <c r="D3084">
        <v>7133</v>
      </c>
      <c r="E3084" t="str">
        <f>IF(D3084&gt;10000,"Tak","Nie")</f>
        <v>Nie</v>
      </c>
      <c r="F3084">
        <f>F3083-ROUNDUP(F3083*0.02,0)+D3084</f>
        <v>724720</v>
      </c>
      <c r="G3084" t="str">
        <f t="shared" si="49"/>
        <v>Nie</v>
      </c>
    </row>
    <row r="3085" spans="1:7" x14ac:dyDescent="0.25">
      <c r="A3085">
        <f xml:space="preserve"> MONTH(B3085)</f>
        <v>6</v>
      </c>
      <c r="B3085" s="3">
        <v>42530</v>
      </c>
      <c r="C3085">
        <f>YEAR(B3085)</f>
        <v>2016</v>
      </c>
      <c r="D3085">
        <v>5510</v>
      </c>
      <c r="E3085" t="str">
        <f>IF(D3085&gt;10000,"Tak","Nie")</f>
        <v>Nie</v>
      </c>
      <c r="F3085">
        <f>F3084-ROUNDUP(F3084*0.02,0)+D3085</f>
        <v>715735</v>
      </c>
      <c r="G3085" t="str">
        <f t="shared" si="49"/>
        <v>Nie</v>
      </c>
    </row>
    <row r="3086" spans="1:7" x14ac:dyDescent="0.25">
      <c r="A3086">
        <f xml:space="preserve"> MONTH(B3086)</f>
        <v>6</v>
      </c>
      <c r="B3086" s="3">
        <v>42531</v>
      </c>
      <c r="C3086">
        <f>YEAR(B3086)</f>
        <v>2016</v>
      </c>
      <c r="D3086">
        <v>7136</v>
      </c>
      <c r="E3086" t="str">
        <f>IF(D3086&gt;10000,"Tak","Nie")</f>
        <v>Nie</v>
      </c>
      <c r="F3086">
        <f>F3085-ROUNDUP(F3085*0.02,0)+D3086</f>
        <v>708556</v>
      </c>
      <c r="G3086" t="str">
        <f t="shared" si="49"/>
        <v>Nie</v>
      </c>
    </row>
    <row r="3087" spans="1:7" x14ac:dyDescent="0.25">
      <c r="A3087">
        <f xml:space="preserve"> MONTH(B3087)</f>
        <v>6</v>
      </c>
      <c r="B3087" s="3">
        <v>42532</v>
      </c>
      <c r="C3087">
        <f>YEAR(B3087)</f>
        <v>2016</v>
      </c>
      <c r="D3087">
        <v>6071</v>
      </c>
      <c r="E3087" t="str">
        <f>IF(D3087&gt;10000,"Tak","Nie")</f>
        <v>Nie</v>
      </c>
      <c r="F3087">
        <f>F3086-ROUNDUP(F3086*0.02,0)+D3087</f>
        <v>700455</v>
      </c>
      <c r="G3087" t="str">
        <f t="shared" si="49"/>
        <v>Nie</v>
      </c>
    </row>
    <row r="3088" spans="1:7" x14ac:dyDescent="0.25">
      <c r="A3088">
        <f xml:space="preserve"> MONTH(B3088)</f>
        <v>6</v>
      </c>
      <c r="B3088" s="3">
        <v>42533</v>
      </c>
      <c r="C3088">
        <f>YEAR(B3088)</f>
        <v>2016</v>
      </c>
      <c r="D3088">
        <v>6226</v>
      </c>
      <c r="E3088" t="str">
        <f>IF(D3088&gt;10000,"Tak","Nie")</f>
        <v>Nie</v>
      </c>
      <c r="F3088">
        <f>F3087-ROUNDUP(F3087*0.02,0)+D3088</f>
        <v>692671</v>
      </c>
      <c r="G3088" t="str">
        <f t="shared" si="49"/>
        <v>Nie</v>
      </c>
    </row>
    <row r="3089" spans="1:7" x14ac:dyDescent="0.25">
      <c r="A3089">
        <f xml:space="preserve"> MONTH(B3089)</f>
        <v>6</v>
      </c>
      <c r="B3089" s="3">
        <v>42534</v>
      </c>
      <c r="C3089">
        <f>YEAR(B3089)</f>
        <v>2016</v>
      </c>
      <c r="D3089">
        <v>4617</v>
      </c>
      <c r="E3089" t="str">
        <f>IF(D3089&gt;10000,"Tak","Nie")</f>
        <v>Nie</v>
      </c>
      <c r="F3089">
        <f>F3088-ROUNDUP(F3088*0.02,0)+D3089</f>
        <v>683434</v>
      </c>
      <c r="G3089" t="str">
        <f t="shared" si="49"/>
        <v>Nie</v>
      </c>
    </row>
    <row r="3090" spans="1:7" x14ac:dyDescent="0.25">
      <c r="A3090">
        <f xml:space="preserve"> MONTH(B3090)</f>
        <v>6</v>
      </c>
      <c r="B3090" s="3">
        <v>42535</v>
      </c>
      <c r="C3090">
        <f>YEAR(B3090)</f>
        <v>2016</v>
      </c>
      <c r="D3090">
        <v>6125</v>
      </c>
      <c r="E3090" t="str">
        <f>IF(D3090&gt;10000,"Tak","Nie")</f>
        <v>Nie</v>
      </c>
      <c r="F3090">
        <f>F3089-ROUNDUP(F3089*0.02,0)+D3090</f>
        <v>675890</v>
      </c>
      <c r="G3090" t="str">
        <f t="shared" si="49"/>
        <v>Nie</v>
      </c>
    </row>
    <row r="3091" spans="1:7" x14ac:dyDescent="0.25">
      <c r="A3091">
        <f xml:space="preserve"> MONTH(B3091)</f>
        <v>6</v>
      </c>
      <c r="B3091" s="3">
        <v>42536</v>
      </c>
      <c r="C3091">
        <f>YEAR(B3091)</f>
        <v>2016</v>
      </c>
      <c r="D3091">
        <v>3634</v>
      </c>
      <c r="E3091" t="str">
        <f>IF(D3091&gt;10000,"Tak","Nie")</f>
        <v>Nie</v>
      </c>
      <c r="F3091">
        <f>F3090-ROUNDUP(F3090*0.02,0)+D3091</f>
        <v>666006</v>
      </c>
      <c r="G3091" t="str">
        <f t="shared" si="49"/>
        <v>Nie</v>
      </c>
    </row>
    <row r="3092" spans="1:7" x14ac:dyDescent="0.25">
      <c r="A3092">
        <f xml:space="preserve"> MONTH(B3092)</f>
        <v>6</v>
      </c>
      <c r="B3092" s="3">
        <v>42537</v>
      </c>
      <c r="C3092">
        <f>YEAR(B3092)</f>
        <v>2016</v>
      </c>
      <c r="D3092">
        <v>6650</v>
      </c>
      <c r="E3092" t="str">
        <f>IF(D3092&gt;10000,"Tak","Nie")</f>
        <v>Nie</v>
      </c>
      <c r="F3092">
        <f>F3091-ROUNDUP(F3091*0.02,0)+D3092</f>
        <v>659335</v>
      </c>
      <c r="G3092" t="str">
        <f t="shared" si="49"/>
        <v>Nie</v>
      </c>
    </row>
    <row r="3093" spans="1:7" x14ac:dyDescent="0.25">
      <c r="A3093">
        <f xml:space="preserve"> MONTH(B3093)</f>
        <v>6</v>
      </c>
      <c r="B3093" s="3">
        <v>42538</v>
      </c>
      <c r="C3093">
        <f>YEAR(B3093)</f>
        <v>2016</v>
      </c>
      <c r="D3093">
        <v>4594</v>
      </c>
      <c r="E3093" t="str">
        <f>IF(D3093&gt;10000,"Tak","Nie")</f>
        <v>Nie</v>
      </c>
      <c r="F3093">
        <f>F3092-ROUNDUP(F3092*0.02,0)+D3093</f>
        <v>650742</v>
      </c>
      <c r="G3093" t="str">
        <f t="shared" si="49"/>
        <v>Nie</v>
      </c>
    </row>
    <row r="3094" spans="1:7" x14ac:dyDescent="0.25">
      <c r="A3094">
        <f xml:space="preserve"> MONTH(B3094)</f>
        <v>6</v>
      </c>
      <c r="B3094" s="3">
        <v>42539</v>
      </c>
      <c r="C3094">
        <f>YEAR(B3094)</f>
        <v>2016</v>
      </c>
      <c r="D3094">
        <v>6502</v>
      </c>
      <c r="E3094" t="str">
        <f>IF(D3094&gt;10000,"Tak","Nie")</f>
        <v>Nie</v>
      </c>
      <c r="F3094">
        <f>F3093-ROUNDUP(F3093*0.02,0)+D3094</f>
        <v>644229</v>
      </c>
      <c r="G3094" t="str">
        <f t="shared" si="49"/>
        <v>Nie</v>
      </c>
    </row>
    <row r="3095" spans="1:7" x14ac:dyDescent="0.25">
      <c r="A3095">
        <f xml:space="preserve"> MONTH(B3095)</f>
        <v>6</v>
      </c>
      <c r="B3095" s="3">
        <v>42540</v>
      </c>
      <c r="C3095">
        <f>YEAR(B3095)</f>
        <v>2016</v>
      </c>
      <c r="D3095">
        <v>4156</v>
      </c>
      <c r="E3095" t="str">
        <f>IF(D3095&gt;10000,"Tak","Nie")</f>
        <v>Nie</v>
      </c>
      <c r="F3095">
        <f>F3094-ROUNDUP(F3094*0.02,0)+D3095</f>
        <v>635500</v>
      </c>
      <c r="G3095" t="str">
        <f t="shared" si="49"/>
        <v>Nie</v>
      </c>
    </row>
    <row r="3096" spans="1:7" x14ac:dyDescent="0.25">
      <c r="A3096">
        <f xml:space="preserve"> MONTH(B3096)</f>
        <v>6</v>
      </c>
      <c r="B3096" s="3">
        <v>42541</v>
      </c>
      <c r="C3096">
        <f>YEAR(B3096)</f>
        <v>2016</v>
      </c>
      <c r="D3096">
        <v>7026</v>
      </c>
      <c r="E3096" t="str">
        <f>IF(D3096&gt;10000,"Tak","Nie")</f>
        <v>Nie</v>
      </c>
      <c r="F3096">
        <f>F3095-ROUNDUP(F3095*0.02,0)+D3096</f>
        <v>629816</v>
      </c>
      <c r="G3096" t="str">
        <f t="shared" si="49"/>
        <v>Nie</v>
      </c>
    </row>
    <row r="3097" spans="1:7" x14ac:dyDescent="0.25">
      <c r="A3097">
        <f xml:space="preserve"> MONTH(B3097)</f>
        <v>6</v>
      </c>
      <c r="B3097" s="3">
        <v>42542</v>
      </c>
      <c r="C3097">
        <f>YEAR(B3097)</f>
        <v>2016</v>
      </c>
      <c r="D3097">
        <v>14032</v>
      </c>
      <c r="E3097" t="str">
        <f>IF(D3097&gt;10000,"Tak","Nie")</f>
        <v>Tak</v>
      </c>
      <c r="F3097">
        <f>F3096-ROUNDUP(F3096*0.02,0)+D3097</f>
        <v>631251</v>
      </c>
      <c r="G3097" t="str">
        <f t="shared" si="49"/>
        <v>Nie</v>
      </c>
    </row>
    <row r="3098" spans="1:7" x14ac:dyDescent="0.25">
      <c r="A3098">
        <f xml:space="preserve"> MONTH(B3098)</f>
        <v>6</v>
      </c>
      <c r="B3098" s="3">
        <v>42543</v>
      </c>
      <c r="C3098">
        <f>YEAR(B3098)</f>
        <v>2016</v>
      </c>
      <c r="D3098">
        <v>27701</v>
      </c>
      <c r="E3098" t="str">
        <f>IF(D3098&gt;10000,"Tak","Nie")</f>
        <v>Tak</v>
      </c>
      <c r="F3098">
        <f>F3097-ROUNDUP(F3097*0.02,0)+D3098</f>
        <v>646326</v>
      </c>
      <c r="G3098" t="str">
        <f t="shared" si="49"/>
        <v>Nie</v>
      </c>
    </row>
    <row r="3099" spans="1:7" x14ac:dyDescent="0.25">
      <c r="A3099">
        <f xml:space="preserve"> MONTH(B3099)</f>
        <v>6</v>
      </c>
      <c r="B3099" s="3">
        <v>42544</v>
      </c>
      <c r="C3099">
        <f>YEAR(B3099)</f>
        <v>2016</v>
      </c>
      <c r="D3099">
        <v>44079</v>
      </c>
      <c r="E3099" t="str">
        <f>IF(D3099&gt;10000,"Tak","Nie")</f>
        <v>Tak</v>
      </c>
      <c r="F3099">
        <f>F3098-ROUNDUP(F3098*0.02,0)+D3099</f>
        <v>677478</v>
      </c>
      <c r="G3099" t="str">
        <f t="shared" si="49"/>
        <v>Nie</v>
      </c>
    </row>
    <row r="3100" spans="1:7" x14ac:dyDescent="0.25">
      <c r="A3100">
        <f xml:space="preserve"> MONTH(B3100)</f>
        <v>6</v>
      </c>
      <c r="B3100" s="3">
        <v>42545</v>
      </c>
      <c r="C3100">
        <f>YEAR(B3100)</f>
        <v>2016</v>
      </c>
      <c r="D3100">
        <v>62565</v>
      </c>
      <c r="E3100" t="str">
        <f>IF(D3100&gt;10000,"Tak","Nie")</f>
        <v>Tak</v>
      </c>
      <c r="F3100">
        <f>F3099-ROUNDUP(F3099*0.02,0)+D3100</f>
        <v>726493</v>
      </c>
      <c r="G3100" t="str">
        <f t="shared" si="49"/>
        <v>Nie</v>
      </c>
    </row>
    <row r="3101" spans="1:7" x14ac:dyDescent="0.25">
      <c r="A3101">
        <f xml:space="preserve"> MONTH(B3101)</f>
        <v>6</v>
      </c>
      <c r="B3101" s="3">
        <v>42546</v>
      </c>
      <c r="C3101">
        <f>YEAR(B3101)</f>
        <v>2016</v>
      </c>
      <c r="D3101">
        <v>84447</v>
      </c>
      <c r="E3101" t="str">
        <f>IF(D3101&gt;10000,"Tak","Nie")</f>
        <v>Tak</v>
      </c>
      <c r="F3101">
        <f>F3100-ROUNDUP(F3100*0.02,0)+D3101</f>
        <v>796410</v>
      </c>
      <c r="G3101" t="str">
        <f t="shared" si="49"/>
        <v>Nie</v>
      </c>
    </row>
    <row r="3102" spans="1:7" x14ac:dyDescent="0.25">
      <c r="A3102">
        <f xml:space="preserve"> MONTH(B3102)</f>
        <v>6</v>
      </c>
      <c r="B3102" s="3">
        <v>42547</v>
      </c>
      <c r="C3102">
        <f>YEAR(B3102)</f>
        <v>2016</v>
      </c>
      <c r="D3102">
        <v>94422</v>
      </c>
      <c r="E3102" t="str">
        <f>IF(D3102&gt;10000,"Tak","Nie")</f>
        <v>Tak</v>
      </c>
      <c r="F3102">
        <f>F3101-ROUNDUP(F3101*0.02,0)+D3102</f>
        <v>874903</v>
      </c>
      <c r="G3102" t="str">
        <f t="shared" si="49"/>
        <v>Nie</v>
      </c>
    </row>
    <row r="3103" spans="1:7" x14ac:dyDescent="0.25">
      <c r="A3103">
        <f xml:space="preserve"> MONTH(B3103)</f>
        <v>6</v>
      </c>
      <c r="B3103" s="3">
        <v>42548</v>
      </c>
      <c r="C3103">
        <f>YEAR(B3103)</f>
        <v>2016</v>
      </c>
      <c r="D3103">
        <v>97840</v>
      </c>
      <c r="E3103" t="str">
        <f>IF(D3103&gt;10000,"Tak","Nie")</f>
        <v>Tak</v>
      </c>
      <c r="F3103">
        <f>F3102-ROUNDUP(F3102*0.02,0)+D3103</f>
        <v>955244</v>
      </c>
      <c r="G3103" t="str">
        <f t="shared" si="49"/>
        <v>Nie</v>
      </c>
    </row>
    <row r="3104" spans="1:7" x14ac:dyDescent="0.25">
      <c r="A3104">
        <f xml:space="preserve"> MONTH(B3104)</f>
        <v>6</v>
      </c>
      <c r="B3104" s="3">
        <v>42549</v>
      </c>
      <c r="C3104">
        <f>YEAR(B3104)</f>
        <v>2016</v>
      </c>
      <c r="D3104">
        <v>82130</v>
      </c>
      <c r="E3104" t="str">
        <f>IF(D3104&gt;10000,"Tak","Nie")</f>
        <v>Tak</v>
      </c>
      <c r="F3104">
        <f>F3103-ROUNDUP(F3103*0.02,0)+D3104</f>
        <v>1018269</v>
      </c>
      <c r="G3104" t="str">
        <f t="shared" si="49"/>
        <v>Tak</v>
      </c>
    </row>
    <row r="3105" spans="1:7" x14ac:dyDescent="0.25">
      <c r="A3105">
        <f xml:space="preserve"> MONTH(B3105)</f>
        <v>6</v>
      </c>
      <c r="B3105" s="3">
        <v>42550</v>
      </c>
      <c r="C3105">
        <f>YEAR(B3105)</f>
        <v>2016</v>
      </c>
      <c r="D3105">
        <v>61349</v>
      </c>
      <c r="E3105" t="str">
        <f>IF(D3105&gt;10000,"Tak","Nie")</f>
        <v>Tak</v>
      </c>
      <c r="F3105">
        <f>F3104-ROUNDUP(F3104*0.02,0)+D3105</f>
        <v>1059252</v>
      </c>
      <c r="G3105" t="str">
        <f t="shared" si="49"/>
        <v>Tak</v>
      </c>
    </row>
    <row r="3106" spans="1:7" x14ac:dyDescent="0.25">
      <c r="A3106">
        <f xml:space="preserve"> MONTH(B3106)</f>
        <v>6</v>
      </c>
      <c r="B3106" s="3">
        <v>42551</v>
      </c>
      <c r="C3106">
        <f>YEAR(B3106)</f>
        <v>2016</v>
      </c>
      <c r="D3106">
        <v>46455</v>
      </c>
      <c r="E3106" t="str">
        <f>IF(D3106&gt;10000,"Tak","Nie")</f>
        <v>Tak</v>
      </c>
      <c r="F3106">
        <f>F3105-ROUNDUP(F3105*0.02,0)+D3106</f>
        <v>1084521</v>
      </c>
      <c r="G3106" t="str">
        <f t="shared" si="49"/>
        <v>Tak</v>
      </c>
    </row>
    <row r="3107" spans="1:7" x14ac:dyDescent="0.25">
      <c r="A3107">
        <f xml:space="preserve"> MONTH(B3107)</f>
        <v>7</v>
      </c>
      <c r="B3107" s="3">
        <v>42552</v>
      </c>
      <c r="C3107">
        <f>YEAR(B3107)</f>
        <v>2016</v>
      </c>
      <c r="D3107">
        <v>23228</v>
      </c>
      <c r="E3107" t="str">
        <f>IF(D3107&gt;10000,"Tak","Nie")</f>
        <v>Tak</v>
      </c>
      <c r="F3107">
        <f>F3106-ROUNDUP(F3106*0.02,0)+D3107</f>
        <v>1086058</v>
      </c>
      <c r="G3107" t="str">
        <f t="shared" si="49"/>
        <v>Tak</v>
      </c>
    </row>
    <row r="3108" spans="1:7" x14ac:dyDescent="0.25">
      <c r="A3108">
        <f xml:space="preserve"> MONTH(B3108)</f>
        <v>7</v>
      </c>
      <c r="B3108" s="3">
        <v>42553</v>
      </c>
      <c r="C3108">
        <f>YEAR(B3108)</f>
        <v>2016</v>
      </c>
      <c r="D3108">
        <v>13476</v>
      </c>
      <c r="E3108" t="str">
        <f>IF(D3108&gt;10000,"Tak","Nie")</f>
        <v>Tak</v>
      </c>
      <c r="F3108">
        <f>F3107-ROUNDUP(F3107*0.02,0)+D3108</f>
        <v>1077812</v>
      </c>
      <c r="G3108" t="str">
        <f t="shared" si="49"/>
        <v>Tak</v>
      </c>
    </row>
    <row r="3109" spans="1:7" x14ac:dyDescent="0.25">
      <c r="A3109">
        <f xml:space="preserve"> MONTH(B3109)</f>
        <v>7</v>
      </c>
      <c r="B3109" s="3">
        <v>42554</v>
      </c>
      <c r="C3109">
        <f>YEAR(B3109)</f>
        <v>2016</v>
      </c>
      <c r="D3109">
        <v>10045</v>
      </c>
      <c r="E3109" t="str">
        <f>IF(D3109&gt;10000,"Tak","Nie")</f>
        <v>Tak</v>
      </c>
      <c r="F3109">
        <f>F3108-ROUNDUP(F3108*0.02,0)+D3109</f>
        <v>1066300</v>
      </c>
      <c r="G3109" t="str">
        <f t="shared" si="49"/>
        <v>Tak</v>
      </c>
    </row>
    <row r="3110" spans="1:7" x14ac:dyDescent="0.25">
      <c r="A3110">
        <f xml:space="preserve"> MONTH(B3110)</f>
        <v>7</v>
      </c>
      <c r="B3110" s="3">
        <v>42555</v>
      </c>
      <c r="C3110">
        <f>YEAR(B3110)</f>
        <v>2016</v>
      </c>
      <c r="D3110">
        <v>5719</v>
      </c>
      <c r="E3110" t="str">
        <f>IF(D3110&gt;10000,"Tak","Nie")</f>
        <v>Nie</v>
      </c>
      <c r="F3110">
        <f>F3109-ROUNDUP(F3109*0.02,0)+D3110</f>
        <v>1050693</v>
      </c>
      <c r="G3110" t="str">
        <f t="shared" si="49"/>
        <v>Tak</v>
      </c>
    </row>
    <row r="3111" spans="1:7" x14ac:dyDescent="0.25">
      <c r="A3111">
        <f xml:space="preserve"> MONTH(B3111)</f>
        <v>7</v>
      </c>
      <c r="B3111" s="3">
        <v>42556</v>
      </c>
      <c r="C3111">
        <f>YEAR(B3111)</f>
        <v>2016</v>
      </c>
      <c r="D3111">
        <v>7382</v>
      </c>
      <c r="E3111" t="str">
        <f>IF(D3111&gt;10000,"Tak","Nie")</f>
        <v>Nie</v>
      </c>
      <c r="F3111">
        <f>F3110-ROUNDUP(F3110*0.02,0)+D3111</f>
        <v>1037061</v>
      </c>
      <c r="G3111" t="str">
        <f t="shared" si="49"/>
        <v>Tak</v>
      </c>
    </row>
    <row r="3112" spans="1:7" x14ac:dyDescent="0.25">
      <c r="A3112">
        <f xml:space="preserve"> MONTH(B3112)</f>
        <v>7</v>
      </c>
      <c r="B3112" s="3">
        <v>42557</v>
      </c>
      <c r="C3112">
        <f>YEAR(B3112)</f>
        <v>2016</v>
      </c>
      <c r="D3112">
        <v>7271</v>
      </c>
      <c r="E3112" t="str">
        <f>IF(D3112&gt;10000,"Tak","Nie")</f>
        <v>Nie</v>
      </c>
      <c r="F3112">
        <f>F3111-ROUNDUP(F3111*0.02,0)+D3112</f>
        <v>1023590</v>
      </c>
      <c r="G3112" t="str">
        <f t="shared" si="49"/>
        <v>Tak</v>
      </c>
    </row>
    <row r="3113" spans="1:7" x14ac:dyDescent="0.25">
      <c r="A3113">
        <f xml:space="preserve"> MONTH(B3113)</f>
        <v>7</v>
      </c>
      <c r="B3113" s="3">
        <v>42558</v>
      </c>
      <c r="C3113">
        <f>YEAR(B3113)</f>
        <v>2016</v>
      </c>
      <c r="D3113">
        <v>4456</v>
      </c>
      <c r="E3113" t="str">
        <f>IF(D3113&gt;10000,"Tak","Nie")</f>
        <v>Nie</v>
      </c>
      <c r="F3113">
        <f>F3112-ROUNDUP(F3112*0.02,0)+D3113</f>
        <v>1007574</v>
      </c>
      <c r="G3113" t="str">
        <f t="shared" si="49"/>
        <v>Tak</v>
      </c>
    </row>
    <row r="3114" spans="1:7" x14ac:dyDescent="0.25">
      <c r="A3114">
        <f xml:space="preserve"> MONTH(B3114)</f>
        <v>7</v>
      </c>
      <c r="B3114" s="3">
        <v>42559</v>
      </c>
      <c r="C3114">
        <f>YEAR(B3114)</f>
        <v>2016</v>
      </c>
      <c r="D3114">
        <v>3258</v>
      </c>
      <c r="E3114" t="str">
        <f>IF(D3114&gt;10000,"Tak","Nie")</f>
        <v>Nie</v>
      </c>
      <c r="F3114">
        <f>F3113-ROUNDUP(F3113*0.02,0)+D3114</f>
        <v>990680</v>
      </c>
      <c r="G3114" t="str">
        <f t="shared" si="49"/>
        <v>Nie</v>
      </c>
    </row>
    <row r="3115" spans="1:7" x14ac:dyDescent="0.25">
      <c r="A3115">
        <f xml:space="preserve"> MONTH(B3115)</f>
        <v>7</v>
      </c>
      <c r="B3115" s="3">
        <v>42560</v>
      </c>
      <c r="C3115">
        <f>YEAR(B3115)</f>
        <v>2016</v>
      </c>
      <c r="D3115">
        <v>6033</v>
      </c>
      <c r="E3115" t="str">
        <f>IF(D3115&gt;10000,"Tak","Nie")</f>
        <v>Nie</v>
      </c>
      <c r="F3115">
        <f>F3114-ROUNDUP(F3114*0.02,0)+D3115</f>
        <v>976899</v>
      </c>
      <c r="G3115" t="str">
        <f t="shared" si="49"/>
        <v>Nie</v>
      </c>
    </row>
    <row r="3116" spans="1:7" x14ac:dyDescent="0.25">
      <c r="A3116">
        <f xml:space="preserve"> MONTH(B3116)</f>
        <v>7</v>
      </c>
      <c r="B3116" s="3">
        <v>42561</v>
      </c>
      <c r="C3116">
        <f>YEAR(B3116)</f>
        <v>2016</v>
      </c>
      <c r="D3116">
        <v>5422</v>
      </c>
      <c r="E3116" t="str">
        <f>IF(D3116&gt;10000,"Tak","Nie")</f>
        <v>Nie</v>
      </c>
      <c r="F3116">
        <f>F3115-ROUNDUP(F3115*0.02,0)+D3116</f>
        <v>962783</v>
      </c>
      <c r="G3116" t="str">
        <f t="shared" si="49"/>
        <v>Nie</v>
      </c>
    </row>
    <row r="3117" spans="1:7" x14ac:dyDescent="0.25">
      <c r="A3117">
        <f xml:space="preserve"> MONTH(B3117)</f>
        <v>7</v>
      </c>
      <c r="B3117" s="3">
        <v>42562</v>
      </c>
      <c r="C3117">
        <f>YEAR(B3117)</f>
        <v>2016</v>
      </c>
      <c r="D3117">
        <v>6185</v>
      </c>
      <c r="E3117" t="str">
        <f>IF(D3117&gt;10000,"Tak","Nie")</f>
        <v>Nie</v>
      </c>
      <c r="F3117">
        <f>F3116-ROUNDUP(F3116*0.02,0)+D3117</f>
        <v>949712</v>
      </c>
      <c r="G3117" t="str">
        <f t="shared" si="49"/>
        <v>Nie</v>
      </c>
    </row>
    <row r="3118" spans="1:7" x14ac:dyDescent="0.25">
      <c r="A3118">
        <f xml:space="preserve"> MONTH(B3118)</f>
        <v>7</v>
      </c>
      <c r="B3118" s="3">
        <v>42563</v>
      </c>
      <c r="C3118">
        <f>YEAR(B3118)</f>
        <v>2016</v>
      </c>
      <c r="D3118">
        <v>6596</v>
      </c>
      <c r="E3118" t="str">
        <f>IF(D3118&gt;10000,"Tak","Nie")</f>
        <v>Nie</v>
      </c>
      <c r="F3118">
        <f>F3117-ROUNDUP(F3117*0.02,0)+D3118</f>
        <v>937313</v>
      </c>
      <c r="G3118" t="str">
        <f t="shared" si="49"/>
        <v>Nie</v>
      </c>
    </row>
    <row r="3119" spans="1:7" x14ac:dyDescent="0.25">
      <c r="A3119">
        <f xml:space="preserve"> MONTH(B3119)</f>
        <v>7</v>
      </c>
      <c r="B3119" s="3">
        <v>42564</v>
      </c>
      <c r="C3119">
        <f>YEAR(B3119)</f>
        <v>2016</v>
      </c>
      <c r="D3119">
        <v>6164</v>
      </c>
      <c r="E3119" t="str">
        <f>IF(D3119&gt;10000,"Tak","Nie")</f>
        <v>Nie</v>
      </c>
      <c r="F3119">
        <f>F3118-ROUNDUP(F3118*0.02,0)+D3119</f>
        <v>924730</v>
      </c>
      <c r="G3119" t="str">
        <f t="shared" si="49"/>
        <v>Nie</v>
      </c>
    </row>
    <row r="3120" spans="1:7" x14ac:dyDescent="0.25">
      <c r="A3120">
        <f xml:space="preserve"> MONTH(B3120)</f>
        <v>7</v>
      </c>
      <c r="B3120" s="3">
        <v>42565</v>
      </c>
      <c r="C3120">
        <f>YEAR(B3120)</f>
        <v>2016</v>
      </c>
      <c r="D3120">
        <v>4957</v>
      </c>
      <c r="E3120" t="str">
        <f>IF(D3120&gt;10000,"Tak","Nie")</f>
        <v>Nie</v>
      </c>
      <c r="F3120">
        <f>F3119-ROUNDUP(F3119*0.02,0)+D3120</f>
        <v>911192</v>
      </c>
      <c r="G3120" t="str">
        <f t="shared" si="49"/>
        <v>Nie</v>
      </c>
    </row>
    <row r="3121" spans="1:7" x14ac:dyDescent="0.25">
      <c r="A3121">
        <f xml:space="preserve"> MONTH(B3121)</f>
        <v>7</v>
      </c>
      <c r="B3121" s="3">
        <v>42566</v>
      </c>
      <c r="C3121">
        <f>YEAR(B3121)</f>
        <v>2016</v>
      </c>
      <c r="D3121">
        <v>4575</v>
      </c>
      <c r="E3121" t="str">
        <f>IF(D3121&gt;10000,"Tak","Nie")</f>
        <v>Nie</v>
      </c>
      <c r="F3121">
        <f>F3120-ROUNDUP(F3120*0.02,0)+D3121</f>
        <v>897543</v>
      </c>
      <c r="G3121" t="str">
        <f t="shared" si="49"/>
        <v>Nie</v>
      </c>
    </row>
    <row r="3122" spans="1:7" x14ac:dyDescent="0.25">
      <c r="A3122">
        <f xml:space="preserve"> MONTH(B3122)</f>
        <v>7</v>
      </c>
      <c r="B3122" s="3">
        <v>42567</v>
      </c>
      <c r="C3122">
        <f>YEAR(B3122)</f>
        <v>2016</v>
      </c>
      <c r="D3122">
        <v>8427</v>
      </c>
      <c r="E3122" t="str">
        <f>IF(D3122&gt;10000,"Tak","Nie")</f>
        <v>Nie</v>
      </c>
      <c r="F3122">
        <f>F3121-ROUNDUP(F3121*0.02,0)+D3122</f>
        <v>888019</v>
      </c>
      <c r="G3122" t="str">
        <f t="shared" si="49"/>
        <v>Nie</v>
      </c>
    </row>
    <row r="3123" spans="1:7" x14ac:dyDescent="0.25">
      <c r="A3123">
        <f xml:space="preserve"> MONTH(B3123)</f>
        <v>7</v>
      </c>
      <c r="B3123" s="3">
        <v>42568</v>
      </c>
      <c r="C3123">
        <f>YEAR(B3123)</f>
        <v>2016</v>
      </c>
      <c r="D3123">
        <v>9265</v>
      </c>
      <c r="E3123" t="str">
        <f>IF(D3123&gt;10000,"Tak","Nie")</f>
        <v>Nie</v>
      </c>
      <c r="F3123">
        <f>F3122-ROUNDUP(F3122*0.02,0)+D3123</f>
        <v>879523</v>
      </c>
      <c r="G3123" t="str">
        <f t="shared" si="49"/>
        <v>Nie</v>
      </c>
    </row>
    <row r="3124" spans="1:7" x14ac:dyDescent="0.25">
      <c r="A3124">
        <f xml:space="preserve"> MONTH(B3124)</f>
        <v>7</v>
      </c>
      <c r="B3124" s="3">
        <v>42569</v>
      </c>
      <c r="C3124">
        <f>YEAR(B3124)</f>
        <v>2016</v>
      </c>
      <c r="D3124">
        <v>5065</v>
      </c>
      <c r="E3124" t="str">
        <f>IF(D3124&gt;10000,"Tak","Nie")</f>
        <v>Nie</v>
      </c>
      <c r="F3124">
        <f>F3123-ROUNDUP(F3123*0.02,0)+D3124</f>
        <v>866997</v>
      </c>
      <c r="G3124" t="str">
        <f t="shared" si="49"/>
        <v>Nie</v>
      </c>
    </row>
    <row r="3125" spans="1:7" x14ac:dyDescent="0.25">
      <c r="A3125">
        <f xml:space="preserve"> MONTH(B3125)</f>
        <v>7</v>
      </c>
      <c r="B3125" s="3">
        <v>42570</v>
      </c>
      <c r="C3125">
        <f>YEAR(B3125)</f>
        <v>2016</v>
      </c>
      <c r="D3125">
        <v>4603</v>
      </c>
      <c r="E3125" t="str">
        <f>IF(D3125&gt;10000,"Tak","Nie")</f>
        <v>Nie</v>
      </c>
      <c r="F3125">
        <f>F3124-ROUNDUP(F3124*0.02,0)+D3125</f>
        <v>854260</v>
      </c>
      <c r="G3125" t="str">
        <f t="shared" si="49"/>
        <v>Nie</v>
      </c>
    </row>
    <row r="3126" spans="1:7" x14ac:dyDescent="0.25">
      <c r="A3126">
        <f xml:space="preserve"> MONTH(B3126)</f>
        <v>7</v>
      </c>
      <c r="B3126" s="3">
        <v>42571</v>
      </c>
      <c r="C3126">
        <f>YEAR(B3126)</f>
        <v>2016</v>
      </c>
      <c r="D3126">
        <v>7854</v>
      </c>
      <c r="E3126" t="str">
        <f>IF(D3126&gt;10000,"Tak","Nie")</f>
        <v>Nie</v>
      </c>
      <c r="F3126">
        <f>F3125-ROUNDUP(F3125*0.02,0)+D3126</f>
        <v>845028</v>
      </c>
      <c r="G3126" t="str">
        <f t="shared" si="49"/>
        <v>Nie</v>
      </c>
    </row>
    <row r="3127" spans="1:7" x14ac:dyDescent="0.25">
      <c r="A3127">
        <f xml:space="preserve"> MONTH(B3127)</f>
        <v>7</v>
      </c>
      <c r="B3127" s="3">
        <v>42572</v>
      </c>
      <c r="C3127">
        <f>YEAR(B3127)</f>
        <v>2016</v>
      </c>
      <c r="D3127">
        <v>5450</v>
      </c>
      <c r="E3127" t="str">
        <f>IF(D3127&gt;10000,"Tak","Nie")</f>
        <v>Nie</v>
      </c>
      <c r="F3127">
        <f>F3126-ROUNDUP(F3126*0.02,0)+D3127</f>
        <v>833577</v>
      </c>
      <c r="G3127" t="str">
        <f t="shared" si="49"/>
        <v>Nie</v>
      </c>
    </row>
    <row r="3128" spans="1:7" x14ac:dyDescent="0.25">
      <c r="A3128">
        <f xml:space="preserve"> MONTH(B3128)</f>
        <v>7</v>
      </c>
      <c r="B3128" s="3">
        <v>42573</v>
      </c>
      <c r="C3128">
        <f>YEAR(B3128)</f>
        <v>2016</v>
      </c>
      <c r="D3128">
        <v>6400</v>
      </c>
      <c r="E3128" t="str">
        <f>IF(D3128&gt;10000,"Tak","Nie")</f>
        <v>Nie</v>
      </c>
      <c r="F3128">
        <f>F3127-ROUNDUP(F3127*0.02,0)+D3128</f>
        <v>823305</v>
      </c>
      <c r="G3128" t="str">
        <f t="shared" si="49"/>
        <v>Nie</v>
      </c>
    </row>
    <row r="3129" spans="1:7" x14ac:dyDescent="0.25">
      <c r="A3129">
        <f xml:space="preserve"> MONTH(B3129)</f>
        <v>7</v>
      </c>
      <c r="B3129" s="3">
        <v>42574</v>
      </c>
      <c r="C3129">
        <f>YEAR(B3129)</f>
        <v>2016</v>
      </c>
      <c r="D3129">
        <v>8844</v>
      </c>
      <c r="E3129" t="str">
        <f>IF(D3129&gt;10000,"Tak","Nie")</f>
        <v>Nie</v>
      </c>
      <c r="F3129">
        <f>F3128-ROUNDUP(F3128*0.02,0)+D3129</f>
        <v>815682</v>
      </c>
      <c r="G3129" t="str">
        <f t="shared" si="49"/>
        <v>Nie</v>
      </c>
    </row>
    <row r="3130" spans="1:7" x14ac:dyDescent="0.25">
      <c r="A3130">
        <f xml:space="preserve"> MONTH(B3130)</f>
        <v>7</v>
      </c>
      <c r="B3130" s="3">
        <v>42575</v>
      </c>
      <c r="C3130">
        <f>YEAR(B3130)</f>
        <v>2016</v>
      </c>
      <c r="D3130">
        <v>9177</v>
      </c>
      <c r="E3130" t="str">
        <f>IF(D3130&gt;10000,"Tak","Nie")</f>
        <v>Nie</v>
      </c>
      <c r="F3130">
        <f>F3129-ROUNDUP(F3129*0.02,0)+D3130</f>
        <v>808545</v>
      </c>
      <c r="G3130" t="str">
        <f t="shared" si="49"/>
        <v>Nie</v>
      </c>
    </row>
    <row r="3131" spans="1:7" x14ac:dyDescent="0.25">
      <c r="A3131">
        <f xml:space="preserve"> MONTH(B3131)</f>
        <v>7</v>
      </c>
      <c r="B3131" s="3">
        <v>42576</v>
      </c>
      <c r="C3131">
        <f>YEAR(B3131)</f>
        <v>2016</v>
      </c>
      <c r="D3131">
        <v>8438</v>
      </c>
      <c r="E3131" t="str">
        <f>IF(D3131&gt;10000,"Tak","Nie")</f>
        <v>Nie</v>
      </c>
      <c r="F3131">
        <f>F3130-ROUNDUP(F3130*0.02,0)+D3131</f>
        <v>800812</v>
      </c>
      <c r="G3131" t="str">
        <f t="shared" si="49"/>
        <v>Nie</v>
      </c>
    </row>
    <row r="3132" spans="1:7" x14ac:dyDescent="0.25">
      <c r="A3132">
        <f xml:space="preserve"> MONTH(B3132)</f>
        <v>7</v>
      </c>
      <c r="B3132" s="3">
        <v>42577</v>
      </c>
      <c r="C3132">
        <f>YEAR(B3132)</f>
        <v>2016</v>
      </c>
      <c r="D3132">
        <v>4863</v>
      </c>
      <c r="E3132" t="str">
        <f>IF(D3132&gt;10000,"Tak","Nie")</f>
        <v>Nie</v>
      </c>
      <c r="F3132">
        <f>F3131-ROUNDUP(F3131*0.02,0)+D3132</f>
        <v>789658</v>
      </c>
      <c r="G3132" t="str">
        <f t="shared" si="49"/>
        <v>Nie</v>
      </c>
    </row>
    <row r="3133" spans="1:7" x14ac:dyDescent="0.25">
      <c r="A3133">
        <f xml:space="preserve"> MONTH(B3133)</f>
        <v>7</v>
      </c>
      <c r="B3133" s="3">
        <v>42578</v>
      </c>
      <c r="C3133">
        <f>YEAR(B3133)</f>
        <v>2016</v>
      </c>
      <c r="D3133">
        <v>6300</v>
      </c>
      <c r="E3133" t="str">
        <f>IF(D3133&gt;10000,"Tak","Nie")</f>
        <v>Nie</v>
      </c>
      <c r="F3133">
        <f>F3132-ROUNDUP(F3132*0.02,0)+D3133</f>
        <v>780164</v>
      </c>
      <c r="G3133" t="str">
        <f t="shared" si="49"/>
        <v>Nie</v>
      </c>
    </row>
    <row r="3134" spans="1:7" x14ac:dyDescent="0.25">
      <c r="A3134">
        <f xml:space="preserve"> MONTH(B3134)</f>
        <v>7</v>
      </c>
      <c r="B3134" s="3">
        <v>42579</v>
      </c>
      <c r="C3134">
        <f>YEAR(B3134)</f>
        <v>2016</v>
      </c>
      <c r="D3134">
        <v>5984</v>
      </c>
      <c r="E3134" t="str">
        <f>IF(D3134&gt;10000,"Tak","Nie")</f>
        <v>Nie</v>
      </c>
      <c r="F3134">
        <f>F3133-ROUNDUP(F3133*0.02,0)+D3134</f>
        <v>770544</v>
      </c>
      <c r="G3134" t="str">
        <f t="shared" si="49"/>
        <v>Nie</v>
      </c>
    </row>
    <row r="3135" spans="1:7" x14ac:dyDescent="0.25">
      <c r="A3135">
        <f xml:space="preserve"> MONTH(B3135)</f>
        <v>7</v>
      </c>
      <c r="B3135" s="3">
        <v>42580</v>
      </c>
      <c r="C3135">
        <f>YEAR(B3135)</f>
        <v>2016</v>
      </c>
      <c r="D3135">
        <v>6823</v>
      </c>
      <c r="E3135" t="str">
        <f>IF(D3135&gt;10000,"Tak","Nie")</f>
        <v>Nie</v>
      </c>
      <c r="F3135">
        <f>F3134-ROUNDUP(F3134*0.02,0)+D3135</f>
        <v>761956</v>
      </c>
      <c r="G3135" t="str">
        <f t="shared" si="49"/>
        <v>Nie</v>
      </c>
    </row>
    <row r="3136" spans="1:7" x14ac:dyDescent="0.25">
      <c r="A3136">
        <f xml:space="preserve"> MONTH(B3136)</f>
        <v>7</v>
      </c>
      <c r="B3136" s="3">
        <v>42581</v>
      </c>
      <c r="C3136">
        <f>YEAR(B3136)</f>
        <v>2016</v>
      </c>
      <c r="D3136">
        <v>4978</v>
      </c>
      <c r="E3136" t="str">
        <f>IF(D3136&gt;10000,"Tak","Nie")</f>
        <v>Nie</v>
      </c>
      <c r="F3136">
        <f>F3135-ROUNDUP(F3135*0.02,0)+D3136</f>
        <v>751694</v>
      </c>
      <c r="G3136" t="str">
        <f t="shared" si="49"/>
        <v>Nie</v>
      </c>
    </row>
    <row r="3137" spans="1:7" x14ac:dyDescent="0.25">
      <c r="A3137">
        <f xml:space="preserve"> MONTH(B3137)</f>
        <v>7</v>
      </c>
      <c r="B3137" s="3">
        <v>42582</v>
      </c>
      <c r="C3137">
        <f>YEAR(B3137)</f>
        <v>2016</v>
      </c>
      <c r="D3137">
        <v>6192</v>
      </c>
      <c r="E3137" t="str">
        <f>IF(D3137&gt;10000,"Tak","Nie")</f>
        <v>Nie</v>
      </c>
      <c r="F3137">
        <f>F3136-ROUNDUP(F3136*0.02,0)+D3137</f>
        <v>742852</v>
      </c>
      <c r="G3137" t="str">
        <f t="shared" si="49"/>
        <v>Nie</v>
      </c>
    </row>
    <row r="3138" spans="1:7" x14ac:dyDescent="0.25">
      <c r="A3138">
        <f xml:space="preserve"> MONTH(B3138)</f>
        <v>8</v>
      </c>
      <c r="B3138" s="3">
        <v>42583</v>
      </c>
      <c r="C3138">
        <f>YEAR(B3138)</f>
        <v>2016</v>
      </c>
      <c r="D3138">
        <v>5792</v>
      </c>
      <c r="E3138" t="str">
        <f>IF(D3138&gt;10000,"Tak","Nie")</f>
        <v>Nie</v>
      </c>
      <c r="F3138">
        <f>F3137-ROUNDUP(F3137*0.02,0)+D3138</f>
        <v>733786</v>
      </c>
      <c r="G3138" t="str">
        <f t="shared" si="49"/>
        <v>Nie</v>
      </c>
    </row>
    <row r="3139" spans="1:7" x14ac:dyDescent="0.25">
      <c r="A3139">
        <f xml:space="preserve"> MONTH(B3139)</f>
        <v>8</v>
      </c>
      <c r="B3139" s="3">
        <v>42584</v>
      </c>
      <c r="C3139">
        <f>YEAR(B3139)</f>
        <v>2016</v>
      </c>
      <c r="D3139">
        <v>4928</v>
      </c>
      <c r="E3139" t="str">
        <f>IF(D3139&gt;10000,"Tak","Nie")</f>
        <v>Nie</v>
      </c>
      <c r="F3139">
        <f>F3138-ROUNDUP(F3138*0.02,0)+D3139</f>
        <v>724038</v>
      </c>
      <c r="G3139" t="str">
        <f t="shared" si="49"/>
        <v>Nie</v>
      </c>
    </row>
    <row r="3140" spans="1:7" x14ac:dyDescent="0.25">
      <c r="A3140">
        <f xml:space="preserve"> MONTH(B3140)</f>
        <v>8</v>
      </c>
      <c r="B3140" s="3">
        <v>42585</v>
      </c>
      <c r="C3140">
        <f>YEAR(B3140)</f>
        <v>2016</v>
      </c>
      <c r="D3140">
        <v>6567</v>
      </c>
      <c r="E3140" t="str">
        <f>IF(D3140&gt;10000,"Tak","Nie")</f>
        <v>Nie</v>
      </c>
      <c r="F3140">
        <f>F3139-ROUNDUP(F3139*0.02,0)+D3140</f>
        <v>716124</v>
      </c>
      <c r="G3140" t="str">
        <f t="shared" ref="G3140:G3203" si="50">IF(F3140&gt;1000000,"Tak","Nie")</f>
        <v>Nie</v>
      </c>
    </row>
    <row r="3141" spans="1:7" x14ac:dyDescent="0.25">
      <c r="A3141">
        <f xml:space="preserve"> MONTH(B3141)</f>
        <v>8</v>
      </c>
      <c r="B3141" s="3">
        <v>42586</v>
      </c>
      <c r="C3141">
        <f>YEAR(B3141)</f>
        <v>2016</v>
      </c>
      <c r="D3141">
        <v>7188</v>
      </c>
      <c r="E3141" t="str">
        <f>IF(D3141&gt;10000,"Tak","Nie")</f>
        <v>Nie</v>
      </c>
      <c r="F3141">
        <f>F3140-ROUNDUP(F3140*0.02,0)+D3141</f>
        <v>708989</v>
      </c>
      <c r="G3141" t="str">
        <f t="shared" si="50"/>
        <v>Nie</v>
      </c>
    </row>
    <row r="3142" spans="1:7" x14ac:dyDescent="0.25">
      <c r="A3142">
        <f xml:space="preserve"> MONTH(B3142)</f>
        <v>8</v>
      </c>
      <c r="B3142" s="3">
        <v>42587</v>
      </c>
      <c r="C3142">
        <f>YEAR(B3142)</f>
        <v>2016</v>
      </c>
      <c r="D3142">
        <v>4197</v>
      </c>
      <c r="E3142" t="str">
        <f>IF(D3142&gt;10000,"Tak","Nie")</f>
        <v>Nie</v>
      </c>
      <c r="F3142">
        <f>F3141-ROUNDUP(F3141*0.02,0)+D3142</f>
        <v>699006</v>
      </c>
      <c r="G3142" t="str">
        <f t="shared" si="50"/>
        <v>Nie</v>
      </c>
    </row>
    <row r="3143" spans="1:7" x14ac:dyDescent="0.25">
      <c r="A3143">
        <f xml:space="preserve"> MONTH(B3143)</f>
        <v>8</v>
      </c>
      <c r="B3143" s="3">
        <v>42588</v>
      </c>
      <c r="C3143">
        <f>YEAR(B3143)</f>
        <v>2016</v>
      </c>
      <c r="D3143">
        <v>4222</v>
      </c>
      <c r="E3143" t="str">
        <f>IF(D3143&gt;10000,"Tak","Nie")</f>
        <v>Nie</v>
      </c>
      <c r="F3143">
        <f>F3142-ROUNDUP(F3142*0.02,0)+D3143</f>
        <v>689247</v>
      </c>
      <c r="G3143" t="str">
        <f t="shared" si="50"/>
        <v>Nie</v>
      </c>
    </row>
    <row r="3144" spans="1:7" x14ac:dyDescent="0.25">
      <c r="A3144">
        <f xml:space="preserve"> MONTH(B3144)</f>
        <v>8</v>
      </c>
      <c r="B3144" s="3">
        <v>42589</v>
      </c>
      <c r="C3144">
        <f>YEAR(B3144)</f>
        <v>2016</v>
      </c>
      <c r="D3144">
        <v>5164</v>
      </c>
      <c r="E3144" t="str">
        <f>IF(D3144&gt;10000,"Tak","Nie")</f>
        <v>Nie</v>
      </c>
      <c r="F3144">
        <f>F3143-ROUNDUP(F3143*0.02,0)+D3144</f>
        <v>680626</v>
      </c>
      <c r="G3144" t="str">
        <f t="shared" si="50"/>
        <v>Nie</v>
      </c>
    </row>
    <row r="3145" spans="1:7" x14ac:dyDescent="0.25">
      <c r="A3145">
        <f xml:space="preserve"> MONTH(B3145)</f>
        <v>8</v>
      </c>
      <c r="B3145" s="3">
        <v>42590</v>
      </c>
      <c r="C3145">
        <f>YEAR(B3145)</f>
        <v>2016</v>
      </c>
      <c r="D3145">
        <v>3894</v>
      </c>
      <c r="E3145" t="str">
        <f>IF(D3145&gt;10000,"Tak","Nie")</f>
        <v>Nie</v>
      </c>
      <c r="F3145">
        <f>F3144-ROUNDUP(F3144*0.02,0)+D3145</f>
        <v>670907</v>
      </c>
      <c r="G3145" t="str">
        <f t="shared" si="50"/>
        <v>Nie</v>
      </c>
    </row>
    <row r="3146" spans="1:7" x14ac:dyDescent="0.25">
      <c r="A3146">
        <f xml:space="preserve"> MONTH(B3146)</f>
        <v>8</v>
      </c>
      <c r="B3146" s="3">
        <v>42591</v>
      </c>
      <c r="C3146">
        <f>YEAR(B3146)</f>
        <v>2016</v>
      </c>
      <c r="D3146">
        <v>7775</v>
      </c>
      <c r="E3146" t="str">
        <f>IF(D3146&gt;10000,"Tak","Nie")</f>
        <v>Nie</v>
      </c>
      <c r="F3146">
        <f>F3145-ROUNDUP(F3145*0.02,0)+D3146</f>
        <v>665263</v>
      </c>
      <c r="G3146" t="str">
        <f t="shared" si="50"/>
        <v>Nie</v>
      </c>
    </row>
    <row r="3147" spans="1:7" x14ac:dyDescent="0.25">
      <c r="A3147">
        <f xml:space="preserve"> MONTH(B3147)</f>
        <v>8</v>
      </c>
      <c r="B3147" s="3">
        <v>42592</v>
      </c>
      <c r="C3147">
        <f>YEAR(B3147)</f>
        <v>2016</v>
      </c>
      <c r="D3147">
        <v>3722</v>
      </c>
      <c r="E3147" t="str">
        <f>IF(D3147&gt;10000,"Tak","Nie")</f>
        <v>Nie</v>
      </c>
      <c r="F3147">
        <f>F3146-ROUNDUP(F3146*0.02,0)+D3147</f>
        <v>655679</v>
      </c>
      <c r="G3147" t="str">
        <f t="shared" si="50"/>
        <v>Nie</v>
      </c>
    </row>
    <row r="3148" spans="1:7" x14ac:dyDescent="0.25">
      <c r="A3148">
        <f xml:space="preserve"> MONTH(B3148)</f>
        <v>8</v>
      </c>
      <c r="B3148" s="3">
        <v>42593</v>
      </c>
      <c r="C3148">
        <f>YEAR(B3148)</f>
        <v>2016</v>
      </c>
      <c r="D3148">
        <v>8374</v>
      </c>
      <c r="E3148" t="str">
        <f>IF(D3148&gt;10000,"Tak","Nie")</f>
        <v>Nie</v>
      </c>
      <c r="F3148">
        <f>F3147-ROUNDUP(F3147*0.02,0)+D3148</f>
        <v>650939</v>
      </c>
      <c r="G3148" t="str">
        <f t="shared" si="50"/>
        <v>Nie</v>
      </c>
    </row>
    <row r="3149" spans="1:7" x14ac:dyDescent="0.25">
      <c r="A3149">
        <f xml:space="preserve"> MONTH(B3149)</f>
        <v>8</v>
      </c>
      <c r="B3149" s="3">
        <v>42594</v>
      </c>
      <c r="C3149">
        <f>YEAR(B3149)</f>
        <v>2016</v>
      </c>
      <c r="D3149">
        <v>5938</v>
      </c>
      <c r="E3149" t="str">
        <f>IF(D3149&gt;10000,"Tak","Nie")</f>
        <v>Nie</v>
      </c>
      <c r="F3149">
        <f>F3148-ROUNDUP(F3148*0.02,0)+D3149</f>
        <v>643858</v>
      </c>
      <c r="G3149" t="str">
        <f t="shared" si="50"/>
        <v>Nie</v>
      </c>
    </row>
    <row r="3150" spans="1:7" x14ac:dyDescent="0.25">
      <c r="A3150">
        <f xml:space="preserve"> MONTH(B3150)</f>
        <v>8</v>
      </c>
      <c r="B3150" s="3">
        <v>42595</v>
      </c>
      <c r="C3150">
        <f>YEAR(B3150)</f>
        <v>2016</v>
      </c>
      <c r="D3150">
        <v>3891</v>
      </c>
      <c r="E3150" t="str">
        <f>IF(D3150&gt;10000,"Tak","Nie")</f>
        <v>Nie</v>
      </c>
      <c r="F3150">
        <f>F3149-ROUNDUP(F3149*0.02,0)+D3150</f>
        <v>634871</v>
      </c>
      <c r="G3150" t="str">
        <f t="shared" si="50"/>
        <v>Nie</v>
      </c>
    </row>
    <row r="3151" spans="1:7" x14ac:dyDescent="0.25">
      <c r="A3151">
        <f xml:space="preserve"> MONTH(B3151)</f>
        <v>8</v>
      </c>
      <c r="B3151" s="3">
        <v>42596</v>
      </c>
      <c r="C3151">
        <f>YEAR(B3151)</f>
        <v>2016</v>
      </c>
      <c r="D3151">
        <v>7456</v>
      </c>
      <c r="E3151" t="str">
        <f>IF(D3151&gt;10000,"Tak","Nie")</f>
        <v>Nie</v>
      </c>
      <c r="F3151">
        <f>F3150-ROUNDUP(F3150*0.02,0)+D3151</f>
        <v>629629</v>
      </c>
      <c r="G3151" t="str">
        <f t="shared" si="50"/>
        <v>Nie</v>
      </c>
    </row>
    <row r="3152" spans="1:7" x14ac:dyDescent="0.25">
      <c r="A3152">
        <f xml:space="preserve"> MONTH(B3152)</f>
        <v>8</v>
      </c>
      <c r="B3152" s="3">
        <v>42597</v>
      </c>
      <c r="C3152">
        <f>YEAR(B3152)</f>
        <v>2016</v>
      </c>
      <c r="D3152">
        <v>8171</v>
      </c>
      <c r="E3152" t="str">
        <f>IF(D3152&gt;10000,"Tak","Nie")</f>
        <v>Nie</v>
      </c>
      <c r="F3152">
        <f>F3151-ROUNDUP(F3151*0.02,0)+D3152</f>
        <v>625207</v>
      </c>
      <c r="G3152" t="str">
        <f t="shared" si="50"/>
        <v>Nie</v>
      </c>
    </row>
    <row r="3153" spans="1:7" x14ac:dyDescent="0.25">
      <c r="A3153">
        <f xml:space="preserve"> MONTH(B3153)</f>
        <v>8</v>
      </c>
      <c r="B3153" s="3">
        <v>42598</v>
      </c>
      <c r="C3153">
        <f>YEAR(B3153)</f>
        <v>2016</v>
      </c>
      <c r="D3153">
        <v>8095</v>
      </c>
      <c r="E3153" t="str">
        <f>IF(D3153&gt;10000,"Tak","Nie")</f>
        <v>Nie</v>
      </c>
      <c r="F3153">
        <f>F3152-ROUNDUP(F3152*0.02,0)+D3153</f>
        <v>620797</v>
      </c>
      <c r="G3153" t="str">
        <f t="shared" si="50"/>
        <v>Nie</v>
      </c>
    </row>
    <row r="3154" spans="1:7" x14ac:dyDescent="0.25">
      <c r="A3154">
        <f xml:space="preserve"> MONTH(B3154)</f>
        <v>8</v>
      </c>
      <c r="B3154" s="3">
        <v>42599</v>
      </c>
      <c r="C3154">
        <f>YEAR(B3154)</f>
        <v>2016</v>
      </c>
      <c r="D3154">
        <v>4255</v>
      </c>
      <c r="E3154" t="str">
        <f>IF(D3154&gt;10000,"Tak","Nie")</f>
        <v>Nie</v>
      </c>
      <c r="F3154">
        <f>F3153-ROUNDUP(F3153*0.02,0)+D3154</f>
        <v>612636</v>
      </c>
      <c r="G3154" t="str">
        <f t="shared" si="50"/>
        <v>Nie</v>
      </c>
    </row>
    <row r="3155" spans="1:7" x14ac:dyDescent="0.25">
      <c r="A3155">
        <f xml:space="preserve"> MONTH(B3155)</f>
        <v>8</v>
      </c>
      <c r="B3155" s="3">
        <v>42600</v>
      </c>
      <c r="C3155">
        <f>YEAR(B3155)</f>
        <v>2016</v>
      </c>
      <c r="D3155">
        <v>7237</v>
      </c>
      <c r="E3155" t="str">
        <f>IF(D3155&gt;10000,"Tak","Nie")</f>
        <v>Nie</v>
      </c>
      <c r="F3155">
        <f>F3154-ROUNDUP(F3154*0.02,0)+D3155</f>
        <v>607620</v>
      </c>
      <c r="G3155" t="str">
        <f t="shared" si="50"/>
        <v>Nie</v>
      </c>
    </row>
    <row r="3156" spans="1:7" x14ac:dyDescent="0.25">
      <c r="A3156">
        <f xml:space="preserve"> MONTH(B3156)</f>
        <v>8</v>
      </c>
      <c r="B3156" s="3">
        <v>42601</v>
      </c>
      <c r="C3156">
        <f>YEAR(B3156)</f>
        <v>2016</v>
      </c>
      <c r="D3156">
        <v>7410</v>
      </c>
      <c r="E3156" t="str">
        <f>IF(D3156&gt;10000,"Tak","Nie")</f>
        <v>Nie</v>
      </c>
      <c r="F3156">
        <f>F3155-ROUNDUP(F3155*0.02,0)+D3156</f>
        <v>602877</v>
      </c>
      <c r="G3156" t="str">
        <f t="shared" si="50"/>
        <v>Nie</v>
      </c>
    </row>
    <row r="3157" spans="1:7" x14ac:dyDescent="0.25">
      <c r="A3157">
        <f xml:space="preserve"> MONTH(B3157)</f>
        <v>8</v>
      </c>
      <c r="B3157" s="3">
        <v>42602</v>
      </c>
      <c r="C3157">
        <f>YEAR(B3157)</f>
        <v>2016</v>
      </c>
      <c r="D3157">
        <v>7413</v>
      </c>
      <c r="E3157" t="str">
        <f>IF(D3157&gt;10000,"Tak","Nie")</f>
        <v>Nie</v>
      </c>
      <c r="F3157">
        <f>F3156-ROUNDUP(F3156*0.02,0)+D3157</f>
        <v>598232</v>
      </c>
      <c r="G3157" t="str">
        <f t="shared" si="50"/>
        <v>Nie</v>
      </c>
    </row>
    <row r="3158" spans="1:7" x14ac:dyDescent="0.25">
      <c r="A3158">
        <f xml:space="preserve"> MONTH(B3158)</f>
        <v>8</v>
      </c>
      <c r="B3158" s="3">
        <v>42603</v>
      </c>
      <c r="C3158">
        <f>YEAR(B3158)</f>
        <v>2016</v>
      </c>
      <c r="D3158">
        <v>5129</v>
      </c>
      <c r="E3158" t="str">
        <f>IF(D3158&gt;10000,"Tak","Nie")</f>
        <v>Nie</v>
      </c>
      <c r="F3158">
        <f>F3157-ROUNDUP(F3157*0.02,0)+D3158</f>
        <v>591396</v>
      </c>
      <c r="G3158" t="str">
        <f t="shared" si="50"/>
        <v>Nie</v>
      </c>
    </row>
    <row r="3159" spans="1:7" x14ac:dyDescent="0.25">
      <c r="A3159">
        <f xml:space="preserve"> MONTH(B3159)</f>
        <v>8</v>
      </c>
      <c r="B3159" s="3">
        <v>42604</v>
      </c>
      <c r="C3159">
        <f>YEAR(B3159)</f>
        <v>2016</v>
      </c>
      <c r="D3159">
        <v>8120</v>
      </c>
      <c r="E3159" t="str">
        <f>IF(D3159&gt;10000,"Tak","Nie")</f>
        <v>Nie</v>
      </c>
      <c r="F3159">
        <f>F3158-ROUNDUP(F3158*0.02,0)+D3159</f>
        <v>587688</v>
      </c>
      <c r="G3159" t="str">
        <f t="shared" si="50"/>
        <v>Nie</v>
      </c>
    </row>
    <row r="3160" spans="1:7" x14ac:dyDescent="0.25">
      <c r="A3160">
        <f xml:space="preserve"> MONTH(B3160)</f>
        <v>8</v>
      </c>
      <c r="B3160" s="3">
        <v>42605</v>
      </c>
      <c r="C3160">
        <f>YEAR(B3160)</f>
        <v>2016</v>
      </c>
      <c r="D3160">
        <v>3888</v>
      </c>
      <c r="E3160" t="str">
        <f>IF(D3160&gt;10000,"Tak","Nie")</f>
        <v>Nie</v>
      </c>
      <c r="F3160">
        <f>F3159-ROUNDUP(F3159*0.02,0)+D3160</f>
        <v>579822</v>
      </c>
      <c r="G3160" t="str">
        <f t="shared" si="50"/>
        <v>Nie</v>
      </c>
    </row>
    <row r="3161" spans="1:7" x14ac:dyDescent="0.25">
      <c r="A3161">
        <f xml:space="preserve"> MONTH(B3161)</f>
        <v>8</v>
      </c>
      <c r="B3161" s="3">
        <v>42606</v>
      </c>
      <c r="C3161">
        <f>YEAR(B3161)</f>
        <v>2016</v>
      </c>
      <c r="D3161">
        <v>4671</v>
      </c>
      <c r="E3161" t="str">
        <f>IF(D3161&gt;10000,"Tak","Nie")</f>
        <v>Nie</v>
      </c>
      <c r="F3161">
        <f>F3160-ROUNDUP(F3160*0.02,0)+D3161</f>
        <v>572896</v>
      </c>
      <c r="G3161" t="str">
        <f t="shared" si="50"/>
        <v>Nie</v>
      </c>
    </row>
    <row r="3162" spans="1:7" x14ac:dyDescent="0.25">
      <c r="A3162">
        <f xml:space="preserve"> MONTH(B3162)</f>
        <v>8</v>
      </c>
      <c r="B3162" s="3">
        <v>42607</v>
      </c>
      <c r="C3162">
        <f>YEAR(B3162)</f>
        <v>2016</v>
      </c>
      <c r="D3162">
        <v>4735</v>
      </c>
      <c r="E3162" t="str">
        <f>IF(D3162&gt;10000,"Tak","Nie")</f>
        <v>Nie</v>
      </c>
      <c r="F3162">
        <f>F3161-ROUNDUP(F3161*0.02,0)+D3162</f>
        <v>566173</v>
      </c>
      <c r="G3162" t="str">
        <f t="shared" si="50"/>
        <v>Nie</v>
      </c>
    </row>
    <row r="3163" spans="1:7" x14ac:dyDescent="0.25">
      <c r="A3163">
        <f xml:space="preserve"> MONTH(B3163)</f>
        <v>8</v>
      </c>
      <c r="B3163" s="3">
        <v>42608</v>
      </c>
      <c r="C3163">
        <f>YEAR(B3163)</f>
        <v>2016</v>
      </c>
      <c r="D3163">
        <v>5936</v>
      </c>
      <c r="E3163" t="str">
        <f>IF(D3163&gt;10000,"Tak","Nie")</f>
        <v>Nie</v>
      </c>
      <c r="F3163">
        <f>F3162-ROUNDUP(F3162*0.02,0)+D3163</f>
        <v>560785</v>
      </c>
      <c r="G3163" t="str">
        <f t="shared" si="50"/>
        <v>Nie</v>
      </c>
    </row>
    <row r="3164" spans="1:7" x14ac:dyDescent="0.25">
      <c r="A3164">
        <f xml:space="preserve"> MONTH(B3164)</f>
        <v>8</v>
      </c>
      <c r="B3164" s="3">
        <v>42609</v>
      </c>
      <c r="C3164">
        <f>YEAR(B3164)</f>
        <v>2016</v>
      </c>
      <c r="D3164">
        <v>7997</v>
      </c>
      <c r="E3164" t="str">
        <f>IF(D3164&gt;10000,"Tak","Nie")</f>
        <v>Nie</v>
      </c>
      <c r="F3164">
        <f>F3163-ROUNDUP(F3163*0.02,0)+D3164</f>
        <v>557566</v>
      </c>
      <c r="G3164" t="str">
        <f t="shared" si="50"/>
        <v>Nie</v>
      </c>
    </row>
    <row r="3165" spans="1:7" x14ac:dyDescent="0.25">
      <c r="A3165">
        <f xml:space="preserve"> MONTH(B3165)</f>
        <v>8</v>
      </c>
      <c r="B3165" s="3">
        <v>42610</v>
      </c>
      <c r="C3165">
        <f>YEAR(B3165)</f>
        <v>2016</v>
      </c>
      <c r="D3165">
        <v>5438</v>
      </c>
      <c r="E3165" t="str">
        <f>IF(D3165&gt;10000,"Tak","Nie")</f>
        <v>Nie</v>
      </c>
      <c r="F3165">
        <f>F3164-ROUNDUP(F3164*0.02,0)+D3165</f>
        <v>551852</v>
      </c>
      <c r="G3165" t="str">
        <f t="shared" si="50"/>
        <v>Nie</v>
      </c>
    </row>
    <row r="3166" spans="1:7" x14ac:dyDescent="0.25">
      <c r="A3166">
        <f xml:space="preserve"> MONTH(B3166)</f>
        <v>8</v>
      </c>
      <c r="B3166" s="3">
        <v>42611</v>
      </c>
      <c r="C3166">
        <f>YEAR(B3166)</f>
        <v>2016</v>
      </c>
      <c r="D3166">
        <v>7198</v>
      </c>
      <c r="E3166" t="str">
        <f>IF(D3166&gt;10000,"Tak","Nie")</f>
        <v>Nie</v>
      </c>
      <c r="F3166">
        <f>F3165-ROUNDUP(F3165*0.02,0)+D3166</f>
        <v>548012</v>
      </c>
      <c r="G3166" t="str">
        <f t="shared" si="50"/>
        <v>Nie</v>
      </c>
    </row>
    <row r="3167" spans="1:7" x14ac:dyDescent="0.25">
      <c r="A3167">
        <f xml:space="preserve"> MONTH(B3167)</f>
        <v>8</v>
      </c>
      <c r="B3167" s="3">
        <v>42612</v>
      </c>
      <c r="C3167">
        <f>YEAR(B3167)</f>
        <v>2016</v>
      </c>
      <c r="D3167">
        <v>4247</v>
      </c>
      <c r="E3167" t="str">
        <f>IF(D3167&gt;10000,"Tak","Nie")</f>
        <v>Nie</v>
      </c>
      <c r="F3167">
        <f>F3166-ROUNDUP(F3166*0.02,0)+D3167</f>
        <v>541298</v>
      </c>
      <c r="G3167" t="str">
        <f t="shared" si="50"/>
        <v>Nie</v>
      </c>
    </row>
    <row r="3168" spans="1:7" x14ac:dyDescent="0.25">
      <c r="A3168">
        <f xml:space="preserve"> MONTH(B3168)</f>
        <v>8</v>
      </c>
      <c r="B3168" s="3">
        <v>42613</v>
      </c>
      <c r="C3168">
        <f>YEAR(B3168)</f>
        <v>2016</v>
      </c>
      <c r="D3168">
        <v>4700</v>
      </c>
      <c r="E3168" t="str">
        <f>IF(D3168&gt;10000,"Tak","Nie")</f>
        <v>Nie</v>
      </c>
      <c r="F3168">
        <f>F3167-ROUNDUP(F3167*0.02,0)+D3168</f>
        <v>535172</v>
      </c>
      <c r="G3168" t="str">
        <f t="shared" si="50"/>
        <v>Nie</v>
      </c>
    </row>
    <row r="3169" spans="1:7" x14ac:dyDescent="0.25">
      <c r="A3169">
        <f xml:space="preserve"> MONTH(B3169)</f>
        <v>9</v>
      </c>
      <c r="B3169" s="3">
        <v>42614</v>
      </c>
      <c r="C3169">
        <f>YEAR(B3169)</f>
        <v>2016</v>
      </c>
      <c r="D3169">
        <v>7670</v>
      </c>
      <c r="E3169" t="str">
        <f>IF(D3169&gt;10000,"Tak","Nie")</f>
        <v>Nie</v>
      </c>
      <c r="F3169">
        <f>F3168-ROUNDUP(F3168*0.02,0)+D3169</f>
        <v>532138</v>
      </c>
      <c r="G3169" t="str">
        <f t="shared" si="50"/>
        <v>Nie</v>
      </c>
    </row>
    <row r="3170" spans="1:7" x14ac:dyDescent="0.25">
      <c r="A3170">
        <f xml:space="preserve"> MONTH(B3170)</f>
        <v>9</v>
      </c>
      <c r="B3170" s="3">
        <v>42615</v>
      </c>
      <c r="C3170">
        <f>YEAR(B3170)</f>
        <v>2016</v>
      </c>
      <c r="D3170">
        <v>3801</v>
      </c>
      <c r="E3170" t="str">
        <f>IF(D3170&gt;10000,"Tak","Nie")</f>
        <v>Nie</v>
      </c>
      <c r="F3170">
        <f>F3169-ROUNDUP(F3169*0.02,0)+D3170</f>
        <v>525296</v>
      </c>
      <c r="G3170" t="str">
        <f t="shared" si="50"/>
        <v>Nie</v>
      </c>
    </row>
    <row r="3171" spans="1:7" x14ac:dyDescent="0.25">
      <c r="A3171">
        <f xml:space="preserve"> MONTH(B3171)</f>
        <v>9</v>
      </c>
      <c r="B3171" s="3">
        <v>42616</v>
      </c>
      <c r="C3171">
        <f>YEAR(B3171)</f>
        <v>2016</v>
      </c>
      <c r="D3171">
        <v>3353</v>
      </c>
      <c r="E3171" t="str">
        <f>IF(D3171&gt;10000,"Tak","Nie")</f>
        <v>Nie</v>
      </c>
      <c r="F3171">
        <f>F3170-ROUNDUP(F3170*0.02,0)+D3171</f>
        <v>518143</v>
      </c>
      <c r="G3171" t="str">
        <f t="shared" si="50"/>
        <v>Nie</v>
      </c>
    </row>
    <row r="3172" spans="1:7" x14ac:dyDescent="0.25">
      <c r="A3172">
        <f xml:space="preserve"> MONTH(B3172)</f>
        <v>9</v>
      </c>
      <c r="B3172" s="3">
        <v>42617</v>
      </c>
      <c r="C3172">
        <f>YEAR(B3172)</f>
        <v>2016</v>
      </c>
      <c r="D3172">
        <v>3753</v>
      </c>
      <c r="E3172" t="str">
        <f>IF(D3172&gt;10000,"Tak","Nie")</f>
        <v>Nie</v>
      </c>
      <c r="F3172">
        <f>F3171-ROUNDUP(F3171*0.02,0)+D3172</f>
        <v>511533</v>
      </c>
      <c r="G3172" t="str">
        <f t="shared" si="50"/>
        <v>Nie</v>
      </c>
    </row>
    <row r="3173" spans="1:7" x14ac:dyDescent="0.25">
      <c r="A3173">
        <f xml:space="preserve"> MONTH(B3173)</f>
        <v>9</v>
      </c>
      <c r="B3173" s="3">
        <v>42618</v>
      </c>
      <c r="C3173">
        <f>YEAR(B3173)</f>
        <v>2016</v>
      </c>
      <c r="D3173">
        <v>5309</v>
      </c>
      <c r="E3173" t="str">
        <f>IF(D3173&gt;10000,"Tak","Nie")</f>
        <v>Nie</v>
      </c>
      <c r="F3173">
        <f>F3172-ROUNDUP(F3172*0.02,0)+D3173</f>
        <v>506611</v>
      </c>
      <c r="G3173" t="str">
        <f t="shared" si="50"/>
        <v>Nie</v>
      </c>
    </row>
    <row r="3174" spans="1:7" x14ac:dyDescent="0.25">
      <c r="A3174">
        <f xml:space="preserve"> MONTH(B3174)</f>
        <v>9</v>
      </c>
      <c r="B3174" s="3">
        <v>42619</v>
      </c>
      <c r="C3174">
        <f>YEAR(B3174)</f>
        <v>2016</v>
      </c>
      <c r="D3174">
        <v>7665</v>
      </c>
      <c r="E3174" t="str">
        <f>IF(D3174&gt;10000,"Tak","Nie")</f>
        <v>Nie</v>
      </c>
      <c r="F3174">
        <f>F3173-ROUNDUP(F3173*0.02,0)+D3174</f>
        <v>504143</v>
      </c>
      <c r="G3174" t="str">
        <f t="shared" si="50"/>
        <v>Nie</v>
      </c>
    </row>
    <row r="3175" spans="1:7" x14ac:dyDescent="0.25">
      <c r="A3175">
        <f xml:space="preserve"> MONTH(B3175)</f>
        <v>9</v>
      </c>
      <c r="B3175" s="3">
        <v>42620</v>
      </c>
      <c r="C3175">
        <f>YEAR(B3175)</f>
        <v>2016</v>
      </c>
      <c r="D3175">
        <v>5242</v>
      </c>
      <c r="E3175" t="str">
        <f>IF(D3175&gt;10000,"Tak","Nie")</f>
        <v>Nie</v>
      </c>
      <c r="F3175">
        <f>F3174-ROUNDUP(F3174*0.02,0)+D3175</f>
        <v>499302</v>
      </c>
      <c r="G3175" t="str">
        <f t="shared" si="50"/>
        <v>Nie</v>
      </c>
    </row>
    <row r="3176" spans="1:7" x14ac:dyDescent="0.25">
      <c r="A3176">
        <f xml:space="preserve"> MONTH(B3176)</f>
        <v>9</v>
      </c>
      <c r="B3176" s="3">
        <v>42621</v>
      </c>
      <c r="C3176">
        <f>YEAR(B3176)</f>
        <v>2016</v>
      </c>
      <c r="D3176">
        <v>4477</v>
      </c>
      <c r="E3176" t="str">
        <f>IF(D3176&gt;10000,"Tak","Nie")</f>
        <v>Nie</v>
      </c>
      <c r="F3176">
        <f>F3175-ROUNDUP(F3175*0.02,0)+D3176</f>
        <v>493792</v>
      </c>
      <c r="G3176" t="str">
        <f t="shared" si="50"/>
        <v>Nie</v>
      </c>
    </row>
    <row r="3177" spans="1:7" x14ac:dyDescent="0.25">
      <c r="A3177">
        <f xml:space="preserve"> MONTH(B3177)</f>
        <v>9</v>
      </c>
      <c r="B3177" s="3">
        <v>42622</v>
      </c>
      <c r="C3177">
        <f>YEAR(B3177)</f>
        <v>2016</v>
      </c>
      <c r="D3177">
        <v>6699</v>
      </c>
      <c r="E3177" t="str">
        <f>IF(D3177&gt;10000,"Tak","Nie")</f>
        <v>Nie</v>
      </c>
      <c r="F3177">
        <f>F3176-ROUNDUP(F3176*0.02,0)+D3177</f>
        <v>490615</v>
      </c>
      <c r="G3177" t="str">
        <f t="shared" si="50"/>
        <v>Nie</v>
      </c>
    </row>
    <row r="3178" spans="1:7" x14ac:dyDescent="0.25">
      <c r="A3178">
        <f xml:space="preserve"> MONTH(B3178)</f>
        <v>9</v>
      </c>
      <c r="B3178" s="3">
        <v>42623</v>
      </c>
      <c r="C3178">
        <f>YEAR(B3178)</f>
        <v>2016</v>
      </c>
      <c r="D3178">
        <v>6841</v>
      </c>
      <c r="E3178" t="str">
        <f>IF(D3178&gt;10000,"Tak","Nie")</f>
        <v>Nie</v>
      </c>
      <c r="F3178">
        <f>F3177-ROUNDUP(F3177*0.02,0)+D3178</f>
        <v>487643</v>
      </c>
      <c r="G3178" t="str">
        <f t="shared" si="50"/>
        <v>Nie</v>
      </c>
    </row>
    <row r="3179" spans="1:7" x14ac:dyDescent="0.25">
      <c r="A3179">
        <f xml:space="preserve"> MONTH(B3179)</f>
        <v>9</v>
      </c>
      <c r="B3179" s="3">
        <v>42624</v>
      </c>
      <c r="C3179">
        <f>YEAR(B3179)</f>
        <v>2016</v>
      </c>
      <c r="D3179">
        <v>9275</v>
      </c>
      <c r="E3179" t="str">
        <f>IF(D3179&gt;10000,"Tak","Nie")</f>
        <v>Nie</v>
      </c>
      <c r="F3179">
        <f>F3178-ROUNDUP(F3178*0.02,0)+D3179</f>
        <v>487165</v>
      </c>
      <c r="G3179" t="str">
        <f t="shared" si="50"/>
        <v>Nie</v>
      </c>
    </row>
    <row r="3180" spans="1:7" x14ac:dyDescent="0.25">
      <c r="A3180">
        <f xml:space="preserve"> MONTH(B3180)</f>
        <v>9</v>
      </c>
      <c r="B3180" s="3">
        <v>42625</v>
      </c>
      <c r="C3180">
        <f>YEAR(B3180)</f>
        <v>2016</v>
      </c>
      <c r="D3180">
        <v>8407</v>
      </c>
      <c r="E3180" t="str">
        <f>IF(D3180&gt;10000,"Tak","Nie")</f>
        <v>Nie</v>
      </c>
      <c r="F3180">
        <f>F3179-ROUNDUP(F3179*0.02,0)+D3180</f>
        <v>485828</v>
      </c>
      <c r="G3180" t="str">
        <f t="shared" si="50"/>
        <v>Nie</v>
      </c>
    </row>
    <row r="3181" spans="1:7" x14ac:dyDescent="0.25">
      <c r="A3181">
        <f xml:space="preserve"> MONTH(B3181)</f>
        <v>9</v>
      </c>
      <c r="B3181" s="3">
        <v>42626</v>
      </c>
      <c r="C3181">
        <f>YEAR(B3181)</f>
        <v>2016</v>
      </c>
      <c r="D3181">
        <v>11662</v>
      </c>
      <c r="E3181" t="str">
        <f>IF(D3181&gt;10000,"Tak","Nie")</f>
        <v>Tak</v>
      </c>
      <c r="F3181">
        <f>F3180-ROUNDUP(F3180*0.02,0)+D3181</f>
        <v>487773</v>
      </c>
      <c r="G3181" t="str">
        <f t="shared" si="50"/>
        <v>Nie</v>
      </c>
    </row>
    <row r="3182" spans="1:7" x14ac:dyDescent="0.25">
      <c r="A3182">
        <f xml:space="preserve"> MONTH(B3182)</f>
        <v>9</v>
      </c>
      <c r="B3182" s="3">
        <v>42627</v>
      </c>
      <c r="C3182">
        <f>YEAR(B3182)</f>
        <v>2016</v>
      </c>
      <c r="D3182">
        <v>15584</v>
      </c>
      <c r="E3182" t="str">
        <f>IF(D3182&gt;10000,"Tak","Nie")</f>
        <v>Tak</v>
      </c>
      <c r="F3182">
        <f>F3181-ROUNDUP(F3181*0.02,0)+D3182</f>
        <v>493601</v>
      </c>
      <c r="G3182" t="str">
        <f t="shared" si="50"/>
        <v>Nie</v>
      </c>
    </row>
    <row r="3183" spans="1:7" x14ac:dyDescent="0.25">
      <c r="A3183">
        <f xml:space="preserve"> MONTH(B3183)</f>
        <v>9</v>
      </c>
      <c r="B3183" s="3">
        <v>42628</v>
      </c>
      <c r="C3183">
        <f>YEAR(B3183)</f>
        <v>2016</v>
      </c>
      <c r="D3183">
        <v>22749</v>
      </c>
      <c r="E3183" t="str">
        <f>IF(D3183&gt;10000,"Tak","Nie")</f>
        <v>Tak</v>
      </c>
      <c r="F3183">
        <f>F3182-ROUNDUP(F3182*0.02,0)+D3183</f>
        <v>506477</v>
      </c>
      <c r="G3183" t="str">
        <f t="shared" si="50"/>
        <v>Nie</v>
      </c>
    </row>
    <row r="3184" spans="1:7" x14ac:dyDescent="0.25">
      <c r="A3184">
        <f xml:space="preserve"> MONTH(B3184)</f>
        <v>9</v>
      </c>
      <c r="B3184" s="3">
        <v>42629</v>
      </c>
      <c r="C3184">
        <f>YEAR(B3184)</f>
        <v>2016</v>
      </c>
      <c r="D3184">
        <v>28263</v>
      </c>
      <c r="E3184" t="str">
        <f>IF(D3184&gt;10000,"Tak","Nie")</f>
        <v>Tak</v>
      </c>
      <c r="F3184">
        <f>F3183-ROUNDUP(F3183*0.02,0)+D3184</f>
        <v>524610</v>
      </c>
      <c r="G3184" t="str">
        <f t="shared" si="50"/>
        <v>Nie</v>
      </c>
    </row>
    <row r="3185" spans="1:7" x14ac:dyDescent="0.25">
      <c r="A3185">
        <f xml:space="preserve"> MONTH(B3185)</f>
        <v>9</v>
      </c>
      <c r="B3185" s="3">
        <v>42630</v>
      </c>
      <c r="C3185">
        <f>YEAR(B3185)</f>
        <v>2016</v>
      </c>
      <c r="D3185">
        <v>37998</v>
      </c>
      <c r="E3185" t="str">
        <f>IF(D3185&gt;10000,"Tak","Nie")</f>
        <v>Tak</v>
      </c>
      <c r="F3185">
        <f>F3184-ROUNDUP(F3184*0.02,0)+D3185</f>
        <v>552115</v>
      </c>
      <c r="G3185" t="str">
        <f t="shared" si="50"/>
        <v>Nie</v>
      </c>
    </row>
    <row r="3186" spans="1:7" x14ac:dyDescent="0.25">
      <c r="A3186">
        <f xml:space="preserve"> MONTH(B3186)</f>
        <v>9</v>
      </c>
      <c r="B3186" s="3">
        <v>42631</v>
      </c>
      <c r="C3186">
        <f>YEAR(B3186)</f>
        <v>2016</v>
      </c>
      <c r="D3186">
        <v>41338</v>
      </c>
      <c r="E3186" t="str">
        <f>IF(D3186&gt;10000,"Tak","Nie")</f>
        <v>Tak</v>
      </c>
      <c r="F3186">
        <f>F3185-ROUNDUP(F3185*0.02,0)+D3186</f>
        <v>582410</v>
      </c>
      <c r="G3186" t="str">
        <f t="shared" si="50"/>
        <v>Nie</v>
      </c>
    </row>
    <row r="3187" spans="1:7" x14ac:dyDescent="0.25">
      <c r="A3187">
        <f xml:space="preserve"> MONTH(B3187)</f>
        <v>9</v>
      </c>
      <c r="B3187" s="3">
        <v>42632</v>
      </c>
      <c r="C3187">
        <f>YEAR(B3187)</f>
        <v>2016</v>
      </c>
      <c r="D3187">
        <v>41905</v>
      </c>
      <c r="E3187" t="str">
        <f>IF(D3187&gt;10000,"Tak","Nie")</f>
        <v>Tak</v>
      </c>
      <c r="F3187">
        <f>F3186-ROUNDUP(F3186*0.02,0)+D3187</f>
        <v>612666</v>
      </c>
      <c r="G3187" t="str">
        <f t="shared" si="50"/>
        <v>Nie</v>
      </c>
    </row>
    <row r="3188" spans="1:7" x14ac:dyDescent="0.25">
      <c r="A3188">
        <f xml:space="preserve"> MONTH(B3188)</f>
        <v>9</v>
      </c>
      <c r="B3188" s="3">
        <v>42633</v>
      </c>
      <c r="C3188">
        <f>YEAR(B3188)</f>
        <v>2016</v>
      </c>
      <c r="D3188">
        <v>39330</v>
      </c>
      <c r="E3188" t="str">
        <f>IF(D3188&gt;10000,"Tak","Nie")</f>
        <v>Tak</v>
      </c>
      <c r="F3188">
        <f>F3187-ROUNDUP(F3187*0.02,0)+D3188</f>
        <v>639742</v>
      </c>
      <c r="G3188" t="str">
        <f t="shared" si="50"/>
        <v>Nie</v>
      </c>
    </row>
    <row r="3189" spans="1:7" x14ac:dyDescent="0.25">
      <c r="A3189">
        <f xml:space="preserve"> MONTH(B3189)</f>
        <v>9</v>
      </c>
      <c r="B3189" s="3">
        <v>42634</v>
      </c>
      <c r="C3189">
        <f>YEAR(B3189)</f>
        <v>2016</v>
      </c>
      <c r="D3189">
        <v>30983</v>
      </c>
      <c r="E3189" t="str">
        <f>IF(D3189&gt;10000,"Tak","Nie")</f>
        <v>Tak</v>
      </c>
      <c r="F3189">
        <f>F3188-ROUNDUP(F3188*0.02,0)+D3189</f>
        <v>657930</v>
      </c>
      <c r="G3189" t="str">
        <f t="shared" si="50"/>
        <v>Nie</v>
      </c>
    </row>
    <row r="3190" spans="1:7" x14ac:dyDescent="0.25">
      <c r="A3190">
        <f xml:space="preserve"> MONTH(B3190)</f>
        <v>9</v>
      </c>
      <c r="B3190" s="3">
        <v>42635</v>
      </c>
      <c r="C3190">
        <f>YEAR(B3190)</f>
        <v>2016</v>
      </c>
      <c r="D3190">
        <v>22790</v>
      </c>
      <c r="E3190" t="str">
        <f>IF(D3190&gt;10000,"Tak","Nie")</f>
        <v>Tak</v>
      </c>
      <c r="F3190">
        <f>F3189-ROUNDUP(F3189*0.02,0)+D3190</f>
        <v>667561</v>
      </c>
      <c r="G3190" t="str">
        <f t="shared" si="50"/>
        <v>Nie</v>
      </c>
    </row>
    <row r="3191" spans="1:7" x14ac:dyDescent="0.25">
      <c r="A3191">
        <f xml:space="preserve"> MONTH(B3191)</f>
        <v>9</v>
      </c>
      <c r="B3191" s="3">
        <v>42636</v>
      </c>
      <c r="C3191">
        <f>YEAR(B3191)</f>
        <v>2016</v>
      </c>
      <c r="D3191">
        <v>14368</v>
      </c>
      <c r="E3191" t="str">
        <f>IF(D3191&gt;10000,"Tak","Nie")</f>
        <v>Tak</v>
      </c>
      <c r="F3191">
        <f>F3190-ROUNDUP(F3190*0.02,0)+D3191</f>
        <v>668577</v>
      </c>
      <c r="G3191" t="str">
        <f t="shared" si="50"/>
        <v>Nie</v>
      </c>
    </row>
    <row r="3192" spans="1:7" x14ac:dyDescent="0.25">
      <c r="A3192">
        <f xml:space="preserve"> MONTH(B3192)</f>
        <v>9</v>
      </c>
      <c r="B3192" s="3">
        <v>42637</v>
      </c>
      <c r="C3192">
        <f>YEAR(B3192)</f>
        <v>2016</v>
      </c>
      <c r="D3192">
        <v>10335</v>
      </c>
      <c r="E3192" t="str">
        <f>IF(D3192&gt;10000,"Tak","Nie")</f>
        <v>Tak</v>
      </c>
      <c r="F3192">
        <f>F3191-ROUNDUP(F3191*0.02,0)+D3192</f>
        <v>665540</v>
      </c>
      <c r="G3192" t="str">
        <f t="shared" si="50"/>
        <v>Nie</v>
      </c>
    </row>
    <row r="3193" spans="1:7" x14ac:dyDescent="0.25">
      <c r="A3193">
        <f xml:space="preserve"> MONTH(B3193)</f>
        <v>9</v>
      </c>
      <c r="B3193" s="3">
        <v>42638</v>
      </c>
      <c r="C3193">
        <f>YEAR(B3193)</f>
        <v>2016</v>
      </c>
      <c r="D3193">
        <v>7874</v>
      </c>
      <c r="E3193" t="str">
        <f>IF(D3193&gt;10000,"Tak","Nie")</f>
        <v>Nie</v>
      </c>
      <c r="F3193">
        <f>F3192-ROUNDUP(F3192*0.02,0)+D3193</f>
        <v>660103</v>
      </c>
      <c r="G3193" t="str">
        <f t="shared" si="50"/>
        <v>Nie</v>
      </c>
    </row>
    <row r="3194" spans="1:7" x14ac:dyDescent="0.25">
      <c r="A3194">
        <f xml:space="preserve"> MONTH(B3194)</f>
        <v>9</v>
      </c>
      <c r="B3194" s="3">
        <v>42639</v>
      </c>
      <c r="C3194">
        <f>YEAR(B3194)</f>
        <v>2016</v>
      </c>
      <c r="D3194">
        <v>7450</v>
      </c>
      <c r="E3194" t="str">
        <f>IF(D3194&gt;10000,"Tak","Nie")</f>
        <v>Nie</v>
      </c>
      <c r="F3194">
        <f>F3193-ROUNDUP(F3193*0.02,0)+D3194</f>
        <v>654350</v>
      </c>
      <c r="G3194" t="str">
        <f t="shared" si="50"/>
        <v>Nie</v>
      </c>
    </row>
    <row r="3195" spans="1:7" x14ac:dyDescent="0.25">
      <c r="A3195">
        <f xml:space="preserve"> MONTH(B3195)</f>
        <v>9</v>
      </c>
      <c r="B3195" s="3">
        <v>42640</v>
      </c>
      <c r="C3195">
        <f>YEAR(B3195)</f>
        <v>2016</v>
      </c>
      <c r="D3195">
        <v>6914</v>
      </c>
      <c r="E3195" t="str">
        <f>IF(D3195&gt;10000,"Tak","Nie")</f>
        <v>Nie</v>
      </c>
      <c r="F3195">
        <f>F3194-ROUNDUP(F3194*0.02,0)+D3195</f>
        <v>648177</v>
      </c>
      <c r="G3195" t="str">
        <f t="shared" si="50"/>
        <v>Nie</v>
      </c>
    </row>
    <row r="3196" spans="1:7" x14ac:dyDescent="0.25">
      <c r="A3196">
        <f xml:space="preserve"> MONTH(B3196)</f>
        <v>9</v>
      </c>
      <c r="B3196" s="3">
        <v>42641</v>
      </c>
      <c r="C3196">
        <f>YEAR(B3196)</f>
        <v>2016</v>
      </c>
      <c r="D3196">
        <v>6470</v>
      </c>
      <c r="E3196" t="str">
        <f>IF(D3196&gt;10000,"Tak","Nie")</f>
        <v>Nie</v>
      </c>
      <c r="F3196">
        <f>F3195-ROUNDUP(F3195*0.02,0)+D3196</f>
        <v>641683</v>
      </c>
      <c r="G3196" t="str">
        <f t="shared" si="50"/>
        <v>Nie</v>
      </c>
    </row>
    <row r="3197" spans="1:7" x14ac:dyDescent="0.25">
      <c r="A3197">
        <f xml:space="preserve"> MONTH(B3197)</f>
        <v>9</v>
      </c>
      <c r="B3197" s="3">
        <v>42642</v>
      </c>
      <c r="C3197">
        <f>YEAR(B3197)</f>
        <v>2016</v>
      </c>
      <c r="D3197">
        <v>9166</v>
      </c>
      <c r="E3197" t="str">
        <f>IF(D3197&gt;10000,"Tak","Nie")</f>
        <v>Nie</v>
      </c>
      <c r="F3197">
        <f>F3196-ROUNDUP(F3196*0.02,0)+D3197</f>
        <v>638015</v>
      </c>
      <c r="G3197" t="str">
        <f t="shared" si="50"/>
        <v>Nie</v>
      </c>
    </row>
    <row r="3198" spans="1:7" x14ac:dyDescent="0.25">
      <c r="A3198">
        <f xml:space="preserve"> MONTH(B3198)</f>
        <v>9</v>
      </c>
      <c r="B3198" s="3">
        <v>42643</v>
      </c>
      <c r="C3198">
        <f>YEAR(B3198)</f>
        <v>2016</v>
      </c>
      <c r="D3198">
        <v>9608</v>
      </c>
      <c r="E3198" t="str">
        <f>IF(D3198&gt;10000,"Tak","Nie")</f>
        <v>Nie</v>
      </c>
      <c r="F3198">
        <f>F3197-ROUNDUP(F3197*0.02,0)+D3198</f>
        <v>634862</v>
      </c>
      <c r="G3198" t="str">
        <f t="shared" si="50"/>
        <v>Nie</v>
      </c>
    </row>
    <row r="3199" spans="1:7" x14ac:dyDescent="0.25">
      <c r="A3199">
        <f xml:space="preserve"> MONTH(B3199)</f>
        <v>10</v>
      </c>
      <c r="B3199" s="3">
        <v>42644</v>
      </c>
      <c r="C3199">
        <f>YEAR(B3199)</f>
        <v>2016</v>
      </c>
      <c r="D3199">
        <v>6990</v>
      </c>
      <c r="E3199" t="str">
        <f>IF(D3199&gt;10000,"Tak","Nie")</f>
        <v>Nie</v>
      </c>
      <c r="F3199">
        <f>F3198-ROUNDUP(F3198*0.02,0)+D3199</f>
        <v>629154</v>
      </c>
      <c r="G3199" t="str">
        <f t="shared" si="50"/>
        <v>Nie</v>
      </c>
    </row>
    <row r="3200" spans="1:7" x14ac:dyDescent="0.25">
      <c r="A3200">
        <f xml:space="preserve"> MONTH(B3200)</f>
        <v>10</v>
      </c>
      <c r="B3200" s="3">
        <v>42645</v>
      </c>
      <c r="C3200">
        <f>YEAR(B3200)</f>
        <v>2016</v>
      </c>
      <c r="D3200">
        <v>9663</v>
      </c>
      <c r="E3200" t="str">
        <f>IF(D3200&gt;10000,"Tak","Nie")</f>
        <v>Nie</v>
      </c>
      <c r="F3200">
        <f>F3199-ROUNDUP(F3199*0.02,0)+D3200</f>
        <v>626233</v>
      </c>
      <c r="G3200" t="str">
        <f t="shared" si="50"/>
        <v>Nie</v>
      </c>
    </row>
    <row r="3201" spans="1:7" x14ac:dyDescent="0.25">
      <c r="A3201">
        <f xml:space="preserve"> MONTH(B3201)</f>
        <v>10</v>
      </c>
      <c r="B3201" s="3">
        <v>42646</v>
      </c>
      <c r="C3201">
        <f>YEAR(B3201)</f>
        <v>2016</v>
      </c>
      <c r="D3201">
        <v>8018</v>
      </c>
      <c r="E3201" t="str">
        <f>IF(D3201&gt;10000,"Tak","Nie")</f>
        <v>Nie</v>
      </c>
      <c r="F3201">
        <f>F3200-ROUNDUP(F3200*0.02,0)+D3201</f>
        <v>621726</v>
      </c>
      <c r="G3201" t="str">
        <f t="shared" si="50"/>
        <v>Nie</v>
      </c>
    </row>
    <row r="3202" spans="1:7" x14ac:dyDescent="0.25">
      <c r="A3202">
        <f xml:space="preserve"> MONTH(B3202)</f>
        <v>10</v>
      </c>
      <c r="B3202" s="3">
        <v>42647</v>
      </c>
      <c r="C3202">
        <f>YEAR(B3202)</f>
        <v>2016</v>
      </c>
      <c r="D3202">
        <v>6782</v>
      </c>
      <c r="E3202" t="str">
        <f>IF(D3202&gt;10000,"Tak","Nie")</f>
        <v>Nie</v>
      </c>
      <c r="F3202">
        <f>F3201-ROUNDUP(F3201*0.02,0)+D3202</f>
        <v>616073</v>
      </c>
      <c r="G3202" t="str">
        <f t="shared" si="50"/>
        <v>Nie</v>
      </c>
    </row>
    <row r="3203" spans="1:7" x14ac:dyDescent="0.25">
      <c r="A3203">
        <f xml:space="preserve"> MONTH(B3203)</f>
        <v>10</v>
      </c>
      <c r="B3203" s="3">
        <v>42648</v>
      </c>
      <c r="C3203">
        <f>YEAR(B3203)</f>
        <v>2016</v>
      </c>
      <c r="D3203">
        <v>8869</v>
      </c>
      <c r="E3203" t="str">
        <f>IF(D3203&gt;10000,"Tak","Nie")</f>
        <v>Nie</v>
      </c>
      <c r="F3203">
        <f>F3202-ROUNDUP(F3202*0.02,0)+D3203</f>
        <v>612620</v>
      </c>
      <c r="G3203" t="str">
        <f t="shared" si="50"/>
        <v>Nie</v>
      </c>
    </row>
    <row r="3204" spans="1:7" x14ac:dyDescent="0.25">
      <c r="A3204">
        <f xml:space="preserve"> MONTH(B3204)</f>
        <v>10</v>
      </c>
      <c r="B3204" s="3">
        <v>42649</v>
      </c>
      <c r="C3204">
        <f>YEAR(B3204)</f>
        <v>2016</v>
      </c>
      <c r="D3204">
        <v>9805</v>
      </c>
      <c r="E3204" t="str">
        <f>IF(D3204&gt;10000,"Tak","Nie")</f>
        <v>Nie</v>
      </c>
      <c r="F3204">
        <f>F3203-ROUNDUP(F3203*0.02,0)+D3204</f>
        <v>610172</v>
      </c>
      <c r="G3204" t="str">
        <f t="shared" ref="G3204:G3267" si="51">IF(F3204&gt;1000000,"Tak","Nie")</f>
        <v>Nie</v>
      </c>
    </row>
    <row r="3205" spans="1:7" x14ac:dyDescent="0.25">
      <c r="A3205">
        <f xml:space="preserve"> MONTH(B3205)</f>
        <v>10</v>
      </c>
      <c r="B3205" s="3">
        <v>42650</v>
      </c>
      <c r="C3205">
        <f>YEAR(B3205)</f>
        <v>2016</v>
      </c>
      <c r="D3205">
        <v>9033</v>
      </c>
      <c r="E3205" t="str">
        <f>IF(D3205&gt;10000,"Tak","Nie")</f>
        <v>Nie</v>
      </c>
      <c r="F3205">
        <f>F3204-ROUNDUP(F3204*0.02,0)+D3205</f>
        <v>607001</v>
      </c>
      <c r="G3205" t="str">
        <f t="shared" si="51"/>
        <v>Nie</v>
      </c>
    </row>
    <row r="3206" spans="1:7" x14ac:dyDescent="0.25">
      <c r="A3206">
        <f xml:space="preserve"> MONTH(B3206)</f>
        <v>10</v>
      </c>
      <c r="B3206" s="3">
        <v>42651</v>
      </c>
      <c r="C3206">
        <f>YEAR(B3206)</f>
        <v>2016</v>
      </c>
      <c r="D3206">
        <v>8501</v>
      </c>
      <c r="E3206" t="str">
        <f>IF(D3206&gt;10000,"Tak","Nie")</f>
        <v>Nie</v>
      </c>
      <c r="F3206">
        <f>F3205-ROUNDUP(F3205*0.02,0)+D3206</f>
        <v>603361</v>
      </c>
      <c r="G3206" t="str">
        <f t="shared" si="51"/>
        <v>Nie</v>
      </c>
    </row>
    <row r="3207" spans="1:7" x14ac:dyDescent="0.25">
      <c r="A3207">
        <f xml:space="preserve"> MONTH(B3207)</f>
        <v>10</v>
      </c>
      <c r="B3207" s="3">
        <v>42652</v>
      </c>
      <c r="C3207">
        <f>YEAR(B3207)</f>
        <v>2016</v>
      </c>
      <c r="D3207">
        <v>6636</v>
      </c>
      <c r="E3207" t="str">
        <f>IF(D3207&gt;10000,"Tak","Nie")</f>
        <v>Nie</v>
      </c>
      <c r="F3207">
        <f>F3206-ROUNDUP(F3206*0.02,0)+D3207</f>
        <v>597929</v>
      </c>
      <c r="G3207" t="str">
        <f t="shared" si="51"/>
        <v>Nie</v>
      </c>
    </row>
    <row r="3208" spans="1:7" x14ac:dyDescent="0.25">
      <c r="A3208">
        <f xml:space="preserve"> MONTH(B3208)</f>
        <v>10</v>
      </c>
      <c r="B3208" s="3">
        <v>42653</v>
      </c>
      <c r="C3208">
        <f>YEAR(B3208)</f>
        <v>2016</v>
      </c>
      <c r="D3208">
        <v>6098</v>
      </c>
      <c r="E3208" t="str">
        <f>IF(D3208&gt;10000,"Tak","Nie")</f>
        <v>Nie</v>
      </c>
      <c r="F3208">
        <f>F3207-ROUNDUP(F3207*0.02,0)+D3208</f>
        <v>592068</v>
      </c>
      <c r="G3208" t="str">
        <f t="shared" si="51"/>
        <v>Nie</v>
      </c>
    </row>
    <row r="3209" spans="1:7" x14ac:dyDescent="0.25">
      <c r="A3209">
        <f xml:space="preserve"> MONTH(B3209)</f>
        <v>10</v>
      </c>
      <c r="B3209" s="3">
        <v>42654</v>
      </c>
      <c r="C3209">
        <f>YEAR(B3209)</f>
        <v>2016</v>
      </c>
      <c r="D3209">
        <v>7579</v>
      </c>
      <c r="E3209" t="str">
        <f>IF(D3209&gt;10000,"Tak","Nie")</f>
        <v>Nie</v>
      </c>
      <c r="F3209">
        <f>F3208-ROUNDUP(F3208*0.02,0)+D3209</f>
        <v>587805</v>
      </c>
      <c r="G3209" t="str">
        <f t="shared" si="51"/>
        <v>Nie</v>
      </c>
    </row>
    <row r="3210" spans="1:7" x14ac:dyDescent="0.25">
      <c r="A3210">
        <f xml:space="preserve"> MONTH(B3210)</f>
        <v>10</v>
      </c>
      <c r="B3210" s="3">
        <v>42655</v>
      </c>
      <c r="C3210">
        <f>YEAR(B3210)</f>
        <v>2016</v>
      </c>
      <c r="D3210">
        <v>8879</v>
      </c>
      <c r="E3210" t="str">
        <f>IF(D3210&gt;10000,"Tak","Nie")</f>
        <v>Nie</v>
      </c>
      <c r="F3210">
        <f>F3209-ROUNDUP(F3209*0.02,0)+D3210</f>
        <v>584927</v>
      </c>
      <c r="G3210" t="str">
        <f t="shared" si="51"/>
        <v>Nie</v>
      </c>
    </row>
    <row r="3211" spans="1:7" x14ac:dyDescent="0.25">
      <c r="A3211">
        <f xml:space="preserve"> MONTH(B3211)</f>
        <v>10</v>
      </c>
      <c r="B3211" s="3">
        <v>42656</v>
      </c>
      <c r="C3211">
        <f>YEAR(B3211)</f>
        <v>2016</v>
      </c>
      <c r="D3211">
        <v>9581</v>
      </c>
      <c r="E3211" t="str">
        <f>IF(D3211&gt;10000,"Tak","Nie")</f>
        <v>Nie</v>
      </c>
      <c r="F3211">
        <f>F3210-ROUNDUP(F3210*0.02,0)+D3211</f>
        <v>582809</v>
      </c>
      <c r="G3211" t="str">
        <f t="shared" si="51"/>
        <v>Nie</v>
      </c>
    </row>
    <row r="3212" spans="1:7" x14ac:dyDescent="0.25">
      <c r="A3212">
        <f xml:space="preserve"> MONTH(B3212)</f>
        <v>10</v>
      </c>
      <c r="B3212" s="3">
        <v>42657</v>
      </c>
      <c r="C3212">
        <f>YEAR(B3212)</f>
        <v>2016</v>
      </c>
      <c r="D3212">
        <v>8145</v>
      </c>
      <c r="E3212" t="str">
        <f>IF(D3212&gt;10000,"Tak","Nie")</f>
        <v>Nie</v>
      </c>
      <c r="F3212">
        <f>F3211-ROUNDUP(F3211*0.02,0)+D3212</f>
        <v>579297</v>
      </c>
      <c r="G3212" t="str">
        <f t="shared" si="51"/>
        <v>Nie</v>
      </c>
    </row>
    <row r="3213" spans="1:7" x14ac:dyDescent="0.25">
      <c r="A3213">
        <f xml:space="preserve"> MONTH(B3213)</f>
        <v>10</v>
      </c>
      <c r="B3213" s="3">
        <v>42658</v>
      </c>
      <c r="C3213">
        <f>YEAR(B3213)</f>
        <v>2016</v>
      </c>
      <c r="D3213">
        <v>8835</v>
      </c>
      <c r="E3213" t="str">
        <f>IF(D3213&gt;10000,"Tak","Nie")</f>
        <v>Nie</v>
      </c>
      <c r="F3213">
        <f>F3212-ROUNDUP(F3212*0.02,0)+D3213</f>
        <v>576546</v>
      </c>
      <c r="G3213" t="str">
        <f t="shared" si="51"/>
        <v>Nie</v>
      </c>
    </row>
    <row r="3214" spans="1:7" x14ac:dyDescent="0.25">
      <c r="A3214">
        <f xml:space="preserve"> MONTH(B3214)</f>
        <v>10</v>
      </c>
      <c r="B3214" s="3">
        <v>42659</v>
      </c>
      <c r="C3214">
        <f>YEAR(B3214)</f>
        <v>2016</v>
      </c>
      <c r="D3214">
        <v>9194</v>
      </c>
      <c r="E3214" t="str">
        <f>IF(D3214&gt;10000,"Tak","Nie")</f>
        <v>Nie</v>
      </c>
      <c r="F3214">
        <f>F3213-ROUNDUP(F3213*0.02,0)+D3214</f>
        <v>574209</v>
      </c>
      <c r="G3214" t="str">
        <f t="shared" si="51"/>
        <v>Nie</v>
      </c>
    </row>
    <row r="3215" spans="1:7" x14ac:dyDescent="0.25">
      <c r="A3215">
        <f xml:space="preserve"> MONTH(B3215)</f>
        <v>10</v>
      </c>
      <c r="B3215" s="3">
        <v>42660</v>
      </c>
      <c r="C3215">
        <f>YEAR(B3215)</f>
        <v>2016</v>
      </c>
      <c r="D3215">
        <v>11935</v>
      </c>
      <c r="E3215" t="str">
        <f>IF(D3215&gt;10000,"Tak","Nie")</f>
        <v>Tak</v>
      </c>
      <c r="F3215">
        <f>F3214-ROUNDUP(F3214*0.02,0)+D3215</f>
        <v>574659</v>
      </c>
      <c r="G3215" t="str">
        <f t="shared" si="51"/>
        <v>Nie</v>
      </c>
    </row>
    <row r="3216" spans="1:7" x14ac:dyDescent="0.25">
      <c r="A3216">
        <f xml:space="preserve"> MONTH(B3216)</f>
        <v>10</v>
      </c>
      <c r="B3216" s="3">
        <v>42661</v>
      </c>
      <c r="C3216">
        <f>YEAR(B3216)</f>
        <v>2016</v>
      </c>
      <c r="D3216">
        <v>10685</v>
      </c>
      <c r="E3216" t="str">
        <f>IF(D3216&gt;10000,"Tak","Nie")</f>
        <v>Tak</v>
      </c>
      <c r="F3216">
        <f>F3215-ROUNDUP(F3215*0.02,0)+D3216</f>
        <v>573850</v>
      </c>
      <c r="G3216" t="str">
        <f t="shared" si="51"/>
        <v>Nie</v>
      </c>
    </row>
    <row r="3217" spans="1:7" x14ac:dyDescent="0.25">
      <c r="A3217">
        <f xml:space="preserve"> MONTH(B3217)</f>
        <v>10</v>
      </c>
      <c r="B3217" s="3">
        <v>42662</v>
      </c>
      <c r="C3217">
        <f>YEAR(B3217)</f>
        <v>2016</v>
      </c>
      <c r="D3217">
        <v>8688</v>
      </c>
      <c r="E3217" t="str">
        <f>IF(D3217&gt;10000,"Tak","Nie")</f>
        <v>Nie</v>
      </c>
      <c r="F3217">
        <f>F3216-ROUNDUP(F3216*0.02,0)+D3217</f>
        <v>571061</v>
      </c>
      <c r="G3217" t="str">
        <f t="shared" si="51"/>
        <v>Nie</v>
      </c>
    </row>
    <row r="3218" spans="1:7" x14ac:dyDescent="0.25">
      <c r="A3218">
        <f xml:space="preserve"> MONTH(B3218)</f>
        <v>10</v>
      </c>
      <c r="B3218" s="3">
        <v>42663</v>
      </c>
      <c r="C3218">
        <f>YEAR(B3218)</f>
        <v>2016</v>
      </c>
      <c r="D3218">
        <v>12623</v>
      </c>
      <c r="E3218" t="str">
        <f>IF(D3218&gt;10000,"Tak","Nie")</f>
        <v>Tak</v>
      </c>
      <c r="F3218">
        <f>F3217-ROUNDUP(F3217*0.02,0)+D3218</f>
        <v>572262</v>
      </c>
      <c r="G3218" t="str">
        <f t="shared" si="51"/>
        <v>Nie</v>
      </c>
    </row>
    <row r="3219" spans="1:7" x14ac:dyDescent="0.25">
      <c r="A3219">
        <f xml:space="preserve"> MONTH(B3219)</f>
        <v>10</v>
      </c>
      <c r="B3219" s="3">
        <v>42664</v>
      </c>
      <c r="C3219">
        <f>YEAR(B3219)</f>
        <v>2016</v>
      </c>
      <c r="D3219">
        <v>12955</v>
      </c>
      <c r="E3219" t="str">
        <f>IF(D3219&gt;10000,"Tak","Nie")</f>
        <v>Tak</v>
      </c>
      <c r="F3219">
        <f>F3218-ROUNDUP(F3218*0.02,0)+D3219</f>
        <v>573771</v>
      </c>
      <c r="G3219" t="str">
        <f t="shared" si="51"/>
        <v>Nie</v>
      </c>
    </row>
    <row r="3220" spans="1:7" x14ac:dyDescent="0.25">
      <c r="A3220">
        <f xml:space="preserve"> MONTH(B3220)</f>
        <v>10</v>
      </c>
      <c r="B3220" s="3">
        <v>42665</v>
      </c>
      <c r="C3220">
        <f>YEAR(B3220)</f>
        <v>2016</v>
      </c>
      <c r="D3220">
        <v>10843</v>
      </c>
      <c r="E3220" t="str">
        <f>IF(D3220&gt;10000,"Tak","Nie")</f>
        <v>Tak</v>
      </c>
      <c r="F3220">
        <f>F3219-ROUNDUP(F3219*0.02,0)+D3220</f>
        <v>573138</v>
      </c>
      <c r="G3220" t="str">
        <f t="shared" si="51"/>
        <v>Nie</v>
      </c>
    </row>
    <row r="3221" spans="1:7" x14ac:dyDescent="0.25">
      <c r="A3221">
        <f xml:space="preserve"> MONTH(B3221)</f>
        <v>10</v>
      </c>
      <c r="B3221" s="3">
        <v>42666</v>
      </c>
      <c r="C3221">
        <f>YEAR(B3221)</f>
        <v>2016</v>
      </c>
      <c r="D3221">
        <v>11031</v>
      </c>
      <c r="E3221" t="str">
        <f>IF(D3221&gt;10000,"Tak","Nie")</f>
        <v>Tak</v>
      </c>
      <c r="F3221">
        <f>F3220-ROUNDUP(F3220*0.02,0)+D3221</f>
        <v>572706</v>
      </c>
      <c r="G3221" t="str">
        <f t="shared" si="51"/>
        <v>Nie</v>
      </c>
    </row>
    <row r="3222" spans="1:7" x14ac:dyDescent="0.25">
      <c r="A3222">
        <f xml:space="preserve"> MONTH(B3222)</f>
        <v>10</v>
      </c>
      <c r="B3222" s="3">
        <v>42667</v>
      </c>
      <c r="C3222">
        <f>YEAR(B3222)</f>
        <v>2016</v>
      </c>
      <c r="D3222">
        <v>12813</v>
      </c>
      <c r="E3222" t="str">
        <f>IF(D3222&gt;10000,"Tak","Nie")</f>
        <v>Tak</v>
      </c>
      <c r="F3222">
        <f>F3221-ROUNDUP(F3221*0.02,0)+D3222</f>
        <v>574064</v>
      </c>
      <c r="G3222" t="str">
        <f t="shared" si="51"/>
        <v>Nie</v>
      </c>
    </row>
    <row r="3223" spans="1:7" x14ac:dyDescent="0.25">
      <c r="A3223">
        <f xml:space="preserve"> MONTH(B3223)</f>
        <v>10</v>
      </c>
      <c r="B3223" s="3">
        <v>42668</v>
      </c>
      <c r="C3223">
        <f>YEAR(B3223)</f>
        <v>2016</v>
      </c>
      <c r="D3223">
        <v>10358</v>
      </c>
      <c r="E3223" t="str">
        <f>IF(D3223&gt;10000,"Tak","Nie")</f>
        <v>Tak</v>
      </c>
      <c r="F3223">
        <f>F3222-ROUNDUP(F3222*0.02,0)+D3223</f>
        <v>572940</v>
      </c>
      <c r="G3223" t="str">
        <f t="shared" si="51"/>
        <v>Nie</v>
      </c>
    </row>
    <row r="3224" spans="1:7" x14ac:dyDescent="0.25">
      <c r="A3224">
        <f xml:space="preserve"> MONTH(B3224)</f>
        <v>10</v>
      </c>
      <c r="B3224" s="3">
        <v>42669</v>
      </c>
      <c r="C3224">
        <f>YEAR(B3224)</f>
        <v>2016</v>
      </c>
      <c r="D3224">
        <v>11285</v>
      </c>
      <c r="E3224" t="str">
        <f>IF(D3224&gt;10000,"Tak","Nie")</f>
        <v>Tak</v>
      </c>
      <c r="F3224">
        <f>F3223-ROUNDUP(F3223*0.02,0)+D3224</f>
        <v>572766</v>
      </c>
      <c r="G3224" t="str">
        <f t="shared" si="51"/>
        <v>Nie</v>
      </c>
    </row>
    <row r="3225" spans="1:7" x14ac:dyDescent="0.25">
      <c r="A3225">
        <f xml:space="preserve"> MONTH(B3225)</f>
        <v>10</v>
      </c>
      <c r="B3225" s="3">
        <v>42670</v>
      </c>
      <c r="C3225">
        <f>YEAR(B3225)</f>
        <v>2016</v>
      </c>
      <c r="D3225">
        <v>12171</v>
      </c>
      <c r="E3225" t="str">
        <f>IF(D3225&gt;10000,"Tak","Nie")</f>
        <v>Tak</v>
      </c>
      <c r="F3225">
        <f>F3224-ROUNDUP(F3224*0.02,0)+D3225</f>
        <v>573481</v>
      </c>
      <c r="G3225" t="str">
        <f t="shared" si="51"/>
        <v>Nie</v>
      </c>
    </row>
    <row r="3226" spans="1:7" x14ac:dyDescent="0.25">
      <c r="A3226">
        <f xml:space="preserve"> MONTH(B3226)</f>
        <v>10</v>
      </c>
      <c r="B3226" s="3">
        <v>42671</v>
      </c>
      <c r="C3226">
        <f>YEAR(B3226)</f>
        <v>2016</v>
      </c>
      <c r="D3226">
        <v>10472</v>
      </c>
      <c r="E3226" t="str">
        <f>IF(D3226&gt;10000,"Tak","Nie")</f>
        <v>Tak</v>
      </c>
      <c r="F3226">
        <f>F3225-ROUNDUP(F3225*0.02,0)+D3226</f>
        <v>572483</v>
      </c>
      <c r="G3226" t="str">
        <f t="shared" si="51"/>
        <v>Nie</v>
      </c>
    </row>
    <row r="3227" spans="1:7" x14ac:dyDescent="0.25">
      <c r="A3227">
        <f xml:space="preserve"> MONTH(B3227)</f>
        <v>10</v>
      </c>
      <c r="B3227" s="3">
        <v>42672</v>
      </c>
      <c r="C3227">
        <f>YEAR(B3227)</f>
        <v>2016</v>
      </c>
      <c r="D3227">
        <v>9097</v>
      </c>
      <c r="E3227" t="str">
        <f>IF(D3227&gt;10000,"Tak","Nie")</f>
        <v>Nie</v>
      </c>
      <c r="F3227">
        <f>F3226-ROUNDUP(F3226*0.02,0)+D3227</f>
        <v>570130</v>
      </c>
      <c r="G3227" t="str">
        <f t="shared" si="51"/>
        <v>Nie</v>
      </c>
    </row>
    <row r="3228" spans="1:7" x14ac:dyDescent="0.25">
      <c r="A3228">
        <f xml:space="preserve"> MONTH(B3228)</f>
        <v>10</v>
      </c>
      <c r="B3228" s="3">
        <v>42673</v>
      </c>
      <c r="C3228">
        <f>YEAR(B3228)</f>
        <v>2016</v>
      </c>
      <c r="D3228">
        <v>10383</v>
      </c>
      <c r="E3228" t="str">
        <f>IF(D3228&gt;10000,"Tak","Nie")</f>
        <v>Tak</v>
      </c>
      <c r="F3228">
        <f>F3227-ROUNDUP(F3227*0.02,0)+D3228</f>
        <v>569110</v>
      </c>
      <c r="G3228" t="str">
        <f t="shared" si="51"/>
        <v>Nie</v>
      </c>
    </row>
    <row r="3229" spans="1:7" x14ac:dyDescent="0.25">
      <c r="A3229">
        <f xml:space="preserve"> MONTH(B3229)</f>
        <v>10</v>
      </c>
      <c r="B3229" s="3">
        <v>42674</v>
      </c>
      <c r="C3229">
        <f>YEAR(B3229)</f>
        <v>2016</v>
      </c>
      <c r="D3229">
        <v>14026</v>
      </c>
      <c r="E3229" t="str">
        <f>IF(D3229&gt;10000,"Tak","Nie")</f>
        <v>Tak</v>
      </c>
      <c r="F3229">
        <f>F3228-ROUNDUP(F3228*0.02,0)+D3229</f>
        <v>571753</v>
      </c>
      <c r="G3229" t="str">
        <f t="shared" si="51"/>
        <v>Nie</v>
      </c>
    </row>
    <row r="3230" spans="1:7" x14ac:dyDescent="0.25">
      <c r="A3230">
        <f xml:space="preserve"> MONTH(B3230)</f>
        <v>11</v>
      </c>
      <c r="B3230" s="3">
        <v>42675</v>
      </c>
      <c r="C3230">
        <f>YEAR(B3230)</f>
        <v>2016</v>
      </c>
      <c r="D3230">
        <v>14028</v>
      </c>
      <c r="E3230" t="str">
        <f>IF(D3230&gt;10000,"Tak","Nie")</f>
        <v>Tak</v>
      </c>
      <c r="F3230">
        <f>F3229-ROUNDUP(F3229*0.02,0)+D3230</f>
        <v>574345</v>
      </c>
      <c r="G3230" t="str">
        <f t="shared" si="51"/>
        <v>Nie</v>
      </c>
    </row>
    <row r="3231" spans="1:7" x14ac:dyDescent="0.25">
      <c r="A3231">
        <f xml:space="preserve"> MONTH(B3231)</f>
        <v>11</v>
      </c>
      <c r="B3231" s="3">
        <v>42676</v>
      </c>
      <c r="C3231">
        <f>YEAR(B3231)</f>
        <v>2016</v>
      </c>
      <c r="D3231">
        <v>11855</v>
      </c>
      <c r="E3231" t="str">
        <f>IF(D3231&gt;10000,"Tak","Nie")</f>
        <v>Tak</v>
      </c>
      <c r="F3231">
        <f>F3230-ROUNDUP(F3230*0.02,0)+D3231</f>
        <v>574713</v>
      </c>
      <c r="G3231" t="str">
        <f t="shared" si="51"/>
        <v>Nie</v>
      </c>
    </row>
    <row r="3232" spans="1:7" x14ac:dyDescent="0.25">
      <c r="A3232">
        <f xml:space="preserve"> MONTH(B3232)</f>
        <v>11</v>
      </c>
      <c r="B3232" s="3">
        <v>42677</v>
      </c>
      <c r="C3232">
        <f>YEAR(B3232)</f>
        <v>2016</v>
      </c>
      <c r="D3232">
        <v>12531</v>
      </c>
      <c r="E3232" t="str">
        <f>IF(D3232&gt;10000,"Tak","Nie")</f>
        <v>Tak</v>
      </c>
      <c r="F3232">
        <f>F3231-ROUNDUP(F3231*0.02,0)+D3232</f>
        <v>575749</v>
      </c>
      <c r="G3232" t="str">
        <f t="shared" si="51"/>
        <v>Nie</v>
      </c>
    </row>
    <row r="3233" spans="1:7" x14ac:dyDescent="0.25">
      <c r="A3233">
        <f xml:space="preserve"> MONTH(B3233)</f>
        <v>11</v>
      </c>
      <c r="B3233" s="3">
        <v>42678</v>
      </c>
      <c r="C3233">
        <f>YEAR(B3233)</f>
        <v>2016</v>
      </c>
      <c r="D3233">
        <v>12355</v>
      </c>
      <c r="E3233" t="str">
        <f>IF(D3233&gt;10000,"Tak","Nie")</f>
        <v>Tak</v>
      </c>
      <c r="F3233">
        <f>F3232-ROUNDUP(F3232*0.02,0)+D3233</f>
        <v>576589</v>
      </c>
      <c r="G3233" t="str">
        <f t="shared" si="51"/>
        <v>Nie</v>
      </c>
    </row>
    <row r="3234" spans="1:7" x14ac:dyDescent="0.25">
      <c r="A3234">
        <f xml:space="preserve"> MONTH(B3234)</f>
        <v>11</v>
      </c>
      <c r="B3234" s="3">
        <v>42679</v>
      </c>
      <c r="C3234">
        <f>YEAR(B3234)</f>
        <v>2016</v>
      </c>
      <c r="D3234">
        <v>13932</v>
      </c>
      <c r="E3234" t="str">
        <f>IF(D3234&gt;10000,"Tak","Nie")</f>
        <v>Tak</v>
      </c>
      <c r="F3234">
        <f>F3233-ROUNDUP(F3233*0.02,0)+D3234</f>
        <v>578989</v>
      </c>
      <c r="G3234" t="str">
        <f t="shared" si="51"/>
        <v>Nie</v>
      </c>
    </row>
    <row r="3235" spans="1:7" x14ac:dyDescent="0.25">
      <c r="A3235">
        <f xml:space="preserve"> MONTH(B3235)</f>
        <v>11</v>
      </c>
      <c r="B3235" s="3">
        <v>42680</v>
      </c>
      <c r="C3235">
        <f>YEAR(B3235)</f>
        <v>2016</v>
      </c>
      <c r="D3235">
        <v>14412</v>
      </c>
      <c r="E3235" t="str">
        <f>IF(D3235&gt;10000,"Tak","Nie")</f>
        <v>Tak</v>
      </c>
      <c r="F3235">
        <f>F3234-ROUNDUP(F3234*0.02,0)+D3235</f>
        <v>581821</v>
      </c>
      <c r="G3235" t="str">
        <f t="shared" si="51"/>
        <v>Nie</v>
      </c>
    </row>
    <row r="3236" spans="1:7" x14ac:dyDescent="0.25">
      <c r="A3236">
        <f xml:space="preserve"> MONTH(B3236)</f>
        <v>11</v>
      </c>
      <c r="B3236" s="3">
        <v>42681</v>
      </c>
      <c r="C3236">
        <f>YEAR(B3236)</f>
        <v>2016</v>
      </c>
      <c r="D3236">
        <v>10172</v>
      </c>
      <c r="E3236" t="str">
        <f>IF(D3236&gt;10000,"Tak","Nie")</f>
        <v>Tak</v>
      </c>
      <c r="F3236">
        <f>F3235-ROUNDUP(F3235*0.02,0)+D3236</f>
        <v>580356</v>
      </c>
      <c r="G3236" t="str">
        <f t="shared" si="51"/>
        <v>Nie</v>
      </c>
    </row>
    <row r="3237" spans="1:7" x14ac:dyDescent="0.25">
      <c r="A3237">
        <f xml:space="preserve"> MONTH(B3237)</f>
        <v>11</v>
      </c>
      <c r="B3237" s="3">
        <v>42682</v>
      </c>
      <c r="C3237">
        <f>YEAR(B3237)</f>
        <v>2016</v>
      </c>
      <c r="D3237">
        <v>12030</v>
      </c>
      <c r="E3237" t="str">
        <f>IF(D3237&gt;10000,"Tak","Nie")</f>
        <v>Tak</v>
      </c>
      <c r="F3237">
        <f>F3236-ROUNDUP(F3236*0.02,0)+D3237</f>
        <v>580778</v>
      </c>
      <c r="G3237" t="str">
        <f t="shared" si="51"/>
        <v>Nie</v>
      </c>
    </row>
    <row r="3238" spans="1:7" x14ac:dyDescent="0.25">
      <c r="A3238">
        <f xml:space="preserve"> MONTH(B3238)</f>
        <v>11</v>
      </c>
      <c r="B3238" s="3">
        <v>42683</v>
      </c>
      <c r="C3238">
        <f>YEAR(B3238)</f>
        <v>2016</v>
      </c>
      <c r="D3238">
        <v>12721</v>
      </c>
      <c r="E3238" t="str">
        <f>IF(D3238&gt;10000,"Tak","Nie")</f>
        <v>Tak</v>
      </c>
      <c r="F3238">
        <f>F3237-ROUNDUP(F3237*0.02,0)+D3238</f>
        <v>581883</v>
      </c>
      <c r="G3238" t="str">
        <f t="shared" si="51"/>
        <v>Nie</v>
      </c>
    </row>
    <row r="3239" spans="1:7" x14ac:dyDescent="0.25">
      <c r="A3239">
        <f xml:space="preserve"> MONTH(B3239)</f>
        <v>11</v>
      </c>
      <c r="B3239" s="3">
        <v>42684</v>
      </c>
      <c r="C3239">
        <f>YEAR(B3239)</f>
        <v>2016</v>
      </c>
      <c r="D3239">
        <v>13898</v>
      </c>
      <c r="E3239" t="str">
        <f>IF(D3239&gt;10000,"Tak","Nie")</f>
        <v>Tak</v>
      </c>
      <c r="F3239">
        <f>F3238-ROUNDUP(F3238*0.02,0)+D3239</f>
        <v>584143</v>
      </c>
      <c r="G3239" t="str">
        <f t="shared" si="51"/>
        <v>Nie</v>
      </c>
    </row>
    <row r="3240" spans="1:7" x14ac:dyDescent="0.25">
      <c r="A3240">
        <f xml:space="preserve"> MONTH(B3240)</f>
        <v>11</v>
      </c>
      <c r="B3240" s="3">
        <v>42685</v>
      </c>
      <c r="C3240">
        <f>YEAR(B3240)</f>
        <v>2016</v>
      </c>
      <c r="D3240">
        <v>12018</v>
      </c>
      <c r="E3240" t="str">
        <f>IF(D3240&gt;10000,"Tak","Nie")</f>
        <v>Tak</v>
      </c>
      <c r="F3240">
        <f>F3239-ROUNDUP(F3239*0.02,0)+D3240</f>
        <v>584478</v>
      </c>
      <c r="G3240" t="str">
        <f t="shared" si="51"/>
        <v>Nie</v>
      </c>
    </row>
    <row r="3241" spans="1:7" x14ac:dyDescent="0.25">
      <c r="A3241">
        <f xml:space="preserve"> MONTH(B3241)</f>
        <v>11</v>
      </c>
      <c r="B3241" s="3">
        <v>42686</v>
      </c>
      <c r="C3241">
        <f>YEAR(B3241)</f>
        <v>2016</v>
      </c>
      <c r="D3241">
        <v>15981</v>
      </c>
      <c r="E3241" t="str">
        <f>IF(D3241&gt;10000,"Tak","Nie")</f>
        <v>Tak</v>
      </c>
      <c r="F3241">
        <f>F3240-ROUNDUP(F3240*0.02,0)+D3241</f>
        <v>588769</v>
      </c>
      <c r="G3241" t="str">
        <f t="shared" si="51"/>
        <v>Nie</v>
      </c>
    </row>
    <row r="3242" spans="1:7" x14ac:dyDescent="0.25">
      <c r="A3242">
        <f xml:space="preserve"> MONTH(B3242)</f>
        <v>11</v>
      </c>
      <c r="B3242" s="3">
        <v>42687</v>
      </c>
      <c r="C3242">
        <f>YEAR(B3242)</f>
        <v>2016</v>
      </c>
      <c r="D3242">
        <v>14270</v>
      </c>
      <c r="E3242" t="str">
        <f>IF(D3242&gt;10000,"Tak","Nie")</f>
        <v>Tak</v>
      </c>
      <c r="F3242">
        <f>F3241-ROUNDUP(F3241*0.02,0)+D3242</f>
        <v>591263</v>
      </c>
      <c r="G3242" t="str">
        <f t="shared" si="51"/>
        <v>Nie</v>
      </c>
    </row>
    <row r="3243" spans="1:7" x14ac:dyDescent="0.25">
      <c r="A3243">
        <f xml:space="preserve"> MONTH(B3243)</f>
        <v>11</v>
      </c>
      <c r="B3243" s="3">
        <v>42688</v>
      </c>
      <c r="C3243">
        <f>YEAR(B3243)</f>
        <v>2016</v>
      </c>
      <c r="D3243">
        <v>10620</v>
      </c>
      <c r="E3243" t="str">
        <f>IF(D3243&gt;10000,"Tak","Nie")</f>
        <v>Tak</v>
      </c>
      <c r="F3243">
        <f>F3242-ROUNDUP(F3242*0.02,0)+D3243</f>
        <v>590057</v>
      </c>
      <c r="G3243" t="str">
        <f t="shared" si="51"/>
        <v>Nie</v>
      </c>
    </row>
    <row r="3244" spans="1:7" x14ac:dyDescent="0.25">
      <c r="A3244">
        <f xml:space="preserve"> MONTH(B3244)</f>
        <v>11</v>
      </c>
      <c r="B3244" s="3">
        <v>42689</v>
      </c>
      <c r="C3244">
        <f>YEAR(B3244)</f>
        <v>2016</v>
      </c>
      <c r="D3244">
        <v>11072</v>
      </c>
      <c r="E3244" t="str">
        <f>IF(D3244&gt;10000,"Tak","Nie")</f>
        <v>Tak</v>
      </c>
      <c r="F3244">
        <f>F3243-ROUNDUP(F3243*0.02,0)+D3244</f>
        <v>589327</v>
      </c>
      <c r="G3244" t="str">
        <f t="shared" si="51"/>
        <v>Nie</v>
      </c>
    </row>
    <row r="3245" spans="1:7" x14ac:dyDescent="0.25">
      <c r="A3245">
        <f xml:space="preserve"> MONTH(B3245)</f>
        <v>11</v>
      </c>
      <c r="B3245" s="3">
        <v>42690</v>
      </c>
      <c r="C3245">
        <f>YEAR(B3245)</f>
        <v>2016</v>
      </c>
      <c r="D3245">
        <v>14267</v>
      </c>
      <c r="E3245" t="str">
        <f>IF(D3245&gt;10000,"Tak","Nie")</f>
        <v>Tak</v>
      </c>
      <c r="F3245">
        <f>F3244-ROUNDUP(F3244*0.02,0)+D3245</f>
        <v>591807</v>
      </c>
      <c r="G3245" t="str">
        <f t="shared" si="51"/>
        <v>Nie</v>
      </c>
    </row>
    <row r="3246" spans="1:7" x14ac:dyDescent="0.25">
      <c r="A3246">
        <f xml:space="preserve"> MONTH(B3246)</f>
        <v>11</v>
      </c>
      <c r="B3246" s="3">
        <v>42691</v>
      </c>
      <c r="C3246">
        <f>YEAR(B3246)</f>
        <v>2016</v>
      </c>
      <c r="D3246">
        <v>14165</v>
      </c>
      <c r="E3246" t="str">
        <f>IF(D3246&gt;10000,"Tak","Nie")</f>
        <v>Tak</v>
      </c>
      <c r="F3246">
        <f>F3245-ROUNDUP(F3245*0.02,0)+D3246</f>
        <v>594135</v>
      </c>
      <c r="G3246" t="str">
        <f t="shared" si="51"/>
        <v>Nie</v>
      </c>
    </row>
    <row r="3247" spans="1:7" x14ac:dyDescent="0.25">
      <c r="A3247">
        <f xml:space="preserve"> MONTH(B3247)</f>
        <v>11</v>
      </c>
      <c r="B3247" s="3">
        <v>42692</v>
      </c>
      <c r="C3247">
        <f>YEAR(B3247)</f>
        <v>2016</v>
      </c>
      <c r="D3247">
        <v>13300</v>
      </c>
      <c r="E3247" t="str">
        <f>IF(D3247&gt;10000,"Tak","Nie")</f>
        <v>Tak</v>
      </c>
      <c r="F3247">
        <f>F3246-ROUNDUP(F3246*0.02,0)+D3247</f>
        <v>595552</v>
      </c>
      <c r="G3247" t="str">
        <f t="shared" si="51"/>
        <v>Nie</v>
      </c>
    </row>
    <row r="3248" spans="1:7" x14ac:dyDescent="0.25">
      <c r="A3248">
        <f xml:space="preserve"> MONTH(B3248)</f>
        <v>11</v>
      </c>
      <c r="B3248" s="3">
        <v>42693</v>
      </c>
      <c r="C3248">
        <f>YEAR(B3248)</f>
        <v>2016</v>
      </c>
      <c r="D3248">
        <v>12720</v>
      </c>
      <c r="E3248" t="str">
        <f>IF(D3248&gt;10000,"Tak","Nie")</f>
        <v>Tak</v>
      </c>
      <c r="F3248">
        <f>F3247-ROUNDUP(F3247*0.02,0)+D3248</f>
        <v>596360</v>
      </c>
      <c r="G3248" t="str">
        <f t="shared" si="51"/>
        <v>Nie</v>
      </c>
    </row>
    <row r="3249" spans="1:7" x14ac:dyDescent="0.25">
      <c r="A3249">
        <f xml:space="preserve"> MONTH(B3249)</f>
        <v>11</v>
      </c>
      <c r="B3249" s="3">
        <v>42694</v>
      </c>
      <c r="C3249">
        <f>YEAR(B3249)</f>
        <v>2016</v>
      </c>
      <c r="D3249">
        <v>15320</v>
      </c>
      <c r="E3249" t="str">
        <f>IF(D3249&gt;10000,"Tak","Nie")</f>
        <v>Tak</v>
      </c>
      <c r="F3249">
        <f>F3248-ROUNDUP(F3248*0.02,0)+D3249</f>
        <v>599752</v>
      </c>
      <c r="G3249" t="str">
        <f t="shared" si="51"/>
        <v>Nie</v>
      </c>
    </row>
    <row r="3250" spans="1:7" x14ac:dyDescent="0.25">
      <c r="A3250">
        <f xml:space="preserve"> MONTH(B3250)</f>
        <v>11</v>
      </c>
      <c r="B3250" s="3">
        <v>42695</v>
      </c>
      <c r="C3250">
        <f>YEAR(B3250)</f>
        <v>2016</v>
      </c>
      <c r="D3250">
        <v>12304</v>
      </c>
      <c r="E3250" t="str">
        <f>IF(D3250&gt;10000,"Tak","Nie")</f>
        <v>Tak</v>
      </c>
      <c r="F3250">
        <f>F3249-ROUNDUP(F3249*0.02,0)+D3250</f>
        <v>600060</v>
      </c>
      <c r="G3250" t="str">
        <f t="shared" si="51"/>
        <v>Nie</v>
      </c>
    </row>
    <row r="3251" spans="1:7" x14ac:dyDescent="0.25">
      <c r="A3251">
        <f xml:space="preserve"> MONTH(B3251)</f>
        <v>11</v>
      </c>
      <c r="B3251" s="3">
        <v>42696</v>
      </c>
      <c r="C3251">
        <f>YEAR(B3251)</f>
        <v>2016</v>
      </c>
      <c r="D3251">
        <v>13415</v>
      </c>
      <c r="E3251" t="str">
        <f>IF(D3251&gt;10000,"Tak","Nie")</f>
        <v>Tak</v>
      </c>
      <c r="F3251">
        <f>F3250-ROUNDUP(F3250*0.02,0)+D3251</f>
        <v>601473</v>
      </c>
      <c r="G3251" t="str">
        <f t="shared" si="51"/>
        <v>Nie</v>
      </c>
    </row>
    <row r="3252" spans="1:7" x14ac:dyDescent="0.25">
      <c r="A3252">
        <f xml:space="preserve"> MONTH(B3252)</f>
        <v>11</v>
      </c>
      <c r="B3252" s="3">
        <v>42697</v>
      </c>
      <c r="C3252">
        <f>YEAR(B3252)</f>
        <v>2016</v>
      </c>
      <c r="D3252">
        <v>11525</v>
      </c>
      <c r="E3252" t="str">
        <f>IF(D3252&gt;10000,"Tak","Nie")</f>
        <v>Tak</v>
      </c>
      <c r="F3252">
        <f>F3251-ROUNDUP(F3251*0.02,0)+D3252</f>
        <v>600968</v>
      </c>
      <c r="G3252" t="str">
        <f t="shared" si="51"/>
        <v>Nie</v>
      </c>
    </row>
    <row r="3253" spans="1:7" x14ac:dyDescent="0.25">
      <c r="A3253">
        <f xml:space="preserve"> MONTH(B3253)</f>
        <v>11</v>
      </c>
      <c r="B3253" s="3">
        <v>42698</v>
      </c>
      <c r="C3253">
        <f>YEAR(B3253)</f>
        <v>2016</v>
      </c>
      <c r="D3253">
        <v>13958</v>
      </c>
      <c r="E3253" t="str">
        <f>IF(D3253&gt;10000,"Tak","Nie")</f>
        <v>Tak</v>
      </c>
      <c r="F3253">
        <f>F3252-ROUNDUP(F3252*0.02,0)+D3253</f>
        <v>602906</v>
      </c>
      <c r="G3253" t="str">
        <f t="shared" si="51"/>
        <v>Nie</v>
      </c>
    </row>
    <row r="3254" spans="1:7" x14ac:dyDescent="0.25">
      <c r="A3254">
        <f xml:space="preserve"> MONTH(B3254)</f>
        <v>11</v>
      </c>
      <c r="B3254" s="3">
        <v>42699</v>
      </c>
      <c r="C3254">
        <f>YEAR(B3254)</f>
        <v>2016</v>
      </c>
      <c r="D3254">
        <v>15015</v>
      </c>
      <c r="E3254" t="str">
        <f>IF(D3254&gt;10000,"Tak","Nie")</f>
        <v>Tak</v>
      </c>
      <c r="F3254">
        <f>F3253-ROUNDUP(F3253*0.02,0)+D3254</f>
        <v>605862</v>
      </c>
      <c r="G3254" t="str">
        <f t="shared" si="51"/>
        <v>Nie</v>
      </c>
    </row>
    <row r="3255" spans="1:7" x14ac:dyDescent="0.25">
      <c r="A3255">
        <f xml:space="preserve"> MONTH(B3255)</f>
        <v>11</v>
      </c>
      <c r="B3255" s="3">
        <v>42700</v>
      </c>
      <c r="C3255">
        <f>YEAR(B3255)</f>
        <v>2016</v>
      </c>
      <c r="D3255">
        <v>11625</v>
      </c>
      <c r="E3255" t="str">
        <f>IF(D3255&gt;10000,"Tak","Nie")</f>
        <v>Tak</v>
      </c>
      <c r="F3255">
        <f>F3254-ROUNDUP(F3254*0.02,0)+D3255</f>
        <v>605369</v>
      </c>
      <c r="G3255" t="str">
        <f t="shared" si="51"/>
        <v>Nie</v>
      </c>
    </row>
    <row r="3256" spans="1:7" x14ac:dyDescent="0.25">
      <c r="A3256">
        <f xml:space="preserve"> MONTH(B3256)</f>
        <v>11</v>
      </c>
      <c r="B3256" s="3">
        <v>42701</v>
      </c>
      <c r="C3256">
        <f>YEAR(B3256)</f>
        <v>2016</v>
      </c>
      <c r="D3256">
        <v>14270</v>
      </c>
      <c r="E3256" t="str">
        <f>IF(D3256&gt;10000,"Tak","Nie")</f>
        <v>Tak</v>
      </c>
      <c r="F3256">
        <f>F3255-ROUNDUP(F3255*0.02,0)+D3256</f>
        <v>607531</v>
      </c>
      <c r="G3256" t="str">
        <f t="shared" si="51"/>
        <v>Nie</v>
      </c>
    </row>
    <row r="3257" spans="1:7" x14ac:dyDescent="0.25">
      <c r="A3257">
        <f xml:space="preserve"> MONTH(B3257)</f>
        <v>11</v>
      </c>
      <c r="B3257" s="3">
        <v>42702</v>
      </c>
      <c r="C3257">
        <f>YEAR(B3257)</f>
        <v>2016</v>
      </c>
      <c r="D3257">
        <v>10979</v>
      </c>
      <c r="E3257" t="str">
        <f>IF(D3257&gt;10000,"Tak","Nie")</f>
        <v>Tak</v>
      </c>
      <c r="F3257">
        <f>F3256-ROUNDUP(F3256*0.02,0)+D3257</f>
        <v>606359</v>
      </c>
      <c r="G3257" t="str">
        <f t="shared" si="51"/>
        <v>Nie</v>
      </c>
    </row>
    <row r="3258" spans="1:7" x14ac:dyDescent="0.25">
      <c r="A3258">
        <f xml:space="preserve"> MONTH(B3258)</f>
        <v>11</v>
      </c>
      <c r="B3258" s="3">
        <v>42703</v>
      </c>
      <c r="C3258">
        <f>YEAR(B3258)</f>
        <v>2016</v>
      </c>
      <c r="D3258">
        <v>9519</v>
      </c>
      <c r="E3258" t="str">
        <f>IF(D3258&gt;10000,"Tak","Nie")</f>
        <v>Nie</v>
      </c>
      <c r="F3258">
        <f>F3257-ROUNDUP(F3257*0.02,0)+D3258</f>
        <v>603750</v>
      </c>
      <c r="G3258" t="str">
        <f t="shared" si="51"/>
        <v>Nie</v>
      </c>
    </row>
    <row r="3259" spans="1:7" x14ac:dyDescent="0.25">
      <c r="A3259">
        <f xml:space="preserve"> MONTH(B3259)</f>
        <v>11</v>
      </c>
      <c r="B3259" s="3">
        <v>42704</v>
      </c>
      <c r="C3259">
        <f>YEAR(B3259)</f>
        <v>2016</v>
      </c>
      <c r="D3259">
        <v>10484</v>
      </c>
      <c r="E3259" t="str">
        <f>IF(D3259&gt;10000,"Tak","Nie")</f>
        <v>Tak</v>
      </c>
      <c r="F3259">
        <f>F3258-ROUNDUP(F3258*0.02,0)+D3259</f>
        <v>602159</v>
      </c>
      <c r="G3259" t="str">
        <f t="shared" si="51"/>
        <v>Nie</v>
      </c>
    </row>
    <row r="3260" spans="1:7" x14ac:dyDescent="0.25">
      <c r="A3260">
        <f xml:space="preserve"> MONTH(B3260)</f>
        <v>12</v>
      </c>
      <c r="B3260" s="3">
        <v>42705</v>
      </c>
      <c r="C3260">
        <f>YEAR(B3260)</f>
        <v>2016</v>
      </c>
      <c r="D3260">
        <v>9502</v>
      </c>
      <c r="E3260" t="str">
        <f>IF(D3260&gt;10000,"Tak","Nie")</f>
        <v>Nie</v>
      </c>
      <c r="F3260">
        <f>F3259-ROUNDUP(F3259*0.02,0)+D3260</f>
        <v>599617</v>
      </c>
      <c r="G3260" t="str">
        <f t="shared" si="51"/>
        <v>Nie</v>
      </c>
    </row>
    <row r="3261" spans="1:7" x14ac:dyDescent="0.25">
      <c r="A3261">
        <f xml:space="preserve"> MONTH(B3261)</f>
        <v>12</v>
      </c>
      <c r="B3261" s="3">
        <v>42706</v>
      </c>
      <c r="C3261">
        <f>YEAR(B3261)</f>
        <v>2016</v>
      </c>
      <c r="D3261">
        <v>11339</v>
      </c>
      <c r="E3261" t="str">
        <f>IF(D3261&gt;10000,"Tak","Nie")</f>
        <v>Tak</v>
      </c>
      <c r="F3261">
        <f>F3260-ROUNDUP(F3260*0.02,0)+D3261</f>
        <v>598963</v>
      </c>
      <c r="G3261" t="str">
        <f t="shared" si="51"/>
        <v>Nie</v>
      </c>
    </row>
    <row r="3262" spans="1:7" x14ac:dyDescent="0.25">
      <c r="A3262">
        <f xml:space="preserve"> MONTH(B3262)</f>
        <v>12</v>
      </c>
      <c r="B3262" s="3">
        <v>42707</v>
      </c>
      <c r="C3262">
        <f>YEAR(B3262)</f>
        <v>2016</v>
      </c>
      <c r="D3262">
        <v>10751</v>
      </c>
      <c r="E3262" t="str">
        <f>IF(D3262&gt;10000,"Tak","Nie")</f>
        <v>Tak</v>
      </c>
      <c r="F3262">
        <f>F3261-ROUNDUP(F3261*0.02,0)+D3262</f>
        <v>597734</v>
      </c>
      <c r="G3262" t="str">
        <f t="shared" si="51"/>
        <v>Nie</v>
      </c>
    </row>
    <row r="3263" spans="1:7" x14ac:dyDescent="0.25">
      <c r="A3263">
        <f xml:space="preserve"> MONTH(B3263)</f>
        <v>12</v>
      </c>
      <c r="B3263" s="3">
        <v>42708</v>
      </c>
      <c r="C3263">
        <f>YEAR(B3263)</f>
        <v>2016</v>
      </c>
      <c r="D3263">
        <v>11732</v>
      </c>
      <c r="E3263" t="str">
        <f>IF(D3263&gt;10000,"Tak","Nie")</f>
        <v>Tak</v>
      </c>
      <c r="F3263">
        <f>F3262-ROUNDUP(F3262*0.02,0)+D3263</f>
        <v>597511</v>
      </c>
      <c r="G3263" t="str">
        <f t="shared" si="51"/>
        <v>Nie</v>
      </c>
    </row>
    <row r="3264" spans="1:7" x14ac:dyDescent="0.25">
      <c r="A3264">
        <f xml:space="preserve"> MONTH(B3264)</f>
        <v>12</v>
      </c>
      <c r="B3264" s="3">
        <v>42709</v>
      </c>
      <c r="C3264">
        <f>YEAR(B3264)</f>
        <v>2016</v>
      </c>
      <c r="D3264">
        <v>11231</v>
      </c>
      <c r="E3264" t="str">
        <f>IF(D3264&gt;10000,"Tak","Nie")</f>
        <v>Tak</v>
      </c>
      <c r="F3264">
        <f>F3263-ROUNDUP(F3263*0.02,0)+D3264</f>
        <v>596791</v>
      </c>
      <c r="G3264" t="str">
        <f t="shared" si="51"/>
        <v>Nie</v>
      </c>
    </row>
    <row r="3265" spans="1:7" x14ac:dyDescent="0.25">
      <c r="A3265">
        <f xml:space="preserve"> MONTH(B3265)</f>
        <v>12</v>
      </c>
      <c r="B3265" s="3">
        <v>42710</v>
      </c>
      <c r="C3265">
        <f>YEAR(B3265)</f>
        <v>2016</v>
      </c>
      <c r="D3265">
        <v>8505</v>
      </c>
      <c r="E3265" t="str">
        <f>IF(D3265&gt;10000,"Tak","Nie")</f>
        <v>Nie</v>
      </c>
      <c r="F3265">
        <f>F3264-ROUNDUP(F3264*0.02,0)+D3265</f>
        <v>593360</v>
      </c>
      <c r="G3265" t="str">
        <f t="shared" si="51"/>
        <v>Nie</v>
      </c>
    </row>
    <row r="3266" spans="1:7" x14ac:dyDescent="0.25">
      <c r="A3266">
        <f xml:space="preserve"> MONTH(B3266)</f>
        <v>12</v>
      </c>
      <c r="B3266" s="3">
        <v>42711</v>
      </c>
      <c r="C3266">
        <f>YEAR(B3266)</f>
        <v>2016</v>
      </c>
      <c r="D3266">
        <v>11228</v>
      </c>
      <c r="E3266" t="str">
        <f>IF(D3266&gt;10000,"Tak","Nie")</f>
        <v>Tak</v>
      </c>
      <c r="F3266">
        <f>F3265-ROUNDUP(F3265*0.02,0)+D3266</f>
        <v>592720</v>
      </c>
      <c r="G3266" t="str">
        <f t="shared" si="51"/>
        <v>Nie</v>
      </c>
    </row>
    <row r="3267" spans="1:7" x14ac:dyDescent="0.25">
      <c r="A3267">
        <f xml:space="preserve"> MONTH(B3267)</f>
        <v>12</v>
      </c>
      <c r="B3267" s="3">
        <v>42712</v>
      </c>
      <c r="C3267">
        <f>YEAR(B3267)</f>
        <v>2016</v>
      </c>
      <c r="D3267">
        <v>8468</v>
      </c>
      <c r="E3267" t="str">
        <f>IF(D3267&gt;10000,"Tak","Nie")</f>
        <v>Nie</v>
      </c>
      <c r="F3267">
        <f>F3266-ROUNDUP(F3266*0.02,0)+D3267</f>
        <v>589333</v>
      </c>
      <c r="G3267" t="str">
        <f t="shared" si="51"/>
        <v>Nie</v>
      </c>
    </row>
    <row r="3268" spans="1:7" x14ac:dyDescent="0.25">
      <c r="A3268">
        <f xml:space="preserve"> MONTH(B3268)</f>
        <v>12</v>
      </c>
      <c r="B3268" s="3">
        <v>42713</v>
      </c>
      <c r="C3268">
        <f>YEAR(B3268)</f>
        <v>2016</v>
      </c>
      <c r="D3268">
        <v>8736</v>
      </c>
      <c r="E3268" t="str">
        <f>IF(D3268&gt;10000,"Tak","Nie")</f>
        <v>Nie</v>
      </c>
      <c r="F3268">
        <f>F3267-ROUNDUP(F3267*0.02,0)+D3268</f>
        <v>586282</v>
      </c>
      <c r="G3268" t="str">
        <f t="shared" ref="G3268:G3331" si="52">IF(F3268&gt;1000000,"Tak","Nie")</f>
        <v>Nie</v>
      </c>
    </row>
    <row r="3269" spans="1:7" x14ac:dyDescent="0.25">
      <c r="A3269">
        <f xml:space="preserve"> MONTH(B3269)</f>
        <v>12</v>
      </c>
      <c r="B3269" s="3">
        <v>42714</v>
      </c>
      <c r="C3269">
        <f>YEAR(B3269)</f>
        <v>2016</v>
      </c>
      <c r="D3269">
        <v>10354</v>
      </c>
      <c r="E3269" t="str">
        <f>IF(D3269&gt;10000,"Tak","Nie")</f>
        <v>Tak</v>
      </c>
      <c r="F3269">
        <f>F3268-ROUNDUP(F3268*0.02,0)+D3269</f>
        <v>584910</v>
      </c>
      <c r="G3269" t="str">
        <f t="shared" si="52"/>
        <v>Nie</v>
      </c>
    </row>
    <row r="3270" spans="1:7" x14ac:dyDescent="0.25">
      <c r="A3270">
        <f xml:space="preserve"> MONTH(B3270)</f>
        <v>12</v>
      </c>
      <c r="B3270" s="3">
        <v>42715</v>
      </c>
      <c r="C3270">
        <f>YEAR(B3270)</f>
        <v>2016</v>
      </c>
      <c r="D3270">
        <v>10073</v>
      </c>
      <c r="E3270" t="str">
        <f>IF(D3270&gt;10000,"Tak","Nie")</f>
        <v>Tak</v>
      </c>
      <c r="F3270">
        <f>F3269-ROUNDUP(F3269*0.02,0)+D3270</f>
        <v>583284</v>
      </c>
      <c r="G3270" t="str">
        <f t="shared" si="52"/>
        <v>Nie</v>
      </c>
    </row>
    <row r="3271" spans="1:7" x14ac:dyDescent="0.25">
      <c r="A3271">
        <f xml:space="preserve"> MONTH(B3271)</f>
        <v>12</v>
      </c>
      <c r="B3271" s="3">
        <v>42716</v>
      </c>
      <c r="C3271">
        <f>YEAR(B3271)</f>
        <v>2016</v>
      </c>
      <c r="D3271">
        <v>8463</v>
      </c>
      <c r="E3271" t="str">
        <f>IF(D3271&gt;10000,"Tak","Nie")</f>
        <v>Nie</v>
      </c>
      <c r="F3271">
        <f>F3270-ROUNDUP(F3270*0.02,0)+D3271</f>
        <v>580081</v>
      </c>
      <c r="G3271" t="str">
        <f t="shared" si="52"/>
        <v>Nie</v>
      </c>
    </row>
    <row r="3272" spans="1:7" x14ac:dyDescent="0.25">
      <c r="A3272">
        <f xml:space="preserve"> MONTH(B3272)</f>
        <v>12</v>
      </c>
      <c r="B3272" s="3">
        <v>42717</v>
      </c>
      <c r="C3272">
        <f>YEAR(B3272)</f>
        <v>2016</v>
      </c>
      <c r="D3272">
        <v>6708</v>
      </c>
      <c r="E3272" t="str">
        <f>IF(D3272&gt;10000,"Tak","Nie")</f>
        <v>Nie</v>
      </c>
      <c r="F3272">
        <f>F3271-ROUNDUP(F3271*0.02,0)+D3272</f>
        <v>575187</v>
      </c>
      <c r="G3272" t="str">
        <f t="shared" si="52"/>
        <v>Nie</v>
      </c>
    </row>
    <row r="3273" spans="1:7" x14ac:dyDescent="0.25">
      <c r="A3273">
        <f xml:space="preserve"> MONTH(B3273)</f>
        <v>12</v>
      </c>
      <c r="B3273" s="3">
        <v>42718</v>
      </c>
      <c r="C3273">
        <f>YEAR(B3273)</f>
        <v>2016</v>
      </c>
      <c r="D3273">
        <v>8372</v>
      </c>
      <c r="E3273" t="str">
        <f>IF(D3273&gt;10000,"Tak","Nie")</f>
        <v>Nie</v>
      </c>
      <c r="F3273">
        <f>F3272-ROUNDUP(F3272*0.02,0)+D3273</f>
        <v>572055</v>
      </c>
      <c r="G3273" t="str">
        <f t="shared" si="52"/>
        <v>Nie</v>
      </c>
    </row>
    <row r="3274" spans="1:7" x14ac:dyDescent="0.25">
      <c r="A3274">
        <f xml:space="preserve"> MONTH(B3274)</f>
        <v>12</v>
      </c>
      <c r="B3274" s="3">
        <v>42719</v>
      </c>
      <c r="C3274">
        <f>YEAR(B3274)</f>
        <v>2016</v>
      </c>
      <c r="D3274">
        <v>8160</v>
      </c>
      <c r="E3274" t="str">
        <f>IF(D3274&gt;10000,"Tak","Nie")</f>
        <v>Nie</v>
      </c>
      <c r="F3274">
        <f>F3273-ROUNDUP(F3273*0.02,0)+D3274</f>
        <v>568773</v>
      </c>
      <c r="G3274" t="str">
        <f t="shared" si="52"/>
        <v>Nie</v>
      </c>
    </row>
    <row r="3275" spans="1:7" x14ac:dyDescent="0.25">
      <c r="A3275">
        <f xml:space="preserve"> MONTH(B3275)</f>
        <v>12</v>
      </c>
      <c r="B3275" s="3">
        <v>42720</v>
      </c>
      <c r="C3275">
        <f>YEAR(B3275)</f>
        <v>2016</v>
      </c>
      <c r="D3275">
        <v>7449</v>
      </c>
      <c r="E3275" t="str">
        <f>IF(D3275&gt;10000,"Tak","Nie")</f>
        <v>Nie</v>
      </c>
      <c r="F3275">
        <f>F3274-ROUNDUP(F3274*0.02,0)+D3275</f>
        <v>564846</v>
      </c>
      <c r="G3275" t="str">
        <f t="shared" si="52"/>
        <v>Nie</v>
      </c>
    </row>
    <row r="3276" spans="1:7" x14ac:dyDescent="0.25">
      <c r="A3276">
        <f xml:space="preserve"> MONTH(B3276)</f>
        <v>12</v>
      </c>
      <c r="B3276" s="3">
        <v>42721</v>
      </c>
      <c r="C3276">
        <f>YEAR(B3276)</f>
        <v>2016</v>
      </c>
      <c r="D3276">
        <v>7700</v>
      </c>
      <c r="E3276" t="str">
        <f>IF(D3276&gt;10000,"Tak","Nie")</f>
        <v>Nie</v>
      </c>
      <c r="F3276">
        <f>F3275-ROUNDUP(F3275*0.02,0)+D3276</f>
        <v>561249</v>
      </c>
      <c r="G3276" t="str">
        <f t="shared" si="52"/>
        <v>Nie</v>
      </c>
    </row>
    <row r="3277" spans="1:7" x14ac:dyDescent="0.25">
      <c r="A3277">
        <f xml:space="preserve"> MONTH(B3277)</f>
        <v>12</v>
      </c>
      <c r="B3277" s="3">
        <v>42722</v>
      </c>
      <c r="C3277">
        <f>YEAR(B3277)</f>
        <v>2016</v>
      </c>
      <c r="D3277">
        <v>8627</v>
      </c>
      <c r="E3277" t="str">
        <f>IF(D3277&gt;10000,"Tak","Nie")</f>
        <v>Nie</v>
      </c>
      <c r="F3277">
        <f>F3276-ROUNDUP(F3276*0.02,0)+D3277</f>
        <v>558651</v>
      </c>
      <c r="G3277" t="str">
        <f t="shared" si="52"/>
        <v>Nie</v>
      </c>
    </row>
    <row r="3278" spans="1:7" x14ac:dyDescent="0.25">
      <c r="A3278">
        <f xml:space="preserve"> MONTH(B3278)</f>
        <v>12</v>
      </c>
      <c r="B3278" s="3">
        <v>42723</v>
      </c>
      <c r="C3278">
        <f>YEAR(B3278)</f>
        <v>2016</v>
      </c>
      <c r="D3278">
        <v>11024</v>
      </c>
      <c r="E3278" t="str">
        <f>IF(D3278&gt;10000,"Tak","Nie")</f>
        <v>Tak</v>
      </c>
      <c r="F3278">
        <f>F3277-ROUNDUP(F3277*0.02,0)+D3278</f>
        <v>558501</v>
      </c>
      <c r="G3278" t="str">
        <f t="shared" si="52"/>
        <v>Nie</v>
      </c>
    </row>
    <row r="3279" spans="1:7" x14ac:dyDescent="0.25">
      <c r="A3279">
        <f xml:space="preserve"> MONTH(B3279)</f>
        <v>12</v>
      </c>
      <c r="B3279" s="3">
        <v>42724</v>
      </c>
      <c r="C3279">
        <f>YEAR(B3279)</f>
        <v>2016</v>
      </c>
      <c r="D3279">
        <v>5839</v>
      </c>
      <c r="E3279" t="str">
        <f>IF(D3279&gt;10000,"Tak","Nie")</f>
        <v>Nie</v>
      </c>
      <c r="F3279">
        <f>F3278-ROUNDUP(F3278*0.02,0)+D3279</f>
        <v>553169</v>
      </c>
      <c r="G3279" t="str">
        <f t="shared" si="52"/>
        <v>Nie</v>
      </c>
    </row>
    <row r="3280" spans="1:7" x14ac:dyDescent="0.25">
      <c r="A3280">
        <f xml:space="preserve"> MONTH(B3280)</f>
        <v>12</v>
      </c>
      <c r="B3280" s="3">
        <v>42725</v>
      </c>
      <c r="C3280">
        <f>YEAR(B3280)</f>
        <v>2016</v>
      </c>
      <c r="D3280">
        <v>7228</v>
      </c>
      <c r="E3280" t="str">
        <f>IF(D3280&gt;10000,"Tak","Nie")</f>
        <v>Nie</v>
      </c>
      <c r="F3280">
        <f>F3279-ROUNDUP(F3279*0.02,0)+D3280</f>
        <v>549333</v>
      </c>
      <c r="G3280" t="str">
        <f t="shared" si="52"/>
        <v>Nie</v>
      </c>
    </row>
    <row r="3281" spans="1:7" x14ac:dyDescent="0.25">
      <c r="A3281">
        <f xml:space="preserve"> MONTH(B3281)</f>
        <v>12</v>
      </c>
      <c r="B3281" s="3">
        <v>42726</v>
      </c>
      <c r="C3281">
        <f>YEAR(B3281)</f>
        <v>2016</v>
      </c>
      <c r="D3281">
        <v>4964</v>
      </c>
      <c r="E3281" t="str">
        <f>IF(D3281&gt;10000,"Tak","Nie")</f>
        <v>Nie</v>
      </c>
      <c r="F3281">
        <f>F3280-ROUNDUP(F3280*0.02,0)+D3281</f>
        <v>543310</v>
      </c>
      <c r="G3281" t="str">
        <f t="shared" si="52"/>
        <v>Nie</v>
      </c>
    </row>
    <row r="3282" spans="1:7" x14ac:dyDescent="0.25">
      <c r="A3282">
        <f xml:space="preserve"> MONTH(B3282)</f>
        <v>12</v>
      </c>
      <c r="B3282" s="3">
        <v>42727</v>
      </c>
      <c r="C3282">
        <f>YEAR(B3282)</f>
        <v>2016</v>
      </c>
      <c r="D3282">
        <v>7357</v>
      </c>
      <c r="E3282" t="str">
        <f>IF(D3282&gt;10000,"Tak","Nie")</f>
        <v>Nie</v>
      </c>
      <c r="F3282">
        <f>F3281-ROUNDUP(F3281*0.02,0)+D3282</f>
        <v>539800</v>
      </c>
      <c r="G3282" t="str">
        <f t="shared" si="52"/>
        <v>Nie</v>
      </c>
    </row>
    <row r="3283" spans="1:7" x14ac:dyDescent="0.25">
      <c r="A3283">
        <f xml:space="preserve"> MONTH(B3283)</f>
        <v>12</v>
      </c>
      <c r="B3283" s="3">
        <v>42728</v>
      </c>
      <c r="C3283">
        <f>YEAR(B3283)</f>
        <v>2016</v>
      </c>
      <c r="D3283">
        <v>5779</v>
      </c>
      <c r="E3283" t="str">
        <f>IF(D3283&gt;10000,"Tak","Nie")</f>
        <v>Nie</v>
      </c>
      <c r="F3283">
        <f>F3282-ROUNDUP(F3282*0.02,0)+D3283</f>
        <v>534783</v>
      </c>
      <c r="G3283" t="str">
        <f t="shared" si="52"/>
        <v>Nie</v>
      </c>
    </row>
    <row r="3284" spans="1:7" x14ac:dyDescent="0.25">
      <c r="A3284">
        <f xml:space="preserve"> MONTH(B3284)</f>
        <v>12</v>
      </c>
      <c r="B3284" s="3">
        <v>42729</v>
      </c>
      <c r="C3284">
        <f>YEAR(B3284)</f>
        <v>2016</v>
      </c>
      <c r="D3284">
        <v>6546</v>
      </c>
      <c r="E3284" t="str">
        <f>IF(D3284&gt;10000,"Tak","Nie")</f>
        <v>Nie</v>
      </c>
      <c r="F3284">
        <f>F3283-ROUNDUP(F3283*0.02,0)+D3284</f>
        <v>530633</v>
      </c>
      <c r="G3284" t="str">
        <f t="shared" si="52"/>
        <v>Nie</v>
      </c>
    </row>
    <row r="3285" spans="1:7" x14ac:dyDescent="0.25">
      <c r="A3285">
        <f xml:space="preserve"> MONTH(B3285)</f>
        <v>12</v>
      </c>
      <c r="B3285" s="3">
        <v>42730</v>
      </c>
      <c r="C3285">
        <f>YEAR(B3285)</f>
        <v>2016</v>
      </c>
      <c r="D3285">
        <v>5937</v>
      </c>
      <c r="E3285" t="str">
        <f>IF(D3285&gt;10000,"Tak","Nie")</f>
        <v>Nie</v>
      </c>
      <c r="F3285">
        <f>F3284-ROUNDUP(F3284*0.02,0)+D3285</f>
        <v>525957</v>
      </c>
      <c r="G3285" t="str">
        <f t="shared" si="52"/>
        <v>Nie</v>
      </c>
    </row>
    <row r="3286" spans="1:7" x14ac:dyDescent="0.25">
      <c r="A3286">
        <f xml:space="preserve"> MONTH(B3286)</f>
        <v>12</v>
      </c>
      <c r="B3286" s="3">
        <v>42731</v>
      </c>
      <c r="C3286">
        <f>YEAR(B3286)</f>
        <v>2016</v>
      </c>
      <c r="D3286">
        <v>5290</v>
      </c>
      <c r="E3286" t="str">
        <f>IF(D3286&gt;10000,"Tak","Nie")</f>
        <v>Nie</v>
      </c>
      <c r="F3286">
        <f>F3285-ROUNDUP(F3285*0.02,0)+D3286</f>
        <v>520727</v>
      </c>
      <c r="G3286" t="str">
        <f t="shared" si="52"/>
        <v>Nie</v>
      </c>
    </row>
    <row r="3287" spans="1:7" x14ac:dyDescent="0.25">
      <c r="A3287">
        <f xml:space="preserve"> MONTH(B3287)</f>
        <v>12</v>
      </c>
      <c r="B3287" s="3">
        <v>42732</v>
      </c>
      <c r="C3287">
        <f>YEAR(B3287)</f>
        <v>2016</v>
      </c>
      <c r="D3287">
        <v>4092</v>
      </c>
      <c r="E3287" t="str">
        <f>IF(D3287&gt;10000,"Tak","Nie")</f>
        <v>Nie</v>
      </c>
      <c r="F3287">
        <f>F3286-ROUNDUP(F3286*0.02,0)+D3287</f>
        <v>514404</v>
      </c>
      <c r="G3287" t="str">
        <f t="shared" si="52"/>
        <v>Nie</v>
      </c>
    </row>
    <row r="3288" spans="1:7" x14ac:dyDescent="0.25">
      <c r="A3288">
        <f xml:space="preserve"> MONTH(B3288)</f>
        <v>12</v>
      </c>
      <c r="B3288" s="3">
        <v>42733</v>
      </c>
      <c r="C3288">
        <f>YEAR(B3288)</f>
        <v>2016</v>
      </c>
      <c r="D3288">
        <v>3398</v>
      </c>
      <c r="E3288" t="str">
        <f>IF(D3288&gt;10000,"Tak","Nie")</f>
        <v>Nie</v>
      </c>
      <c r="F3288">
        <f>F3287-ROUNDUP(F3287*0.02,0)+D3288</f>
        <v>507513</v>
      </c>
      <c r="G3288" t="str">
        <f t="shared" si="52"/>
        <v>Nie</v>
      </c>
    </row>
    <row r="3289" spans="1:7" x14ac:dyDescent="0.25">
      <c r="A3289">
        <f xml:space="preserve"> MONTH(B3289)</f>
        <v>12</v>
      </c>
      <c r="B3289" s="3">
        <v>42734</v>
      </c>
      <c r="C3289">
        <f>YEAR(B3289)</f>
        <v>2016</v>
      </c>
      <c r="D3289">
        <v>3563</v>
      </c>
      <c r="E3289" t="str">
        <f>IF(D3289&gt;10000,"Tak","Nie")</f>
        <v>Nie</v>
      </c>
      <c r="F3289">
        <f>F3288-ROUNDUP(F3288*0.02,0)+D3289</f>
        <v>500925</v>
      </c>
      <c r="G3289" t="str">
        <f t="shared" si="52"/>
        <v>Nie</v>
      </c>
    </row>
    <row r="3290" spans="1:7" x14ac:dyDescent="0.25">
      <c r="A3290">
        <f xml:space="preserve"> MONTH(B3290)</f>
        <v>12</v>
      </c>
      <c r="B3290" s="3">
        <v>42735</v>
      </c>
      <c r="C3290">
        <f>YEAR(B3290)</f>
        <v>2016</v>
      </c>
      <c r="D3290">
        <v>4442</v>
      </c>
      <c r="E3290" t="str">
        <f>IF(D3290&gt;10000,"Tak","Nie")</f>
        <v>Nie</v>
      </c>
      <c r="F3290">
        <f>F3289-ROUNDUP(F3289*0.02,0)+D3290</f>
        <v>495348</v>
      </c>
      <c r="G3290" t="str">
        <f t="shared" si="52"/>
        <v>Nie</v>
      </c>
    </row>
    <row r="3291" spans="1:7" x14ac:dyDescent="0.25">
      <c r="A3291">
        <f xml:space="preserve"> MONTH(B3291)</f>
        <v>1</v>
      </c>
      <c r="B3291" s="3">
        <v>42736</v>
      </c>
      <c r="C3291">
        <f>YEAR(B3291)</f>
        <v>2017</v>
      </c>
      <c r="D3291">
        <v>5018</v>
      </c>
      <c r="E3291" t="str">
        <f>IF(D3291&gt;10000,"Tak","Nie")</f>
        <v>Nie</v>
      </c>
      <c r="F3291">
        <f>F3290-ROUNDUP(F3290*0.02,0)+D3291</f>
        <v>490459</v>
      </c>
      <c r="G3291" t="str">
        <f t="shared" si="52"/>
        <v>Nie</v>
      </c>
    </row>
    <row r="3292" spans="1:7" x14ac:dyDescent="0.25">
      <c r="A3292">
        <f xml:space="preserve"> MONTH(B3292)</f>
        <v>1</v>
      </c>
      <c r="B3292" s="3">
        <v>42737</v>
      </c>
      <c r="C3292">
        <f>YEAR(B3292)</f>
        <v>2017</v>
      </c>
      <c r="D3292">
        <v>4249</v>
      </c>
      <c r="E3292" t="str">
        <f>IF(D3292&gt;10000,"Tak","Nie")</f>
        <v>Nie</v>
      </c>
      <c r="F3292">
        <f>F3291-ROUNDUP(F3291*0.02,0)+D3292</f>
        <v>484898</v>
      </c>
      <c r="G3292" t="str">
        <f t="shared" si="52"/>
        <v>Nie</v>
      </c>
    </row>
    <row r="3293" spans="1:7" x14ac:dyDescent="0.25">
      <c r="A3293">
        <f xml:space="preserve"> MONTH(B3293)</f>
        <v>1</v>
      </c>
      <c r="B3293" s="3">
        <v>42738</v>
      </c>
      <c r="C3293">
        <f>YEAR(B3293)</f>
        <v>2017</v>
      </c>
      <c r="D3293">
        <v>2610</v>
      </c>
      <c r="E3293" t="str">
        <f>IF(D3293&gt;10000,"Tak","Nie")</f>
        <v>Nie</v>
      </c>
      <c r="F3293">
        <f>F3292-ROUNDUP(F3292*0.02,0)+D3293</f>
        <v>477810</v>
      </c>
      <c r="G3293" t="str">
        <f t="shared" si="52"/>
        <v>Nie</v>
      </c>
    </row>
    <row r="3294" spans="1:7" x14ac:dyDescent="0.25">
      <c r="A3294">
        <f xml:space="preserve"> MONTH(B3294)</f>
        <v>1</v>
      </c>
      <c r="B3294" s="3">
        <v>42739</v>
      </c>
      <c r="C3294">
        <f>YEAR(B3294)</f>
        <v>2017</v>
      </c>
      <c r="D3294">
        <v>4654</v>
      </c>
      <c r="E3294" t="str">
        <f>IF(D3294&gt;10000,"Tak","Nie")</f>
        <v>Nie</v>
      </c>
      <c r="F3294">
        <f>F3293-ROUNDUP(F3293*0.02,0)+D3294</f>
        <v>472907</v>
      </c>
      <c r="G3294" t="str">
        <f t="shared" si="52"/>
        <v>Nie</v>
      </c>
    </row>
    <row r="3295" spans="1:7" x14ac:dyDescent="0.25">
      <c r="A3295">
        <f xml:space="preserve"> MONTH(B3295)</f>
        <v>1</v>
      </c>
      <c r="B3295" s="3">
        <v>42740</v>
      </c>
      <c r="C3295">
        <f>YEAR(B3295)</f>
        <v>2017</v>
      </c>
      <c r="D3295">
        <v>2550</v>
      </c>
      <c r="E3295" t="str">
        <f>IF(D3295&gt;10000,"Tak","Nie")</f>
        <v>Nie</v>
      </c>
      <c r="F3295">
        <f>F3294-ROUNDUP(F3294*0.02,0)+D3295</f>
        <v>465998</v>
      </c>
      <c r="G3295" t="str">
        <f t="shared" si="52"/>
        <v>Nie</v>
      </c>
    </row>
    <row r="3296" spans="1:7" x14ac:dyDescent="0.25">
      <c r="A3296">
        <f xml:space="preserve"> MONTH(B3296)</f>
        <v>1</v>
      </c>
      <c r="B3296" s="3">
        <v>42741</v>
      </c>
      <c r="C3296">
        <f>YEAR(B3296)</f>
        <v>2017</v>
      </c>
      <c r="D3296">
        <v>4129</v>
      </c>
      <c r="E3296" t="str">
        <f>IF(D3296&gt;10000,"Tak","Nie")</f>
        <v>Nie</v>
      </c>
      <c r="F3296">
        <f>F3295-ROUNDUP(F3295*0.02,0)+D3296</f>
        <v>460807</v>
      </c>
      <c r="G3296" t="str">
        <f t="shared" si="52"/>
        <v>Nie</v>
      </c>
    </row>
    <row r="3297" spans="1:7" x14ac:dyDescent="0.25">
      <c r="A3297">
        <f xml:space="preserve"> MONTH(B3297)</f>
        <v>1</v>
      </c>
      <c r="B3297" s="3">
        <v>42742</v>
      </c>
      <c r="C3297">
        <f>YEAR(B3297)</f>
        <v>2017</v>
      </c>
      <c r="D3297">
        <v>4492</v>
      </c>
      <c r="E3297" t="str">
        <f>IF(D3297&gt;10000,"Tak","Nie")</f>
        <v>Nie</v>
      </c>
      <c r="F3297">
        <f>F3296-ROUNDUP(F3296*0.02,0)+D3297</f>
        <v>456082</v>
      </c>
      <c r="G3297" t="str">
        <f t="shared" si="52"/>
        <v>Nie</v>
      </c>
    </row>
    <row r="3298" spans="1:7" x14ac:dyDescent="0.25">
      <c r="A3298">
        <f xml:space="preserve"> MONTH(B3298)</f>
        <v>1</v>
      </c>
      <c r="B3298" s="3">
        <v>42743</v>
      </c>
      <c r="C3298">
        <f>YEAR(B3298)</f>
        <v>2017</v>
      </c>
      <c r="D3298">
        <v>3466</v>
      </c>
      <c r="E3298" t="str">
        <f>IF(D3298&gt;10000,"Tak","Nie")</f>
        <v>Nie</v>
      </c>
      <c r="F3298">
        <f>F3297-ROUNDUP(F3297*0.02,0)+D3298</f>
        <v>450426</v>
      </c>
      <c r="G3298" t="str">
        <f t="shared" si="52"/>
        <v>Nie</v>
      </c>
    </row>
    <row r="3299" spans="1:7" x14ac:dyDescent="0.25">
      <c r="A3299">
        <f xml:space="preserve"> MONTH(B3299)</f>
        <v>1</v>
      </c>
      <c r="B3299" s="3">
        <v>42744</v>
      </c>
      <c r="C3299">
        <f>YEAR(B3299)</f>
        <v>2017</v>
      </c>
      <c r="D3299">
        <v>4423</v>
      </c>
      <c r="E3299" t="str">
        <f>IF(D3299&gt;10000,"Tak","Nie")</f>
        <v>Nie</v>
      </c>
      <c r="F3299">
        <f>F3298-ROUNDUP(F3298*0.02,0)+D3299</f>
        <v>445840</v>
      </c>
      <c r="G3299" t="str">
        <f t="shared" si="52"/>
        <v>Nie</v>
      </c>
    </row>
    <row r="3300" spans="1:7" x14ac:dyDescent="0.25">
      <c r="A3300">
        <f xml:space="preserve"> MONTH(B3300)</f>
        <v>1</v>
      </c>
      <c r="B3300" s="3">
        <v>42745</v>
      </c>
      <c r="C3300">
        <f>YEAR(B3300)</f>
        <v>2017</v>
      </c>
      <c r="D3300">
        <v>2971</v>
      </c>
      <c r="E3300" t="str">
        <f>IF(D3300&gt;10000,"Tak","Nie")</f>
        <v>Nie</v>
      </c>
      <c r="F3300">
        <f>F3299-ROUNDUP(F3299*0.02,0)+D3300</f>
        <v>439894</v>
      </c>
      <c r="G3300" t="str">
        <f t="shared" si="52"/>
        <v>Nie</v>
      </c>
    </row>
    <row r="3301" spans="1:7" x14ac:dyDescent="0.25">
      <c r="A3301">
        <f xml:space="preserve"> MONTH(B3301)</f>
        <v>1</v>
      </c>
      <c r="B3301" s="3">
        <v>42746</v>
      </c>
      <c r="C3301">
        <f>YEAR(B3301)</f>
        <v>2017</v>
      </c>
      <c r="D3301">
        <v>3552</v>
      </c>
      <c r="E3301" t="str">
        <f>IF(D3301&gt;10000,"Tak","Nie")</f>
        <v>Nie</v>
      </c>
      <c r="F3301">
        <f>F3300-ROUNDUP(F3300*0.02,0)+D3301</f>
        <v>434648</v>
      </c>
      <c r="G3301" t="str">
        <f t="shared" si="52"/>
        <v>Nie</v>
      </c>
    </row>
    <row r="3302" spans="1:7" x14ac:dyDescent="0.25">
      <c r="A3302">
        <f xml:space="preserve"> MONTH(B3302)</f>
        <v>1</v>
      </c>
      <c r="B3302" s="3">
        <v>42747</v>
      </c>
      <c r="C3302">
        <f>YEAR(B3302)</f>
        <v>2017</v>
      </c>
      <c r="D3302">
        <v>4041</v>
      </c>
      <c r="E3302" t="str">
        <f>IF(D3302&gt;10000,"Tak","Nie")</f>
        <v>Nie</v>
      </c>
      <c r="F3302">
        <f>F3301-ROUNDUP(F3301*0.02,0)+D3302</f>
        <v>429996</v>
      </c>
      <c r="G3302" t="str">
        <f t="shared" si="52"/>
        <v>Nie</v>
      </c>
    </row>
    <row r="3303" spans="1:7" x14ac:dyDescent="0.25">
      <c r="A3303">
        <f xml:space="preserve"> MONTH(B3303)</f>
        <v>1</v>
      </c>
      <c r="B3303" s="3">
        <v>42748</v>
      </c>
      <c r="C3303">
        <f>YEAR(B3303)</f>
        <v>2017</v>
      </c>
      <c r="D3303">
        <v>3865</v>
      </c>
      <c r="E3303" t="str">
        <f>IF(D3303&gt;10000,"Tak","Nie")</f>
        <v>Nie</v>
      </c>
      <c r="F3303">
        <f>F3302-ROUNDUP(F3302*0.02,0)+D3303</f>
        <v>425261</v>
      </c>
      <c r="G3303" t="str">
        <f t="shared" si="52"/>
        <v>Nie</v>
      </c>
    </row>
    <row r="3304" spans="1:7" x14ac:dyDescent="0.25">
      <c r="A3304">
        <f xml:space="preserve"> MONTH(B3304)</f>
        <v>1</v>
      </c>
      <c r="B3304" s="3">
        <v>42749</v>
      </c>
      <c r="C3304">
        <f>YEAR(B3304)</f>
        <v>2017</v>
      </c>
      <c r="D3304">
        <v>2625</v>
      </c>
      <c r="E3304" t="str">
        <f>IF(D3304&gt;10000,"Tak","Nie")</f>
        <v>Nie</v>
      </c>
      <c r="F3304">
        <f>F3303-ROUNDUP(F3303*0.02,0)+D3304</f>
        <v>419380</v>
      </c>
      <c r="G3304" t="str">
        <f t="shared" si="52"/>
        <v>Nie</v>
      </c>
    </row>
    <row r="3305" spans="1:7" x14ac:dyDescent="0.25">
      <c r="A3305">
        <f xml:space="preserve"> MONTH(B3305)</f>
        <v>1</v>
      </c>
      <c r="B3305" s="3">
        <v>42750</v>
      </c>
      <c r="C3305">
        <f>YEAR(B3305)</f>
        <v>2017</v>
      </c>
      <c r="D3305">
        <v>1914</v>
      </c>
      <c r="E3305" t="str">
        <f>IF(D3305&gt;10000,"Tak","Nie")</f>
        <v>Nie</v>
      </c>
      <c r="F3305">
        <f>F3304-ROUNDUP(F3304*0.02,0)+D3305</f>
        <v>412906</v>
      </c>
      <c r="G3305" t="str">
        <f t="shared" si="52"/>
        <v>Nie</v>
      </c>
    </row>
    <row r="3306" spans="1:7" x14ac:dyDescent="0.25">
      <c r="A3306">
        <f xml:space="preserve"> MONTH(B3306)</f>
        <v>1</v>
      </c>
      <c r="B3306" s="3">
        <v>42751</v>
      </c>
      <c r="C3306">
        <f>YEAR(B3306)</f>
        <v>2017</v>
      </c>
      <c r="D3306">
        <v>2501</v>
      </c>
      <c r="E3306" t="str">
        <f>IF(D3306&gt;10000,"Tak","Nie")</f>
        <v>Nie</v>
      </c>
      <c r="F3306">
        <f>F3305-ROUNDUP(F3305*0.02,0)+D3306</f>
        <v>407148</v>
      </c>
      <c r="G3306" t="str">
        <f t="shared" si="52"/>
        <v>Nie</v>
      </c>
    </row>
    <row r="3307" spans="1:7" x14ac:dyDescent="0.25">
      <c r="A3307">
        <f xml:space="preserve"> MONTH(B3307)</f>
        <v>1</v>
      </c>
      <c r="B3307" s="3">
        <v>42752</v>
      </c>
      <c r="C3307">
        <f>YEAR(B3307)</f>
        <v>2017</v>
      </c>
      <c r="D3307">
        <v>3452</v>
      </c>
      <c r="E3307" t="str">
        <f>IF(D3307&gt;10000,"Tak","Nie")</f>
        <v>Nie</v>
      </c>
      <c r="F3307">
        <f>F3306-ROUNDUP(F3306*0.02,0)+D3307</f>
        <v>402457</v>
      </c>
      <c r="G3307" t="str">
        <f t="shared" si="52"/>
        <v>Nie</v>
      </c>
    </row>
    <row r="3308" spans="1:7" x14ac:dyDescent="0.25">
      <c r="A3308">
        <f xml:space="preserve"> MONTH(B3308)</f>
        <v>1</v>
      </c>
      <c r="B3308" s="3">
        <v>42753</v>
      </c>
      <c r="C3308">
        <f>YEAR(B3308)</f>
        <v>2017</v>
      </c>
      <c r="D3308">
        <v>3339</v>
      </c>
      <c r="E3308" t="str">
        <f>IF(D3308&gt;10000,"Tak","Nie")</f>
        <v>Nie</v>
      </c>
      <c r="F3308">
        <f>F3307-ROUNDUP(F3307*0.02,0)+D3308</f>
        <v>397746</v>
      </c>
      <c r="G3308" t="str">
        <f t="shared" si="52"/>
        <v>Nie</v>
      </c>
    </row>
    <row r="3309" spans="1:7" x14ac:dyDescent="0.25">
      <c r="A3309">
        <f xml:space="preserve"> MONTH(B3309)</f>
        <v>1</v>
      </c>
      <c r="B3309" s="3">
        <v>42754</v>
      </c>
      <c r="C3309">
        <f>YEAR(B3309)</f>
        <v>2017</v>
      </c>
      <c r="D3309">
        <v>2426</v>
      </c>
      <c r="E3309" t="str">
        <f>IF(D3309&gt;10000,"Tak","Nie")</f>
        <v>Nie</v>
      </c>
      <c r="F3309">
        <f>F3308-ROUNDUP(F3308*0.02,0)+D3309</f>
        <v>392217</v>
      </c>
      <c r="G3309" t="str">
        <f t="shared" si="52"/>
        <v>Nie</v>
      </c>
    </row>
    <row r="3310" spans="1:7" x14ac:dyDescent="0.25">
      <c r="A3310">
        <f xml:space="preserve"> MONTH(B3310)</f>
        <v>1</v>
      </c>
      <c r="B3310" s="3">
        <v>42755</v>
      </c>
      <c r="C3310">
        <f>YEAR(B3310)</f>
        <v>2017</v>
      </c>
      <c r="D3310">
        <v>3218</v>
      </c>
      <c r="E3310" t="str">
        <f>IF(D3310&gt;10000,"Tak","Nie")</f>
        <v>Nie</v>
      </c>
      <c r="F3310">
        <f>F3309-ROUNDUP(F3309*0.02,0)+D3310</f>
        <v>387590</v>
      </c>
      <c r="G3310" t="str">
        <f t="shared" si="52"/>
        <v>Nie</v>
      </c>
    </row>
    <row r="3311" spans="1:7" x14ac:dyDescent="0.25">
      <c r="A3311">
        <f xml:space="preserve"> MONTH(B3311)</f>
        <v>1</v>
      </c>
      <c r="B3311" s="3">
        <v>42756</v>
      </c>
      <c r="C3311">
        <f>YEAR(B3311)</f>
        <v>2017</v>
      </c>
      <c r="D3311">
        <v>1714</v>
      </c>
      <c r="E3311" t="str">
        <f>IF(D3311&gt;10000,"Tak","Nie")</f>
        <v>Nie</v>
      </c>
      <c r="F3311">
        <f>F3310-ROUNDUP(F3310*0.02,0)+D3311</f>
        <v>381552</v>
      </c>
      <c r="G3311" t="str">
        <f t="shared" si="52"/>
        <v>Nie</v>
      </c>
    </row>
    <row r="3312" spans="1:7" x14ac:dyDescent="0.25">
      <c r="A3312">
        <f xml:space="preserve"> MONTH(B3312)</f>
        <v>1</v>
      </c>
      <c r="B3312" s="3">
        <v>42757</v>
      </c>
      <c r="C3312">
        <f>YEAR(B3312)</f>
        <v>2017</v>
      </c>
      <c r="D3312">
        <v>3692</v>
      </c>
      <c r="E3312" t="str">
        <f>IF(D3312&gt;10000,"Tak","Nie")</f>
        <v>Nie</v>
      </c>
      <c r="F3312">
        <f>F3311-ROUNDUP(F3311*0.02,0)+D3312</f>
        <v>377612</v>
      </c>
      <c r="G3312" t="str">
        <f t="shared" si="52"/>
        <v>Nie</v>
      </c>
    </row>
    <row r="3313" spans="1:7" x14ac:dyDescent="0.25">
      <c r="A3313">
        <f xml:space="preserve"> MONTH(B3313)</f>
        <v>1</v>
      </c>
      <c r="B3313" s="3">
        <v>42758</v>
      </c>
      <c r="C3313">
        <f>YEAR(B3313)</f>
        <v>2017</v>
      </c>
      <c r="D3313">
        <v>3560</v>
      </c>
      <c r="E3313" t="str">
        <f>IF(D3313&gt;10000,"Tak","Nie")</f>
        <v>Nie</v>
      </c>
      <c r="F3313">
        <f>F3312-ROUNDUP(F3312*0.02,0)+D3313</f>
        <v>373619</v>
      </c>
      <c r="G3313" t="str">
        <f t="shared" si="52"/>
        <v>Nie</v>
      </c>
    </row>
    <row r="3314" spans="1:7" x14ac:dyDescent="0.25">
      <c r="A3314">
        <f xml:space="preserve"> MONTH(B3314)</f>
        <v>1</v>
      </c>
      <c r="B3314" s="3">
        <v>42759</v>
      </c>
      <c r="C3314">
        <f>YEAR(B3314)</f>
        <v>2017</v>
      </c>
      <c r="D3314">
        <v>4590</v>
      </c>
      <c r="E3314" t="str">
        <f>IF(D3314&gt;10000,"Tak","Nie")</f>
        <v>Nie</v>
      </c>
      <c r="F3314">
        <f>F3313-ROUNDUP(F3313*0.02,0)+D3314</f>
        <v>370736</v>
      </c>
      <c r="G3314" t="str">
        <f t="shared" si="52"/>
        <v>Nie</v>
      </c>
    </row>
    <row r="3315" spans="1:7" x14ac:dyDescent="0.25">
      <c r="A3315">
        <f xml:space="preserve"> MONTH(B3315)</f>
        <v>1</v>
      </c>
      <c r="B3315" s="3">
        <v>42760</v>
      </c>
      <c r="C3315">
        <f>YEAR(B3315)</f>
        <v>2017</v>
      </c>
      <c r="D3315">
        <v>3085</v>
      </c>
      <c r="E3315" t="str">
        <f>IF(D3315&gt;10000,"Tak","Nie")</f>
        <v>Nie</v>
      </c>
      <c r="F3315">
        <f>F3314-ROUNDUP(F3314*0.02,0)+D3315</f>
        <v>366406</v>
      </c>
      <c r="G3315" t="str">
        <f t="shared" si="52"/>
        <v>Nie</v>
      </c>
    </row>
    <row r="3316" spans="1:7" x14ac:dyDescent="0.25">
      <c r="A3316">
        <f xml:space="preserve"> MONTH(B3316)</f>
        <v>1</v>
      </c>
      <c r="B3316" s="3">
        <v>42761</v>
      </c>
      <c r="C3316">
        <f>YEAR(B3316)</f>
        <v>2017</v>
      </c>
      <c r="D3316">
        <v>4204</v>
      </c>
      <c r="E3316" t="str">
        <f>IF(D3316&gt;10000,"Tak","Nie")</f>
        <v>Nie</v>
      </c>
      <c r="F3316">
        <f>F3315-ROUNDUP(F3315*0.02,0)+D3316</f>
        <v>363281</v>
      </c>
      <c r="G3316" t="str">
        <f t="shared" si="52"/>
        <v>Nie</v>
      </c>
    </row>
    <row r="3317" spans="1:7" x14ac:dyDescent="0.25">
      <c r="A3317">
        <f xml:space="preserve"> MONTH(B3317)</f>
        <v>1</v>
      </c>
      <c r="B3317" s="3">
        <v>42762</v>
      </c>
      <c r="C3317">
        <f>YEAR(B3317)</f>
        <v>2017</v>
      </c>
      <c r="D3317">
        <v>3774</v>
      </c>
      <c r="E3317" t="str">
        <f>IF(D3317&gt;10000,"Tak","Nie")</f>
        <v>Nie</v>
      </c>
      <c r="F3317">
        <f>F3316-ROUNDUP(F3316*0.02,0)+D3317</f>
        <v>359789</v>
      </c>
      <c r="G3317" t="str">
        <f t="shared" si="52"/>
        <v>Nie</v>
      </c>
    </row>
    <row r="3318" spans="1:7" x14ac:dyDescent="0.25">
      <c r="A3318">
        <f xml:space="preserve"> MONTH(B3318)</f>
        <v>1</v>
      </c>
      <c r="B3318" s="3">
        <v>42763</v>
      </c>
      <c r="C3318">
        <f>YEAR(B3318)</f>
        <v>2017</v>
      </c>
      <c r="D3318">
        <v>2699</v>
      </c>
      <c r="E3318" t="str">
        <f>IF(D3318&gt;10000,"Tak","Nie")</f>
        <v>Nie</v>
      </c>
      <c r="F3318">
        <f>F3317-ROUNDUP(F3317*0.02,0)+D3318</f>
        <v>355292</v>
      </c>
      <c r="G3318" t="str">
        <f t="shared" si="52"/>
        <v>Nie</v>
      </c>
    </row>
    <row r="3319" spans="1:7" x14ac:dyDescent="0.25">
      <c r="A3319">
        <f xml:space="preserve"> MONTH(B3319)</f>
        <v>1</v>
      </c>
      <c r="B3319" s="3">
        <v>42764</v>
      </c>
      <c r="C3319">
        <f>YEAR(B3319)</f>
        <v>2017</v>
      </c>
      <c r="D3319">
        <v>3098</v>
      </c>
      <c r="E3319" t="str">
        <f>IF(D3319&gt;10000,"Tak","Nie")</f>
        <v>Nie</v>
      </c>
      <c r="F3319">
        <f>F3318-ROUNDUP(F3318*0.02,0)+D3319</f>
        <v>351284</v>
      </c>
      <c r="G3319" t="str">
        <f t="shared" si="52"/>
        <v>Nie</v>
      </c>
    </row>
    <row r="3320" spans="1:7" x14ac:dyDescent="0.25">
      <c r="A3320">
        <f xml:space="preserve"> MONTH(B3320)</f>
        <v>1</v>
      </c>
      <c r="B3320" s="3">
        <v>42765</v>
      </c>
      <c r="C3320">
        <f>YEAR(B3320)</f>
        <v>2017</v>
      </c>
      <c r="D3320">
        <v>2848</v>
      </c>
      <c r="E3320" t="str">
        <f>IF(D3320&gt;10000,"Tak","Nie")</f>
        <v>Nie</v>
      </c>
      <c r="F3320">
        <f>F3319-ROUNDUP(F3319*0.02,0)+D3320</f>
        <v>347106</v>
      </c>
      <c r="G3320" t="str">
        <f t="shared" si="52"/>
        <v>Nie</v>
      </c>
    </row>
    <row r="3321" spans="1:7" x14ac:dyDescent="0.25">
      <c r="A3321">
        <f xml:space="preserve"> MONTH(B3321)</f>
        <v>1</v>
      </c>
      <c r="B3321" s="3">
        <v>42766</v>
      </c>
      <c r="C3321">
        <f>YEAR(B3321)</f>
        <v>2017</v>
      </c>
      <c r="D3321">
        <v>4045</v>
      </c>
      <c r="E3321" t="str">
        <f>IF(D3321&gt;10000,"Tak","Nie")</f>
        <v>Nie</v>
      </c>
      <c r="F3321">
        <f>F3320-ROUNDUP(F3320*0.02,0)+D3321</f>
        <v>344208</v>
      </c>
      <c r="G3321" t="str">
        <f t="shared" si="52"/>
        <v>Nie</v>
      </c>
    </row>
    <row r="3322" spans="1:7" x14ac:dyDescent="0.25">
      <c r="A3322">
        <f xml:space="preserve"> MONTH(B3322)</f>
        <v>2</v>
      </c>
      <c r="B3322" s="3">
        <v>42767</v>
      </c>
      <c r="C3322">
        <f>YEAR(B3322)</f>
        <v>2017</v>
      </c>
      <c r="D3322">
        <v>4484</v>
      </c>
      <c r="E3322" t="str">
        <f>IF(D3322&gt;10000,"Tak","Nie")</f>
        <v>Nie</v>
      </c>
      <c r="F3322">
        <f>F3321-ROUNDUP(F3321*0.02,0)+D3322</f>
        <v>341807</v>
      </c>
      <c r="G3322" t="str">
        <f t="shared" si="52"/>
        <v>Nie</v>
      </c>
    </row>
    <row r="3323" spans="1:7" x14ac:dyDescent="0.25">
      <c r="A3323">
        <f xml:space="preserve"> MONTH(B3323)</f>
        <v>2</v>
      </c>
      <c r="B3323" s="3">
        <v>42768</v>
      </c>
      <c r="C3323">
        <f>YEAR(B3323)</f>
        <v>2017</v>
      </c>
      <c r="D3323">
        <v>3911</v>
      </c>
      <c r="E3323" t="str">
        <f>IF(D3323&gt;10000,"Tak","Nie")</f>
        <v>Nie</v>
      </c>
      <c r="F3323">
        <f>F3322-ROUNDUP(F3322*0.02,0)+D3323</f>
        <v>338881</v>
      </c>
      <c r="G3323" t="str">
        <f t="shared" si="52"/>
        <v>Nie</v>
      </c>
    </row>
    <row r="3324" spans="1:7" x14ac:dyDescent="0.25">
      <c r="A3324">
        <f xml:space="preserve"> MONTH(B3324)</f>
        <v>2</v>
      </c>
      <c r="B3324" s="3">
        <v>42769</v>
      </c>
      <c r="C3324">
        <f>YEAR(B3324)</f>
        <v>2017</v>
      </c>
      <c r="D3324">
        <v>3231</v>
      </c>
      <c r="E3324" t="str">
        <f>IF(D3324&gt;10000,"Tak","Nie")</f>
        <v>Nie</v>
      </c>
      <c r="F3324">
        <f>F3323-ROUNDUP(F3323*0.02,0)+D3324</f>
        <v>335334</v>
      </c>
      <c r="G3324" t="str">
        <f t="shared" si="52"/>
        <v>Nie</v>
      </c>
    </row>
    <row r="3325" spans="1:7" x14ac:dyDescent="0.25">
      <c r="A3325">
        <f xml:space="preserve"> MONTH(B3325)</f>
        <v>2</v>
      </c>
      <c r="B3325" s="3">
        <v>42770</v>
      </c>
      <c r="C3325">
        <f>YEAR(B3325)</f>
        <v>2017</v>
      </c>
      <c r="D3325">
        <v>3056</v>
      </c>
      <c r="E3325" t="str">
        <f>IF(D3325&gt;10000,"Tak","Nie")</f>
        <v>Nie</v>
      </c>
      <c r="F3325">
        <f>F3324-ROUNDUP(F3324*0.02,0)+D3325</f>
        <v>331683</v>
      </c>
      <c r="G3325" t="str">
        <f t="shared" si="52"/>
        <v>Nie</v>
      </c>
    </row>
    <row r="3326" spans="1:7" x14ac:dyDescent="0.25">
      <c r="A3326">
        <f xml:space="preserve"> MONTH(B3326)</f>
        <v>2</v>
      </c>
      <c r="B3326" s="3">
        <v>42771</v>
      </c>
      <c r="C3326">
        <f>YEAR(B3326)</f>
        <v>2017</v>
      </c>
      <c r="D3326">
        <v>3838</v>
      </c>
      <c r="E3326" t="str">
        <f>IF(D3326&gt;10000,"Tak","Nie")</f>
        <v>Nie</v>
      </c>
      <c r="F3326">
        <f>F3325-ROUNDUP(F3325*0.02,0)+D3326</f>
        <v>328887</v>
      </c>
      <c r="G3326" t="str">
        <f t="shared" si="52"/>
        <v>Nie</v>
      </c>
    </row>
    <row r="3327" spans="1:7" x14ac:dyDescent="0.25">
      <c r="A3327">
        <f xml:space="preserve"> MONTH(B3327)</f>
        <v>2</v>
      </c>
      <c r="B3327" s="3">
        <v>42772</v>
      </c>
      <c r="C3327">
        <f>YEAR(B3327)</f>
        <v>2017</v>
      </c>
      <c r="D3327">
        <v>3357</v>
      </c>
      <c r="E3327" t="str">
        <f>IF(D3327&gt;10000,"Tak","Nie")</f>
        <v>Nie</v>
      </c>
      <c r="F3327">
        <f>F3326-ROUNDUP(F3326*0.02,0)+D3327</f>
        <v>325666</v>
      </c>
      <c r="G3327" t="str">
        <f t="shared" si="52"/>
        <v>Nie</v>
      </c>
    </row>
    <row r="3328" spans="1:7" x14ac:dyDescent="0.25">
      <c r="A3328">
        <f xml:space="preserve"> MONTH(B3328)</f>
        <v>2</v>
      </c>
      <c r="B3328" s="3">
        <v>42773</v>
      </c>
      <c r="C3328">
        <f>YEAR(B3328)</f>
        <v>2017</v>
      </c>
      <c r="D3328">
        <v>2951</v>
      </c>
      <c r="E3328" t="str">
        <f>IF(D3328&gt;10000,"Tak","Nie")</f>
        <v>Nie</v>
      </c>
      <c r="F3328">
        <f>F3327-ROUNDUP(F3327*0.02,0)+D3328</f>
        <v>322103</v>
      </c>
      <c r="G3328" t="str">
        <f t="shared" si="52"/>
        <v>Nie</v>
      </c>
    </row>
    <row r="3329" spans="1:7" x14ac:dyDescent="0.25">
      <c r="A3329">
        <f xml:space="preserve"> MONTH(B3329)</f>
        <v>2</v>
      </c>
      <c r="B3329" s="3">
        <v>42774</v>
      </c>
      <c r="C3329">
        <f>YEAR(B3329)</f>
        <v>2017</v>
      </c>
      <c r="D3329">
        <v>2552</v>
      </c>
      <c r="E3329" t="str">
        <f>IF(D3329&gt;10000,"Tak","Nie")</f>
        <v>Nie</v>
      </c>
      <c r="F3329">
        <f>F3328-ROUNDUP(F3328*0.02,0)+D3329</f>
        <v>318212</v>
      </c>
      <c r="G3329" t="str">
        <f t="shared" si="52"/>
        <v>Nie</v>
      </c>
    </row>
    <row r="3330" spans="1:7" x14ac:dyDescent="0.25">
      <c r="A3330">
        <f xml:space="preserve"> MONTH(B3330)</f>
        <v>2</v>
      </c>
      <c r="B3330" s="3">
        <v>42775</v>
      </c>
      <c r="C3330">
        <f>YEAR(B3330)</f>
        <v>2017</v>
      </c>
      <c r="D3330">
        <v>2497</v>
      </c>
      <c r="E3330" t="str">
        <f>IF(D3330&gt;10000,"Tak","Nie")</f>
        <v>Nie</v>
      </c>
      <c r="F3330">
        <f>F3329-ROUNDUP(F3329*0.02,0)+D3330</f>
        <v>314344</v>
      </c>
      <c r="G3330" t="str">
        <f t="shared" si="52"/>
        <v>Nie</v>
      </c>
    </row>
    <row r="3331" spans="1:7" x14ac:dyDescent="0.25">
      <c r="A3331">
        <f xml:space="preserve"> MONTH(B3331)</f>
        <v>2</v>
      </c>
      <c r="B3331" s="3">
        <v>42776</v>
      </c>
      <c r="C3331">
        <f>YEAR(B3331)</f>
        <v>2017</v>
      </c>
      <c r="D3331">
        <v>3136</v>
      </c>
      <c r="E3331" t="str">
        <f>IF(D3331&gt;10000,"Tak","Nie")</f>
        <v>Nie</v>
      </c>
      <c r="F3331">
        <f>F3330-ROUNDUP(F3330*0.02,0)+D3331</f>
        <v>311193</v>
      </c>
      <c r="G3331" t="str">
        <f t="shared" si="52"/>
        <v>Nie</v>
      </c>
    </row>
    <row r="3332" spans="1:7" x14ac:dyDescent="0.25">
      <c r="A3332">
        <f xml:space="preserve"> MONTH(B3332)</f>
        <v>2</v>
      </c>
      <c r="B3332" s="3">
        <v>42777</v>
      </c>
      <c r="C3332">
        <f>YEAR(B3332)</f>
        <v>2017</v>
      </c>
      <c r="D3332">
        <v>3607</v>
      </c>
      <c r="E3332" t="str">
        <f>IF(D3332&gt;10000,"Tak","Nie")</f>
        <v>Nie</v>
      </c>
      <c r="F3332">
        <f>F3331-ROUNDUP(F3331*0.02,0)+D3332</f>
        <v>308576</v>
      </c>
      <c r="G3332" t="str">
        <f t="shared" ref="G3332:G3395" si="53">IF(F3332&gt;1000000,"Tak","Nie")</f>
        <v>Nie</v>
      </c>
    </row>
    <row r="3333" spans="1:7" x14ac:dyDescent="0.25">
      <c r="A3333">
        <f xml:space="preserve"> MONTH(B3333)</f>
        <v>2</v>
      </c>
      <c r="B3333" s="3">
        <v>42778</v>
      </c>
      <c r="C3333">
        <f>YEAR(B3333)</f>
        <v>2017</v>
      </c>
      <c r="D3333">
        <v>2212</v>
      </c>
      <c r="E3333" t="str">
        <f>IF(D3333&gt;10000,"Tak","Nie")</f>
        <v>Nie</v>
      </c>
      <c r="F3333">
        <f>F3332-ROUNDUP(F3332*0.02,0)+D3333</f>
        <v>304616</v>
      </c>
      <c r="G3333" t="str">
        <f t="shared" si="53"/>
        <v>Nie</v>
      </c>
    </row>
    <row r="3334" spans="1:7" x14ac:dyDescent="0.25">
      <c r="A3334">
        <f xml:space="preserve"> MONTH(B3334)</f>
        <v>2</v>
      </c>
      <c r="B3334" s="3">
        <v>42779</v>
      </c>
      <c r="C3334">
        <f>YEAR(B3334)</f>
        <v>2017</v>
      </c>
      <c r="D3334">
        <v>3066</v>
      </c>
      <c r="E3334" t="str">
        <f>IF(D3334&gt;10000,"Tak","Nie")</f>
        <v>Nie</v>
      </c>
      <c r="F3334">
        <f>F3333-ROUNDUP(F3333*0.02,0)+D3334</f>
        <v>301589</v>
      </c>
      <c r="G3334" t="str">
        <f t="shared" si="53"/>
        <v>Nie</v>
      </c>
    </row>
    <row r="3335" spans="1:7" x14ac:dyDescent="0.25">
      <c r="A3335">
        <f xml:space="preserve"> MONTH(B3335)</f>
        <v>2</v>
      </c>
      <c r="B3335" s="3">
        <v>42780</v>
      </c>
      <c r="C3335">
        <f>YEAR(B3335)</f>
        <v>2017</v>
      </c>
      <c r="D3335">
        <v>3222</v>
      </c>
      <c r="E3335" t="str">
        <f>IF(D3335&gt;10000,"Tak","Nie")</f>
        <v>Nie</v>
      </c>
      <c r="F3335">
        <f>F3334-ROUNDUP(F3334*0.02,0)+D3335</f>
        <v>298779</v>
      </c>
      <c r="G3335" t="str">
        <f t="shared" si="53"/>
        <v>Nie</v>
      </c>
    </row>
    <row r="3336" spans="1:7" x14ac:dyDescent="0.25">
      <c r="A3336">
        <f xml:space="preserve"> MONTH(B3336)</f>
        <v>2</v>
      </c>
      <c r="B3336" s="3">
        <v>42781</v>
      </c>
      <c r="C3336">
        <f>YEAR(B3336)</f>
        <v>2017</v>
      </c>
      <c r="D3336">
        <v>3784</v>
      </c>
      <c r="E3336" t="str">
        <f>IF(D3336&gt;10000,"Tak","Nie")</f>
        <v>Nie</v>
      </c>
      <c r="F3336">
        <f>F3335-ROUNDUP(F3335*0.02,0)+D3336</f>
        <v>296587</v>
      </c>
      <c r="G3336" t="str">
        <f t="shared" si="53"/>
        <v>Nie</v>
      </c>
    </row>
    <row r="3337" spans="1:7" x14ac:dyDescent="0.25">
      <c r="A3337">
        <f xml:space="preserve"> MONTH(B3337)</f>
        <v>2</v>
      </c>
      <c r="B3337" s="3">
        <v>42782</v>
      </c>
      <c r="C3337">
        <f>YEAR(B3337)</f>
        <v>2017</v>
      </c>
      <c r="D3337">
        <v>3227</v>
      </c>
      <c r="E3337" t="str">
        <f>IF(D3337&gt;10000,"Tak","Nie")</f>
        <v>Nie</v>
      </c>
      <c r="F3337">
        <f>F3336-ROUNDUP(F3336*0.02,0)+D3337</f>
        <v>293882</v>
      </c>
      <c r="G3337" t="str">
        <f t="shared" si="53"/>
        <v>Nie</v>
      </c>
    </row>
    <row r="3338" spans="1:7" x14ac:dyDescent="0.25">
      <c r="A3338">
        <f xml:space="preserve"> MONTH(B3338)</f>
        <v>2</v>
      </c>
      <c r="B3338" s="3">
        <v>42783</v>
      </c>
      <c r="C3338">
        <f>YEAR(B3338)</f>
        <v>2017</v>
      </c>
      <c r="D3338">
        <v>3740</v>
      </c>
      <c r="E3338" t="str">
        <f>IF(D3338&gt;10000,"Tak","Nie")</f>
        <v>Nie</v>
      </c>
      <c r="F3338">
        <f>F3337-ROUNDUP(F3337*0.02,0)+D3338</f>
        <v>291744</v>
      </c>
      <c r="G3338" t="str">
        <f t="shared" si="53"/>
        <v>Nie</v>
      </c>
    </row>
    <row r="3339" spans="1:7" x14ac:dyDescent="0.25">
      <c r="A3339">
        <f xml:space="preserve"> MONTH(B3339)</f>
        <v>2</v>
      </c>
      <c r="B3339" s="3">
        <v>42784</v>
      </c>
      <c r="C3339">
        <f>YEAR(B3339)</f>
        <v>2017</v>
      </c>
      <c r="D3339">
        <v>2257</v>
      </c>
      <c r="E3339" t="str">
        <f>IF(D3339&gt;10000,"Tak","Nie")</f>
        <v>Nie</v>
      </c>
      <c r="F3339">
        <f>F3338-ROUNDUP(F3338*0.02,0)+D3339</f>
        <v>288166</v>
      </c>
      <c r="G3339" t="str">
        <f t="shared" si="53"/>
        <v>Nie</v>
      </c>
    </row>
    <row r="3340" spans="1:7" x14ac:dyDescent="0.25">
      <c r="A3340">
        <f xml:space="preserve"> MONTH(B3340)</f>
        <v>2</v>
      </c>
      <c r="B3340" s="3">
        <v>42785</v>
      </c>
      <c r="C3340">
        <f>YEAR(B3340)</f>
        <v>2017</v>
      </c>
      <c r="D3340">
        <v>2915</v>
      </c>
      <c r="E3340" t="str">
        <f>IF(D3340&gt;10000,"Tak","Nie")</f>
        <v>Nie</v>
      </c>
      <c r="F3340">
        <f>F3339-ROUNDUP(F3339*0.02,0)+D3340</f>
        <v>285317</v>
      </c>
      <c r="G3340" t="str">
        <f t="shared" si="53"/>
        <v>Nie</v>
      </c>
    </row>
    <row r="3341" spans="1:7" x14ac:dyDescent="0.25">
      <c r="A3341">
        <f xml:space="preserve"> MONTH(B3341)</f>
        <v>2</v>
      </c>
      <c r="B3341" s="3">
        <v>42786</v>
      </c>
      <c r="C3341">
        <f>YEAR(B3341)</f>
        <v>2017</v>
      </c>
      <c r="D3341">
        <v>3482</v>
      </c>
      <c r="E3341" t="str">
        <f>IF(D3341&gt;10000,"Tak","Nie")</f>
        <v>Nie</v>
      </c>
      <c r="F3341">
        <f>F3340-ROUNDUP(F3340*0.02,0)+D3341</f>
        <v>283092</v>
      </c>
      <c r="G3341" t="str">
        <f t="shared" si="53"/>
        <v>Nie</v>
      </c>
    </row>
    <row r="3342" spans="1:7" x14ac:dyDescent="0.25">
      <c r="A3342">
        <f xml:space="preserve"> MONTH(B3342)</f>
        <v>2</v>
      </c>
      <c r="B3342" s="3">
        <v>42787</v>
      </c>
      <c r="C3342">
        <f>YEAR(B3342)</f>
        <v>2017</v>
      </c>
      <c r="D3342">
        <v>3736</v>
      </c>
      <c r="E3342" t="str">
        <f>IF(D3342&gt;10000,"Tak","Nie")</f>
        <v>Nie</v>
      </c>
      <c r="F3342">
        <f>F3341-ROUNDUP(F3341*0.02,0)+D3342</f>
        <v>281166</v>
      </c>
      <c r="G3342" t="str">
        <f t="shared" si="53"/>
        <v>Nie</v>
      </c>
    </row>
    <row r="3343" spans="1:7" x14ac:dyDescent="0.25">
      <c r="A3343">
        <f xml:space="preserve"> MONTH(B3343)</f>
        <v>2</v>
      </c>
      <c r="B3343" s="3">
        <v>42788</v>
      </c>
      <c r="C3343">
        <f>YEAR(B3343)</f>
        <v>2017</v>
      </c>
      <c r="D3343">
        <v>2540</v>
      </c>
      <c r="E3343" t="str">
        <f>IF(D3343&gt;10000,"Tak","Nie")</f>
        <v>Nie</v>
      </c>
      <c r="F3343">
        <f>F3342-ROUNDUP(F3342*0.02,0)+D3343</f>
        <v>278082</v>
      </c>
      <c r="G3343" t="str">
        <f t="shared" si="53"/>
        <v>Nie</v>
      </c>
    </row>
    <row r="3344" spans="1:7" x14ac:dyDescent="0.25">
      <c r="A3344">
        <f xml:space="preserve"> MONTH(B3344)</f>
        <v>2</v>
      </c>
      <c r="B3344" s="3">
        <v>42789</v>
      </c>
      <c r="C3344">
        <f>YEAR(B3344)</f>
        <v>2017</v>
      </c>
      <c r="D3344">
        <v>3011</v>
      </c>
      <c r="E3344" t="str">
        <f>IF(D3344&gt;10000,"Tak","Nie")</f>
        <v>Nie</v>
      </c>
      <c r="F3344">
        <f>F3343-ROUNDUP(F3343*0.02,0)+D3344</f>
        <v>275531</v>
      </c>
      <c r="G3344" t="str">
        <f t="shared" si="53"/>
        <v>Nie</v>
      </c>
    </row>
    <row r="3345" spans="1:7" x14ac:dyDescent="0.25">
      <c r="A3345">
        <f xml:space="preserve"> MONTH(B3345)</f>
        <v>2</v>
      </c>
      <c r="B3345" s="3">
        <v>42790</v>
      </c>
      <c r="C3345">
        <f>YEAR(B3345)</f>
        <v>2017</v>
      </c>
      <c r="D3345">
        <v>3038</v>
      </c>
      <c r="E3345" t="str">
        <f>IF(D3345&gt;10000,"Tak","Nie")</f>
        <v>Nie</v>
      </c>
      <c r="F3345">
        <f>F3344-ROUNDUP(F3344*0.02,0)+D3345</f>
        <v>273058</v>
      </c>
      <c r="G3345" t="str">
        <f t="shared" si="53"/>
        <v>Nie</v>
      </c>
    </row>
    <row r="3346" spans="1:7" x14ac:dyDescent="0.25">
      <c r="A3346">
        <f xml:space="preserve"> MONTH(B3346)</f>
        <v>2</v>
      </c>
      <c r="B3346" s="3">
        <v>42791</v>
      </c>
      <c r="C3346">
        <f>YEAR(B3346)</f>
        <v>2017</v>
      </c>
      <c r="D3346">
        <v>2893</v>
      </c>
      <c r="E3346" t="str">
        <f>IF(D3346&gt;10000,"Tak","Nie")</f>
        <v>Nie</v>
      </c>
      <c r="F3346">
        <f>F3345-ROUNDUP(F3345*0.02,0)+D3346</f>
        <v>270489</v>
      </c>
      <c r="G3346" t="str">
        <f t="shared" si="53"/>
        <v>Nie</v>
      </c>
    </row>
    <row r="3347" spans="1:7" x14ac:dyDescent="0.25">
      <c r="A3347">
        <f xml:space="preserve"> MONTH(B3347)</f>
        <v>2</v>
      </c>
      <c r="B3347" s="3">
        <v>42792</v>
      </c>
      <c r="C3347">
        <f>YEAR(B3347)</f>
        <v>2017</v>
      </c>
      <c r="D3347">
        <v>3242</v>
      </c>
      <c r="E3347" t="str">
        <f>IF(D3347&gt;10000,"Tak","Nie")</f>
        <v>Nie</v>
      </c>
      <c r="F3347">
        <f>F3346-ROUNDUP(F3346*0.02,0)+D3347</f>
        <v>268321</v>
      </c>
      <c r="G3347" t="str">
        <f t="shared" si="53"/>
        <v>Nie</v>
      </c>
    </row>
    <row r="3348" spans="1:7" x14ac:dyDescent="0.25">
      <c r="A3348">
        <f xml:space="preserve"> MONTH(B3348)</f>
        <v>2</v>
      </c>
      <c r="B3348" s="3">
        <v>42793</v>
      </c>
      <c r="C3348">
        <f>YEAR(B3348)</f>
        <v>2017</v>
      </c>
      <c r="D3348">
        <v>3560</v>
      </c>
      <c r="E3348" t="str">
        <f>IF(D3348&gt;10000,"Tak","Nie")</f>
        <v>Nie</v>
      </c>
      <c r="F3348">
        <f>F3347-ROUNDUP(F3347*0.02,0)+D3348</f>
        <v>266514</v>
      </c>
      <c r="G3348" t="str">
        <f t="shared" si="53"/>
        <v>Nie</v>
      </c>
    </row>
    <row r="3349" spans="1:7" x14ac:dyDescent="0.25">
      <c r="A3349">
        <f xml:space="preserve"> MONTH(B3349)</f>
        <v>2</v>
      </c>
      <c r="B3349" s="3">
        <v>42794</v>
      </c>
      <c r="C3349">
        <f>YEAR(B3349)</f>
        <v>2017</v>
      </c>
      <c r="D3349">
        <v>3416</v>
      </c>
      <c r="E3349" t="str">
        <f>IF(D3349&gt;10000,"Tak","Nie")</f>
        <v>Nie</v>
      </c>
      <c r="F3349">
        <f>F3348-ROUNDUP(F3348*0.02,0)+D3349</f>
        <v>264599</v>
      </c>
      <c r="G3349" t="str">
        <f t="shared" si="53"/>
        <v>Nie</v>
      </c>
    </row>
    <row r="3350" spans="1:7" x14ac:dyDescent="0.25">
      <c r="A3350">
        <f xml:space="preserve"> MONTH(B3350)</f>
        <v>3</v>
      </c>
      <c r="B3350" s="3">
        <v>42795</v>
      </c>
      <c r="C3350">
        <f>YEAR(B3350)</f>
        <v>2017</v>
      </c>
      <c r="D3350">
        <v>2845</v>
      </c>
      <c r="E3350" t="str">
        <f>IF(D3350&gt;10000,"Tak","Nie")</f>
        <v>Nie</v>
      </c>
      <c r="F3350">
        <f>F3349-ROUNDUP(F3349*0.02,0)+D3350</f>
        <v>262152</v>
      </c>
      <c r="G3350" t="str">
        <f t="shared" si="53"/>
        <v>Nie</v>
      </c>
    </row>
    <row r="3351" spans="1:7" x14ac:dyDescent="0.25">
      <c r="A3351">
        <f xml:space="preserve"> MONTH(B3351)</f>
        <v>3</v>
      </c>
      <c r="B3351" s="3">
        <v>42796</v>
      </c>
      <c r="C3351">
        <f>YEAR(B3351)</f>
        <v>2017</v>
      </c>
      <c r="D3351">
        <v>3515</v>
      </c>
      <c r="E3351" t="str">
        <f>IF(D3351&gt;10000,"Tak","Nie")</f>
        <v>Nie</v>
      </c>
      <c r="F3351">
        <f>F3350-ROUNDUP(F3350*0.02,0)+D3351</f>
        <v>260423</v>
      </c>
      <c r="G3351" t="str">
        <f t="shared" si="53"/>
        <v>Nie</v>
      </c>
    </row>
    <row r="3352" spans="1:7" x14ac:dyDescent="0.25">
      <c r="A3352">
        <f xml:space="preserve"> MONTH(B3352)</f>
        <v>3</v>
      </c>
      <c r="B3352" s="3">
        <v>42797</v>
      </c>
      <c r="C3352">
        <f>YEAR(B3352)</f>
        <v>2017</v>
      </c>
      <c r="D3352">
        <v>3170</v>
      </c>
      <c r="E3352" t="str">
        <f>IF(D3352&gt;10000,"Tak","Nie")</f>
        <v>Nie</v>
      </c>
      <c r="F3352">
        <f>F3351-ROUNDUP(F3351*0.02,0)+D3352</f>
        <v>258384</v>
      </c>
      <c r="G3352" t="str">
        <f t="shared" si="53"/>
        <v>Nie</v>
      </c>
    </row>
    <row r="3353" spans="1:7" x14ac:dyDescent="0.25">
      <c r="A3353">
        <f xml:space="preserve"> MONTH(B3353)</f>
        <v>3</v>
      </c>
      <c r="B3353" s="3">
        <v>42798</v>
      </c>
      <c r="C3353">
        <f>YEAR(B3353)</f>
        <v>2017</v>
      </c>
      <c r="D3353">
        <v>2961</v>
      </c>
      <c r="E3353" t="str">
        <f>IF(D3353&gt;10000,"Tak","Nie")</f>
        <v>Nie</v>
      </c>
      <c r="F3353">
        <f>F3352-ROUNDUP(F3352*0.02,0)+D3353</f>
        <v>256177</v>
      </c>
      <c r="G3353" t="str">
        <f t="shared" si="53"/>
        <v>Nie</v>
      </c>
    </row>
    <row r="3354" spans="1:7" x14ac:dyDescent="0.25">
      <c r="A3354">
        <f xml:space="preserve"> MONTH(B3354)</f>
        <v>3</v>
      </c>
      <c r="B3354" s="3">
        <v>42799</v>
      </c>
      <c r="C3354">
        <f>YEAR(B3354)</f>
        <v>2017</v>
      </c>
      <c r="D3354">
        <v>3054</v>
      </c>
      <c r="E3354" t="str">
        <f>IF(D3354&gt;10000,"Tak","Nie")</f>
        <v>Nie</v>
      </c>
      <c r="F3354">
        <f>F3353-ROUNDUP(F3353*0.02,0)+D3354</f>
        <v>254107</v>
      </c>
      <c r="G3354" t="str">
        <f t="shared" si="53"/>
        <v>Nie</v>
      </c>
    </row>
    <row r="3355" spans="1:7" x14ac:dyDescent="0.25">
      <c r="A3355">
        <f xml:space="preserve"> MONTH(B3355)</f>
        <v>3</v>
      </c>
      <c r="B3355" s="3">
        <v>42800</v>
      </c>
      <c r="C3355">
        <f>YEAR(B3355)</f>
        <v>2017</v>
      </c>
      <c r="D3355">
        <v>3980</v>
      </c>
      <c r="E3355" t="str">
        <f>IF(D3355&gt;10000,"Tak","Nie")</f>
        <v>Nie</v>
      </c>
      <c r="F3355">
        <f>F3354-ROUNDUP(F3354*0.02,0)+D3355</f>
        <v>253004</v>
      </c>
      <c r="G3355" t="str">
        <f t="shared" si="53"/>
        <v>Nie</v>
      </c>
    </row>
    <row r="3356" spans="1:7" x14ac:dyDescent="0.25">
      <c r="A3356">
        <f xml:space="preserve"> MONTH(B3356)</f>
        <v>3</v>
      </c>
      <c r="B3356" s="3">
        <v>42801</v>
      </c>
      <c r="C3356">
        <f>YEAR(B3356)</f>
        <v>2017</v>
      </c>
      <c r="D3356">
        <v>3864</v>
      </c>
      <c r="E3356" t="str">
        <f>IF(D3356&gt;10000,"Tak","Nie")</f>
        <v>Nie</v>
      </c>
      <c r="F3356">
        <f>F3355-ROUNDUP(F3355*0.02,0)+D3356</f>
        <v>251807</v>
      </c>
      <c r="G3356" t="str">
        <f t="shared" si="53"/>
        <v>Nie</v>
      </c>
    </row>
    <row r="3357" spans="1:7" x14ac:dyDescent="0.25">
      <c r="A3357">
        <f xml:space="preserve"> MONTH(B3357)</f>
        <v>3</v>
      </c>
      <c r="B3357" s="3">
        <v>42802</v>
      </c>
      <c r="C3357">
        <f>YEAR(B3357)</f>
        <v>2017</v>
      </c>
      <c r="D3357">
        <v>3305</v>
      </c>
      <c r="E3357" t="str">
        <f>IF(D3357&gt;10000,"Tak","Nie")</f>
        <v>Nie</v>
      </c>
      <c r="F3357">
        <f>F3356-ROUNDUP(F3356*0.02,0)+D3357</f>
        <v>250075</v>
      </c>
      <c r="G3357" t="str">
        <f t="shared" si="53"/>
        <v>Nie</v>
      </c>
    </row>
    <row r="3358" spans="1:7" x14ac:dyDescent="0.25">
      <c r="A3358">
        <f xml:space="preserve"> MONTH(B3358)</f>
        <v>3</v>
      </c>
      <c r="B3358" s="3">
        <v>42803</v>
      </c>
      <c r="C3358">
        <f>YEAR(B3358)</f>
        <v>2017</v>
      </c>
      <c r="D3358">
        <v>4341</v>
      </c>
      <c r="E3358" t="str">
        <f>IF(D3358&gt;10000,"Tak","Nie")</f>
        <v>Nie</v>
      </c>
      <c r="F3358">
        <f>F3357-ROUNDUP(F3357*0.02,0)+D3358</f>
        <v>249414</v>
      </c>
      <c r="G3358" t="str">
        <f t="shared" si="53"/>
        <v>Nie</v>
      </c>
    </row>
    <row r="3359" spans="1:7" x14ac:dyDescent="0.25">
      <c r="A3359">
        <f xml:space="preserve"> MONTH(B3359)</f>
        <v>3</v>
      </c>
      <c r="B3359" s="3">
        <v>42804</v>
      </c>
      <c r="C3359">
        <f>YEAR(B3359)</f>
        <v>2017</v>
      </c>
      <c r="D3359">
        <v>3579</v>
      </c>
      <c r="E3359" t="str">
        <f>IF(D3359&gt;10000,"Tak","Nie")</f>
        <v>Nie</v>
      </c>
      <c r="F3359">
        <f>F3358-ROUNDUP(F3358*0.02,0)+D3359</f>
        <v>248004</v>
      </c>
      <c r="G3359" t="str">
        <f t="shared" si="53"/>
        <v>Nie</v>
      </c>
    </row>
    <row r="3360" spans="1:7" x14ac:dyDescent="0.25">
      <c r="A3360">
        <f xml:space="preserve"> MONTH(B3360)</f>
        <v>3</v>
      </c>
      <c r="B3360" s="3">
        <v>42805</v>
      </c>
      <c r="C3360">
        <f>YEAR(B3360)</f>
        <v>2017</v>
      </c>
      <c r="D3360">
        <v>4476</v>
      </c>
      <c r="E3360" t="str">
        <f>IF(D3360&gt;10000,"Tak","Nie")</f>
        <v>Nie</v>
      </c>
      <c r="F3360">
        <f>F3359-ROUNDUP(F3359*0.02,0)+D3360</f>
        <v>247519</v>
      </c>
      <c r="G3360" t="str">
        <f t="shared" si="53"/>
        <v>Nie</v>
      </c>
    </row>
    <row r="3361" spans="1:7" x14ac:dyDescent="0.25">
      <c r="A3361">
        <f xml:space="preserve"> MONTH(B3361)</f>
        <v>3</v>
      </c>
      <c r="B3361" s="3">
        <v>42806</v>
      </c>
      <c r="C3361">
        <f>YEAR(B3361)</f>
        <v>2017</v>
      </c>
      <c r="D3361">
        <v>3347</v>
      </c>
      <c r="E3361" t="str">
        <f>IF(D3361&gt;10000,"Tak","Nie")</f>
        <v>Nie</v>
      </c>
      <c r="F3361">
        <f>F3360-ROUNDUP(F3360*0.02,0)+D3361</f>
        <v>245915</v>
      </c>
      <c r="G3361" t="str">
        <f t="shared" si="53"/>
        <v>Nie</v>
      </c>
    </row>
    <row r="3362" spans="1:7" x14ac:dyDescent="0.25">
      <c r="A3362">
        <f xml:space="preserve"> MONTH(B3362)</f>
        <v>3</v>
      </c>
      <c r="B3362" s="3">
        <v>42807</v>
      </c>
      <c r="C3362">
        <f>YEAR(B3362)</f>
        <v>2017</v>
      </c>
      <c r="D3362">
        <v>5506</v>
      </c>
      <c r="E3362" t="str">
        <f>IF(D3362&gt;10000,"Tak","Nie")</f>
        <v>Nie</v>
      </c>
      <c r="F3362">
        <f>F3361-ROUNDUP(F3361*0.02,0)+D3362</f>
        <v>246502</v>
      </c>
      <c r="G3362" t="str">
        <f t="shared" si="53"/>
        <v>Nie</v>
      </c>
    </row>
    <row r="3363" spans="1:7" x14ac:dyDescent="0.25">
      <c r="A3363">
        <f xml:space="preserve"> MONTH(B3363)</f>
        <v>3</v>
      </c>
      <c r="B3363" s="3">
        <v>42808</v>
      </c>
      <c r="C3363">
        <f>YEAR(B3363)</f>
        <v>2017</v>
      </c>
      <c r="D3363">
        <v>4463</v>
      </c>
      <c r="E3363" t="str">
        <f>IF(D3363&gt;10000,"Tak","Nie")</f>
        <v>Nie</v>
      </c>
      <c r="F3363">
        <f>F3362-ROUNDUP(F3362*0.02,0)+D3363</f>
        <v>246034</v>
      </c>
      <c r="G3363" t="str">
        <f t="shared" si="53"/>
        <v>Nie</v>
      </c>
    </row>
    <row r="3364" spans="1:7" x14ac:dyDescent="0.25">
      <c r="A3364">
        <f xml:space="preserve"> MONTH(B3364)</f>
        <v>3</v>
      </c>
      <c r="B3364" s="3">
        <v>42809</v>
      </c>
      <c r="C3364">
        <f>YEAR(B3364)</f>
        <v>2017</v>
      </c>
      <c r="D3364">
        <v>5732</v>
      </c>
      <c r="E3364" t="str">
        <f>IF(D3364&gt;10000,"Tak","Nie")</f>
        <v>Nie</v>
      </c>
      <c r="F3364">
        <f>F3363-ROUNDUP(F3363*0.02,0)+D3364</f>
        <v>246845</v>
      </c>
      <c r="G3364" t="str">
        <f t="shared" si="53"/>
        <v>Nie</v>
      </c>
    </row>
    <row r="3365" spans="1:7" x14ac:dyDescent="0.25">
      <c r="A3365">
        <f xml:space="preserve"> MONTH(B3365)</f>
        <v>3</v>
      </c>
      <c r="B3365" s="3">
        <v>42810</v>
      </c>
      <c r="C3365">
        <f>YEAR(B3365)</f>
        <v>2017</v>
      </c>
      <c r="D3365">
        <v>6330</v>
      </c>
      <c r="E3365" t="str">
        <f>IF(D3365&gt;10000,"Tak","Nie")</f>
        <v>Nie</v>
      </c>
      <c r="F3365">
        <f>F3364-ROUNDUP(F3364*0.02,0)+D3365</f>
        <v>248238</v>
      </c>
      <c r="G3365" t="str">
        <f t="shared" si="53"/>
        <v>Nie</v>
      </c>
    </row>
    <row r="3366" spans="1:7" x14ac:dyDescent="0.25">
      <c r="A3366">
        <f xml:space="preserve"> MONTH(B3366)</f>
        <v>3</v>
      </c>
      <c r="B3366" s="3">
        <v>42811</v>
      </c>
      <c r="C3366">
        <f>YEAR(B3366)</f>
        <v>2017</v>
      </c>
      <c r="D3366">
        <v>6912</v>
      </c>
      <c r="E3366" t="str">
        <f>IF(D3366&gt;10000,"Tak","Nie")</f>
        <v>Nie</v>
      </c>
      <c r="F3366">
        <f>F3365-ROUNDUP(F3365*0.02,0)+D3366</f>
        <v>250185</v>
      </c>
      <c r="G3366" t="str">
        <f t="shared" si="53"/>
        <v>Nie</v>
      </c>
    </row>
    <row r="3367" spans="1:7" x14ac:dyDescent="0.25">
      <c r="A3367">
        <f xml:space="preserve"> MONTH(B3367)</f>
        <v>3</v>
      </c>
      <c r="B3367" s="3">
        <v>42812</v>
      </c>
      <c r="C3367">
        <f>YEAR(B3367)</f>
        <v>2017</v>
      </c>
      <c r="D3367">
        <v>6238</v>
      </c>
      <c r="E3367" t="str">
        <f>IF(D3367&gt;10000,"Tak","Nie")</f>
        <v>Nie</v>
      </c>
      <c r="F3367">
        <f>F3366-ROUNDUP(F3366*0.02,0)+D3367</f>
        <v>251419</v>
      </c>
      <c r="G3367" t="str">
        <f t="shared" si="53"/>
        <v>Nie</v>
      </c>
    </row>
    <row r="3368" spans="1:7" x14ac:dyDescent="0.25">
      <c r="A3368">
        <f xml:space="preserve"> MONTH(B3368)</f>
        <v>3</v>
      </c>
      <c r="B3368" s="3">
        <v>42813</v>
      </c>
      <c r="C3368">
        <f>YEAR(B3368)</f>
        <v>2017</v>
      </c>
      <c r="D3368">
        <v>7691</v>
      </c>
      <c r="E3368" t="str">
        <f>IF(D3368&gt;10000,"Tak","Nie")</f>
        <v>Nie</v>
      </c>
      <c r="F3368">
        <f>F3367-ROUNDUP(F3367*0.02,0)+D3368</f>
        <v>254081</v>
      </c>
      <c r="G3368" t="str">
        <f t="shared" si="53"/>
        <v>Nie</v>
      </c>
    </row>
    <row r="3369" spans="1:7" x14ac:dyDescent="0.25">
      <c r="A3369">
        <f xml:space="preserve"> MONTH(B3369)</f>
        <v>3</v>
      </c>
      <c r="B3369" s="3">
        <v>42814</v>
      </c>
      <c r="C3369">
        <f>YEAR(B3369)</f>
        <v>2017</v>
      </c>
      <c r="D3369">
        <v>7767</v>
      </c>
      <c r="E3369" t="str">
        <f>IF(D3369&gt;10000,"Tak","Nie")</f>
        <v>Nie</v>
      </c>
      <c r="F3369">
        <f>F3368-ROUNDUP(F3368*0.02,0)+D3369</f>
        <v>256766</v>
      </c>
      <c r="G3369" t="str">
        <f t="shared" si="53"/>
        <v>Nie</v>
      </c>
    </row>
    <row r="3370" spans="1:7" x14ac:dyDescent="0.25">
      <c r="A3370">
        <f xml:space="preserve"> MONTH(B3370)</f>
        <v>3</v>
      </c>
      <c r="B3370" s="3">
        <v>42815</v>
      </c>
      <c r="C3370">
        <f>YEAR(B3370)</f>
        <v>2017</v>
      </c>
      <c r="D3370">
        <v>9413</v>
      </c>
      <c r="E3370" t="str">
        <f>IF(D3370&gt;10000,"Tak","Nie")</f>
        <v>Nie</v>
      </c>
      <c r="F3370">
        <f>F3369-ROUNDUP(F3369*0.02,0)+D3370</f>
        <v>261043</v>
      </c>
      <c r="G3370" t="str">
        <f t="shared" si="53"/>
        <v>Nie</v>
      </c>
    </row>
    <row r="3371" spans="1:7" x14ac:dyDescent="0.25">
      <c r="A3371">
        <f xml:space="preserve"> MONTH(B3371)</f>
        <v>3</v>
      </c>
      <c r="B3371" s="3">
        <v>42816</v>
      </c>
      <c r="C3371">
        <f>YEAR(B3371)</f>
        <v>2017</v>
      </c>
      <c r="D3371">
        <v>9392</v>
      </c>
      <c r="E3371" t="str">
        <f>IF(D3371&gt;10000,"Tak","Nie")</f>
        <v>Nie</v>
      </c>
      <c r="F3371">
        <f>F3370-ROUNDUP(F3370*0.02,0)+D3371</f>
        <v>265214</v>
      </c>
      <c r="G3371" t="str">
        <f t="shared" si="53"/>
        <v>Nie</v>
      </c>
    </row>
    <row r="3372" spans="1:7" x14ac:dyDescent="0.25">
      <c r="A3372">
        <f xml:space="preserve"> MONTH(B3372)</f>
        <v>3</v>
      </c>
      <c r="B3372" s="3">
        <v>42817</v>
      </c>
      <c r="C3372">
        <f>YEAR(B3372)</f>
        <v>2017</v>
      </c>
      <c r="D3372">
        <v>10866</v>
      </c>
      <c r="E3372" t="str">
        <f>IF(D3372&gt;10000,"Tak","Nie")</f>
        <v>Tak</v>
      </c>
      <c r="F3372">
        <f>F3371-ROUNDUP(F3371*0.02,0)+D3372</f>
        <v>270775</v>
      </c>
      <c r="G3372" t="str">
        <f t="shared" si="53"/>
        <v>Nie</v>
      </c>
    </row>
    <row r="3373" spans="1:7" x14ac:dyDescent="0.25">
      <c r="A3373">
        <f xml:space="preserve"> MONTH(B3373)</f>
        <v>3</v>
      </c>
      <c r="B3373" s="3">
        <v>42818</v>
      </c>
      <c r="C3373">
        <f>YEAR(B3373)</f>
        <v>2017</v>
      </c>
      <c r="D3373">
        <v>11737</v>
      </c>
      <c r="E3373" t="str">
        <f>IF(D3373&gt;10000,"Tak","Nie")</f>
        <v>Tak</v>
      </c>
      <c r="F3373">
        <f>F3372-ROUNDUP(F3372*0.02,0)+D3373</f>
        <v>277096</v>
      </c>
      <c r="G3373" t="str">
        <f t="shared" si="53"/>
        <v>Nie</v>
      </c>
    </row>
    <row r="3374" spans="1:7" x14ac:dyDescent="0.25">
      <c r="A3374">
        <f xml:space="preserve"> MONTH(B3374)</f>
        <v>3</v>
      </c>
      <c r="B3374" s="3">
        <v>42819</v>
      </c>
      <c r="C3374">
        <f>YEAR(B3374)</f>
        <v>2017</v>
      </c>
      <c r="D3374">
        <v>11284</v>
      </c>
      <c r="E3374" t="str">
        <f>IF(D3374&gt;10000,"Tak","Nie")</f>
        <v>Tak</v>
      </c>
      <c r="F3374">
        <f>F3373-ROUNDUP(F3373*0.02,0)+D3374</f>
        <v>282838</v>
      </c>
      <c r="G3374" t="str">
        <f t="shared" si="53"/>
        <v>Nie</v>
      </c>
    </row>
    <row r="3375" spans="1:7" x14ac:dyDescent="0.25">
      <c r="A3375">
        <f xml:space="preserve"> MONTH(B3375)</f>
        <v>3</v>
      </c>
      <c r="B3375" s="3">
        <v>42820</v>
      </c>
      <c r="C3375">
        <f>YEAR(B3375)</f>
        <v>2017</v>
      </c>
      <c r="D3375">
        <v>12375</v>
      </c>
      <c r="E3375" t="str">
        <f>IF(D3375&gt;10000,"Tak","Nie")</f>
        <v>Tak</v>
      </c>
      <c r="F3375">
        <f>F3374-ROUNDUP(F3374*0.02,0)+D3375</f>
        <v>289556</v>
      </c>
      <c r="G3375" t="str">
        <f t="shared" si="53"/>
        <v>Nie</v>
      </c>
    </row>
    <row r="3376" spans="1:7" x14ac:dyDescent="0.25">
      <c r="A3376">
        <f xml:space="preserve"> MONTH(B3376)</f>
        <v>3</v>
      </c>
      <c r="B3376" s="3">
        <v>42821</v>
      </c>
      <c r="C3376">
        <f>YEAR(B3376)</f>
        <v>2017</v>
      </c>
      <c r="D3376">
        <v>13547</v>
      </c>
      <c r="E3376" t="str">
        <f>IF(D3376&gt;10000,"Tak","Nie")</f>
        <v>Tak</v>
      </c>
      <c r="F3376">
        <f>F3375-ROUNDUP(F3375*0.02,0)+D3376</f>
        <v>297311</v>
      </c>
      <c r="G3376" t="str">
        <f t="shared" si="53"/>
        <v>Nie</v>
      </c>
    </row>
    <row r="3377" spans="1:7" x14ac:dyDescent="0.25">
      <c r="A3377">
        <f xml:space="preserve"> MONTH(B3377)</f>
        <v>3</v>
      </c>
      <c r="B3377" s="3">
        <v>42822</v>
      </c>
      <c r="C3377">
        <f>YEAR(B3377)</f>
        <v>2017</v>
      </c>
      <c r="D3377">
        <v>15554</v>
      </c>
      <c r="E3377" t="str">
        <f>IF(D3377&gt;10000,"Tak","Nie")</f>
        <v>Tak</v>
      </c>
      <c r="F3377">
        <f>F3376-ROUNDUP(F3376*0.02,0)+D3377</f>
        <v>306918</v>
      </c>
      <c r="G3377" t="str">
        <f t="shared" si="53"/>
        <v>Nie</v>
      </c>
    </row>
    <row r="3378" spans="1:7" x14ac:dyDescent="0.25">
      <c r="A3378">
        <f xml:space="preserve"> MONTH(B3378)</f>
        <v>3</v>
      </c>
      <c r="B3378" s="3">
        <v>42823</v>
      </c>
      <c r="C3378">
        <f>YEAR(B3378)</f>
        <v>2017</v>
      </c>
      <c r="D3378">
        <v>15473</v>
      </c>
      <c r="E3378" t="str">
        <f>IF(D3378&gt;10000,"Tak","Nie")</f>
        <v>Tak</v>
      </c>
      <c r="F3378">
        <f>F3377-ROUNDUP(F3377*0.02,0)+D3378</f>
        <v>316252</v>
      </c>
      <c r="G3378" t="str">
        <f t="shared" si="53"/>
        <v>Nie</v>
      </c>
    </row>
    <row r="3379" spans="1:7" x14ac:dyDescent="0.25">
      <c r="A3379">
        <f xml:space="preserve"> MONTH(B3379)</f>
        <v>3</v>
      </c>
      <c r="B3379" s="3">
        <v>42824</v>
      </c>
      <c r="C3379">
        <f>YEAR(B3379)</f>
        <v>2017</v>
      </c>
      <c r="D3379">
        <v>16657</v>
      </c>
      <c r="E3379" t="str">
        <f>IF(D3379&gt;10000,"Tak","Nie")</f>
        <v>Tak</v>
      </c>
      <c r="F3379">
        <f>F3378-ROUNDUP(F3378*0.02,0)+D3379</f>
        <v>326583</v>
      </c>
      <c r="G3379" t="str">
        <f t="shared" si="53"/>
        <v>Nie</v>
      </c>
    </row>
    <row r="3380" spans="1:7" x14ac:dyDescent="0.25">
      <c r="A3380">
        <f xml:space="preserve"> MONTH(B3380)</f>
        <v>3</v>
      </c>
      <c r="B3380" s="3">
        <v>42825</v>
      </c>
      <c r="C3380">
        <f>YEAR(B3380)</f>
        <v>2017</v>
      </c>
      <c r="D3380">
        <v>17436</v>
      </c>
      <c r="E3380" t="str">
        <f>IF(D3380&gt;10000,"Tak","Nie")</f>
        <v>Tak</v>
      </c>
      <c r="F3380">
        <f>F3379-ROUNDUP(F3379*0.02,0)+D3380</f>
        <v>337487</v>
      </c>
      <c r="G3380" t="str">
        <f t="shared" si="53"/>
        <v>Nie</v>
      </c>
    </row>
    <row r="3381" spans="1:7" x14ac:dyDescent="0.25">
      <c r="A3381">
        <f xml:space="preserve"> MONTH(B3381)</f>
        <v>4</v>
      </c>
      <c r="B3381" s="3">
        <v>42826</v>
      </c>
      <c r="C3381">
        <f>YEAR(B3381)</f>
        <v>2017</v>
      </c>
      <c r="D3381">
        <v>17781</v>
      </c>
      <c r="E3381" t="str">
        <f>IF(D3381&gt;10000,"Tak","Nie")</f>
        <v>Tak</v>
      </c>
      <c r="F3381">
        <f>F3380-ROUNDUP(F3380*0.02,0)+D3381</f>
        <v>348518</v>
      </c>
      <c r="G3381" t="str">
        <f t="shared" si="53"/>
        <v>Nie</v>
      </c>
    </row>
    <row r="3382" spans="1:7" x14ac:dyDescent="0.25">
      <c r="A3382">
        <f xml:space="preserve"> MONTH(B3382)</f>
        <v>4</v>
      </c>
      <c r="B3382" s="3">
        <v>42827</v>
      </c>
      <c r="C3382">
        <f>YEAR(B3382)</f>
        <v>2017</v>
      </c>
      <c r="D3382">
        <v>18432</v>
      </c>
      <c r="E3382" t="str">
        <f>IF(D3382&gt;10000,"Tak","Nie")</f>
        <v>Tak</v>
      </c>
      <c r="F3382">
        <f>F3381-ROUNDUP(F3381*0.02,0)+D3382</f>
        <v>359979</v>
      </c>
      <c r="G3382" t="str">
        <f t="shared" si="53"/>
        <v>Nie</v>
      </c>
    </row>
    <row r="3383" spans="1:7" x14ac:dyDescent="0.25">
      <c r="A3383">
        <f xml:space="preserve"> MONTH(B3383)</f>
        <v>4</v>
      </c>
      <c r="B3383" s="3">
        <v>42828</v>
      </c>
      <c r="C3383">
        <f>YEAR(B3383)</f>
        <v>2017</v>
      </c>
      <c r="D3383">
        <v>18923</v>
      </c>
      <c r="E3383" t="str">
        <f>IF(D3383&gt;10000,"Tak","Nie")</f>
        <v>Tak</v>
      </c>
      <c r="F3383">
        <f>F3382-ROUNDUP(F3382*0.02,0)+D3383</f>
        <v>371702</v>
      </c>
      <c r="G3383" t="str">
        <f t="shared" si="53"/>
        <v>Nie</v>
      </c>
    </row>
    <row r="3384" spans="1:7" x14ac:dyDescent="0.25">
      <c r="A3384">
        <f xml:space="preserve"> MONTH(B3384)</f>
        <v>4</v>
      </c>
      <c r="B3384" s="3">
        <v>42829</v>
      </c>
      <c r="C3384">
        <f>YEAR(B3384)</f>
        <v>2017</v>
      </c>
      <c r="D3384">
        <v>20937</v>
      </c>
      <c r="E3384" t="str">
        <f>IF(D3384&gt;10000,"Tak","Nie")</f>
        <v>Tak</v>
      </c>
      <c r="F3384">
        <f>F3383-ROUNDUP(F3383*0.02,0)+D3384</f>
        <v>385204</v>
      </c>
      <c r="G3384" t="str">
        <f t="shared" si="53"/>
        <v>Nie</v>
      </c>
    </row>
    <row r="3385" spans="1:7" x14ac:dyDescent="0.25">
      <c r="A3385">
        <f xml:space="preserve"> MONTH(B3385)</f>
        <v>4</v>
      </c>
      <c r="B3385" s="3">
        <v>42830</v>
      </c>
      <c r="C3385">
        <f>YEAR(B3385)</f>
        <v>2017</v>
      </c>
      <c r="D3385">
        <v>20664</v>
      </c>
      <c r="E3385" t="str">
        <f>IF(D3385&gt;10000,"Tak","Nie")</f>
        <v>Tak</v>
      </c>
      <c r="F3385">
        <f>F3384-ROUNDUP(F3384*0.02,0)+D3385</f>
        <v>398163</v>
      </c>
      <c r="G3385" t="str">
        <f t="shared" si="53"/>
        <v>Nie</v>
      </c>
    </row>
    <row r="3386" spans="1:7" x14ac:dyDescent="0.25">
      <c r="A3386">
        <f xml:space="preserve"> MONTH(B3386)</f>
        <v>4</v>
      </c>
      <c r="B3386" s="3">
        <v>42831</v>
      </c>
      <c r="C3386">
        <f>YEAR(B3386)</f>
        <v>2017</v>
      </c>
      <c r="D3386">
        <v>21331</v>
      </c>
      <c r="E3386" t="str">
        <f>IF(D3386&gt;10000,"Tak","Nie")</f>
        <v>Tak</v>
      </c>
      <c r="F3386">
        <f>F3385-ROUNDUP(F3385*0.02,0)+D3386</f>
        <v>411530</v>
      </c>
      <c r="G3386" t="str">
        <f t="shared" si="53"/>
        <v>Nie</v>
      </c>
    </row>
    <row r="3387" spans="1:7" x14ac:dyDescent="0.25">
      <c r="A3387">
        <f xml:space="preserve"> MONTH(B3387)</f>
        <v>4</v>
      </c>
      <c r="B3387" s="3">
        <v>42832</v>
      </c>
      <c r="C3387">
        <f>YEAR(B3387)</f>
        <v>2017</v>
      </c>
      <c r="D3387">
        <v>22391</v>
      </c>
      <c r="E3387" t="str">
        <f>IF(D3387&gt;10000,"Tak","Nie")</f>
        <v>Tak</v>
      </c>
      <c r="F3387">
        <f>F3386-ROUNDUP(F3386*0.02,0)+D3387</f>
        <v>425690</v>
      </c>
      <c r="G3387" t="str">
        <f t="shared" si="53"/>
        <v>Nie</v>
      </c>
    </row>
    <row r="3388" spans="1:7" x14ac:dyDescent="0.25">
      <c r="A3388">
        <f xml:space="preserve"> MONTH(B3388)</f>
        <v>4</v>
      </c>
      <c r="B3388" s="3">
        <v>42833</v>
      </c>
      <c r="C3388">
        <f>YEAR(B3388)</f>
        <v>2017</v>
      </c>
      <c r="D3388">
        <v>21199</v>
      </c>
      <c r="E3388" t="str">
        <f>IF(D3388&gt;10000,"Tak","Nie")</f>
        <v>Tak</v>
      </c>
      <c r="F3388">
        <f>F3387-ROUNDUP(F3387*0.02,0)+D3388</f>
        <v>438375</v>
      </c>
      <c r="G3388" t="str">
        <f t="shared" si="53"/>
        <v>Nie</v>
      </c>
    </row>
    <row r="3389" spans="1:7" x14ac:dyDescent="0.25">
      <c r="A3389">
        <f xml:space="preserve"> MONTH(B3389)</f>
        <v>4</v>
      </c>
      <c r="B3389" s="3">
        <v>42834</v>
      </c>
      <c r="C3389">
        <f>YEAR(B3389)</f>
        <v>2017</v>
      </c>
      <c r="D3389">
        <v>20525</v>
      </c>
      <c r="E3389" t="str">
        <f>IF(D3389&gt;10000,"Tak","Nie")</f>
        <v>Tak</v>
      </c>
      <c r="F3389">
        <f>F3388-ROUNDUP(F3388*0.02,0)+D3389</f>
        <v>450132</v>
      </c>
      <c r="G3389" t="str">
        <f t="shared" si="53"/>
        <v>Nie</v>
      </c>
    </row>
    <row r="3390" spans="1:7" x14ac:dyDescent="0.25">
      <c r="A3390">
        <f xml:space="preserve"> MONTH(B3390)</f>
        <v>4</v>
      </c>
      <c r="B3390" s="3">
        <v>42835</v>
      </c>
      <c r="C3390">
        <f>YEAR(B3390)</f>
        <v>2017</v>
      </c>
      <c r="D3390">
        <v>20865</v>
      </c>
      <c r="E3390" t="str">
        <f>IF(D3390&gt;10000,"Tak","Nie")</f>
        <v>Tak</v>
      </c>
      <c r="F3390">
        <f>F3389-ROUNDUP(F3389*0.02,0)+D3390</f>
        <v>461994</v>
      </c>
      <c r="G3390" t="str">
        <f t="shared" si="53"/>
        <v>Nie</v>
      </c>
    </row>
    <row r="3391" spans="1:7" x14ac:dyDescent="0.25">
      <c r="A3391">
        <f xml:space="preserve"> MONTH(B3391)</f>
        <v>4</v>
      </c>
      <c r="B3391" s="3">
        <v>42836</v>
      </c>
      <c r="C3391">
        <f>YEAR(B3391)</f>
        <v>2017</v>
      </c>
      <c r="D3391">
        <v>20625</v>
      </c>
      <c r="E3391" t="str">
        <f>IF(D3391&gt;10000,"Tak","Nie")</f>
        <v>Tak</v>
      </c>
      <c r="F3391">
        <f>F3390-ROUNDUP(F3390*0.02,0)+D3391</f>
        <v>473379</v>
      </c>
      <c r="G3391" t="str">
        <f t="shared" si="53"/>
        <v>Nie</v>
      </c>
    </row>
    <row r="3392" spans="1:7" x14ac:dyDescent="0.25">
      <c r="A3392">
        <f xml:space="preserve"> MONTH(B3392)</f>
        <v>4</v>
      </c>
      <c r="B3392" s="3">
        <v>42837</v>
      </c>
      <c r="C3392">
        <f>YEAR(B3392)</f>
        <v>2017</v>
      </c>
      <c r="D3392">
        <v>19453</v>
      </c>
      <c r="E3392" t="str">
        <f>IF(D3392&gt;10000,"Tak","Nie")</f>
        <v>Tak</v>
      </c>
      <c r="F3392">
        <f>F3391-ROUNDUP(F3391*0.02,0)+D3392</f>
        <v>483364</v>
      </c>
      <c r="G3392" t="str">
        <f t="shared" si="53"/>
        <v>Nie</v>
      </c>
    </row>
    <row r="3393" spans="1:7" x14ac:dyDescent="0.25">
      <c r="A3393">
        <f xml:space="preserve"> MONTH(B3393)</f>
        <v>4</v>
      </c>
      <c r="B3393" s="3">
        <v>42838</v>
      </c>
      <c r="C3393">
        <f>YEAR(B3393)</f>
        <v>2017</v>
      </c>
      <c r="D3393">
        <v>19629</v>
      </c>
      <c r="E3393" t="str">
        <f>IF(D3393&gt;10000,"Tak","Nie")</f>
        <v>Tak</v>
      </c>
      <c r="F3393">
        <f>F3392-ROUNDUP(F3392*0.02,0)+D3393</f>
        <v>493325</v>
      </c>
      <c r="G3393" t="str">
        <f t="shared" si="53"/>
        <v>Nie</v>
      </c>
    </row>
    <row r="3394" spans="1:7" x14ac:dyDescent="0.25">
      <c r="A3394">
        <f xml:space="preserve"> MONTH(B3394)</f>
        <v>4</v>
      </c>
      <c r="B3394" s="3">
        <v>42839</v>
      </c>
      <c r="C3394">
        <f>YEAR(B3394)</f>
        <v>2017</v>
      </c>
      <c r="D3394">
        <v>17850</v>
      </c>
      <c r="E3394" t="str">
        <f>IF(D3394&gt;10000,"Tak","Nie")</f>
        <v>Tak</v>
      </c>
      <c r="F3394">
        <f>F3393-ROUNDUP(F3393*0.02,0)+D3394</f>
        <v>501308</v>
      </c>
      <c r="G3394" t="str">
        <f t="shared" si="53"/>
        <v>Nie</v>
      </c>
    </row>
    <row r="3395" spans="1:7" x14ac:dyDescent="0.25">
      <c r="A3395">
        <f xml:space="preserve"> MONTH(B3395)</f>
        <v>4</v>
      </c>
      <c r="B3395" s="3">
        <v>42840</v>
      </c>
      <c r="C3395">
        <f>YEAR(B3395)</f>
        <v>2017</v>
      </c>
      <c r="D3395">
        <v>17411</v>
      </c>
      <c r="E3395" t="str">
        <f>IF(D3395&gt;10000,"Tak","Nie")</f>
        <v>Tak</v>
      </c>
      <c r="F3395">
        <f>F3394-ROUNDUP(F3394*0.02,0)+D3395</f>
        <v>508692</v>
      </c>
      <c r="G3395" t="str">
        <f t="shared" si="53"/>
        <v>Nie</v>
      </c>
    </row>
    <row r="3396" spans="1:7" x14ac:dyDescent="0.25">
      <c r="A3396">
        <f xml:space="preserve"> MONTH(B3396)</f>
        <v>4</v>
      </c>
      <c r="B3396" s="3">
        <v>42841</v>
      </c>
      <c r="C3396">
        <f>YEAR(B3396)</f>
        <v>2017</v>
      </c>
      <c r="D3396">
        <v>16217</v>
      </c>
      <c r="E3396" t="str">
        <f>IF(D3396&gt;10000,"Tak","Nie")</f>
        <v>Tak</v>
      </c>
      <c r="F3396">
        <f>F3395-ROUNDUP(F3395*0.02,0)+D3396</f>
        <v>514735</v>
      </c>
      <c r="G3396" t="str">
        <f t="shared" ref="G3396:G3459" si="54">IF(F3396&gt;1000000,"Tak","Nie")</f>
        <v>Nie</v>
      </c>
    </row>
    <row r="3397" spans="1:7" x14ac:dyDescent="0.25">
      <c r="A3397">
        <f xml:space="preserve"> MONTH(B3397)</f>
        <v>4</v>
      </c>
      <c r="B3397" s="3">
        <v>42842</v>
      </c>
      <c r="C3397">
        <f>YEAR(B3397)</f>
        <v>2017</v>
      </c>
      <c r="D3397">
        <v>15955</v>
      </c>
      <c r="E3397" t="str">
        <f>IF(D3397&gt;10000,"Tak","Nie")</f>
        <v>Tak</v>
      </c>
      <c r="F3397">
        <f>F3396-ROUNDUP(F3396*0.02,0)+D3397</f>
        <v>520395</v>
      </c>
      <c r="G3397" t="str">
        <f t="shared" si="54"/>
        <v>Nie</v>
      </c>
    </row>
    <row r="3398" spans="1:7" x14ac:dyDescent="0.25">
      <c r="A3398">
        <f xml:space="preserve"> MONTH(B3398)</f>
        <v>4</v>
      </c>
      <c r="B3398" s="3">
        <v>42843</v>
      </c>
      <c r="C3398">
        <f>YEAR(B3398)</f>
        <v>2017</v>
      </c>
      <c r="D3398">
        <v>13865</v>
      </c>
      <c r="E3398" t="str">
        <f>IF(D3398&gt;10000,"Tak","Nie")</f>
        <v>Tak</v>
      </c>
      <c r="F3398">
        <f>F3397-ROUNDUP(F3397*0.02,0)+D3398</f>
        <v>523852</v>
      </c>
      <c r="G3398" t="str">
        <f t="shared" si="54"/>
        <v>Nie</v>
      </c>
    </row>
    <row r="3399" spans="1:7" x14ac:dyDescent="0.25">
      <c r="A3399">
        <f xml:space="preserve"> MONTH(B3399)</f>
        <v>4</v>
      </c>
      <c r="B3399" s="3">
        <v>42844</v>
      </c>
      <c r="C3399">
        <f>YEAR(B3399)</f>
        <v>2017</v>
      </c>
      <c r="D3399">
        <v>12522</v>
      </c>
      <c r="E3399" t="str">
        <f>IF(D3399&gt;10000,"Tak","Nie")</f>
        <v>Tak</v>
      </c>
      <c r="F3399">
        <f>F3398-ROUNDUP(F3398*0.02,0)+D3399</f>
        <v>525896</v>
      </c>
      <c r="G3399" t="str">
        <f t="shared" si="54"/>
        <v>Nie</v>
      </c>
    </row>
    <row r="3400" spans="1:7" x14ac:dyDescent="0.25">
      <c r="A3400">
        <f xml:space="preserve"> MONTH(B3400)</f>
        <v>4</v>
      </c>
      <c r="B3400" s="3">
        <v>42845</v>
      </c>
      <c r="C3400">
        <f>YEAR(B3400)</f>
        <v>2017</v>
      </c>
      <c r="D3400">
        <v>12189</v>
      </c>
      <c r="E3400" t="str">
        <f>IF(D3400&gt;10000,"Tak","Nie")</f>
        <v>Tak</v>
      </c>
      <c r="F3400">
        <f>F3399-ROUNDUP(F3399*0.02,0)+D3400</f>
        <v>527567</v>
      </c>
      <c r="G3400" t="str">
        <f t="shared" si="54"/>
        <v>Nie</v>
      </c>
    </row>
    <row r="3401" spans="1:7" x14ac:dyDescent="0.25">
      <c r="A3401">
        <f xml:space="preserve"> MONTH(B3401)</f>
        <v>4</v>
      </c>
      <c r="B3401" s="3">
        <v>42846</v>
      </c>
      <c r="C3401">
        <f>YEAR(B3401)</f>
        <v>2017</v>
      </c>
      <c r="D3401">
        <v>12388</v>
      </c>
      <c r="E3401" t="str">
        <f>IF(D3401&gt;10000,"Tak","Nie")</f>
        <v>Tak</v>
      </c>
      <c r="F3401">
        <f>F3400-ROUNDUP(F3400*0.02,0)+D3401</f>
        <v>529403</v>
      </c>
      <c r="G3401" t="str">
        <f t="shared" si="54"/>
        <v>Nie</v>
      </c>
    </row>
    <row r="3402" spans="1:7" x14ac:dyDescent="0.25">
      <c r="A3402">
        <f xml:space="preserve"> MONTH(B3402)</f>
        <v>4</v>
      </c>
      <c r="B3402" s="3">
        <v>42847</v>
      </c>
      <c r="C3402">
        <f>YEAR(B3402)</f>
        <v>2017</v>
      </c>
      <c r="D3402">
        <v>10842</v>
      </c>
      <c r="E3402" t="str">
        <f>IF(D3402&gt;10000,"Tak","Nie")</f>
        <v>Tak</v>
      </c>
      <c r="F3402">
        <f>F3401-ROUNDUP(F3401*0.02,0)+D3402</f>
        <v>529656</v>
      </c>
      <c r="G3402" t="str">
        <f t="shared" si="54"/>
        <v>Nie</v>
      </c>
    </row>
    <row r="3403" spans="1:7" x14ac:dyDescent="0.25">
      <c r="A3403">
        <f xml:space="preserve"> MONTH(B3403)</f>
        <v>4</v>
      </c>
      <c r="B3403" s="3">
        <v>42848</v>
      </c>
      <c r="C3403">
        <f>YEAR(B3403)</f>
        <v>2017</v>
      </c>
      <c r="D3403">
        <v>9376</v>
      </c>
      <c r="E3403" t="str">
        <f>IF(D3403&gt;10000,"Tak","Nie")</f>
        <v>Nie</v>
      </c>
      <c r="F3403">
        <f>F3402-ROUNDUP(F3402*0.02,0)+D3403</f>
        <v>528438</v>
      </c>
      <c r="G3403" t="str">
        <f t="shared" si="54"/>
        <v>Nie</v>
      </c>
    </row>
    <row r="3404" spans="1:7" x14ac:dyDescent="0.25">
      <c r="A3404">
        <f xml:space="preserve"> MONTH(B3404)</f>
        <v>4</v>
      </c>
      <c r="B3404" s="3">
        <v>42849</v>
      </c>
      <c r="C3404">
        <f>YEAR(B3404)</f>
        <v>2017</v>
      </c>
      <c r="D3404">
        <v>9513</v>
      </c>
      <c r="E3404" t="str">
        <f>IF(D3404&gt;10000,"Tak","Nie")</f>
        <v>Nie</v>
      </c>
      <c r="F3404">
        <f>F3403-ROUNDUP(F3403*0.02,0)+D3404</f>
        <v>527382</v>
      </c>
      <c r="G3404" t="str">
        <f t="shared" si="54"/>
        <v>Nie</v>
      </c>
    </row>
    <row r="3405" spans="1:7" x14ac:dyDescent="0.25">
      <c r="A3405">
        <f xml:space="preserve"> MONTH(B3405)</f>
        <v>4</v>
      </c>
      <c r="B3405" s="3">
        <v>42850</v>
      </c>
      <c r="C3405">
        <f>YEAR(B3405)</f>
        <v>2017</v>
      </c>
      <c r="D3405">
        <v>8465</v>
      </c>
      <c r="E3405" t="str">
        <f>IF(D3405&gt;10000,"Tak","Nie")</f>
        <v>Nie</v>
      </c>
      <c r="F3405">
        <f>F3404-ROUNDUP(F3404*0.02,0)+D3405</f>
        <v>525299</v>
      </c>
      <c r="G3405" t="str">
        <f t="shared" si="54"/>
        <v>Nie</v>
      </c>
    </row>
    <row r="3406" spans="1:7" x14ac:dyDescent="0.25">
      <c r="A3406">
        <f xml:space="preserve"> MONTH(B3406)</f>
        <v>4</v>
      </c>
      <c r="B3406" s="3">
        <v>42851</v>
      </c>
      <c r="C3406">
        <f>YEAR(B3406)</f>
        <v>2017</v>
      </c>
      <c r="D3406">
        <v>7902</v>
      </c>
      <c r="E3406" t="str">
        <f>IF(D3406&gt;10000,"Tak","Nie")</f>
        <v>Nie</v>
      </c>
      <c r="F3406">
        <f>F3405-ROUNDUP(F3405*0.02,0)+D3406</f>
        <v>522695</v>
      </c>
      <c r="G3406" t="str">
        <f t="shared" si="54"/>
        <v>Nie</v>
      </c>
    </row>
    <row r="3407" spans="1:7" x14ac:dyDescent="0.25">
      <c r="A3407">
        <f xml:space="preserve"> MONTH(B3407)</f>
        <v>4</v>
      </c>
      <c r="B3407" s="3">
        <v>42852</v>
      </c>
      <c r="C3407">
        <f>YEAR(B3407)</f>
        <v>2017</v>
      </c>
      <c r="D3407">
        <v>7286</v>
      </c>
      <c r="E3407" t="str">
        <f>IF(D3407&gt;10000,"Tak","Nie")</f>
        <v>Nie</v>
      </c>
      <c r="F3407">
        <f>F3406-ROUNDUP(F3406*0.02,0)+D3407</f>
        <v>519527</v>
      </c>
      <c r="G3407" t="str">
        <f t="shared" si="54"/>
        <v>Nie</v>
      </c>
    </row>
    <row r="3408" spans="1:7" x14ac:dyDescent="0.25">
      <c r="A3408">
        <f xml:space="preserve"> MONTH(B3408)</f>
        <v>4</v>
      </c>
      <c r="B3408" s="3">
        <v>42853</v>
      </c>
      <c r="C3408">
        <f>YEAR(B3408)</f>
        <v>2017</v>
      </c>
      <c r="D3408">
        <v>6772</v>
      </c>
      <c r="E3408" t="str">
        <f>IF(D3408&gt;10000,"Tak","Nie")</f>
        <v>Nie</v>
      </c>
      <c r="F3408">
        <f>F3407-ROUNDUP(F3407*0.02,0)+D3408</f>
        <v>515908</v>
      </c>
      <c r="G3408" t="str">
        <f t="shared" si="54"/>
        <v>Nie</v>
      </c>
    </row>
    <row r="3409" spans="1:7" x14ac:dyDescent="0.25">
      <c r="A3409">
        <f xml:space="preserve"> MONTH(B3409)</f>
        <v>4</v>
      </c>
      <c r="B3409" s="3">
        <v>42854</v>
      </c>
      <c r="C3409">
        <f>YEAR(B3409)</f>
        <v>2017</v>
      </c>
      <c r="D3409">
        <v>6047</v>
      </c>
      <c r="E3409" t="str">
        <f>IF(D3409&gt;10000,"Tak","Nie")</f>
        <v>Nie</v>
      </c>
      <c r="F3409">
        <f>F3408-ROUNDUP(F3408*0.02,0)+D3409</f>
        <v>511636</v>
      </c>
      <c r="G3409" t="str">
        <f t="shared" si="54"/>
        <v>Nie</v>
      </c>
    </row>
    <row r="3410" spans="1:7" x14ac:dyDescent="0.25">
      <c r="A3410">
        <f xml:space="preserve"> MONTH(B3410)</f>
        <v>4</v>
      </c>
      <c r="B3410" s="3">
        <v>42855</v>
      </c>
      <c r="C3410">
        <f>YEAR(B3410)</f>
        <v>2017</v>
      </c>
      <c r="D3410">
        <v>4827</v>
      </c>
      <c r="E3410" t="str">
        <f>IF(D3410&gt;10000,"Tak","Nie")</f>
        <v>Nie</v>
      </c>
      <c r="F3410">
        <f>F3409-ROUNDUP(F3409*0.02,0)+D3410</f>
        <v>506230</v>
      </c>
      <c r="G3410" t="str">
        <f t="shared" si="54"/>
        <v>Nie</v>
      </c>
    </row>
    <row r="3411" spans="1:7" x14ac:dyDescent="0.25">
      <c r="A3411">
        <f xml:space="preserve"> MONTH(B3411)</f>
        <v>5</v>
      </c>
      <c r="B3411" s="3">
        <v>42856</v>
      </c>
      <c r="C3411">
        <f>YEAR(B3411)</f>
        <v>2017</v>
      </c>
      <c r="D3411">
        <v>3814</v>
      </c>
      <c r="E3411" t="str">
        <f>IF(D3411&gt;10000,"Tak","Nie")</f>
        <v>Nie</v>
      </c>
      <c r="F3411">
        <f>F3410-ROUNDUP(F3410*0.02,0)+D3411</f>
        <v>499919</v>
      </c>
      <c r="G3411" t="str">
        <f t="shared" si="54"/>
        <v>Nie</v>
      </c>
    </row>
    <row r="3412" spans="1:7" x14ac:dyDescent="0.25">
      <c r="A3412">
        <f xml:space="preserve"> MONTH(B3412)</f>
        <v>5</v>
      </c>
      <c r="B3412" s="3">
        <v>42857</v>
      </c>
      <c r="C3412">
        <f>YEAR(B3412)</f>
        <v>2017</v>
      </c>
      <c r="D3412">
        <v>4983</v>
      </c>
      <c r="E3412" t="str">
        <f>IF(D3412&gt;10000,"Tak","Nie")</f>
        <v>Nie</v>
      </c>
      <c r="F3412">
        <f>F3411-ROUNDUP(F3411*0.02,0)+D3412</f>
        <v>494903</v>
      </c>
      <c r="G3412" t="str">
        <f t="shared" si="54"/>
        <v>Nie</v>
      </c>
    </row>
    <row r="3413" spans="1:7" x14ac:dyDescent="0.25">
      <c r="A3413">
        <f xml:space="preserve"> MONTH(B3413)</f>
        <v>5</v>
      </c>
      <c r="B3413" s="3">
        <v>42858</v>
      </c>
      <c r="C3413">
        <f>YEAR(B3413)</f>
        <v>2017</v>
      </c>
      <c r="D3413">
        <v>4242</v>
      </c>
      <c r="E3413" t="str">
        <f>IF(D3413&gt;10000,"Tak","Nie")</f>
        <v>Nie</v>
      </c>
      <c r="F3413">
        <f>F3412-ROUNDUP(F3412*0.02,0)+D3413</f>
        <v>489246</v>
      </c>
      <c r="G3413" t="str">
        <f t="shared" si="54"/>
        <v>Nie</v>
      </c>
    </row>
    <row r="3414" spans="1:7" x14ac:dyDescent="0.25">
      <c r="A3414">
        <f xml:space="preserve"> MONTH(B3414)</f>
        <v>5</v>
      </c>
      <c r="B3414" s="3">
        <v>42859</v>
      </c>
      <c r="C3414">
        <f>YEAR(B3414)</f>
        <v>2017</v>
      </c>
      <c r="D3414">
        <v>3437</v>
      </c>
      <c r="E3414" t="str">
        <f>IF(D3414&gt;10000,"Tak","Nie")</f>
        <v>Nie</v>
      </c>
      <c r="F3414">
        <f>F3413-ROUNDUP(F3413*0.02,0)+D3414</f>
        <v>482898</v>
      </c>
      <c r="G3414" t="str">
        <f t="shared" si="54"/>
        <v>Nie</v>
      </c>
    </row>
    <row r="3415" spans="1:7" x14ac:dyDescent="0.25">
      <c r="A3415">
        <f xml:space="preserve"> MONTH(B3415)</f>
        <v>5</v>
      </c>
      <c r="B3415" s="3">
        <v>42860</v>
      </c>
      <c r="C3415">
        <f>YEAR(B3415)</f>
        <v>2017</v>
      </c>
      <c r="D3415">
        <v>4654</v>
      </c>
      <c r="E3415" t="str">
        <f>IF(D3415&gt;10000,"Tak","Nie")</f>
        <v>Nie</v>
      </c>
      <c r="F3415">
        <f>F3414-ROUNDUP(F3414*0.02,0)+D3415</f>
        <v>477894</v>
      </c>
      <c r="G3415" t="str">
        <f t="shared" si="54"/>
        <v>Nie</v>
      </c>
    </row>
    <row r="3416" spans="1:7" x14ac:dyDescent="0.25">
      <c r="A3416">
        <f xml:space="preserve"> MONTH(B3416)</f>
        <v>5</v>
      </c>
      <c r="B3416" s="3">
        <v>42861</v>
      </c>
      <c r="C3416">
        <f>YEAR(B3416)</f>
        <v>2017</v>
      </c>
      <c r="D3416">
        <v>3864</v>
      </c>
      <c r="E3416" t="str">
        <f>IF(D3416&gt;10000,"Tak","Nie")</f>
        <v>Nie</v>
      </c>
      <c r="F3416">
        <f>F3415-ROUNDUP(F3415*0.02,0)+D3416</f>
        <v>472200</v>
      </c>
      <c r="G3416" t="str">
        <f t="shared" si="54"/>
        <v>Nie</v>
      </c>
    </row>
    <row r="3417" spans="1:7" x14ac:dyDescent="0.25">
      <c r="A3417">
        <f xml:space="preserve"> MONTH(B3417)</f>
        <v>5</v>
      </c>
      <c r="B3417" s="3">
        <v>42862</v>
      </c>
      <c r="C3417">
        <f>YEAR(B3417)</f>
        <v>2017</v>
      </c>
      <c r="D3417">
        <v>2516</v>
      </c>
      <c r="E3417" t="str">
        <f>IF(D3417&gt;10000,"Tak","Nie")</f>
        <v>Nie</v>
      </c>
      <c r="F3417">
        <f>F3416-ROUNDUP(F3416*0.02,0)+D3417</f>
        <v>465272</v>
      </c>
      <c r="G3417" t="str">
        <f t="shared" si="54"/>
        <v>Nie</v>
      </c>
    </row>
    <row r="3418" spans="1:7" x14ac:dyDescent="0.25">
      <c r="A3418">
        <f xml:space="preserve"> MONTH(B3418)</f>
        <v>5</v>
      </c>
      <c r="B3418" s="3">
        <v>42863</v>
      </c>
      <c r="C3418">
        <f>YEAR(B3418)</f>
        <v>2017</v>
      </c>
      <c r="D3418">
        <v>2579</v>
      </c>
      <c r="E3418" t="str">
        <f>IF(D3418&gt;10000,"Tak","Nie")</f>
        <v>Nie</v>
      </c>
      <c r="F3418">
        <f>F3417-ROUNDUP(F3417*0.02,0)+D3418</f>
        <v>458545</v>
      </c>
      <c r="G3418" t="str">
        <f t="shared" si="54"/>
        <v>Nie</v>
      </c>
    </row>
    <row r="3419" spans="1:7" x14ac:dyDescent="0.25">
      <c r="A3419">
        <f xml:space="preserve"> MONTH(B3419)</f>
        <v>5</v>
      </c>
      <c r="B3419" s="3">
        <v>42864</v>
      </c>
      <c r="C3419">
        <f>YEAR(B3419)</f>
        <v>2017</v>
      </c>
      <c r="D3419">
        <v>2298</v>
      </c>
      <c r="E3419" t="str">
        <f>IF(D3419&gt;10000,"Tak","Nie")</f>
        <v>Nie</v>
      </c>
      <c r="F3419">
        <f>F3418-ROUNDUP(F3418*0.02,0)+D3419</f>
        <v>451672</v>
      </c>
      <c r="G3419" t="str">
        <f t="shared" si="54"/>
        <v>Nie</v>
      </c>
    </row>
    <row r="3420" spans="1:7" x14ac:dyDescent="0.25">
      <c r="A3420">
        <f xml:space="preserve"> MONTH(B3420)</f>
        <v>5</v>
      </c>
      <c r="B3420" s="3">
        <v>42865</v>
      </c>
      <c r="C3420">
        <f>YEAR(B3420)</f>
        <v>2017</v>
      </c>
      <c r="D3420">
        <v>1890</v>
      </c>
      <c r="E3420" t="str">
        <f>IF(D3420&gt;10000,"Tak","Nie")</f>
        <v>Nie</v>
      </c>
      <c r="F3420">
        <f>F3419-ROUNDUP(F3419*0.02,0)+D3420</f>
        <v>444528</v>
      </c>
      <c r="G3420" t="str">
        <f t="shared" si="54"/>
        <v>Nie</v>
      </c>
    </row>
    <row r="3421" spans="1:7" x14ac:dyDescent="0.25">
      <c r="A3421">
        <f xml:space="preserve"> MONTH(B3421)</f>
        <v>5</v>
      </c>
      <c r="B3421" s="3">
        <v>42866</v>
      </c>
      <c r="C3421">
        <f>YEAR(B3421)</f>
        <v>2017</v>
      </c>
      <c r="D3421">
        <v>3461</v>
      </c>
      <c r="E3421" t="str">
        <f>IF(D3421&gt;10000,"Tak","Nie")</f>
        <v>Nie</v>
      </c>
      <c r="F3421">
        <f>F3420-ROUNDUP(F3420*0.02,0)+D3421</f>
        <v>439098</v>
      </c>
      <c r="G3421" t="str">
        <f t="shared" si="54"/>
        <v>Nie</v>
      </c>
    </row>
    <row r="3422" spans="1:7" x14ac:dyDescent="0.25">
      <c r="A3422">
        <f xml:space="preserve"> MONTH(B3422)</f>
        <v>5</v>
      </c>
      <c r="B3422" s="3">
        <v>42867</v>
      </c>
      <c r="C3422">
        <f>YEAR(B3422)</f>
        <v>2017</v>
      </c>
      <c r="D3422">
        <v>3442</v>
      </c>
      <c r="E3422" t="str">
        <f>IF(D3422&gt;10000,"Tak","Nie")</f>
        <v>Nie</v>
      </c>
      <c r="F3422">
        <f>F3421-ROUNDUP(F3421*0.02,0)+D3422</f>
        <v>433758</v>
      </c>
      <c r="G3422" t="str">
        <f t="shared" si="54"/>
        <v>Nie</v>
      </c>
    </row>
    <row r="3423" spans="1:7" x14ac:dyDescent="0.25">
      <c r="A3423">
        <f xml:space="preserve"> MONTH(B3423)</f>
        <v>5</v>
      </c>
      <c r="B3423" s="3">
        <v>42868</v>
      </c>
      <c r="C3423">
        <f>YEAR(B3423)</f>
        <v>2017</v>
      </c>
      <c r="D3423">
        <v>2531</v>
      </c>
      <c r="E3423" t="str">
        <f>IF(D3423&gt;10000,"Tak","Nie")</f>
        <v>Nie</v>
      </c>
      <c r="F3423">
        <f>F3422-ROUNDUP(F3422*0.02,0)+D3423</f>
        <v>427613</v>
      </c>
      <c r="G3423" t="str">
        <f t="shared" si="54"/>
        <v>Nie</v>
      </c>
    </row>
    <row r="3424" spans="1:7" x14ac:dyDescent="0.25">
      <c r="A3424">
        <f xml:space="preserve"> MONTH(B3424)</f>
        <v>5</v>
      </c>
      <c r="B3424" s="3">
        <v>42869</v>
      </c>
      <c r="C3424">
        <f>YEAR(B3424)</f>
        <v>2017</v>
      </c>
      <c r="D3424">
        <v>2858</v>
      </c>
      <c r="E3424" t="str">
        <f>IF(D3424&gt;10000,"Tak","Nie")</f>
        <v>Nie</v>
      </c>
      <c r="F3424">
        <f>F3423-ROUNDUP(F3423*0.02,0)+D3424</f>
        <v>421918</v>
      </c>
      <c r="G3424" t="str">
        <f t="shared" si="54"/>
        <v>Nie</v>
      </c>
    </row>
    <row r="3425" spans="1:7" x14ac:dyDescent="0.25">
      <c r="A3425">
        <f xml:space="preserve"> MONTH(B3425)</f>
        <v>5</v>
      </c>
      <c r="B3425" s="3">
        <v>42870</v>
      </c>
      <c r="C3425">
        <f>YEAR(B3425)</f>
        <v>2017</v>
      </c>
      <c r="D3425">
        <v>2462</v>
      </c>
      <c r="E3425" t="str">
        <f>IF(D3425&gt;10000,"Tak","Nie")</f>
        <v>Nie</v>
      </c>
      <c r="F3425">
        <f>F3424-ROUNDUP(F3424*0.02,0)+D3425</f>
        <v>415941</v>
      </c>
      <c r="G3425" t="str">
        <f t="shared" si="54"/>
        <v>Nie</v>
      </c>
    </row>
    <row r="3426" spans="1:7" x14ac:dyDescent="0.25">
      <c r="A3426">
        <f xml:space="preserve"> MONTH(B3426)</f>
        <v>5</v>
      </c>
      <c r="B3426" s="3">
        <v>42871</v>
      </c>
      <c r="C3426">
        <f>YEAR(B3426)</f>
        <v>2017</v>
      </c>
      <c r="D3426">
        <v>2152</v>
      </c>
      <c r="E3426" t="str">
        <f>IF(D3426&gt;10000,"Tak","Nie")</f>
        <v>Nie</v>
      </c>
      <c r="F3426">
        <f>F3425-ROUNDUP(F3425*0.02,0)+D3426</f>
        <v>409774</v>
      </c>
      <c r="G3426" t="str">
        <f t="shared" si="54"/>
        <v>Nie</v>
      </c>
    </row>
    <row r="3427" spans="1:7" x14ac:dyDescent="0.25">
      <c r="A3427">
        <f xml:space="preserve"> MONTH(B3427)</f>
        <v>5</v>
      </c>
      <c r="B3427" s="3">
        <v>42872</v>
      </c>
      <c r="C3427">
        <f>YEAR(B3427)</f>
        <v>2017</v>
      </c>
      <c r="D3427">
        <v>2439</v>
      </c>
      <c r="E3427" t="str">
        <f>IF(D3427&gt;10000,"Tak","Nie")</f>
        <v>Nie</v>
      </c>
      <c r="F3427">
        <f>F3426-ROUNDUP(F3426*0.02,0)+D3427</f>
        <v>404017</v>
      </c>
      <c r="G3427" t="str">
        <f t="shared" si="54"/>
        <v>Nie</v>
      </c>
    </row>
    <row r="3428" spans="1:7" x14ac:dyDescent="0.25">
      <c r="A3428">
        <f xml:space="preserve"> MONTH(B3428)</f>
        <v>5</v>
      </c>
      <c r="B3428" s="3">
        <v>42873</v>
      </c>
      <c r="C3428">
        <f>YEAR(B3428)</f>
        <v>2017</v>
      </c>
      <c r="D3428">
        <v>1834</v>
      </c>
      <c r="E3428" t="str">
        <f>IF(D3428&gt;10000,"Tak","Nie")</f>
        <v>Nie</v>
      </c>
      <c r="F3428">
        <f>F3427-ROUNDUP(F3427*0.02,0)+D3428</f>
        <v>397770</v>
      </c>
      <c r="G3428" t="str">
        <f t="shared" si="54"/>
        <v>Nie</v>
      </c>
    </row>
    <row r="3429" spans="1:7" x14ac:dyDescent="0.25">
      <c r="A3429">
        <f xml:space="preserve"> MONTH(B3429)</f>
        <v>5</v>
      </c>
      <c r="B3429" s="3">
        <v>42874</v>
      </c>
      <c r="C3429">
        <f>YEAR(B3429)</f>
        <v>2017</v>
      </c>
      <c r="D3429">
        <v>2537</v>
      </c>
      <c r="E3429" t="str">
        <f>IF(D3429&gt;10000,"Tak","Nie")</f>
        <v>Nie</v>
      </c>
      <c r="F3429">
        <f>F3428-ROUNDUP(F3428*0.02,0)+D3429</f>
        <v>392351</v>
      </c>
      <c r="G3429" t="str">
        <f t="shared" si="54"/>
        <v>Nie</v>
      </c>
    </row>
    <row r="3430" spans="1:7" x14ac:dyDescent="0.25">
      <c r="A3430">
        <f xml:space="preserve"> MONTH(B3430)</f>
        <v>5</v>
      </c>
      <c r="B3430" s="3">
        <v>42875</v>
      </c>
      <c r="C3430">
        <f>YEAR(B3430)</f>
        <v>2017</v>
      </c>
      <c r="D3430">
        <v>2892</v>
      </c>
      <c r="E3430" t="str">
        <f>IF(D3430&gt;10000,"Tak","Nie")</f>
        <v>Nie</v>
      </c>
      <c r="F3430">
        <f>F3429-ROUNDUP(F3429*0.02,0)+D3430</f>
        <v>387395</v>
      </c>
      <c r="G3430" t="str">
        <f t="shared" si="54"/>
        <v>Nie</v>
      </c>
    </row>
    <row r="3431" spans="1:7" x14ac:dyDescent="0.25">
      <c r="A3431">
        <f xml:space="preserve"> MONTH(B3431)</f>
        <v>5</v>
      </c>
      <c r="B3431" s="3">
        <v>42876</v>
      </c>
      <c r="C3431">
        <f>YEAR(B3431)</f>
        <v>2017</v>
      </c>
      <c r="D3431">
        <v>2841</v>
      </c>
      <c r="E3431" t="str">
        <f>IF(D3431&gt;10000,"Tak","Nie")</f>
        <v>Nie</v>
      </c>
      <c r="F3431">
        <f>F3430-ROUNDUP(F3430*0.02,0)+D3431</f>
        <v>382488</v>
      </c>
      <c r="G3431" t="str">
        <f t="shared" si="54"/>
        <v>Nie</v>
      </c>
    </row>
    <row r="3432" spans="1:7" x14ac:dyDescent="0.25">
      <c r="A3432">
        <f xml:space="preserve"> MONTH(B3432)</f>
        <v>5</v>
      </c>
      <c r="B3432" s="3">
        <v>42877</v>
      </c>
      <c r="C3432">
        <f>YEAR(B3432)</f>
        <v>2017</v>
      </c>
      <c r="D3432">
        <v>3192</v>
      </c>
      <c r="E3432" t="str">
        <f>IF(D3432&gt;10000,"Tak","Nie")</f>
        <v>Nie</v>
      </c>
      <c r="F3432">
        <f>F3431-ROUNDUP(F3431*0.02,0)+D3432</f>
        <v>378030</v>
      </c>
      <c r="G3432" t="str">
        <f t="shared" si="54"/>
        <v>Nie</v>
      </c>
    </row>
    <row r="3433" spans="1:7" x14ac:dyDescent="0.25">
      <c r="A3433">
        <f xml:space="preserve"> MONTH(B3433)</f>
        <v>5</v>
      </c>
      <c r="B3433" s="3">
        <v>42878</v>
      </c>
      <c r="C3433">
        <f>YEAR(B3433)</f>
        <v>2017</v>
      </c>
      <c r="D3433">
        <v>1398</v>
      </c>
      <c r="E3433" t="str">
        <f>IF(D3433&gt;10000,"Tak","Nie")</f>
        <v>Nie</v>
      </c>
      <c r="F3433">
        <f>F3432-ROUNDUP(F3432*0.02,0)+D3433</f>
        <v>371867</v>
      </c>
      <c r="G3433" t="str">
        <f t="shared" si="54"/>
        <v>Nie</v>
      </c>
    </row>
    <row r="3434" spans="1:7" x14ac:dyDescent="0.25">
      <c r="A3434">
        <f xml:space="preserve"> MONTH(B3434)</f>
        <v>5</v>
      </c>
      <c r="B3434" s="3">
        <v>42879</v>
      </c>
      <c r="C3434">
        <f>YEAR(B3434)</f>
        <v>2017</v>
      </c>
      <c r="D3434">
        <v>2476</v>
      </c>
      <c r="E3434" t="str">
        <f>IF(D3434&gt;10000,"Tak","Nie")</f>
        <v>Nie</v>
      </c>
      <c r="F3434">
        <f>F3433-ROUNDUP(F3433*0.02,0)+D3434</f>
        <v>366905</v>
      </c>
      <c r="G3434" t="str">
        <f t="shared" si="54"/>
        <v>Nie</v>
      </c>
    </row>
    <row r="3435" spans="1:7" x14ac:dyDescent="0.25">
      <c r="A3435">
        <f xml:space="preserve"> MONTH(B3435)</f>
        <v>5</v>
      </c>
      <c r="B3435" s="3">
        <v>42880</v>
      </c>
      <c r="C3435">
        <f>YEAR(B3435)</f>
        <v>2017</v>
      </c>
      <c r="D3435">
        <v>2796</v>
      </c>
      <c r="E3435" t="str">
        <f>IF(D3435&gt;10000,"Tak","Nie")</f>
        <v>Nie</v>
      </c>
      <c r="F3435">
        <f>F3434-ROUNDUP(F3434*0.02,0)+D3435</f>
        <v>362362</v>
      </c>
      <c r="G3435" t="str">
        <f t="shared" si="54"/>
        <v>Nie</v>
      </c>
    </row>
    <row r="3436" spans="1:7" x14ac:dyDescent="0.25">
      <c r="A3436">
        <f xml:space="preserve"> MONTH(B3436)</f>
        <v>5</v>
      </c>
      <c r="B3436" s="3">
        <v>42881</v>
      </c>
      <c r="C3436">
        <f>YEAR(B3436)</f>
        <v>2017</v>
      </c>
      <c r="D3436">
        <v>2814</v>
      </c>
      <c r="E3436" t="str">
        <f>IF(D3436&gt;10000,"Tak","Nie")</f>
        <v>Nie</v>
      </c>
      <c r="F3436">
        <f>F3435-ROUNDUP(F3435*0.02,0)+D3436</f>
        <v>357928</v>
      </c>
      <c r="G3436" t="str">
        <f t="shared" si="54"/>
        <v>Nie</v>
      </c>
    </row>
    <row r="3437" spans="1:7" x14ac:dyDescent="0.25">
      <c r="A3437">
        <f xml:space="preserve"> MONTH(B3437)</f>
        <v>5</v>
      </c>
      <c r="B3437" s="3">
        <v>42882</v>
      </c>
      <c r="C3437">
        <f>YEAR(B3437)</f>
        <v>2017</v>
      </c>
      <c r="D3437">
        <v>2423</v>
      </c>
      <c r="E3437" t="str">
        <f>IF(D3437&gt;10000,"Tak","Nie")</f>
        <v>Nie</v>
      </c>
      <c r="F3437">
        <f>F3436-ROUNDUP(F3436*0.02,0)+D3437</f>
        <v>353192</v>
      </c>
      <c r="G3437" t="str">
        <f t="shared" si="54"/>
        <v>Nie</v>
      </c>
    </row>
    <row r="3438" spans="1:7" x14ac:dyDescent="0.25">
      <c r="A3438">
        <f xml:space="preserve"> MONTH(B3438)</f>
        <v>5</v>
      </c>
      <c r="B3438" s="3">
        <v>42883</v>
      </c>
      <c r="C3438">
        <f>YEAR(B3438)</f>
        <v>2017</v>
      </c>
      <c r="D3438">
        <v>2834</v>
      </c>
      <c r="E3438" t="str">
        <f>IF(D3438&gt;10000,"Tak","Nie")</f>
        <v>Nie</v>
      </c>
      <c r="F3438">
        <f>F3437-ROUNDUP(F3437*0.02,0)+D3438</f>
        <v>348962</v>
      </c>
      <c r="G3438" t="str">
        <f t="shared" si="54"/>
        <v>Nie</v>
      </c>
    </row>
    <row r="3439" spans="1:7" x14ac:dyDescent="0.25">
      <c r="A3439">
        <f xml:space="preserve"> MONTH(B3439)</f>
        <v>5</v>
      </c>
      <c r="B3439" s="3">
        <v>42884</v>
      </c>
      <c r="C3439">
        <f>YEAR(B3439)</f>
        <v>2017</v>
      </c>
      <c r="D3439">
        <v>3749</v>
      </c>
      <c r="E3439" t="str">
        <f>IF(D3439&gt;10000,"Tak","Nie")</f>
        <v>Nie</v>
      </c>
      <c r="F3439">
        <f>F3438-ROUNDUP(F3438*0.02,0)+D3439</f>
        <v>345731</v>
      </c>
      <c r="G3439" t="str">
        <f t="shared" si="54"/>
        <v>Nie</v>
      </c>
    </row>
    <row r="3440" spans="1:7" x14ac:dyDescent="0.25">
      <c r="A3440">
        <f xml:space="preserve"> MONTH(B3440)</f>
        <v>5</v>
      </c>
      <c r="B3440" s="3">
        <v>42885</v>
      </c>
      <c r="C3440">
        <f>YEAR(B3440)</f>
        <v>2017</v>
      </c>
      <c r="D3440">
        <v>3381</v>
      </c>
      <c r="E3440" t="str">
        <f>IF(D3440&gt;10000,"Tak","Nie")</f>
        <v>Nie</v>
      </c>
      <c r="F3440">
        <f>F3439-ROUNDUP(F3439*0.02,0)+D3440</f>
        <v>342197</v>
      </c>
      <c r="G3440" t="str">
        <f t="shared" si="54"/>
        <v>Nie</v>
      </c>
    </row>
    <row r="3441" spans="1:7" x14ac:dyDescent="0.25">
      <c r="A3441">
        <f xml:space="preserve"> MONTH(B3441)</f>
        <v>5</v>
      </c>
      <c r="B3441" s="3">
        <v>42886</v>
      </c>
      <c r="C3441">
        <f>YEAR(B3441)</f>
        <v>2017</v>
      </c>
      <c r="D3441">
        <v>2261</v>
      </c>
      <c r="E3441" t="str">
        <f>IF(D3441&gt;10000,"Tak","Nie")</f>
        <v>Nie</v>
      </c>
      <c r="F3441">
        <f>F3440-ROUNDUP(F3440*0.02,0)+D3441</f>
        <v>337614</v>
      </c>
      <c r="G3441" t="str">
        <f t="shared" si="54"/>
        <v>Nie</v>
      </c>
    </row>
    <row r="3442" spans="1:7" x14ac:dyDescent="0.25">
      <c r="A3442">
        <f xml:space="preserve"> MONTH(B3442)</f>
        <v>6</v>
      </c>
      <c r="B3442" s="3">
        <v>42887</v>
      </c>
      <c r="C3442">
        <f>YEAR(B3442)</f>
        <v>2017</v>
      </c>
      <c r="D3442">
        <v>3396</v>
      </c>
      <c r="E3442" t="str">
        <f>IF(D3442&gt;10000,"Tak","Nie")</f>
        <v>Nie</v>
      </c>
      <c r="F3442">
        <f>F3441-ROUNDUP(F3441*0.02,0)+D3442</f>
        <v>334257</v>
      </c>
      <c r="G3442" t="str">
        <f t="shared" si="54"/>
        <v>Nie</v>
      </c>
    </row>
    <row r="3443" spans="1:7" x14ac:dyDescent="0.25">
      <c r="A3443">
        <f xml:space="preserve"> MONTH(B3443)</f>
        <v>6</v>
      </c>
      <c r="B3443" s="3">
        <v>42888</v>
      </c>
      <c r="C3443">
        <f>YEAR(B3443)</f>
        <v>2017</v>
      </c>
      <c r="D3443">
        <v>2092</v>
      </c>
      <c r="E3443" t="str">
        <f>IF(D3443&gt;10000,"Tak","Nie")</f>
        <v>Nie</v>
      </c>
      <c r="F3443">
        <f>F3442-ROUNDUP(F3442*0.02,0)+D3443</f>
        <v>329663</v>
      </c>
      <c r="G3443" t="str">
        <f t="shared" si="54"/>
        <v>Nie</v>
      </c>
    </row>
    <row r="3444" spans="1:7" x14ac:dyDescent="0.25">
      <c r="A3444">
        <f xml:space="preserve"> MONTH(B3444)</f>
        <v>6</v>
      </c>
      <c r="B3444" s="3">
        <v>42889</v>
      </c>
      <c r="C3444">
        <f>YEAR(B3444)</f>
        <v>2017</v>
      </c>
      <c r="D3444">
        <v>3219</v>
      </c>
      <c r="E3444" t="str">
        <f>IF(D3444&gt;10000,"Tak","Nie")</f>
        <v>Nie</v>
      </c>
      <c r="F3444">
        <f>F3443-ROUNDUP(F3443*0.02,0)+D3444</f>
        <v>326288</v>
      </c>
      <c r="G3444" t="str">
        <f t="shared" si="54"/>
        <v>Nie</v>
      </c>
    </row>
    <row r="3445" spans="1:7" x14ac:dyDescent="0.25">
      <c r="A3445">
        <f xml:space="preserve"> MONTH(B3445)</f>
        <v>6</v>
      </c>
      <c r="B3445" s="3">
        <v>42890</v>
      </c>
      <c r="C3445">
        <f>YEAR(B3445)</f>
        <v>2017</v>
      </c>
      <c r="D3445">
        <v>2627</v>
      </c>
      <c r="E3445" t="str">
        <f>IF(D3445&gt;10000,"Tak","Nie")</f>
        <v>Nie</v>
      </c>
      <c r="F3445">
        <f>F3444-ROUNDUP(F3444*0.02,0)+D3445</f>
        <v>322389</v>
      </c>
      <c r="G3445" t="str">
        <f t="shared" si="54"/>
        <v>Nie</v>
      </c>
    </row>
    <row r="3446" spans="1:7" x14ac:dyDescent="0.25">
      <c r="A3446">
        <f xml:space="preserve"> MONTH(B3446)</f>
        <v>6</v>
      </c>
      <c r="B3446" s="3">
        <v>42891</v>
      </c>
      <c r="C3446">
        <f>YEAR(B3446)</f>
        <v>2017</v>
      </c>
      <c r="D3446">
        <v>2878</v>
      </c>
      <c r="E3446" t="str">
        <f>IF(D3446&gt;10000,"Tak","Nie")</f>
        <v>Nie</v>
      </c>
      <c r="F3446">
        <f>F3445-ROUNDUP(F3445*0.02,0)+D3446</f>
        <v>318819</v>
      </c>
      <c r="G3446" t="str">
        <f t="shared" si="54"/>
        <v>Nie</v>
      </c>
    </row>
    <row r="3447" spans="1:7" x14ac:dyDescent="0.25">
      <c r="A3447">
        <f xml:space="preserve"> MONTH(B3447)</f>
        <v>6</v>
      </c>
      <c r="B3447" s="3">
        <v>42892</v>
      </c>
      <c r="C3447">
        <f>YEAR(B3447)</f>
        <v>2017</v>
      </c>
      <c r="D3447">
        <v>1910</v>
      </c>
      <c r="E3447" t="str">
        <f>IF(D3447&gt;10000,"Tak","Nie")</f>
        <v>Nie</v>
      </c>
      <c r="F3447">
        <f>F3446-ROUNDUP(F3446*0.02,0)+D3447</f>
        <v>314352</v>
      </c>
      <c r="G3447" t="str">
        <f t="shared" si="54"/>
        <v>Nie</v>
      </c>
    </row>
    <row r="3448" spans="1:7" x14ac:dyDescent="0.25">
      <c r="A3448">
        <f xml:space="preserve"> MONTH(B3448)</f>
        <v>6</v>
      </c>
      <c r="B3448" s="3">
        <v>42893</v>
      </c>
      <c r="C3448">
        <f>YEAR(B3448)</f>
        <v>2017</v>
      </c>
      <c r="D3448">
        <v>1437</v>
      </c>
      <c r="E3448" t="str">
        <f>IF(D3448&gt;10000,"Tak","Nie")</f>
        <v>Nie</v>
      </c>
      <c r="F3448">
        <f>F3447-ROUNDUP(F3447*0.02,0)+D3448</f>
        <v>309501</v>
      </c>
      <c r="G3448" t="str">
        <f t="shared" si="54"/>
        <v>Nie</v>
      </c>
    </row>
    <row r="3449" spans="1:7" x14ac:dyDescent="0.25">
      <c r="A3449">
        <f xml:space="preserve"> MONTH(B3449)</f>
        <v>6</v>
      </c>
      <c r="B3449" s="3">
        <v>42894</v>
      </c>
      <c r="C3449">
        <f>YEAR(B3449)</f>
        <v>2017</v>
      </c>
      <c r="D3449">
        <v>2805</v>
      </c>
      <c r="E3449" t="str">
        <f>IF(D3449&gt;10000,"Tak","Nie")</f>
        <v>Nie</v>
      </c>
      <c r="F3449">
        <f>F3448-ROUNDUP(F3448*0.02,0)+D3449</f>
        <v>306115</v>
      </c>
      <c r="G3449" t="str">
        <f t="shared" si="54"/>
        <v>Nie</v>
      </c>
    </row>
    <row r="3450" spans="1:7" x14ac:dyDescent="0.25">
      <c r="A3450">
        <f xml:space="preserve"> MONTH(B3450)</f>
        <v>6</v>
      </c>
      <c r="B3450" s="3">
        <v>42895</v>
      </c>
      <c r="C3450">
        <f>YEAR(B3450)</f>
        <v>2017</v>
      </c>
      <c r="D3450">
        <v>3048</v>
      </c>
      <c r="E3450" t="str">
        <f>IF(D3450&gt;10000,"Tak","Nie")</f>
        <v>Nie</v>
      </c>
      <c r="F3450">
        <f>F3449-ROUNDUP(F3449*0.02,0)+D3450</f>
        <v>303040</v>
      </c>
      <c r="G3450" t="str">
        <f t="shared" si="54"/>
        <v>Nie</v>
      </c>
    </row>
    <row r="3451" spans="1:7" x14ac:dyDescent="0.25">
      <c r="A3451">
        <f xml:space="preserve"> MONTH(B3451)</f>
        <v>6</v>
      </c>
      <c r="B3451" s="3">
        <v>42896</v>
      </c>
      <c r="C3451">
        <f>YEAR(B3451)</f>
        <v>2017</v>
      </c>
      <c r="D3451">
        <v>3350</v>
      </c>
      <c r="E3451" t="str">
        <f>IF(D3451&gt;10000,"Tak","Nie")</f>
        <v>Nie</v>
      </c>
      <c r="F3451">
        <f>F3450-ROUNDUP(F3450*0.02,0)+D3451</f>
        <v>300329</v>
      </c>
      <c r="G3451" t="str">
        <f t="shared" si="54"/>
        <v>Nie</v>
      </c>
    </row>
    <row r="3452" spans="1:7" x14ac:dyDescent="0.25">
      <c r="A3452">
        <f xml:space="preserve"> MONTH(B3452)</f>
        <v>6</v>
      </c>
      <c r="B3452" s="3">
        <v>42897</v>
      </c>
      <c r="C3452">
        <f>YEAR(B3452)</f>
        <v>2017</v>
      </c>
      <c r="D3452">
        <v>2095</v>
      </c>
      <c r="E3452" t="str">
        <f>IF(D3452&gt;10000,"Tak","Nie")</f>
        <v>Nie</v>
      </c>
      <c r="F3452">
        <f>F3451-ROUNDUP(F3451*0.02,0)+D3452</f>
        <v>296417</v>
      </c>
      <c r="G3452" t="str">
        <f t="shared" si="54"/>
        <v>Nie</v>
      </c>
    </row>
    <row r="3453" spans="1:7" x14ac:dyDescent="0.25">
      <c r="A3453">
        <f xml:space="preserve"> MONTH(B3453)</f>
        <v>6</v>
      </c>
      <c r="B3453" s="3">
        <v>42898</v>
      </c>
      <c r="C3453">
        <f>YEAR(B3453)</f>
        <v>2017</v>
      </c>
      <c r="D3453">
        <v>2590</v>
      </c>
      <c r="E3453" t="str">
        <f>IF(D3453&gt;10000,"Tak","Nie")</f>
        <v>Nie</v>
      </c>
      <c r="F3453">
        <f>F3452-ROUNDUP(F3452*0.02,0)+D3453</f>
        <v>293078</v>
      </c>
      <c r="G3453" t="str">
        <f t="shared" si="54"/>
        <v>Nie</v>
      </c>
    </row>
    <row r="3454" spans="1:7" x14ac:dyDescent="0.25">
      <c r="A3454">
        <f xml:space="preserve"> MONTH(B3454)</f>
        <v>6</v>
      </c>
      <c r="B3454" s="3">
        <v>42899</v>
      </c>
      <c r="C3454">
        <f>YEAR(B3454)</f>
        <v>2017</v>
      </c>
      <c r="D3454">
        <v>3206</v>
      </c>
      <c r="E3454" t="str">
        <f>IF(D3454&gt;10000,"Tak","Nie")</f>
        <v>Nie</v>
      </c>
      <c r="F3454">
        <f>F3453-ROUNDUP(F3453*0.02,0)+D3454</f>
        <v>290422</v>
      </c>
      <c r="G3454" t="str">
        <f t="shared" si="54"/>
        <v>Nie</v>
      </c>
    </row>
    <row r="3455" spans="1:7" x14ac:dyDescent="0.25">
      <c r="A3455">
        <f xml:space="preserve"> MONTH(B3455)</f>
        <v>6</v>
      </c>
      <c r="B3455" s="3">
        <v>42900</v>
      </c>
      <c r="C3455">
        <f>YEAR(B3455)</f>
        <v>2017</v>
      </c>
      <c r="D3455">
        <v>2991</v>
      </c>
      <c r="E3455" t="str">
        <f>IF(D3455&gt;10000,"Tak","Nie")</f>
        <v>Nie</v>
      </c>
      <c r="F3455">
        <f>F3454-ROUNDUP(F3454*0.02,0)+D3455</f>
        <v>287604</v>
      </c>
      <c r="G3455" t="str">
        <f t="shared" si="54"/>
        <v>Nie</v>
      </c>
    </row>
    <row r="3456" spans="1:7" x14ac:dyDescent="0.25">
      <c r="A3456">
        <f xml:space="preserve"> MONTH(B3456)</f>
        <v>6</v>
      </c>
      <c r="B3456" s="3">
        <v>42901</v>
      </c>
      <c r="C3456">
        <f>YEAR(B3456)</f>
        <v>2017</v>
      </c>
      <c r="D3456">
        <v>4189</v>
      </c>
      <c r="E3456" t="str">
        <f>IF(D3456&gt;10000,"Tak","Nie")</f>
        <v>Nie</v>
      </c>
      <c r="F3456">
        <f>F3455-ROUNDUP(F3455*0.02,0)+D3456</f>
        <v>286040</v>
      </c>
      <c r="G3456" t="str">
        <f t="shared" si="54"/>
        <v>Nie</v>
      </c>
    </row>
    <row r="3457" spans="1:7" x14ac:dyDescent="0.25">
      <c r="A3457">
        <f xml:space="preserve"> MONTH(B3457)</f>
        <v>6</v>
      </c>
      <c r="B3457" s="3">
        <v>42902</v>
      </c>
      <c r="C3457">
        <f>YEAR(B3457)</f>
        <v>2017</v>
      </c>
      <c r="D3457">
        <v>4970</v>
      </c>
      <c r="E3457" t="str">
        <f>IF(D3457&gt;10000,"Tak","Nie")</f>
        <v>Nie</v>
      </c>
      <c r="F3457">
        <f>F3456-ROUNDUP(F3456*0.02,0)+D3457</f>
        <v>285289</v>
      </c>
      <c r="G3457" t="str">
        <f t="shared" si="54"/>
        <v>Nie</v>
      </c>
    </row>
    <row r="3458" spans="1:7" x14ac:dyDescent="0.25">
      <c r="A3458">
        <f xml:space="preserve"> MONTH(B3458)</f>
        <v>6</v>
      </c>
      <c r="B3458" s="3">
        <v>42903</v>
      </c>
      <c r="C3458">
        <f>YEAR(B3458)</f>
        <v>2017</v>
      </c>
      <c r="D3458">
        <v>10313</v>
      </c>
      <c r="E3458" t="str">
        <f>IF(D3458&gt;10000,"Tak","Nie")</f>
        <v>Tak</v>
      </c>
      <c r="F3458">
        <f>F3457-ROUNDUP(F3457*0.02,0)+D3458</f>
        <v>289896</v>
      </c>
      <c r="G3458" t="str">
        <f t="shared" si="54"/>
        <v>Nie</v>
      </c>
    </row>
    <row r="3459" spans="1:7" x14ac:dyDescent="0.25">
      <c r="A3459">
        <f xml:space="preserve"> MONTH(B3459)</f>
        <v>6</v>
      </c>
      <c r="B3459" s="3">
        <v>42904</v>
      </c>
      <c r="C3459">
        <f>YEAR(B3459)</f>
        <v>2017</v>
      </c>
      <c r="D3459">
        <v>17905</v>
      </c>
      <c r="E3459" t="str">
        <f>IF(D3459&gt;10000,"Tak","Nie")</f>
        <v>Tak</v>
      </c>
      <c r="F3459">
        <f>F3458-ROUNDUP(F3458*0.02,0)+D3459</f>
        <v>302003</v>
      </c>
      <c r="G3459" t="str">
        <f t="shared" si="54"/>
        <v>Nie</v>
      </c>
    </row>
    <row r="3460" spans="1:7" x14ac:dyDescent="0.25">
      <c r="A3460">
        <f xml:space="preserve"> MONTH(B3460)</f>
        <v>6</v>
      </c>
      <c r="B3460" s="3">
        <v>42905</v>
      </c>
      <c r="C3460">
        <f>YEAR(B3460)</f>
        <v>2017</v>
      </c>
      <c r="D3460">
        <v>26077</v>
      </c>
      <c r="E3460" t="str">
        <f>IF(D3460&gt;10000,"Tak","Nie")</f>
        <v>Tak</v>
      </c>
      <c r="F3460">
        <f>F3459-ROUNDUP(F3459*0.02,0)+D3460</f>
        <v>322039</v>
      </c>
      <c r="G3460" t="str">
        <f t="shared" ref="G3460:G3523" si="55">IF(F3460&gt;1000000,"Tak","Nie")</f>
        <v>Nie</v>
      </c>
    </row>
    <row r="3461" spans="1:7" x14ac:dyDescent="0.25">
      <c r="A3461">
        <f xml:space="preserve"> MONTH(B3461)</f>
        <v>6</v>
      </c>
      <c r="B3461" s="3">
        <v>42906</v>
      </c>
      <c r="C3461">
        <f>YEAR(B3461)</f>
        <v>2017</v>
      </c>
      <c r="D3461">
        <v>33599</v>
      </c>
      <c r="E3461" t="str">
        <f>IF(D3461&gt;10000,"Tak","Nie")</f>
        <v>Tak</v>
      </c>
      <c r="F3461">
        <f>F3460-ROUNDUP(F3460*0.02,0)+D3461</f>
        <v>349197</v>
      </c>
      <c r="G3461" t="str">
        <f t="shared" si="55"/>
        <v>Nie</v>
      </c>
    </row>
    <row r="3462" spans="1:7" x14ac:dyDescent="0.25">
      <c r="A3462">
        <f xml:space="preserve"> MONTH(B3462)</f>
        <v>6</v>
      </c>
      <c r="B3462" s="3">
        <v>42907</v>
      </c>
      <c r="C3462">
        <f>YEAR(B3462)</f>
        <v>2017</v>
      </c>
      <c r="D3462">
        <v>38305</v>
      </c>
      <c r="E3462" t="str">
        <f>IF(D3462&gt;10000,"Tak","Nie")</f>
        <v>Tak</v>
      </c>
      <c r="F3462">
        <f>F3461-ROUNDUP(F3461*0.02,0)+D3462</f>
        <v>380518</v>
      </c>
      <c r="G3462" t="str">
        <f t="shared" si="55"/>
        <v>Nie</v>
      </c>
    </row>
    <row r="3463" spans="1:7" x14ac:dyDescent="0.25">
      <c r="A3463">
        <f xml:space="preserve"> MONTH(B3463)</f>
        <v>6</v>
      </c>
      <c r="B3463" s="3">
        <v>42908</v>
      </c>
      <c r="C3463">
        <f>YEAR(B3463)</f>
        <v>2017</v>
      </c>
      <c r="D3463">
        <v>38336</v>
      </c>
      <c r="E3463" t="str">
        <f>IF(D3463&gt;10000,"Tak","Nie")</f>
        <v>Tak</v>
      </c>
      <c r="F3463">
        <f>F3462-ROUNDUP(F3462*0.02,0)+D3463</f>
        <v>411243</v>
      </c>
      <c r="G3463" t="str">
        <f t="shared" si="55"/>
        <v>Nie</v>
      </c>
    </row>
    <row r="3464" spans="1:7" x14ac:dyDescent="0.25">
      <c r="A3464">
        <f xml:space="preserve"> MONTH(B3464)</f>
        <v>6</v>
      </c>
      <c r="B3464" s="3">
        <v>42909</v>
      </c>
      <c r="C3464">
        <f>YEAR(B3464)</f>
        <v>2017</v>
      </c>
      <c r="D3464">
        <v>32659</v>
      </c>
      <c r="E3464" t="str">
        <f>IF(D3464&gt;10000,"Tak","Nie")</f>
        <v>Tak</v>
      </c>
      <c r="F3464">
        <f>F3463-ROUNDUP(F3463*0.02,0)+D3464</f>
        <v>435677</v>
      </c>
      <c r="G3464" t="str">
        <f t="shared" si="55"/>
        <v>Nie</v>
      </c>
    </row>
    <row r="3465" spans="1:7" x14ac:dyDescent="0.25">
      <c r="A3465">
        <f xml:space="preserve"> MONTH(B3465)</f>
        <v>6</v>
      </c>
      <c r="B3465" s="3">
        <v>42910</v>
      </c>
      <c r="C3465">
        <f>YEAR(B3465)</f>
        <v>2017</v>
      </c>
      <c r="D3465">
        <v>25628</v>
      </c>
      <c r="E3465" t="str">
        <f>IF(D3465&gt;10000,"Tak","Nie")</f>
        <v>Tak</v>
      </c>
      <c r="F3465">
        <f>F3464-ROUNDUP(F3464*0.02,0)+D3465</f>
        <v>452591</v>
      </c>
      <c r="G3465" t="str">
        <f t="shared" si="55"/>
        <v>Nie</v>
      </c>
    </row>
    <row r="3466" spans="1:7" x14ac:dyDescent="0.25">
      <c r="A3466">
        <f xml:space="preserve"> MONTH(B3466)</f>
        <v>6</v>
      </c>
      <c r="B3466" s="3">
        <v>42911</v>
      </c>
      <c r="C3466">
        <f>YEAR(B3466)</f>
        <v>2017</v>
      </c>
      <c r="D3466">
        <v>17077</v>
      </c>
      <c r="E3466" t="str">
        <f>IF(D3466&gt;10000,"Tak","Nie")</f>
        <v>Tak</v>
      </c>
      <c r="F3466">
        <f>F3465-ROUNDUP(F3465*0.02,0)+D3466</f>
        <v>460616</v>
      </c>
      <c r="G3466" t="str">
        <f t="shared" si="55"/>
        <v>Nie</v>
      </c>
    </row>
    <row r="3467" spans="1:7" x14ac:dyDescent="0.25">
      <c r="A3467">
        <f xml:space="preserve"> MONTH(B3467)</f>
        <v>6</v>
      </c>
      <c r="B3467" s="3">
        <v>42912</v>
      </c>
      <c r="C3467">
        <f>YEAR(B3467)</f>
        <v>2017</v>
      </c>
      <c r="D3467">
        <v>10182</v>
      </c>
      <c r="E3467" t="str">
        <f>IF(D3467&gt;10000,"Tak","Nie")</f>
        <v>Tak</v>
      </c>
      <c r="F3467">
        <f>F3466-ROUNDUP(F3466*0.02,0)+D3467</f>
        <v>461585</v>
      </c>
      <c r="G3467" t="str">
        <f t="shared" si="55"/>
        <v>Nie</v>
      </c>
    </row>
    <row r="3468" spans="1:7" x14ac:dyDescent="0.25">
      <c r="A3468">
        <f xml:space="preserve"> MONTH(B3468)</f>
        <v>6</v>
      </c>
      <c r="B3468" s="3">
        <v>42913</v>
      </c>
      <c r="C3468">
        <f>YEAR(B3468)</f>
        <v>2017</v>
      </c>
      <c r="D3468">
        <v>6803</v>
      </c>
      <c r="E3468" t="str">
        <f>IF(D3468&gt;10000,"Tak","Nie")</f>
        <v>Nie</v>
      </c>
      <c r="F3468">
        <f>F3467-ROUNDUP(F3467*0.02,0)+D3468</f>
        <v>459156</v>
      </c>
      <c r="G3468" t="str">
        <f t="shared" si="55"/>
        <v>Nie</v>
      </c>
    </row>
    <row r="3469" spans="1:7" x14ac:dyDescent="0.25">
      <c r="A3469">
        <f xml:space="preserve"> MONTH(B3469)</f>
        <v>6</v>
      </c>
      <c r="B3469" s="3">
        <v>42914</v>
      </c>
      <c r="C3469">
        <f>YEAR(B3469)</f>
        <v>2017</v>
      </c>
      <c r="D3469">
        <v>3225</v>
      </c>
      <c r="E3469" t="str">
        <f>IF(D3469&gt;10000,"Tak","Nie")</f>
        <v>Nie</v>
      </c>
      <c r="F3469">
        <f>F3468-ROUNDUP(F3468*0.02,0)+D3469</f>
        <v>453197</v>
      </c>
      <c r="G3469" t="str">
        <f t="shared" si="55"/>
        <v>Nie</v>
      </c>
    </row>
    <row r="3470" spans="1:7" x14ac:dyDescent="0.25">
      <c r="A3470">
        <f xml:space="preserve"> MONTH(B3470)</f>
        <v>6</v>
      </c>
      <c r="B3470" s="3">
        <v>42915</v>
      </c>
      <c r="C3470">
        <f>YEAR(B3470)</f>
        <v>2017</v>
      </c>
      <c r="D3470">
        <v>4111</v>
      </c>
      <c r="E3470" t="str">
        <f>IF(D3470&gt;10000,"Tak","Nie")</f>
        <v>Nie</v>
      </c>
      <c r="F3470">
        <f>F3469-ROUNDUP(F3469*0.02,0)+D3470</f>
        <v>448244</v>
      </c>
      <c r="G3470" t="str">
        <f t="shared" si="55"/>
        <v>Nie</v>
      </c>
    </row>
    <row r="3471" spans="1:7" x14ac:dyDescent="0.25">
      <c r="A3471">
        <f xml:space="preserve"> MONTH(B3471)</f>
        <v>6</v>
      </c>
      <c r="B3471" s="3">
        <v>42916</v>
      </c>
      <c r="C3471">
        <f>YEAR(B3471)</f>
        <v>2017</v>
      </c>
      <c r="D3471">
        <v>2415</v>
      </c>
      <c r="E3471" t="str">
        <f>IF(D3471&gt;10000,"Tak","Nie")</f>
        <v>Nie</v>
      </c>
      <c r="F3471">
        <f>F3470-ROUNDUP(F3470*0.02,0)+D3471</f>
        <v>441694</v>
      </c>
      <c r="G3471" t="str">
        <f t="shared" si="55"/>
        <v>Nie</v>
      </c>
    </row>
    <row r="3472" spans="1:7" x14ac:dyDescent="0.25">
      <c r="A3472">
        <f xml:space="preserve"> MONTH(B3472)</f>
        <v>7</v>
      </c>
      <c r="B3472" s="3">
        <v>42917</v>
      </c>
      <c r="C3472">
        <f>YEAR(B3472)</f>
        <v>2017</v>
      </c>
      <c r="D3472">
        <v>2833</v>
      </c>
      <c r="E3472" t="str">
        <f>IF(D3472&gt;10000,"Tak","Nie")</f>
        <v>Nie</v>
      </c>
      <c r="F3472">
        <f>F3471-ROUNDUP(F3471*0.02,0)+D3472</f>
        <v>435693</v>
      </c>
      <c r="G3472" t="str">
        <f t="shared" si="55"/>
        <v>Nie</v>
      </c>
    </row>
    <row r="3473" spans="1:7" x14ac:dyDescent="0.25">
      <c r="A3473">
        <f xml:space="preserve"> MONTH(B3473)</f>
        <v>7</v>
      </c>
      <c r="B3473" s="3">
        <v>42918</v>
      </c>
      <c r="C3473">
        <f>YEAR(B3473)</f>
        <v>2017</v>
      </c>
      <c r="D3473">
        <v>2949</v>
      </c>
      <c r="E3473" t="str">
        <f>IF(D3473&gt;10000,"Tak","Nie")</f>
        <v>Nie</v>
      </c>
      <c r="F3473">
        <f>F3472-ROUNDUP(F3472*0.02,0)+D3473</f>
        <v>429928</v>
      </c>
      <c r="G3473" t="str">
        <f t="shared" si="55"/>
        <v>Nie</v>
      </c>
    </row>
    <row r="3474" spans="1:7" x14ac:dyDescent="0.25">
      <c r="A3474">
        <f xml:space="preserve"> MONTH(B3474)</f>
        <v>7</v>
      </c>
      <c r="B3474" s="3">
        <v>42919</v>
      </c>
      <c r="C3474">
        <f>YEAR(B3474)</f>
        <v>2017</v>
      </c>
      <c r="D3474">
        <v>2910</v>
      </c>
      <c r="E3474" t="str">
        <f>IF(D3474&gt;10000,"Tak","Nie")</f>
        <v>Nie</v>
      </c>
      <c r="F3474">
        <f>F3473-ROUNDUP(F3473*0.02,0)+D3474</f>
        <v>424239</v>
      </c>
      <c r="G3474" t="str">
        <f t="shared" si="55"/>
        <v>Nie</v>
      </c>
    </row>
    <row r="3475" spans="1:7" x14ac:dyDescent="0.25">
      <c r="A3475">
        <f xml:space="preserve"> MONTH(B3475)</f>
        <v>7</v>
      </c>
      <c r="B3475" s="3">
        <v>42920</v>
      </c>
      <c r="C3475">
        <f>YEAR(B3475)</f>
        <v>2017</v>
      </c>
      <c r="D3475">
        <v>1925</v>
      </c>
      <c r="E3475" t="str">
        <f>IF(D3475&gt;10000,"Tak","Nie")</f>
        <v>Nie</v>
      </c>
      <c r="F3475">
        <f>F3474-ROUNDUP(F3474*0.02,0)+D3475</f>
        <v>417679</v>
      </c>
      <c r="G3475" t="str">
        <f t="shared" si="55"/>
        <v>Nie</v>
      </c>
    </row>
    <row r="3476" spans="1:7" x14ac:dyDescent="0.25">
      <c r="A3476">
        <f xml:space="preserve"> MONTH(B3476)</f>
        <v>7</v>
      </c>
      <c r="B3476" s="3">
        <v>42921</v>
      </c>
      <c r="C3476">
        <f>YEAR(B3476)</f>
        <v>2017</v>
      </c>
      <c r="D3476">
        <v>2826</v>
      </c>
      <c r="E3476" t="str">
        <f>IF(D3476&gt;10000,"Tak","Nie")</f>
        <v>Nie</v>
      </c>
      <c r="F3476">
        <f>F3475-ROUNDUP(F3475*0.02,0)+D3476</f>
        <v>412151</v>
      </c>
      <c r="G3476" t="str">
        <f t="shared" si="55"/>
        <v>Nie</v>
      </c>
    </row>
    <row r="3477" spans="1:7" x14ac:dyDescent="0.25">
      <c r="A3477">
        <f xml:space="preserve"> MONTH(B3477)</f>
        <v>7</v>
      </c>
      <c r="B3477" s="3">
        <v>42922</v>
      </c>
      <c r="C3477">
        <f>YEAR(B3477)</f>
        <v>2017</v>
      </c>
      <c r="D3477">
        <v>1722</v>
      </c>
      <c r="E3477" t="str">
        <f>IF(D3477&gt;10000,"Tak","Nie")</f>
        <v>Nie</v>
      </c>
      <c r="F3477">
        <f>F3476-ROUNDUP(F3476*0.02,0)+D3477</f>
        <v>405629</v>
      </c>
      <c r="G3477" t="str">
        <f t="shared" si="55"/>
        <v>Nie</v>
      </c>
    </row>
    <row r="3478" spans="1:7" x14ac:dyDescent="0.25">
      <c r="A3478">
        <f xml:space="preserve"> MONTH(B3478)</f>
        <v>7</v>
      </c>
      <c r="B3478" s="3">
        <v>42923</v>
      </c>
      <c r="C3478">
        <f>YEAR(B3478)</f>
        <v>2017</v>
      </c>
      <c r="D3478">
        <v>2090</v>
      </c>
      <c r="E3478" t="str">
        <f>IF(D3478&gt;10000,"Tak","Nie")</f>
        <v>Nie</v>
      </c>
      <c r="F3478">
        <f>F3477-ROUNDUP(F3477*0.02,0)+D3478</f>
        <v>399606</v>
      </c>
      <c r="G3478" t="str">
        <f t="shared" si="55"/>
        <v>Nie</v>
      </c>
    </row>
    <row r="3479" spans="1:7" x14ac:dyDescent="0.25">
      <c r="A3479">
        <f xml:space="preserve"> MONTH(B3479)</f>
        <v>7</v>
      </c>
      <c r="B3479" s="3">
        <v>42924</v>
      </c>
      <c r="C3479">
        <f>YEAR(B3479)</f>
        <v>2017</v>
      </c>
      <c r="D3479">
        <v>2364</v>
      </c>
      <c r="E3479" t="str">
        <f>IF(D3479&gt;10000,"Tak","Nie")</f>
        <v>Nie</v>
      </c>
      <c r="F3479">
        <f>F3478-ROUNDUP(F3478*0.02,0)+D3479</f>
        <v>393977</v>
      </c>
      <c r="G3479" t="str">
        <f t="shared" si="55"/>
        <v>Nie</v>
      </c>
    </row>
    <row r="3480" spans="1:7" x14ac:dyDescent="0.25">
      <c r="A3480">
        <f xml:space="preserve"> MONTH(B3480)</f>
        <v>7</v>
      </c>
      <c r="B3480" s="3">
        <v>42925</v>
      </c>
      <c r="C3480">
        <f>YEAR(B3480)</f>
        <v>2017</v>
      </c>
      <c r="D3480">
        <v>3391</v>
      </c>
      <c r="E3480" t="str">
        <f>IF(D3480&gt;10000,"Tak","Nie")</f>
        <v>Nie</v>
      </c>
      <c r="F3480">
        <f>F3479-ROUNDUP(F3479*0.02,0)+D3480</f>
        <v>389488</v>
      </c>
      <c r="G3480" t="str">
        <f t="shared" si="55"/>
        <v>Nie</v>
      </c>
    </row>
    <row r="3481" spans="1:7" x14ac:dyDescent="0.25">
      <c r="A3481">
        <f xml:space="preserve"> MONTH(B3481)</f>
        <v>7</v>
      </c>
      <c r="B3481" s="3">
        <v>42926</v>
      </c>
      <c r="C3481">
        <f>YEAR(B3481)</f>
        <v>2017</v>
      </c>
      <c r="D3481">
        <v>2553</v>
      </c>
      <c r="E3481" t="str">
        <f>IF(D3481&gt;10000,"Tak","Nie")</f>
        <v>Nie</v>
      </c>
      <c r="F3481">
        <f>F3480-ROUNDUP(F3480*0.02,0)+D3481</f>
        <v>384251</v>
      </c>
      <c r="G3481" t="str">
        <f t="shared" si="55"/>
        <v>Nie</v>
      </c>
    </row>
    <row r="3482" spans="1:7" x14ac:dyDescent="0.25">
      <c r="A3482">
        <f xml:space="preserve"> MONTH(B3482)</f>
        <v>7</v>
      </c>
      <c r="B3482" s="3">
        <v>42927</v>
      </c>
      <c r="C3482">
        <f>YEAR(B3482)</f>
        <v>2017</v>
      </c>
      <c r="D3482">
        <v>2172</v>
      </c>
      <c r="E3482" t="str">
        <f>IF(D3482&gt;10000,"Tak","Nie")</f>
        <v>Nie</v>
      </c>
      <c r="F3482">
        <f>F3481-ROUNDUP(F3481*0.02,0)+D3482</f>
        <v>378737</v>
      </c>
      <c r="G3482" t="str">
        <f t="shared" si="55"/>
        <v>Nie</v>
      </c>
    </row>
    <row r="3483" spans="1:7" x14ac:dyDescent="0.25">
      <c r="A3483">
        <f xml:space="preserve"> MONTH(B3483)</f>
        <v>7</v>
      </c>
      <c r="B3483" s="3">
        <v>42928</v>
      </c>
      <c r="C3483">
        <f>YEAR(B3483)</f>
        <v>2017</v>
      </c>
      <c r="D3483">
        <v>1861</v>
      </c>
      <c r="E3483" t="str">
        <f>IF(D3483&gt;10000,"Tak","Nie")</f>
        <v>Nie</v>
      </c>
      <c r="F3483">
        <f>F3482-ROUNDUP(F3482*0.02,0)+D3483</f>
        <v>373023</v>
      </c>
      <c r="G3483" t="str">
        <f t="shared" si="55"/>
        <v>Nie</v>
      </c>
    </row>
    <row r="3484" spans="1:7" x14ac:dyDescent="0.25">
      <c r="A3484">
        <f xml:space="preserve"> MONTH(B3484)</f>
        <v>7</v>
      </c>
      <c r="B3484" s="3">
        <v>42929</v>
      </c>
      <c r="C3484">
        <f>YEAR(B3484)</f>
        <v>2017</v>
      </c>
      <c r="D3484">
        <v>1829</v>
      </c>
      <c r="E3484" t="str">
        <f>IF(D3484&gt;10000,"Tak","Nie")</f>
        <v>Nie</v>
      </c>
      <c r="F3484">
        <f>F3483-ROUNDUP(F3483*0.02,0)+D3484</f>
        <v>367391</v>
      </c>
      <c r="G3484" t="str">
        <f t="shared" si="55"/>
        <v>Nie</v>
      </c>
    </row>
    <row r="3485" spans="1:7" x14ac:dyDescent="0.25">
      <c r="A3485">
        <f xml:space="preserve"> MONTH(B3485)</f>
        <v>7</v>
      </c>
      <c r="B3485" s="3">
        <v>42930</v>
      </c>
      <c r="C3485">
        <f>YEAR(B3485)</f>
        <v>2017</v>
      </c>
      <c r="D3485">
        <v>2573</v>
      </c>
      <c r="E3485" t="str">
        <f>IF(D3485&gt;10000,"Tak","Nie")</f>
        <v>Nie</v>
      </c>
      <c r="F3485">
        <f>F3484-ROUNDUP(F3484*0.02,0)+D3485</f>
        <v>362616</v>
      </c>
      <c r="G3485" t="str">
        <f t="shared" si="55"/>
        <v>Nie</v>
      </c>
    </row>
    <row r="3486" spans="1:7" x14ac:dyDescent="0.25">
      <c r="A3486">
        <f xml:space="preserve"> MONTH(B3486)</f>
        <v>7</v>
      </c>
      <c r="B3486" s="3">
        <v>42931</v>
      </c>
      <c r="C3486">
        <f>YEAR(B3486)</f>
        <v>2017</v>
      </c>
      <c r="D3486">
        <v>2251</v>
      </c>
      <c r="E3486" t="str">
        <f>IF(D3486&gt;10000,"Tak","Nie")</f>
        <v>Nie</v>
      </c>
      <c r="F3486">
        <f>F3485-ROUNDUP(F3485*0.02,0)+D3486</f>
        <v>357614</v>
      </c>
      <c r="G3486" t="str">
        <f t="shared" si="55"/>
        <v>Nie</v>
      </c>
    </row>
    <row r="3487" spans="1:7" x14ac:dyDescent="0.25">
      <c r="A3487">
        <f xml:space="preserve"> MONTH(B3487)</f>
        <v>7</v>
      </c>
      <c r="B3487" s="3">
        <v>42932</v>
      </c>
      <c r="C3487">
        <f>YEAR(B3487)</f>
        <v>2017</v>
      </c>
      <c r="D3487">
        <v>1921</v>
      </c>
      <c r="E3487" t="str">
        <f>IF(D3487&gt;10000,"Tak","Nie")</f>
        <v>Nie</v>
      </c>
      <c r="F3487">
        <f>F3486-ROUNDUP(F3486*0.02,0)+D3487</f>
        <v>352382</v>
      </c>
      <c r="G3487" t="str">
        <f t="shared" si="55"/>
        <v>Nie</v>
      </c>
    </row>
    <row r="3488" spans="1:7" x14ac:dyDescent="0.25">
      <c r="A3488">
        <f xml:space="preserve"> MONTH(B3488)</f>
        <v>7</v>
      </c>
      <c r="B3488" s="3">
        <v>42933</v>
      </c>
      <c r="C3488">
        <f>YEAR(B3488)</f>
        <v>2017</v>
      </c>
      <c r="D3488">
        <v>2119</v>
      </c>
      <c r="E3488" t="str">
        <f>IF(D3488&gt;10000,"Tak","Nie")</f>
        <v>Nie</v>
      </c>
      <c r="F3488">
        <f>F3487-ROUNDUP(F3487*0.02,0)+D3488</f>
        <v>347453</v>
      </c>
      <c r="G3488" t="str">
        <f t="shared" si="55"/>
        <v>Nie</v>
      </c>
    </row>
    <row r="3489" spans="1:7" x14ac:dyDescent="0.25">
      <c r="A3489">
        <f xml:space="preserve"> MONTH(B3489)</f>
        <v>7</v>
      </c>
      <c r="B3489" s="3">
        <v>42934</v>
      </c>
      <c r="C3489">
        <f>YEAR(B3489)</f>
        <v>2017</v>
      </c>
      <c r="D3489">
        <v>1883</v>
      </c>
      <c r="E3489" t="str">
        <f>IF(D3489&gt;10000,"Tak","Nie")</f>
        <v>Nie</v>
      </c>
      <c r="F3489">
        <f>F3488-ROUNDUP(F3488*0.02,0)+D3489</f>
        <v>342386</v>
      </c>
      <c r="G3489" t="str">
        <f t="shared" si="55"/>
        <v>Nie</v>
      </c>
    </row>
    <row r="3490" spans="1:7" x14ac:dyDescent="0.25">
      <c r="A3490">
        <f xml:space="preserve"> MONTH(B3490)</f>
        <v>7</v>
      </c>
      <c r="B3490" s="3">
        <v>42935</v>
      </c>
      <c r="C3490">
        <f>YEAR(B3490)</f>
        <v>2017</v>
      </c>
      <c r="D3490">
        <v>2941</v>
      </c>
      <c r="E3490" t="str">
        <f>IF(D3490&gt;10000,"Tak","Nie")</f>
        <v>Nie</v>
      </c>
      <c r="F3490">
        <f>F3489-ROUNDUP(F3489*0.02,0)+D3490</f>
        <v>338479</v>
      </c>
      <c r="G3490" t="str">
        <f t="shared" si="55"/>
        <v>Nie</v>
      </c>
    </row>
    <row r="3491" spans="1:7" x14ac:dyDescent="0.25">
      <c r="A3491">
        <f xml:space="preserve"> MONTH(B3491)</f>
        <v>7</v>
      </c>
      <c r="B3491" s="3">
        <v>42936</v>
      </c>
      <c r="C3491">
        <f>YEAR(B3491)</f>
        <v>2017</v>
      </c>
      <c r="D3491">
        <v>2721</v>
      </c>
      <c r="E3491" t="str">
        <f>IF(D3491&gt;10000,"Tak","Nie")</f>
        <v>Nie</v>
      </c>
      <c r="F3491">
        <f>F3490-ROUNDUP(F3490*0.02,0)+D3491</f>
        <v>334430</v>
      </c>
      <c r="G3491" t="str">
        <f t="shared" si="55"/>
        <v>Nie</v>
      </c>
    </row>
    <row r="3492" spans="1:7" x14ac:dyDescent="0.25">
      <c r="A3492">
        <f xml:space="preserve"> MONTH(B3492)</f>
        <v>7</v>
      </c>
      <c r="B3492" s="3">
        <v>42937</v>
      </c>
      <c r="C3492">
        <f>YEAR(B3492)</f>
        <v>2017</v>
      </c>
      <c r="D3492">
        <v>3225</v>
      </c>
      <c r="E3492" t="str">
        <f>IF(D3492&gt;10000,"Tak","Nie")</f>
        <v>Nie</v>
      </c>
      <c r="F3492">
        <f>F3491-ROUNDUP(F3491*0.02,0)+D3492</f>
        <v>330966</v>
      </c>
      <c r="G3492" t="str">
        <f t="shared" si="55"/>
        <v>Nie</v>
      </c>
    </row>
    <row r="3493" spans="1:7" x14ac:dyDescent="0.25">
      <c r="A3493">
        <f xml:space="preserve"> MONTH(B3493)</f>
        <v>7</v>
      </c>
      <c r="B3493" s="3">
        <v>42938</v>
      </c>
      <c r="C3493">
        <f>YEAR(B3493)</f>
        <v>2017</v>
      </c>
      <c r="D3493">
        <v>3109</v>
      </c>
      <c r="E3493" t="str">
        <f>IF(D3493&gt;10000,"Tak","Nie")</f>
        <v>Nie</v>
      </c>
      <c r="F3493">
        <f>F3492-ROUNDUP(F3492*0.02,0)+D3493</f>
        <v>327455</v>
      </c>
      <c r="G3493" t="str">
        <f t="shared" si="55"/>
        <v>Nie</v>
      </c>
    </row>
    <row r="3494" spans="1:7" x14ac:dyDescent="0.25">
      <c r="A3494">
        <f xml:space="preserve"> MONTH(B3494)</f>
        <v>7</v>
      </c>
      <c r="B3494" s="3">
        <v>42939</v>
      </c>
      <c r="C3494">
        <f>YEAR(B3494)</f>
        <v>2017</v>
      </c>
      <c r="D3494">
        <v>2718</v>
      </c>
      <c r="E3494" t="str">
        <f>IF(D3494&gt;10000,"Tak","Nie")</f>
        <v>Nie</v>
      </c>
      <c r="F3494">
        <f>F3493-ROUNDUP(F3493*0.02,0)+D3494</f>
        <v>323623</v>
      </c>
      <c r="G3494" t="str">
        <f t="shared" si="55"/>
        <v>Nie</v>
      </c>
    </row>
    <row r="3495" spans="1:7" x14ac:dyDescent="0.25">
      <c r="A3495">
        <f xml:space="preserve"> MONTH(B3495)</f>
        <v>7</v>
      </c>
      <c r="B3495" s="3">
        <v>42940</v>
      </c>
      <c r="C3495">
        <f>YEAR(B3495)</f>
        <v>2017</v>
      </c>
      <c r="D3495">
        <v>3342</v>
      </c>
      <c r="E3495" t="str">
        <f>IF(D3495&gt;10000,"Tak","Nie")</f>
        <v>Nie</v>
      </c>
      <c r="F3495">
        <f>F3494-ROUNDUP(F3494*0.02,0)+D3495</f>
        <v>320492</v>
      </c>
      <c r="G3495" t="str">
        <f t="shared" si="55"/>
        <v>Nie</v>
      </c>
    </row>
    <row r="3496" spans="1:7" x14ac:dyDescent="0.25">
      <c r="A3496">
        <f xml:space="preserve"> MONTH(B3496)</f>
        <v>7</v>
      </c>
      <c r="B3496" s="3">
        <v>42941</v>
      </c>
      <c r="C3496">
        <f>YEAR(B3496)</f>
        <v>2017</v>
      </c>
      <c r="D3496">
        <v>3189</v>
      </c>
      <c r="E3496" t="str">
        <f>IF(D3496&gt;10000,"Tak","Nie")</f>
        <v>Nie</v>
      </c>
      <c r="F3496">
        <f>F3495-ROUNDUP(F3495*0.02,0)+D3496</f>
        <v>317271</v>
      </c>
      <c r="G3496" t="str">
        <f t="shared" si="55"/>
        <v>Nie</v>
      </c>
    </row>
    <row r="3497" spans="1:7" x14ac:dyDescent="0.25">
      <c r="A3497">
        <f xml:space="preserve"> MONTH(B3497)</f>
        <v>7</v>
      </c>
      <c r="B3497" s="3">
        <v>42942</v>
      </c>
      <c r="C3497">
        <f>YEAR(B3497)</f>
        <v>2017</v>
      </c>
      <c r="D3497">
        <v>2995</v>
      </c>
      <c r="E3497" t="str">
        <f>IF(D3497&gt;10000,"Tak","Nie")</f>
        <v>Nie</v>
      </c>
      <c r="F3497">
        <f>F3496-ROUNDUP(F3496*0.02,0)+D3497</f>
        <v>313920</v>
      </c>
      <c r="G3497" t="str">
        <f t="shared" si="55"/>
        <v>Nie</v>
      </c>
    </row>
    <row r="3498" spans="1:7" x14ac:dyDescent="0.25">
      <c r="A3498">
        <f xml:space="preserve"> MONTH(B3498)</f>
        <v>7</v>
      </c>
      <c r="B3498" s="3">
        <v>42943</v>
      </c>
      <c r="C3498">
        <f>YEAR(B3498)</f>
        <v>2017</v>
      </c>
      <c r="D3498">
        <v>1921</v>
      </c>
      <c r="E3498" t="str">
        <f>IF(D3498&gt;10000,"Tak","Nie")</f>
        <v>Nie</v>
      </c>
      <c r="F3498">
        <f>F3497-ROUNDUP(F3497*0.02,0)+D3498</f>
        <v>309562</v>
      </c>
      <c r="G3498" t="str">
        <f t="shared" si="55"/>
        <v>Nie</v>
      </c>
    </row>
    <row r="3499" spans="1:7" x14ac:dyDescent="0.25">
      <c r="A3499">
        <f xml:space="preserve"> MONTH(B3499)</f>
        <v>7</v>
      </c>
      <c r="B3499" s="3">
        <v>42944</v>
      </c>
      <c r="C3499">
        <f>YEAR(B3499)</f>
        <v>2017</v>
      </c>
      <c r="D3499">
        <v>3020</v>
      </c>
      <c r="E3499" t="str">
        <f>IF(D3499&gt;10000,"Tak","Nie")</f>
        <v>Nie</v>
      </c>
      <c r="F3499">
        <f>F3498-ROUNDUP(F3498*0.02,0)+D3499</f>
        <v>306390</v>
      </c>
      <c r="G3499" t="str">
        <f t="shared" si="55"/>
        <v>Nie</v>
      </c>
    </row>
    <row r="3500" spans="1:7" x14ac:dyDescent="0.25">
      <c r="A3500">
        <f xml:space="preserve"> MONTH(B3500)</f>
        <v>7</v>
      </c>
      <c r="B3500" s="3">
        <v>42945</v>
      </c>
      <c r="C3500">
        <f>YEAR(B3500)</f>
        <v>2017</v>
      </c>
      <c r="D3500">
        <v>3397</v>
      </c>
      <c r="E3500" t="str">
        <f>IF(D3500&gt;10000,"Tak","Nie")</f>
        <v>Nie</v>
      </c>
      <c r="F3500">
        <f>F3499-ROUNDUP(F3499*0.02,0)+D3500</f>
        <v>303659</v>
      </c>
      <c r="G3500" t="str">
        <f t="shared" si="55"/>
        <v>Nie</v>
      </c>
    </row>
    <row r="3501" spans="1:7" x14ac:dyDescent="0.25">
      <c r="A3501">
        <f xml:space="preserve"> MONTH(B3501)</f>
        <v>7</v>
      </c>
      <c r="B3501" s="3">
        <v>42946</v>
      </c>
      <c r="C3501">
        <f>YEAR(B3501)</f>
        <v>2017</v>
      </c>
      <c r="D3501">
        <v>2375</v>
      </c>
      <c r="E3501" t="str">
        <f>IF(D3501&gt;10000,"Tak","Nie")</f>
        <v>Nie</v>
      </c>
      <c r="F3501">
        <f>F3500-ROUNDUP(F3500*0.02,0)+D3501</f>
        <v>299960</v>
      </c>
      <c r="G3501" t="str">
        <f t="shared" si="55"/>
        <v>Nie</v>
      </c>
    </row>
    <row r="3502" spans="1:7" x14ac:dyDescent="0.25">
      <c r="A3502">
        <f xml:space="preserve"> MONTH(B3502)</f>
        <v>7</v>
      </c>
      <c r="B3502" s="3">
        <v>42947</v>
      </c>
      <c r="C3502">
        <f>YEAR(B3502)</f>
        <v>2017</v>
      </c>
      <c r="D3502">
        <v>3387</v>
      </c>
      <c r="E3502" t="str">
        <f>IF(D3502&gt;10000,"Tak","Nie")</f>
        <v>Nie</v>
      </c>
      <c r="F3502">
        <f>F3501-ROUNDUP(F3501*0.02,0)+D3502</f>
        <v>297347</v>
      </c>
      <c r="G3502" t="str">
        <f t="shared" si="55"/>
        <v>Nie</v>
      </c>
    </row>
    <row r="3503" spans="1:7" x14ac:dyDescent="0.25">
      <c r="A3503">
        <f xml:space="preserve"> MONTH(B3503)</f>
        <v>8</v>
      </c>
      <c r="B3503" s="3">
        <v>42948</v>
      </c>
      <c r="C3503">
        <f>YEAR(B3503)</f>
        <v>2017</v>
      </c>
      <c r="D3503">
        <v>2076</v>
      </c>
      <c r="E3503" t="str">
        <f>IF(D3503&gt;10000,"Tak","Nie")</f>
        <v>Nie</v>
      </c>
      <c r="F3503">
        <f>F3502-ROUNDUP(F3502*0.02,0)+D3503</f>
        <v>293476</v>
      </c>
      <c r="G3503" t="str">
        <f t="shared" si="55"/>
        <v>Nie</v>
      </c>
    </row>
    <row r="3504" spans="1:7" x14ac:dyDescent="0.25">
      <c r="A3504">
        <f xml:space="preserve"> MONTH(B3504)</f>
        <v>8</v>
      </c>
      <c r="B3504" s="3">
        <v>42949</v>
      </c>
      <c r="C3504">
        <f>YEAR(B3504)</f>
        <v>2017</v>
      </c>
      <c r="D3504">
        <v>2462</v>
      </c>
      <c r="E3504" t="str">
        <f>IF(D3504&gt;10000,"Tak","Nie")</f>
        <v>Nie</v>
      </c>
      <c r="F3504">
        <f>F3503-ROUNDUP(F3503*0.02,0)+D3504</f>
        <v>290068</v>
      </c>
      <c r="G3504" t="str">
        <f t="shared" si="55"/>
        <v>Nie</v>
      </c>
    </row>
    <row r="3505" spans="1:7" x14ac:dyDescent="0.25">
      <c r="A3505">
        <f xml:space="preserve"> MONTH(B3505)</f>
        <v>8</v>
      </c>
      <c r="B3505" s="3">
        <v>42950</v>
      </c>
      <c r="C3505">
        <f>YEAR(B3505)</f>
        <v>2017</v>
      </c>
      <c r="D3505">
        <v>1990</v>
      </c>
      <c r="E3505" t="str">
        <f>IF(D3505&gt;10000,"Tak","Nie")</f>
        <v>Nie</v>
      </c>
      <c r="F3505">
        <f>F3504-ROUNDUP(F3504*0.02,0)+D3505</f>
        <v>286256</v>
      </c>
      <c r="G3505" t="str">
        <f t="shared" si="55"/>
        <v>Nie</v>
      </c>
    </row>
    <row r="3506" spans="1:7" x14ac:dyDescent="0.25">
      <c r="A3506">
        <f xml:space="preserve"> MONTH(B3506)</f>
        <v>8</v>
      </c>
      <c r="B3506" s="3">
        <v>42951</v>
      </c>
      <c r="C3506">
        <f>YEAR(B3506)</f>
        <v>2017</v>
      </c>
      <c r="D3506">
        <v>1098</v>
      </c>
      <c r="E3506" t="str">
        <f>IF(D3506&gt;10000,"Tak","Nie")</f>
        <v>Nie</v>
      </c>
      <c r="F3506">
        <f>F3505-ROUNDUP(F3505*0.02,0)+D3506</f>
        <v>281628</v>
      </c>
      <c r="G3506" t="str">
        <f t="shared" si="55"/>
        <v>Nie</v>
      </c>
    </row>
    <row r="3507" spans="1:7" x14ac:dyDescent="0.25">
      <c r="A3507">
        <f xml:space="preserve"> MONTH(B3507)</f>
        <v>8</v>
      </c>
      <c r="B3507" s="3">
        <v>42952</v>
      </c>
      <c r="C3507">
        <f>YEAR(B3507)</f>
        <v>2017</v>
      </c>
      <c r="D3507">
        <v>1472</v>
      </c>
      <c r="E3507" t="str">
        <f>IF(D3507&gt;10000,"Tak","Nie")</f>
        <v>Nie</v>
      </c>
      <c r="F3507">
        <f>F3506-ROUNDUP(F3506*0.02,0)+D3507</f>
        <v>277467</v>
      </c>
      <c r="G3507" t="str">
        <f t="shared" si="55"/>
        <v>Nie</v>
      </c>
    </row>
    <row r="3508" spans="1:7" x14ac:dyDescent="0.25">
      <c r="A3508">
        <f xml:space="preserve"> MONTH(B3508)</f>
        <v>8</v>
      </c>
      <c r="B3508" s="3">
        <v>42953</v>
      </c>
      <c r="C3508">
        <f>YEAR(B3508)</f>
        <v>2017</v>
      </c>
      <c r="D3508">
        <v>3471</v>
      </c>
      <c r="E3508" t="str">
        <f>IF(D3508&gt;10000,"Tak","Nie")</f>
        <v>Nie</v>
      </c>
      <c r="F3508">
        <f>F3507-ROUNDUP(F3507*0.02,0)+D3508</f>
        <v>275388</v>
      </c>
      <c r="G3508" t="str">
        <f t="shared" si="55"/>
        <v>Nie</v>
      </c>
    </row>
    <row r="3509" spans="1:7" x14ac:dyDescent="0.25">
      <c r="A3509">
        <f xml:space="preserve"> MONTH(B3509)</f>
        <v>8</v>
      </c>
      <c r="B3509" s="3">
        <v>42954</v>
      </c>
      <c r="C3509">
        <f>YEAR(B3509)</f>
        <v>2017</v>
      </c>
      <c r="D3509">
        <v>2778</v>
      </c>
      <c r="E3509" t="str">
        <f>IF(D3509&gt;10000,"Tak","Nie")</f>
        <v>Nie</v>
      </c>
      <c r="F3509">
        <f>F3508-ROUNDUP(F3508*0.02,0)+D3509</f>
        <v>272658</v>
      </c>
      <c r="G3509" t="str">
        <f t="shared" si="55"/>
        <v>Nie</v>
      </c>
    </row>
    <row r="3510" spans="1:7" x14ac:dyDescent="0.25">
      <c r="A3510">
        <f xml:space="preserve"> MONTH(B3510)</f>
        <v>8</v>
      </c>
      <c r="B3510" s="3">
        <v>42955</v>
      </c>
      <c r="C3510">
        <f>YEAR(B3510)</f>
        <v>2017</v>
      </c>
      <c r="D3510">
        <v>2857</v>
      </c>
      <c r="E3510" t="str">
        <f>IF(D3510&gt;10000,"Tak","Nie")</f>
        <v>Nie</v>
      </c>
      <c r="F3510">
        <f>F3509-ROUNDUP(F3509*0.02,0)+D3510</f>
        <v>270061</v>
      </c>
      <c r="G3510" t="str">
        <f t="shared" si="55"/>
        <v>Nie</v>
      </c>
    </row>
    <row r="3511" spans="1:7" x14ac:dyDescent="0.25">
      <c r="A3511">
        <f xml:space="preserve"> MONTH(B3511)</f>
        <v>8</v>
      </c>
      <c r="B3511" s="3">
        <v>42956</v>
      </c>
      <c r="C3511">
        <f>YEAR(B3511)</f>
        <v>2017</v>
      </c>
      <c r="D3511">
        <v>2523</v>
      </c>
      <c r="E3511" t="str">
        <f>IF(D3511&gt;10000,"Tak","Nie")</f>
        <v>Nie</v>
      </c>
      <c r="F3511">
        <f>F3510-ROUNDUP(F3510*0.02,0)+D3511</f>
        <v>267182</v>
      </c>
      <c r="G3511" t="str">
        <f t="shared" si="55"/>
        <v>Nie</v>
      </c>
    </row>
    <row r="3512" spans="1:7" x14ac:dyDescent="0.25">
      <c r="A3512">
        <f xml:space="preserve"> MONTH(B3512)</f>
        <v>8</v>
      </c>
      <c r="B3512" s="3">
        <v>42957</v>
      </c>
      <c r="C3512">
        <f>YEAR(B3512)</f>
        <v>2017</v>
      </c>
      <c r="D3512">
        <v>2364</v>
      </c>
      <c r="E3512" t="str">
        <f>IF(D3512&gt;10000,"Tak","Nie")</f>
        <v>Nie</v>
      </c>
      <c r="F3512">
        <f>F3511-ROUNDUP(F3511*0.02,0)+D3512</f>
        <v>264202</v>
      </c>
      <c r="G3512" t="str">
        <f t="shared" si="55"/>
        <v>Nie</v>
      </c>
    </row>
    <row r="3513" spans="1:7" x14ac:dyDescent="0.25">
      <c r="A3513">
        <f xml:space="preserve"> MONTH(B3513)</f>
        <v>8</v>
      </c>
      <c r="B3513" s="3">
        <v>42958</v>
      </c>
      <c r="C3513">
        <f>YEAR(B3513)</f>
        <v>2017</v>
      </c>
      <c r="D3513">
        <v>2324</v>
      </c>
      <c r="E3513" t="str">
        <f>IF(D3513&gt;10000,"Tak","Nie")</f>
        <v>Nie</v>
      </c>
      <c r="F3513">
        <f>F3512-ROUNDUP(F3512*0.02,0)+D3513</f>
        <v>261241</v>
      </c>
      <c r="G3513" t="str">
        <f t="shared" si="55"/>
        <v>Nie</v>
      </c>
    </row>
    <row r="3514" spans="1:7" x14ac:dyDescent="0.25">
      <c r="A3514">
        <f xml:space="preserve"> MONTH(B3514)</f>
        <v>8</v>
      </c>
      <c r="B3514" s="3">
        <v>42959</v>
      </c>
      <c r="C3514">
        <f>YEAR(B3514)</f>
        <v>2017</v>
      </c>
      <c r="D3514">
        <v>1439</v>
      </c>
      <c r="E3514" t="str">
        <f>IF(D3514&gt;10000,"Tak","Nie")</f>
        <v>Nie</v>
      </c>
      <c r="F3514">
        <f>F3513-ROUNDUP(F3513*0.02,0)+D3514</f>
        <v>257455</v>
      </c>
      <c r="G3514" t="str">
        <f t="shared" si="55"/>
        <v>Nie</v>
      </c>
    </row>
    <row r="3515" spans="1:7" x14ac:dyDescent="0.25">
      <c r="A3515">
        <f xml:space="preserve"> MONTH(B3515)</f>
        <v>8</v>
      </c>
      <c r="B3515" s="3">
        <v>42960</v>
      </c>
      <c r="C3515">
        <f>YEAR(B3515)</f>
        <v>2017</v>
      </c>
      <c r="D3515">
        <v>1428</v>
      </c>
      <c r="E3515" t="str">
        <f>IF(D3515&gt;10000,"Tak","Nie")</f>
        <v>Nie</v>
      </c>
      <c r="F3515">
        <f>F3514-ROUNDUP(F3514*0.02,0)+D3515</f>
        <v>253733</v>
      </c>
      <c r="G3515" t="str">
        <f t="shared" si="55"/>
        <v>Nie</v>
      </c>
    </row>
    <row r="3516" spans="1:7" x14ac:dyDescent="0.25">
      <c r="A3516">
        <f xml:space="preserve"> MONTH(B3516)</f>
        <v>8</v>
      </c>
      <c r="B3516" s="3">
        <v>42961</v>
      </c>
      <c r="C3516">
        <f>YEAR(B3516)</f>
        <v>2017</v>
      </c>
      <c r="D3516">
        <v>3281</v>
      </c>
      <c r="E3516" t="str">
        <f>IF(D3516&gt;10000,"Tak","Nie")</f>
        <v>Nie</v>
      </c>
      <c r="F3516">
        <f>F3515-ROUNDUP(F3515*0.02,0)+D3516</f>
        <v>251939</v>
      </c>
      <c r="G3516" t="str">
        <f t="shared" si="55"/>
        <v>Nie</v>
      </c>
    </row>
    <row r="3517" spans="1:7" x14ac:dyDescent="0.25">
      <c r="A3517">
        <f xml:space="preserve"> MONTH(B3517)</f>
        <v>8</v>
      </c>
      <c r="B3517" s="3">
        <v>42962</v>
      </c>
      <c r="C3517">
        <f>YEAR(B3517)</f>
        <v>2017</v>
      </c>
      <c r="D3517">
        <v>1892</v>
      </c>
      <c r="E3517" t="str">
        <f>IF(D3517&gt;10000,"Tak","Nie")</f>
        <v>Nie</v>
      </c>
      <c r="F3517">
        <f>F3516-ROUNDUP(F3516*0.02,0)+D3517</f>
        <v>248792</v>
      </c>
      <c r="G3517" t="str">
        <f t="shared" si="55"/>
        <v>Nie</v>
      </c>
    </row>
    <row r="3518" spans="1:7" x14ac:dyDescent="0.25">
      <c r="A3518">
        <f xml:space="preserve"> MONTH(B3518)</f>
        <v>8</v>
      </c>
      <c r="B3518" s="3">
        <v>42963</v>
      </c>
      <c r="C3518">
        <f>YEAR(B3518)</f>
        <v>2017</v>
      </c>
      <c r="D3518">
        <v>2597</v>
      </c>
      <c r="E3518" t="str">
        <f>IF(D3518&gt;10000,"Tak","Nie")</f>
        <v>Nie</v>
      </c>
      <c r="F3518">
        <f>F3517-ROUNDUP(F3517*0.02,0)+D3518</f>
        <v>246413</v>
      </c>
      <c r="G3518" t="str">
        <f t="shared" si="55"/>
        <v>Nie</v>
      </c>
    </row>
    <row r="3519" spans="1:7" x14ac:dyDescent="0.25">
      <c r="A3519">
        <f xml:space="preserve"> MONTH(B3519)</f>
        <v>8</v>
      </c>
      <c r="B3519" s="3">
        <v>42964</v>
      </c>
      <c r="C3519">
        <f>YEAR(B3519)</f>
        <v>2017</v>
      </c>
      <c r="D3519">
        <v>1844</v>
      </c>
      <c r="E3519" t="str">
        <f>IF(D3519&gt;10000,"Tak","Nie")</f>
        <v>Nie</v>
      </c>
      <c r="F3519">
        <f>F3518-ROUNDUP(F3518*0.02,0)+D3519</f>
        <v>243328</v>
      </c>
      <c r="G3519" t="str">
        <f t="shared" si="55"/>
        <v>Nie</v>
      </c>
    </row>
    <row r="3520" spans="1:7" x14ac:dyDescent="0.25">
      <c r="A3520">
        <f xml:space="preserve"> MONTH(B3520)</f>
        <v>8</v>
      </c>
      <c r="B3520" s="3">
        <v>42965</v>
      </c>
      <c r="C3520">
        <f>YEAR(B3520)</f>
        <v>2017</v>
      </c>
      <c r="D3520">
        <v>1557</v>
      </c>
      <c r="E3520" t="str">
        <f>IF(D3520&gt;10000,"Tak","Nie")</f>
        <v>Nie</v>
      </c>
      <c r="F3520">
        <f>F3519-ROUNDUP(F3519*0.02,0)+D3520</f>
        <v>240018</v>
      </c>
      <c r="G3520" t="str">
        <f t="shared" si="55"/>
        <v>Nie</v>
      </c>
    </row>
    <row r="3521" spans="1:7" x14ac:dyDescent="0.25">
      <c r="A3521">
        <f xml:space="preserve"> MONTH(B3521)</f>
        <v>8</v>
      </c>
      <c r="B3521" s="3">
        <v>42966</v>
      </c>
      <c r="C3521">
        <f>YEAR(B3521)</f>
        <v>2017</v>
      </c>
      <c r="D3521">
        <v>1584</v>
      </c>
      <c r="E3521" t="str">
        <f>IF(D3521&gt;10000,"Tak","Nie")</f>
        <v>Nie</v>
      </c>
      <c r="F3521">
        <f>F3520-ROUNDUP(F3520*0.02,0)+D3521</f>
        <v>236801</v>
      </c>
      <c r="G3521" t="str">
        <f t="shared" si="55"/>
        <v>Nie</v>
      </c>
    </row>
    <row r="3522" spans="1:7" x14ac:dyDescent="0.25">
      <c r="A3522">
        <f xml:space="preserve"> MONTH(B3522)</f>
        <v>8</v>
      </c>
      <c r="B3522" s="3">
        <v>42967</v>
      </c>
      <c r="C3522">
        <f>YEAR(B3522)</f>
        <v>2017</v>
      </c>
      <c r="D3522">
        <v>1325</v>
      </c>
      <c r="E3522" t="str">
        <f>IF(D3522&gt;10000,"Tak","Nie")</f>
        <v>Nie</v>
      </c>
      <c r="F3522">
        <f>F3521-ROUNDUP(F3521*0.02,0)+D3522</f>
        <v>233389</v>
      </c>
      <c r="G3522" t="str">
        <f t="shared" si="55"/>
        <v>Nie</v>
      </c>
    </row>
    <row r="3523" spans="1:7" x14ac:dyDescent="0.25">
      <c r="A3523">
        <f xml:space="preserve"> MONTH(B3523)</f>
        <v>8</v>
      </c>
      <c r="B3523" s="3">
        <v>42968</v>
      </c>
      <c r="C3523">
        <f>YEAR(B3523)</f>
        <v>2017</v>
      </c>
      <c r="D3523">
        <v>2316</v>
      </c>
      <c r="E3523" t="str">
        <f>IF(D3523&gt;10000,"Tak","Nie")</f>
        <v>Nie</v>
      </c>
      <c r="F3523">
        <f>F3522-ROUNDUP(F3522*0.02,0)+D3523</f>
        <v>231037</v>
      </c>
      <c r="G3523" t="str">
        <f t="shared" si="55"/>
        <v>Nie</v>
      </c>
    </row>
    <row r="3524" spans="1:7" x14ac:dyDescent="0.25">
      <c r="A3524">
        <f xml:space="preserve"> MONTH(B3524)</f>
        <v>8</v>
      </c>
      <c r="B3524" s="3">
        <v>42969</v>
      </c>
      <c r="C3524">
        <f>YEAR(B3524)</f>
        <v>2017</v>
      </c>
      <c r="D3524">
        <v>2540</v>
      </c>
      <c r="E3524" t="str">
        <f>IF(D3524&gt;10000,"Tak","Nie")</f>
        <v>Nie</v>
      </c>
      <c r="F3524">
        <f>F3523-ROUNDUP(F3523*0.02,0)+D3524</f>
        <v>228956</v>
      </c>
      <c r="G3524" t="str">
        <f t="shared" ref="G3524:G3587" si="56">IF(F3524&gt;1000000,"Tak","Nie")</f>
        <v>Nie</v>
      </c>
    </row>
    <row r="3525" spans="1:7" x14ac:dyDescent="0.25">
      <c r="A3525">
        <f xml:space="preserve"> MONTH(B3525)</f>
        <v>8</v>
      </c>
      <c r="B3525" s="3">
        <v>42970</v>
      </c>
      <c r="C3525">
        <f>YEAR(B3525)</f>
        <v>2017</v>
      </c>
      <c r="D3525">
        <v>1788</v>
      </c>
      <c r="E3525" t="str">
        <f>IF(D3525&gt;10000,"Tak","Nie")</f>
        <v>Nie</v>
      </c>
      <c r="F3525">
        <f>F3524-ROUNDUP(F3524*0.02,0)+D3525</f>
        <v>226164</v>
      </c>
      <c r="G3525" t="str">
        <f t="shared" si="56"/>
        <v>Nie</v>
      </c>
    </row>
    <row r="3526" spans="1:7" x14ac:dyDescent="0.25">
      <c r="A3526">
        <f xml:space="preserve"> MONTH(B3526)</f>
        <v>8</v>
      </c>
      <c r="B3526" s="3">
        <v>42971</v>
      </c>
      <c r="C3526">
        <f>YEAR(B3526)</f>
        <v>2017</v>
      </c>
      <c r="D3526">
        <v>2527</v>
      </c>
      <c r="E3526" t="str">
        <f>IF(D3526&gt;10000,"Tak","Nie")</f>
        <v>Nie</v>
      </c>
      <c r="F3526">
        <f>F3525-ROUNDUP(F3525*0.02,0)+D3526</f>
        <v>224167</v>
      </c>
      <c r="G3526" t="str">
        <f t="shared" si="56"/>
        <v>Nie</v>
      </c>
    </row>
    <row r="3527" spans="1:7" x14ac:dyDescent="0.25">
      <c r="A3527">
        <f xml:space="preserve"> MONTH(B3527)</f>
        <v>8</v>
      </c>
      <c r="B3527" s="3">
        <v>42972</v>
      </c>
      <c r="C3527">
        <f>YEAR(B3527)</f>
        <v>2017</v>
      </c>
      <c r="D3527">
        <v>2379</v>
      </c>
      <c r="E3527" t="str">
        <f>IF(D3527&gt;10000,"Tak","Nie")</f>
        <v>Nie</v>
      </c>
      <c r="F3527">
        <f>F3526-ROUNDUP(F3526*0.02,0)+D3527</f>
        <v>222062</v>
      </c>
      <c r="G3527" t="str">
        <f t="shared" si="56"/>
        <v>Nie</v>
      </c>
    </row>
    <row r="3528" spans="1:7" x14ac:dyDescent="0.25">
      <c r="A3528">
        <f xml:space="preserve"> MONTH(B3528)</f>
        <v>8</v>
      </c>
      <c r="B3528" s="3">
        <v>42973</v>
      </c>
      <c r="C3528">
        <f>YEAR(B3528)</f>
        <v>2017</v>
      </c>
      <c r="D3528">
        <v>2932</v>
      </c>
      <c r="E3528" t="str">
        <f>IF(D3528&gt;10000,"Tak","Nie")</f>
        <v>Nie</v>
      </c>
      <c r="F3528">
        <f>F3527-ROUNDUP(F3527*0.02,0)+D3528</f>
        <v>220552</v>
      </c>
      <c r="G3528" t="str">
        <f t="shared" si="56"/>
        <v>Nie</v>
      </c>
    </row>
    <row r="3529" spans="1:7" x14ac:dyDescent="0.25">
      <c r="A3529">
        <f xml:space="preserve"> MONTH(B3529)</f>
        <v>8</v>
      </c>
      <c r="B3529" s="3">
        <v>42974</v>
      </c>
      <c r="C3529">
        <f>YEAR(B3529)</f>
        <v>2017</v>
      </c>
      <c r="D3529">
        <v>2678</v>
      </c>
      <c r="E3529" t="str">
        <f>IF(D3529&gt;10000,"Tak","Nie")</f>
        <v>Nie</v>
      </c>
      <c r="F3529">
        <f>F3528-ROUNDUP(F3528*0.02,0)+D3529</f>
        <v>218818</v>
      </c>
      <c r="G3529" t="str">
        <f t="shared" si="56"/>
        <v>Nie</v>
      </c>
    </row>
    <row r="3530" spans="1:7" x14ac:dyDescent="0.25">
      <c r="A3530">
        <f xml:space="preserve"> MONTH(B3530)</f>
        <v>8</v>
      </c>
      <c r="B3530" s="3">
        <v>42975</v>
      </c>
      <c r="C3530">
        <f>YEAR(B3530)</f>
        <v>2017</v>
      </c>
      <c r="D3530">
        <v>3204</v>
      </c>
      <c r="E3530" t="str">
        <f>IF(D3530&gt;10000,"Tak","Nie")</f>
        <v>Nie</v>
      </c>
      <c r="F3530">
        <f>F3529-ROUNDUP(F3529*0.02,0)+D3530</f>
        <v>217645</v>
      </c>
      <c r="G3530" t="str">
        <f t="shared" si="56"/>
        <v>Nie</v>
      </c>
    </row>
    <row r="3531" spans="1:7" x14ac:dyDescent="0.25">
      <c r="A3531">
        <f xml:space="preserve"> MONTH(B3531)</f>
        <v>8</v>
      </c>
      <c r="B3531" s="3">
        <v>42976</v>
      </c>
      <c r="C3531">
        <f>YEAR(B3531)</f>
        <v>2017</v>
      </c>
      <c r="D3531">
        <v>1483</v>
      </c>
      <c r="E3531" t="str">
        <f>IF(D3531&gt;10000,"Tak","Nie")</f>
        <v>Nie</v>
      </c>
      <c r="F3531">
        <f>F3530-ROUNDUP(F3530*0.02,0)+D3531</f>
        <v>214775</v>
      </c>
      <c r="G3531" t="str">
        <f t="shared" si="56"/>
        <v>Nie</v>
      </c>
    </row>
    <row r="3532" spans="1:7" x14ac:dyDescent="0.25">
      <c r="A3532">
        <f xml:space="preserve"> MONTH(B3532)</f>
        <v>8</v>
      </c>
      <c r="B3532" s="3">
        <v>42977</v>
      </c>
      <c r="C3532">
        <f>YEAR(B3532)</f>
        <v>2017</v>
      </c>
      <c r="D3532">
        <v>2861</v>
      </c>
      <c r="E3532" t="str">
        <f>IF(D3532&gt;10000,"Tak","Nie")</f>
        <v>Nie</v>
      </c>
      <c r="F3532">
        <f>F3531-ROUNDUP(F3531*0.02,0)+D3532</f>
        <v>213340</v>
      </c>
      <c r="G3532" t="str">
        <f t="shared" si="56"/>
        <v>Nie</v>
      </c>
    </row>
    <row r="3533" spans="1:7" x14ac:dyDescent="0.25">
      <c r="A3533">
        <f xml:space="preserve"> MONTH(B3533)</f>
        <v>8</v>
      </c>
      <c r="B3533" s="3">
        <v>42978</v>
      </c>
      <c r="C3533">
        <f>YEAR(B3533)</f>
        <v>2017</v>
      </c>
      <c r="D3533">
        <v>3190</v>
      </c>
      <c r="E3533" t="str">
        <f>IF(D3533&gt;10000,"Tak","Nie")</f>
        <v>Nie</v>
      </c>
      <c r="F3533">
        <f>F3532-ROUNDUP(F3532*0.02,0)+D3533</f>
        <v>212263</v>
      </c>
      <c r="G3533" t="str">
        <f t="shared" si="56"/>
        <v>Nie</v>
      </c>
    </row>
    <row r="3534" spans="1:7" x14ac:dyDescent="0.25">
      <c r="A3534">
        <f xml:space="preserve"> MONTH(B3534)</f>
        <v>9</v>
      </c>
      <c r="B3534" s="3">
        <v>42979</v>
      </c>
      <c r="C3534">
        <f>YEAR(B3534)</f>
        <v>2017</v>
      </c>
      <c r="D3534">
        <v>3326</v>
      </c>
      <c r="E3534" t="str">
        <f>IF(D3534&gt;10000,"Tak","Nie")</f>
        <v>Nie</v>
      </c>
      <c r="F3534">
        <f>F3533-ROUNDUP(F3533*0.02,0)+D3534</f>
        <v>211343</v>
      </c>
      <c r="G3534" t="str">
        <f t="shared" si="56"/>
        <v>Nie</v>
      </c>
    </row>
    <row r="3535" spans="1:7" x14ac:dyDescent="0.25">
      <c r="A3535">
        <f xml:space="preserve"> MONTH(B3535)</f>
        <v>9</v>
      </c>
      <c r="B3535" s="3">
        <v>42980</v>
      </c>
      <c r="C3535">
        <f>YEAR(B3535)</f>
        <v>2017</v>
      </c>
      <c r="D3535">
        <v>2483</v>
      </c>
      <c r="E3535" t="str">
        <f>IF(D3535&gt;10000,"Tak","Nie")</f>
        <v>Nie</v>
      </c>
      <c r="F3535">
        <f>F3534-ROUNDUP(F3534*0.02,0)+D3535</f>
        <v>209599</v>
      </c>
      <c r="G3535" t="str">
        <f t="shared" si="56"/>
        <v>Nie</v>
      </c>
    </row>
    <row r="3536" spans="1:7" x14ac:dyDescent="0.25">
      <c r="A3536">
        <f xml:space="preserve"> MONTH(B3536)</f>
        <v>9</v>
      </c>
      <c r="B3536" s="3">
        <v>42981</v>
      </c>
      <c r="C3536">
        <f>YEAR(B3536)</f>
        <v>2017</v>
      </c>
      <c r="D3536">
        <v>2770</v>
      </c>
      <c r="E3536" t="str">
        <f>IF(D3536&gt;10000,"Tak","Nie")</f>
        <v>Nie</v>
      </c>
      <c r="F3536">
        <f>F3535-ROUNDUP(F3535*0.02,0)+D3536</f>
        <v>208177</v>
      </c>
      <c r="G3536" t="str">
        <f t="shared" si="56"/>
        <v>Nie</v>
      </c>
    </row>
    <row r="3537" spans="1:7" x14ac:dyDescent="0.25">
      <c r="A3537">
        <f xml:space="preserve"> MONTH(B3537)</f>
        <v>9</v>
      </c>
      <c r="B3537" s="3">
        <v>42982</v>
      </c>
      <c r="C3537">
        <f>YEAR(B3537)</f>
        <v>2017</v>
      </c>
      <c r="D3537">
        <v>2855</v>
      </c>
      <c r="E3537" t="str">
        <f>IF(D3537&gt;10000,"Tak","Nie")</f>
        <v>Nie</v>
      </c>
      <c r="F3537">
        <f>F3536-ROUNDUP(F3536*0.02,0)+D3537</f>
        <v>206868</v>
      </c>
      <c r="G3537" t="str">
        <f t="shared" si="56"/>
        <v>Nie</v>
      </c>
    </row>
    <row r="3538" spans="1:7" x14ac:dyDescent="0.25">
      <c r="A3538">
        <f xml:space="preserve"> MONTH(B3538)</f>
        <v>9</v>
      </c>
      <c r="B3538" s="3">
        <v>42983</v>
      </c>
      <c r="C3538">
        <f>YEAR(B3538)</f>
        <v>2017</v>
      </c>
      <c r="D3538">
        <v>2985</v>
      </c>
      <c r="E3538" t="str">
        <f>IF(D3538&gt;10000,"Tak","Nie")</f>
        <v>Nie</v>
      </c>
      <c r="F3538">
        <f>F3537-ROUNDUP(F3537*0.02,0)+D3538</f>
        <v>205715</v>
      </c>
      <c r="G3538" t="str">
        <f t="shared" si="56"/>
        <v>Nie</v>
      </c>
    </row>
    <row r="3539" spans="1:7" x14ac:dyDescent="0.25">
      <c r="A3539">
        <f xml:space="preserve"> MONTH(B3539)</f>
        <v>9</v>
      </c>
      <c r="B3539" s="3">
        <v>42984</v>
      </c>
      <c r="C3539">
        <f>YEAR(B3539)</f>
        <v>2017</v>
      </c>
      <c r="D3539">
        <v>3360</v>
      </c>
      <c r="E3539" t="str">
        <f>IF(D3539&gt;10000,"Tak","Nie")</f>
        <v>Nie</v>
      </c>
      <c r="F3539">
        <f>F3538-ROUNDUP(F3538*0.02,0)+D3539</f>
        <v>204960</v>
      </c>
      <c r="G3539" t="str">
        <f t="shared" si="56"/>
        <v>Nie</v>
      </c>
    </row>
    <row r="3540" spans="1:7" x14ac:dyDescent="0.25">
      <c r="A3540">
        <f xml:space="preserve"> MONTH(B3540)</f>
        <v>9</v>
      </c>
      <c r="B3540" s="3">
        <v>42985</v>
      </c>
      <c r="C3540">
        <f>YEAR(B3540)</f>
        <v>2017</v>
      </c>
      <c r="D3540">
        <v>2356</v>
      </c>
      <c r="E3540" t="str">
        <f>IF(D3540&gt;10000,"Tak","Nie")</f>
        <v>Nie</v>
      </c>
      <c r="F3540">
        <f>F3539-ROUNDUP(F3539*0.02,0)+D3540</f>
        <v>203216</v>
      </c>
      <c r="G3540" t="str">
        <f t="shared" si="56"/>
        <v>Nie</v>
      </c>
    </row>
    <row r="3541" spans="1:7" x14ac:dyDescent="0.25">
      <c r="A3541">
        <f xml:space="preserve"> MONTH(B3541)</f>
        <v>9</v>
      </c>
      <c r="B3541" s="3">
        <v>42986</v>
      </c>
      <c r="C3541">
        <f>YEAR(B3541)</f>
        <v>2017</v>
      </c>
      <c r="D3541">
        <v>2911</v>
      </c>
      <c r="E3541" t="str">
        <f>IF(D3541&gt;10000,"Tak","Nie")</f>
        <v>Nie</v>
      </c>
      <c r="F3541">
        <f>F3540-ROUNDUP(F3540*0.02,0)+D3541</f>
        <v>202062</v>
      </c>
      <c r="G3541" t="str">
        <f t="shared" si="56"/>
        <v>Nie</v>
      </c>
    </row>
    <row r="3542" spans="1:7" x14ac:dyDescent="0.25">
      <c r="A3542">
        <f xml:space="preserve"> MONTH(B3542)</f>
        <v>9</v>
      </c>
      <c r="B3542" s="3">
        <v>42987</v>
      </c>
      <c r="C3542">
        <f>YEAR(B3542)</f>
        <v>2017</v>
      </c>
      <c r="D3542">
        <v>3327</v>
      </c>
      <c r="E3542" t="str">
        <f>IF(D3542&gt;10000,"Tak","Nie")</f>
        <v>Nie</v>
      </c>
      <c r="F3542">
        <f>F3541-ROUNDUP(F3541*0.02,0)+D3542</f>
        <v>201347</v>
      </c>
      <c r="G3542" t="str">
        <f t="shared" si="56"/>
        <v>Nie</v>
      </c>
    </row>
    <row r="3543" spans="1:7" x14ac:dyDescent="0.25">
      <c r="A3543">
        <f xml:space="preserve"> MONTH(B3543)</f>
        <v>9</v>
      </c>
      <c r="B3543" s="3">
        <v>42988</v>
      </c>
      <c r="C3543">
        <f>YEAR(B3543)</f>
        <v>2017</v>
      </c>
      <c r="D3543">
        <v>2104</v>
      </c>
      <c r="E3543" t="str">
        <f>IF(D3543&gt;10000,"Tak","Nie")</f>
        <v>Nie</v>
      </c>
      <c r="F3543">
        <f>F3542-ROUNDUP(F3542*0.02,0)+D3543</f>
        <v>199424</v>
      </c>
      <c r="G3543" t="str">
        <f t="shared" si="56"/>
        <v>Nie</v>
      </c>
    </row>
    <row r="3544" spans="1:7" x14ac:dyDescent="0.25">
      <c r="A3544">
        <f xml:space="preserve"> MONTH(B3544)</f>
        <v>9</v>
      </c>
      <c r="B3544" s="3">
        <v>42989</v>
      </c>
      <c r="C3544">
        <f>YEAR(B3544)</f>
        <v>2017</v>
      </c>
      <c r="D3544">
        <v>2345</v>
      </c>
      <c r="E3544" t="str">
        <f>IF(D3544&gt;10000,"Tak","Nie")</f>
        <v>Nie</v>
      </c>
      <c r="F3544">
        <f>F3543-ROUNDUP(F3543*0.02,0)+D3544</f>
        <v>197780</v>
      </c>
      <c r="G3544" t="str">
        <f t="shared" si="56"/>
        <v>Nie</v>
      </c>
    </row>
    <row r="3545" spans="1:7" x14ac:dyDescent="0.25">
      <c r="A3545">
        <f xml:space="preserve"> MONTH(B3545)</f>
        <v>9</v>
      </c>
      <c r="B3545" s="3">
        <v>42990</v>
      </c>
      <c r="C3545">
        <f>YEAR(B3545)</f>
        <v>2017</v>
      </c>
      <c r="D3545">
        <v>1898</v>
      </c>
      <c r="E3545" t="str">
        <f>IF(D3545&gt;10000,"Tak","Nie")</f>
        <v>Nie</v>
      </c>
      <c r="F3545">
        <f>F3544-ROUNDUP(F3544*0.02,0)+D3545</f>
        <v>195722</v>
      </c>
      <c r="G3545" t="str">
        <f t="shared" si="56"/>
        <v>Nie</v>
      </c>
    </row>
    <row r="3546" spans="1:7" x14ac:dyDescent="0.25">
      <c r="A3546">
        <f xml:space="preserve"> MONTH(B3546)</f>
        <v>9</v>
      </c>
      <c r="B3546" s="3">
        <v>42991</v>
      </c>
      <c r="C3546">
        <f>YEAR(B3546)</f>
        <v>2017</v>
      </c>
      <c r="D3546">
        <v>2659</v>
      </c>
      <c r="E3546" t="str">
        <f>IF(D3546&gt;10000,"Tak","Nie")</f>
        <v>Nie</v>
      </c>
      <c r="F3546">
        <f>F3545-ROUNDUP(F3545*0.02,0)+D3546</f>
        <v>194466</v>
      </c>
      <c r="G3546" t="str">
        <f t="shared" si="56"/>
        <v>Nie</v>
      </c>
    </row>
    <row r="3547" spans="1:7" x14ac:dyDescent="0.25">
      <c r="A3547">
        <f xml:space="preserve"> MONTH(B3547)</f>
        <v>9</v>
      </c>
      <c r="B3547" s="3">
        <v>42992</v>
      </c>
      <c r="C3547">
        <f>YEAR(B3547)</f>
        <v>2017</v>
      </c>
      <c r="D3547">
        <v>3091</v>
      </c>
      <c r="E3547" t="str">
        <f>IF(D3547&gt;10000,"Tak","Nie")</f>
        <v>Nie</v>
      </c>
      <c r="F3547">
        <f>F3546-ROUNDUP(F3546*0.02,0)+D3547</f>
        <v>193667</v>
      </c>
      <c r="G3547" t="str">
        <f t="shared" si="56"/>
        <v>Nie</v>
      </c>
    </row>
    <row r="3548" spans="1:7" x14ac:dyDescent="0.25">
      <c r="A3548">
        <f xml:space="preserve"> MONTH(B3548)</f>
        <v>9</v>
      </c>
      <c r="B3548" s="3">
        <v>42993</v>
      </c>
      <c r="C3548">
        <f>YEAR(B3548)</f>
        <v>2017</v>
      </c>
      <c r="D3548">
        <v>3510</v>
      </c>
      <c r="E3548" t="str">
        <f>IF(D3548&gt;10000,"Tak","Nie")</f>
        <v>Nie</v>
      </c>
      <c r="F3548">
        <f>F3547-ROUNDUP(F3547*0.02,0)+D3548</f>
        <v>193303</v>
      </c>
      <c r="G3548" t="str">
        <f t="shared" si="56"/>
        <v>Nie</v>
      </c>
    </row>
    <row r="3549" spans="1:7" x14ac:dyDescent="0.25">
      <c r="A3549">
        <f xml:space="preserve"> MONTH(B3549)</f>
        <v>9</v>
      </c>
      <c r="B3549" s="3">
        <v>42994</v>
      </c>
      <c r="C3549">
        <f>YEAR(B3549)</f>
        <v>2017</v>
      </c>
      <c r="D3549">
        <v>2994</v>
      </c>
      <c r="E3549" t="str">
        <f>IF(D3549&gt;10000,"Tak","Nie")</f>
        <v>Nie</v>
      </c>
      <c r="F3549">
        <f>F3548-ROUNDUP(F3548*0.02,0)+D3549</f>
        <v>192430</v>
      </c>
      <c r="G3549" t="str">
        <f t="shared" si="56"/>
        <v>Nie</v>
      </c>
    </row>
    <row r="3550" spans="1:7" x14ac:dyDescent="0.25">
      <c r="A3550">
        <f xml:space="preserve"> MONTH(B3550)</f>
        <v>9</v>
      </c>
      <c r="B3550" s="3">
        <v>42995</v>
      </c>
      <c r="C3550">
        <f>YEAR(B3550)</f>
        <v>2017</v>
      </c>
      <c r="D3550">
        <v>3708</v>
      </c>
      <c r="E3550" t="str">
        <f>IF(D3550&gt;10000,"Tak","Nie")</f>
        <v>Nie</v>
      </c>
      <c r="F3550">
        <f>F3549-ROUNDUP(F3549*0.02,0)+D3550</f>
        <v>192289</v>
      </c>
      <c r="G3550" t="str">
        <f t="shared" si="56"/>
        <v>Nie</v>
      </c>
    </row>
    <row r="3551" spans="1:7" x14ac:dyDescent="0.25">
      <c r="A3551">
        <f xml:space="preserve"> MONTH(B3551)</f>
        <v>9</v>
      </c>
      <c r="B3551" s="3">
        <v>42996</v>
      </c>
      <c r="C3551">
        <f>YEAR(B3551)</f>
        <v>2017</v>
      </c>
      <c r="D3551">
        <v>2367</v>
      </c>
      <c r="E3551" t="str">
        <f>IF(D3551&gt;10000,"Tak","Nie")</f>
        <v>Nie</v>
      </c>
      <c r="F3551">
        <f>F3550-ROUNDUP(F3550*0.02,0)+D3551</f>
        <v>190810</v>
      </c>
      <c r="G3551" t="str">
        <f t="shared" si="56"/>
        <v>Nie</v>
      </c>
    </row>
    <row r="3552" spans="1:7" x14ac:dyDescent="0.25">
      <c r="A3552">
        <f xml:space="preserve"> MONTH(B3552)</f>
        <v>9</v>
      </c>
      <c r="B3552" s="3">
        <v>42997</v>
      </c>
      <c r="C3552">
        <f>YEAR(B3552)</f>
        <v>2017</v>
      </c>
      <c r="D3552">
        <v>1825</v>
      </c>
      <c r="E3552" t="str">
        <f>IF(D3552&gt;10000,"Tak","Nie")</f>
        <v>Nie</v>
      </c>
      <c r="F3552">
        <f>F3551-ROUNDUP(F3551*0.02,0)+D3552</f>
        <v>188818</v>
      </c>
      <c r="G3552" t="str">
        <f t="shared" si="56"/>
        <v>Nie</v>
      </c>
    </row>
    <row r="3553" spans="1:7" x14ac:dyDescent="0.25">
      <c r="A3553">
        <f xml:space="preserve"> MONTH(B3553)</f>
        <v>9</v>
      </c>
      <c r="B3553" s="3">
        <v>42998</v>
      </c>
      <c r="C3553">
        <f>YEAR(B3553)</f>
        <v>2017</v>
      </c>
      <c r="D3553">
        <v>3454</v>
      </c>
      <c r="E3553" t="str">
        <f>IF(D3553&gt;10000,"Tak","Nie")</f>
        <v>Nie</v>
      </c>
      <c r="F3553">
        <f>F3552-ROUNDUP(F3552*0.02,0)+D3553</f>
        <v>188495</v>
      </c>
      <c r="G3553" t="str">
        <f t="shared" si="56"/>
        <v>Nie</v>
      </c>
    </row>
    <row r="3554" spans="1:7" x14ac:dyDescent="0.25">
      <c r="A3554">
        <f xml:space="preserve"> MONTH(B3554)</f>
        <v>9</v>
      </c>
      <c r="B3554" s="3">
        <v>42999</v>
      </c>
      <c r="C3554">
        <f>YEAR(B3554)</f>
        <v>2017</v>
      </c>
      <c r="D3554">
        <v>3699</v>
      </c>
      <c r="E3554" t="str">
        <f>IF(D3554&gt;10000,"Tak","Nie")</f>
        <v>Nie</v>
      </c>
      <c r="F3554">
        <f>F3553-ROUNDUP(F3553*0.02,0)+D3554</f>
        <v>188424</v>
      </c>
      <c r="G3554" t="str">
        <f t="shared" si="56"/>
        <v>Nie</v>
      </c>
    </row>
    <row r="3555" spans="1:7" x14ac:dyDescent="0.25">
      <c r="A3555">
        <f xml:space="preserve"> MONTH(B3555)</f>
        <v>9</v>
      </c>
      <c r="B3555" s="3">
        <v>43000</v>
      </c>
      <c r="C3555">
        <f>YEAR(B3555)</f>
        <v>2017</v>
      </c>
      <c r="D3555">
        <v>2221</v>
      </c>
      <c r="E3555" t="str">
        <f>IF(D3555&gt;10000,"Tak","Nie")</f>
        <v>Nie</v>
      </c>
      <c r="F3555">
        <f>F3554-ROUNDUP(F3554*0.02,0)+D3555</f>
        <v>186876</v>
      </c>
      <c r="G3555" t="str">
        <f t="shared" si="56"/>
        <v>Nie</v>
      </c>
    </row>
    <row r="3556" spans="1:7" x14ac:dyDescent="0.25">
      <c r="A3556">
        <f xml:space="preserve"> MONTH(B3556)</f>
        <v>9</v>
      </c>
      <c r="B3556" s="3">
        <v>43001</v>
      </c>
      <c r="C3556">
        <f>YEAR(B3556)</f>
        <v>2017</v>
      </c>
      <c r="D3556">
        <v>4463</v>
      </c>
      <c r="E3556" t="str">
        <f>IF(D3556&gt;10000,"Tak","Nie")</f>
        <v>Nie</v>
      </c>
      <c r="F3556">
        <f>F3555-ROUNDUP(F3555*0.02,0)+D3556</f>
        <v>187601</v>
      </c>
      <c r="G3556" t="str">
        <f t="shared" si="56"/>
        <v>Nie</v>
      </c>
    </row>
    <row r="3557" spans="1:7" x14ac:dyDescent="0.25">
      <c r="A3557">
        <f xml:space="preserve"> MONTH(B3557)</f>
        <v>9</v>
      </c>
      <c r="B3557" s="3">
        <v>43002</v>
      </c>
      <c r="C3557">
        <f>YEAR(B3557)</f>
        <v>2017</v>
      </c>
      <c r="D3557">
        <v>2592</v>
      </c>
      <c r="E3557" t="str">
        <f>IF(D3557&gt;10000,"Tak","Nie")</f>
        <v>Nie</v>
      </c>
      <c r="F3557">
        <f>F3556-ROUNDUP(F3556*0.02,0)+D3557</f>
        <v>186440</v>
      </c>
      <c r="G3557" t="str">
        <f t="shared" si="56"/>
        <v>Nie</v>
      </c>
    </row>
    <row r="3558" spans="1:7" x14ac:dyDescent="0.25">
      <c r="A3558">
        <f xml:space="preserve"> MONTH(B3558)</f>
        <v>9</v>
      </c>
      <c r="B3558" s="3">
        <v>43003</v>
      </c>
      <c r="C3558">
        <f>YEAR(B3558)</f>
        <v>2017</v>
      </c>
      <c r="D3558">
        <v>3260</v>
      </c>
      <c r="E3558" t="str">
        <f>IF(D3558&gt;10000,"Tak","Nie")</f>
        <v>Nie</v>
      </c>
      <c r="F3558">
        <f>F3557-ROUNDUP(F3557*0.02,0)+D3558</f>
        <v>185971</v>
      </c>
      <c r="G3558" t="str">
        <f t="shared" si="56"/>
        <v>Nie</v>
      </c>
    </row>
    <row r="3559" spans="1:7" x14ac:dyDescent="0.25">
      <c r="A3559">
        <f xml:space="preserve"> MONTH(B3559)</f>
        <v>9</v>
      </c>
      <c r="B3559" s="3">
        <v>43004</v>
      </c>
      <c r="C3559">
        <f>YEAR(B3559)</f>
        <v>2017</v>
      </c>
      <c r="D3559">
        <v>3207</v>
      </c>
      <c r="E3559" t="str">
        <f>IF(D3559&gt;10000,"Tak","Nie")</f>
        <v>Nie</v>
      </c>
      <c r="F3559">
        <f>F3558-ROUNDUP(F3558*0.02,0)+D3559</f>
        <v>185458</v>
      </c>
      <c r="G3559" t="str">
        <f t="shared" si="56"/>
        <v>Nie</v>
      </c>
    </row>
    <row r="3560" spans="1:7" x14ac:dyDescent="0.25">
      <c r="A3560">
        <f xml:space="preserve"> MONTH(B3560)</f>
        <v>9</v>
      </c>
      <c r="B3560" s="3">
        <v>43005</v>
      </c>
      <c r="C3560">
        <f>YEAR(B3560)</f>
        <v>2017</v>
      </c>
      <c r="D3560">
        <v>3621</v>
      </c>
      <c r="E3560" t="str">
        <f>IF(D3560&gt;10000,"Tak","Nie")</f>
        <v>Nie</v>
      </c>
      <c r="F3560">
        <f>F3559-ROUNDUP(F3559*0.02,0)+D3560</f>
        <v>185369</v>
      </c>
      <c r="G3560" t="str">
        <f t="shared" si="56"/>
        <v>Nie</v>
      </c>
    </row>
    <row r="3561" spans="1:7" x14ac:dyDescent="0.25">
      <c r="A3561">
        <f xml:space="preserve"> MONTH(B3561)</f>
        <v>9</v>
      </c>
      <c r="B3561" s="3">
        <v>43006</v>
      </c>
      <c r="C3561">
        <f>YEAR(B3561)</f>
        <v>2017</v>
      </c>
      <c r="D3561">
        <v>3856</v>
      </c>
      <c r="E3561" t="str">
        <f>IF(D3561&gt;10000,"Tak","Nie")</f>
        <v>Nie</v>
      </c>
      <c r="F3561">
        <f>F3560-ROUNDUP(F3560*0.02,0)+D3561</f>
        <v>185517</v>
      </c>
      <c r="G3561" t="str">
        <f t="shared" si="56"/>
        <v>Nie</v>
      </c>
    </row>
    <row r="3562" spans="1:7" x14ac:dyDescent="0.25">
      <c r="A3562">
        <f xml:space="preserve"> MONTH(B3562)</f>
        <v>9</v>
      </c>
      <c r="B3562" s="3">
        <v>43007</v>
      </c>
      <c r="C3562">
        <f>YEAR(B3562)</f>
        <v>2017</v>
      </c>
      <c r="D3562">
        <v>4038</v>
      </c>
      <c r="E3562" t="str">
        <f>IF(D3562&gt;10000,"Tak","Nie")</f>
        <v>Nie</v>
      </c>
      <c r="F3562">
        <f>F3561-ROUNDUP(F3561*0.02,0)+D3562</f>
        <v>185844</v>
      </c>
      <c r="G3562" t="str">
        <f t="shared" si="56"/>
        <v>Nie</v>
      </c>
    </row>
    <row r="3563" spans="1:7" x14ac:dyDescent="0.25">
      <c r="A3563">
        <f xml:space="preserve"> MONTH(B3563)</f>
        <v>9</v>
      </c>
      <c r="B3563" s="3">
        <v>43008</v>
      </c>
      <c r="C3563">
        <f>YEAR(B3563)</f>
        <v>2017</v>
      </c>
      <c r="D3563">
        <v>4373</v>
      </c>
      <c r="E3563" t="str">
        <f>IF(D3563&gt;10000,"Tak","Nie")</f>
        <v>Nie</v>
      </c>
      <c r="F3563">
        <f>F3562-ROUNDUP(F3562*0.02,0)+D3563</f>
        <v>186500</v>
      </c>
      <c r="G3563" t="str">
        <f t="shared" si="56"/>
        <v>Nie</v>
      </c>
    </row>
    <row r="3564" spans="1:7" x14ac:dyDescent="0.25">
      <c r="A3564">
        <f xml:space="preserve"> MONTH(B3564)</f>
        <v>10</v>
      </c>
      <c r="B3564" s="3">
        <v>43009</v>
      </c>
      <c r="C3564">
        <f>YEAR(B3564)</f>
        <v>2017</v>
      </c>
      <c r="D3564">
        <v>3920</v>
      </c>
      <c r="E3564" t="str">
        <f>IF(D3564&gt;10000,"Tak","Nie")</f>
        <v>Nie</v>
      </c>
      <c r="F3564">
        <f>F3563-ROUNDUP(F3563*0.02,0)+D3564</f>
        <v>186690</v>
      </c>
      <c r="G3564" t="str">
        <f t="shared" si="56"/>
        <v>Nie</v>
      </c>
    </row>
    <row r="3565" spans="1:7" x14ac:dyDescent="0.25">
      <c r="A3565">
        <f xml:space="preserve"> MONTH(B3565)</f>
        <v>10</v>
      </c>
      <c r="B3565" s="3">
        <v>43010</v>
      </c>
      <c r="C3565">
        <f>YEAR(B3565)</f>
        <v>2017</v>
      </c>
      <c r="D3565">
        <v>4871</v>
      </c>
      <c r="E3565" t="str">
        <f>IF(D3565&gt;10000,"Tak","Nie")</f>
        <v>Nie</v>
      </c>
      <c r="F3565">
        <f>F3564-ROUNDUP(F3564*0.02,0)+D3565</f>
        <v>187827</v>
      </c>
      <c r="G3565" t="str">
        <f t="shared" si="56"/>
        <v>Nie</v>
      </c>
    </row>
    <row r="3566" spans="1:7" x14ac:dyDescent="0.25">
      <c r="A3566">
        <f xml:space="preserve"> MONTH(B3566)</f>
        <v>10</v>
      </c>
      <c r="B3566" s="3">
        <v>43011</v>
      </c>
      <c r="C3566">
        <f>YEAR(B3566)</f>
        <v>2017</v>
      </c>
      <c r="D3566">
        <v>4131</v>
      </c>
      <c r="E3566" t="str">
        <f>IF(D3566&gt;10000,"Tak","Nie")</f>
        <v>Nie</v>
      </c>
      <c r="F3566">
        <f>F3565-ROUNDUP(F3565*0.02,0)+D3566</f>
        <v>188201</v>
      </c>
      <c r="G3566" t="str">
        <f t="shared" si="56"/>
        <v>Nie</v>
      </c>
    </row>
    <row r="3567" spans="1:7" x14ac:dyDescent="0.25">
      <c r="A3567">
        <f xml:space="preserve"> MONTH(B3567)</f>
        <v>10</v>
      </c>
      <c r="B3567" s="3">
        <v>43012</v>
      </c>
      <c r="C3567">
        <f>YEAR(B3567)</f>
        <v>2017</v>
      </c>
      <c r="D3567">
        <v>4598</v>
      </c>
      <c r="E3567" t="str">
        <f>IF(D3567&gt;10000,"Tak","Nie")</f>
        <v>Nie</v>
      </c>
      <c r="F3567">
        <f>F3566-ROUNDUP(F3566*0.02,0)+D3567</f>
        <v>189034</v>
      </c>
      <c r="G3567" t="str">
        <f t="shared" si="56"/>
        <v>Nie</v>
      </c>
    </row>
    <row r="3568" spans="1:7" x14ac:dyDescent="0.25">
      <c r="A3568">
        <f xml:space="preserve"> MONTH(B3568)</f>
        <v>10</v>
      </c>
      <c r="B3568" s="3">
        <v>43013</v>
      </c>
      <c r="C3568">
        <f>YEAR(B3568)</f>
        <v>2017</v>
      </c>
      <c r="D3568">
        <v>4117</v>
      </c>
      <c r="E3568" t="str">
        <f>IF(D3568&gt;10000,"Tak","Nie")</f>
        <v>Nie</v>
      </c>
      <c r="F3568">
        <f>F3567-ROUNDUP(F3567*0.02,0)+D3568</f>
        <v>189370</v>
      </c>
      <c r="G3568" t="str">
        <f t="shared" si="56"/>
        <v>Nie</v>
      </c>
    </row>
    <row r="3569" spans="1:7" x14ac:dyDescent="0.25">
      <c r="A3569">
        <f xml:space="preserve"> MONTH(B3569)</f>
        <v>10</v>
      </c>
      <c r="B3569" s="3">
        <v>43014</v>
      </c>
      <c r="C3569">
        <f>YEAR(B3569)</f>
        <v>2017</v>
      </c>
      <c r="D3569">
        <v>3693</v>
      </c>
      <c r="E3569" t="str">
        <f>IF(D3569&gt;10000,"Tak","Nie")</f>
        <v>Nie</v>
      </c>
      <c r="F3569">
        <f>F3568-ROUNDUP(F3568*0.02,0)+D3569</f>
        <v>189275</v>
      </c>
      <c r="G3569" t="str">
        <f t="shared" si="56"/>
        <v>Nie</v>
      </c>
    </row>
    <row r="3570" spans="1:7" x14ac:dyDescent="0.25">
      <c r="A3570">
        <f xml:space="preserve"> MONTH(B3570)</f>
        <v>10</v>
      </c>
      <c r="B3570" s="3">
        <v>43015</v>
      </c>
      <c r="C3570">
        <f>YEAR(B3570)</f>
        <v>2017</v>
      </c>
      <c r="D3570">
        <v>4098</v>
      </c>
      <c r="E3570" t="str">
        <f>IF(D3570&gt;10000,"Tak","Nie")</f>
        <v>Nie</v>
      </c>
      <c r="F3570">
        <f>F3569-ROUNDUP(F3569*0.02,0)+D3570</f>
        <v>189587</v>
      </c>
      <c r="G3570" t="str">
        <f t="shared" si="56"/>
        <v>Nie</v>
      </c>
    </row>
    <row r="3571" spans="1:7" x14ac:dyDescent="0.25">
      <c r="A3571">
        <f xml:space="preserve"> MONTH(B3571)</f>
        <v>10</v>
      </c>
      <c r="B3571" s="3">
        <v>43016</v>
      </c>
      <c r="C3571">
        <f>YEAR(B3571)</f>
        <v>2017</v>
      </c>
      <c r="D3571">
        <v>4154</v>
      </c>
      <c r="E3571" t="str">
        <f>IF(D3571&gt;10000,"Tak","Nie")</f>
        <v>Nie</v>
      </c>
      <c r="F3571">
        <f>F3570-ROUNDUP(F3570*0.02,0)+D3571</f>
        <v>189949</v>
      </c>
      <c r="G3571" t="str">
        <f t="shared" si="56"/>
        <v>Nie</v>
      </c>
    </row>
    <row r="3572" spans="1:7" x14ac:dyDescent="0.25">
      <c r="A3572">
        <f xml:space="preserve"> MONTH(B3572)</f>
        <v>10</v>
      </c>
      <c r="B3572" s="3">
        <v>43017</v>
      </c>
      <c r="C3572">
        <f>YEAR(B3572)</f>
        <v>2017</v>
      </c>
      <c r="D3572">
        <v>3481</v>
      </c>
      <c r="E3572" t="str">
        <f>IF(D3572&gt;10000,"Tak","Nie")</f>
        <v>Nie</v>
      </c>
      <c r="F3572">
        <f>F3571-ROUNDUP(F3571*0.02,0)+D3572</f>
        <v>189631</v>
      </c>
      <c r="G3572" t="str">
        <f t="shared" si="56"/>
        <v>Nie</v>
      </c>
    </row>
    <row r="3573" spans="1:7" x14ac:dyDescent="0.25">
      <c r="A3573">
        <f xml:space="preserve"> MONTH(B3573)</f>
        <v>10</v>
      </c>
      <c r="B3573" s="3">
        <v>43018</v>
      </c>
      <c r="C3573">
        <f>YEAR(B3573)</f>
        <v>2017</v>
      </c>
      <c r="D3573">
        <v>4347</v>
      </c>
      <c r="E3573" t="str">
        <f>IF(D3573&gt;10000,"Tak","Nie")</f>
        <v>Nie</v>
      </c>
      <c r="F3573">
        <f>F3572-ROUNDUP(F3572*0.02,0)+D3573</f>
        <v>190185</v>
      </c>
      <c r="G3573" t="str">
        <f t="shared" si="56"/>
        <v>Nie</v>
      </c>
    </row>
    <row r="3574" spans="1:7" x14ac:dyDescent="0.25">
      <c r="A3574">
        <f xml:space="preserve"> MONTH(B3574)</f>
        <v>10</v>
      </c>
      <c r="B3574" s="3">
        <v>43019</v>
      </c>
      <c r="C3574">
        <f>YEAR(B3574)</f>
        <v>2017</v>
      </c>
      <c r="D3574">
        <v>4883</v>
      </c>
      <c r="E3574" t="str">
        <f>IF(D3574&gt;10000,"Tak","Nie")</f>
        <v>Nie</v>
      </c>
      <c r="F3574">
        <f>F3573-ROUNDUP(F3573*0.02,0)+D3574</f>
        <v>191264</v>
      </c>
      <c r="G3574" t="str">
        <f t="shared" si="56"/>
        <v>Nie</v>
      </c>
    </row>
    <row r="3575" spans="1:7" x14ac:dyDescent="0.25">
      <c r="A3575">
        <f xml:space="preserve"> MONTH(B3575)</f>
        <v>10</v>
      </c>
      <c r="B3575" s="3">
        <v>43020</v>
      </c>
      <c r="C3575">
        <f>YEAR(B3575)</f>
        <v>2017</v>
      </c>
      <c r="D3575">
        <v>4378</v>
      </c>
      <c r="E3575" t="str">
        <f>IF(D3575&gt;10000,"Tak","Nie")</f>
        <v>Nie</v>
      </c>
      <c r="F3575">
        <f>F3574-ROUNDUP(F3574*0.02,0)+D3575</f>
        <v>191816</v>
      </c>
      <c r="G3575" t="str">
        <f t="shared" si="56"/>
        <v>Nie</v>
      </c>
    </row>
    <row r="3576" spans="1:7" x14ac:dyDescent="0.25">
      <c r="A3576">
        <f xml:space="preserve"> MONTH(B3576)</f>
        <v>10</v>
      </c>
      <c r="B3576" s="3">
        <v>43021</v>
      </c>
      <c r="C3576">
        <f>YEAR(B3576)</f>
        <v>2017</v>
      </c>
      <c r="D3576">
        <v>4762</v>
      </c>
      <c r="E3576" t="str">
        <f>IF(D3576&gt;10000,"Tak","Nie")</f>
        <v>Nie</v>
      </c>
      <c r="F3576">
        <f>F3575-ROUNDUP(F3575*0.02,0)+D3576</f>
        <v>192741</v>
      </c>
      <c r="G3576" t="str">
        <f t="shared" si="56"/>
        <v>Nie</v>
      </c>
    </row>
    <row r="3577" spans="1:7" x14ac:dyDescent="0.25">
      <c r="A3577">
        <f xml:space="preserve"> MONTH(B3577)</f>
        <v>10</v>
      </c>
      <c r="B3577" s="3">
        <v>43022</v>
      </c>
      <c r="C3577">
        <f>YEAR(B3577)</f>
        <v>2017</v>
      </c>
      <c r="D3577">
        <v>5794</v>
      </c>
      <c r="E3577" t="str">
        <f>IF(D3577&gt;10000,"Tak","Nie")</f>
        <v>Nie</v>
      </c>
      <c r="F3577">
        <f>F3576-ROUNDUP(F3576*0.02,0)+D3577</f>
        <v>194680</v>
      </c>
      <c r="G3577" t="str">
        <f t="shared" si="56"/>
        <v>Nie</v>
      </c>
    </row>
    <row r="3578" spans="1:7" x14ac:dyDescent="0.25">
      <c r="A3578">
        <f xml:space="preserve"> MONTH(B3578)</f>
        <v>10</v>
      </c>
      <c r="B3578" s="3">
        <v>43023</v>
      </c>
      <c r="C3578">
        <f>YEAR(B3578)</f>
        <v>2017</v>
      </c>
      <c r="D3578">
        <v>3581</v>
      </c>
      <c r="E3578" t="str">
        <f>IF(D3578&gt;10000,"Tak","Nie")</f>
        <v>Nie</v>
      </c>
      <c r="F3578">
        <f>F3577-ROUNDUP(F3577*0.02,0)+D3578</f>
        <v>194367</v>
      </c>
      <c r="G3578" t="str">
        <f t="shared" si="56"/>
        <v>Nie</v>
      </c>
    </row>
    <row r="3579" spans="1:7" x14ac:dyDescent="0.25">
      <c r="A3579">
        <f xml:space="preserve"> MONTH(B3579)</f>
        <v>10</v>
      </c>
      <c r="B3579" s="3">
        <v>43024</v>
      </c>
      <c r="C3579">
        <f>YEAR(B3579)</f>
        <v>2017</v>
      </c>
      <c r="D3579">
        <v>5055</v>
      </c>
      <c r="E3579" t="str">
        <f>IF(D3579&gt;10000,"Tak","Nie")</f>
        <v>Nie</v>
      </c>
      <c r="F3579">
        <f>F3578-ROUNDUP(F3578*0.02,0)+D3579</f>
        <v>195534</v>
      </c>
      <c r="G3579" t="str">
        <f t="shared" si="56"/>
        <v>Nie</v>
      </c>
    </row>
    <row r="3580" spans="1:7" x14ac:dyDescent="0.25">
      <c r="A3580">
        <f xml:space="preserve"> MONTH(B3580)</f>
        <v>10</v>
      </c>
      <c r="B3580" s="3">
        <v>43025</v>
      </c>
      <c r="C3580">
        <f>YEAR(B3580)</f>
        <v>2017</v>
      </c>
      <c r="D3580">
        <v>4982</v>
      </c>
      <c r="E3580" t="str">
        <f>IF(D3580&gt;10000,"Tak","Nie")</f>
        <v>Nie</v>
      </c>
      <c r="F3580">
        <f>F3579-ROUNDUP(F3579*0.02,0)+D3580</f>
        <v>196605</v>
      </c>
      <c r="G3580" t="str">
        <f t="shared" si="56"/>
        <v>Nie</v>
      </c>
    </row>
    <row r="3581" spans="1:7" x14ac:dyDescent="0.25">
      <c r="A3581">
        <f xml:space="preserve"> MONTH(B3581)</f>
        <v>10</v>
      </c>
      <c r="B3581" s="3">
        <v>43026</v>
      </c>
      <c r="C3581">
        <f>YEAR(B3581)</f>
        <v>2017</v>
      </c>
      <c r="D3581">
        <v>4268</v>
      </c>
      <c r="E3581" t="str">
        <f>IF(D3581&gt;10000,"Tak","Nie")</f>
        <v>Nie</v>
      </c>
      <c r="F3581">
        <f>F3580-ROUNDUP(F3580*0.02,0)+D3581</f>
        <v>196940</v>
      </c>
      <c r="G3581" t="str">
        <f t="shared" si="56"/>
        <v>Nie</v>
      </c>
    </row>
    <row r="3582" spans="1:7" x14ac:dyDescent="0.25">
      <c r="A3582">
        <f xml:space="preserve"> MONTH(B3582)</f>
        <v>10</v>
      </c>
      <c r="B3582" s="3">
        <v>43027</v>
      </c>
      <c r="C3582">
        <f>YEAR(B3582)</f>
        <v>2017</v>
      </c>
      <c r="D3582">
        <v>6042</v>
      </c>
      <c r="E3582" t="str">
        <f>IF(D3582&gt;10000,"Tak","Nie")</f>
        <v>Nie</v>
      </c>
      <c r="F3582">
        <f>F3581-ROUNDUP(F3581*0.02,0)+D3582</f>
        <v>199043</v>
      </c>
      <c r="G3582" t="str">
        <f t="shared" si="56"/>
        <v>Nie</v>
      </c>
    </row>
    <row r="3583" spans="1:7" x14ac:dyDescent="0.25">
      <c r="A3583">
        <f xml:space="preserve"> MONTH(B3583)</f>
        <v>10</v>
      </c>
      <c r="B3583" s="3">
        <v>43028</v>
      </c>
      <c r="C3583">
        <f>YEAR(B3583)</f>
        <v>2017</v>
      </c>
      <c r="D3583">
        <v>4714</v>
      </c>
      <c r="E3583" t="str">
        <f>IF(D3583&gt;10000,"Tak","Nie")</f>
        <v>Nie</v>
      </c>
      <c r="F3583">
        <f>F3582-ROUNDUP(F3582*0.02,0)+D3583</f>
        <v>199776</v>
      </c>
      <c r="G3583" t="str">
        <f t="shared" si="56"/>
        <v>Nie</v>
      </c>
    </row>
    <row r="3584" spans="1:7" x14ac:dyDescent="0.25">
      <c r="A3584">
        <f xml:space="preserve"> MONTH(B3584)</f>
        <v>10</v>
      </c>
      <c r="B3584" s="3">
        <v>43029</v>
      </c>
      <c r="C3584">
        <f>YEAR(B3584)</f>
        <v>2017</v>
      </c>
      <c r="D3584">
        <v>5505</v>
      </c>
      <c r="E3584" t="str">
        <f>IF(D3584&gt;10000,"Tak","Nie")</f>
        <v>Nie</v>
      </c>
      <c r="F3584">
        <f>F3583-ROUNDUP(F3583*0.02,0)+D3584</f>
        <v>201285</v>
      </c>
      <c r="G3584" t="str">
        <f t="shared" si="56"/>
        <v>Nie</v>
      </c>
    </row>
    <row r="3585" spans="1:7" x14ac:dyDescent="0.25">
      <c r="A3585">
        <f xml:space="preserve"> MONTH(B3585)</f>
        <v>10</v>
      </c>
      <c r="B3585" s="3">
        <v>43030</v>
      </c>
      <c r="C3585">
        <f>YEAR(B3585)</f>
        <v>2017</v>
      </c>
      <c r="D3585">
        <v>5854</v>
      </c>
      <c r="E3585" t="str">
        <f>IF(D3585&gt;10000,"Tak","Nie")</f>
        <v>Nie</v>
      </c>
      <c r="F3585">
        <f>F3584-ROUNDUP(F3584*0.02,0)+D3585</f>
        <v>203113</v>
      </c>
      <c r="G3585" t="str">
        <f t="shared" si="56"/>
        <v>Nie</v>
      </c>
    </row>
    <row r="3586" spans="1:7" x14ac:dyDescent="0.25">
      <c r="A3586">
        <f xml:space="preserve"> MONTH(B3586)</f>
        <v>10</v>
      </c>
      <c r="B3586" s="3">
        <v>43031</v>
      </c>
      <c r="C3586">
        <f>YEAR(B3586)</f>
        <v>2017</v>
      </c>
      <c r="D3586">
        <v>6389</v>
      </c>
      <c r="E3586" t="str">
        <f>IF(D3586&gt;10000,"Tak","Nie")</f>
        <v>Nie</v>
      </c>
      <c r="F3586">
        <f>F3585-ROUNDUP(F3585*0.02,0)+D3586</f>
        <v>205439</v>
      </c>
      <c r="G3586" t="str">
        <f t="shared" si="56"/>
        <v>Nie</v>
      </c>
    </row>
    <row r="3587" spans="1:7" x14ac:dyDescent="0.25">
      <c r="A3587">
        <f xml:space="preserve"> MONTH(B3587)</f>
        <v>10</v>
      </c>
      <c r="B3587" s="3">
        <v>43032</v>
      </c>
      <c r="C3587">
        <f>YEAR(B3587)</f>
        <v>2017</v>
      </c>
      <c r="D3587">
        <v>4356</v>
      </c>
      <c r="E3587" t="str">
        <f>IF(D3587&gt;10000,"Tak","Nie")</f>
        <v>Nie</v>
      </c>
      <c r="F3587">
        <f>F3586-ROUNDUP(F3586*0.02,0)+D3587</f>
        <v>205686</v>
      </c>
      <c r="G3587" t="str">
        <f t="shared" si="56"/>
        <v>Nie</v>
      </c>
    </row>
    <row r="3588" spans="1:7" x14ac:dyDescent="0.25">
      <c r="A3588">
        <f xml:space="preserve"> MONTH(B3588)</f>
        <v>10</v>
      </c>
      <c r="B3588" s="3">
        <v>43033</v>
      </c>
      <c r="C3588">
        <f>YEAR(B3588)</f>
        <v>2017</v>
      </c>
      <c r="D3588">
        <v>5467</v>
      </c>
      <c r="E3588" t="str">
        <f>IF(D3588&gt;10000,"Tak","Nie")</f>
        <v>Nie</v>
      </c>
      <c r="F3588">
        <f>F3587-ROUNDUP(F3587*0.02,0)+D3588</f>
        <v>207039</v>
      </c>
      <c r="G3588" t="str">
        <f t="shared" ref="G3588:G3651" si="57">IF(F3588&gt;1000000,"Tak","Nie")</f>
        <v>Nie</v>
      </c>
    </row>
    <row r="3589" spans="1:7" x14ac:dyDescent="0.25">
      <c r="A3589">
        <f xml:space="preserve"> MONTH(B3589)</f>
        <v>10</v>
      </c>
      <c r="B3589" s="3">
        <v>43034</v>
      </c>
      <c r="C3589">
        <f>YEAR(B3589)</f>
        <v>2017</v>
      </c>
      <c r="D3589">
        <v>5240</v>
      </c>
      <c r="E3589" t="str">
        <f>IF(D3589&gt;10000,"Tak","Nie")</f>
        <v>Nie</v>
      </c>
      <c r="F3589">
        <f>F3588-ROUNDUP(F3588*0.02,0)+D3589</f>
        <v>208138</v>
      </c>
      <c r="G3589" t="str">
        <f t="shared" si="57"/>
        <v>Nie</v>
      </c>
    </row>
    <row r="3590" spans="1:7" x14ac:dyDescent="0.25">
      <c r="A3590">
        <f xml:space="preserve"> MONTH(B3590)</f>
        <v>10</v>
      </c>
      <c r="B3590" s="3">
        <v>43035</v>
      </c>
      <c r="C3590">
        <f>YEAR(B3590)</f>
        <v>2017</v>
      </c>
      <c r="D3590">
        <v>6332</v>
      </c>
      <c r="E3590" t="str">
        <f>IF(D3590&gt;10000,"Tak","Nie")</f>
        <v>Nie</v>
      </c>
      <c r="F3590">
        <f>F3589-ROUNDUP(F3589*0.02,0)+D3590</f>
        <v>210307</v>
      </c>
      <c r="G3590" t="str">
        <f t="shared" si="57"/>
        <v>Nie</v>
      </c>
    </row>
    <row r="3591" spans="1:7" x14ac:dyDescent="0.25">
      <c r="A3591">
        <f xml:space="preserve"> MONTH(B3591)</f>
        <v>10</v>
      </c>
      <c r="B3591" s="3">
        <v>43036</v>
      </c>
      <c r="C3591">
        <f>YEAR(B3591)</f>
        <v>2017</v>
      </c>
      <c r="D3591">
        <v>4550</v>
      </c>
      <c r="E3591" t="str">
        <f>IF(D3591&gt;10000,"Tak","Nie")</f>
        <v>Nie</v>
      </c>
      <c r="F3591">
        <f>F3590-ROUNDUP(F3590*0.02,0)+D3591</f>
        <v>210650</v>
      </c>
      <c r="G3591" t="str">
        <f t="shared" si="57"/>
        <v>Nie</v>
      </c>
    </row>
    <row r="3592" spans="1:7" x14ac:dyDescent="0.25">
      <c r="A3592">
        <f xml:space="preserve"> MONTH(B3592)</f>
        <v>10</v>
      </c>
      <c r="B3592" s="3">
        <v>43037</v>
      </c>
      <c r="C3592">
        <f>YEAR(B3592)</f>
        <v>2017</v>
      </c>
      <c r="D3592">
        <v>6595</v>
      </c>
      <c r="E3592" t="str">
        <f>IF(D3592&gt;10000,"Tak","Nie")</f>
        <v>Nie</v>
      </c>
      <c r="F3592">
        <f>F3591-ROUNDUP(F3591*0.02,0)+D3592</f>
        <v>213032</v>
      </c>
      <c r="G3592" t="str">
        <f t="shared" si="57"/>
        <v>Nie</v>
      </c>
    </row>
    <row r="3593" spans="1:7" x14ac:dyDescent="0.25">
      <c r="A3593">
        <f xml:space="preserve"> MONTH(B3593)</f>
        <v>10</v>
      </c>
      <c r="B3593" s="3">
        <v>43038</v>
      </c>
      <c r="C3593">
        <f>YEAR(B3593)</f>
        <v>2017</v>
      </c>
      <c r="D3593">
        <v>4854</v>
      </c>
      <c r="E3593" t="str">
        <f>IF(D3593&gt;10000,"Tak","Nie")</f>
        <v>Nie</v>
      </c>
      <c r="F3593">
        <f>F3592-ROUNDUP(F3592*0.02,0)+D3593</f>
        <v>213625</v>
      </c>
      <c r="G3593" t="str">
        <f t="shared" si="57"/>
        <v>Nie</v>
      </c>
    </row>
    <row r="3594" spans="1:7" x14ac:dyDescent="0.25">
      <c r="A3594">
        <f xml:space="preserve"> MONTH(B3594)</f>
        <v>10</v>
      </c>
      <c r="B3594" s="3">
        <v>43039</v>
      </c>
      <c r="C3594">
        <f>YEAR(B3594)</f>
        <v>2017</v>
      </c>
      <c r="D3594">
        <v>5441</v>
      </c>
      <c r="E3594" t="str">
        <f>IF(D3594&gt;10000,"Tak","Nie")</f>
        <v>Nie</v>
      </c>
      <c r="F3594">
        <f>F3593-ROUNDUP(F3593*0.02,0)+D3594</f>
        <v>214793</v>
      </c>
      <c r="G3594" t="str">
        <f t="shared" si="57"/>
        <v>Nie</v>
      </c>
    </row>
    <row r="3595" spans="1:7" x14ac:dyDescent="0.25">
      <c r="A3595">
        <f xml:space="preserve"> MONTH(B3595)</f>
        <v>11</v>
      </c>
      <c r="B3595" s="3">
        <v>43040</v>
      </c>
      <c r="C3595">
        <f>YEAR(B3595)</f>
        <v>2017</v>
      </c>
      <c r="D3595">
        <v>6136</v>
      </c>
      <c r="E3595" t="str">
        <f>IF(D3595&gt;10000,"Tak","Nie")</f>
        <v>Nie</v>
      </c>
      <c r="F3595">
        <f>F3594-ROUNDUP(F3594*0.02,0)+D3595</f>
        <v>216633</v>
      </c>
      <c r="G3595" t="str">
        <f t="shared" si="57"/>
        <v>Nie</v>
      </c>
    </row>
    <row r="3596" spans="1:7" x14ac:dyDescent="0.25">
      <c r="A3596">
        <f xml:space="preserve"> MONTH(B3596)</f>
        <v>11</v>
      </c>
      <c r="B3596" s="3">
        <v>43041</v>
      </c>
      <c r="C3596">
        <f>YEAR(B3596)</f>
        <v>2017</v>
      </c>
      <c r="D3596">
        <v>4833</v>
      </c>
      <c r="E3596" t="str">
        <f>IF(D3596&gt;10000,"Tak","Nie")</f>
        <v>Nie</v>
      </c>
      <c r="F3596">
        <f>F3595-ROUNDUP(F3595*0.02,0)+D3596</f>
        <v>217133</v>
      </c>
      <c r="G3596" t="str">
        <f t="shared" si="57"/>
        <v>Nie</v>
      </c>
    </row>
    <row r="3597" spans="1:7" x14ac:dyDescent="0.25">
      <c r="A3597">
        <f xml:space="preserve"> MONTH(B3597)</f>
        <v>11</v>
      </c>
      <c r="B3597" s="3">
        <v>43042</v>
      </c>
      <c r="C3597">
        <f>YEAR(B3597)</f>
        <v>2017</v>
      </c>
      <c r="D3597">
        <v>5128</v>
      </c>
      <c r="E3597" t="str">
        <f>IF(D3597&gt;10000,"Tak","Nie")</f>
        <v>Nie</v>
      </c>
      <c r="F3597">
        <f>F3596-ROUNDUP(F3596*0.02,0)+D3597</f>
        <v>217918</v>
      </c>
      <c r="G3597" t="str">
        <f t="shared" si="57"/>
        <v>Nie</v>
      </c>
    </row>
    <row r="3598" spans="1:7" x14ac:dyDescent="0.25">
      <c r="A3598">
        <f xml:space="preserve"> MONTH(B3598)</f>
        <v>11</v>
      </c>
      <c r="B3598" s="3">
        <v>43043</v>
      </c>
      <c r="C3598">
        <f>YEAR(B3598)</f>
        <v>2017</v>
      </c>
      <c r="D3598">
        <v>5486</v>
      </c>
      <c r="E3598" t="str">
        <f>IF(D3598&gt;10000,"Tak","Nie")</f>
        <v>Nie</v>
      </c>
      <c r="F3598">
        <f>F3597-ROUNDUP(F3597*0.02,0)+D3598</f>
        <v>219045</v>
      </c>
      <c r="G3598" t="str">
        <f t="shared" si="57"/>
        <v>Nie</v>
      </c>
    </row>
    <row r="3599" spans="1:7" x14ac:dyDescent="0.25">
      <c r="A3599">
        <f xml:space="preserve"> MONTH(B3599)</f>
        <v>11</v>
      </c>
      <c r="B3599" s="3">
        <v>43044</v>
      </c>
      <c r="C3599">
        <f>YEAR(B3599)</f>
        <v>2017</v>
      </c>
      <c r="D3599">
        <v>4993</v>
      </c>
      <c r="E3599" t="str">
        <f>IF(D3599&gt;10000,"Tak","Nie")</f>
        <v>Nie</v>
      </c>
      <c r="F3599">
        <f>F3598-ROUNDUP(F3598*0.02,0)+D3599</f>
        <v>219657</v>
      </c>
      <c r="G3599" t="str">
        <f t="shared" si="57"/>
        <v>Nie</v>
      </c>
    </row>
    <row r="3600" spans="1:7" x14ac:dyDescent="0.25">
      <c r="A3600">
        <f xml:space="preserve"> MONTH(B3600)</f>
        <v>11</v>
      </c>
      <c r="B3600" s="3">
        <v>43045</v>
      </c>
      <c r="C3600">
        <f>YEAR(B3600)</f>
        <v>2017</v>
      </c>
      <c r="D3600">
        <v>5626</v>
      </c>
      <c r="E3600" t="str">
        <f>IF(D3600&gt;10000,"Tak","Nie")</f>
        <v>Nie</v>
      </c>
      <c r="F3600">
        <f>F3599-ROUNDUP(F3599*0.02,0)+D3600</f>
        <v>220889</v>
      </c>
      <c r="G3600" t="str">
        <f t="shared" si="57"/>
        <v>Nie</v>
      </c>
    </row>
    <row r="3601" spans="1:7" x14ac:dyDescent="0.25">
      <c r="A3601">
        <f xml:space="preserve"> MONTH(B3601)</f>
        <v>11</v>
      </c>
      <c r="B3601" s="3">
        <v>43046</v>
      </c>
      <c r="C3601">
        <f>YEAR(B3601)</f>
        <v>2017</v>
      </c>
      <c r="D3601">
        <v>4996</v>
      </c>
      <c r="E3601" t="str">
        <f>IF(D3601&gt;10000,"Tak","Nie")</f>
        <v>Nie</v>
      </c>
      <c r="F3601">
        <f>F3600-ROUNDUP(F3600*0.02,0)+D3601</f>
        <v>221467</v>
      </c>
      <c r="G3601" t="str">
        <f t="shared" si="57"/>
        <v>Nie</v>
      </c>
    </row>
    <row r="3602" spans="1:7" x14ac:dyDescent="0.25">
      <c r="A3602">
        <f xml:space="preserve"> MONTH(B3602)</f>
        <v>11</v>
      </c>
      <c r="B3602" s="3">
        <v>43047</v>
      </c>
      <c r="C3602">
        <f>YEAR(B3602)</f>
        <v>2017</v>
      </c>
      <c r="D3602">
        <v>4488</v>
      </c>
      <c r="E3602" t="str">
        <f>IF(D3602&gt;10000,"Tak","Nie")</f>
        <v>Nie</v>
      </c>
      <c r="F3602">
        <f>F3601-ROUNDUP(F3601*0.02,0)+D3602</f>
        <v>221525</v>
      </c>
      <c r="G3602" t="str">
        <f t="shared" si="57"/>
        <v>Nie</v>
      </c>
    </row>
    <row r="3603" spans="1:7" x14ac:dyDescent="0.25">
      <c r="A3603">
        <f xml:space="preserve"> MONTH(B3603)</f>
        <v>11</v>
      </c>
      <c r="B3603" s="3">
        <v>43048</v>
      </c>
      <c r="C3603">
        <f>YEAR(B3603)</f>
        <v>2017</v>
      </c>
      <c r="D3603">
        <v>5069</v>
      </c>
      <c r="E3603" t="str">
        <f>IF(D3603&gt;10000,"Tak","Nie")</f>
        <v>Nie</v>
      </c>
      <c r="F3603">
        <f>F3602-ROUNDUP(F3602*0.02,0)+D3603</f>
        <v>222163</v>
      </c>
      <c r="G3603" t="str">
        <f t="shared" si="57"/>
        <v>Nie</v>
      </c>
    </row>
    <row r="3604" spans="1:7" x14ac:dyDescent="0.25">
      <c r="A3604">
        <f xml:space="preserve"> MONTH(B3604)</f>
        <v>11</v>
      </c>
      <c r="B3604" s="3">
        <v>43049</v>
      </c>
      <c r="C3604">
        <f>YEAR(B3604)</f>
        <v>2017</v>
      </c>
      <c r="D3604">
        <v>6322</v>
      </c>
      <c r="E3604" t="str">
        <f>IF(D3604&gt;10000,"Tak","Nie")</f>
        <v>Nie</v>
      </c>
      <c r="F3604">
        <f>F3603-ROUNDUP(F3603*0.02,0)+D3604</f>
        <v>224041</v>
      </c>
      <c r="G3604" t="str">
        <f t="shared" si="57"/>
        <v>Nie</v>
      </c>
    </row>
    <row r="3605" spans="1:7" x14ac:dyDescent="0.25">
      <c r="A3605">
        <f xml:space="preserve"> MONTH(B3605)</f>
        <v>11</v>
      </c>
      <c r="B3605" s="3">
        <v>43050</v>
      </c>
      <c r="C3605">
        <f>YEAR(B3605)</f>
        <v>2017</v>
      </c>
      <c r="D3605">
        <v>5045</v>
      </c>
      <c r="E3605" t="str">
        <f>IF(D3605&gt;10000,"Tak","Nie")</f>
        <v>Nie</v>
      </c>
      <c r="F3605">
        <f>F3604-ROUNDUP(F3604*0.02,0)+D3605</f>
        <v>224605</v>
      </c>
      <c r="G3605" t="str">
        <f t="shared" si="57"/>
        <v>Nie</v>
      </c>
    </row>
    <row r="3606" spans="1:7" x14ac:dyDescent="0.25">
      <c r="A3606">
        <f xml:space="preserve"> MONTH(B3606)</f>
        <v>11</v>
      </c>
      <c r="B3606" s="3">
        <v>43051</v>
      </c>
      <c r="C3606">
        <f>YEAR(B3606)</f>
        <v>2017</v>
      </c>
      <c r="D3606">
        <v>5295</v>
      </c>
      <c r="E3606" t="str">
        <f>IF(D3606&gt;10000,"Tak","Nie")</f>
        <v>Nie</v>
      </c>
      <c r="F3606">
        <f>F3605-ROUNDUP(F3605*0.02,0)+D3606</f>
        <v>225407</v>
      </c>
      <c r="G3606" t="str">
        <f t="shared" si="57"/>
        <v>Nie</v>
      </c>
    </row>
    <row r="3607" spans="1:7" x14ac:dyDescent="0.25">
      <c r="A3607">
        <f xml:space="preserve"> MONTH(B3607)</f>
        <v>11</v>
      </c>
      <c r="B3607" s="3">
        <v>43052</v>
      </c>
      <c r="C3607">
        <f>YEAR(B3607)</f>
        <v>2017</v>
      </c>
      <c r="D3607">
        <v>4381</v>
      </c>
      <c r="E3607" t="str">
        <f>IF(D3607&gt;10000,"Tak","Nie")</f>
        <v>Nie</v>
      </c>
      <c r="F3607">
        <f>F3606-ROUNDUP(F3606*0.02,0)+D3607</f>
        <v>225279</v>
      </c>
      <c r="G3607" t="str">
        <f t="shared" si="57"/>
        <v>Nie</v>
      </c>
    </row>
    <row r="3608" spans="1:7" x14ac:dyDescent="0.25">
      <c r="A3608">
        <f xml:space="preserve"> MONTH(B3608)</f>
        <v>11</v>
      </c>
      <c r="B3608" s="3">
        <v>43053</v>
      </c>
      <c r="C3608">
        <f>YEAR(B3608)</f>
        <v>2017</v>
      </c>
      <c r="D3608">
        <v>3731</v>
      </c>
      <c r="E3608" t="str">
        <f>IF(D3608&gt;10000,"Tak","Nie")</f>
        <v>Nie</v>
      </c>
      <c r="F3608">
        <f>F3607-ROUNDUP(F3607*0.02,0)+D3608</f>
        <v>224504</v>
      </c>
      <c r="G3608" t="str">
        <f t="shared" si="57"/>
        <v>Nie</v>
      </c>
    </row>
    <row r="3609" spans="1:7" x14ac:dyDescent="0.25">
      <c r="A3609">
        <f xml:space="preserve"> MONTH(B3609)</f>
        <v>11</v>
      </c>
      <c r="B3609" s="3">
        <v>43054</v>
      </c>
      <c r="C3609">
        <f>YEAR(B3609)</f>
        <v>2017</v>
      </c>
      <c r="D3609">
        <v>4877</v>
      </c>
      <c r="E3609" t="str">
        <f>IF(D3609&gt;10000,"Tak","Nie")</f>
        <v>Nie</v>
      </c>
      <c r="F3609">
        <f>F3608-ROUNDUP(F3608*0.02,0)+D3609</f>
        <v>224890</v>
      </c>
      <c r="G3609" t="str">
        <f t="shared" si="57"/>
        <v>Nie</v>
      </c>
    </row>
    <row r="3610" spans="1:7" x14ac:dyDescent="0.25">
      <c r="A3610">
        <f xml:space="preserve"> MONTH(B3610)</f>
        <v>11</v>
      </c>
      <c r="B3610" s="3">
        <v>43055</v>
      </c>
      <c r="C3610">
        <f>YEAR(B3610)</f>
        <v>2017</v>
      </c>
      <c r="D3610">
        <v>4474</v>
      </c>
      <c r="E3610" t="str">
        <f>IF(D3610&gt;10000,"Tak","Nie")</f>
        <v>Nie</v>
      </c>
      <c r="F3610">
        <f>F3609-ROUNDUP(F3609*0.02,0)+D3610</f>
        <v>224866</v>
      </c>
      <c r="G3610" t="str">
        <f t="shared" si="57"/>
        <v>Nie</v>
      </c>
    </row>
    <row r="3611" spans="1:7" x14ac:dyDescent="0.25">
      <c r="A3611">
        <f xml:space="preserve"> MONTH(B3611)</f>
        <v>11</v>
      </c>
      <c r="B3611" s="3">
        <v>43056</v>
      </c>
      <c r="C3611">
        <f>YEAR(B3611)</f>
        <v>2017</v>
      </c>
      <c r="D3611">
        <v>3843</v>
      </c>
      <c r="E3611" t="str">
        <f>IF(D3611&gt;10000,"Tak","Nie")</f>
        <v>Nie</v>
      </c>
      <c r="F3611">
        <f>F3610-ROUNDUP(F3610*0.02,0)+D3611</f>
        <v>224211</v>
      </c>
      <c r="G3611" t="str">
        <f t="shared" si="57"/>
        <v>Nie</v>
      </c>
    </row>
    <row r="3612" spans="1:7" x14ac:dyDescent="0.25">
      <c r="A3612">
        <f xml:space="preserve"> MONTH(B3612)</f>
        <v>11</v>
      </c>
      <c r="B3612" s="3">
        <v>43057</v>
      </c>
      <c r="C3612">
        <f>YEAR(B3612)</f>
        <v>2017</v>
      </c>
      <c r="D3612">
        <v>3947</v>
      </c>
      <c r="E3612" t="str">
        <f>IF(D3612&gt;10000,"Tak","Nie")</f>
        <v>Nie</v>
      </c>
      <c r="F3612">
        <f>F3611-ROUNDUP(F3611*0.02,0)+D3612</f>
        <v>223673</v>
      </c>
      <c r="G3612" t="str">
        <f t="shared" si="57"/>
        <v>Nie</v>
      </c>
    </row>
    <row r="3613" spans="1:7" x14ac:dyDescent="0.25">
      <c r="A3613">
        <f xml:space="preserve"> MONTH(B3613)</f>
        <v>11</v>
      </c>
      <c r="B3613" s="3">
        <v>43058</v>
      </c>
      <c r="C3613">
        <f>YEAR(B3613)</f>
        <v>2017</v>
      </c>
      <c r="D3613">
        <v>4658</v>
      </c>
      <c r="E3613" t="str">
        <f>IF(D3613&gt;10000,"Tak","Nie")</f>
        <v>Nie</v>
      </c>
      <c r="F3613">
        <f>F3612-ROUNDUP(F3612*0.02,0)+D3613</f>
        <v>223857</v>
      </c>
      <c r="G3613" t="str">
        <f t="shared" si="57"/>
        <v>Nie</v>
      </c>
    </row>
    <row r="3614" spans="1:7" x14ac:dyDescent="0.25">
      <c r="A3614">
        <f xml:space="preserve"> MONTH(B3614)</f>
        <v>11</v>
      </c>
      <c r="B3614" s="3">
        <v>43059</v>
      </c>
      <c r="C3614">
        <f>YEAR(B3614)</f>
        <v>2017</v>
      </c>
      <c r="D3614">
        <v>4575</v>
      </c>
      <c r="E3614" t="str">
        <f>IF(D3614&gt;10000,"Tak","Nie")</f>
        <v>Nie</v>
      </c>
      <c r="F3614">
        <f>F3613-ROUNDUP(F3613*0.02,0)+D3614</f>
        <v>223954</v>
      </c>
      <c r="G3614" t="str">
        <f t="shared" si="57"/>
        <v>Nie</v>
      </c>
    </row>
    <row r="3615" spans="1:7" x14ac:dyDescent="0.25">
      <c r="A3615">
        <f xml:space="preserve"> MONTH(B3615)</f>
        <v>11</v>
      </c>
      <c r="B3615" s="3">
        <v>43060</v>
      </c>
      <c r="C3615">
        <f>YEAR(B3615)</f>
        <v>2017</v>
      </c>
      <c r="D3615">
        <v>4101</v>
      </c>
      <c r="E3615" t="str">
        <f>IF(D3615&gt;10000,"Tak","Nie")</f>
        <v>Nie</v>
      </c>
      <c r="F3615">
        <f>F3614-ROUNDUP(F3614*0.02,0)+D3615</f>
        <v>223575</v>
      </c>
      <c r="G3615" t="str">
        <f t="shared" si="57"/>
        <v>Nie</v>
      </c>
    </row>
    <row r="3616" spans="1:7" x14ac:dyDescent="0.25">
      <c r="A3616">
        <f xml:space="preserve"> MONTH(B3616)</f>
        <v>11</v>
      </c>
      <c r="B3616" s="3">
        <v>43061</v>
      </c>
      <c r="C3616">
        <f>YEAR(B3616)</f>
        <v>2017</v>
      </c>
      <c r="D3616">
        <v>3706</v>
      </c>
      <c r="E3616" t="str">
        <f>IF(D3616&gt;10000,"Tak","Nie")</f>
        <v>Nie</v>
      </c>
      <c r="F3616">
        <f>F3615-ROUNDUP(F3615*0.02,0)+D3616</f>
        <v>222809</v>
      </c>
      <c r="G3616" t="str">
        <f t="shared" si="57"/>
        <v>Nie</v>
      </c>
    </row>
    <row r="3617" spans="1:7" x14ac:dyDescent="0.25">
      <c r="A3617">
        <f xml:space="preserve"> MONTH(B3617)</f>
        <v>11</v>
      </c>
      <c r="B3617" s="3">
        <v>43062</v>
      </c>
      <c r="C3617">
        <f>YEAR(B3617)</f>
        <v>2017</v>
      </c>
      <c r="D3617">
        <v>3339</v>
      </c>
      <c r="E3617" t="str">
        <f>IF(D3617&gt;10000,"Tak","Nie")</f>
        <v>Nie</v>
      </c>
      <c r="F3617">
        <f>F3616-ROUNDUP(F3616*0.02,0)+D3617</f>
        <v>221691</v>
      </c>
      <c r="G3617" t="str">
        <f t="shared" si="57"/>
        <v>Nie</v>
      </c>
    </row>
    <row r="3618" spans="1:7" x14ac:dyDescent="0.25">
      <c r="A3618">
        <f xml:space="preserve"> MONTH(B3618)</f>
        <v>11</v>
      </c>
      <c r="B3618" s="3">
        <v>43063</v>
      </c>
      <c r="C3618">
        <f>YEAR(B3618)</f>
        <v>2017</v>
      </c>
      <c r="D3618">
        <v>5124</v>
      </c>
      <c r="E3618" t="str">
        <f>IF(D3618&gt;10000,"Tak","Nie")</f>
        <v>Nie</v>
      </c>
      <c r="F3618">
        <f>F3617-ROUNDUP(F3617*0.02,0)+D3618</f>
        <v>222381</v>
      </c>
      <c r="G3618" t="str">
        <f t="shared" si="57"/>
        <v>Nie</v>
      </c>
    </row>
    <row r="3619" spans="1:7" x14ac:dyDescent="0.25">
      <c r="A3619">
        <f xml:space="preserve"> MONTH(B3619)</f>
        <v>11</v>
      </c>
      <c r="B3619" s="3">
        <v>43064</v>
      </c>
      <c r="C3619">
        <f>YEAR(B3619)</f>
        <v>2017</v>
      </c>
      <c r="D3619">
        <v>5162</v>
      </c>
      <c r="E3619" t="str">
        <f>IF(D3619&gt;10000,"Tak","Nie")</f>
        <v>Nie</v>
      </c>
      <c r="F3619">
        <f>F3618-ROUNDUP(F3618*0.02,0)+D3619</f>
        <v>223095</v>
      </c>
      <c r="G3619" t="str">
        <f t="shared" si="57"/>
        <v>Nie</v>
      </c>
    </row>
    <row r="3620" spans="1:7" x14ac:dyDescent="0.25">
      <c r="A3620">
        <f xml:space="preserve"> MONTH(B3620)</f>
        <v>11</v>
      </c>
      <c r="B3620" s="3">
        <v>43065</v>
      </c>
      <c r="C3620">
        <f>YEAR(B3620)</f>
        <v>2017</v>
      </c>
      <c r="D3620">
        <v>5646</v>
      </c>
      <c r="E3620" t="str">
        <f>IF(D3620&gt;10000,"Tak","Nie")</f>
        <v>Nie</v>
      </c>
      <c r="F3620">
        <f>F3619-ROUNDUP(F3619*0.02,0)+D3620</f>
        <v>224279</v>
      </c>
      <c r="G3620" t="str">
        <f t="shared" si="57"/>
        <v>Nie</v>
      </c>
    </row>
    <row r="3621" spans="1:7" x14ac:dyDescent="0.25">
      <c r="A3621">
        <f xml:space="preserve"> MONTH(B3621)</f>
        <v>11</v>
      </c>
      <c r="B3621" s="3">
        <v>43066</v>
      </c>
      <c r="C3621">
        <f>YEAR(B3621)</f>
        <v>2017</v>
      </c>
      <c r="D3621">
        <v>4593</v>
      </c>
      <c r="E3621" t="str">
        <f>IF(D3621&gt;10000,"Tak","Nie")</f>
        <v>Nie</v>
      </c>
      <c r="F3621">
        <f>F3620-ROUNDUP(F3620*0.02,0)+D3621</f>
        <v>224386</v>
      </c>
      <c r="G3621" t="str">
        <f t="shared" si="57"/>
        <v>Nie</v>
      </c>
    </row>
    <row r="3622" spans="1:7" x14ac:dyDescent="0.25">
      <c r="A3622">
        <f xml:space="preserve"> MONTH(B3622)</f>
        <v>11</v>
      </c>
      <c r="B3622" s="3">
        <v>43067</v>
      </c>
      <c r="C3622">
        <f>YEAR(B3622)</f>
        <v>2017</v>
      </c>
      <c r="D3622">
        <v>3270</v>
      </c>
      <c r="E3622" t="str">
        <f>IF(D3622&gt;10000,"Tak","Nie")</f>
        <v>Nie</v>
      </c>
      <c r="F3622">
        <f>F3621-ROUNDUP(F3621*0.02,0)+D3622</f>
        <v>223168</v>
      </c>
      <c r="G3622" t="str">
        <f t="shared" si="57"/>
        <v>Nie</v>
      </c>
    </row>
    <row r="3623" spans="1:7" x14ac:dyDescent="0.25">
      <c r="A3623">
        <f xml:space="preserve"> MONTH(B3623)</f>
        <v>11</v>
      </c>
      <c r="B3623" s="3">
        <v>43068</v>
      </c>
      <c r="C3623">
        <f>YEAR(B3623)</f>
        <v>2017</v>
      </c>
      <c r="D3623">
        <v>4100</v>
      </c>
      <c r="E3623" t="str">
        <f>IF(D3623&gt;10000,"Tak","Nie")</f>
        <v>Nie</v>
      </c>
      <c r="F3623">
        <f>F3622-ROUNDUP(F3622*0.02,0)+D3623</f>
        <v>222804</v>
      </c>
      <c r="G3623" t="str">
        <f t="shared" si="57"/>
        <v>Nie</v>
      </c>
    </row>
    <row r="3624" spans="1:7" x14ac:dyDescent="0.25">
      <c r="A3624">
        <f xml:space="preserve"> MONTH(B3624)</f>
        <v>11</v>
      </c>
      <c r="B3624" s="3">
        <v>43069</v>
      </c>
      <c r="C3624">
        <f>YEAR(B3624)</f>
        <v>2017</v>
      </c>
      <c r="D3624">
        <v>4540</v>
      </c>
      <c r="E3624" t="str">
        <f>IF(D3624&gt;10000,"Tak","Nie")</f>
        <v>Nie</v>
      </c>
      <c r="F3624">
        <f>F3623-ROUNDUP(F3623*0.02,0)+D3624</f>
        <v>222887</v>
      </c>
      <c r="G3624" t="str">
        <f t="shared" si="57"/>
        <v>Nie</v>
      </c>
    </row>
    <row r="3625" spans="1:7" x14ac:dyDescent="0.25">
      <c r="A3625">
        <f xml:space="preserve"> MONTH(B3625)</f>
        <v>12</v>
      </c>
      <c r="B3625" s="3">
        <v>43070</v>
      </c>
      <c r="C3625">
        <f>YEAR(B3625)</f>
        <v>2017</v>
      </c>
      <c r="D3625">
        <v>4523</v>
      </c>
      <c r="E3625" t="str">
        <f>IF(D3625&gt;10000,"Tak","Nie")</f>
        <v>Nie</v>
      </c>
      <c r="F3625">
        <f>F3624-ROUNDUP(F3624*0.02,0)+D3625</f>
        <v>222952</v>
      </c>
      <c r="G3625" t="str">
        <f t="shared" si="57"/>
        <v>Nie</v>
      </c>
    </row>
    <row r="3626" spans="1:7" x14ac:dyDescent="0.25">
      <c r="A3626">
        <f xml:space="preserve"> MONTH(B3626)</f>
        <v>12</v>
      </c>
      <c r="B3626" s="3">
        <v>43071</v>
      </c>
      <c r="C3626">
        <f>YEAR(B3626)</f>
        <v>2017</v>
      </c>
      <c r="D3626">
        <v>3731</v>
      </c>
      <c r="E3626" t="str">
        <f>IF(D3626&gt;10000,"Tak","Nie")</f>
        <v>Nie</v>
      </c>
      <c r="F3626">
        <f>F3625-ROUNDUP(F3625*0.02,0)+D3626</f>
        <v>222223</v>
      </c>
      <c r="G3626" t="str">
        <f t="shared" si="57"/>
        <v>Nie</v>
      </c>
    </row>
    <row r="3627" spans="1:7" x14ac:dyDescent="0.25">
      <c r="A3627">
        <f xml:space="preserve"> MONTH(B3627)</f>
        <v>12</v>
      </c>
      <c r="B3627" s="3">
        <v>43072</v>
      </c>
      <c r="C3627">
        <f>YEAR(B3627)</f>
        <v>2017</v>
      </c>
      <c r="D3627">
        <v>4704</v>
      </c>
      <c r="E3627" t="str">
        <f>IF(D3627&gt;10000,"Tak","Nie")</f>
        <v>Nie</v>
      </c>
      <c r="F3627">
        <f>F3626-ROUNDUP(F3626*0.02,0)+D3627</f>
        <v>222482</v>
      </c>
      <c r="G3627" t="str">
        <f t="shared" si="57"/>
        <v>Nie</v>
      </c>
    </row>
    <row r="3628" spans="1:7" x14ac:dyDescent="0.25">
      <c r="A3628">
        <f xml:space="preserve"> MONTH(B3628)</f>
        <v>12</v>
      </c>
      <c r="B3628" s="3">
        <v>43073</v>
      </c>
      <c r="C3628">
        <f>YEAR(B3628)</f>
        <v>2017</v>
      </c>
      <c r="D3628">
        <v>3336</v>
      </c>
      <c r="E3628" t="str">
        <f>IF(D3628&gt;10000,"Tak","Nie")</f>
        <v>Nie</v>
      </c>
      <c r="F3628">
        <f>F3627-ROUNDUP(F3627*0.02,0)+D3628</f>
        <v>221368</v>
      </c>
      <c r="G3628" t="str">
        <f t="shared" si="57"/>
        <v>Nie</v>
      </c>
    </row>
    <row r="3629" spans="1:7" x14ac:dyDescent="0.25">
      <c r="A3629">
        <f xml:space="preserve"> MONTH(B3629)</f>
        <v>12</v>
      </c>
      <c r="B3629" s="3">
        <v>43074</v>
      </c>
      <c r="C3629">
        <f>YEAR(B3629)</f>
        <v>2017</v>
      </c>
      <c r="D3629">
        <v>5261</v>
      </c>
      <c r="E3629" t="str">
        <f>IF(D3629&gt;10000,"Tak","Nie")</f>
        <v>Nie</v>
      </c>
      <c r="F3629">
        <f>F3628-ROUNDUP(F3628*0.02,0)+D3629</f>
        <v>222201</v>
      </c>
      <c r="G3629" t="str">
        <f t="shared" si="57"/>
        <v>Nie</v>
      </c>
    </row>
    <row r="3630" spans="1:7" x14ac:dyDescent="0.25">
      <c r="A3630">
        <f xml:space="preserve"> MONTH(B3630)</f>
        <v>12</v>
      </c>
      <c r="B3630" s="3">
        <v>43075</v>
      </c>
      <c r="C3630">
        <f>YEAR(B3630)</f>
        <v>2017</v>
      </c>
      <c r="D3630">
        <v>3621</v>
      </c>
      <c r="E3630" t="str">
        <f>IF(D3630&gt;10000,"Tak","Nie")</f>
        <v>Nie</v>
      </c>
      <c r="F3630">
        <f>F3629-ROUNDUP(F3629*0.02,0)+D3630</f>
        <v>221377</v>
      </c>
      <c r="G3630" t="str">
        <f t="shared" si="57"/>
        <v>Nie</v>
      </c>
    </row>
    <row r="3631" spans="1:7" x14ac:dyDescent="0.25">
      <c r="A3631">
        <f xml:space="preserve"> MONTH(B3631)</f>
        <v>12</v>
      </c>
      <c r="B3631" s="3">
        <v>43076</v>
      </c>
      <c r="C3631">
        <f>YEAR(B3631)</f>
        <v>2017</v>
      </c>
      <c r="D3631">
        <v>3093</v>
      </c>
      <c r="E3631" t="str">
        <f>IF(D3631&gt;10000,"Tak","Nie")</f>
        <v>Nie</v>
      </c>
      <c r="F3631">
        <f>F3630-ROUNDUP(F3630*0.02,0)+D3631</f>
        <v>220042</v>
      </c>
      <c r="G3631" t="str">
        <f t="shared" si="57"/>
        <v>Nie</v>
      </c>
    </row>
    <row r="3632" spans="1:7" x14ac:dyDescent="0.25">
      <c r="A3632">
        <f xml:space="preserve"> MONTH(B3632)</f>
        <v>12</v>
      </c>
      <c r="B3632" s="3">
        <v>43077</v>
      </c>
      <c r="C3632">
        <f>YEAR(B3632)</f>
        <v>2017</v>
      </c>
      <c r="D3632">
        <v>2971</v>
      </c>
      <c r="E3632" t="str">
        <f>IF(D3632&gt;10000,"Tak","Nie")</f>
        <v>Nie</v>
      </c>
      <c r="F3632">
        <f>F3631-ROUNDUP(F3631*0.02,0)+D3632</f>
        <v>218612</v>
      </c>
      <c r="G3632" t="str">
        <f t="shared" si="57"/>
        <v>Nie</v>
      </c>
    </row>
    <row r="3633" spans="1:7" x14ac:dyDescent="0.25">
      <c r="A3633">
        <f xml:space="preserve"> MONTH(B3633)</f>
        <v>12</v>
      </c>
      <c r="B3633" s="3">
        <v>43078</v>
      </c>
      <c r="C3633">
        <f>YEAR(B3633)</f>
        <v>2017</v>
      </c>
      <c r="D3633">
        <v>3795</v>
      </c>
      <c r="E3633" t="str">
        <f>IF(D3633&gt;10000,"Tak","Nie")</f>
        <v>Nie</v>
      </c>
      <c r="F3633">
        <f>F3632-ROUNDUP(F3632*0.02,0)+D3633</f>
        <v>218034</v>
      </c>
      <c r="G3633" t="str">
        <f t="shared" si="57"/>
        <v>Nie</v>
      </c>
    </row>
    <row r="3634" spans="1:7" x14ac:dyDescent="0.25">
      <c r="A3634">
        <f xml:space="preserve"> MONTH(B3634)</f>
        <v>12</v>
      </c>
      <c r="B3634" s="3">
        <v>43079</v>
      </c>
      <c r="C3634">
        <f>YEAR(B3634)</f>
        <v>2017</v>
      </c>
      <c r="D3634">
        <v>2821</v>
      </c>
      <c r="E3634" t="str">
        <f>IF(D3634&gt;10000,"Tak","Nie")</f>
        <v>Nie</v>
      </c>
      <c r="F3634">
        <f>F3633-ROUNDUP(F3633*0.02,0)+D3634</f>
        <v>216494</v>
      </c>
      <c r="G3634" t="str">
        <f t="shared" si="57"/>
        <v>Nie</v>
      </c>
    </row>
    <row r="3635" spans="1:7" x14ac:dyDescent="0.25">
      <c r="A3635">
        <f xml:space="preserve"> MONTH(B3635)</f>
        <v>12</v>
      </c>
      <c r="B3635" s="3">
        <v>43080</v>
      </c>
      <c r="C3635">
        <f>YEAR(B3635)</f>
        <v>2017</v>
      </c>
      <c r="D3635">
        <v>4393</v>
      </c>
      <c r="E3635" t="str">
        <f>IF(D3635&gt;10000,"Tak","Nie")</f>
        <v>Nie</v>
      </c>
      <c r="F3635">
        <f>F3634-ROUNDUP(F3634*0.02,0)+D3635</f>
        <v>216557</v>
      </c>
      <c r="G3635" t="str">
        <f t="shared" si="57"/>
        <v>Nie</v>
      </c>
    </row>
    <row r="3636" spans="1:7" x14ac:dyDescent="0.25">
      <c r="A3636">
        <f xml:space="preserve"> MONTH(B3636)</f>
        <v>12</v>
      </c>
      <c r="B3636" s="3">
        <v>43081</v>
      </c>
      <c r="C3636">
        <f>YEAR(B3636)</f>
        <v>2017</v>
      </c>
      <c r="D3636">
        <v>3262</v>
      </c>
      <c r="E3636" t="str">
        <f>IF(D3636&gt;10000,"Tak","Nie")</f>
        <v>Nie</v>
      </c>
      <c r="F3636">
        <f>F3635-ROUNDUP(F3635*0.02,0)+D3636</f>
        <v>215487</v>
      </c>
      <c r="G3636" t="str">
        <f t="shared" si="57"/>
        <v>Nie</v>
      </c>
    </row>
    <row r="3637" spans="1:7" x14ac:dyDescent="0.25">
      <c r="A3637">
        <f xml:space="preserve"> MONTH(B3637)</f>
        <v>12</v>
      </c>
      <c r="B3637" s="3">
        <v>43082</v>
      </c>
      <c r="C3637">
        <f>YEAR(B3637)</f>
        <v>2017</v>
      </c>
      <c r="D3637">
        <v>1945</v>
      </c>
      <c r="E3637" t="str">
        <f>IF(D3637&gt;10000,"Tak","Nie")</f>
        <v>Nie</v>
      </c>
      <c r="F3637">
        <f>F3636-ROUNDUP(F3636*0.02,0)+D3637</f>
        <v>213122</v>
      </c>
      <c r="G3637" t="str">
        <f t="shared" si="57"/>
        <v>Nie</v>
      </c>
    </row>
    <row r="3638" spans="1:7" x14ac:dyDescent="0.25">
      <c r="A3638">
        <f xml:space="preserve"> MONTH(B3638)</f>
        <v>12</v>
      </c>
      <c r="B3638" s="3">
        <v>43083</v>
      </c>
      <c r="C3638">
        <f>YEAR(B3638)</f>
        <v>2017</v>
      </c>
      <c r="D3638">
        <v>2984</v>
      </c>
      <c r="E3638" t="str">
        <f>IF(D3638&gt;10000,"Tak","Nie")</f>
        <v>Nie</v>
      </c>
      <c r="F3638">
        <f>F3637-ROUNDUP(F3637*0.02,0)+D3638</f>
        <v>211843</v>
      </c>
      <c r="G3638" t="str">
        <f t="shared" si="57"/>
        <v>Nie</v>
      </c>
    </row>
    <row r="3639" spans="1:7" x14ac:dyDescent="0.25">
      <c r="A3639">
        <f xml:space="preserve"> MONTH(B3639)</f>
        <v>12</v>
      </c>
      <c r="B3639" s="3">
        <v>43084</v>
      </c>
      <c r="C3639">
        <f>YEAR(B3639)</f>
        <v>2017</v>
      </c>
      <c r="D3639">
        <v>2663</v>
      </c>
      <c r="E3639" t="str">
        <f>IF(D3639&gt;10000,"Tak","Nie")</f>
        <v>Nie</v>
      </c>
      <c r="F3639">
        <f>F3638-ROUNDUP(F3638*0.02,0)+D3639</f>
        <v>210269</v>
      </c>
      <c r="G3639" t="str">
        <f t="shared" si="57"/>
        <v>Nie</v>
      </c>
    </row>
    <row r="3640" spans="1:7" x14ac:dyDescent="0.25">
      <c r="A3640">
        <f xml:space="preserve"> MONTH(B3640)</f>
        <v>12</v>
      </c>
      <c r="B3640" s="3">
        <v>43085</v>
      </c>
      <c r="C3640">
        <f>YEAR(B3640)</f>
        <v>2017</v>
      </c>
      <c r="D3640">
        <v>2661</v>
      </c>
      <c r="E3640" t="str">
        <f>IF(D3640&gt;10000,"Tak","Nie")</f>
        <v>Nie</v>
      </c>
      <c r="F3640">
        <f>F3639-ROUNDUP(F3639*0.02,0)+D3640</f>
        <v>208724</v>
      </c>
      <c r="G3640" t="str">
        <f t="shared" si="57"/>
        <v>Nie</v>
      </c>
    </row>
    <row r="3641" spans="1:7" x14ac:dyDescent="0.25">
      <c r="A3641">
        <f xml:space="preserve"> MONTH(B3641)</f>
        <v>12</v>
      </c>
      <c r="B3641" s="3">
        <v>43086</v>
      </c>
      <c r="C3641">
        <f>YEAR(B3641)</f>
        <v>2017</v>
      </c>
      <c r="D3641">
        <v>2086</v>
      </c>
      <c r="E3641" t="str">
        <f>IF(D3641&gt;10000,"Tak","Nie")</f>
        <v>Nie</v>
      </c>
      <c r="F3641">
        <f>F3640-ROUNDUP(F3640*0.02,0)+D3641</f>
        <v>206635</v>
      </c>
      <c r="G3641" t="str">
        <f t="shared" si="57"/>
        <v>Nie</v>
      </c>
    </row>
    <row r="3642" spans="1:7" x14ac:dyDescent="0.25">
      <c r="A3642">
        <f xml:space="preserve"> MONTH(B3642)</f>
        <v>12</v>
      </c>
      <c r="B3642" s="3">
        <v>43087</v>
      </c>
      <c r="C3642">
        <f>YEAR(B3642)</f>
        <v>2017</v>
      </c>
      <c r="D3642">
        <v>3301</v>
      </c>
      <c r="E3642" t="str">
        <f>IF(D3642&gt;10000,"Tak","Nie")</f>
        <v>Nie</v>
      </c>
      <c r="F3642">
        <f>F3641-ROUNDUP(F3641*0.02,0)+D3642</f>
        <v>205803</v>
      </c>
      <c r="G3642" t="str">
        <f t="shared" si="57"/>
        <v>Nie</v>
      </c>
    </row>
    <row r="3643" spans="1:7" x14ac:dyDescent="0.25">
      <c r="A3643">
        <f xml:space="preserve"> MONTH(B3643)</f>
        <v>12</v>
      </c>
      <c r="B3643" s="3">
        <v>43088</v>
      </c>
      <c r="C3643">
        <f>YEAR(B3643)</f>
        <v>2017</v>
      </c>
      <c r="D3643">
        <v>2611</v>
      </c>
      <c r="E3643" t="str">
        <f>IF(D3643&gt;10000,"Tak","Nie")</f>
        <v>Nie</v>
      </c>
      <c r="F3643">
        <f>F3642-ROUNDUP(F3642*0.02,0)+D3643</f>
        <v>204297</v>
      </c>
      <c r="G3643" t="str">
        <f t="shared" si="57"/>
        <v>Nie</v>
      </c>
    </row>
    <row r="3644" spans="1:7" x14ac:dyDescent="0.25">
      <c r="A3644">
        <f xml:space="preserve"> MONTH(B3644)</f>
        <v>12</v>
      </c>
      <c r="B3644" s="3">
        <v>43089</v>
      </c>
      <c r="C3644">
        <f>YEAR(B3644)</f>
        <v>2017</v>
      </c>
      <c r="D3644">
        <v>1512</v>
      </c>
      <c r="E3644" t="str">
        <f>IF(D3644&gt;10000,"Tak","Nie")</f>
        <v>Nie</v>
      </c>
      <c r="F3644">
        <f>F3643-ROUNDUP(F3643*0.02,0)+D3644</f>
        <v>201723</v>
      </c>
      <c r="G3644" t="str">
        <f t="shared" si="57"/>
        <v>Nie</v>
      </c>
    </row>
    <row r="3645" spans="1:7" x14ac:dyDescent="0.25">
      <c r="A3645">
        <f xml:space="preserve"> MONTH(B3645)</f>
        <v>12</v>
      </c>
      <c r="B3645" s="3">
        <v>43090</v>
      </c>
      <c r="C3645">
        <f>YEAR(B3645)</f>
        <v>2017</v>
      </c>
      <c r="D3645">
        <v>3598</v>
      </c>
      <c r="E3645" t="str">
        <f>IF(D3645&gt;10000,"Tak","Nie")</f>
        <v>Nie</v>
      </c>
      <c r="F3645">
        <f>F3644-ROUNDUP(F3644*0.02,0)+D3645</f>
        <v>201286</v>
      </c>
      <c r="G3645" t="str">
        <f t="shared" si="57"/>
        <v>Nie</v>
      </c>
    </row>
    <row r="3646" spans="1:7" x14ac:dyDescent="0.25">
      <c r="A3646">
        <f xml:space="preserve"> MONTH(B3646)</f>
        <v>12</v>
      </c>
      <c r="B3646" s="3">
        <v>43091</v>
      </c>
      <c r="C3646">
        <f>YEAR(B3646)</f>
        <v>2017</v>
      </c>
      <c r="D3646">
        <v>3644</v>
      </c>
      <c r="E3646" t="str">
        <f>IF(D3646&gt;10000,"Tak","Nie")</f>
        <v>Nie</v>
      </c>
      <c r="F3646">
        <f>F3645-ROUNDUP(F3645*0.02,0)+D3646</f>
        <v>200904</v>
      </c>
      <c r="G3646" t="str">
        <f t="shared" si="57"/>
        <v>Nie</v>
      </c>
    </row>
    <row r="3647" spans="1:7" x14ac:dyDescent="0.25">
      <c r="A3647">
        <f xml:space="preserve"> MONTH(B3647)</f>
        <v>12</v>
      </c>
      <c r="B3647" s="3">
        <v>43092</v>
      </c>
      <c r="C3647">
        <f>YEAR(B3647)</f>
        <v>2017</v>
      </c>
      <c r="D3647">
        <v>2057</v>
      </c>
      <c r="E3647" t="str">
        <f>IF(D3647&gt;10000,"Tak","Nie")</f>
        <v>Nie</v>
      </c>
      <c r="F3647">
        <f>F3646-ROUNDUP(F3646*0.02,0)+D3647</f>
        <v>198942</v>
      </c>
      <c r="G3647" t="str">
        <f t="shared" si="57"/>
        <v>Nie</v>
      </c>
    </row>
    <row r="3648" spans="1:7" x14ac:dyDescent="0.25">
      <c r="A3648">
        <f xml:space="preserve"> MONTH(B3648)</f>
        <v>12</v>
      </c>
      <c r="B3648" s="3">
        <v>43093</v>
      </c>
      <c r="C3648">
        <f>YEAR(B3648)</f>
        <v>2017</v>
      </c>
      <c r="D3648">
        <v>1562</v>
      </c>
      <c r="E3648" t="str">
        <f>IF(D3648&gt;10000,"Tak","Nie")</f>
        <v>Nie</v>
      </c>
      <c r="F3648">
        <f>F3647-ROUNDUP(F3647*0.02,0)+D3648</f>
        <v>196525</v>
      </c>
      <c r="G3648" t="str">
        <f t="shared" si="57"/>
        <v>Nie</v>
      </c>
    </row>
    <row r="3649" spans="1:7" x14ac:dyDescent="0.25">
      <c r="A3649">
        <f xml:space="preserve"> MONTH(B3649)</f>
        <v>12</v>
      </c>
      <c r="B3649" s="3">
        <v>43094</v>
      </c>
      <c r="C3649">
        <f>YEAR(B3649)</f>
        <v>2017</v>
      </c>
      <c r="D3649">
        <v>2531</v>
      </c>
      <c r="E3649" t="str">
        <f>IF(D3649&gt;10000,"Tak","Nie")</f>
        <v>Nie</v>
      </c>
      <c r="F3649">
        <f>F3648-ROUNDUP(F3648*0.02,0)+D3649</f>
        <v>195125</v>
      </c>
      <c r="G3649" t="str">
        <f t="shared" si="57"/>
        <v>Nie</v>
      </c>
    </row>
    <row r="3650" spans="1:7" x14ac:dyDescent="0.25">
      <c r="A3650">
        <f xml:space="preserve"> MONTH(B3650)</f>
        <v>12</v>
      </c>
      <c r="B3650" s="3">
        <v>43095</v>
      </c>
      <c r="C3650">
        <f>YEAR(B3650)</f>
        <v>2017</v>
      </c>
      <c r="D3650">
        <v>4611</v>
      </c>
      <c r="E3650" t="str">
        <f>IF(D3650&gt;10000,"Tak","Nie")</f>
        <v>Nie</v>
      </c>
      <c r="F3650">
        <f>F3649-ROUNDUP(F3649*0.02,0)+D3650</f>
        <v>195833</v>
      </c>
      <c r="G3650" t="str">
        <f t="shared" si="57"/>
        <v>Nie</v>
      </c>
    </row>
    <row r="3651" spans="1:7" x14ac:dyDescent="0.25">
      <c r="A3651">
        <f xml:space="preserve"> MONTH(B3651)</f>
        <v>12</v>
      </c>
      <c r="B3651" s="3">
        <v>43096</v>
      </c>
      <c r="C3651">
        <f>YEAR(B3651)</f>
        <v>2017</v>
      </c>
      <c r="D3651">
        <v>2380</v>
      </c>
      <c r="E3651" t="str">
        <f>IF(D3651&gt;10000,"Tak","Nie")</f>
        <v>Nie</v>
      </c>
      <c r="F3651">
        <f>F3650-ROUNDUP(F3650*0.02,0)+D3651</f>
        <v>194296</v>
      </c>
      <c r="G3651" t="str">
        <f t="shared" si="57"/>
        <v>Nie</v>
      </c>
    </row>
    <row r="3652" spans="1:7" x14ac:dyDescent="0.25">
      <c r="A3652">
        <f xml:space="preserve"> MONTH(B3652)</f>
        <v>12</v>
      </c>
      <c r="B3652" s="3">
        <v>43097</v>
      </c>
      <c r="C3652">
        <f>YEAR(B3652)</f>
        <v>2017</v>
      </c>
      <c r="D3652">
        <v>3881</v>
      </c>
      <c r="E3652" t="str">
        <f>IF(D3652&gt;10000,"Tak","Nie")</f>
        <v>Nie</v>
      </c>
      <c r="F3652">
        <f>F3651-ROUNDUP(F3651*0.02,0)+D3652</f>
        <v>194291</v>
      </c>
      <c r="G3652" t="str">
        <f t="shared" ref="G3652:G3655" si="58">IF(F3652&gt;1000000,"Tak","Nie")</f>
        <v>Nie</v>
      </c>
    </row>
    <row r="3653" spans="1:7" x14ac:dyDescent="0.25">
      <c r="A3653">
        <f xml:space="preserve"> MONTH(B3653)</f>
        <v>12</v>
      </c>
      <c r="B3653" s="3">
        <v>43098</v>
      </c>
      <c r="C3653">
        <f>YEAR(B3653)</f>
        <v>2017</v>
      </c>
      <c r="D3653">
        <v>7421</v>
      </c>
      <c r="E3653" t="str">
        <f>IF(D3653&gt;10000,"Tak","Nie")</f>
        <v>Nie</v>
      </c>
      <c r="F3653">
        <f>F3652-ROUNDUP(F3652*0.02,0)+D3653</f>
        <v>197826</v>
      </c>
      <c r="G3653" t="str">
        <f t="shared" si="58"/>
        <v>Nie</v>
      </c>
    </row>
    <row r="3654" spans="1:7" x14ac:dyDescent="0.25">
      <c r="A3654">
        <f xml:space="preserve"> MONTH(B3654)</f>
        <v>12</v>
      </c>
      <c r="B3654" s="3">
        <v>43099</v>
      </c>
      <c r="C3654">
        <f>YEAR(B3654)</f>
        <v>2017</v>
      </c>
      <c r="D3654">
        <v>7058</v>
      </c>
      <c r="E3654" t="str">
        <f>IF(D3654&gt;10000,"Tak","Nie")</f>
        <v>Nie</v>
      </c>
      <c r="F3654">
        <f>F3653-ROUNDUP(F3653*0.02,0)+D3654</f>
        <v>200927</v>
      </c>
      <c r="G3654" t="str">
        <f t="shared" si="58"/>
        <v>Nie</v>
      </c>
    </row>
    <row r="3655" spans="1:7" x14ac:dyDescent="0.25">
      <c r="A3655">
        <f xml:space="preserve"> MONTH(B3655)</f>
        <v>12</v>
      </c>
      <c r="B3655" s="3">
        <v>43100</v>
      </c>
      <c r="C3655">
        <f>YEAR(B3655)</f>
        <v>2017</v>
      </c>
      <c r="D3655">
        <v>6540</v>
      </c>
      <c r="E3655" t="str">
        <f>IF(D3655&gt;10000,"Tak","Nie")</f>
        <v>Nie</v>
      </c>
      <c r="F3655">
        <f>F3654-ROUNDUP(F3654*0.02,0)+D3655</f>
        <v>203448</v>
      </c>
      <c r="G3655" t="str">
        <f t="shared" si="58"/>
        <v>Nie</v>
      </c>
    </row>
  </sheetData>
  <autoFilter ref="A2:G3655" xr:uid="{53778CB6-FE7F-431A-84B6-BD8B83AF66D9}"/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3DDB2-3810-48D1-B172-87FA42A52D69}">
  <dimension ref="B2:O502"/>
  <sheetViews>
    <sheetView workbookViewId="0">
      <selection activeCell="O11" sqref="O11"/>
    </sheetView>
  </sheetViews>
  <sheetFormatPr defaultRowHeight="15" x14ac:dyDescent="0.25"/>
  <cols>
    <col min="2" max="2" width="6" bestFit="1" customWidth="1"/>
    <col min="3" max="3" width="12.42578125" bestFit="1" customWidth="1"/>
    <col min="4" max="4" width="5.7109375" bestFit="1" customWidth="1"/>
    <col min="5" max="5" width="16.140625" bestFit="1" customWidth="1"/>
    <col min="6" max="6" width="15.7109375" bestFit="1" customWidth="1"/>
    <col min="7" max="7" width="23.140625" bestFit="1" customWidth="1"/>
    <col min="8" max="8" width="10.5703125" bestFit="1" customWidth="1"/>
    <col min="9" max="9" width="10.85546875" bestFit="1" customWidth="1"/>
  </cols>
  <sheetData>
    <row r="2" spans="2:15" x14ac:dyDescent="0.25">
      <c r="B2" t="s">
        <v>362</v>
      </c>
      <c r="C2" t="s">
        <v>363</v>
      </c>
      <c r="D2" t="s">
        <v>364</v>
      </c>
      <c r="E2" t="s">
        <v>365</v>
      </c>
      <c r="F2" t="s">
        <v>366</v>
      </c>
      <c r="G2" t="s">
        <v>368</v>
      </c>
      <c r="H2" t="s">
        <v>369</v>
      </c>
      <c r="I2" t="s">
        <v>382</v>
      </c>
    </row>
    <row r="3" spans="2:15" x14ac:dyDescent="0.25">
      <c r="B3">
        <v>1</v>
      </c>
      <c r="C3">
        <v>19</v>
      </c>
      <c r="D3">
        <v>0</v>
      </c>
      <c r="E3">
        <v>0</v>
      </c>
      <c r="F3">
        <v>0</v>
      </c>
      <c r="G3" t="str">
        <f>IF(C3&lt;C4,"Tak","Nie")</f>
        <v>Tak</v>
      </c>
      <c r="H3">
        <f>IF(G3="Tak",1,0)</f>
        <v>1</v>
      </c>
      <c r="I3" t="str">
        <f>_xlfn.CONCAT(E3,F3)</f>
        <v>00</v>
      </c>
      <c r="K3" t="s">
        <v>370</v>
      </c>
      <c r="L3" t="s">
        <v>371</v>
      </c>
      <c r="N3" t="s">
        <v>383</v>
      </c>
      <c r="O3" t="s">
        <v>262</v>
      </c>
    </row>
    <row r="4" spans="2:15" x14ac:dyDescent="0.25">
      <c r="B4">
        <v>2</v>
      </c>
      <c r="C4">
        <v>22</v>
      </c>
      <c r="D4">
        <v>1</v>
      </c>
      <c r="E4" t="s">
        <v>337</v>
      </c>
      <c r="F4">
        <v>1</v>
      </c>
      <c r="G4" t="str">
        <f>IF(C3&lt;C4,"Tak","Nie")</f>
        <v>Tak</v>
      </c>
      <c r="H4">
        <f>IF(G4="Tak",H3+1,0)</f>
        <v>2</v>
      </c>
      <c r="I4" t="str">
        <f t="shared" ref="I4:I67" si="0">_xlfn.CONCAT(E4,F4)</f>
        <v>C1</v>
      </c>
      <c r="K4" t="s">
        <v>372</v>
      </c>
      <c r="L4" s="5">
        <f>AVERAGEIF($I$3:$I$302,K4,$D$3:$D$302)</f>
        <v>3.45</v>
      </c>
      <c r="N4">
        <v>0</v>
      </c>
      <c r="O4">
        <f>COUNTIF(F3:F502,N4)</f>
        <v>221</v>
      </c>
    </row>
    <row r="5" spans="2:15" x14ac:dyDescent="0.25">
      <c r="B5">
        <v>3</v>
      </c>
      <c r="C5">
        <v>23.6</v>
      </c>
      <c r="D5">
        <v>4</v>
      </c>
      <c r="E5" t="s">
        <v>337</v>
      </c>
      <c r="F5">
        <v>1</v>
      </c>
      <c r="G5" t="str">
        <f t="shared" ref="G5:G68" si="1">IF(C4&lt;C5,"Tak","Nie")</f>
        <v>Tak</v>
      </c>
      <c r="H5">
        <f t="shared" ref="H5:H68" si="2">IF(G5="Tak",H4+1,0)</f>
        <v>3</v>
      </c>
      <c r="I5" t="str">
        <f t="shared" si="0"/>
        <v>C1</v>
      </c>
      <c r="K5" t="s">
        <v>373</v>
      </c>
      <c r="L5" s="5">
        <f t="shared" ref="L5:L13" si="3">AVERAGEIF($I$3:$I$302,K5,$D$3:$D$302)</f>
        <v>7.2820512820512819</v>
      </c>
      <c r="N5">
        <v>1</v>
      </c>
      <c r="O5">
        <f t="shared" ref="O5:O9" si="4">COUNTIF(F4:F503,N5)</f>
        <v>62</v>
      </c>
    </row>
    <row r="6" spans="2:15" x14ac:dyDescent="0.25">
      <c r="B6">
        <v>4</v>
      </c>
      <c r="C6">
        <v>23.6</v>
      </c>
      <c r="D6">
        <v>4</v>
      </c>
      <c r="E6" t="s">
        <v>337</v>
      </c>
      <c r="F6">
        <v>1</v>
      </c>
      <c r="G6" t="str">
        <f t="shared" si="1"/>
        <v>Nie</v>
      </c>
      <c r="H6">
        <f t="shared" si="2"/>
        <v>0</v>
      </c>
      <c r="I6" t="str">
        <f t="shared" si="0"/>
        <v>C1</v>
      </c>
      <c r="K6" t="s">
        <v>374</v>
      </c>
      <c r="L6" s="5">
        <f t="shared" si="3"/>
        <v>9.0512820512820511</v>
      </c>
      <c r="N6">
        <v>2</v>
      </c>
      <c r="O6">
        <f t="shared" si="4"/>
        <v>60</v>
      </c>
    </row>
    <row r="7" spans="2:15" x14ac:dyDescent="0.25">
      <c r="B7">
        <v>5</v>
      </c>
      <c r="C7">
        <v>22.3</v>
      </c>
      <c r="D7">
        <v>10</v>
      </c>
      <c r="E7" t="s">
        <v>337</v>
      </c>
      <c r="F7">
        <v>2</v>
      </c>
      <c r="G7" t="str">
        <f t="shared" si="1"/>
        <v>Nie</v>
      </c>
      <c r="H7">
        <f t="shared" si="2"/>
        <v>0</v>
      </c>
      <c r="I7" t="str">
        <f t="shared" si="0"/>
        <v>C2</v>
      </c>
      <c r="K7" t="s">
        <v>375</v>
      </c>
      <c r="L7" s="5">
        <f t="shared" si="3"/>
        <v>11.578947368421053</v>
      </c>
      <c r="N7">
        <v>3</v>
      </c>
      <c r="O7">
        <f t="shared" si="4"/>
        <v>60</v>
      </c>
    </row>
    <row r="8" spans="2:15" x14ac:dyDescent="0.25">
      <c r="B8">
        <v>6</v>
      </c>
      <c r="C8">
        <v>20.399999999999999</v>
      </c>
      <c r="D8">
        <v>8</v>
      </c>
      <c r="E8" t="s">
        <v>337</v>
      </c>
      <c r="F8">
        <v>2</v>
      </c>
      <c r="G8" t="str">
        <f t="shared" si="1"/>
        <v>Nie</v>
      </c>
      <c r="H8">
        <f t="shared" si="2"/>
        <v>0</v>
      </c>
      <c r="I8" t="str">
        <f t="shared" si="0"/>
        <v>C2</v>
      </c>
      <c r="K8" t="s">
        <v>376</v>
      </c>
      <c r="L8" s="5">
        <f t="shared" si="3"/>
        <v>19.399999999999999</v>
      </c>
      <c r="N8">
        <v>4</v>
      </c>
      <c r="O8">
        <f t="shared" si="4"/>
        <v>58</v>
      </c>
    </row>
    <row r="9" spans="2:15" x14ac:dyDescent="0.25">
      <c r="B9">
        <v>7</v>
      </c>
      <c r="C9">
        <v>18.899999999999999</v>
      </c>
      <c r="D9">
        <v>10</v>
      </c>
      <c r="E9" t="s">
        <v>337</v>
      </c>
      <c r="F9">
        <v>2</v>
      </c>
      <c r="G9" t="str">
        <f t="shared" si="1"/>
        <v>Nie</v>
      </c>
      <c r="H9">
        <f t="shared" si="2"/>
        <v>0</v>
      </c>
      <c r="I9" t="str">
        <f t="shared" si="0"/>
        <v>C2</v>
      </c>
      <c r="K9" t="s">
        <v>377</v>
      </c>
      <c r="L9" s="5">
        <f t="shared" si="3"/>
        <v>3.7272727272727271</v>
      </c>
      <c r="N9">
        <v>5</v>
      </c>
      <c r="O9">
        <f t="shared" si="4"/>
        <v>39</v>
      </c>
    </row>
    <row r="10" spans="2:15" x14ac:dyDescent="0.25">
      <c r="B10">
        <v>8</v>
      </c>
      <c r="C10">
        <v>18.5</v>
      </c>
      <c r="D10">
        <v>11</v>
      </c>
      <c r="E10" t="s">
        <v>337</v>
      </c>
      <c r="F10">
        <v>3</v>
      </c>
      <c r="G10" t="str">
        <f t="shared" si="1"/>
        <v>Nie</v>
      </c>
      <c r="H10">
        <f t="shared" si="2"/>
        <v>0</v>
      </c>
      <c r="I10" t="str">
        <f t="shared" si="0"/>
        <v>C3</v>
      </c>
      <c r="K10" t="s">
        <v>378</v>
      </c>
      <c r="L10" s="5">
        <f t="shared" si="3"/>
        <v>6.5238095238095237</v>
      </c>
      <c r="O10">
        <f>SUM(O4:O9)</f>
        <v>500</v>
      </c>
    </row>
    <row r="11" spans="2:15" x14ac:dyDescent="0.25">
      <c r="B11">
        <v>9</v>
      </c>
      <c r="C11">
        <v>19.5</v>
      </c>
      <c r="D11">
        <v>14</v>
      </c>
      <c r="E11" t="s">
        <v>337</v>
      </c>
      <c r="F11">
        <v>3</v>
      </c>
      <c r="G11" t="str">
        <f t="shared" si="1"/>
        <v>Tak</v>
      </c>
      <c r="H11">
        <f t="shared" si="2"/>
        <v>1</v>
      </c>
      <c r="I11" t="str">
        <f t="shared" si="0"/>
        <v>C3</v>
      </c>
      <c r="K11" t="s">
        <v>379</v>
      </c>
      <c r="L11" s="5">
        <f t="shared" si="3"/>
        <v>10.285714285714286</v>
      </c>
    </row>
    <row r="12" spans="2:15" x14ac:dyDescent="0.25">
      <c r="B12">
        <v>10</v>
      </c>
      <c r="C12">
        <v>21.8</v>
      </c>
      <c r="D12">
        <v>15</v>
      </c>
      <c r="E12" t="s">
        <v>337</v>
      </c>
      <c r="F12">
        <v>3</v>
      </c>
      <c r="G12" t="str">
        <f t="shared" si="1"/>
        <v>Tak</v>
      </c>
      <c r="H12">
        <f t="shared" si="2"/>
        <v>2</v>
      </c>
      <c r="I12" t="str">
        <f t="shared" si="0"/>
        <v>C3</v>
      </c>
      <c r="K12" t="s">
        <v>380</v>
      </c>
      <c r="L12" s="5">
        <f t="shared" si="3"/>
        <v>15</v>
      </c>
    </row>
    <row r="13" spans="2:15" x14ac:dyDescent="0.25">
      <c r="B13">
        <v>11</v>
      </c>
      <c r="C13">
        <v>24.8</v>
      </c>
      <c r="D13">
        <v>3</v>
      </c>
      <c r="E13" t="s">
        <v>337</v>
      </c>
      <c r="F13">
        <v>4</v>
      </c>
      <c r="G13" t="str">
        <f t="shared" si="1"/>
        <v>Tak</v>
      </c>
      <c r="H13">
        <f t="shared" si="2"/>
        <v>3</v>
      </c>
      <c r="I13" t="str">
        <f t="shared" si="0"/>
        <v>C4</v>
      </c>
      <c r="K13" t="s">
        <v>381</v>
      </c>
      <c r="L13" s="5">
        <f t="shared" si="3"/>
        <v>19.642857142857142</v>
      </c>
    </row>
    <row r="14" spans="2:15" x14ac:dyDescent="0.25">
      <c r="B14">
        <v>12</v>
      </c>
      <c r="C14">
        <v>27.7</v>
      </c>
      <c r="D14">
        <v>23</v>
      </c>
      <c r="E14" t="s">
        <v>337</v>
      </c>
      <c r="F14">
        <v>4</v>
      </c>
      <c r="G14" t="str">
        <f t="shared" si="1"/>
        <v>Tak</v>
      </c>
      <c r="H14">
        <f t="shared" si="2"/>
        <v>4</v>
      </c>
      <c r="I14" t="str">
        <f t="shared" si="0"/>
        <v>C4</v>
      </c>
    </row>
    <row r="15" spans="2:15" x14ac:dyDescent="0.25">
      <c r="B15">
        <v>13</v>
      </c>
      <c r="C15">
        <v>29.5</v>
      </c>
      <c r="D15">
        <v>17</v>
      </c>
      <c r="E15" t="s">
        <v>337</v>
      </c>
      <c r="F15">
        <v>4</v>
      </c>
      <c r="G15" t="str">
        <f t="shared" si="1"/>
        <v>Tak</v>
      </c>
      <c r="H15">
        <f t="shared" si="2"/>
        <v>5</v>
      </c>
      <c r="I15" t="str">
        <f t="shared" si="0"/>
        <v>C4</v>
      </c>
    </row>
    <row r="16" spans="2:15" x14ac:dyDescent="0.25">
      <c r="B16">
        <v>14</v>
      </c>
      <c r="C16">
        <v>29.8</v>
      </c>
      <c r="D16">
        <v>15</v>
      </c>
      <c r="E16" t="s">
        <v>337</v>
      </c>
      <c r="F16">
        <v>5</v>
      </c>
      <c r="G16" t="str">
        <f t="shared" si="1"/>
        <v>Tak</v>
      </c>
      <c r="H16">
        <f t="shared" si="2"/>
        <v>6</v>
      </c>
      <c r="I16" t="str">
        <f t="shared" si="0"/>
        <v>C5</v>
      </c>
    </row>
    <row r="17" spans="2:9" x14ac:dyDescent="0.25">
      <c r="B17">
        <v>15</v>
      </c>
      <c r="C17">
        <v>28.3</v>
      </c>
      <c r="D17">
        <v>22</v>
      </c>
      <c r="E17" t="s">
        <v>337</v>
      </c>
      <c r="F17">
        <v>5</v>
      </c>
      <c r="G17" t="str">
        <f t="shared" si="1"/>
        <v>Nie</v>
      </c>
      <c r="H17">
        <f t="shared" si="2"/>
        <v>0</v>
      </c>
      <c r="I17" t="str">
        <f t="shared" si="0"/>
        <v>C5</v>
      </c>
    </row>
    <row r="18" spans="2:9" x14ac:dyDescent="0.25">
      <c r="B18">
        <v>16</v>
      </c>
      <c r="C18">
        <v>25.5</v>
      </c>
      <c r="D18">
        <v>0</v>
      </c>
      <c r="E18">
        <v>0</v>
      </c>
      <c r="F18">
        <v>0</v>
      </c>
      <c r="G18" t="str">
        <f t="shared" si="1"/>
        <v>Nie</v>
      </c>
      <c r="H18">
        <f t="shared" si="2"/>
        <v>0</v>
      </c>
      <c r="I18" t="str">
        <f t="shared" si="0"/>
        <v>00</v>
      </c>
    </row>
    <row r="19" spans="2:9" x14ac:dyDescent="0.25">
      <c r="B19">
        <v>17</v>
      </c>
      <c r="C19">
        <v>22</v>
      </c>
      <c r="D19">
        <v>2</v>
      </c>
      <c r="E19" t="s">
        <v>337</v>
      </c>
      <c r="F19">
        <v>1</v>
      </c>
      <c r="G19" t="str">
        <f t="shared" si="1"/>
        <v>Nie</v>
      </c>
      <c r="H19">
        <f t="shared" si="2"/>
        <v>0</v>
      </c>
      <c r="I19" t="str">
        <f t="shared" si="0"/>
        <v>C1</v>
      </c>
    </row>
    <row r="20" spans="2:9" x14ac:dyDescent="0.25">
      <c r="B20">
        <v>18</v>
      </c>
      <c r="C20">
        <v>18.899999999999999</v>
      </c>
      <c r="D20">
        <v>1</v>
      </c>
      <c r="E20" t="s">
        <v>337</v>
      </c>
      <c r="F20">
        <v>1</v>
      </c>
      <c r="G20" t="str">
        <f t="shared" si="1"/>
        <v>Nie</v>
      </c>
      <c r="H20">
        <f t="shared" si="2"/>
        <v>0</v>
      </c>
      <c r="I20" t="str">
        <f t="shared" si="0"/>
        <v>C1</v>
      </c>
    </row>
    <row r="21" spans="2:9" x14ac:dyDescent="0.25">
      <c r="B21">
        <v>19</v>
      </c>
      <c r="C21">
        <v>16.899999999999999</v>
      </c>
      <c r="D21">
        <v>1</v>
      </c>
      <c r="E21" t="s">
        <v>337</v>
      </c>
      <c r="F21">
        <v>1</v>
      </c>
      <c r="G21" t="str">
        <f t="shared" si="1"/>
        <v>Nie</v>
      </c>
      <c r="H21">
        <f t="shared" si="2"/>
        <v>0</v>
      </c>
      <c r="I21" t="str">
        <f t="shared" si="0"/>
        <v>C1</v>
      </c>
    </row>
    <row r="22" spans="2:9" x14ac:dyDescent="0.25">
      <c r="B22">
        <v>20</v>
      </c>
      <c r="C22">
        <v>16.3</v>
      </c>
      <c r="D22">
        <v>12</v>
      </c>
      <c r="E22" t="s">
        <v>337</v>
      </c>
      <c r="F22">
        <v>2</v>
      </c>
      <c r="G22" t="str">
        <f t="shared" si="1"/>
        <v>Nie</v>
      </c>
      <c r="H22">
        <f t="shared" si="2"/>
        <v>0</v>
      </c>
      <c r="I22" t="str">
        <f t="shared" si="0"/>
        <v>C2</v>
      </c>
    </row>
    <row r="23" spans="2:9" x14ac:dyDescent="0.25">
      <c r="B23">
        <v>21</v>
      </c>
      <c r="C23">
        <v>17.100000000000001</v>
      </c>
      <c r="D23">
        <v>11</v>
      </c>
      <c r="E23" t="s">
        <v>337</v>
      </c>
      <c r="F23">
        <v>2</v>
      </c>
      <c r="G23" t="str">
        <f t="shared" si="1"/>
        <v>Tak</v>
      </c>
      <c r="H23">
        <f t="shared" si="2"/>
        <v>1</v>
      </c>
      <c r="I23" t="str">
        <f t="shared" si="0"/>
        <v>C2</v>
      </c>
    </row>
    <row r="24" spans="2:9" x14ac:dyDescent="0.25">
      <c r="B24">
        <v>22</v>
      </c>
      <c r="C24">
        <v>18.7</v>
      </c>
      <c r="D24">
        <v>6</v>
      </c>
      <c r="E24" t="s">
        <v>337</v>
      </c>
      <c r="F24">
        <v>2</v>
      </c>
      <c r="G24" t="str">
        <f t="shared" si="1"/>
        <v>Tak</v>
      </c>
      <c r="H24">
        <f t="shared" si="2"/>
        <v>2</v>
      </c>
      <c r="I24" t="str">
        <f t="shared" si="0"/>
        <v>C2</v>
      </c>
    </row>
    <row r="25" spans="2:9" x14ac:dyDescent="0.25">
      <c r="B25">
        <v>23</v>
      </c>
      <c r="C25">
        <v>20.2</v>
      </c>
      <c r="D25">
        <v>18</v>
      </c>
      <c r="E25" t="s">
        <v>337</v>
      </c>
      <c r="F25">
        <v>2</v>
      </c>
      <c r="G25" t="str">
        <f t="shared" si="1"/>
        <v>Tak</v>
      </c>
      <c r="H25">
        <f t="shared" si="2"/>
        <v>3</v>
      </c>
      <c r="I25" t="str">
        <f t="shared" si="0"/>
        <v>C2</v>
      </c>
    </row>
    <row r="26" spans="2:9" x14ac:dyDescent="0.25">
      <c r="B26">
        <v>24</v>
      </c>
      <c r="C26">
        <v>20.8</v>
      </c>
      <c r="D26">
        <v>15</v>
      </c>
      <c r="E26" t="s">
        <v>337</v>
      </c>
      <c r="F26">
        <v>3</v>
      </c>
      <c r="G26" t="str">
        <f t="shared" si="1"/>
        <v>Tak</v>
      </c>
      <c r="H26">
        <f t="shared" si="2"/>
        <v>4</v>
      </c>
      <c r="I26" t="str">
        <f t="shared" si="0"/>
        <v>C3</v>
      </c>
    </row>
    <row r="27" spans="2:9" x14ac:dyDescent="0.25">
      <c r="B27">
        <v>25</v>
      </c>
      <c r="C27">
        <v>19.899999999999999</v>
      </c>
      <c r="D27">
        <v>5</v>
      </c>
      <c r="E27" t="s">
        <v>337</v>
      </c>
      <c r="F27">
        <v>3</v>
      </c>
      <c r="G27" t="str">
        <f t="shared" si="1"/>
        <v>Nie</v>
      </c>
      <c r="H27">
        <f t="shared" si="2"/>
        <v>0</v>
      </c>
      <c r="I27" t="str">
        <f t="shared" si="0"/>
        <v>C3</v>
      </c>
    </row>
    <row r="28" spans="2:9" x14ac:dyDescent="0.25">
      <c r="B28">
        <v>26</v>
      </c>
      <c r="C28">
        <v>17.5</v>
      </c>
      <c r="D28">
        <v>19</v>
      </c>
      <c r="E28" t="s">
        <v>337</v>
      </c>
      <c r="F28">
        <v>4</v>
      </c>
      <c r="G28" t="str">
        <f t="shared" si="1"/>
        <v>Nie</v>
      </c>
      <c r="H28">
        <f t="shared" si="2"/>
        <v>0</v>
      </c>
      <c r="I28" t="str">
        <f t="shared" si="0"/>
        <v>C4</v>
      </c>
    </row>
    <row r="29" spans="2:9" x14ac:dyDescent="0.25">
      <c r="B29">
        <v>27</v>
      </c>
      <c r="C29">
        <v>13.9</v>
      </c>
      <c r="D29">
        <v>18</v>
      </c>
      <c r="E29" t="s">
        <v>337</v>
      </c>
      <c r="F29">
        <v>4</v>
      </c>
      <c r="G29" t="str">
        <f t="shared" si="1"/>
        <v>Nie</v>
      </c>
      <c r="H29">
        <f t="shared" si="2"/>
        <v>0</v>
      </c>
      <c r="I29" t="str">
        <f t="shared" si="0"/>
        <v>C4</v>
      </c>
    </row>
    <row r="30" spans="2:9" x14ac:dyDescent="0.25">
      <c r="B30">
        <v>28</v>
      </c>
      <c r="C30">
        <v>9.9</v>
      </c>
      <c r="D30">
        <v>4</v>
      </c>
      <c r="E30" t="s">
        <v>337</v>
      </c>
      <c r="F30">
        <v>4</v>
      </c>
      <c r="G30" t="str">
        <f t="shared" si="1"/>
        <v>Nie</v>
      </c>
      <c r="H30">
        <f t="shared" si="2"/>
        <v>0</v>
      </c>
      <c r="I30" t="str">
        <f t="shared" si="0"/>
        <v>C4</v>
      </c>
    </row>
    <row r="31" spans="2:9" x14ac:dyDescent="0.25">
      <c r="B31">
        <v>29</v>
      </c>
      <c r="C31">
        <v>6.4</v>
      </c>
      <c r="D31">
        <v>17</v>
      </c>
      <c r="E31" t="s">
        <v>337</v>
      </c>
      <c r="F31">
        <v>5</v>
      </c>
      <c r="G31" t="str">
        <f t="shared" si="1"/>
        <v>Nie</v>
      </c>
      <c r="H31">
        <f t="shared" si="2"/>
        <v>0</v>
      </c>
      <c r="I31" t="str">
        <f t="shared" si="0"/>
        <v>C5</v>
      </c>
    </row>
    <row r="32" spans="2:9" x14ac:dyDescent="0.25">
      <c r="B32">
        <v>30</v>
      </c>
      <c r="C32">
        <v>4.2</v>
      </c>
      <c r="D32">
        <v>14</v>
      </c>
      <c r="E32" t="s">
        <v>337</v>
      </c>
      <c r="F32">
        <v>5</v>
      </c>
      <c r="G32" t="str">
        <f t="shared" si="1"/>
        <v>Nie</v>
      </c>
      <c r="H32">
        <f t="shared" si="2"/>
        <v>0</v>
      </c>
      <c r="I32" t="str">
        <f t="shared" si="0"/>
        <v>C5</v>
      </c>
    </row>
    <row r="33" spans="2:9" x14ac:dyDescent="0.25">
      <c r="B33">
        <v>31</v>
      </c>
      <c r="C33">
        <v>3.6</v>
      </c>
      <c r="D33">
        <v>12</v>
      </c>
      <c r="E33" t="s">
        <v>337</v>
      </c>
      <c r="F33">
        <v>5</v>
      </c>
      <c r="G33" t="str">
        <f t="shared" si="1"/>
        <v>Nie</v>
      </c>
      <c r="H33">
        <f t="shared" si="2"/>
        <v>0</v>
      </c>
      <c r="I33" t="str">
        <f t="shared" si="0"/>
        <v>C5</v>
      </c>
    </row>
    <row r="34" spans="2:9" x14ac:dyDescent="0.25">
      <c r="B34">
        <v>32</v>
      </c>
      <c r="C34">
        <v>4.5999999999999996</v>
      </c>
      <c r="D34">
        <v>11</v>
      </c>
      <c r="E34" t="s">
        <v>337</v>
      </c>
      <c r="F34">
        <v>5</v>
      </c>
      <c r="G34" t="str">
        <f t="shared" si="1"/>
        <v>Tak</v>
      </c>
      <c r="H34">
        <f t="shared" si="2"/>
        <v>1</v>
      </c>
      <c r="I34" t="str">
        <f t="shared" si="0"/>
        <v>C5</v>
      </c>
    </row>
    <row r="35" spans="2:9" x14ac:dyDescent="0.25">
      <c r="B35">
        <v>33</v>
      </c>
      <c r="C35">
        <v>6.6</v>
      </c>
      <c r="D35">
        <v>17</v>
      </c>
      <c r="E35" t="s">
        <v>337</v>
      </c>
      <c r="F35">
        <v>5</v>
      </c>
      <c r="G35" t="str">
        <f t="shared" si="1"/>
        <v>Tak</v>
      </c>
      <c r="H35">
        <f t="shared" si="2"/>
        <v>2</v>
      </c>
      <c r="I35" t="str">
        <f t="shared" si="0"/>
        <v>C5</v>
      </c>
    </row>
    <row r="36" spans="2:9" x14ac:dyDescent="0.25">
      <c r="B36">
        <v>34</v>
      </c>
      <c r="C36">
        <v>8.6999999999999993</v>
      </c>
      <c r="D36">
        <v>26</v>
      </c>
      <c r="E36" t="s">
        <v>337</v>
      </c>
      <c r="F36">
        <v>5</v>
      </c>
      <c r="G36" t="str">
        <f t="shared" si="1"/>
        <v>Tak</v>
      </c>
      <c r="H36">
        <f t="shared" si="2"/>
        <v>3</v>
      </c>
      <c r="I36" t="str">
        <f t="shared" si="0"/>
        <v>C5</v>
      </c>
    </row>
    <row r="37" spans="2:9" x14ac:dyDescent="0.25">
      <c r="B37">
        <v>35</v>
      </c>
      <c r="C37">
        <v>10</v>
      </c>
      <c r="D37">
        <v>0</v>
      </c>
      <c r="E37">
        <v>0</v>
      </c>
      <c r="F37">
        <v>0</v>
      </c>
      <c r="G37" t="str">
        <f t="shared" si="1"/>
        <v>Tak</v>
      </c>
      <c r="H37">
        <f t="shared" si="2"/>
        <v>4</v>
      </c>
      <c r="I37" t="str">
        <f t="shared" si="0"/>
        <v>00</v>
      </c>
    </row>
    <row r="38" spans="2:9" x14ac:dyDescent="0.25">
      <c r="B38">
        <v>36</v>
      </c>
      <c r="C38">
        <v>10.1</v>
      </c>
      <c r="D38">
        <v>3</v>
      </c>
      <c r="E38" t="s">
        <v>337</v>
      </c>
      <c r="F38">
        <v>1</v>
      </c>
      <c r="G38" t="str">
        <f t="shared" si="1"/>
        <v>Tak</v>
      </c>
      <c r="H38">
        <f t="shared" si="2"/>
        <v>5</v>
      </c>
      <c r="I38" t="str">
        <f t="shared" si="0"/>
        <v>C1</v>
      </c>
    </row>
    <row r="39" spans="2:9" x14ac:dyDescent="0.25">
      <c r="B39">
        <v>37</v>
      </c>
      <c r="C39">
        <v>8.8000000000000007</v>
      </c>
      <c r="D39">
        <v>3</v>
      </c>
      <c r="E39" t="s">
        <v>337</v>
      </c>
      <c r="F39">
        <v>1</v>
      </c>
      <c r="G39" t="str">
        <f t="shared" si="1"/>
        <v>Nie</v>
      </c>
      <c r="H39">
        <f t="shared" si="2"/>
        <v>0</v>
      </c>
      <c r="I39" t="str">
        <f t="shared" si="0"/>
        <v>C1</v>
      </c>
    </row>
    <row r="40" spans="2:9" x14ac:dyDescent="0.25">
      <c r="B40">
        <v>38</v>
      </c>
      <c r="C40">
        <v>6.4</v>
      </c>
      <c r="D40">
        <v>5</v>
      </c>
      <c r="E40" t="s">
        <v>337</v>
      </c>
      <c r="F40">
        <v>1</v>
      </c>
      <c r="G40" t="str">
        <f t="shared" si="1"/>
        <v>Nie</v>
      </c>
      <c r="H40">
        <f t="shared" si="2"/>
        <v>0</v>
      </c>
      <c r="I40" t="str">
        <f t="shared" si="0"/>
        <v>C1</v>
      </c>
    </row>
    <row r="41" spans="2:9" x14ac:dyDescent="0.25">
      <c r="B41">
        <v>39</v>
      </c>
      <c r="C41">
        <v>3.8</v>
      </c>
      <c r="D41">
        <v>11</v>
      </c>
      <c r="E41" t="s">
        <v>337</v>
      </c>
      <c r="F41">
        <v>2</v>
      </c>
      <c r="G41" t="str">
        <f t="shared" si="1"/>
        <v>Nie</v>
      </c>
      <c r="H41">
        <f t="shared" si="2"/>
        <v>0</v>
      </c>
      <c r="I41" t="str">
        <f t="shared" si="0"/>
        <v>C2</v>
      </c>
    </row>
    <row r="42" spans="2:9" x14ac:dyDescent="0.25">
      <c r="B42">
        <v>40</v>
      </c>
      <c r="C42">
        <v>1.7</v>
      </c>
      <c r="D42">
        <v>6</v>
      </c>
      <c r="E42" t="s">
        <v>337</v>
      </c>
      <c r="F42">
        <v>2</v>
      </c>
      <c r="G42" t="str">
        <f t="shared" si="1"/>
        <v>Nie</v>
      </c>
      <c r="H42">
        <f t="shared" si="2"/>
        <v>0</v>
      </c>
      <c r="I42" t="str">
        <f t="shared" si="0"/>
        <v>C2</v>
      </c>
    </row>
    <row r="43" spans="2:9" x14ac:dyDescent="0.25">
      <c r="B43">
        <v>41</v>
      </c>
      <c r="C43">
        <v>1</v>
      </c>
      <c r="D43">
        <v>3</v>
      </c>
      <c r="E43" t="s">
        <v>337</v>
      </c>
      <c r="F43">
        <v>2</v>
      </c>
      <c r="G43" t="str">
        <f t="shared" si="1"/>
        <v>Nie</v>
      </c>
      <c r="H43">
        <f t="shared" si="2"/>
        <v>0</v>
      </c>
      <c r="I43" t="str">
        <f t="shared" si="0"/>
        <v>C2</v>
      </c>
    </row>
    <row r="44" spans="2:9" x14ac:dyDescent="0.25">
      <c r="B44">
        <v>42</v>
      </c>
      <c r="C44">
        <v>2</v>
      </c>
      <c r="D44">
        <v>17</v>
      </c>
      <c r="E44" t="s">
        <v>337</v>
      </c>
      <c r="F44">
        <v>3</v>
      </c>
      <c r="G44" t="str">
        <f t="shared" si="1"/>
        <v>Tak</v>
      </c>
      <c r="H44">
        <f t="shared" si="2"/>
        <v>1</v>
      </c>
      <c r="I44" t="str">
        <f t="shared" si="0"/>
        <v>C3</v>
      </c>
    </row>
    <row r="45" spans="2:9" x14ac:dyDescent="0.25">
      <c r="B45">
        <v>43</v>
      </c>
      <c r="C45">
        <v>4.5999999999999996</v>
      </c>
      <c r="D45">
        <v>5</v>
      </c>
      <c r="E45" t="s">
        <v>337</v>
      </c>
      <c r="F45">
        <v>3</v>
      </c>
      <c r="G45" t="str">
        <f t="shared" si="1"/>
        <v>Tak</v>
      </c>
      <c r="H45">
        <f t="shared" si="2"/>
        <v>2</v>
      </c>
      <c r="I45" t="str">
        <f t="shared" si="0"/>
        <v>C3</v>
      </c>
    </row>
    <row r="46" spans="2:9" x14ac:dyDescent="0.25">
      <c r="B46">
        <v>44</v>
      </c>
      <c r="C46">
        <v>8.1999999999999993</v>
      </c>
      <c r="D46">
        <v>8</v>
      </c>
      <c r="E46" t="s">
        <v>337</v>
      </c>
      <c r="F46">
        <v>3</v>
      </c>
      <c r="G46" t="str">
        <f t="shared" si="1"/>
        <v>Tak</v>
      </c>
      <c r="H46">
        <f t="shared" si="2"/>
        <v>3</v>
      </c>
      <c r="I46" t="str">
        <f t="shared" si="0"/>
        <v>C3</v>
      </c>
    </row>
    <row r="47" spans="2:9" x14ac:dyDescent="0.25">
      <c r="B47">
        <v>45</v>
      </c>
      <c r="C47">
        <v>11.8</v>
      </c>
      <c r="D47">
        <v>2</v>
      </c>
      <c r="E47" t="s">
        <v>337</v>
      </c>
      <c r="F47">
        <v>4</v>
      </c>
      <c r="G47" t="str">
        <f t="shared" si="1"/>
        <v>Tak</v>
      </c>
      <c r="H47">
        <f t="shared" si="2"/>
        <v>4</v>
      </c>
      <c r="I47" t="str">
        <f t="shared" si="0"/>
        <v>C4</v>
      </c>
    </row>
    <row r="48" spans="2:9" x14ac:dyDescent="0.25">
      <c r="B48">
        <v>46</v>
      </c>
      <c r="C48">
        <v>14.7</v>
      </c>
      <c r="D48">
        <v>1</v>
      </c>
      <c r="E48" t="s">
        <v>337</v>
      </c>
      <c r="F48">
        <v>4</v>
      </c>
      <c r="G48" t="str">
        <f t="shared" si="1"/>
        <v>Tak</v>
      </c>
      <c r="H48">
        <f t="shared" si="2"/>
        <v>5</v>
      </c>
      <c r="I48" t="str">
        <f t="shared" si="0"/>
        <v>C4</v>
      </c>
    </row>
    <row r="49" spans="2:9" x14ac:dyDescent="0.25">
      <c r="B49">
        <v>47</v>
      </c>
      <c r="C49">
        <v>16.3</v>
      </c>
      <c r="D49">
        <v>11</v>
      </c>
      <c r="E49" t="s">
        <v>337</v>
      </c>
      <c r="F49">
        <v>4</v>
      </c>
      <c r="G49" t="str">
        <f t="shared" si="1"/>
        <v>Tak</v>
      </c>
      <c r="H49">
        <f t="shared" si="2"/>
        <v>6</v>
      </c>
      <c r="I49" t="str">
        <f t="shared" si="0"/>
        <v>C4</v>
      </c>
    </row>
    <row r="50" spans="2:9" x14ac:dyDescent="0.25">
      <c r="B50">
        <v>48</v>
      </c>
      <c r="C50">
        <v>16.3</v>
      </c>
      <c r="D50">
        <v>25</v>
      </c>
      <c r="E50" t="s">
        <v>337</v>
      </c>
      <c r="F50">
        <v>5</v>
      </c>
      <c r="G50" t="str">
        <f t="shared" si="1"/>
        <v>Nie</v>
      </c>
      <c r="H50">
        <f t="shared" si="2"/>
        <v>0</v>
      </c>
      <c r="I50" t="str">
        <f t="shared" si="0"/>
        <v>C5</v>
      </c>
    </row>
    <row r="51" spans="2:9" x14ac:dyDescent="0.25">
      <c r="B51">
        <v>49</v>
      </c>
      <c r="C51">
        <v>15.2</v>
      </c>
      <c r="D51">
        <v>0</v>
      </c>
      <c r="E51">
        <v>0</v>
      </c>
      <c r="F51">
        <v>0</v>
      </c>
      <c r="G51" t="str">
        <f t="shared" si="1"/>
        <v>Nie</v>
      </c>
      <c r="H51">
        <f t="shared" si="2"/>
        <v>0</v>
      </c>
      <c r="I51" t="str">
        <f t="shared" si="0"/>
        <v>00</v>
      </c>
    </row>
    <row r="52" spans="2:9" x14ac:dyDescent="0.25">
      <c r="B52">
        <v>50</v>
      </c>
      <c r="C52">
        <v>13.6</v>
      </c>
      <c r="D52">
        <v>2</v>
      </c>
      <c r="E52" t="s">
        <v>337</v>
      </c>
      <c r="F52">
        <v>1</v>
      </c>
      <c r="G52" t="str">
        <f t="shared" si="1"/>
        <v>Nie</v>
      </c>
      <c r="H52">
        <f t="shared" si="2"/>
        <v>0</v>
      </c>
      <c r="I52" t="str">
        <f t="shared" si="0"/>
        <v>C1</v>
      </c>
    </row>
    <row r="53" spans="2:9" x14ac:dyDescent="0.25">
      <c r="B53">
        <v>51</v>
      </c>
      <c r="C53">
        <v>12.5</v>
      </c>
      <c r="D53">
        <v>3</v>
      </c>
      <c r="E53" t="s">
        <v>337</v>
      </c>
      <c r="F53">
        <v>1</v>
      </c>
      <c r="G53" t="str">
        <f t="shared" si="1"/>
        <v>Nie</v>
      </c>
      <c r="H53">
        <f t="shared" si="2"/>
        <v>0</v>
      </c>
      <c r="I53" t="str">
        <f t="shared" si="0"/>
        <v>C1</v>
      </c>
    </row>
    <row r="54" spans="2:9" x14ac:dyDescent="0.25">
      <c r="B54">
        <v>52</v>
      </c>
      <c r="C54">
        <v>12.5</v>
      </c>
      <c r="D54">
        <v>2</v>
      </c>
      <c r="E54" t="s">
        <v>337</v>
      </c>
      <c r="F54">
        <v>1</v>
      </c>
      <c r="G54" t="str">
        <f t="shared" si="1"/>
        <v>Nie</v>
      </c>
      <c r="H54">
        <f t="shared" si="2"/>
        <v>0</v>
      </c>
      <c r="I54" t="str">
        <f t="shared" si="0"/>
        <v>C1</v>
      </c>
    </row>
    <row r="55" spans="2:9" x14ac:dyDescent="0.25">
      <c r="B55">
        <v>53</v>
      </c>
      <c r="C55">
        <v>14.1</v>
      </c>
      <c r="D55">
        <v>4</v>
      </c>
      <c r="E55" t="s">
        <v>337</v>
      </c>
      <c r="F55">
        <v>2</v>
      </c>
      <c r="G55" t="str">
        <f t="shared" si="1"/>
        <v>Tak</v>
      </c>
      <c r="H55">
        <f t="shared" si="2"/>
        <v>1</v>
      </c>
      <c r="I55" t="str">
        <f t="shared" si="0"/>
        <v>C2</v>
      </c>
    </row>
    <row r="56" spans="2:9" x14ac:dyDescent="0.25">
      <c r="B56">
        <v>54</v>
      </c>
      <c r="C56">
        <v>17.100000000000001</v>
      </c>
      <c r="D56">
        <v>5</v>
      </c>
      <c r="E56" t="s">
        <v>337</v>
      </c>
      <c r="F56">
        <v>2</v>
      </c>
      <c r="G56" t="str">
        <f t="shared" si="1"/>
        <v>Tak</v>
      </c>
      <c r="H56">
        <f t="shared" si="2"/>
        <v>2</v>
      </c>
      <c r="I56" t="str">
        <f t="shared" si="0"/>
        <v>C2</v>
      </c>
    </row>
    <row r="57" spans="2:9" x14ac:dyDescent="0.25">
      <c r="B57">
        <v>55</v>
      </c>
      <c r="C57">
        <v>20.9</v>
      </c>
      <c r="D57">
        <v>9</v>
      </c>
      <c r="E57" t="s">
        <v>337</v>
      </c>
      <c r="F57">
        <v>2</v>
      </c>
      <c r="G57" t="str">
        <f t="shared" si="1"/>
        <v>Tak</v>
      </c>
      <c r="H57">
        <f t="shared" si="2"/>
        <v>3</v>
      </c>
      <c r="I57" t="str">
        <f t="shared" si="0"/>
        <v>C2</v>
      </c>
    </row>
    <row r="58" spans="2:9" x14ac:dyDescent="0.25">
      <c r="B58">
        <v>56</v>
      </c>
      <c r="C58">
        <v>24.5</v>
      </c>
      <c r="D58">
        <v>2</v>
      </c>
      <c r="E58" t="s">
        <v>337</v>
      </c>
      <c r="F58">
        <v>3</v>
      </c>
      <c r="G58" t="str">
        <f t="shared" si="1"/>
        <v>Tak</v>
      </c>
      <c r="H58">
        <f t="shared" si="2"/>
        <v>4</v>
      </c>
      <c r="I58" t="str">
        <f t="shared" si="0"/>
        <v>C3</v>
      </c>
    </row>
    <row r="59" spans="2:9" x14ac:dyDescent="0.25">
      <c r="B59">
        <v>57</v>
      </c>
      <c r="C59">
        <v>27.3</v>
      </c>
      <c r="D59">
        <v>16</v>
      </c>
      <c r="E59" t="s">
        <v>337</v>
      </c>
      <c r="F59">
        <v>3</v>
      </c>
      <c r="G59" t="str">
        <f t="shared" si="1"/>
        <v>Tak</v>
      </c>
      <c r="H59">
        <f t="shared" si="2"/>
        <v>5</v>
      </c>
      <c r="I59" t="str">
        <f t="shared" si="0"/>
        <v>C3</v>
      </c>
    </row>
    <row r="60" spans="2:9" x14ac:dyDescent="0.25">
      <c r="B60">
        <v>58</v>
      </c>
      <c r="C60">
        <v>28.4</v>
      </c>
      <c r="D60">
        <v>14</v>
      </c>
      <c r="E60" t="s">
        <v>337</v>
      </c>
      <c r="F60">
        <v>3</v>
      </c>
      <c r="G60" t="str">
        <f t="shared" si="1"/>
        <v>Tak</v>
      </c>
      <c r="H60">
        <f t="shared" si="2"/>
        <v>6</v>
      </c>
      <c r="I60" t="str">
        <f t="shared" si="0"/>
        <v>C3</v>
      </c>
    </row>
    <row r="61" spans="2:9" x14ac:dyDescent="0.25">
      <c r="B61">
        <v>59</v>
      </c>
      <c r="C61">
        <v>27.8</v>
      </c>
      <c r="D61">
        <v>14</v>
      </c>
      <c r="E61" t="s">
        <v>337</v>
      </c>
      <c r="F61">
        <v>3</v>
      </c>
      <c r="G61" t="str">
        <f t="shared" si="1"/>
        <v>Nie</v>
      </c>
      <c r="H61">
        <f t="shared" si="2"/>
        <v>0</v>
      </c>
      <c r="I61" t="str">
        <f t="shared" si="0"/>
        <v>C3</v>
      </c>
    </row>
    <row r="62" spans="2:9" x14ac:dyDescent="0.25">
      <c r="B62">
        <v>60</v>
      </c>
      <c r="C62">
        <v>25.9</v>
      </c>
      <c r="D62">
        <v>6</v>
      </c>
      <c r="E62" t="s">
        <v>337</v>
      </c>
      <c r="F62">
        <v>4</v>
      </c>
      <c r="G62" t="str">
        <f t="shared" si="1"/>
        <v>Nie</v>
      </c>
      <c r="H62">
        <f t="shared" si="2"/>
        <v>0</v>
      </c>
      <c r="I62" t="str">
        <f t="shared" si="0"/>
        <v>C4</v>
      </c>
    </row>
    <row r="63" spans="2:9" x14ac:dyDescent="0.25">
      <c r="B63">
        <v>61</v>
      </c>
      <c r="C63">
        <v>23.4</v>
      </c>
      <c r="D63">
        <v>21</v>
      </c>
      <c r="E63" t="s">
        <v>337</v>
      </c>
      <c r="F63">
        <v>4</v>
      </c>
      <c r="G63" t="str">
        <f t="shared" si="1"/>
        <v>Nie</v>
      </c>
      <c r="H63">
        <f t="shared" si="2"/>
        <v>0</v>
      </c>
      <c r="I63" t="str">
        <f t="shared" si="0"/>
        <v>C4</v>
      </c>
    </row>
    <row r="64" spans="2:9" x14ac:dyDescent="0.25">
      <c r="B64">
        <v>62</v>
      </c>
      <c r="C64">
        <v>21.2</v>
      </c>
      <c r="D64">
        <v>21</v>
      </c>
      <c r="E64" t="s">
        <v>337</v>
      </c>
      <c r="F64">
        <v>5</v>
      </c>
      <c r="G64" t="str">
        <f t="shared" si="1"/>
        <v>Nie</v>
      </c>
      <c r="H64">
        <f t="shared" si="2"/>
        <v>0</v>
      </c>
      <c r="I64" t="str">
        <f t="shared" si="0"/>
        <v>C5</v>
      </c>
    </row>
    <row r="65" spans="2:9" x14ac:dyDescent="0.25">
      <c r="B65">
        <v>63</v>
      </c>
      <c r="C65">
        <v>20</v>
      </c>
      <c r="D65">
        <v>0</v>
      </c>
      <c r="E65">
        <v>0</v>
      </c>
      <c r="F65">
        <v>0</v>
      </c>
      <c r="G65" t="str">
        <f t="shared" si="1"/>
        <v>Nie</v>
      </c>
      <c r="H65">
        <f t="shared" si="2"/>
        <v>0</v>
      </c>
      <c r="I65" t="str">
        <f t="shared" si="0"/>
        <v>00</v>
      </c>
    </row>
    <row r="66" spans="2:9" x14ac:dyDescent="0.25">
      <c r="B66">
        <v>64</v>
      </c>
      <c r="C66">
        <v>20.3</v>
      </c>
      <c r="D66">
        <v>4</v>
      </c>
      <c r="E66" t="s">
        <v>337</v>
      </c>
      <c r="F66">
        <v>1</v>
      </c>
      <c r="G66" t="str">
        <f t="shared" si="1"/>
        <v>Tak</v>
      </c>
      <c r="H66">
        <f t="shared" si="2"/>
        <v>1</v>
      </c>
      <c r="I66" t="str">
        <f t="shared" si="0"/>
        <v>C1</v>
      </c>
    </row>
    <row r="67" spans="2:9" x14ac:dyDescent="0.25">
      <c r="B67">
        <v>65</v>
      </c>
      <c r="C67">
        <v>21.8</v>
      </c>
      <c r="D67">
        <v>6</v>
      </c>
      <c r="E67" t="s">
        <v>337</v>
      </c>
      <c r="F67">
        <v>1</v>
      </c>
      <c r="G67" t="str">
        <f t="shared" si="1"/>
        <v>Tak</v>
      </c>
      <c r="H67">
        <f t="shared" si="2"/>
        <v>2</v>
      </c>
      <c r="I67" t="str">
        <f t="shared" si="0"/>
        <v>C1</v>
      </c>
    </row>
    <row r="68" spans="2:9" x14ac:dyDescent="0.25">
      <c r="B68">
        <v>66</v>
      </c>
      <c r="C68">
        <v>24</v>
      </c>
      <c r="D68">
        <v>3</v>
      </c>
      <c r="E68" t="s">
        <v>337</v>
      </c>
      <c r="F68">
        <v>1</v>
      </c>
      <c r="G68" t="str">
        <f t="shared" si="1"/>
        <v>Tak</v>
      </c>
      <c r="H68">
        <f t="shared" si="2"/>
        <v>3</v>
      </c>
      <c r="I68" t="str">
        <f t="shared" ref="I68:I131" si="5">_xlfn.CONCAT(E68,F68)</f>
        <v>C1</v>
      </c>
    </row>
    <row r="69" spans="2:9" x14ac:dyDescent="0.25">
      <c r="B69">
        <v>67</v>
      </c>
      <c r="C69">
        <v>26.1</v>
      </c>
      <c r="D69">
        <v>7</v>
      </c>
      <c r="E69" t="s">
        <v>337</v>
      </c>
      <c r="F69">
        <v>2</v>
      </c>
      <c r="G69" t="str">
        <f t="shared" ref="G69:G132" si="6">IF(C68&lt;C69,"Tak","Nie")</f>
        <v>Tak</v>
      </c>
      <c r="H69">
        <f t="shared" ref="H69:H132" si="7">IF(G69="Tak",H68+1,0)</f>
        <v>4</v>
      </c>
      <c r="I69" t="str">
        <f t="shared" si="5"/>
        <v>C2</v>
      </c>
    </row>
    <row r="70" spans="2:9" x14ac:dyDescent="0.25">
      <c r="B70">
        <v>68</v>
      </c>
      <c r="C70">
        <v>27.3</v>
      </c>
      <c r="D70">
        <v>6</v>
      </c>
      <c r="E70" t="s">
        <v>337</v>
      </c>
      <c r="F70">
        <v>2</v>
      </c>
      <c r="G70" t="str">
        <f t="shared" si="6"/>
        <v>Tak</v>
      </c>
      <c r="H70">
        <f t="shared" si="7"/>
        <v>5</v>
      </c>
      <c r="I70" t="str">
        <f t="shared" si="5"/>
        <v>C2</v>
      </c>
    </row>
    <row r="71" spans="2:9" x14ac:dyDescent="0.25">
      <c r="B71">
        <v>69</v>
      </c>
      <c r="C71">
        <v>26.8</v>
      </c>
      <c r="D71">
        <v>8</v>
      </c>
      <c r="E71" t="s">
        <v>337</v>
      </c>
      <c r="F71">
        <v>2</v>
      </c>
      <c r="G71" t="str">
        <f t="shared" si="6"/>
        <v>Nie</v>
      </c>
      <c r="H71">
        <f t="shared" si="7"/>
        <v>0</v>
      </c>
      <c r="I71" t="str">
        <f t="shared" si="5"/>
        <v>C2</v>
      </c>
    </row>
    <row r="72" spans="2:9" x14ac:dyDescent="0.25">
      <c r="B72">
        <v>70</v>
      </c>
      <c r="C72">
        <v>24.7</v>
      </c>
      <c r="D72">
        <v>3</v>
      </c>
      <c r="E72" t="s">
        <v>337</v>
      </c>
      <c r="F72">
        <v>3</v>
      </c>
      <c r="G72" t="str">
        <f t="shared" si="6"/>
        <v>Nie</v>
      </c>
      <c r="H72">
        <f t="shared" si="7"/>
        <v>0</v>
      </c>
      <c r="I72" t="str">
        <f t="shared" si="5"/>
        <v>C3</v>
      </c>
    </row>
    <row r="73" spans="2:9" x14ac:dyDescent="0.25">
      <c r="B73">
        <v>71</v>
      </c>
      <c r="C73">
        <v>21.2</v>
      </c>
      <c r="D73">
        <v>16</v>
      </c>
      <c r="E73" t="s">
        <v>337</v>
      </c>
      <c r="F73">
        <v>3</v>
      </c>
      <c r="G73" t="str">
        <f t="shared" si="6"/>
        <v>Nie</v>
      </c>
      <c r="H73">
        <f t="shared" si="7"/>
        <v>0</v>
      </c>
      <c r="I73" t="str">
        <f t="shared" si="5"/>
        <v>C3</v>
      </c>
    </row>
    <row r="74" spans="2:9" x14ac:dyDescent="0.25">
      <c r="B74">
        <v>72</v>
      </c>
      <c r="C74">
        <v>17.3</v>
      </c>
      <c r="D74">
        <v>8</v>
      </c>
      <c r="E74" t="s">
        <v>337</v>
      </c>
      <c r="F74">
        <v>3</v>
      </c>
      <c r="G74" t="str">
        <f t="shared" si="6"/>
        <v>Nie</v>
      </c>
      <c r="H74">
        <f t="shared" si="7"/>
        <v>0</v>
      </c>
      <c r="I74" t="str">
        <f t="shared" si="5"/>
        <v>C3</v>
      </c>
    </row>
    <row r="75" spans="2:9" x14ac:dyDescent="0.25">
      <c r="B75">
        <v>73</v>
      </c>
      <c r="C75">
        <v>13.7</v>
      </c>
      <c r="D75">
        <v>19</v>
      </c>
      <c r="E75" t="s">
        <v>337</v>
      </c>
      <c r="F75">
        <v>4</v>
      </c>
      <c r="G75" t="str">
        <f t="shared" si="6"/>
        <v>Nie</v>
      </c>
      <c r="H75">
        <f t="shared" si="7"/>
        <v>0</v>
      </c>
      <c r="I75" t="str">
        <f t="shared" si="5"/>
        <v>C4</v>
      </c>
    </row>
    <row r="76" spans="2:9" x14ac:dyDescent="0.25">
      <c r="B76">
        <v>74</v>
      </c>
      <c r="C76">
        <v>11.3</v>
      </c>
      <c r="D76">
        <v>5</v>
      </c>
      <c r="E76" t="s">
        <v>337</v>
      </c>
      <c r="F76">
        <v>4</v>
      </c>
      <c r="G76" t="str">
        <f t="shared" si="6"/>
        <v>Nie</v>
      </c>
      <c r="H76">
        <f t="shared" si="7"/>
        <v>0</v>
      </c>
      <c r="I76" t="str">
        <f t="shared" si="5"/>
        <v>C4</v>
      </c>
    </row>
    <row r="77" spans="2:9" x14ac:dyDescent="0.25">
      <c r="B77">
        <v>75</v>
      </c>
      <c r="C77">
        <v>10.5</v>
      </c>
      <c r="D77">
        <v>2</v>
      </c>
      <c r="E77" t="s">
        <v>337</v>
      </c>
      <c r="F77">
        <v>4</v>
      </c>
      <c r="G77" t="str">
        <f t="shared" si="6"/>
        <v>Nie</v>
      </c>
      <c r="H77">
        <f t="shared" si="7"/>
        <v>0</v>
      </c>
      <c r="I77" t="str">
        <f t="shared" si="5"/>
        <v>C4</v>
      </c>
    </row>
    <row r="78" spans="2:9" x14ac:dyDescent="0.25">
      <c r="B78">
        <v>76</v>
      </c>
      <c r="C78">
        <v>11</v>
      </c>
      <c r="D78">
        <v>22</v>
      </c>
      <c r="E78" t="s">
        <v>337</v>
      </c>
      <c r="F78">
        <v>5</v>
      </c>
      <c r="G78" t="str">
        <f t="shared" si="6"/>
        <v>Tak</v>
      </c>
      <c r="H78">
        <f t="shared" si="7"/>
        <v>1</v>
      </c>
      <c r="I78" t="str">
        <f t="shared" si="5"/>
        <v>C5</v>
      </c>
    </row>
    <row r="79" spans="2:9" x14ac:dyDescent="0.25">
      <c r="B79">
        <v>77</v>
      </c>
      <c r="C79">
        <v>12.5</v>
      </c>
      <c r="D79">
        <v>0</v>
      </c>
      <c r="E79">
        <v>0</v>
      </c>
      <c r="F79">
        <v>0</v>
      </c>
      <c r="G79" t="str">
        <f t="shared" si="6"/>
        <v>Tak</v>
      </c>
      <c r="H79">
        <f t="shared" si="7"/>
        <v>2</v>
      </c>
      <c r="I79" t="str">
        <f t="shared" si="5"/>
        <v>00</v>
      </c>
    </row>
    <row r="80" spans="2:9" x14ac:dyDescent="0.25">
      <c r="B80">
        <v>78</v>
      </c>
      <c r="C80">
        <v>14</v>
      </c>
      <c r="D80">
        <v>2</v>
      </c>
      <c r="E80" t="s">
        <v>337</v>
      </c>
      <c r="F80">
        <v>1</v>
      </c>
      <c r="G80" t="str">
        <f t="shared" si="6"/>
        <v>Tak</v>
      </c>
      <c r="H80">
        <f t="shared" si="7"/>
        <v>3</v>
      </c>
      <c r="I80" t="str">
        <f t="shared" si="5"/>
        <v>C1</v>
      </c>
    </row>
    <row r="81" spans="2:9" x14ac:dyDescent="0.25">
      <c r="B81">
        <v>79</v>
      </c>
      <c r="C81">
        <v>14.7</v>
      </c>
      <c r="D81">
        <v>4</v>
      </c>
      <c r="E81" t="s">
        <v>337</v>
      </c>
      <c r="F81">
        <v>1</v>
      </c>
      <c r="G81" t="str">
        <f t="shared" si="6"/>
        <v>Tak</v>
      </c>
      <c r="H81">
        <f t="shared" si="7"/>
        <v>4</v>
      </c>
      <c r="I81" t="str">
        <f t="shared" si="5"/>
        <v>C1</v>
      </c>
    </row>
    <row r="82" spans="2:9" x14ac:dyDescent="0.25">
      <c r="B82">
        <v>80</v>
      </c>
      <c r="C82">
        <v>14.1</v>
      </c>
      <c r="D82">
        <v>5</v>
      </c>
      <c r="E82" t="s">
        <v>367</v>
      </c>
      <c r="F82">
        <v>1</v>
      </c>
      <c r="G82" t="str">
        <f t="shared" si="6"/>
        <v>Nie</v>
      </c>
      <c r="H82">
        <f t="shared" si="7"/>
        <v>0</v>
      </c>
      <c r="I82" t="str">
        <f t="shared" si="5"/>
        <v>S1</v>
      </c>
    </row>
    <row r="83" spans="2:9" x14ac:dyDescent="0.25">
      <c r="B83">
        <v>81</v>
      </c>
      <c r="C83">
        <v>11.9</v>
      </c>
      <c r="D83">
        <v>8</v>
      </c>
      <c r="E83" t="s">
        <v>337</v>
      </c>
      <c r="F83">
        <v>2</v>
      </c>
      <c r="G83" t="str">
        <f t="shared" si="6"/>
        <v>Nie</v>
      </c>
      <c r="H83">
        <f t="shared" si="7"/>
        <v>0</v>
      </c>
      <c r="I83" t="str">
        <f t="shared" si="5"/>
        <v>C2</v>
      </c>
    </row>
    <row r="84" spans="2:9" x14ac:dyDescent="0.25">
      <c r="B84">
        <v>82</v>
      </c>
      <c r="C84">
        <v>8.6999999999999993</v>
      </c>
      <c r="D84">
        <v>6</v>
      </c>
      <c r="E84" t="s">
        <v>337</v>
      </c>
      <c r="F84">
        <v>2</v>
      </c>
      <c r="G84" t="str">
        <f t="shared" si="6"/>
        <v>Nie</v>
      </c>
      <c r="H84">
        <f t="shared" si="7"/>
        <v>0</v>
      </c>
      <c r="I84" t="str">
        <f t="shared" si="5"/>
        <v>C2</v>
      </c>
    </row>
    <row r="85" spans="2:9" x14ac:dyDescent="0.25">
      <c r="B85">
        <v>83</v>
      </c>
      <c r="C85">
        <v>5.0999999999999996</v>
      </c>
      <c r="D85">
        <v>3</v>
      </c>
      <c r="E85" t="s">
        <v>337</v>
      </c>
      <c r="F85">
        <v>2</v>
      </c>
      <c r="G85" t="str">
        <f t="shared" si="6"/>
        <v>Nie</v>
      </c>
      <c r="H85">
        <f t="shared" si="7"/>
        <v>0</v>
      </c>
      <c r="I85" t="str">
        <f t="shared" si="5"/>
        <v>C2</v>
      </c>
    </row>
    <row r="86" spans="2:9" x14ac:dyDescent="0.25">
      <c r="B86">
        <v>84</v>
      </c>
      <c r="C86">
        <v>2.2000000000000002</v>
      </c>
      <c r="D86">
        <v>1</v>
      </c>
      <c r="E86" t="s">
        <v>337</v>
      </c>
      <c r="F86">
        <v>3</v>
      </c>
      <c r="G86" t="str">
        <f t="shared" si="6"/>
        <v>Nie</v>
      </c>
      <c r="H86">
        <f t="shared" si="7"/>
        <v>0</v>
      </c>
      <c r="I86" t="str">
        <f t="shared" si="5"/>
        <v>C3</v>
      </c>
    </row>
    <row r="87" spans="2:9" x14ac:dyDescent="0.25">
      <c r="B87">
        <v>85</v>
      </c>
      <c r="C87">
        <v>0.5</v>
      </c>
      <c r="D87">
        <v>5</v>
      </c>
      <c r="E87" t="s">
        <v>337</v>
      </c>
      <c r="F87">
        <v>3</v>
      </c>
      <c r="G87" t="str">
        <f t="shared" si="6"/>
        <v>Nie</v>
      </c>
      <c r="H87">
        <f t="shared" si="7"/>
        <v>0</v>
      </c>
      <c r="I87" t="str">
        <f t="shared" si="5"/>
        <v>C3</v>
      </c>
    </row>
    <row r="88" spans="2:9" x14ac:dyDescent="0.25">
      <c r="B88">
        <v>86</v>
      </c>
      <c r="C88">
        <v>0.6</v>
      </c>
      <c r="D88">
        <v>13</v>
      </c>
      <c r="E88" t="s">
        <v>337</v>
      </c>
      <c r="F88">
        <v>3</v>
      </c>
      <c r="G88" t="str">
        <f t="shared" si="6"/>
        <v>Tak</v>
      </c>
      <c r="H88">
        <f t="shared" si="7"/>
        <v>1</v>
      </c>
      <c r="I88" t="str">
        <f t="shared" si="5"/>
        <v>C3</v>
      </c>
    </row>
    <row r="89" spans="2:9" x14ac:dyDescent="0.25">
      <c r="B89">
        <v>87</v>
      </c>
      <c r="C89">
        <v>2.2999999999999998</v>
      </c>
      <c r="D89">
        <v>4</v>
      </c>
      <c r="E89" t="s">
        <v>337</v>
      </c>
      <c r="F89">
        <v>4</v>
      </c>
      <c r="G89" t="str">
        <f t="shared" si="6"/>
        <v>Tak</v>
      </c>
      <c r="H89">
        <f t="shared" si="7"/>
        <v>2</v>
      </c>
      <c r="I89" t="str">
        <f t="shared" si="5"/>
        <v>C4</v>
      </c>
    </row>
    <row r="90" spans="2:9" x14ac:dyDescent="0.25">
      <c r="B90">
        <v>88</v>
      </c>
      <c r="C90">
        <v>5</v>
      </c>
      <c r="D90">
        <v>9</v>
      </c>
      <c r="E90" t="s">
        <v>337</v>
      </c>
      <c r="F90">
        <v>4</v>
      </c>
      <c r="G90" t="str">
        <f t="shared" si="6"/>
        <v>Tak</v>
      </c>
      <c r="H90">
        <f t="shared" si="7"/>
        <v>3</v>
      </c>
      <c r="I90" t="str">
        <f t="shared" si="5"/>
        <v>C4</v>
      </c>
    </row>
    <row r="91" spans="2:9" x14ac:dyDescent="0.25">
      <c r="B91">
        <v>89</v>
      </c>
      <c r="C91">
        <v>7.9</v>
      </c>
      <c r="D91">
        <v>24</v>
      </c>
      <c r="E91" t="s">
        <v>337</v>
      </c>
      <c r="F91">
        <v>4</v>
      </c>
      <c r="G91" t="str">
        <f t="shared" si="6"/>
        <v>Tak</v>
      </c>
      <c r="H91">
        <f t="shared" si="7"/>
        <v>4</v>
      </c>
      <c r="I91" t="str">
        <f t="shared" si="5"/>
        <v>C4</v>
      </c>
    </row>
    <row r="92" spans="2:9" x14ac:dyDescent="0.25">
      <c r="B92">
        <v>90</v>
      </c>
      <c r="C92">
        <v>10</v>
      </c>
      <c r="D92">
        <v>15</v>
      </c>
      <c r="E92" t="s">
        <v>337</v>
      </c>
      <c r="F92">
        <v>5</v>
      </c>
      <c r="G92" t="str">
        <f t="shared" si="6"/>
        <v>Tak</v>
      </c>
      <c r="H92">
        <f t="shared" si="7"/>
        <v>5</v>
      </c>
      <c r="I92" t="str">
        <f t="shared" si="5"/>
        <v>C5</v>
      </c>
    </row>
    <row r="93" spans="2:9" x14ac:dyDescent="0.25">
      <c r="B93">
        <v>91</v>
      </c>
      <c r="C93">
        <v>10.9</v>
      </c>
      <c r="D93">
        <v>29</v>
      </c>
      <c r="E93" t="s">
        <v>337</v>
      </c>
      <c r="F93">
        <v>5</v>
      </c>
      <c r="G93" t="str">
        <f t="shared" si="6"/>
        <v>Tak</v>
      </c>
      <c r="H93">
        <f t="shared" si="7"/>
        <v>6</v>
      </c>
      <c r="I93" t="str">
        <f t="shared" si="5"/>
        <v>C5</v>
      </c>
    </row>
    <row r="94" spans="2:9" x14ac:dyDescent="0.25">
      <c r="B94">
        <v>92</v>
      </c>
      <c r="C94">
        <v>10.3</v>
      </c>
      <c r="D94">
        <v>0</v>
      </c>
      <c r="E94">
        <v>0</v>
      </c>
      <c r="F94">
        <v>0</v>
      </c>
      <c r="G94" t="str">
        <f t="shared" si="6"/>
        <v>Nie</v>
      </c>
      <c r="H94">
        <f t="shared" si="7"/>
        <v>0</v>
      </c>
      <c r="I94" t="str">
        <f t="shared" si="5"/>
        <v>00</v>
      </c>
    </row>
    <row r="95" spans="2:9" x14ac:dyDescent="0.25">
      <c r="B95">
        <v>93</v>
      </c>
      <c r="C95">
        <v>8.6999999999999993</v>
      </c>
      <c r="D95">
        <v>1</v>
      </c>
      <c r="E95" t="s">
        <v>367</v>
      </c>
      <c r="F95">
        <v>1</v>
      </c>
      <c r="G95" t="str">
        <f t="shared" si="6"/>
        <v>Nie</v>
      </c>
      <c r="H95">
        <f t="shared" si="7"/>
        <v>0</v>
      </c>
      <c r="I95" t="str">
        <f t="shared" si="5"/>
        <v>S1</v>
      </c>
    </row>
    <row r="96" spans="2:9" x14ac:dyDescent="0.25">
      <c r="B96">
        <v>94</v>
      </c>
      <c r="C96">
        <v>6.7</v>
      </c>
      <c r="D96">
        <v>3</v>
      </c>
      <c r="E96" t="s">
        <v>367</v>
      </c>
      <c r="F96">
        <v>1</v>
      </c>
      <c r="G96" t="str">
        <f t="shared" si="6"/>
        <v>Nie</v>
      </c>
      <c r="H96">
        <f t="shared" si="7"/>
        <v>0</v>
      </c>
      <c r="I96" t="str">
        <f t="shared" si="5"/>
        <v>S1</v>
      </c>
    </row>
    <row r="97" spans="2:9" x14ac:dyDescent="0.25">
      <c r="B97">
        <v>95</v>
      </c>
      <c r="C97">
        <v>5.3</v>
      </c>
      <c r="D97">
        <v>6</v>
      </c>
      <c r="E97" t="s">
        <v>367</v>
      </c>
      <c r="F97">
        <v>1</v>
      </c>
      <c r="G97" t="str">
        <f t="shared" si="6"/>
        <v>Nie</v>
      </c>
      <c r="H97">
        <f t="shared" si="7"/>
        <v>0</v>
      </c>
      <c r="I97" t="str">
        <f t="shared" si="5"/>
        <v>S1</v>
      </c>
    </row>
    <row r="98" spans="2:9" x14ac:dyDescent="0.25">
      <c r="B98">
        <v>96</v>
      </c>
      <c r="C98">
        <v>5.2</v>
      </c>
      <c r="D98">
        <v>3</v>
      </c>
      <c r="E98" t="s">
        <v>367</v>
      </c>
      <c r="F98">
        <v>2</v>
      </c>
      <c r="G98" t="str">
        <f t="shared" si="6"/>
        <v>Nie</v>
      </c>
      <c r="H98">
        <f t="shared" si="7"/>
        <v>0</v>
      </c>
      <c r="I98" t="str">
        <f t="shared" si="5"/>
        <v>S2</v>
      </c>
    </row>
    <row r="99" spans="2:9" x14ac:dyDescent="0.25">
      <c r="B99">
        <v>97</v>
      </c>
      <c r="C99">
        <v>6.8</v>
      </c>
      <c r="D99">
        <v>2</v>
      </c>
      <c r="E99" t="s">
        <v>367</v>
      </c>
      <c r="F99">
        <v>2</v>
      </c>
      <c r="G99" t="str">
        <f t="shared" si="6"/>
        <v>Tak</v>
      </c>
      <c r="H99">
        <f t="shared" si="7"/>
        <v>1</v>
      </c>
      <c r="I99" t="str">
        <f t="shared" si="5"/>
        <v>S2</v>
      </c>
    </row>
    <row r="100" spans="2:9" x14ac:dyDescent="0.25">
      <c r="B100">
        <v>98</v>
      </c>
      <c r="C100">
        <v>9.8000000000000007</v>
      </c>
      <c r="D100">
        <v>11</v>
      </c>
      <c r="E100" t="s">
        <v>367</v>
      </c>
      <c r="F100">
        <v>2</v>
      </c>
      <c r="G100" t="str">
        <f t="shared" si="6"/>
        <v>Tak</v>
      </c>
      <c r="H100">
        <f t="shared" si="7"/>
        <v>2</v>
      </c>
      <c r="I100" t="str">
        <f t="shared" si="5"/>
        <v>S2</v>
      </c>
    </row>
    <row r="101" spans="2:9" x14ac:dyDescent="0.25">
      <c r="B101">
        <v>99</v>
      </c>
      <c r="C101">
        <v>13.7</v>
      </c>
      <c r="D101">
        <v>8</v>
      </c>
      <c r="E101" t="s">
        <v>367</v>
      </c>
      <c r="F101">
        <v>3</v>
      </c>
      <c r="G101" t="str">
        <f t="shared" si="6"/>
        <v>Tak</v>
      </c>
      <c r="H101">
        <f t="shared" si="7"/>
        <v>3</v>
      </c>
      <c r="I101" t="str">
        <f t="shared" si="5"/>
        <v>S3</v>
      </c>
    </row>
    <row r="102" spans="2:9" x14ac:dyDescent="0.25">
      <c r="B102">
        <v>100</v>
      </c>
      <c r="C102">
        <v>17.7</v>
      </c>
      <c r="D102">
        <v>6</v>
      </c>
      <c r="E102" t="s">
        <v>367</v>
      </c>
      <c r="F102">
        <v>3</v>
      </c>
      <c r="G102" t="str">
        <f t="shared" si="6"/>
        <v>Tak</v>
      </c>
      <c r="H102">
        <f t="shared" si="7"/>
        <v>4</v>
      </c>
      <c r="I102" t="str">
        <f t="shared" si="5"/>
        <v>S3</v>
      </c>
    </row>
    <row r="103" spans="2:9" x14ac:dyDescent="0.25">
      <c r="B103">
        <v>101</v>
      </c>
      <c r="C103">
        <v>20.8</v>
      </c>
      <c r="D103">
        <v>5</v>
      </c>
      <c r="E103" t="s">
        <v>367</v>
      </c>
      <c r="F103">
        <v>3</v>
      </c>
      <c r="G103" t="str">
        <f t="shared" si="6"/>
        <v>Tak</v>
      </c>
      <c r="H103">
        <f t="shared" si="7"/>
        <v>5</v>
      </c>
      <c r="I103" t="str">
        <f t="shared" si="5"/>
        <v>S3</v>
      </c>
    </row>
    <row r="104" spans="2:9" x14ac:dyDescent="0.25">
      <c r="B104">
        <v>102</v>
      </c>
      <c r="C104">
        <v>22.4</v>
      </c>
      <c r="D104">
        <v>20</v>
      </c>
      <c r="E104" t="s">
        <v>367</v>
      </c>
      <c r="F104">
        <v>4</v>
      </c>
      <c r="G104" t="str">
        <f t="shared" si="6"/>
        <v>Tak</v>
      </c>
      <c r="H104">
        <f t="shared" si="7"/>
        <v>6</v>
      </c>
      <c r="I104" t="str">
        <f t="shared" si="5"/>
        <v>S4</v>
      </c>
    </row>
    <row r="105" spans="2:9" x14ac:dyDescent="0.25">
      <c r="B105">
        <v>103</v>
      </c>
      <c r="C105">
        <v>22.5</v>
      </c>
      <c r="D105">
        <v>17</v>
      </c>
      <c r="E105" t="s">
        <v>367</v>
      </c>
      <c r="F105">
        <v>4</v>
      </c>
      <c r="G105" t="str">
        <f t="shared" si="6"/>
        <v>Tak</v>
      </c>
      <c r="H105">
        <f t="shared" si="7"/>
        <v>7</v>
      </c>
      <c r="I105" t="str">
        <f t="shared" si="5"/>
        <v>S4</v>
      </c>
    </row>
    <row r="106" spans="2:9" x14ac:dyDescent="0.25">
      <c r="B106">
        <v>104</v>
      </c>
      <c r="C106">
        <v>21.2</v>
      </c>
      <c r="D106">
        <v>11</v>
      </c>
      <c r="E106" t="s">
        <v>367</v>
      </c>
      <c r="F106">
        <v>4</v>
      </c>
      <c r="G106" t="str">
        <f t="shared" si="6"/>
        <v>Nie</v>
      </c>
      <c r="H106">
        <f t="shared" si="7"/>
        <v>0</v>
      </c>
      <c r="I106" t="str">
        <f t="shared" si="5"/>
        <v>S4</v>
      </c>
    </row>
    <row r="107" spans="2:9" x14ac:dyDescent="0.25">
      <c r="B107">
        <v>105</v>
      </c>
      <c r="C107">
        <v>19.5</v>
      </c>
      <c r="D107">
        <v>27</v>
      </c>
      <c r="E107" t="s">
        <v>367</v>
      </c>
      <c r="F107">
        <v>5</v>
      </c>
      <c r="G107" t="str">
        <f t="shared" si="6"/>
        <v>Nie</v>
      </c>
      <c r="H107">
        <f t="shared" si="7"/>
        <v>0</v>
      </c>
      <c r="I107" t="str">
        <f t="shared" si="5"/>
        <v>S5</v>
      </c>
    </row>
    <row r="108" spans="2:9" x14ac:dyDescent="0.25">
      <c r="B108">
        <v>106</v>
      </c>
      <c r="C108">
        <v>18.100000000000001</v>
      </c>
      <c r="D108">
        <v>0</v>
      </c>
      <c r="E108">
        <v>0</v>
      </c>
      <c r="F108">
        <v>0</v>
      </c>
      <c r="G108" t="str">
        <f t="shared" si="6"/>
        <v>Nie</v>
      </c>
      <c r="H108">
        <f t="shared" si="7"/>
        <v>0</v>
      </c>
      <c r="I108" t="str">
        <f t="shared" si="5"/>
        <v>00</v>
      </c>
    </row>
    <row r="109" spans="2:9" x14ac:dyDescent="0.25">
      <c r="B109">
        <v>107</v>
      </c>
      <c r="C109">
        <v>17.8</v>
      </c>
      <c r="D109">
        <v>5</v>
      </c>
      <c r="E109" t="s">
        <v>337</v>
      </c>
      <c r="F109">
        <v>1</v>
      </c>
      <c r="G109" t="str">
        <f t="shared" si="6"/>
        <v>Nie</v>
      </c>
      <c r="H109">
        <f t="shared" si="7"/>
        <v>0</v>
      </c>
      <c r="I109" t="str">
        <f t="shared" si="5"/>
        <v>C1</v>
      </c>
    </row>
    <row r="110" spans="2:9" x14ac:dyDescent="0.25">
      <c r="B110">
        <v>108</v>
      </c>
      <c r="C110">
        <v>18.899999999999999</v>
      </c>
      <c r="D110">
        <v>3</v>
      </c>
      <c r="E110" t="s">
        <v>337</v>
      </c>
      <c r="F110">
        <v>1</v>
      </c>
      <c r="G110" t="str">
        <f t="shared" si="6"/>
        <v>Tak</v>
      </c>
      <c r="H110">
        <f t="shared" si="7"/>
        <v>1</v>
      </c>
      <c r="I110" t="str">
        <f t="shared" si="5"/>
        <v>C1</v>
      </c>
    </row>
    <row r="111" spans="2:9" x14ac:dyDescent="0.25">
      <c r="B111">
        <v>109</v>
      </c>
      <c r="C111">
        <v>21.3</v>
      </c>
      <c r="D111">
        <v>1</v>
      </c>
      <c r="E111" t="s">
        <v>337</v>
      </c>
      <c r="F111">
        <v>1</v>
      </c>
      <c r="G111" t="str">
        <f t="shared" si="6"/>
        <v>Tak</v>
      </c>
      <c r="H111">
        <f t="shared" si="7"/>
        <v>2</v>
      </c>
      <c r="I111" t="str">
        <f t="shared" si="5"/>
        <v>C1</v>
      </c>
    </row>
    <row r="112" spans="2:9" x14ac:dyDescent="0.25">
      <c r="B112">
        <v>110</v>
      </c>
      <c r="C112">
        <v>24.5</v>
      </c>
      <c r="D112">
        <v>7</v>
      </c>
      <c r="E112" t="s">
        <v>337</v>
      </c>
      <c r="F112">
        <v>2</v>
      </c>
      <c r="G112" t="str">
        <f t="shared" si="6"/>
        <v>Tak</v>
      </c>
      <c r="H112">
        <f t="shared" si="7"/>
        <v>3</v>
      </c>
      <c r="I112" t="str">
        <f t="shared" si="5"/>
        <v>C2</v>
      </c>
    </row>
    <row r="113" spans="2:9" x14ac:dyDescent="0.25">
      <c r="B113">
        <v>111</v>
      </c>
      <c r="C113">
        <v>27.5</v>
      </c>
      <c r="D113">
        <v>12</v>
      </c>
      <c r="E113" t="s">
        <v>337</v>
      </c>
      <c r="F113">
        <v>2</v>
      </c>
      <c r="G113" t="str">
        <f t="shared" si="6"/>
        <v>Tak</v>
      </c>
      <c r="H113">
        <f t="shared" si="7"/>
        <v>4</v>
      </c>
      <c r="I113" t="str">
        <f t="shared" si="5"/>
        <v>C2</v>
      </c>
    </row>
    <row r="114" spans="2:9" x14ac:dyDescent="0.25">
      <c r="B114">
        <v>112</v>
      </c>
      <c r="C114">
        <v>29.5</v>
      </c>
      <c r="D114">
        <v>6</v>
      </c>
      <c r="E114" t="s">
        <v>337</v>
      </c>
      <c r="F114">
        <v>2</v>
      </c>
      <c r="G114" t="str">
        <f t="shared" si="6"/>
        <v>Tak</v>
      </c>
      <c r="H114">
        <f t="shared" si="7"/>
        <v>5</v>
      </c>
      <c r="I114" t="str">
        <f t="shared" si="5"/>
        <v>C2</v>
      </c>
    </row>
    <row r="115" spans="2:9" x14ac:dyDescent="0.25">
      <c r="B115">
        <v>113</v>
      </c>
      <c r="C115">
        <v>29.9</v>
      </c>
      <c r="D115">
        <v>5</v>
      </c>
      <c r="E115" t="s">
        <v>337</v>
      </c>
      <c r="F115">
        <v>3</v>
      </c>
      <c r="G115" t="str">
        <f t="shared" si="6"/>
        <v>Tak</v>
      </c>
      <c r="H115">
        <f t="shared" si="7"/>
        <v>6</v>
      </c>
      <c r="I115" t="str">
        <f t="shared" si="5"/>
        <v>C3</v>
      </c>
    </row>
    <row r="116" spans="2:9" x14ac:dyDescent="0.25">
      <c r="B116">
        <v>114</v>
      </c>
      <c r="C116">
        <v>28.6</v>
      </c>
      <c r="D116">
        <v>6</v>
      </c>
      <c r="E116" t="s">
        <v>337</v>
      </c>
      <c r="F116">
        <v>3</v>
      </c>
      <c r="G116" t="str">
        <f t="shared" si="6"/>
        <v>Nie</v>
      </c>
      <c r="H116">
        <f t="shared" si="7"/>
        <v>0</v>
      </c>
      <c r="I116" t="str">
        <f t="shared" si="5"/>
        <v>C3</v>
      </c>
    </row>
    <row r="117" spans="2:9" x14ac:dyDescent="0.25">
      <c r="B117">
        <v>115</v>
      </c>
      <c r="C117">
        <v>25.9</v>
      </c>
      <c r="D117">
        <v>6</v>
      </c>
      <c r="E117" t="s">
        <v>337</v>
      </c>
      <c r="F117">
        <v>3</v>
      </c>
      <c r="G117" t="str">
        <f t="shared" si="6"/>
        <v>Nie</v>
      </c>
      <c r="H117">
        <f t="shared" si="7"/>
        <v>0</v>
      </c>
      <c r="I117" t="str">
        <f t="shared" si="5"/>
        <v>C3</v>
      </c>
    </row>
    <row r="118" spans="2:9" x14ac:dyDescent="0.25">
      <c r="B118">
        <v>116</v>
      </c>
      <c r="C118">
        <v>22.6</v>
      </c>
      <c r="D118">
        <v>23</v>
      </c>
      <c r="E118" t="s">
        <v>337</v>
      </c>
      <c r="F118">
        <v>4</v>
      </c>
      <c r="G118" t="str">
        <f t="shared" si="6"/>
        <v>Nie</v>
      </c>
      <c r="H118">
        <f t="shared" si="7"/>
        <v>0</v>
      </c>
      <c r="I118" t="str">
        <f t="shared" si="5"/>
        <v>C4</v>
      </c>
    </row>
    <row r="119" spans="2:9" x14ac:dyDescent="0.25">
      <c r="B119">
        <v>117</v>
      </c>
      <c r="C119">
        <v>19.7</v>
      </c>
      <c r="D119">
        <v>16</v>
      </c>
      <c r="E119" t="s">
        <v>337</v>
      </c>
      <c r="F119">
        <v>4</v>
      </c>
      <c r="G119" t="str">
        <f t="shared" si="6"/>
        <v>Nie</v>
      </c>
      <c r="H119">
        <f t="shared" si="7"/>
        <v>0</v>
      </c>
      <c r="I119" t="str">
        <f t="shared" si="5"/>
        <v>C4</v>
      </c>
    </row>
    <row r="120" spans="2:9" x14ac:dyDescent="0.25">
      <c r="B120">
        <v>118</v>
      </c>
      <c r="C120">
        <v>17.8</v>
      </c>
      <c r="D120">
        <v>1</v>
      </c>
      <c r="E120" t="s">
        <v>337</v>
      </c>
      <c r="F120">
        <v>4</v>
      </c>
      <c r="G120" t="str">
        <f t="shared" si="6"/>
        <v>Nie</v>
      </c>
      <c r="H120">
        <f t="shared" si="7"/>
        <v>0</v>
      </c>
      <c r="I120" t="str">
        <f t="shared" si="5"/>
        <v>C4</v>
      </c>
    </row>
    <row r="121" spans="2:9" x14ac:dyDescent="0.25">
      <c r="B121">
        <v>119</v>
      </c>
      <c r="C121">
        <v>17.3</v>
      </c>
      <c r="D121">
        <v>27</v>
      </c>
      <c r="E121" t="s">
        <v>337</v>
      </c>
      <c r="F121">
        <v>5</v>
      </c>
      <c r="G121" t="str">
        <f t="shared" si="6"/>
        <v>Nie</v>
      </c>
      <c r="H121">
        <f t="shared" si="7"/>
        <v>0</v>
      </c>
      <c r="I121" t="str">
        <f t="shared" si="5"/>
        <v>C5</v>
      </c>
    </row>
    <row r="122" spans="2:9" x14ac:dyDescent="0.25">
      <c r="B122">
        <v>120</v>
      </c>
      <c r="C122">
        <v>18.2</v>
      </c>
      <c r="D122">
        <v>0</v>
      </c>
      <c r="E122">
        <v>0</v>
      </c>
      <c r="F122">
        <v>0</v>
      </c>
      <c r="G122" t="str">
        <f t="shared" si="6"/>
        <v>Tak</v>
      </c>
      <c r="H122">
        <f t="shared" si="7"/>
        <v>1</v>
      </c>
      <c r="I122" t="str">
        <f t="shared" si="5"/>
        <v>00</v>
      </c>
    </row>
    <row r="123" spans="2:9" x14ac:dyDescent="0.25">
      <c r="B123">
        <v>121</v>
      </c>
      <c r="C123">
        <v>19.8</v>
      </c>
      <c r="D123">
        <v>1</v>
      </c>
      <c r="E123" t="s">
        <v>337</v>
      </c>
      <c r="F123">
        <v>1</v>
      </c>
      <c r="G123" t="str">
        <f t="shared" si="6"/>
        <v>Tak</v>
      </c>
      <c r="H123">
        <f t="shared" si="7"/>
        <v>2</v>
      </c>
      <c r="I123" t="str">
        <f t="shared" si="5"/>
        <v>C1</v>
      </c>
    </row>
    <row r="124" spans="2:9" x14ac:dyDescent="0.25">
      <c r="B124">
        <v>122</v>
      </c>
      <c r="C124">
        <v>21.4</v>
      </c>
      <c r="D124">
        <v>1</v>
      </c>
      <c r="E124" t="s">
        <v>337</v>
      </c>
      <c r="F124">
        <v>1</v>
      </c>
      <c r="G124" t="str">
        <f t="shared" si="6"/>
        <v>Tak</v>
      </c>
      <c r="H124">
        <f t="shared" si="7"/>
        <v>3</v>
      </c>
      <c r="I124" t="str">
        <f t="shared" si="5"/>
        <v>C1</v>
      </c>
    </row>
    <row r="125" spans="2:9" x14ac:dyDescent="0.25">
      <c r="B125">
        <v>123</v>
      </c>
      <c r="C125">
        <v>22</v>
      </c>
      <c r="D125">
        <v>6</v>
      </c>
      <c r="E125" t="s">
        <v>337</v>
      </c>
      <c r="F125">
        <v>1</v>
      </c>
      <c r="G125" t="str">
        <f t="shared" si="6"/>
        <v>Tak</v>
      </c>
      <c r="H125">
        <f t="shared" si="7"/>
        <v>4</v>
      </c>
      <c r="I125" t="str">
        <f t="shared" si="5"/>
        <v>C1</v>
      </c>
    </row>
    <row r="126" spans="2:9" x14ac:dyDescent="0.25">
      <c r="B126">
        <v>124</v>
      </c>
      <c r="C126">
        <v>21.2</v>
      </c>
      <c r="D126">
        <v>9</v>
      </c>
      <c r="E126" t="s">
        <v>337</v>
      </c>
      <c r="F126">
        <v>2</v>
      </c>
      <c r="G126" t="str">
        <f t="shared" si="6"/>
        <v>Nie</v>
      </c>
      <c r="H126">
        <f t="shared" si="7"/>
        <v>0</v>
      </c>
      <c r="I126" t="str">
        <f t="shared" si="5"/>
        <v>C2</v>
      </c>
    </row>
    <row r="127" spans="2:9" x14ac:dyDescent="0.25">
      <c r="B127">
        <v>125</v>
      </c>
      <c r="C127">
        <v>18.8</v>
      </c>
      <c r="D127">
        <v>7</v>
      </c>
      <c r="E127" t="s">
        <v>337</v>
      </c>
      <c r="F127">
        <v>2</v>
      </c>
      <c r="G127" t="str">
        <f t="shared" si="6"/>
        <v>Nie</v>
      </c>
      <c r="H127">
        <f t="shared" si="7"/>
        <v>0</v>
      </c>
      <c r="I127" t="str">
        <f t="shared" si="5"/>
        <v>C2</v>
      </c>
    </row>
    <row r="128" spans="2:9" x14ac:dyDescent="0.25">
      <c r="B128">
        <v>126</v>
      </c>
      <c r="C128">
        <v>15.2</v>
      </c>
      <c r="D128">
        <v>12</v>
      </c>
      <c r="E128" t="s">
        <v>337</v>
      </c>
      <c r="F128">
        <v>2</v>
      </c>
      <c r="G128" t="str">
        <f t="shared" si="6"/>
        <v>Nie</v>
      </c>
      <c r="H128">
        <f t="shared" si="7"/>
        <v>0</v>
      </c>
      <c r="I128" t="str">
        <f t="shared" si="5"/>
        <v>C2</v>
      </c>
    </row>
    <row r="129" spans="2:9" x14ac:dyDescent="0.25">
      <c r="B129">
        <v>127</v>
      </c>
      <c r="C129">
        <v>11.1</v>
      </c>
      <c r="D129">
        <v>15</v>
      </c>
      <c r="E129" t="s">
        <v>337</v>
      </c>
      <c r="F129">
        <v>3</v>
      </c>
      <c r="G129" t="str">
        <f t="shared" si="6"/>
        <v>Nie</v>
      </c>
      <c r="H129">
        <f t="shared" si="7"/>
        <v>0</v>
      </c>
      <c r="I129" t="str">
        <f t="shared" si="5"/>
        <v>C3</v>
      </c>
    </row>
    <row r="130" spans="2:9" x14ac:dyDescent="0.25">
      <c r="B130">
        <v>128</v>
      </c>
      <c r="C130">
        <v>7.5</v>
      </c>
      <c r="D130">
        <v>10</v>
      </c>
      <c r="E130" t="s">
        <v>337</v>
      </c>
      <c r="F130">
        <v>3</v>
      </c>
      <c r="G130" t="str">
        <f t="shared" si="6"/>
        <v>Nie</v>
      </c>
      <c r="H130">
        <f t="shared" si="7"/>
        <v>0</v>
      </c>
      <c r="I130" t="str">
        <f t="shared" si="5"/>
        <v>C3</v>
      </c>
    </row>
    <row r="131" spans="2:9" x14ac:dyDescent="0.25">
      <c r="B131">
        <v>129</v>
      </c>
      <c r="C131">
        <v>5.2</v>
      </c>
      <c r="D131">
        <v>5</v>
      </c>
      <c r="E131" t="s">
        <v>337</v>
      </c>
      <c r="F131">
        <v>3</v>
      </c>
      <c r="G131" t="str">
        <f t="shared" si="6"/>
        <v>Nie</v>
      </c>
      <c r="H131">
        <f t="shared" si="7"/>
        <v>0</v>
      </c>
      <c r="I131" t="str">
        <f t="shared" si="5"/>
        <v>C3</v>
      </c>
    </row>
    <row r="132" spans="2:9" x14ac:dyDescent="0.25">
      <c r="B132">
        <v>130</v>
      </c>
      <c r="C132">
        <v>4.5999999999999996</v>
      </c>
      <c r="D132">
        <v>23</v>
      </c>
      <c r="E132" t="s">
        <v>337</v>
      </c>
      <c r="F132">
        <v>4</v>
      </c>
      <c r="G132" t="str">
        <f t="shared" si="6"/>
        <v>Nie</v>
      </c>
      <c r="H132">
        <f t="shared" si="7"/>
        <v>0</v>
      </c>
      <c r="I132" t="str">
        <f t="shared" ref="I132:I195" si="8">_xlfn.CONCAT(E132,F132)</f>
        <v>C4</v>
      </c>
    </row>
    <row r="133" spans="2:9" x14ac:dyDescent="0.25">
      <c r="B133">
        <v>131</v>
      </c>
      <c r="C133">
        <v>5.5</v>
      </c>
      <c r="D133">
        <v>11</v>
      </c>
      <c r="E133" t="s">
        <v>337</v>
      </c>
      <c r="F133">
        <v>4</v>
      </c>
      <c r="G133" t="str">
        <f t="shared" ref="G133:G196" si="9">IF(C132&lt;C133,"Tak","Nie")</f>
        <v>Tak</v>
      </c>
      <c r="H133">
        <f t="shared" ref="H133:H196" si="10">IF(G133="Tak",H132+1,0)</f>
        <v>1</v>
      </c>
      <c r="I133" t="str">
        <f t="shared" si="8"/>
        <v>C4</v>
      </c>
    </row>
    <row r="134" spans="2:9" x14ac:dyDescent="0.25">
      <c r="B134">
        <v>132</v>
      </c>
      <c r="C134">
        <v>7.3</v>
      </c>
      <c r="D134">
        <v>23</v>
      </c>
      <c r="E134" t="s">
        <v>337</v>
      </c>
      <c r="F134">
        <v>4</v>
      </c>
      <c r="G134" t="str">
        <f t="shared" si="9"/>
        <v>Tak</v>
      </c>
      <c r="H134">
        <f t="shared" si="10"/>
        <v>2</v>
      </c>
      <c r="I134" t="str">
        <f t="shared" si="8"/>
        <v>C4</v>
      </c>
    </row>
    <row r="135" spans="2:9" x14ac:dyDescent="0.25">
      <c r="B135">
        <v>133</v>
      </c>
      <c r="C135">
        <v>9.3000000000000007</v>
      </c>
      <c r="D135">
        <v>16</v>
      </c>
      <c r="E135" t="s">
        <v>337</v>
      </c>
      <c r="F135">
        <v>5</v>
      </c>
      <c r="G135" t="str">
        <f t="shared" si="9"/>
        <v>Tak</v>
      </c>
      <c r="H135">
        <f t="shared" si="10"/>
        <v>3</v>
      </c>
      <c r="I135" t="str">
        <f t="shared" si="8"/>
        <v>C5</v>
      </c>
    </row>
    <row r="136" spans="2:9" x14ac:dyDescent="0.25">
      <c r="B136">
        <v>134</v>
      </c>
      <c r="C136">
        <v>10.5</v>
      </c>
      <c r="D136">
        <v>21</v>
      </c>
      <c r="E136" t="s">
        <v>337</v>
      </c>
      <c r="F136">
        <v>5</v>
      </c>
      <c r="G136" t="str">
        <f t="shared" si="9"/>
        <v>Tak</v>
      </c>
      <c r="H136">
        <f t="shared" si="10"/>
        <v>4</v>
      </c>
      <c r="I136" t="str">
        <f t="shared" si="8"/>
        <v>C5</v>
      </c>
    </row>
    <row r="137" spans="2:9" x14ac:dyDescent="0.25">
      <c r="B137">
        <v>135</v>
      </c>
      <c r="C137">
        <v>10.4</v>
      </c>
      <c r="D137">
        <v>0</v>
      </c>
      <c r="E137">
        <v>0</v>
      </c>
      <c r="F137">
        <v>0</v>
      </c>
      <c r="G137" t="str">
        <f t="shared" si="9"/>
        <v>Nie</v>
      </c>
      <c r="H137">
        <f t="shared" si="10"/>
        <v>0</v>
      </c>
      <c r="I137" t="str">
        <f t="shared" si="8"/>
        <v>00</v>
      </c>
    </row>
    <row r="138" spans="2:9" x14ac:dyDescent="0.25">
      <c r="B138">
        <v>136</v>
      </c>
      <c r="C138">
        <v>9</v>
      </c>
      <c r="D138">
        <v>4</v>
      </c>
      <c r="E138" t="s">
        <v>367</v>
      </c>
      <c r="F138">
        <v>1</v>
      </c>
      <c r="G138" t="str">
        <f t="shared" si="9"/>
        <v>Nie</v>
      </c>
      <c r="H138">
        <f t="shared" si="10"/>
        <v>0</v>
      </c>
      <c r="I138" t="str">
        <f t="shared" si="8"/>
        <v>S1</v>
      </c>
    </row>
    <row r="139" spans="2:9" x14ac:dyDescent="0.25">
      <c r="B139">
        <v>137</v>
      </c>
      <c r="C139">
        <v>6.4</v>
      </c>
      <c r="D139">
        <v>3</v>
      </c>
      <c r="E139" t="s">
        <v>367</v>
      </c>
      <c r="F139">
        <v>1</v>
      </c>
      <c r="G139" t="str">
        <f t="shared" si="9"/>
        <v>Nie</v>
      </c>
      <c r="H139">
        <f t="shared" si="10"/>
        <v>0</v>
      </c>
      <c r="I139" t="str">
        <f t="shared" si="8"/>
        <v>S1</v>
      </c>
    </row>
    <row r="140" spans="2:9" x14ac:dyDescent="0.25">
      <c r="B140">
        <v>138</v>
      </c>
      <c r="C140">
        <v>3.6</v>
      </c>
      <c r="D140">
        <v>3</v>
      </c>
      <c r="E140" t="s">
        <v>367</v>
      </c>
      <c r="F140">
        <v>1</v>
      </c>
      <c r="G140" t="str">
        <f t="shared" si="9"/>
        <v>Nie</v>
      </c>
      <c r="H140">
        <f t="shared" si="10"/>
        <v>0</v>
      </c>
      <c r="I140" t="str">
        <f t="shared" si="8"/>
        <v>S1</v>
      </c>
    </row>
    <row r="141" spans="2:9" x14ac:dyDescent="0.25">
      <c r="B141">
        <v>139</v>
      </c>
      <c r="C141">
        <v>1.4</v>
      </c>
      <c r="D141">
        <v>4</v>
      </c>
      <c r="E141" t="s">
        <v>367</v>
      </c>
      <c r="F141">
        <v>2</v>
      </c>
      <c r="G141" t="str">
        <f t="shared" si="9"/>
        <v>Nie</v>
      </c>
      <c r="H141">
        <f t="shared" si="10"/>
        <v>0</v>
      </c>
      <c r="I141" t="str">
        <f t="shared" si="8"/>
        <v>S2</v>
      </c>
    </row>
    <row r="142" spans="2:9" x14ac:dyDescent="0.25">
      <c r="B142">
        <v>140</v>
      </c>
      <c r="C142">
        <v>0.5</v>
      </c>
      <c r="D142">
        <v>5</v>
      </c>
      <c r="E142" t="s">
        <v>367</v>
      </c>
      <c r="F142">
        <v>2</v>
      </c>
      <c r="G142" t="str">
        <f t="shared" si="9"/>
        <v>Nie</v>
      </c>
      <c r="H142">
        <f t="shared" si="10"/>
        <v>0</v>
      </c>
      <c r="I142" t="str">
        <f t="shared" si="8"/>
        <v>S2</v>
      </c>
    </row>
    <row r="143" spans="2:9" x14ac:dyDescent="0.25">
      <c r="B143">
        <v>141</v>
      </c>
      <c r="C143">
        <v>1.4</v>
      </c>
      <c r="D143">
        <v>1</v>
      </c>
      <c r="E143" t="s">
        <v>367</v>
      </c>
      <c r="F143">
        <v>2</v>
      </c>
      <c r="G143" t="str">
        <f t="shared" si="9"/>
        <v>Tak</v>
      </c>
      <c r="H143">
        <f t="shared" si="10"/>
        <v>1</v>
      </c>
      <c r="I143" t="str">
        <f t="shared" si="8"/>
        <v>S2</v>
      </c>
    </row>
    <row r="144" spans="2:9" x14ac:dyDescent="0.25">
      <c r="B144">
        <v>142</v>
      </c>
      <c r="C144">
        <v>3.9</v>
      </c>
      <c r="D144">
        <v>3</v>
      </c>
      <c r="E144" t="s">
        <v>367</v>
      </c>
      <c r="F144">
        <v>3</v>
      </c>
      <c r="G144" t="str">
        <f t="shared" si="9"/>
        <v>Tak</v>
      </c>
      <c r="H144">
        <f t="shared" si="10"/>
        <v>2</v>
      </c>
      <c r="I144" t="str">
        <f t="shared" si="8"/>
        <v>S3</v>
      </c>
    </row>
    <row r="145" spans="2:9" x14ac:dyDescent="0.25">
      <c r="B145">
        <v>143</v>
      </c>
      <c r="C145">
        <v>7.3</v>
      </c>
      <c r="D145">
        <v>13</v>
      </c>
      <c r="E145" t="s">
        <v>367</v>
      </c>
      <c r="F145">
        <v>3</v>
      </c>
      <c r="G145" t="str">
        <f t="shared" si="9"/>
        <v>Tak</v>
      </c>
      <c r="H145">
        <f t="shared" si="10"/>
        <v>3</v>
      </c>
      <c r="I145" t="str">
        <f t="shared" si="8"/>
        <v>S3</v>
      </c>
    </row>
    <row r="146" spans="2:9" x14ac:dyDescent="0.25">
      <c r="B146">
        <v>144</v>
      </c>
      <c r="C146">
        <v>10.9</v>
      </c>
      <c r="D146">
        <v>12</v>
      </c>
      <c r="E146" t="s">
        <v>367</v>
      </c>
      <c r="F146">
        <v>3</v>
      </c>
      <c r="G146" t="str">
        <f t="shared" si="9"/>
        <v>Tak</v>
      </c>
      <c r="H146">
        <f t="shared" si="10"/>
        <v>4</v>
      </c>
      <c r="I146" t="str">
        <f t="shared" si="8"/>
        <v>S3</v>
      </c>
    </row>
    <row r="147" spans="2:9" x14ac:dyDescent="0.25">
      <c r="B147">
        <v>145</v>
      </c>
      <c r="C147">
        <v>13.7</v>
      </c>
      <c r="D147">
        <v>9</v>
      </c>
      <c r="E147" t="s">
        <v>367</v>
      </c>
      <c r="F147">
        <v>4</v>
      </c>
      <c r="G147" t="str">
        <f t="shared" si="9"/>
        <v>Tak</v>
      </c>
      <c r="H147">
        <f t="shared" si="10"/>
        <v>5</v>
      </c>
      <c r="I147" t="str">
        <f t="shared" si="8"/>
        <v>S4</v>
      </c>
    </row>
    <row r="148" spans="2:9" x14ac:dyDescent="0.25">
      <c r="B148">
        <v>146</v>
      </c>
      <c r="C148">
        <v>15.1</v>
      </c>
      <c r="D148">
        <v>21</v>
      </c>
      <c r="E148" t="s">
        <v>367</v>
      </c>
      <c r="F148">
        <v>4</v>
      </c>
      <c r="G148" t="str">
        <f t="shared" si="9"/>
        <v>Tak</v>
      </c>
      <c r="H148">
        <f t="shared" si="10"/>
        <v>6</v>
      </c>
      <c r="I148" t="str">
        <f t="shared" si="8"/>
        <v>S4</v>
      </c>
    </row>
    <row r="149" spans="2:9" x14ac:dyDescent="0.25">
      <c r="B149">
        <v>147</v>
      </c>
      <c r="C149">
        <v>15.1</v>
      </c>
      <c r="D149">
        <v>14</v>
      </c>
      <c r="E149" t="s">
        <v>367</v>
      </c>
      <c r="F149">
        <v>4</v>
      </c>
      <c r="G149" t="str">
        <f t="shared" si="9"/>
        <v>Nie</v>
      </c>
      <c r="H149">
        <f t="shared" si="10"/>
        <v>0</v>
      </c>
      <c r="I149" t="str">
        <f t="shared" si="8"/>
        <v>S4</v>
      </c>
    </row>
    <row r="150" spans="2:9" x14ac:dyDescent="0.25">
      <c r="B150">
        <v>148</v>
      </c>
      <c r="C150">
        <v>13.9</v>
      </c>
      <c r="D150">
        <v>11</v>
      </c>
      <c r="E150" t="s">
        <v>367</v>
      </c>
      <c r="F150">
        <v>5</v>
      </c>
      <c r="G150" t="str">
        <f t="shared" si="9"/>
        <v>Nie</v>
      </c>
      <c r="H150">
        <f t="shared" si="10"/>
        <v>0</v>
      </c>
      <c r="I150" t="str">
        <f t="shared" si="8"/>
        <v>S5</v>
      </c>
    </row>
    <row r="151" spans="2:9" x14ac:dyDescent="0.25">
      <c r="B151">
        <v>149</v>
      </c>
      <c r="C151">
        <v>12.3</v>
      </c>
      <c r="D151">
        <v>20</v>
      </c>
      <c r="E151" t="s">
        <v>367</v>
      </c>
      <c r="F151">
        <v>5</v>
      </c>
      <c r="G151" t="str">
        <f t="shared" si="9"/>
        <v>Nie</v>
      </c>
      <c r="H151">
        <f t="shared" si="10"/>
        <v>0</v>
      </c>
      <c r="I151" t="str">
        <f t="shared" si="8"/>
        <v>S5</v>
      </c>
    </row>
    <row r="152" spans="2:9" x14ac:dyDescent="0.25">
      <c r="B152">
        <v>150</v>
      </c>
      <c r="C152">
        <v>11.2</v>
      </c>
      <c r="D152">
        <v>0</v>
      </c>
      <c r="E152">
        <v>0</v>
      </c>
      <c r="F152">
        <v>0</v>
      </c>
      <c r="G152" t="str">
        <f t="shared" si="9"/>
        <v>Nie</v>
      </c>
      <c r="H152">
        <f t="shared" si="10"/>
        <v>0</v>
      </c>
      <c r="I152" t="str">
        <f t="shared" si="8"/>
        <v>00</v>
      </c>
    </row>
    <row r="153" spans="2:9" x14ac:dyDescent="0.25">
      <c r="B153">
        <v>151</v>
      </c>
      <c r="C153">
        <v>11.3</v>
      </c>
      <c r="D153">
        <v>6</v>
      </c>
      <c r="E153" t="s">
        <v>337</v>
      </c>
      <c r="F153">
        <v>1</v>
      </c>
      <c r="G153" t="str">
        <f t="shared" si="9"/>
        <v>Tak</v>
      </c>
      <c r="H153">
        <f t="shared" si="10"/>
        <v>1</v>
      </c>
      <c r="I153" t="str">
        <f t="shared" si="8"/>
        <v>C1</v>
      </c>
    </row>
    <row r="154" spans="2:9" x14ac:dyDescent="0.25">
      <c r="B154">
        <v>152</v>
      </c>
      <c r="C154">
        <v>12.9</v>
      </c>
      <c r="D154">
        <v>3</v>
      </c>
      <c r="E154" t="s">
        <v>337</v>
      </c>
      <c r="F154">
        <v>1</v>
      </c>
      <c r="G154" t="str">
        <f t="shared" si="9"/>
        <v>Tak</v>
      </c>
      <c r="H154">
        <f t="shared" si="10"/>
        <v>2</v>
      </c>
      <c r="I154" t="str">
        <f t="shared" si="8"/>
        <v>C1</v>
      </c>
    </row>
    <row r="155" spans="2:9" x14ac:dyDescent="0.25">
      <c r="B155">
        <v>153</v>
      </c>
      <c r="C155">
        <v>16</v>
      </c>
      <c r="D155">
        <v>6</v>
      </c>
      <c r="E155" t="s">
        <v>337</v>
      </c>
      <c r="F155">
        <v>1</v>
      </c>
      <c r="G155" t="str">
        <f t="shared" si="9"/>
        <v>Tak</v>
      </c>
      <c r="H155">
        <f t="shared" si="10"/>
        <v>3</v>
      </c>
      <c r="I155" t="str">
        <f t="shared" si="8"/>
        <v>C1</v>
      </c>
    </row>
    <row r="156" spans="2:9" x14ac:dyDescent="0.25">
      <c r="B156">
        <v>154</v>
      </c>
      <c r="C156">
        <v>19.8</v>
      </c>
      <c r="D156">
        <v>2</v>
      </c>
      <c r="E156" t="s">
        <v>337</v>
      </c>
      <c r="F156">
        <v>2</v>
      </c>
      <c r="G156" t="str">
        <f t="shared" si="9"/>
        <v>Tak</v>
      </c>
      <c r="H156">
        <f t="shared" si="10"/>
        <v>4</v>
      </c>
      <c r="I156" t="str">
        <f t="shared" si="8"/>
        <v>C2</v>
      </c>
    </row>
    <row r="157" spans="2:9" x14ac:dyDescent="0.25">
      <c r="B157">
        <v>155</v>
      </c>
      <c r="C157">
        <v>23.6</v>
      </c>
      <c r="D157">
        <v>11</v>
      </c>
      <c r="E157" t="s">
        <v>337</v>
      </c>
      <c r="F157">
        <v>2</v>
      </c>
      <c r="G157" t="str">
        <f t="shared" si="9"/>
        <v>Tak</v>
      </c>
      <c r="H157">
        <f t="shared" si="10"/>
        <v>5</v>
      </c>
      <c r="I157" t="str">
        <f t="shared" si="8"/>
        <v>C2</v>
      </c>
    </row>
    <row r="158" spans="2:9" x14ac:dyDescent="0.25">
      <c r="B158">
        <v>156</v>
      </c>
      <c r="C158">
        <v>26.4</v>
      </c>
      <c r="D158">
        <v>11</v>
      </c>
      <c r="E158" t="s">
        <v>337</v>
      </c>
      <c r="F158">
        <v>2</v>
      </c>
      <c r="G158" t="str">
        <f t="shared" si="9"/>
        <v>Tak</v>
      </c>
      <c r="H158">
        <f t="shared" si="10"/>
        <v>6</v>
      </c>
      <c r="I158" t="str">
        <f t="shared" si="8"/>
        <v>C2</v>
      </c>
    </row>
    <row r="159" spans="2:9" x14ac:dyDescent="0.25">
      <c r="B159">
        <v>157</v>
      </c>
      <c r="C159">
        <v>27.7</v>
      </c>
      <c r="D159">
        <v>5</v>
      </c>
      <c r="E159" t="s">
        <v>337</v>
      </c>
      <c r="F159">
        <v>3</v>
      </c>
      <c r="G159" t="str">
        <f t="shared" si="9"/>
        <v>Tak</v>
      </c>
      <c r="H159">
        <f t="shared" si="10"/>
        <v>7</v>
      </c>
      <c r="I159" t="str">
        <f t="shared" si="8"/>
        <v>C3</v>
      </c>
    </row>
    <row r="160" spans="2:9" x14ac:dyDescent="0.25">
      <c r="B160">
        <v>158</v>
      </c>
      <c r="C160">
        <v>27.2</v>
      </c>
      <c r="D160">
        <v>18</v>
      </c>
      <c r="E160" t="s">
        <v>337</v>
      </c>
      <c r="F160">
        <v>3</v>
      </c>
      <c r="G160" t="str">
        <f t="shared" si="9"/>
        <v>Nie</v>
      </c>
      <c r="H160">
        <f t="shared" si="10"/>
        <v>0</v>
      </c>
      <c r="I160" t="str">
        <f t="shared" si="8"/>
        <v>C3</v>
      </c>
    </row>
    <row r="161" spans="2:9" x14ac:dyDescent="0.25">
      <c r="B161">
        <v>159</v>
      </c>
      <c r="C161">
        <v>25.5</v>
      </c>
      <c r="D161">
        <v>5</v>
      </c>
      <c r="E161" t="s">
        <v>337</v>
      </c>
      <c r="F161">
        <v>3</v>
      </c>
      <c r="G161" t="str">
        <f t="shared" si="9"/>
        <v>Nie</v>
      </c>
      <c r="H161">
        <f t="shared" si="10"/>
        <v>0</v>
      </c>
      <c r="I161" t="str">
        <f t="shared" si="8"/>
        <v>C3</v>
      </c>
    </row>
    <row r="162" spans="2:9" x14ac:dyDescent="0.25">
      <c r="B162">
        <v>160</v>
      </c>
      <c r="C162">
        <v>23.1</v>
      </c>
      <c r="D162">
        <v>8</v>
      </c>
      <c r="E162" t="s">
        <v>337</v>
      </c>
      <c r="F162">
        <v>4</v>
      </c>
      <c r="G162" t="str">
        <f t="shared" si="9"/>
        <v>Nie</v>
      </c>
      <c r="H162">
        <f t="shared" si="10"/>
        <v>0</v>
      </c>
      <c r="I162" t="str">
        <f t="shared" si="8"/>
        <v>C4</v>
      </c>
    </row>
    <row r="163" spans="2:9" x14ac:dyDescent="0.25">
      <c r="B163">
        <v>161</v>
      </c>
      <c r="C163">
        <v>21</v>
      </c>
      <c r="D163">
        <v>22</v>
      </c>
      <c r="E163" t="s">
        <v>337</v>
      </c>
      <c r="F163">
        <v>4</v>
      </c>
      <c r="G163" t="str">
        <f t="shared" si="9"/>
        <v>Nie</v>
      </c>
      <c r="H163">
        <f t="shared" si="10"/>
        <v>0</v>
      </c>
      <c r="I163" t="str">
        <f t="shared" si="8"/>
        <v>C4</v>
      </c>
    </row>
    <row r="164" spans="2:9" x14ac:dyDescent="0.25">
      <c r="B164">
        <v>162</v>
      </c>
      <c r="C164">
        <v>20</v>
      </c>
      <c r="D164">
        <v>19</v>
      </c>
      <c r="E164" t="s">
        <v>337</v>
      </c>
      <c r="F164">
        <v>4</v>
      </c>
      <c r="G164" t="str">
        <f t="shared" si="9"/>
        <v>Nie</v>
      </c>
      <c r="H164">
        <f t="shared" si="10"/>
        <v>0</v>
      </c>
      <c r="I164" t="str">
        <f t="shared" si="8"/>
        <v>C4</v>
      </c>
    </row>
    <row r="165" spans="2:9" x14ac:dyDescent="0.25">
      <c r="B165">
        <v>163</v>
      </c>
      <c r="C165">
        <v>20.399999999999999</v>
      </c>
      <c r="D165">
        <v>23</v>
      </c>
      <c r="E165" t="s">
        <v>337</v>
      </c>
      <c r="F165">
        <v>5</v>
      </c>
      <c r="G165" t="str">
        <f t="shared" si="9"/>
        <v>Tak</v>
      </c>
      <c r="H165">
        <f t="shared" si="10"/>
        <v>1</v>
      </c>
      <c r="I165" t="str">
        <f t="shared" si="8"/>
        <v>C5</v>
      </c>
    </row>
    <row r="166" spans="2:9" x14ac:dyDescent="0.25">
      <c r="B166">
        <v>164</v>
      </c>
      <c r="C166">
        <v>22.1</v>
      </c>
      <c r="D166">
        <v>0</v>
      </c>
      <c r="E166">
        <v>0</v>
      </c>
      <c r="F166">
        <v>0</v>
      </c>
      <c r="G166" t="str">
        <f t="shared" si="9"/>
        <v>Tak</v>
      </c>
      <c r="H166">
        <f t="shared" si="10"/>
        <v>2</v>
      </c>
      <c r="I166" t="str">
        <f t="shared" si="8"/>
        <v>00</v>
      </c>
    </row>
    <row r="167" spans="2:9" x14ac:dyDescent="0.25">
      <c r="B167">
        <v>165</v>
      </c>
      <c r="C167">
        <v>24.5</v>
      </c>
      <c r="D167">
        <v>1</v>
      </c>
      <c r="E167" t="s">
        <v>367</v>
      </c>
      <c r="F167">
        <v>1</v>
      </c>
      <c r="G167" t="str">
        <f t="shared" si="9"/>
        <v>Tak</v>
      </c>
      <c r="H167">
        <f t="shared" si="10"/>
        <v>3</v>
      </c>
      <c r="I167" t="str">
        <f t="shared" si="8"/>
        <v>S1</v>
      </c>
    </row>
    <row r="168" spans="2:9" x14ac:dyDescent="0.25">
      <c r="B168">
        <v>166</v>
      </c>
      <c r="C168">
        <v>26.8</v>
      </c>
      <c r="D168">
        <v>2</v>
      </c>
      <c r="E168" t="s">
        <v>367</v>
      </c>
      <c r="F168">
        <v>1</v>
      </c>
      <c r="G168" t="str">
        <f t="shared" si="9"/>
        <v>Tak</v>
      </c>
      <c r="H168">
        <f t="shared" si="10"/>
        <v>4</v>
      </c>
      <c r="I168" t="str">
        <f t="shared" si="8"/>
        <v>S1</v>
      </c>
    </row>
    <row r="169" spans="2:9" x14ac:dyDescent="0.25">
      <c r="B169">
        <v>167</v>
      </c>
      <c r="C169">
        <v>28</v>
      </c>
      <c r="D169">
        <v>4</v>
      </c>
      <c r="E169" t="s">
        <v>367</v>
      </c>
      <c r="F169">
        <v>1</v>
      </c>
      <c r="G169" t="str">
        <f t="shared" si="9"/>
        <v>Tak</v>
      </c>
      <c r="H169">
        <f t="shared" si="10"/>
        <v>5</v>
      </c>
      <c r="I169" t="str">
        <f t="shared" si="8"/>
        <v>S1</v>
      </c>
    </row>
    <row r="170" spans="2:9" x14ac:dyDescent="0.25">
      <c r="B170">
        <v>168</v>
      </c>
      <c r="C170">
        <v>27.7</v>
      </c>
      <c r="D170">
        <v>8</v>
      </c>
      <c r="E170" t="s">
        <v>367</v>
      </c>
      <c r="F170">
        <v>2</v>
      </c>
      <c r="G170" t="str">
        <f t="shared" si="9"/>
        <v>Nie</v>
      </c>
      <c r="H170">
        <f t="shared" si="10"/>
        <v>0</v>
      </c>
      <c r="I170" t="str">
        <f t="shared" si="8"/>
        <v>S2</v>
      </c>
    </row>
    <row r="171" spans="2:9" x14ac:dyDescent="0.25">
      <c r="B171">
        <v>169</v>
      </c>
      <c r="C171">
        <v>25.6</v>
      </c>
      <c r="D171">
        <v>4</v>
      </c>
      <c r="E171" t="s">
        <v>367</v>
      </c>
      <c r="F171">
        <v>2</v>
      </c>
      <c r="G171" t="str">
        <f t="shared" si="9"/>
        <v>Nie</v>
      </c>
      <c r="H171">
        <f t="shared" si="10"/>
        <v>0</v>
      </c>
      <c r="I171" t="str">
        <f t="shared" si="8"/>
        <v>S2</v>
      </c>
    </row>
    <row r="172" spans="2:9" x14ac:dyDescent="0.25">
      <c r="B172">
        <v>170</v>
      </c>
      <c r="C172">
        <v>22.3</v>
      </c>
      <c r="D172">
        <v>7</v>
      </c>
      <c r="E172" t="s">
        <v>367</v>
      </c>
      <c r="F172">
        <v>2</v>
      </c>
      <c r="G172" t="str">
        <f t="shared" si="9"/>
        <v>Nie</v>
      </c>
      <c r="H172">
        <f t="shared" si="10"/>
        <v>0</v>
      </c>
      <c r="I172" t="str">
        <f t="shared" si="8"/>
        <v>S2</v>
      </c>
    </row>
    <row r="173" spans="2:9" x14ac:dyDescent="0.25">
      <c r="B173">
        <v>171</v>
      </c>
      <c r="C173">
        <v>18.399999999999999</v>
      </c>
      <c r="D173">
        <v>6</v>
      </c>
      <c r="E173" t="s">
        <v>367</v>
      </c>
      <c r="F173">
        <v>3</v>
      </c>
      <c r="G173" t="str">
        <f t="shared" si="9"/>
        <v>Nie</v>
      </c>
      <c r="H173">
        <f t="shared" si="10"/>
        <v>0</v>
      </c>
      <c r="I173" t="str">
        <f t="shared" si="8"/>
        <v>S3</v>
      </c>
    </row>
    <row r="174" spans="2:9" x14ac:dyDescent="0.25">
      <c r="B174">
        <v>172</v>
      </c>
      <c r="C174">
        <v>14.9</v>
      </c>
      <c r="D174">
        <v>18</v>
      </c>
      <c r="E174" t="s">
        <v>367</v>
      </c>
      <c r="F174">
        <v>3</v>
      </c>
      <c r="G174" t="str">
        <f t="shared" si="9"/>
        <v>Nie</v>
      </c>
      <c r="H174">
        <f t="shared" si="10"/>
        <v>0</v>
      </c>
      <c r="I174" t="str">
        <f t="shared" si="8"/>
        <v>S3</v>
      </c>
    </row>
    <row r="175" spans="2:9" x14ac:dyDescent="0.25">
      <c r="B175">
        <v>173</v>
      </c>
      <c r="C175">
        <v>12.5</v>
      </c>
      <c r="D175">
        <v>6</v>
      </c>
      <c r="E175" t="s">
        <v>367</v>
      </c>
      <c r="F175">
        <v>3</v>
      </c>
      <c r="G175" t="str">
        <f t="shared" si="9"/>
        <v>Nie</v>
      </c>
      <c r="H175">
        <f t="shared" si="10"/>
        <v>0</v>
      </c>
      <c r="I175" t="str">
        <f t="shared" si="8"/>
        <v>S3</v>
      </c>
    </row>
    <row r="176" spans="2:9" x14ac:dyDescent="0.25">
      <c r="B176">
        <v>174</v>
      </c>
      <c r="C176">
        <v>11.7</v>
      </c>
      <c r="D176">
        <v>20</v>
      </c>
      <c r="E176" t="s">
        <v>367</v>
      </c>
      <c r="F176">
        <v>4</v>
      </c>
      <c r="G176" t="str">
        <f t="shared" si="9"/>
        <v>Nie</v>
      </c>
      <c r="H176">
        <f t="shared" si="10"/>
        <v>0</v>
      </c>
      <c r="I176" t="str">
        <f t="shared" si="8"/>
        <v>S4</v>
      </c>
    </row>
    <row r="177" spans="2:9" x14ac:dyDescent="0.25">
      <c r="B177">
        <v>175</v>
      </c>
      <c r="C177">
        <v>12.3</v>
      </c>
      <c r="D177">
        <v>14</v>
      </c>
      <c r="E177" t="s">
        <v>367</v>
      </c>
      <c r="F177">
        <v>4</v>
      </c>
      <c r="G177" t="str">
        <f t="shared" si="9"/>
        <v>Tak</v>
      </c>
      <c r="H177">
        <f t="shared" si="10"/>
        <v>1</v>
      </c>
      <c r="I177" t="str">
        <f t="shared" si="8"/>
        <v>S4</v>
      </c>
    </row>
    <row r="178" spans="2:9" x14ac:dyDescent="0.25">
      <c r="B178">
        <v>176</v>
      </c>
      <c r="C178">
        <v>13.7</v>
      </c>
      <c r="D178">
        <v>22</v>
      </c>
      <c r="E178" t="s">
        <v>367</v>
      </c>
      <c r="F178">
        <v>4</v>
      </c>
      <c r="G178" t="str">
        <f t="shared" si="9"/>
        <v>Tak</v>
      </c>
      <c r="H178">
        <f t="shared" si="10"/>
        <v>2</v>
      </c>
      <c r="I178" t="str">
        <f t="shared" si="8"/>
        <v>S4</v>
      </c>
    </row>
    <row r="179" spans="2:9" x14ac:dyDescent="0.25">
      <c r="B179">
        <v>177</v>
      </c>
      <c r="C179">
        <v>15.2</v>
      </c>
      <c r="D179">
        <v>23</v>
      </c>
      <c r="E179" t="s">
        <v>367</v>
      </c>
      <c r="F179">
        <v>5</v>
      </c>
      <c r="G179" t="str">
        <f t="shared" si="9"/>
        <v>Tak</v>
      </c>
      <c r="H179">
        <f t="shared" si="10"/>
        <v>3</v>
      </c>
      <c r="I179" t="str">
        <f t="shared" si="8"/>
        <v>S5</v>
      </c>
    </row>
    <row r="180" spans="2:9" x14ac:dyDescent="0.25">
      <c r="B180">
        <v>178</v>
      </c>
      <c r="C180">
        <v>15.9</v>
      </c>
      <c r="D180">
        <v>0</v>
      </c>
      <c r="E180">
        <v>0</v>
      </c>
      <c r="F180">
        <v>0</v>
      </c>
      <c r="G180" t="str">
        <f t="shared" si="9"/>
        <v>Tak</v>
      </c>
      <c r="H180">
        <f t="shared" si="10"/>
        <v>4</v>
      </c>
      <c r="I180" t="str">
        <f t="shared" si="8"/>
        <v>00</v>
      </c>
    </row>
    <row r="181" spans="2:9" x14ac:dyDescent="0.25">
      <c r="B181">
        <v>179</v>
      </c>
      <c r="C181">
        <v>15.1</v>
      </c>
      <c r="D181">
        <v>1</v>
      </c>
      <c r="E181" t="s">
        <v>337</v>
      </c>
      <c r="F181">
        <v>1</v>
      </c>
      <c r="G181" t="str">
        <f t="shared" si="9"/>
        <v>Nie</v>
      </c>
      <c r="H181">
        <f t="shared" si="10"/>
        <v>0</v>
      </c>
      <c r="I181" t="str">
        <f t="shared" si="8"/>
        <v>C1</v>
      </c>
    </row>
    <row r="182" spans="2:9" x14ac:dyDescent="0.25">
      <c r="B182">
        <v>180</v>
      </c>
      <c r="C182">
        <v>12.9</v>
      </c>
      <c r="D182">
        <v>1</v>
      </c>
      <c r="E182" t="s">
        <v>337</v>
      </c>
      <c r="F182">
        <v>1</v>
      </c>
      <c r="G182" t="str">
        <f t="shared" si="9"/>
        <v>Nie</v>
      </c>
      <c r="H182">
        <f t="shared" si="10"/>
        <v>0</v>
      </c>
      <c r="I182" t="str">
        <f t="shared" si="8"/>
        <v>C1</v>
      </c>
    </row>
    <row r="183" spans="2:9" x14ac:dyDescent="0.25">
      <c r="B183">
        <v>181</v>
      </c>
      <c r="C183">
        <v>9.6</v>
      </c>
      <c r="D183">
        <v>1</v>
      </c>
      <c r="E183" t="s">
        <v>337</v>
      </c>
      <c r="F183">
        <v>1</v>
      </c>
      <c r="G183" t="str">
        <f t="shared" si="9"/>
        <v>Nie</v>
      </c>
      <c r="H183">
        <f t="shared" si="10"/>
        <v>0</v>
      </c>
      <c r="I183" t="str">
        <f t="shared" si="8"/>
        <v>C1</v>
      </c>
    </row>
    <row r="184" spans="2:9" x14ac:dyDescent="0.25">
      <c r="B184">
        <v>182</v>
      </c>
      <c r="C184">
        <v>5.9</v>
      </c>
      <c r="D184">
        <v>2</v>
      </c>
      <c r="E184" t="s">
        <v>337</v>
      </c>
      <c r="F184">
        <v>2</v>
      </c>
      <c r="G184" t="str">
        <f t="shared" si="9"/>
        <v>Nie</v>
      </c>
      <c r="H184">
        <f t="shared" si="10"/>
        <v>0</v>
      </c>
      <c r="I184" t="str">
        <f t="shared" si="8"/>
        <v>C2</v>
      </c>
    </row>
    <row r="185" spans="2:9" x14ac:dyDescent="0.25">
      <c r="B185">
        <v>183</v>
      </c>
      <c r="C185">
        <v>2.8</v>
      </c>
      <c r="D185">
        <v>6</v>
      </c>
      <c r="E185" t="s">
        <v>337</v>
      </c>
      <c r="F185">
        <v>2</v>
      </c>
      <c r="G185" t="str">
        <f t="shared" si="9"/>
        <v>Nie</v>
      </c>
      <c r="H185">
        <f t="shared" si="10"/>
        <v>0</v>
      </c>
      <c r="I185" t="str">
        <f t="shared" si="8"/>
        <v>C2</v>
      </c>
    </row>
    <row r="186" spans="2:9" x14ac:dyDescent="0.25">
      <c r="B186">
        <v>184</v>
      </c>
      <c r="C186">
        <v>1</v>
      </c>
      <c r="D186">
        <v>9</v>
      </c>
      <c r="E186" t="s">
        <v>337</v>
      </c>
      <c r="F186">
        <v>2</v>
      </c>
      <c r="G186" t="str">
        <f t="shared" si="9"/>
        <v>Nie</v>
      </c>
      <c r="H186">
        <f t="shared" si="10"/>
        <v>0</v>
      </c>
      <c r="I186" t="str">
        <f t="shared" si="8"/>
        <v>C2</v>
      </c>
    </row>
    <row r="187" spans="2:9" x14ac:dyDescent="0.25">
      <c r="B187">
        <v>185</v>
      </c>
      <c r="C187">
        <v>0.9</v>
      </c>
      <c r="D187">
        <v>6</v>
      </c>
      <c r="E187" t="s">
        <v>337</v>
      </c>
      <c r="F187">
        <v>3</v>
      </c>
      <c r="G187" t="str">
        <f t="shared" si="9"/>
        <v>Nie</v>
      </c>
      <c r="H187">
        <f t="shared" si="10"/>
        <v>0</v>
      </c>
      <c r="I187" t="str">
        <f t="shared" si="8"/>
        <v>C3</v>
      </c>
    </row>
    <row r="188" spans="2:9" x14ac:dyDescent="0.25">
      <c r="B188">
        <v>186</v>
      </c>
      <c r="C188">
        <v>2.5</v>
      </c>
      <c r="D188">
        <v>1</v>
      </c>
      <c r="E188" t="s">
        <v>337</v>
      </c>
      <c r="F188">
        <v>3</v>
      </c>
      <c r="G188" t="str">
        <f t="shared" si="9"/>
        <v>Tak</v>
      </c>
      <c r="H188">
        <f t="shared" si="10"/>
        <v>1</v>
      </c>
      <c r="I188" t="str">
        <f t="shared" si="8"/>
        <v>C3</v>
      </c>
    </row>
    <row r="189" spans="2:9" x14ac:dyDescent="0.25">
      <c r="B189">
        <v>187</v>
      </c>
      <c r="C189">
        <v>5</v>
      </c>
      <c r="D189">
        <v>3</v>
      </c>
      <c r="E189" t="s">
        <v>337</v>
      </c>
      <c r="F189">
        <v>3</v>
      </c>
      <c r="G189" t="str">
        <f t="shared" si="9"/>
        <v>Tak</v>
      </c>
      <c r="H189">
        <f t="shared" si="10"/>
        <v>2</v>
      </c>
      <c r="I189" t="str">
        <f t="shared" si="8"/>
        <v>C3</v>
      </c>
    </row>
    <row r="190" spans="2:9" x14ac:dyDescent="0.25">
      <c r="B190">
        <v>188</v>
      </c>
      <c r="C190">
        <v>7.7</v>
      </c>
      <c r="D190">
        <v>7</v>
      </c>
      <c r="E190" t="s">
        <v>337</v>
      </c>
      <c r="F190">
        <v>4</v>
      </c>
      <c r="G190" t="str">
        <f t="shared" si="9"/>
        <v>Tak</v>
      </c>
      <c r="H190">
        <f t="shared" si="10"/>
        <v>3</v>
      </c>
      <c r="I190" t="str">
        <f t="shared" si="8"/>
        <v>C4</v>
      </c>
    </row>
    <row r="191" spans="2:9" x14ac:dyDescent="0.25">
      <c r="B191">
        <v>189</v>
      </c>
      <c r="C191">
        <v>9.6999999999999993</v>
      </c>
      <c r="D191">
        <v>6</v>
      </c>
      <c r="E191" t="s">
        <v>337</v>
      </c>
      <c r="F191">
        <v>4</v>
      </c>
      <c r="G191" t="str">
        <f t="shared" si="9"/>
        <v>Tak</v>
      </c>
      <c r="H191">
        <f t="shared" si="10"/>
        <v>4</v>
      </c>
      <c r="I191" t="str">
        <f t="shared" si="8"/>
        <v>C4</v>
      </c>
    </row>
    <row r="192" spans="2:9" x14ac:dyDescent="0.25">
      <c r="B192">
        <v>190</v>
      </c>
      <c r="C192">
        <v>10.4</v>
      </c>
      <c r="D192">
        <v>3</v>
      </c>
      <c r="E192" t="s">
        <v>337</v>
      </c>
      <c r="F192">
        <v>4</v>
      </c>
      <c r="G192" t="str">
        <f t="shared" si="9"/>
        <v>Tak</v>
      </c>
      <c r="H192">
        <f t="shared" si="10"/>
        <v>5</v>
      </c>
      <c r="I192" t="str">
        <f t="shared" si="8"/>
        <v>C4</v>
      </c>
    </row>
    <row r="193" spans="2:9" x14ac:dyDescent="0.25">
      <c r="B193">
        <v>191</v>
      </c>
      <c r="C193">
        <v>9.6999999999999993</v>
      </c>
      <c r="D193">
        <v>22</v>
      </c>
      <c r="E193" t="s">
        <v>337</v>
      </c>
      <c r="F193">
        <v>5</v>
      </c>
      <c r="G193" t="str">
        <f t="shared" si="9"/>
        <v>Nie</v>
      </c>
      <c r="H193">
        <f t="shared" si="10"/>
        <v>0</v>
      </c>
      <c r="I193" t="str">
        <f t="shared" si="8"/>
        <v>C5</v>
      </c>
    </row>
    <row r="194" spans="2:9" x14ac:dyDescent="0.25">
      <c r="B194">
        <v>192</v>
      </c>
      <c r="C194">
        <v>8</v>
      </c>
      <c r="D194">
        <v>0</v>
      </c>
      <c r="E194">
        <v>0</v>
      </c>
      <c r="F194">
        <v>0</v>
      </c>
      <c r="G194" t="str">
        <f t="shared" si="9"/>
        <v>Nie</v>
      </c>
      <c r="H194">
        <f t="shared" si="10"/>
        <v>0</v>
      </c>
      <c r="I194" t="str">
        <f t="shared" si="8"/>
        <v>00</v>
      </c>
    </row>
    <row r="195" spans="2:9" x14ac:dyDescent="0.25">
      <c r="B195">
        <v>193</v>
      </c>
      <c r="C195">
        <v>5.9</v>
      </c>
      <c r="D195">
        <v>3</v>
      </c>
      <c r="E195" t="s">
        <v>367</v>
      </c>
      <c r="F195">
        <v>1</v>
      </c>
      <c r="G195" t="str">
        <f t="shared" si="9"/>
        <v>Nie</v>
      </c>
      <c r="H195">
        <f t="shared" si="10"/>
        <v>0</v>
      </c>
      <c r="I195" t="str">
        <f t="shared" si="8"/>
        <v>S1</v>
      </c>
    </row>
    <row r="196" spans="2:9" x14ac:dyDescent="0.25">
      <c r="B196">
        <v>194</v>
      </c>
      <c r="C196">
        <v>4.4000000000000004</v>
      </c>
      <c r="D196">
        <v>4</v>
      </c>
      <c r="E196" t="s">
        <v>367</v>
      </c>
      <c r="F196">
        <v>1</v>
      </c>
      <c r="G196" t="str">
        <f t="shared" si="9"/>
        <v>Nie</v>
      </c>
      <c r="H196">
        <f t="shared" si="10"/>
        <v>0</v>
      </c>
      <c r="I196" t="str">
        <f t="shared" ref="I196:I259" si="11">_xlfn.CONCAT(E196,F196)</f>
        <v>S1</v>
      </c>
    </row>
    <row r="197" spans="2:9" x14ac:dyDescent="0.25">
      <c r="B197">
        <v>195</v>
      </c>
      <c r="C197">
        <v>4.2</v>
      </c>
      <c r="D197">
        <v>6</v>
      </c>
      <c r="E197" t="s">
        <v>367</v>
      </c>
      <c r="F197">
        <v>1</v>
      </c>
      <c r="G197" t="str">
        <f t="shared" ref="G197:G260" si="12">IF(C196&lt;C197,"Tak","Nie")</f>
        <v>Nie</v>
      </c>
      <c r="H197">
        <f t="shared" ref="H197:H260" si="13">IF(G197="Tak",H196+1,0)</f>
        <v>0</v>
      </c>
      <c r="I197" t="str">
        <f t="shared" si="11"/>
        <v>S1</v>
      </c>
    </row>
    <row r="198" spans="2:9" x14ac:dyDescent="0.25">
      <c r="B198">
        <v>196</v>
      </c>
      <c r="C198">
        <v>5.6</v>
      </c>
      <c r="D198">
        <v>8</v>
      </c>
      <c r="E198" t="s">
        <v>367</v>
      </c>
      <c r="F198">
        <v>2</v>
      </c>
      <c r="G198" t="str">
        <f t="shared" si="12"/>
        <v>Tak</v>
      </c>
      <c r="H198">
        <f t="shared" si="13"/>
        <v>1</v>
      </c>
      <c r="I198" t="str">
        <f t="shared" si="11"/>
        <v>S2</v>
      </c>
    </row>
    <row r="199" spans="2:9" x14ac:dyDescent="0.25">
      <c r="B199">
        <v>197</v>
      </c>
      <c r="C199">
        <v>8.6</v>
      </c>
      <c r="D199">
        <v>12</v>
      </c>
      <c r="E199" t="s">
        <v>367</v>
      </c>
      <c r="F199">
        <v>2</v>
      </c>
      <c r="G199" t="str">
        <f t="shared" si="12"/>
        <v>Tak</v>
      </c>
      <c r="H199">
        <f t="shared" si="13"/>
        <v>2</v>
      </c>
      <c r="I199" t="str">
        <f t="shared" si="11"/>
        <v>S2</v>
      </c>
    </row>
    <row r="200" spans="2:9" x14ac:dyDescent="0.25">
      <c r="B200">
        <v>198</v>
      </c>
      <c r="C200">
        <v>12.5</v>
      </c>
      <c r="D200">
        <v>9</v>
      </c>
      <c r="E200" t="s">
        <v>367</v>
      </c>
      <c r="F200">
        <v>2</v>
      </c>
      <c r="G200" t="str">
        <f t="shared" si="12"/>
        <v>Tak</v>
      </c>
      <c r="H200">
        <f t="shared" si="13"/>
        <v>3</v>
      </c>
      <c r="I200" t="str">
        <f t="shared" si="11"/>
        <v>S2</v>
      </c>
    </row>
    <row r="201" spans="2:9" x14ac:dyDescent="0.25">
      <c r="B201">
        <v>199</v>
      </c>
      <c r="C201">
        <v>16.399999999999999</v>
      </c>
      <c r="D201">
        <v>14</v>
      </c>
      <c r="E201" t="s">
        <v>367</v>
      </c>
      <c r="F201">
        <v>3</v>
      </c>
      <c r="G201" t="str">
        <f t="shared" si="12"/>
        <v>Tak</v>
      </c>
      <c r="H201">
        <f t="shared" si="13"/>
        <v>4</v>
      </c>
      <c r="I201" t="str">
        <f t="shared" si="11"/>
        <v>S3</v>
      </c>
    </row>
    <row r="202" spans="2:9" x14ac:dyDescent="0.25">
      <c r="B202">
        <v>200</v>
      </c>
      <c r="C202">
        <v>19.5</v>
      </c>
      <c r="D202">
        <v>12</v>
      </c>
      <c r="E202" t="s">
        <v>367</v>
      </c>
      <c r="F202">
        <v>3</v>
      </c>
      <c r="G202" t="str">
        <f t="shared" si="12"/>
        <v>Tak</v>
      </c>
      <c r="H202">
        <f t="shared" si="13"/>
        <v>5</v>
      </c>
      <c r="I202" t="str">
        <f t="shared" si="11"/>
        <v>S3</v>
      </c>
    </row>
    <row r="203" spans="2:9" x14ac:dyDescent="0.25">
      <c r="B203">
        <v>201</v>
      </c>
      <c r="C203">
        <v>21.2</v>
      </c>
      <c r="D203">
        <v>1</v>
      </c>
      <c r="E203" t="s">
        <v>367</v>
      </c>
      <c r="F203">
        <v>3</v>
      </c>
      <c r="G203" t="str">
        <f t="shared" si="12"/>
        <v>Tak</v>
      </c>
      <c r="H203">
        <f t="shared" si="13"/>
        <v>6</v>
      </c>
      <c r="I203" t="str">
        <f t="shared" si="11"/>
        <v>S3</v>
      </c>
    </row>
    <row r="204" spans="2:9" x14ac:dyDescent="0.25">
      <c r="B204">
        <v>202</v>
      </c>
      <c r="C204">
        <v>21.3</v>
      </c>
      <c r="D204">
        <v>11</v>
      </c>
      <c r="E204" t="s">
        <v>367</v>
      </c>
      <c r="F204">
        <v>4</v>
      </c>
      <c r="G204" t="str">
        <f t="shared" si="12"/>
        <v>Tak</v>
      </c>
      <c r="H204">
        <f t="shared" si="13"/>
        <v>7</v>
      </c>
      <c r="I204" t="str">
        <f t="shared" si="11"/>
        <v>S4</v>
      </c>
    </row>
    <row r="205" spans="2:9" x14ac:dyDescent="0.25">
      <c r="B205">
        <v>203</v>
      </c>
      <c r="C205">
        <v>20.100000000000001</v>
      </c>
      <c r="D205">
        <v>6</v>
      </c>
      <c r="E205" t="s">
        <v>367</v>
      </c>
      <c r="F205">
        <v>4</v>
      </c>
      <c r="G205" t="str">
        <f t="shared" si="12"/>
        <v>Nie</v>
      </c>
      <c r="H205">
        <f t="shared" si="13"/>
        <v>0</v>
      </c>
      <c r="I205" t="str">
        <f t="shared" si="11"/>
        <v>S4</v>
      </c>
    </row>
    <row r="206" spans="2:9" x14ac:dyDescent="0.25">
      <c r="B206">
        <v>204</v>
      </c>
      <c r="C206">
        <v>18.399999999999999</v>
      </c>
      <c r="D206">
        <v>3</v>
      </c>
      <c r="E206" t="s">
        <v>367</v>
      </c>
      <c r="F206">
        <v>4</v>
      </c>
      <c r="G206" t="str">
        <f t="shared" si="12"/>
        <v>Nie</v>
      </c>
      <c r="H206">
        <f t="shared" si="13"/>
        <v>0</v>
      </c>
      <c r="I206" t="str">
        <f t="shared" si="11"/>
        <v>S4</v>
      </c>
    </row>
    <row r="207" spans="2:9" x14ac:dyDescent="0.25">
      <c r="B207">
        <v>205</v>
      </c>
      <c r="C207">
        <v>17.100000000000001</v>
      </c>
      <c r="D207">
        <v>15</v>
      </c>
      <c r="E207" t="s">
        <v>367</v>
      </c>
      <c r="F207">
        <v>5</v>
      </c>
      <c r="G207" t="str">
        <f t="shared" si="12"/>
        <v>Nie</v>
      </c>
      <c r="H207">
        <f t="shared" si="13"/>
        <v>0</v>
      </c>
      <c r="I207" t="str">
        <f t="shared" si="11"/>
        <v>S5</v>
      </c>
    </row>
    <row r="208" spans="2:9" x14ac:dyDescent="0.25">
      <c r="B208">
        <v>206</v>
      </c>
      <c r="C208">
        <v>16.899999999999999</v>
      </c>
      <c r="D208">
        <v>16</v>
      </c>
      <c r="E208" t="s">
        <v>367</v>
      </c>
      <c r="F208">
        <v>5</v>
      </c>
      <c r="G208" t="str">
        <f t="shared" si="12"/>
        <v>Nie</v>
      </c>
      <c r="H208">
        <f t="shared" si="13"/>
        <v>0</v>
      </c>
      <c r="I208" t="str">
        <f t="shared" si="11"/>
        <v>S5</v>
      </c>
    </row>
    <row r="209" spans="2:9" x14ac:dyDescent="0.25">
      <c r="B209">
        <v>207</v>
      </c>
      <c r="C209">
        <v>18.2</v>
      </c>
      <c r="D209">
        <v>17</v>
      </c>
      <c r="E209" t="s">
        <v>367</v>
      </c>
      <c r="F209">
        <v>5</v>
      </c>
      <c r="G209" t="str">
        <f t="shared" si="12"/>
        <v>Tak</v>
      </c>
      <c r="H209">
        <f t="shared" si="13"/>
        <v>1</v>
      </c>
      <c r="I209" t="str">
        <f t="shared" si="11"/>
        <v>S5</v>
      </c>
    </row>
    <row r="210" spans="2:9" x14ac:dyDescent="0.25">
      <c r="B210">
        <v>208</v>
      </c>
      <c r="C210">
        <v>20.7</v>
      </c>
      <c r="D210">
        <v>18</v>
      </c>
      <c r="E210" t="s">
        <v>367</v>
      </c>
      <c r="F210">
        <v>5</v>
      </c>
      <c r="G210" t="str">
        <f t="shared" si="12"/>
        <v>Tak</v>
      </c>
      <c r="H210">
        <f t="shared" si="13"/>
        <v>2</v>
      </c>
      <c r="I210" t="str">
        <f t="shared" si="11"/>
        <v>S5</v>
      </c>
    </row>
    <row r="211" spans="2:9" x14ac:dyDescent="0.25">
      <c r="B211">
        <v>209</v>
      </c>
      <c r="C211">
        <v>24</v>
      </c>
      <c r="D211">
        <v>13</v>
      </c>
      <c r="E211" t="s">
        <v>367</v>
      </c>
      <c r="F211">
        <v>5</v>
      </c>
      <c r="G211" t="str">
        <f t="shared" si="12"/>
        <v>Tak</v>
      </c>
      <c r="H211">
        <f t="shared" si="13"/>
        <v>3</v>
      </c>
      <c r="I211" t="str">
        <f t="shared" si="11"/>
        <v>S5</v>
      </c>
    </row>
    <row r="212" spans="2:9" x14ac:dyDescent="0.25">
      <c r="B212">
        <v>210</v>
      </c>
      <c r="C212">
        <v>27.2</v>
      </c>
      <c r="D212">
        <v>27</v>
      </c>
      <c r="E212" t="s">
        <v>367</v>
      </c>
      <c r="F212">
        <v>5</v>
      </c>
      <c r="G212" t="str">
        <f t="shared" si="12"/>
        <v>Tak</v>
      </c>
      <c r="H212">
        <f t="shared" si="13"/>
        <v>4</v>
      </c>
      <c r="I212" t="str">
        <f t="shared" si="11"/>
        <v>S5</v>
      </c>
    </row>
    <row r="213" spans="2:9" x14ac:dyDescent="0.25">
      <c r="B213">
        <v>211</v>
      </c>
      <c r="C213">
        <v>29.4</v>
      </c>
      <c r="D213">
        <v>0</v>
      </c>
      <c r="E213">
        <v>0</v>
      </c>
      <c r="F213">
        <v>0</v>
      </c>
      <c r="G213" t="str">
        <f t="shared" si="12"/>
        <v>Tak</v>
      </c>
      <c r="H213">
        <f t="shared" si="13"/>
        <v>5</v>
      </c>
      <c r="I213" t="str">
        <f t="shared" si="11"/>
        <v>00</v>
      </c>
    </row>
    <row r="214" spans="2:9" x14ac:dyDescent="0.25">
      <c r="B214">
        <v>212</v>
      </c>
      <c r="C214">
        <v>29.9</v>
      </c>
      <c r="D214">
        <v>2</v>
      </c>
      <c r="E214" t="s">
        <v>337</v>
      </c>
      <c r="F214">
        <v>1</v>
      </c>
      <c r="G214" t="str">
        <f t="shared" si="12"/>
        <v>Tak</v>
      </c>
      <c r="H214">
        <f t="shared" si="13"/>
        <v>6</v>
      </c>
      <c r="I214" t="str">
        <f t="shared" si="11"/>
        <v>C1</v>
      </c>
    </row>
    <row r="215" spans="2:9" x14ac:dyDescent="0.25">
      <c r="B215">
        <v>213</v>
      </c>
      <c r="C215">
        <v>28.8</v>
      </c>
      <c r="D215">
        <v>4</v>
      </c>
      <c r="E215" t="s">
        <v>337</v>
      </c>
      <c r="F215">
        <v>1</v>
      </c>
      <c r="G215" t="str">
        <f t="shared" si="12"/>
        <v>Nie</v>
      </c>
      <c r="H215">
        <f t="shared" si="13"/>
        <v>0</v>
      </c>
      <c r="I215" t="str">
        <f t="shared" si="11"/>
        <v>C1</v>
      </c>
    </row>
    <row r="216" spans="2:9" x14ac:dyDescent="0.25">
      <c r="B216">
        <v>214</v>
      </c>
      <c r="C216">
        <v>26.2</v>
      </c>
      <c r="D216">
        <v>2</v>
      </c>
      <c r="E216" t="s">
        <v>337</v>
      </c>
      <c r="F216">
        <v>1</v>
      </c>
      <c r="G216" t="str">
        <f t="shared" si="12"/>
        <v>Nie</v>
      </c>
      <c r="H216">
        <f t="shared" si="13"/>
        <v>0</v>
      </c>
      <c r="I216" t="str">
        <f t="shared" si="11"/>
        <v>C1</v>
      </c>
    </row>
    <row r="217" spans="2:9" x14ac:dyDescent="0.25">
      <c r="B217">
        <v>215</v>
      </c>
      <c r="C217">
        <v>23.1</v>
      </c>
      <c r="D217">
        <v>11</v>
      </c>
      <c r="E217" t="s">
        <v>337</v>
      </c>
      <c r="F217">
        <v>1</v>
      </c>
      <c r="G217" t="str">
        <f t="shared" si="12"/>
        <v>Nie</v>
      </c>
      <c r="H217">
        <f t="shared" si="13"/>
        <v>0</v>
      </c>
      <c r="I217" t="str">
        <f t="shared" si="11"/>
        <v>C1</v>
      </c>
    </row>
    <row r="218" spans="2:9" x14ac:dyDescent="0.25">
      <c r="B218">
        <v>216</v>
      </c>
      <c r="C218">
        <v>20.3</v>
      </c>
      <c r="D218">
        <v>1</v>
      </c>
      <c r="E218" t="s">
        <v>337</v>
      </c>
      <c r="F218">
        <v>2</v>
      </c>
      <c r="G218" t="str">
        <f t="shared" si="12"/>
        <v>Nie</v>
      </c>
      <c r="H218">
        <f t="shared" si="13"/>
        <v>0</v>
      </c>
      <c r="I218" t="str">
        <f t="shared" si="11"/>
        <v>C2</v>
      </c>
    </row>
    <row r="219" spans="2:9" x14ac:dyDescent="0.25">
      <c r="B219">
        <v>217</v>
      </c>
      <c r="C219">
        <v>18.5</v>
      </c>
      <c r="D219">
        <v>7</v>
      </c>
      <c r="E219" t="s">
        <v>337</v>
      </c>
      <c r="F219">
        <v>2</v>
      </c>
      <c r="G219" t="str">
        <f t="shared" si="12"/>
        <v>Nie</v>
      </c>
      <c r="H219">
        <f t="shared" si="13"/>
        <v>0</v>
      </c>
      <c r="I219" t="str">
        <f t="shared" si="11"/>
        <v>C2</v>
      </c>
    </row>
    <row r="220" spans="2:9" x14ac:dyDescent="0.25">
      <c r="B220">
        <v>218</v>
      </c>
      <c r="C220">
        <v>18.2</v>
      </c>
      <c r="D220">
        <v>10</v>
      </c>
      <c r="E220" t="s">
        <v>337</v>
      </c>
      <c r="F220">
        <v>3</v>
      </c>
      <c r="G220" t="str">
        <f t="shared" si="12"/>
        <v>Nie</v>
      </c>
      <c r="H220">
        <f t="shared" si="13"/>
        <v>0</v>
      </c>
      <c r="I220" t="str">
        <f t="shared" si="11"/>
        <v>C3</v>
      </c>
    </row>
    <row r="221" spans="2:9" x14ac:dyDescent="0.25">
      <c r="B221">
        <v>219</v>
      </c>
      <c r="C221">
        <v>19.100000000000001</v>
      </c>
      <c r="D221">
        <v>10</v>
      </c>
      <c r="E221" t="s">
        <v>337</v>
      </c>
      <c r="F221">
        <v>3</v>
      </c>
      <c r="G221" t="str">
        <f t="shared" si="12"/>
        <v>Tak</v>
      </c>
      <c r="H221">
        <f t="shared" si="13"/>
        <v>1</v>
      </c>
      <c r="I221" t="str">
        <f t="shared" si="11"/>
        <v>C3</v>
      </c>
    </row>
    <row r="222" spans="2:9" x14ac:dyDescent="0.25">
      <c r="B222">
        <v>220</v>
      </c>
      <c r="C222">
        <v>20.9</v>
      </c>
      <c r="D222">
        <v>1</v>
      </c>
      <c r="E222" t="s">
        <v>337</v>
      </c>
      <c r="F222">
        <v>3</v>
      </c>
      <c r="G222" t="str">
        <f t="shared" si="12"/>
        <v>Tak</v>
      </c>
      <c r="H222">
        <f t="shared" si="13"/>
        <v>2</v>
      </c>
      <c r="I222" t="str">
        <f t="shared" si="11"/>
        <v>C3</v>
      </c>
    </row>
    <row r="223" spans="2:9" x14ac:dyDescent="0.25">
      <c r="B223">
        <v>221</v>
      </c>
      <c r="C223">
        <v>22.5</v>
      </c>
      <c r="D223">
        <v>4</v>
      </c>
      <c r="E223" t="s">
        <v>337</v>
      </c>
      <c r="F223">
        <v>4</v>
      </c>
      <c r="G223" t="str">
        <f t="shared" si="12"/>
        <v>Tak</v>
      </c>
      <c r="H223">
        <f t="shared" si="13"/>
        <v>3</v>
      </c>
      <c r="I223" t="str">
        <f t="shared" si="11"/>
        <v>C4</v>
      </c>
    </row>
    <row r="224" spans="2:9" x14ac:dyDescent="0.25">
      <c r="B224">
        <v>222</v>
      </c>
      <c r="C224">
        <v>23.2</v>
      </c>
      <c r="D224">
        <v>12</v>
      </c>
      <c r="E224" t="s">
        <v>337</v>
      </c>
      <c r="F224">
        <v>4</v>
      </c>
      <c r="G224" t="str">
        <f t="shared" si="12"/>
        <v>Tak</v>
      </c>
      <c r="H224">
        <f t="shared" si="13"/>
        <v>4</v>
      </c>
      <c r="I224" t="str">
        <f t="shared" si="11"/>
        <v>C4</v>
      </c>
    </row>
    <row r="225" spans="2:9" x14ac:dyDescent="0.25">
      <c r="B225">
        <v>223</v>
      </c>
      <c r="C225">
        <v>22.4</v>
      </c>
      <c r="D225">
        <v>7</v>
      </c>
      <c r="E225" t="s">
        <v>337</v>
      </c>
      <c r="F225">
        <v>4</v>
      </c>
      <c r="G225" t="str">
        <f t="shared" si="12"/>
        <v>Nie</v>
      </c>
      <c r="H225">
        <f t="shared" si="13"/>
        <v>0</v>
      </c>
      <c r="I225" t="str">
        <f t="shared" si="11"/>
        <v>C4</v>
      </c>
    </row>
    <row r="226" spans="2:9" x14ac:dyDescent="0.25">
      <c r="B226">
        <v>224</v>
      </c>
      <c r="C226">
        <v>20</v>
      </c>
      <c r="D226">
        <v>16</v>
      </c>
      <c r="E226" t="s">
        <v>337</v>
      </c>
      <c r="F226">
        <v>5</v>
      </c>
      <c r="G226" t="str">
        <f t="shared" si="12"/>
        <v>Nie</v>
      </c>
      <c r="H226">
        <f t="shared" si="13"/>
        <v>0</v>
      </c>
      <c r="I226" t="str">
        <f t="shared" si="11"/>
        <v>C5</v>
      </c>
    </row>
    <row r="227" spans="2:9" x14ac:dyDescent="0.25">
      <c r="B227">
        <v>225</v>
      </c>
      <c r="C227">
        <v>16.399999999999999</v>
      </c>
      <c r="D227">
        <v>24</v>
      </c>
      <c r="E227" t="s">
        <v>337</v>
      </c>
      <c r="F227">
        <v>5</v>
      </c>
      <c r="G227" t="str">
        <f t="shared" si="12"/>
        <v>Nie</v>
      </c>
      <c r="H227">
        <f t="shared" si="13"/>
        <v>0</v>
      </c>
      <c r="I227" t="str">
        <f t="shared" si="11"/>
        <v>C5</v>
      </c>
    </row>
    <row r="228" spans="2:9" x14ac:dyDescent="0.25">
      <c r="B228">
        <v>226</v>
      </c>
      <c r="C228">
        <v>12.3</v>
      </c>
      <c r="D228">
        <v>0</v>
      </c>
      <c r="E228">
        <v>0</v>
      </c>
      <c r="F228">
        <v>0</v>
      </c>
      <c r="G228" t="str">
        <f t="shared" si="12"/>
        <v>Nie</v>
      </c>
      <c r="H228">
        <f t="shared" si="13"/>
        <v>0</v>
      </c>
      <c r="I228" t="str">
        <f t="shared" si="11"/>
        <v>00</v>
      </c>
    </row>
    <row r="229" spans="2:9" x14ac:dyDescent="0.25">
      <c r="B229">
        <v>227</v>
      </c>
      <c r="C229">
        <v>8.6999999999999993</v>
      </c>
      <c r="D229">
        <v>5</v>
      </c>
      <c r="E229" t="s">
        <v>367</v>
      </c>
      <c r="F229">
        <v>1</v>
      </c>
      <c r="G229" t="str">
        <f t="shared" si="12"/>
        <v>Nie</v>
      </c>
      <c r="H229">
        <f t="shared" si="13"/>
        <v>0</v>
      </c>
      <c r="I229" t="str">
        <f t="shared" si="11"/>
        <v>S1</v>
      </c>
    </row>
    <row r="230" spans="2:9" x14ac:dyDescent="0.25">
      <c r="B230">
        <v>228</v>
      </c>
      <c r="C230">
        <v>6.4</v>
      </c>
      <c r="D230">
        <v>1</v>
      </c>
      <c r="E230" t="s">
        <v>367</v>
      </c>
      <c r="F230">
        <v>1</v>
      </c>
      <c r="G230" t="str">
        <f t="shared" si="12"/>
        <v>Nie</v>
      </c>
      <c r="H230">
        <f t="shared" si="13"/>
        <v>0</v>
      </c>
      <c r="I230" t="str">
        <f t="shared" si="11"/>
        <v>S1</v>
      </c>
    </row>
    <row r="231" spans="2:9" x14ac:dyDescent="0.25">
      <c r="B231">
        <v>229</v>
      </c>
      <c r="C231">
        <v>5.6</v>
      </c>
      <c r="D231">
        <v>6</v>
      </c>
      <c r="E231" t="s">
        <v>367</v>
      </c>
      <c r="F231">
        <v>1</v>
      </c>
      <c r="G231" t="str">
        <f t="shared" si="12"/>
        <v>Nie</v>
      </c>
      <c r="H231">
        <f t="shared" si="13"/>
        <v>0</v>
      </c>
      <c r="I231" t="str">
        <f t="shared" si="11"/>
        <v>S1</v>
      </c>
    </row>
    <row r="232" spans="2:9" x14ac:dyDescent="0.25">
      <c r="B232">
        <v>230</v>
      </c>
      <c r="C232">
        <v>6.4</v>
      </c>
      <c r="D232">
        <v>12</v>
      </c>
      <c r="E232" t="s">
        <v>367</v>
      </c>
      <c r="F232">
        <v>2</v>
      </c>
      <c r="G232" t="str">
        <f t="shared" si="12"/>
        <v>Tak</v>
      </c>
      <c r="H232">
        <f t="shared" si="13"/>
        <v>1</v>
      </c>
      <c r="I232" t="str">
        <f t="shared" si="11"/>
        <v>S2</v>
      </c>
    </row>
    <row r="233" spans="2:9" x14ac:dyDescent="0.25">
      <c r="B233">
        <v>231</v>
      </c>
      <c r="C233">
        <v>8.1999999999999993</v>
      </c>
      <c r="D233">
        <v>3</v>
      </c>
      <c r="E233" t="s">
        <v>367</v>
      </c>
      <c r="F233">
        <v>2</v>
      </c>
      <c r="G233" t="str">
        <f t="shared" si="12"/>
        <v>Tak</v>
      </c>
      <c r="H233">
        <f t="shared" si="13"/>
        <v>2</v>
      </c>
      <c r="I233" t="str">
        <f t="shared" si="11"/>
        <v>S2</v>
      </c>
    </row>
    <row r="234" spans="2:9" x14ac:dyDescent="0.25">
      <c r="B234">
        <v>232</v>
      </c>
      <c r="C234">
        <v>10</v>
      </c>
      <c r="D234">
        <v>12</v>
      </c>
      <c r="E234" t="s">
        <v>367</v>
      </c>
      <c r="F234">
        <v>2</v>
      </c>
      <c r="G234" t="str">
        <f t="shared" si="12"/>
        <v>Tak</v>
      </c>
      <c r="H234">
        <f t="shared" si="13"/>
        <v>3</v>
      </c>
      <c r="I234" t="str">
        <f t="shared" si="11"/>
        <v>S2</v>
      </c>
    </row>
    <row r="235" spans="2:9" x14ac:dyDescent="0.25">
      <c r="B235">
        <v>233</v>
      </c>
      <c r="C235">
        <v>11.1</v>
      </c>
      <c r="D235">
        <v>17</v>
      </c>
      <c r="E235" t="s">
        <v>367</v>
      </c>
      <c r="F235">
        <v>3</v>
      </c>
      <c r="G235" t="str">
        <f t="shared" si="12"/>
        <v>Tak</v>
      </c>
      <c r="H235">
        <f t="shared" si="13"/>
        <v>4</v>
      </c>
      <c r="I235" t="str">
        <f t="shared" si="11"/>
        <v>S3</v>
      </c>
    </row>
    <row r="236" spans="2:9" x14ac:dyDescent="0.25">
      <c r="B236">
        <v>234</v>
      </c>
      <c r="C236">
        <v>10.9</v>
      </c>
      <c r="D236">
        <v>16</v>
      </c>
      <c r="E236" t="s">
        <v>367</v>
      </c>
      <c r="F236">
        <v>3</v>
      </c>
      <c r="G236" t="str">
        <f t="shared" si="12"/>
        <v>Nie</v>
      </c>
      <c r="H236">
        <f t="shared" si="13"/>
        <v>0</v>
      </c>
      <c r="I236" t="str">
        <f t="shared" si="11"/>
        <v>S3</v>
      </c>
    </row>
    <row r="237" spans="2:9" x14ac:dyDescent="0.25">
      <c r="B237">
        <v>235</v>
      </c>
      <c r="C237">
        <v>9.3000000000000007</v>
      </c>
      <c r="D237">
        <v>3</v>
      </c>
      <c r="E237" t="s">
        <v>367</v>
      </c>
      <c r="F237">
        <v>3</v>
      </c>
      <c r="G237" t="str">
        <f t="shared" si="12"/>
        <v>Nie</v>
      </c>
      <c r="H237">
        <f t="shared" si="13"/>
        <v>0</v>
      </c>
      <c r="I237" t="str">
        <f t="shared" si="11"/>
        <v>S3</v>
      </c>
    </row>
    <row r="238" spans="2:9" x14ac:dyDescent="0.25">
      <c r="B238">
        <v>236</v>
      </c>
      <c r="C238">
        <v>6.6</v>
      </c>
      <c r="D238">
        <v>21</v>
      </c>
      <c r="E238" t="s">
        <v>367</v>
      </c>
      <c r="F238">
        <v>4</v>
      </c>
      <c r="G238" t="str">
        <f t="shared" si="12"/>
        <v>Nie</v>
      </c>
      <c r="H238">
        <f t="shared" si="13"/>
        <v>0</v>
      </c>
      <c r="I238" t="str">
        <f t="shared" si="11"/>
        <v>S4</v>
      </c>
    </row>
    <row r="239" spans="2:9" x14ac:dyDescent="0.25">
      <c r="B239">
        <v>237</v>
      </c>
      <c r="C239">
        <v>3.6</v>
      </c>
      <c r="D239">
        <v>18</v>
      </c>
      <c r="E239" t="s">
        <v>367</v>
      </c>
      <c r="F239">
        <v>4</v>
      </c>
      <c r="G239" t="str">
        <f t="shared" si="12"/>
        <v>Nie</v>
      </c>
      <c r="H239">
        <f t="shared" si="13"/>
        <v>0</v>
      </c>
      <c r="I239" t="str">
        <f t="shared" si="11"/>
        <v>S4</v>
      </c>
    </row>
    <row r="240" spans="2:9" x14ac:dyDescent="0.25">
      <c r="B240">
        <v>238</v>
      </c>
      <c r="C240">
        <v>1.2</v>
      </c>
      <c r="D240">
        <v>13</v>
      </c>
      <c r="E240" t="s">
        <v>367</v>
      </c>
      <c r="F240">
        <v>4</v>
      </c>
      <c r="G240" t="str">
        <f t="shared" si="12"/>
        <v>Nie</v>
      </c>
      <c r="H240">
        <f t="shared" si="13"/>
        <v>0</v>
      </c>
      <c r="I240" t="str">
        <f t="shared" si="11"/>
        <v>S4</v>
      </c>
    </row>
    <row r="241" spans="2:9" x14ac:dyDescent="0.25">
      <c r="B241">
        <v>239</v>
      </c>
      <c r="C241">
        <v>0.2</v>
      </c>
      <c r="D241">
        <v>29</v>
      </c>
      <c r="E241" t="s">
        <v>367</v>
      </c>
      <c r="F241">
        <v>5</v>
      </c>
      <c r="G241" t="str">
        <f t="shared" si="12"/>
        <v>Nie</v>
      </c>
      <c r="H241">
        <f t="shared" si="13"/>
        <v>0</v>
      </c>
      <c r="I241" t="str">
        <f t="shared" si="11"/>
        <v>S5</v>
      </c>
    </row>
    <row r="242" spans="2:9" x14ac:dyDescent="0.25">
      <c r="B242">
        <v>240</v>
      </c>
      <c r="C242">
        <v>0.9</v>
      </c>
      <c r="D242">
        <v>0</v>
      </c>
      <c r="E242">
        <v>0</v>
      </c>
      <c r="F242">
        <v>0</v>
      </c>
      <c r="G242" t="str">
        <f t="shared" si="12"/>
        <v>Tak</v>
      </c>
      <c r="H242">
        <f t="shared" si="13"/>
        <v>1</v>
      </c>
      <c r="I242" t="str">
        <f t="shared" si="11"/>
        <v>00</v>
      </c>
    </row>
    <row r="243" spans="2:9" x14ac:dyDescent="0.25">
      <c r="B243">
        <v>241</v>
      </c>
      <c r="C243">
        <v>3.2</v>
      </c>
      <c r="D243">
        <v>6</v>
      </c>
      <c r="E243" t="s">
        <v>367</v>
      </c>
      <c r="F243">
        <v>1</v>
      </c>
      <c r="G243" t="str">
        <f t="shared" si="12"/>
        <v>Tak</v>
      </c>
      <c r="H243">
        <f t="shared" si="13"/>
        <v>2</v>
      </c>
      <c r="I243" t="str">
        <f t="shared" si="11"/>
        <v>S1</v>
      </c>
    </row>
    <row r="244" spans="2:9" x14ac:dyDescent="0.25">
      <c r="B244">
        <v>242</v>
      </c>
      <c r="C244">
        <v>6.6</v>
      </c>
      <c r="D244">
        <v>5</v>
      </c>
      <c r="E244" t="s">
        <v>367</v>
      </c>
      <c r="F244">
        <v>1</v>
      </c>
      <c r="G244" t="str">
        <f t="shared" si="12"/>
        <v>Tak</v>
      </c>
      <c r="H244">
        <f t="shared" si="13"/>
        <v>3</v>
      </c>
      <c r="I244" t="str">
        <f t="shared" si="11"/>
        <v>S1</v>
      </c>
    </row>
    <row r="245" spans="2:9" x14ac:dyDescent="0.25">
      <c r="B245">
        <v>243</v>
      </c>
      <c r="C245">
        <v>10</v>
      </c>
      <c r="D245">
        <v>2</v>
      </c>
      <c r="E245" t="s">
        <v>367</v>
      </c>
      <c r="F245">
        <v>1</v>
      </c>
      <c r="G245" t="str">
        <f t="shared" si="12"/>
        <v>Tak</v>
      </c>
      <c r="H245">
        <f t="shared" si="13"/>
        <v>4</v>
      </c>
      <c r="I245" t="str">
        <f t="shared" si="11"/>
        <v>S1</v>
      </c>
    </row>
    <row r="246" spans="2:9" x14ac:dyDescent="0.25">
      <c r="B246">
        <v>244</v>
      </c>
      <c r="C246">
        <v>12.7</v>
      </c>
      <c r="D246">
        <v>8</v>
      </c>
      <c r="E246" t="s">
        <v>367</v>
      </c>
      <c r="F246">
        <v>2</v>
      </c>
      <c r="G246" t="str">
        <f t="shared" si="12"/>
        <v>Tak</v>
      </c>
      <c r="H246">
        <f t="shared" si="13"/>
        <v>5</v>
      </c>
      <c r="I246" t="str">
        <f t="shared" si="11"/>
        <v>S2</v>
      </c>
    </row>
    <row r="247" spans="2:9" x14ac:dyDescent="0.25">
      <c r="B247">
        <v>245</v>
      </c>
      <c r="C247">
        <v>14.1</v>
      </c>
      <c r="D247">
        <v>1</v>
      </c>
      <c r="E247" t="s">
        <v>367</v>
      </c>
      <c r="F247">
        <v>2</v>
      </c>
      <c r="G247" t="str">
        <f t="shared" si="12"/>
        <v>Tak</v>
      </c>
      <c r="H247">
        <f t="shared" si="13"/>
        <v>6</v>
      </c>
      <c r="I247" t="str">
        <f t="shared" si="11"/>
        <v>S2</v>
      </c>
    </row>
    <row r="248" spans="2:9" x14ac:dyDescent="0.25">
      <c r="B248">
        <v>246</v>
      </c>
      <c r="C248">
        <v>14</v>
      </c>
      <c r="D248">
        <v>11</v>
      </c>
      <c r="E248" t="s">
        <v>367</v>
      </c>
      <c r="F248">
        <v>2</v>
      </c>
      <c r="G248" t="str">
        <f t="shared" si="12"/>
        <v>Nie</v>
      </c>
      <c r="H248">
        <f t="shared" si="13"/>
        <v>0</v>
      </c>
      <c r="I248" t="str">
        <f t="shared" si="11"/>
        <v>S2</v>
      </c>
    </row>
    <row r="249" spans="2:9" x14ac:dyDescent="0.25">
      <c r="B249">
        <v>247</v>
      </c>
      <c r="C249">
        <v>12.7</v>
      </c>
      <c r="D249">
        <v>13</v>
      </c>
      <c r="E249" t="s">
        <v>367</v>
      </c>
      <c r="F249">
        <v>3</v>
      </c>
      <c r="G249" t="str">
        <f t="shared" si="12"/>
        <v>Nie</v>
      </c>
      <c r="H249">
        <f t="shared" si="13"/>
        <v>0</v>
      </c>
      <c r="I249" t="str">
        <f t="shared" si="11"/>
        <v>S3</v>
      </c>
    </row>
    <row r="250" spans="2:9" x14ac:dyDescent="0.25">
      <c r="B250">
        <v>248</v>
      </c>
      <c r="C250">
        <v>11.1</v>
      </c>
      <c r="D250">
        <v>18</v>
      </c>
      <c r="E250" t="s">
        <v>367</v>
      </c>
      <c r="F250">
        <v>3</v>
      </c>
      <c r="G250" t="str">
        <f t="shared" si="12"/>
        <v>Nie</v>
      </c>
      <c r="H250">
        <f t="shared" si="13"/>
        <v>0</v>
      </c>
      <c r="I250" t="str">
        <f t="shared" si="11"/>
        <v>S3</v>
      </c>
    </row>
    <row r="251" spans="2:9" x14ac:dyDescent="0.25">
      <c r="B251">
        <v>249</v>
      </c>
      <c r="C251">
        <v>10</v>
      </c>
      <c r="D251">
        <v>15</v>
      </c>
      <c r="E251" t="s">
        <v>367</v>
      </c>
      <c r="F251">
        <v>3</v>
      </c>
      <c r="G251" t="str">
        <f t="shared" si="12"/>
        <v>Nie</v>
      </c>
      <c r="H251">
        <f t="shared" si="13"/>
        <v>0</v>
      </c>
      <c r="I251" t="str">
        <f t="shared" si="11"/>
        <v>S3</v>
      </c>
    </row>
    <row r="252" spans="2:9" x14ac:dyDescent="0.25">
      <c r="B252">
        <v>250</v>
      </c>
      <c r="C252">
        <v>10.1</v>
      </c>
      <c r="D252">
        <v>12</v>
      </c>
      <c r="E252" t="s">
        <v>367</v>
      </c>
      <c r="F252">
        <v>4</v>
      </c>
      <c r="G252" t="str">
        <f t="shared" si="12"/>
        <v>Tak</v>
      </c>
      <c r="H252">
        <f t="shared" si="13"/>
        <v>1</v>
      </c>
      <c r="I252" t="str">
        <f t="shared" si="11"/>
        <v>S4</v>
      </c>
    </row>
    <row r="253" spans="2:9" x14ac:dyDescent="0.25">
      <c r="B253">
        <v>251</v>
      </c>
      <c r="C253">
        <v>11.7</v>
      </c>
      <c r="D253">
        <v>2</v>
      </c>
      <c r="E253" t="s">
        <v>367</v>
      </c>
      <c r="F253">
        <v>4</v>
      </c>
      <c r="G253" t="str">
        <f t="shared" si="12"/>
        <v>Tak</v>
      </c>
      <c r="H253">
        <f t="shared" si="13"/>
        <v>2</v>
      </c>
      <c r="I253" t="str">
        <f t="shared" si="11"/>
        <v>S4</v>
      </c>
    </row>
    <row r="254" spans="2:9" x14ac:dyDescent="0.25">
      <c r="B254">
        <v>252</v>
      </c>
      <c r="C254">
        <v>14.8</v>
      </c>
      <c r="D254">
        <v>21</v>
      </c>
      <c r="E254" t="s">
        <v>367</v>
      </c>
      <c r="F254">
        <v>4</v>
      </c>
      <c r="G254" t="str">
        <f t="shared" si="12"/>
        <v>Tak</v>
      </c>
      <c r="H254">
        <f t="shared" si="13"/>
        <v>3</v>
      </c>
      <c r="I254" t="str">
        <f t="shared" si="11"/>
        <v>S4</v>
      </c>
    </row>
    <row r="255" spans="2:9" x14ac:dyDescent="0.25">
      <c r="B255">
        <v>253</v>
      </c>
      <c r="C255">
        <v>18.7</v>
      </c>
      <c r="D255">
        <v>28</v>
      </c>
      <c r="E255" t="s">
        <v>367</v>
      </c>
      <c r="F255">
        <v>5</v>
      </c>
      <c r="G255" t="str">
        <f t="shared" si="12"/>
        <v>Tak</v>
      </c>
      <c r="H255">
        <f t="shared" si="13"/>
        <v>4</v>
      </c>
      <c r="I255" t="str">
        <f t="shared" si="11"/>
        <v>S5</v>
      </c>
    </row>
    <row r="256" spans="2:9" x14ac:dyDescent="0.25">
      <c r="B256">
        <v>254</v>
      </c>
      <c r="C256">
        <v>22.5</v>
      </c>
      <c r="D256">
        <v>0</v>
      </c>
      <c r="E256">
        <v>0</v>
      </c>
      <c r="F256">
        <v>0</v>
      </c>
      <c r="G256" t="str">
        <f t="shared" si="12"/>
        <v>Tak</v>
      </c>
      <c r="H256">
        <f t="shared" si="13"/>
        <v>5</v>
      </c>
      <c r="I256" t="str">
        <f t="shared" si="11"/>
        <v>00</v>
      </c>
    </row>
    <row r="257" spans="2:9" x14ac:dyDescent="0.25">
      <c r="B257">
        <v>255</v>
      </c>
      <c r="C257">
        <v>25.4</v>
      </c>
      <c r="D257">
        <v>3</v>
      </c>
      <c r="E257" t="s">
        <v>337</v>
      </c>
      <c r="F257">
        <v>1</v>
      </c>
      <c r="G257" t="str">
        <f t="shared" si="12"/>
        <v>Tak</v>
      </c>
      <c r="H257">
        <f t="shared" si="13"/>
        <v>6</v>
      </c>
      <c r="I257" t="str">
        <f t="shared" si="11"/>
        <v>C1</v>
      </c>
    </row>
    <row r="258" spans="2:9" x14ac:dyDescent="0.25">
      <c r="B258">
        <v>256</v>
      </c>
      <c r="C258">
        <v>26.8</v>
      </c>
      <c r="D258">
        <v>5</v>
      </c>
      <c r="E258" t="s">
        <v>337</v>
      </c>
      <c r="F258">
        <v>1</v>
      </c>
      <c r="G258" t="str">
        <f t="shared" si="12"/>
        <v>Tak</v>
      </c>
      <c r="H258">
        <f t="shared" si="13"/>
        <v>7</v>
      </c>
      <c r="I258" t="str">
        <f t="shared" si="11"/>
        <v>C1</v>
      </c>
    </row>
    <row r="259" spans="2:9" x14ac:dyDescent="0.25">
      <c r="B259">
        <v>257</v>
      </c>
      <c r="C259">
        <v>26.5</v>
      </c>
      <c r="D259">
        <v>5</v>
      </c>
      <c r="E259" t="s">
        <v>337</v>
      </c>
      <c r="F259">
        <v>1</v>
      </c>
      <c r="G259" t="str">
        <f t="shared" si="12"/>
        <v>Nie</v>
      </c>
      <c r="H259">
        <f t="shared" si="13"/>
        <v>0</v>
      </c>
      <c r="I259" t="str">
        <f t="shared" si="11"/>
        <v>C1</v>
      </c>
    </row>
    <row r="260" spans="2:9" x14ac:dyDescent="0.25">
      <c r="B260">
        <v>258</v>
      </c>
      <c r="C260">
        <v>24.9</v>
      </c>
      <c r="D260">
        <v>7</v>
      </c>
      <c r="E260" t="s">
        <v>337</v>
      </c>
      <c r="F260">
        <v>2</v>
      </c>
      <c r="G260" t="str">
        <f t="shared" si="12"/>
        <v>Nie</v>
      </c>
      <c r="H260">
        <f t="shared" si="13"/>
        <v>0</v>
      </c>
      <c r="I260" t="str">
        <f t="shared" ref="I260:I323" si="14">_xlfn.CONCAT(E260,F260)</f>
        <v>C2</v>
      </c>
    </row>
    <row r="261" spans="2:9" x14ac:dyDescent="0.25">
      <c r="B261">
        <v>259</v>
      </c>
      <c r="C261">
        <v>22.6</v>
      </c>
      <c r="D261">
        <v>1</v>
      </c>
      <c r="E261" t="s">
        <v>337</v>
      </c>
      <c r="F261">
        <v>2</v>
      </c>
      <c r="G261" t="str">
        <f t="shared" ref="G261:G324" si="15">IF(C260&lt;C261,"Tak","Nie")</f>
        <v>Nie</v>
      </c>
      <c r="H261">
        <f t="shared" ref="H261:H324" si="16">IF(G261="Tak",H260+1,0)</f>
        <v>0</v>
      </c>
      <c r="I261" t="str">
        <f t="shared" si="14"/>
        <v>C2</v>
      </c>
    </row>
    <row r="262" spans="2:9" x14ac:dyDescent="0.25">
      <c r="B262">
        <v>260</v>
      </c>
      <c r="C262">
        <v>20.7</v>
      </c>
      <c r="D262">
        <v>6</v>
      </c>
      <c r="E262" t="s">
        <v>337</v>
      </c>
      <c r="F262">
        <v>2</v>
      </c>
      <c r="G262" t="str">
        <f t="shared" si="15"/>
        <v>Nie</v>
      </c>
      <c r="H262">
        <f t="shared" si="16"/>
        <v>0</v>
      </c>
      <c r="I262" t="str">
        <f t="shared" si="14"/>
        <v>C2</v>
      </c>
    </row>
    <row r="263" spans="2:9" x14ac:dyDescent="0.25">
      <c r="B263">
        <v>261</v>
      </c>
      <c r="C263">
        <v>19.899999999999999</v>
      </c>
      <c r="D263">
        <v>6</v>
      </c>
      <c r="E263" t="s">
        <v>337</v>
      </c>
      <c r="F263">
        <v>3</v>
      </c>
      <c r="G263" t="str">
        <f t="shared" si="15"/>
        <v>Nie</v>
      </c>
      <c r="H263">
        <f t="shared" si="16"/>
        <v>0</v>
      </c>
      <c r="I263" t="str">
        <f t="shared" si="14"/>
        <v>C3</v>
      </c>
    </row>
    <row r="264" spans="2:9" x14ac:dyDescent="0.25">
      <c r="B264">
        <v>262</v>
      </c>
      <c r="C264">
        <v>20.399999999999999</v>
      </c>
      <c r="D264">
        <v>10</v>
      </c>
      <c r="E264" t="s">
        <v>337</v>
      </c>
      <c r="F264">
        <v>3</v>
      </c>
      <c r="G264" t="str">
        <f t="shared" si="15"/>
        <v>Tak</v>
      </c>
      <c r="H264">
        <f t="shared" si="16"/>
        <v>1</v>
      </c>
      <c r="I264" t="str">
        <f t="shared" si="14"/>
        <v>C3</v>
      </c>
    </row>
    <row r="265" spans="2:9" x14ac:dyDescent="0.25">
      <c r="B265">
        <v>263</v>
      </c>
      <c r="C265">
        <v>22.3</v>
      </c>
      <c r="D265">
        <v>16</v>
      </c>
      <c r="E265" t="s">
        <v>337</v>
      </c>
      <c r="F265">
        <v>3</v>
      </c>
      <c r="G265" t="str">
        <f t="shared" si="15"/>
        <v>Tak</v>
      </c>
      <c r="H265">
        <f t="shared" si="16"/>
        <v>2</v>
      </c>
      <c r="I265" t="str">
        <f t="shared" si="14"/>
        <v>C3</v>
      </c>
    </row>
    <row r="266" spans="2:9" x14ac:dyDescent="0.25">
      <c r="B266">
        <v>264</v>
      </c>
      <c r="C266">
        <v>24.8</v>
      </c>
      <c r="D266">
        <v>9</v>
      </c>
      <c r="E266" t="s">
        <v>337</v>
      </c>
      <c r="F266">
        <v>4</v>
      </c>
      <c r="G266" t="str">
        <f t="shared" si="15"/>
        <v>Tak</v>
      </c>
      <c r="H266">
        <f t="shared" si="16"/>
        <v>3</v>
      </c>
      <c r="I266" t="str">
        <f t="shared" si="14"/>
        <v>C4</v>
      </c>
    </row>
    <row r="267" spans="2:9" x14ac:dyDescent="0.25">
      <c r="B267">
        <v>265</v>
      </c>
      <c r="C267">
        <v>27.2</v>
      </c>
      <c r="D267">
        <v>18</v>
      </c>
      <c r="E267" t="s">
        <v>337</v>
      </c>
      <c r="F267">
        <v>4</v>
      </c>
      <c r="G267" t="str">
        <f t="shared" si="15"/>
        <v>Tak</v>
      </c>
      <c r="H267">
        <f t="shared" si="16"/>
        <v>4</v>
      </c>
      <c r="I267" t="str">
        <f t="shared" si="14"/>
        <v>C4</v>
      </c>
    </row>
    <row r="268" spans="2:9" x14ac:dyDescent="0.25">
      <c r="B268">
        <v>266</v>
      </c>
      <c r="C268">
        <v>28.6</v>
      </c>
      <c r="D268">
        <v>4</v>
      </c>
      <c r="E268" t="s">
        <v>337</v>
      </c>
      <c r="F268">
        <v>4</v>
      </c>
      <c r="G268" t="str">
        <f t="shared" si="15"/>
        <v>Tak</v>
      </c>
      <c r="H268">
        <f t="shared" si="16"/>
        <v>5</v>
      </c>
      <c r="I268" t="str">
        <f t="shared" si="14"/>
        <v>C4</v>
      </c>
    </row>
    <row r="269" spans="2:9" x14ac:dyDescent="0.25">
      <c r="B269">
        <v>267</v>
      </c>
      <c r="C269">
        <v>28.4</v>
      </c>
      <c r="D269">
        <v>22</v>
      </c>
      <c r="E269" t="s">
        <v>337</v>
      </c>
      <c r="F269">
        <v>5</v>
      </c>
      <c r="G269" t="str">
        <f t="shared" si="15"/>
        <v>Nie</v>
      </c>
      <c r="H269">
        <f t="shared" si="16"/>
        <v>0</v>
      </c>
      <c r="I269" t="str">
        <f t="shared" si="14"/>
        <v>C5</v>
      </c>
    </row>
    <row r="270" spans="2:9" x14ac:dyDescent="0.25">
      <c r="B270">
        <v>268</v>
      </c>
      <c r="C270">
        <v>26.5</v>
      </c>
      <c r="D270">
        <v>0</v>
      </c>
      <c r="E270">
        <v>0</v>
      </c>
      <c r="F270">
        <v>0</v>
      </c>
      <c r="G270" t="str">
        <f t="shared" si="15"/>
        <v>Nie</v>
      </c>
      <c r="H270">
        <f t="shared" si="16"/>
        <v>0</v>
      </c>
      <c r="I270" t="str">
        <f t="shared" si="14"/>
        <v>00</v>
      </c>
    </row>
    <row r="271" spans="2:9" x14ac:dyDescent="0.25">
      <c r="B271">
        <v>269</v>
      </c>
      <c r="C271">
        <v>23.3</v>
      </c>
      <c r="D271">
        <v>4</v>
      </c>
      <c r="E271" t="s">
        <v>337</v>
      </c>
      <c r="F271">
        <v>1</v>
      </c>
      <c r="G271" t="str">
        <f t="shared" si="15"/>
        <v>Nie</v>
      </c>
      <c r="H271">
        <f t="shared" si="16"/>
        <v>0</v>
      </c>
      <c r="I271" t="str">
        <f t="shared" si="14"/>
        <v>C1</v>
      </c>
    </row>
    <row r="272" spans="2:9" x14ac:dyDescent="0.25">
      <c r="B272">
        <v>270</v>
      </c>
      <c r="C272">
        <v>19.5</v>
      </c>
      <c r="D272">
        <v>6</v>
      </c>
      <c r="E272" t="s">
        <v>337</v>
      </c>
      <c r="F272">
        <v>1</v>
      </c>
      <c r="G272" t="str">
        <f t="shared" si="15"/>
        <v>Nie</v>
      </c>
      <c r="H272">
        <f t="shared" si="16"/>
        <v>0</v>
      </c>
      <c r="I272" t="str">
        <f t="shared" si="14"/>
        <v>C1</v>
      </c>
    </row>
    <row r="273" spans="2:9" x14ac:dyDescent="0.25">
      <c r="B273">
        <v>271</v>
      </c>
      <c r="C273">
        <v>16</v>
      </c>
      <c r="D273">
        <v>6</v>
      </c>
      <c r="E273" t="s">
        <v>337</v>
      </c>
      <c r="F273">
        <v>1</v>
      </c>
      <c r="G273" t="str">
        <f t="shared" si="15"/>
        <v>Nie</v>
      </c>
      <c r="H273">
        <f t="shared" si="16"/>
        <v>0</v>
      </c>
      <c r="I273" t="str">
        <f t="shared" si="14"/>
        <v>C1</v>
      </c>
    </row>
    <row r="274" spans="2:9" x14ac:dyDescent="0.25">
      <c r="B274">
        <v>272</v>
      </c>
      <c r="C274">
        <v>13.7</v>
      </c>
      <c r="D274">
        <v>9</v>
      </c>
      <c r="E274" t="s">
        <v>337</v>
      </c>
      <c r="F274">
        <v>2</v>
      </c>
      <c r="G274" t="str">
        <f t="shared" si="15"/>
        <v>Nie</v>
      </c>
      <c r="H274">
        <f t="shared" si="16"/>
        <v>0</v>
      </c>
      <c r="I274" t="str">
        <f t="shared" si="14"/>
        <v>C2</v>
      </c>
    </row>
    <row r="275" spans="2:9" x14ac:dyDescent="0.25">
      <c r="B275">
        <v>273</v>
      </c>
      <c r="C275">
        <v>12.9</v>
      </c>
      <c r="D275">
        <v>7</v>
      </c>
      <c r="E275" t="s">
        <v>337</v>
      </c>
      <c r="F275">
        <v>2</v>
      </c>
      <c r="G275" t="str">
        <f t="shared" si="15"/>
        <v>Nie</v>
      </c>
      <c r="H275">
        <f t="shared" si="16"/>
        <v>0</v>
      </c>
      <c r="I275" t="str">
        <f t="shared" si="14"/>
        <v>C2</v>
      </c>
    </row>
    <row r="276" spans="2:9" x14ac:dyDescent="0.25">
      <c r="B276">
        <v>274</v>
      </c>
      <c r="C276">
        <v>13.5</v>
      </c>
      <c r="D276">
        <v>1</v>
      </c>
      <c r="E276" t="s">
        <v>337</v>
      </c>
      <c r="F276">
        <v>2</v>
      </c>
      <c r="G276" t="str">
        <f t="shared" si="15"/>
        <v>Tak</v>
      </c>
      <c r="H276">
        <f t="shared" si="16"/>
        <v>1</v>
      </c>
      <c r="I276" t="str">
        <f t="shared" si="14"/>
        <v>C2</v>
      </c>
    </row>
    <row r="277" spans="2:9" x14ac:dyDescent="0.25">
      <c r="B277">
        <v>275</v>
      </c>
      <c r="C277">
        <v>15</v>
      </c>
      <c r="D277">
        <v>18</v>
      </c>
      <c r="E277" t="s">
        <v>337</v>
      </c>
      <c r="F277">
        <v>3</v>
      </c>
      <c r="G277" t="str">
        <f t="shared" si="15"/>
        <v>Tak</v>
      </c>
      <c r="H277">
        <f t="shared" si="16"/>
        <v>2</v>
      </c>
      <c r="I277" t="str">
        <f t="shared" si="14"/>
        <v>C3</v>
      </c>
    </row>
    <row r="278" spans="2:9" x14ac:dyDescent="0.25">
      <c r="B278">
        <v>276</v>
      </c>
      <c r="C278">
        <v>16.399999999999999</v>
      </c>
      <c r="D278">
        <v>13</v>
      </c>
      <c r="E278" t="s">
        <v>337</v>
      </c>
      <c r="F278">
        <v>3</v>
      </c>
      <c r="G278" t="str">
        <f t="shared" si="15"/>
        <v>Tak</v>
      </c>
      <c r="H278">
        <f t="shared" si="16"/>
        <v>3</v>
      </c>
      <c r="I278" t="str">
        <f t="shared" si="14"/>
        <v>C3</v>
      </c>
    </row>
    <row r="279" spans="2:9" x14ac:dyDescent="0.25">
      <c r="B279">
        <v>277</v>
      </c>
      <c r="C279">
        <v>17.100000000000001</v>
      </c>
      <c r="D279">
        <v>2</v>
      </c>
      <c r="E279" t="s">
        <v>337</v>
      </c>
      <c r="F279">
        <v>3</v>
      </c>
      <c r="G279" t="str">
        <f t="shared" si="15"/>
        <v>Tak</v>
      </c>
      <c r="H279">
        <f t="shared" si="16"/>
        <v>4</v>
      </c>
      <c r="I279" t="str">
        <f t="shared" si="14"/>
        <v>C3</v>
      </c>
    </row>
    <row r="280" spans="2:9" x14ac:dyDescent="0.25">
      <c r="B280">
        <v>278</v>
      </c>
      <c r="C280">
        <v>16.3</v>
      </c>
      <c r="D280">
        <v>10</v>
      </c>
      <c r="E280" t="s">
        <v>337</v>
      </c>
      <c r="F280">
        <v>4</v>
      </c>
      <c r="G280" t="str">
        <f t="shared" si="15"/>
        <v>Nie</v>
      </c>
      <c r="H280">
        <f t="shared" si="16"/>
        <v>0</v>
      </c>
      <c r="I280" t="str">
        <f t="shared" si="14"/>
        <v>C4</v>
      </c>
    </row>
    <row r="281" spans="2:9" x14ac:dyDescent="0.25">
      <c r="B281">
        <v>279</v>
      </c>
      <c r="C281">
        <v>14</v>
      </c>
      <c r="D281">
        <v>6</v>
      </c>
      <c r="E281" t="s">
        <v>337</v>
      </c>
      <c r="F281">
        <v>4</v>
      </c>
      <c r="G281" t="str">
        <f t="shared" si="15"/>
        <v>Nie</v>
      </c>
      <c r="H281">
        <f t="shared" si="16"/>
        <v>0</v>
      </c>
      <c r="I281" t="str">
        <f t="shared" si="14"/>
        <v>C4</v>
      </c>
    </row>
    <row r="282" spans="2:9" x14ac:dyDescent="0.25">
      <c r="B282">
        <v>280</v>
      </c>
      <c r="C282">
        <v>10.5</v>
      </c>
      <c r="D282">
        <v>20</v>
      </c>
      <c r="E282" t="s">
        <v>337</v>
      </c>
      <c r="F282">
        <v>4</v>
      </c>
      <c r="G282" t="str">
        <f t="shared" si="15"/>
        <v>Nie</v>
      </c>
      <c r="H282">
        <f t="shared" si="16"/>
        <v>0</v>
      </c>
      <c r="I282" t="str">
        <f t="shared" si="14"/>
        <v>C4</v>
      </c>
    </row>
    <row r="283" spans="2:9" x14ac:dyDescent="0.25">
      <c r="B283">
        <v>281</v>
      </c>
      <c r="C283">
        <v>6.7</v>
      </c>
      <c r="D283">
        <v>17</v>
      </c>
      <c r="E283" t="s">
        <v>337</v>
      </c>
      <c r="F283">
        <v>5</v>
      </c>
      <c r="G283" t="str">
        <f t="shared" si="15"/>
        <v>Nie</v>
      </c>
      <c r="H283">
        <f t="shared" si="16"/>
        <v>0</v>
      </c>
      <c r="I283" t="str">
        <f t="shared" si="14"/>
        <v>C5</v>
      </c>
    </row>
    <row r="284" spans="2:9" x14ac:dyDescent="0.25">
      <c r="B284">
        <v>282</v>
      </c>
      <c r="C284">
        <v>3.5</v>
      </c>
      <c r="D284">
        <v>13</v>
      </c>
      <c r="E284" t="s">
        <v>337</v>
      </c>
      <c r="F284">
        <v>5</v>
      </c>
      <c r="G284" t="str">
        <f t="shared" si="15"/>
        <v>Nie</v>
      </c>
      <c r="H284">
        <f t="shared" si="16"/>
        <v>0</v>
      </c>
      <c r="I284" t="str">
        <f t="shared" si="14"/>
        <v>C5</v>
      </c>
    </row>
    <row r="285" spans="2:9" x14ac:dyDescent="0.25">
      <c r="B285">
        <v>283</v>
      </c>
      <c r="C285">
        <v>1.6</v>
      </c>
      <c r="D285">
        <v>18</v>
      </c>
      <c r="E285" t="s">
        <v>337</v>
      </c>
      <c r="F285">
        <v>5</v>
      </c>
      <c r="G285" t="str">
        <f t="shared" si="15"/>
        <v>Nie</v>
      </c>
      <c r="H285">
        <f t="shared" si="16"/>
        <v>0</v>
      </c>
      <c r="I285" t="str">
        <f t="shared" si="14"/>
        <v>C5</v>
      </c>
    </row>
    <row r="286" spans="2:9" x14ac:dyDescent="0.25">
      <c r="B286">
        <v>284</v>
      </c>
      <c r="C286">
        <v>1.4</v>
      </c>
      <c r="D286">
        <v>20</v>
      </c>
      <c r="E286" t="s">
        <v>337</v>
      </c>
      <c r="F286">
        <v>5</v>
      </c>
      <c r="G286" t="str">
        <f t="shared" si="15"/>
        <v>Nie</v>
      </c>
      <c r="H286">
        <f t="shared" si="16"/>
        <v>0</v>
      </c>
      <c r="I286" t="str">
        <f t="shared" si="14"/>
        <v>C5</v>
      </c>
    </row>
    <row r="287" spans="2:9" x14ac:dyDescent="0.25">
      <c r="B287">
        <v>285</v>
      </c>
      <c r="C287">
        <v>2.8</v>
      </c>
      <c r="D287">
        <v>0</v>
      </c>
      <c r="E287">
        <v>0</v>
      </c>
      <c r="F287">
        <v>0</v>
      </c>
      <c r="G287" t="str">
        <f t="shared" si="15"/>
        <v>Tak</v>
      </c>
      <c r="H287">
        <f t="shared" si="16"/>
        <v>1</v>
      </c>
      <c r="I287" t="str">
        <f t="shared" si="14"/>
        <v>00</v>
      </c>
    </row>
    <row r="288" spans="2:9" x14ac:dyDescent="0.25">
      <c r="B288">
        <v>286</v>
      </c>
      <c r="C288">
        <v>5.2</v>
      </c>
      <c r="D288">
        <v>6</v>
      </c>
      <c r="E288" t="s">
        <v>367</v>
      </c>
      <c r="F288">
        <v>1</v>
      </c>
      <c r="G288" t="str">
        <f t="shared" si="15"/>
        <v>Tak</v>
      </c>
      <c r="H288">
        <f t="shared" si="16"/>
        <v>2</v>
      </c>
      <c r="I288" t="str">
        <f t="shared" si="14"/>
        <v>S1</v>
      </c>
    </row>
    <row r="289" spans="2:9" x14ac:dyDescent="0.25">
      <c r="B289">
        <v>287</v>
      </c>
      <c r="C289">
        <v>7.7</v>
      </c>
      <c r="D289">
        <v>5</v>
      </c>
      <c r="E289" t="s">
        <v>367</v>
      </c>
      <c r="F289">
        <v>1</v>
      </c>
      <c r="G289" t="str">
        <f t="shared" si="15"/>
        <v>Tak</v>
      </c>
      <c r="H289">
        <f t="shared" si="16"/>
        <v>3</v>
      </c>
      <c r="I289" t="str">
        <f t="shared" si="14"/>
        <v>S1</v>
      </c>
    </row>
    <row r="290" spans="2:9" x14ac:dyDescent="0.25">
      <c r="B290">
        <v>288</v>
      </c>
      <c r="C290">
        <v>9.6</v>
      </c>
      <c r="D290">
        <v>1</v>
      </c>
      <c r="E290" t="s">
        <v>367</v>
      </c>
      <c r="F290">
        <v>1</v>
      </c>
      <c r="G290" t="str">
        <f t="shared" si="15"/>
        <v>Tak</v>
      </c>
      <c r="H290">
        <f t="shared" si="16"/>
        <v>4</v>
      </c>
      <c r="I290" t="str">
        <f t="shared" si="14"/>
        <v>S1</v>
      </c>
    </row>
    <row r="291" spans="2:9" x14ac:dyDescent="0.25">
      <c r="B291">
        <v>289</v>
      </c>
      <c r="C291">
        <v>10.1</v>
      </c>
      <c r="D291">
        <v>8</v>
      </c>
      <c r="E291" t="s">
        <v>367</v>
      </c>
      <c r="F291">
        <v>2</v>
      </c>
      <c r="G291" t="str">
        <f t="shared" si="15"/>
        <v>Tak</v>
      </c>
      <c r="H291">
        <f t="shared" si="16"/>
        <v>5</v>
      </c>
      <c r="I291" t="str">
        <f t="shared" si="14"/>
        <v>S2</v>
      </c>
    </row>
    <row r="292" spans="2:9" x14ac:dyDescent="0.25">
      <c r="B292">
        <v>290</v>
      </c>
      <c r="C292">
        <v>9.3000000000000007</v>
      </c>
      <c r="D292">
        <v>3</v>
      </c>
      <c r="E292" t="s">
        <v>367</v>
      </c>
      <c r="F292">
        <v>2</v>
      </c>
      <c r="G292" t="str">
        <f t="shared" si="15"/>
        <v>Nie</v>
      </c>
      <c r="H292">
        <f t="shared" si="16"/>
        <v>0</v>
      </c>
      <c r="I292" t="str">
        <f t="shared" si="14"/>
        <v>S2</v>
      </c>
    </row>
    <row r="293" spans="2:9" x14ac:dyDescent="0.25">
      <c r="B293">
        <v>291</v>
      </c>
      <c r="C293">
        <v>7.4</v>
      </c>
      <c r="D293">
        <v>5</v>
      </c>
      <c r="E293" t="s">
        <v>367</v>
      </c>
      <c r="F293">
        <v>2</v>
      </c>
      <c r="G293" t="str">
        <f t="shared" si="15"/>
        <v>Nie</v>
      </c>
      <c r="H293">
        <f t="shared" si="16"/>
        <v>0</v>
      </c>
      <c r="I293" t="str">
        <f t="shared" si="14"/>
        <v>S2</v>
      </c>
    </row>
    <row r="294" spans="2:9" x14ac:dyDescent="0.25">
      <c r="B294">
        <v>292</v>
      </c>
      <c r="C294">
        <v>5.0999999999999996</v>
      </c>
      <c r="D294">
        <v>17</v>
      </c>
      <c r="E294" t="s">
        <v>367</v>
      </c>
      <c r="F294">
        <v>3</v>
      </c>
      <c r="G294" t="str">
        <f t="shared" si="15"/>
        <v>Nie</v>
      </c>
      <c r="H294">
        <f t="shared" si="16"/>
        <v>0</v>
      </c>
      <c r="I294" t="str">
        <f t="shared" si="14"/>
        <v>S3</v>
      </c>
    </row>
    <row r="295" spans="2:9" x14ac:dyDescent="0.25">
      <c r="B295">
        <v>293</v>
      </c>
      <c r="C295">
        <v>3.5</v>
      </c>
      <c r="D295">
        <v>9</v>
      </c>
      <c r="E295" t="s">
        <v>367</v>
      </c>
      <c r="F295">
        <v>3</v>
      </c>
      <c r="G295" t="str">
        <f t="shared" si="15"/>
        <v>Nie</v>
      </c>
      <c r="H295">
        <f t="shared" si="16"/>
        <v>0</v>
      </c>
      <c r="I295" t="str">
        <f t="shared" si="14"/>
        <v>S3</v>
      </c>
    </row>
    <row r="296" spans="2:9" x14ac:dyDescent="0.25">
      <c r="B296">
        <v>294</v>
      </c>
      <c r="C296">
        <v>3.2</v>
      </c>
      <c r="D296">
        <v>4</v>
      </c>
      <c r="E296" t="s">
        <v>367</v>
      </c>
      <c r="F296">
        <v>3</v>
      </c>
      <c r="G296" t="str">
        <f t="shared" si="15"/>
        <v>Nie</v>
      </c>
      <c r="H296">
        <f t="shared" si="16"/>
        <v>0</v>
      </c>
      <c r="I296" t="str">
        <f t="shared" si="14"/>
        <v>S3</v>
      </c>
    </row>
    <row r="297" spans="2:9" x14ac:dyDescent="0.25">
      <c r="B297">
        <v>295</v>
      </c>
      <c r="C297">
        <v>4.5999999999999996</v>
      </c>
      <c r="D297">
        <v>24</v>
      </c>
      <c r="E297" t="s">
        <v>367</v>
      </c>
      <c r="F297">
        <v>4</v>
      </c>
      <c r="G297" t="str">
        <f t="shared" si="15"/>
        <v>Tak</v>
      </c>
      <c r="H297">
        <f t="shared" si="16"/>
        <v>1</v>
      </c>
      <c r="I297" t="str">
        <f t="shared" si="14"/>
        <v>S4</v>
      </c>
    </row>
    <row r="298" spans="2:9" x14ac:dyDescent="0.25">
      <c r="B298">
        <v>296</v>
      </c>
      <c r="C298">
        <v>7.5</v>
      </c>
      <c r="D298">
        <v>21</v>
      </c>
      <c r="E298" t="s">
        <v>367</v>
      </c>
      <c r="F298">
        <v>4</v>
      </c>
      <c r="G298" t="str">
        <f t="shared" si="15"/>
        <v>Tak</v>
      </c>
      <c r="H298">
        <f t="shared" si="16"/>
        <v>2</v>
      </c>
      <c r="I298" t="str">
        <f t="shared" si="14"/>
        <v>S4</v>
      </c>
    </row>
    <row r="299" spans="2:9" x14ac:dyDescent="0.25">
      <c r="B299">
        <v>297</v>
      </c>
      <c r="C299">
        <v>11.3</v>
      </c>
      <c r="D299">
        <v>8</v>
      </c>
      <c r="E299" t="s">
        <v>367</v>
      </c>
      <c r="F299">
        <v>5</v>
      </c>
      <c r="G299" t="str">
        <f t="shared" si="15"/>
        <v>Tak</v>
      </c>
      <c r="H299">
        <f t="shared" si="16"/>
        <v>3</v>
      </c>
      <c r="I299" t="str">
        <f t="shared" si="14"/>
        <v>S5</v>
      </c>
    </row>
    <row r="300" spans="2:9" x14ac:dyDescent="0.25">
      <c r="B300">
        <v>298</v>
      </c>
      <c r="C300">
        <v>15.2</v>
      </c>
      <c r="D300">
        <v>23</v>
      </c>
      <c r="E300" t="s">
        <v>367</v>
      </c>
      <c r="F300">
        <v>5</v>
      </c>
      <c r="G300" t="str">
        <f t="shared" si="15"/>
        <v>Tak</v>
      </c>
      <c r="H300">
        <f t="shared" si="16"/>
        <v>4</v>
      </c>
      <c r="I300" t="str">
        <f t="shared" si="14"/>
        <v>S5</v>
      </c>
    </row>
    <row r="301" spans="2:9" x14ac:dyDescent="0.25">
      <c r="B301">
        <v>299</v>
      </c>
      <c r="C301">
        <v>18.3</v>
      </c>
      <c r="D301">
        <v>0</v>
      </c>
      <c r="E301">
        <v>0</v>
      </c>
      <c r="F301">
        <v>0</v>
      </c>
      <c r="G301" t="str">
        <f t="shared" si="15"/>
        <v>Tak</v>
      </c>
      <c r="H301">
        <f t="shared" si="16"/>
        <v>5</v>
      </c>
      <c r="I301" t="str">
        <f t="shared" si="14"/>
        <v>00</v>
      </c>
    </row>
    <row r="302" spans="2:9" x14ac:dyDescent="0.25">
      <c r="B302">
        <v>300</v>
      </c>
      <c r="C302">
        <v>19.899999999999999</v>
      </c>
      <c r="D302">
        <v>5</v>
      </c>
      <c r="E302" t="s">
        <v>337</v>
      </c>
      <c r="F302">
        <v>1</v>
      </c>
      <c r="G302" t="str">
        <f t="shared" si="15"/>
        <v>Tak</v>
      </c>
      <c r="H302">
        <f t="shared" si="16"/>
        <v>6</v>
      </c>
      <c r="I302" t="str">
        <f t="shared" si="14"/>
        <v>C1</v>
      </c>
    </row>
    <row r="303" spans="2:9" x14ac:dyDescent="0.25">
      <c r="B303">
        <v>301</v>
      </c>
      <c r="C303">
        <v>20</v>
      </c>
      <c r="D303">
        <v>4</v>
      </c>
      <c r="F303">
        <v>0</v>
      </c>
      <c r="G303" t="str">
        <f t="shared" si="15"/>
        <v>Tak</v>
      </c>
      <c r="H303">
        <f t="shared" si="16"/>
        <v>7</v>
      </c>
      <c r="I303" t="str">
        <f t="shared" si="14"/>
        <v>0</v>
      </c>
    </row>
    <row r="304" spans="2:9" x14ac:dyDescent="0.25">
      <c r="B304">
        <v>302</v>
      </c>
      <c r="C304">
        <v>18.899999999999999</v>
      </c>
      <c r="D304">
        <v>5</v>
      </c>
      <c r="F304">
        <v>0</v>
      </c>
      <c r="G304" t="str">
        <f t="shared" si="15"/>
        <v>Nie</v>
      </c>
      <c r="H304">
        <f t="shared" si="16"/>
        <v>0</v>
      </c>
      <c r="I304" t="str">
        <f t="shared" si="14"/>
        <v>0</v>
      </c>
    </row>
    <row r="305" spans="2:9" x14ac:dyDescent="0.25">
      <c r="B305">
        <v>303</v>
      </c>
      <c r="C305">
        <v>17.3</v>
      </c>
      <c r="D305">
        <v>2</v>
      </c>
      <c r="F305">
        <v>0</v>
      </c>
      <c r="G305" t="str">
        <f t="shared" si="15"/>
        <v>Nie</v>
      </c>
      <c r="H305">
        <f t="shared" si="16"/>
        <v>0</v>
      </c>
      <c r="I305" t="str">
        <f t="shared" si="14"/>
        <v>0</v>
      </c>
    </row>
    <row r="306" spans="2:9" x14ac:dyDescent="0.25">
      <c r="B306">
        <v>304</v>
      </c>
      <c r="C306">
        <v>16</v>
      </c>
      <c r="D306">
        <v>7</v>
      </c>
      <c r="F306">
        <v>0</v>
      </c>
      <c r="G306" t="str">
        <f t="shared" si="15"/>
        <v>Nie</v>
      </c>
      <c r="H306">
        <f t="shared" si="16"/>
        <v>0</v>
      </c>
      <c r="I306" t="str">
        <f t="shared" si="14"/>
        <v>0</v>
      </c>
    </row>
    <row r="307" spans="2:9" x14ac:dyDescent="0.25">
      <c r="B307">
        <v>305</v>
      </c>
      <c r="C307">
        <v>15.9</v>
      </c>
      <c r="D307">
        <v>4</v>
      </c>
      <c r="F307">
        <v>0</v>
      </c>
      <c r="G307" t="str">
        <f t="shared" si="15"/>
        <v>Nie</v>
      </c>
      <c r="H307">
        <f t="shared" si="16"/>
        <v>0</v>
      </c>
      <c r="I307" t="str">
        <f t="shared" si="14"/>
        <v>0</v>
      </c>
    </row>
    <row r="308" spans="2:9" x14ac:dyDescent="0.25">
      <c r="B308">
        <v>306</v>
      </c>
      <c r="C308">
        <v>17.3</v>
      </c>
      <c r="D308">
        <v>17</v>
      </c>
      <c r="F308">
        <v>0</v>
      </c>
      <c r="G308" t="str">
        <f t="shared" si="15"/>
        <v>Tak</v>
      </c>
      <c r="H308">
        <f t="shared" si="16"/>
        <v>1</v>
      </c>
      <c r="I308" t="str">
        <f t="shared" si="14"/>
        <v>0</v>
      </c>
    </row>
    <row r="309" spans="2:9" x14ac:dyDescent="0.25">
      <c r="B309">
        <v>307</v>
      </c>
      <c r="C309">
        <v>20</v>
      </c>
      <c r="D309">
        <v>14</v>
      </c>
      <c r="F309">
        <v>0</v>
      </c>
      <c r="G309" t="str">
        <f t="shared" si="15"/>
        <v>Tak</v>
      </c>
      <c r="H309">
        <f t="shared" si="16"/>
        <v>2</v>
      </c>
      <c r="I309" t="str">
        <f t="shared" si="14"/>
        <v>0</v>
      </c>
    </row>
    <row r="310" spans="2:9" x14ac:dyDescent="0.25">
      <c r="B310">
        <v>308</v>
      </c>
      <c r="C310">
        <v>23.4</v>
      </c>
      <c r="D310">
        <v>9</v>
      </c>
      <c r="F310">
        <v>0</v>
      </c>
      <c r="G310" t="str">
        <f t="shared" si="15"/>
        <v>Tak</v>
      </c>
      <c r="H310">
        <f t="shared" si="16"/>
        <v>3</v>
      </c>
      <c r="I310" t="str">
        <f t="shared" si="14"/>
        <v>0</v>
      </c>
    </row>
    <row r="311" spans="2:9" x14ac:dyDescent="0.25">
      <c r="B311">
        <v>309</v>
      </c>
      <c r="C311">
        <v>26.8</v>
      </c>
      <c r="D311">
        <v>6</v>
      </c>
      <c r="F311">
        <v>0</v>
      </c>
      <c r="G311" t="str">
        <f t="shared" si="15"/>
        <v>Tak</v>
      </c>
      <c r="H311">
        <f t="shared" si="16"/>
        <v>4</v>
      </c>
      <c r="I311" t="str">
        <f t="shared" si="14"/>
        <v>0</v>
      </c>
    </row>
    <row r="312" spans="2:9" x14ac:dyDescent="0.25">
      <c r="B312">
        <v>310</v>
      </c>
      <c r="C312">
        <v>29.1</v>
      </c>
      <c r="D312">
        <v>16</v>
      </c>
      <c r="F312">
        <v>0</v>
      </c>
      <c r="G312" t="str">
        <f t="shared" si="15"/>
        <v>Tak</v>
      </c>
      <c r="H312">
        <f t="shared" si="16"/>
        <v>5</v>
      </c>
      <c r="I312" t="str">
        <f t="shared" si="14"/>
        <v>0</v>
      </c>
    </row>
    <row r="313" spans="2:9" x14ac:dyDescent="0.25">
      <c r="B313">
        <v>311</v>
      </c>
      <c r="C313">
        <v>29.8</v>
      </c>
      <c r="D313">
        <v>2</v>
      </c>
      <c r="F313">
        <v>0</v>
      </c>
      <c r="G313" t="str">
        <f t="shared" si="15"/>
        <v>Tak</v>
      </c>
      <c r="H313">
        <f t="shared" si="16"/>
        <v>6</v>
      </c>
      <c r="I313" t="str">
        <f t="shared" si="14"/>
        <v>0</v>
      </c>
    </row>
    <row r="314" spans="2:9" x14ac:dyDescent="0.25">
      <c r="B314">
        <v>312</v>
      </c>
      <c r="C314">
        <v>28.8</v>
      </c>
      <c r="D314">
        <v>25</v>
      </c>
      <c r="F314">
        <v>0</v>
      </c>
      <c r="G314" t="str">
        <f t="shared" si="15"/>
        <v>Nie</v>
      </c>
      <c r="H314">
        <f t="shared" si="16"/>
        <v>0</v>
      </c>
      <c r="I314" t="str">
        <f t="shared" si="14"/>
        <v>0</v>
      </c>
    </row>
    <row r="315" spans="2:9" x14ac:dyDescent="0.25">
      <c r="B315">
        <v>313</v>
      </c>
      <c r="C315">
        <v>26.4</v>
      </c>
      <c r="D315">
        <v>0</v>
      </c>
      <c r="F315">
        <v>0</v>
      </c>
      <c r="G315" t="str">
        <f t="shared" si="15"/>
        <v>Nie</v>
      </c>
      <c r="H315">
        <f t="shared" si="16"/>
        <v>0</v>
      </c>
      <c r="I315" t="str">
        <f t="shared" si="14"/>
        <v>0</v>
      </c>
    </row>
    <row r="316" spans="2:9" x14ac:dyDescent="0.25">
      <c r="B316">
        <v>314</v>
      </c>
      <c r="C316">
        <v>23.4</v>
      </c>
      <c r="D316">
        <v>3</v>
      </c>
      <c r="F316">
        <v>0</v>
      </c>
      <c r="G316" t="str">
        <f t="shared" si="15"/>
        <v>Nie</v>
      </c>
      <c r="H316">
        <f t="shared" si="16"/>
        <v>0</v>
      </c>
      <c r="I316" t="str">
        <f t="shared" si="14"/>
        <v>0</v>
      </c>
    </row>
    <row r="317" spans="2:9" x14ac:dyDescent="0.25">
      <c r="B317">
        <v>315</v>
      </c>
      <c r="C317">
        <v>20.7</v>
      </c>
      <c r="D317">
        <v>4</v>
      </c>
      <c r="F317">
        <v>0</v>
      </c>
      <c r="G317" t="str">
        <f t="shared" si="15"/>
        <v>Nie</v>
      </c>
      <c r="H317">
        <f t="shared" si="16"/>
        <v>0</v>
      </c>
      <c r="I317" t="str">
        <f t="shared" si="14"/>
        <v>0</v>
      </c>
    </row>
    <row r="318" spans="2:9" x14ac:dyDescent="0.25">
      <c r="B318">
        <v>316</v>
      </c>
      <c r="C318">
        <v>19.100000000000001</v>
      </c>
      <c r="D318">
        <v>6</v>
      </c>
      <c r="F318">
        <v>0</v>
      </c>
      <c r="G318" t="str">
        <f t="shared" si="15"/>
        <v>Nie</v>
      </c>
      <c r="H318">
        <f t="shared" si="16"/>
        <v>0</v>
      </c>
      <c r="I318" t="str">
        <f t="shared" si="14"/>
        <v>0</v>
      </c>
    </row>
    <row r="319" spans="2:9" x14ac:dyDescent="0.25">
      <c r="B319">
        <v>317</v>
      </c>
      <c r="C319">
        <v>18.899999999999999</v>
      </c>
      <c r="D319">
        <v>6</v>
      </c>
      <c r="F319">
        <v>0</v>
      </c>
      <c r="G319" t="str">
        <f t="shared" si="15"/>
        <v>Nie</v>
      </c>
      <c r="H319">
        <f t="shared" si="16"/>
        <v>0</v>
      </c>
      <c r="I319" t="str">
        <f t="shared" si="14"/>
        <v>0</v>
      </c>
    </row>
    <row r="320" spans="2:9" x14ac:dyDescent="0.25">
      <c r="B320">
        <v>318</v>
      </c>
      <c r="C320">
        <v>20</v>
      </c>
      <c r="D320">
        <v>5</v>
      </c>
      <c r="F320">
        <v>0</v>
      </c>
      <c r="G320" t="str">
        <f t="shared" si="15"/>
        <v>Tak</v>
      </c>
      <c r="H320">
        <f t="shared" si="16"/>
        <v>1</v>
      </c>
      <c r="I320" t="str">
        <f t="shared" si="14"/>
        <v>0</v>
      </c>
    </row>
    <row r="321" spans="2:9" x14ac:dyDescent="0.25">
      <c r="B321">
        <v>319</v>
      </c>
      <c r="C321">
        <v>21.8</v>
      </c>
      <c r="D321">
        <v>4</v>
      </c>
      <c r="F321">
        <v>0</v>
      </c>
      <c r="G321" t="str">
        <f t="shared" si="15"/>
        <v>Tak</v>
      </c>
      <c r="H321">
        <f t="shared" si="16"/>
        <v>2</v>
      </c>
      <c r="I321" t="str">
        <f t="shared" si="14"/>
        <v>0</v>
      </c>
    </row>
    <row r="322" spans="2:9" x14ac:dyDescent="0.25">
      <c r="B322">
        <v>320</v>
      </c>
      <c r="C322">
        <v>23.6</v>
      </c>
      <c r="D322">
        <v>7</v>
      </c>
      <c r="F322">
        <v>0</v>
      </c>
      <c r="G322" t="str">
        <f t="shared" si="15"/>
        <v>Tak</v>
      </c>
      <c r="H322">
        <f t="shared" si="16"/>
        <v>3</v>
      </c>
      <c r="I322" t="str">
        <f t="shared" si="14"/>
        <v>0</v>
      </c>
    </row>
    <row r="323" spans="2:9" x14ac:dyDescent="0.25">
      <c r="B323">
        <v>321</v>
      </c>
      <c r="C323">
        <v>24.4</v>
      </c>
      <c r="D323">
        <v>12</v>
      </c>
      <c r="F323">
        <v>0</v>
      </c>
      <c r="G323" t="str">
        <f t="shared" si="15"/>
        <v>Tak</v>
      </c>
      <c r="H323">
        <f t="shared" si="16"/>
        <v>4</v>
      </c>
      <c r="I323" t="str">
        <f t="shared" si="14"/>
        <v>0</v>
      </c>
    </row>
    <row r="324" spans="2:9" x14ac:dyDescent="0.25">
      <c r="B324">
        <v>322</v>
      </c>
      <c r="C324">
        <v>23.6</v>
      </c>
      <c r="D324">
        <v>5</v>
      </c>
      <c r="F324">
        <v>0</v>
      </c>
      <c r="G324" t="str">
        <f t="shared" si="15"/>
        <v>Nie</v>
      </c>
      <c r="H324">
        <f t="shared" si="16"/>
        <v>0</v>
      </c>
      <c r="I324" t="str">
        <f t="shared" ref="I324:I387" si="17">_xlfn.CONCAT(E324,F324)</f>
        <v>0</v>
      </c>
    </row>
    <row r="325" spans="2:9" x14ac:dyDescent="0.25">
      <c r="B325">
        <v>323</v>
      </c>
      <c r="C325">
        <v>21.3</v>
      </c>
      <c r="D325">
        <v>3</v>
      </c>
      <c r="F325">
        <v>0</v>
      </c>
      <c r="G325" t="str">
        <f t="shared" ref="G325:G388" si="18">IF(C324&lt;C325,"Tak","Nie")</f>
        <v>Nie</v>
      </c>
      <c r="H325">
        <f t="shared" ref="H325:H388" si="19">IF(G325="Tak",H324+1,0)</f>
        <v>0</v>
      </c>
      <c r="I325" t="str">
        <f t="shared" si="17"/>
        <v>0</v>
      </c>
    </row>
    <row r="326" spans="2:9" x14ac:dyDescent="0.25">
      <c r="B326">
        <v>324</v>
      </c>
      <c r="C326">
        <v>17.7</v>
      </c>
      <c r="D326">
        <v>21</v>
      </c>
      <c r="F326">
        <v>0</v>
      </c>
      <c r="G326" t="str">
        <f t="shared" si="18"/>
        <v>Nie</v>
      </c>
      <c r="H326">
        <f t="shared" si="19"/>
        <v>0</v>
      </c>
      <c r="I326" t="str">
        <f t="shared" si="17"/>
        <v>0</v>
      </c>
    </row>
    <row r="327" spans="2:9" x14ac:dyDescent="0.25">
      <c r="B327">
        <v>325</v>
      </c>
      <c r="C327">
        <v>13.6</v>
      </c>
      <c r="D327">
        <v>18</v>
      </c>
      <c r="F327">
        <v>0</v>
      </c>
      <c r="G327" t="str">
        <f t="shared" si="18"/>
        <v>Nie</v>
      </c>
      <c r="H327">
        <f t="shared" si="19"/>
        <v>0</v>
      </c>
      <c r="I327" t="str">
        <f t="shared" si="17"/>
        <v>0</v>
      </c>
    </row>
    <row r="328" spans="2:9" x14ac:dyDescent="0.25">
      <c r="B328">
        <v>326</v>
      </c>
      <c r="C328">
        <v>10</v>
      </c>
      <c r="D328">
        <v>13</v>
      </c>
      <c r="F328">
        <v>0</v>
      </c>
      <c r="G328" t="str">
        <f t="shared" si="18"/>
        <v>Nie</v>
      </c>
      <c r="H328">
        <f t="shared" si="19"/>
        <v>0</v>
      </c>
      <c r="I328" t="str">
        <f t="shared" si="17"/>
        <v>0</v>
      </c>
    </row>
    <row r="329" spans="2:9" x14ac:dyDescent="0.25">
      <c r="B329">
        <v>327</v>
      </c>
      <c r="C329">
        <v>7.6</v>
      </c>
      <c r="D329">
        <v>28</v>
      </c>
      <c r="F329">
        <v>0</v>
      </c>
      <c r="G329" t="str">
        <f t="shared" si="18"/>
        <v>Nie</v>
      </c>
      <c r="H329">
        <f t="shared" si="19"/>
        <v>0</v>
      </c>
      <c r="I329" t="str">
        <f t="shared" si="17"/>
        <v>0</v>
      </c>
    </row>
    <row r="330" spans="2:9" x14ac:dyDescent="0.25">
      <c r="B330">
        <v>328</v>
      </c>
      <c r="C330">
        <v>6.8</v>
      </c>
      <c r="D330">
        <v>0</v>
      </c>
      <c r="F330">
        <v>0</v>
      </c>
      <c r="G330" t="str">
        <f t="shared" si="18"/>
        <v>Nie</v>
      </c>
      <c r="H330">
        <f t="shared" si="19"/>
        <v>0</v>
      </c>
      <c r="I330" t="str">
        <f t="shared" si="17"/>
        <v>0</v>
      </c>
    </row>
    <row r="331" spans="2:9" x14ac:dyDescent="0.25">
      <c r="B331">
        <v>329</v>
      </c>
      <c r="C331">
        <v>7.5</v>
      </c>
      <c r="D331">
        <v>2</v>
      </c>
      <c r="F331">
        <v>0</v>
      </c>
      <c r="G331" t="str">
        <f t="shared" si="18"/>
        <v>Tak</v>
      </c>
      <c r="H331">
        <f t="shared" si="19"/>
        <v>1</v>
      </c>
      <c r="I331" t="str">
        <f t="shared" si="17"/>
        <v>0</v>
      </c>
    </row>
    <row r="332" spans="2:9" x14ac:dyDescent="0.25">
      <c r="B332">
        <v>330</v>
      </c>
      <c r="C332">
        <v>9.1</v>
      </c>
      <c r="D332">
        <v>2</v>
      </c>
      <c r="F332">
        <v>0</v>
      </c>
      <c r="G332" t="str">
        <f t="shared" si="18"/>
        <v>Tak</v>
      </c>
      <c r="H332">
        <f t="shared" si="19"/>
        <v>2</v>
      </c>
      <c r="I332" t="str">
        <f t="shared" si="17"/>
        <v>0</v>
      </c>
    </row>
    <row r="333" spans="2:9" x14ac:dyDescent="0.25">
      <c r="B333">
        <v>331</v>
      </c>
      <c r="C333">
        <v>10.9</v>
      </c>
      <c r="D333">
        <v>6</v>
      </c>
      <c r="F333">
        <v>0</v>
      </c>
      <c r="G333" t="str">
        <f t="shared" si="18"/>
        <v>Tak</v>
      </c>
      <c r="H333">
        <f t="shared" si="19"/>
        <v>3</v>
      </c>
      <c r="I333" t="str">
        <f t="shared" si="17"/>
        <v>0</v>
      </c>
    </row>
    <row r="334" spans="2:9" x14ac:dyDescent="0.25">
      <c r="B334">
        <v>332</v>
      </c>
      <c r="C334">
        <v>11.8</v>
      </c>
      <c r="D334">
        <v>11</v>
      </c>
      <c r="F334">
        <v>0</v>
      </c>
      <c r="G334" t="str">
        <f t="shared" si="18"/>
        <v>Tak</v>
      </c>
      <c r="H334">
        <f t="shared" si="19"/>
        <v>4</v>
      </c>
      <c r="I334" t="str">
        <f t="shared" si="17"/>
        <v>0</v>
      </c>
    </row>
    <row r="335" spans="2:9" x14ac:dyDescent="0.25">
      <c r="B335">
        <v>333</v>
      </c>
      <c r="C335">
        <v>11.5</v>
      </c>
      <c r="D335">
        <v>9</v>
      </c>
      <c r="F335">
        <v>0</v>
      </c>
      <c r="G335" t="str">
        <f t="shared" si="18"/>
        <v>Nie</v>
      </c>
      <c r="H335">
        <f t="shared" si="19"/>
        <v>0</v>
      </c>
      <c r="I335" t="str">
        <f t="shared" si="17"/>
        <v>0</v>
      </c>
    </row>
    <row r="336" spans="2:9" x14ac:dyDescent="0.25">
      <c r="B336">
        <v>334</v>
      </c>
      <c r="C336">
        <v>9.6999999999999993</v>
      </c>
      <c r="D336">
        <v>7</v>
      </c>
      <c r="F336">
        <v>0</v>
      </c>
      <c r="G336" t="str">
        <f t="shared" si="18"/>
        <v>Nie</v>
      </c>
      <c r="H336">
        <f t="shared" si="19"/>
        <v>0</v>
      </c>
      <c r="I336" t="str">
        <f t="shared" si="17"/>
        <v>0</v>
      </c>
    </row>
    <row r="337" spans="2:9" x14ac:dyDescent="0.25">
      <c r="B337">
        <v>335</v>
      </c>
      <c r="C337">
        <v>6.9</v>
      </c>
      <c r="D337">
        <v>17</v>
      </c>
      <c r="F337">
        <v>0</v>
      </c>
      <c r="G337" t="str">
        <f t="shared" si="18"/>
        <v>Nie</v>
      </c>
      <c r="H337">
        <f t="shared" si="19"/>
        <v>0</v>
      </c>
      <c r="I337" t="str">
        <f t="shared" si="17"/>
        <v>0</v>
      </c>
    </row>
    <row r="338" spans="2:9" x14ac:dyDescent="0.25">
      <c r="B338">
        <v>336</v>
      </c>
      <c r="C338">
        <v>3.8</v>
      </c>
      <c r="D338">
        <v>1</v>
      </c>
      <c r="F338">
        <v>0</v>
      </c>
      <c r="G338" t="str">
        <f t="shared" si="18"/>
        <v>Nie</v>
      </c>
      <c r="H338">
        <f t="shared" si="19"/>
        <v>0</v>
      </c>
      <c r="I338" t="str">
        <f t="shared" si="17"/>
        <v>0</v>
      </c>
    </row>
    <row r="339" spans="2:9" x14ac:dyDescent="0.25">
      <c r="B339">
        <v>337</v>
      </c>
      <c r="C339">
        <v>1.2</v>
      </c>
      <c r="D339">
        <v>2</v>
      </c>
      <c r="F339">
        <v>0</v>
      </c>
      <c r="G339" t="str">
        <f t="shared" si="18"/>
        <v>Nie</v>
      </c>
      <c r="H339">
        <f t="shared" si="19"/>
        <v>0</v>
      </c>
      <c r="I339" t="str">
        <f t="shared" si="17"/>
        <v>0</v>
      </c>
    </row>
    <row r="340" spans="2:9" x14ac:dyDescent="0.25">
      <c r="B340">
        <v>338</v>
      </c>
      <c r="C340">
        <v>0.1</v>
      </c>
      <c r="D340">
        <v>15</v>
      </c>
      <c r="F340">
        <v>0</v>
      </c>
      <c r="G340" t="str">
        <f t="shared" si="18"/>
        <v>Nie</v>
      </c>
      <c r="H340">
        <f t="shared" si="19"/>
        <v>0</v>
      </c>
      <c r="I340" t="str">
        <f t="shared" si="17"/>
        <v>0</v>
      </c>
    </row>
    <row r="341" spans="2:9" x14ac:dyDescent="0.25">
      <c r="B341">
        <v>339</v>
      </c>
      <c r="C341">
        <v>0.6</v>
      </c>
      <c r="D341">
        <v>21</v>
      </c>
      <c r="F341">
        <v>0</v>
      </c>
      <c r="G341" t="str">
        <f t="shared" si="18"/>
        <v>Tak</v>
      </c>
      <c r="H341">
        <f t="shared" si="19"/>
        <v>1</v>
      </c>
      <c r="I341" t="str">
        <f t="shared" si="17"/>
        <v>0</v>
      </c>
    </row>
    <row r="342" spans="2:9" x14ac:dyDescent="0.25">
      <c r="B342">
        <v>340</v>
      </c>
      <c r="C342">
        <v>2.8</v>
      </c>
      <c r="D342">
        <v>8</v>
      </c>
      <c r="F342">
        <v>0</v>
      </c>
      <c r="G342" t="str">
        <f t="shared" si="18"/>
        <v>Tak</v>
      </c>
      <c r="H342">
        <f t="shared" si="19"/>
        <v>2</v>
      </c>
      <c r="I342" t="str">
        <f t="shared" si="17"/>
        <v>0</v>
      </c>
    </row>
    <row r="343" spans="2:9" x14ac:dyDescent="0.25">
      <c r="B343">
        <v>341</v>
      </c>
      <c r="C343">
        <v>6</v>
      </c>
      <c r="D343">
        <v>27</v>
      </c>
      <c r="F343">
        <v>0</v>
      </c>
      <c r="G343" t="str">
        <f t="shared" si="18"/>
        <v>Tak</v>
      </c>
      <c r="H343">
        <f t="shared" si="19"/>
        <v>3</v>
      </c>
      <c r="I343" t="str">
        <f t="shared" si="17"/>
        <v>0</v>
      </c>
    </row>
    <row r="344" spans="2:9" x14ac:dyDescent="0.25">
      <c r="B344">
        <v>342</v>
      </c>
      <c r="C344">
        <v>9.3000000000000007</v>
      </c>
      <c r="D344">
        <v>0</v>
      </c>
      <c r="F344">
        <v>0</v>
      </c>
      <c r="G344" t="str">
        <f t="shared" si="18"/>
        <v>Tak</v>
      </c>
      <c r="H344">
        <f t="shared" si="19"/>
        <v>4</v>
      </c>
      <c r="I344" t="str">
        <f t="shared" si="17"/>
        <v>0</v>
      </c>
    </row>
    <row r="345" spans="2:9" x14ac:dyDescent="0.25">
      <c r="B345">
        <v>343</v>
      </c>
      <c r="C345">
        <v>11.8</v>
      </c>
      <c r="D345">
        <v>1</v>
      </c>
      <c r="F345">
        <v>0</v>
      </c>
      <c r="G345" t="str">
        <f t="shared" si="18"/>
        <v>Tak</v>
      </c>
      <c r="H345">
        <f t="shared" si="19"/>
        <v>5</v>
      </c>
      <c r="I345" t="str">
        <f t="shared" si="17"/>
        <v>0</v>
      </c>
    </row>
    <row r="346" spans="2:9" x14ac:dyDescent="0.25">
      <c r="B346">
        <v>344</v>
      </c>
      <c r="C346">
        <v>13.1</v>
      </c>
      <c r="D346">
        <v>4</v>
      </c>
      <c r="F346">
        <v>0</v>
      </c>
      <c r="G346" t="str">
        <f t="shared" si="18"/>
        <v>Tak</v>
      </c>
      <c r="H346">
        <f t="shared" si="19"/>
        <v>6</v>
      </c>
      <c r="I346" t="str">
        <f t="shared" si="17"/>
        <v>0</v>
      </c>
    </row>
    <row r="347" spans="2:9" x14ac:dyDescent="0.25">
      <c r="B347">
        <v>345</v>
      </c>
      <c r="C347">
        <v>12.9</v>
      </c>
      <c r="D347">
        <v>1</v>
      </c>
      <c r="F347">
        <v>0</v>
      </c>
      <c r="G347" t="str">
        <f t="shared" si="18"/>
        <v>Nie</v>
      </c>
      <c r="H347">
        <f t="shared" si="19"/>
        <v>0</v>
      </c>
      <c r="I347" t="str">
        <f t="shared" si="17"/>
        <v>0</v>
      </c>
    </row>
    <row r="348" spans="2:9" x14ac:dyDescent="0.25">
      <c r="B348">
        <v>346</v>
      </c>
      <c r="C348">
        <v>11.6</v>
      </c>
      <c r="D348">
        <v>2</v>
      </c>
      <c r="F348">
        <v>0</v>
      </c>
      <c r="G348" t="str">
        <f t="shared" si="18"/>
        <v>Nie</v>
      </c>
      <c r="H348">
        <f t="shared" si="19"/>
        <v>0</v>
      </c>
      <c r="I348" t="str">
        <f t="shared" si="17"/>
        <v>0</v>
      </c>
    </row>
    <row r="349" spans="2:9" x14ac:dyDescent="0.25">
      <c r="B349">
        <v>347</v>
      </c>
      <c r="C349">
        <v>9.9</v>
      </c>
      <c r="D349">
        <v>3</v>
      </c>
      <c r="F349">
        <v>0</v>
      </c>
      <c r="G349" t="str">
        <f t="shared" si="18"/>
        <v>Nie</v>
      </c>
      <c r="H349">
        <f t="shared" si="19"/>
        <v>0</v>
      </c>
      <c r="I349" t="str">
        <f t="shared" si="17"/>
        <v>0</v>
      </c>
    </row>
    <row r="350" spans="2:9" x14ac:dyDescent="0.25">
      <c r="B350">
        <v>348</v>
      </c>
      <c r="C350">
        <v>8.6999999999999993</v>
      </c>
      <c r="D350">
        <v>8</v>
      </c>
      <c r="F350">
        <v>0</v>
      </c>
      <c r="G350" t="str">
        <f t="shared" si="18"/>
        <v>Nie</v>
      </c>
      <c r="H350">
        <f t="shared" si="19"/>
        <v>0</v>
      </c>
      <c r="I350" t="str">
        <f t="shared" si="17"/>
        <v>0</v>
      </c>
    </row>
    <row r="351" spans="2:9" x14ac:dyDescent="0.25">
      <c r="B351">
        <v>349</v>
      </c>
      <c r="C351">
        <v>8.8000000000000007</v>
      </c>
      <c r="D351">
        <v>18</v>
      </c>
      <c r="F351">
        <v>0</v>
      </c>
      <c r="G351" t="str">
        <f t="shared" si="18"/>
        <v>Tak</v>
      </c>
      <c r="H351">
        <f t="shared" si="19"/>
        <v>1</v>
      </c>
      <c r="I351" t="str">
        <f t="shared" si="17"/>
        <v>0</v>
      </c>
    </row>
    <row r="352" spans="2:9" x14ac:dyDescent="0.25">
      <c r="B352">
        <v>350</v>
      </c>
      <c r="C352">
        <v>10.5</v>
      </c>
      <c r="D352">
        <v>15</v>
      </c>
      <c r="F352">
        <v>0</v>
      </c>
      <c r="G352" t="str">
        <f t="shared" si="18"/>
        <v>Tak</v>
      </c>
      <c r="H352">
        <f t="shared" si="19"/>
        <v>2</v>
      </c>
      <c r="I352" t="str">
        <f t="shared" si="17"/>
        <v>0</v>
      </c>
    </row>
    <row r="353" spans="2:9" x14ac:dyDescent="0.25">
      <c r="B353">
        <v>351</v>
      </c>
      <c r="C353">
        <v>13.5</v>
      </c>
      <c r="D353">
        <v>1</v>
      </c>
      <c r="F353">
        <v>0</v>
      </c>
      <c r="G353" t="str">
        <f t="shared" si="18"/>
        <v>Tak</v>
      </c>
      <c r="H353">
        <f t="shared" si="19"/>
        <v>3</v>
      </c>
      <c r="I353" t="str">
        <f t="shared" si="17"/>
        <v>0</v>
      </c>
    </row>
    <row r="354" spans="2:9" x14ac:dyDescent="0.25">
      <c r="B354">
        <v>352</v>
      </c>
      <c r="C354">
        <v>17.5</v>
      </c>
      <c r="D354">
        <v>22</v>
      </c>
      <c r="F354">
        <v>0</v>
      </c>
      <c r="G354" t="str">
        <f t="shared" si="18"/>
        <v>Tak</v>
      </c>
      <c r="H354">
        <f t="shared" si="19"/>
        <v>4</v>
      </c>
      <c r="I354" t="str">
        <f t="shared" si="17"/>
        <v>0</v>
      </c>
    </row>
    <row r="355" spans="2:9" x14ac:dyDescent="0.25">
      <c r="B355">
        <v>353</v>
      </c>
      <c r="C355">
        <v>21.4</v>
      </c>
      <c r="D355">
        <v>4</v>
      </c>
      <c r="F355">
        <v>0</v>
      </c>
      <c r="G355" t="str">
        <f t="shared" si="18"/>
        <v>Tak</v>
      </c>
      <c r="H355">
        <f t="shared" si="19"/>
        <v>5</v>
      </c>
      <c r="I355" t="str">
        <f t="shared" si="17"/>
        <v>0</v>
      </c>
    </row>
    <row r="356" spans="2:9" x14ac:dyDescent="0.25">
      <c r="B356">
        <v>354</v>
      </c>
      <c r="C356">
        <v>24.4</v>
      </c>
      <c r="D356">
        <v>4</v>
      </c>
      <c r="F356">
        <v>0</v>
      </c>
      <c r="G356" t="str">
        <f t="shared" si="18"/>
        <v>Tak</v>
      </c>
      <c r="H356">
        <f t="shared" si="19"/>
        <v>6</v>
      </c>
      <c r="I356" t="str">
        <f t="shared" si="17"/>
        <v>0</v>
      </c>
    </row>
    <row r="357" spans="2:9" x14ac:dyDescent="0.25">
      <c r="B357">
        <v>355</v>
      </c>
      <c r="C357">
        <v>25.8</v>
      </c>
      <c r="D357">
        <v>11</v>
      </c>
      <c r="F357">
        <v>0</v>
      </c>
      <c r="G357" t="str">
        <f t="shared" si="18"/>
        <v>Tak</v>
      </c>
      <c r="H357">
        <f t="shared" si="19"/>
        <v>7</v>
      </c>
      <c r="I357" t="str">
        <f t="shared" si="17"/>
        <v>0</v>
      </c>
    </row>
    <row r="358" spans="2:9" x14ac:dyDescent="0.25">
      <c r="B358">
        <v>356</v>
      </c>
      <c r="C358">
        <v>25.6</v>
      </c>
      <c r="D358">
        <v>25</v>
      </c>
      <c r="F358">
        <v>0</v>
      </c>
      <c r="G358" t="str">
        <f t="shared" si="18"/>
        <v>Nie</v>
      </c>
      <c r="H358">
        <f t="shared" si="19"/>
        <v>0</v>
      </c>
      <c r="I358" t="str">
        <f t="shared" si="17"/>
        <v>0</v>
      </c>
    </row>
    <row r="359" spans="2:9" x14ac:dyDescent="0.25">
      <c r="B359">
        <v>357</v>
      </c>
      <c r="C359">
        <v>24.1</v>
      </c>
      <c r="D359">
        <v>0</v>
      </c>
      <c r="F359">
        <v>0</v>
      </c>
      <c r="G359" t="str">
        <f t="shared" si="18"/>
        <v>Nie</v>
      </c>
      <c r="H359">
        <f t="shared" si="19"/>
        <v>0</v>
      </c>
      <c r="I359" t="str">
        <f t="shared" si="17"/>
        <v>0</v>
      </c>
    </row>
    <row r="360" spans="2:9" x14ac:dyDescent="0.25">
      <c r="B360">
        <v>358</v>
      </c>
      <c r="C360">
        <v>22</v>
      </c>
      <c r="D360">
        <v>4</v>
      </c>
      <c r="F360">
        <v>0</v>
      </c>
      <c r="G360" t="str">
        <f t="shared" si="18"/>
        <v>Nie</v>
      </c>
      <c r="H360">
        <f t="shared" si="19"/>
        <v>0</v>
      </c>
      <c r="I360" t="str">
        <f t="shared" si="17"/>
        <v>0</v>
      </c>
    </row>
    <row r="361" spans="2:9" x14ac:dyDescent="0.25">
      <c r="B361">
        <v>359</v>
      </c>
      <c r="C361">
        <v>20.3</v>
      </c>
      <c r="D361">
        <v>4</v>
      </c>
      <c r="F361">
        <v>0</v>
      </c>
      <c r="G361" t="str">
        <f t="shared" si="18"/>
        <v>Nie</v>
      </c>
      <c r="H361">
        <f t="shared" si="19"/>
        <v>0</v>
      </c>
      <c r="I361" t="str">
        <f t="shared" si="17"/>
        <v>0</v>
      </c>
    </row>
    <row r="362" spans="2:9" x14ac:dyDescent="0.25">
      <c r="B362">
        <v>360</v>
      </c>
      <c r="C362">
        <v>19.600000000000001</v>
      </c>
      <c r="D362">
        <v>1</v>
      </c>
      <c r="F362">
        <v>0</v>
      </c>
      <c r="G362" t="str">
        <f t="shared" si="18"/>
        <v>Nie</v>
      </c>
      <c r="H362">
        <f t="shared" si="19"/>
        <v>0</v>
      </c>
      <c r="I362" t="str">
        <f t="shared" si="17"/>
        <v>0</v>
      </c>
    </row>
    <row r="363" spans="2:9" x14ac:dyDescent="0.25">
      <c r="B363">
        <v>361</v>
      </c>
      <c r="C363">
        <v>20.3</v>
      </c>
      <c r="D363">
        <v>11</v>
      </c>
      <c r="F363">
        <v>0</v>
      </c>
      <c r="G363" t="str">
        <f t="shared" si="18"/>
        <v>Tak</v>
      </c>
      <c r="H363">
        <f t="shared" si="19"/>
        <v>1</v>
      </c>
      <c r="I363" t="str">
        <f t="shared" si="17"/>
        <v>0</v>
      </c>
    </row>
    <row r="364" spans="2:9" x14ac:dyDescent="0.25">
      <c r="B364">
        <v>362</v>
      </c>
      <c r="C364">
        <v>22.3</v>
      </c>
      <c r="D364">
        <v>12</v>
      </c>
      <c r="F364">
        <v>0</v>
      </c>
      <c r="G364" t="str">
        <f t="shared" si="18"/>
        <v>Tak</v>
      </c>
      <c r="H364">
        <f t="shared" si="19"/>
        <v>2</v>
      </c>
      <c r="I364" t="str">
        <f t="shared" si="17"/>
        <v>0</v>
      </c>
    </row>
    <row r="365" spans="2:9" x14ac:dyDescent="0.25">
      <c r="B365">
        <v>363</v>
      </c>
      <c r="C365">
        <v>25</v>
      </c>
      <c r="D365">
        <v>2</v>
      </c>
      <c r="F365">
        <v>0</v>
      </c>
      <c r="G365" t="str">
        <f t="shared" si="18"/>
        <v>Tak</v>
      </c>
      <c r="H365">
        <f t="shared" si="19"/>
        <v>3</v>
      </c>
      <c r="I365" t="str">
        <f t="shared" si="17"/>
        <v>0</v>
      </c>
    </row>
    <row r="366" spans="2:9" x14ac:dyDescent="0.25">
      <c r="B366">
        <v>364</v>
      </c>
      <c r="C366">
        <v>27.5</v>
      </c>
      <c r="D366">
        <v>4</v>
      </c>
      <c r="F366">
        <v>0</v>
      </c>
      <c r="G366" t="str">
        <f t="shared" si="18"/>
        <v>Tak</v>
      </c>
      <c r="H366">
        <f t="shared" si="19"/>
        <v>4</v>
      </c>
      <c r="I366" t="str">
        <f t="shared" si="17"/>
        <v>0</v>
      </c>
    </row>
    <row r="367" spans="2:9" x14ac:dyDescent="0.25">
      <c r="B367">
        <v>365</v>
      </c>
      <c r="C367">
        <v>29.1</v>
      </c>
      <c r="D367">
        <v>18</v>
      </c>
      <c r="F367">
        <v>0</v>
      </c>
      <c r="G367" t="str">
        <f t="shared" si="18"/>
        <v>Tak</v>
      </c>
      <c r="H367">
        <f t="shared" si="19"/>
        <v>5</v>
      </c>
      <c r="I367" t="str">
        <f t="shared" si="17"/>
        <v>0</v>
      </c>
    </row>
    <row r="368" spans="2:9" x14ac:dyDescent="0.25">
      <c r="B368">
        <v>366</v>
      </c>
      <c r="C368">
        <v>29</v>
      </c>
      <c r="D368">
        <v>2</v>
      </c>
      <c r="F368">
        <v>0</v>
      </c>
      <c r="G368" t="str">
        <f t="shared" si="18"/>
        <v>Nie</v>
      </c>
      <c r="H368">
        <f t="shared" si="19"/>
        <v>0</v>
      </c>
      <c r="I368" t="str">
        <f t="shared" si="17"/>
        <v>0</v>
      </c>
    </row>
    <row r="369" spans="2:9" x14ac:dyDescent="0.25">
      <c r="B369">
        <v>367</v>
      </c>
      <c r="C369">
        <v>27.2</v>
      </c>
      <c r="D369">
        <v>19</v>
      </c>
      <c r="F369">
        <v>0</v>
      </c>
      <c r="G369" t="str">
        <f t="shared" si="18"/>
        <v>Nie</v>
      </c>
      <c r="H369">
        <f t="shared" si="19"/>
        <v>0</v>
      </c>
      <c r="I369" t="str">
        <f t="shared" si="17"/>
        <v>0</v>
      </c>
    </row>
    <row r="370" spans="2:9" x14ac:dyDescent="0.25">
      <c r="B370">
        <v>368</v>
      </c>
      <c r="C370">
        <v>24.1</v>
      </c>
      <c r="D370">
        <v>16</v>
      </c>
      <c r="F370">
        <v>0</v>
      </c>
      <c r="G370" t="str">
        <f t="shared" si="18"/>
        <v>Nie</v>
      </c>
      <c r="H370">
        <f t="shared" si="19"/>
        <v>0</v>
      </c>
      <c r="I370" t="str">
        <f t="shared" si="17"/>
        <v>0</v>
      </c>
    </row>
    <row r="371" spans="2:9" x14ac:dyDescent="0.25">
      <c r="B371">
        <v>369</v>
      </c>
      <c r="C371">
        <v>20.399999999999999</v>
      </c>
      <c r="D371">
        <v>24</v>
      </c>
      <c r="F371">
        <v>0</v>
      </c>
      <c r="G371" t="str">
        <f t="shared" si="18"/>
        <v>Nie</v>
      </c>
      <c r="H371">
        <f t="shared" si="19"/>
        <v>0</v>
      </c>
      <c r="I371" t="str">
        <f t="shared" si="17"/>
        <v>0</v>
      </c>
    </row>
    <row r="372" spans="2:9" x14ac:dyDescent="0.25">
      <c r="B372">
        <v>370</v>
      </c>
      <c r="C372">
        <v>17.100000000000001</v>
      </c>
      <c r="D372">
        <v>24</v>
      </c>
      <c r="F372">
        <v>0</v>
      </c>
      <c r="G372" t="str">
        <f t="shared" si="18"/>
        <v>Nie</v>
      </c>
      <c r="H372">
        <f t="shared" si="19"/>
        <v>0</v>
      </c>
      <c r="I372" t="str">
        <f t="shared" si="17"/>
        <v>0</v>
      </c>
    </row>
    <row r="373" spans="2:9" x14ac:dyDescent="0.25">
      <c r="B373">
        <v>371</v>
      </c>
      <c r="C373">
        <v>14.9</v>
      </c>
      <c r="D373">
        <v>0</v>
      </c>
      <c r="F373">
        <v>0</v>
      </c>
      <c r="G373" t="str">
        <f t="shared" si="18"/>
        <v>Nie</v>
      </c>
      <c r="H373">
        <f t="shared" si="19"/>
        <v>0</v>
      </c>
      <c r="I373" t="str">
        <f t="shared" si="17"/>
        <v>0</v>
      </c>
    </row>
    <row r="374" spans="2:9" x14ac:dyDescent="0.25">
      <c r="B374">
        <v>372</v>
      </c>
      <c r="C374">
        <v>14.1</v>
      </c>
      <c r="D374">
        <v>3</v>
      </c>
      <c r="F374">
        <v>0</v>
      </c>
      <c r="G374" t="str">
        <f t="shared" si="18"/>
        <v>Nie</v>
      </c>
      <c r="H374">
        <f t="shared" si="19"/>
        <v>0</v>
      </c>
      <c r="I374" t="str">
        <f t="shared" si="17"/>
        <v>0</v>
      </c>
    </row>
    <row r="375" spans="2:9" x14ac:dyDescent="0.25">
      <c r="B375">
        <v>373</v>
      </c>
      <c r="C375">
        <v>14.8</v>
      </c>
      <c r="D375">
        <v>6</v>
      </c>
      <c r="F375">
        <v>0</v>
      </c>
      <c r="G375" t="str">
        <f t="shared" si="18"/>
        <v>Tak</v>
      </c>
      <c r="H375">
        <f t="shared" si="19"/>
        <v>1</v>
      </c>
      <c r="I375" t="str">
        <f t="shared" si="17"/>
        <v>0</v>
      </c>
    </row>
    <row r="376" spans="2:9" x14ac:dyDescent="0.25">
      <c r="B376">
        <v>374</v>
      </c>
      <c r="C376">
        <v>16.3</v>
      </c>
      <c r="D376">
        <v>6</v>
      </c>
      <c r="F376">
        <v>0</v>
      </c>
      <c r="G376" t="str">
        <f t="shared" si="18"/>
        <v>Tak</v>
      </c>
      <c r="H376">
        <f t="shared" si="19"/>
        <v>2</v>
      </c>
      <c r="I376" t="str">
        <f t="shared" si="17"/>
        <v>0</v>
      </c>
    </row>
    <row r="377" spans="2:9" x14ac:dyDescent="0.25">
      <c r="B377">
        <v>375</v>
      </c>
      <c r="C377">
        <v>17.7</v>
      </c>
      <c r="D377">
        <v>8</v>
      </c>
      <c r="F377">
        <v>0</v>
      </c>
      <c r="G377" t="str">
        <f t="shared" si="18"/>
        <v>Tak</v>
      </c>
      <c r="H377">
        <f t="shared" si="19"/>
        <v>3</v>
      </c>
      <c r="I377" t="str">
        <f t="shared" si="17"/>
        <v>0</v>
      </c>
    </row>
    <row r="378" spans="2:9" x14ac:dyDescent="0.25">
      <c r="B378">
        <v>376</v>
      </c>
      <c r="C378">
        <v>18.3</v>
      </c>
      <c r="D378">
        <v>3</v>
      </c>
      <c r="F378">
        <v>0</v>
      </c>
      <c r="G378" t="str">
        <f t="shared" si="18"/>
        <v>Tak</v>
      </c>
      <c r="H378">
        <f t="shared" si="19"/>
        <v>4</v>
      </c>
      <c r="I378" t="str">
        <f t="shared" si="17"/>
        <v>0</v>
      </c>
    </row>
    <row r="379" spans="2:9" x14ac:dyDescent="0.25">
      <c r="B379">
        <v>377</v>
      </c>
      <c r="C379">
        <v>17.5</v>
      </c>
      <c r="D379">
        <v>6</v>
      </c>
      <c r="F379">
        <v>0</v>
      </c>
      <c r="G379" t="str">
        <f t="shared" si="18"/>
        <v>Nie</v>
      </c>
      <c r="H379">
        <f t="shared" si="19"/>
        <v>0</v>
      </c>
      <c r="I379" t="str">
        <f t="shared" si="17"/>
        <v>0</v>
      </c>
    </row>
    <row r="380" spans="2:9" x14ac:dyDescent="0.25">
      <c r="B380">
        <v>378</v>
      </c>
      <c r="C380">
        <v>15.1</v>
      </c>
      <c r="D380">
        <v>7</v>
      </c>
      <c r="F380">
        <v>0</v>
      </c>
      <c r="G380" t="str">
        <f t="shared" si="18"/>
        <v>Nie</v>
      </c>
      <c r="H380">
        <f t="shared" si="19"/>
        <v>0</v>
      </c>
      <c r="I380" t="str">
        <f t="shared" si="17"/>
        <v>0</v>
      </c>
    </row>
    <row r="381" spans="2:9" x14ac:dyDescent="0.25">
      <c r="B381">
        <v>379</v>
      </c>
      <c r="C381">
        <v>11.6</v>
      </c>
      <c r="D381">
        <v>11</v>
      </c>
      <c r="F381">
        <v>0</v>
      </c>
      <c r="G381" t="str">
        <f t="shared" si="18"/>
        <v>Nie</v>
      </c>
      <c r="H381">
        <f t="shared" si="19"/>
        <v>0</v>
      </c>
      <c r="I381" t="str">
        <f t="shared" si="17"/>
        <v>0</v>
      </c>
    </row>
    <row r="382" spans="2:9" x14ac:dyDescent="0.25">
      <c r="B382">
        <v>380</v>
      </c>
      <c r="C382">
        <v>7.7</v>
      </c>
      <c r="D382">
        <v>10</v>
      </c>
      <c r="F382">
        <v>0</v>
      </c>
      <c r="G382" t="str">
        <f t="shared" si="18"/>
        <v>Nie</v>
      </c>
      <c r="H382">
        <f t="shared" si="19"/>
        <v>0</v>
      </c>
      <c r="I382" t="str">
        <f t="shared" si="17"/>
        <v>0</v>
      </c>
    </row>
    <row r="383" spans="2:9" x14ac:dyDescent="0.25">
      <c r="B383">
        <v>381</v>
      </c>
      <c r="C383">
        <v>4.4000000000000004</v>
      </c>
      <c r="D383">
        <v>21</v>
      </c>
      <c r="F383">
        <v>0</v>
      </c>
      <c r="G383" t="str">
        <f t="shared" si="18"/>
        <v>Nie</v>
      </c>
      <c r="H383">
        <f t="shared" si="19"/>
        <v>0</v>
      </c>
      <c r="I383" t="str">
        <f t="shared" si="17"/>
        <v>0</v>
      </c>
    </row>
    <row r="384" spans="2:9" x14ac:dyDescent="0.25">
      <c r="B384">
        <v>382</v>
      </c>
      <c r="C384">
        <v>2.2999999999999998</v>
      </c>
      <c r="D384">
        <v>22</v>
      </c>
      <c r="F384">
        <v>0</v>
      </c>
      <c r="G384" t="str">
        <f t="shared" si="18"/>
        <v>Nie</v>
      </c>
      <c r="H384">
        <f t="shared" si="19"/>
        <v>0</v>
      </c>
      <c r="I384" t="str">
        <f t="shared" si="17"/>
        <v>0</v>
      </c>
    </row>
    <row r="385" spans="2:9" x14ac:dyDescent="0.25">
      <c r="B385">
        <v>383</v>
      </c>
      <c r="C385">
        <v>2</v>
      </c>
      <c r="D385">
        <v>22</v>
      </c>
      <c r="F385">
        <v>0</v>
      </c>
      <c r="G385" t="str">
        <f t="shared" si="18"/>
        <v>Nie</v>
      </c>
      <c r="H385">
        <f t="shared" si="19"/>
        <v>0</v>
      </c>
      <c r="I385" t="str">
        <f t="shared" si="17"/>
        <v>0</v>
      </c>
    </row>
    <row r="386" spans="2:9" x14ac:dyDescent="0.25">
      <c r="B386">
        <v>384</v>
      </c>
      <c r="C386">
        <v>3.2</v>
      </c>
      <c r="D386">
        <v>29</v>
      </c>
      <c r="F386">
        <v>0</v>
      </c>
      <c r="G386" t="str">
        <f t="shared" si="18"/>
        <v>Tak</v>
      </c>
      <c r="H386">
        <f t="shared" si="19"/>
        <v>1</v>
      </c>
      <c r="I386" t="str">
        <f t="shared" si="17"/>
        <v>0</v>
      </c>
    </row>
    <row r="387" spans="2:9" x14ac:dyDescent="0.25">
      <c r="B387">
        <v>385</v>
      </c>
      <c r="C387">
        <v>5.5</v>
      </c>
      <c r="D387">
        <v>0</v>
      </c>
      <c r="F387">
        <v>0</v>
      </c>
      <c r="G387" t="str">
        <f t="shared" si="18"/>
        <v>Tak</v>
      </c>
      <c r="H387">
        <f t="shared" si="19"/>
        <v>2</v>
      </c>
      <c r="I387" t="str">
        <f t="shared" si="17"/>
        <v>0</v>
      </c>
    </row>
    <row r="388" spans="2:9" x14ac:dyDescent="0.25">
      <c r="B388">
        <v>386</v>
      </c>
      <c r="C388">
        <v>7.9</v>
      </c>
      <c r="D388">
        <v>1</v>
      </c>
      <c r="F388">
        <v>0</v>
      </c>
      <c r="G388" t="str">
        <f t="shared" si="18"/>
        <v>Tak</v>
      </c>
      <c r="H388">
        <f t="shared" si="19"/>
        <v>3</v>
      </c>
      <c r="I388" t="str">
        <f t="shared" ref="I388:I451" si="20">_xlfn.CONCAT(E388,F388)</f>
        <v>0</v>
      </c>
    </row>
    <row r="389" spans="2:9" x14ac:dyDescent="0.25">
      <c r="B389">
        <v>387</v>
      </c>
      <c r="C389">
        <v>9.6</v>
      </c>
      <c r="D389">
        <v>2</v>
      </c>
      <c r="F389">
        <v>0</v>
      </c>
      <c r="G389" t="str">
        <f t="shared" ref="G389:G452" si="21">IF(C388&lt;C389,"Tak","Nie")</f>
        <v>Tak</v>
      </c>
      <c r="H389">
        <f t="shared" ref="H389:H452" si="22">IF(G389="Tak",H388+1,0)</f>
        <v>4</v>
      </c>
      <c r="I389" t="str">
        <f t="shared" si="20"/>
        <v>0</v>
      </c>
    </row>
    <row r="390" spans="2:9" x14ac:dyDescent="0.25">
      <c r="B390">
        <v>388</v>
      </c>
      <c r="C390">
        <v>10</v>
      </c>
      <c r="D390">
        <v>3</v>
      </c>
      <c r="F390">
        <v>0</v>
      </c>
      <c r="G390" t="str">
        <f t="shared" si="21"/>
        <v>Tak</v>
      </c>
      <c r="H390">
        <f t="shared" si="22"/>
        <v>5</v>
      </c>
      <c r="I390" t="str">
        <f t="shared" si="20"/>
        <v>0</v>
      </c>
    </row>
    <row r="391" spans="2:9" x14ac:dyDescent="0.25">
      <c r="B391">
        <v>389</v>
      </c>
      <c r="C391">
        <v>9</v>
      </c>
      <c r="D391">
        <v>2</v>
      </c>
      <c r="F391">
        <v>0</v>
      </c>
      <c r="G391" t="str">
        <f t="shared" si="21"/>
        <v>Nie</v>
      </c>
      <c r="H391">
        <f t="shared" si="22"/>
        <v>0</v>
      </c>
      <c r="I391" t="str">
        <f t="shared" si="20"/>
        <v>0</v>
      </c>
    </row>
    <row r="392" spans="2:9" x14ac:dyDescent="0.25">
      <c r="B392">
        <v>390</v>
      </c>
      <c r="C392">
        <v>6.9</v>
      </c>
      <c r="D392">
        <v>10</v>
      </c>
      <c r="F392">
        <v>0</v>
      </c>
      <c r="G392" t="str">
        <f t="shared" si="21"/>
        <v>Nie</v>
      </c>
      <c r="H392">
        <f t="shared" si="22"/>
        <v>0</v>
      </c>
      <c r="I392" t="str">
        <f t="shared" si="20"/>
        <v>0</v>
      </c>
    </row>
    <row r="393" spans="2:9" x14ac:dyDescent="0.25">
      <c r="B393">
        <v>391</v>
      </c>
      <c r="C393">
        <v>4.5</v>
      </c>
      <c r="D393">
        <v>3</v>
      </c>
      <c r="F393">
        <v>0</v>
      </c>
      <c r="G393" t="str">
        <f t="shared" si="21"/>
        <v>Nie</v>
      </c>
      <c r="H393">
        <f t="shared" si="22"/>
        <v>0</v>
      </c>
      <c r="I393" t="str">
        <f t="shared" si="20"/>
        <v>0</v>
      </c>
    </row>
    <row r="394" spans="2:9" x14ac:dyDescent="0.25">
      <c r="B394">
        <v>392</v>
      </c>
      <c r="C394">
        <v>2.8</v>
      </c>
      <c r="D394">
        <v>11</v>
      </c>
      <c r="F394">
        <v>0</v>
      </c>
      <c r="G394" t="str">
        <f t="shared" si="21"/>
        <v>Nie</v>
      </c>
      <c r="H394">
        <f t="shared" si="22"/>
        <v>0</v>
      </c>
      <c r="I394" t="str">
        <f t="shared" si="20"/>
        <v>0</v>
      </c>
    </row>
    <row r="395" spans="2:9" x14ac:dyDescent="0.25">
      <c r="B395">
        <v>393</v>
      </c>
      <c r="C395">
        <v>2.2999999999999998</v>
      </c>
      <c r="D395">
        <v>17</v>
      </c>
      <c r="F395">
        <v>0</v>
      </c>
      <c r="G395" t="str">
        <f t="shared" si="21"/>
        <v>Nie</v>
      </c>
      <c r="H395">
        <f t="shared" si="22"/>
        <v>0</v>
      </c>
      <c r="I395" t="str">
        <f t="shared" si="20"/>
        <v>0</v>
      </c>
    </row>
    <row r="396" spans="2:9" x14ac:dyDescent="0.25">
      <c r="B396">
        <v>394</v>
      </c>
      <c r="C396">
        <v>3.6</v>
      </c>
      <c r="D396">
        <v>1</v>
      </c>
      <c r="F396">
        <v>0</v>
      </c>
      <c r="G396" t="str">
        <f t="shared" si="21"/>
        <v>Tak</v>
      </c>
      <c r="H396">
        <f t="shared" si="22"/>
        <v>1</v>
      </c>
      <c r="I396" t="str">
        <f t="shared" si="20"/>
        <v>0</v>
      </c>
    </row>
    <row r="397" spans="2:9" x14ac:dyDescent="0.25">
      <c r="B397">
        <v>395</v>
      </c>
      <c r="C397">
        <v>6.4</v>
      </c>
      <c r="D397">
        <v>8</v>
      </c>
      <c r="F397">
        <v>0</v>
      </c>
      <c r="G397" t="str">
        <f t="shared" si="21"/>
        <v>Tak</v>
      </c>
      <c r="H397">
        <f t="shared" si="22"/>
        <v>2</v>
      </c>
      <c r="I397" t="str">
        <f t="shared" si="20"/>
        <v>0</v>
      </c>
    </row>
    <row r="398" spans="2:9" x14ac:dyDescent="0.25">
      <c r="B398">
        <v>396</v>
      </c>
      <c r="C398">
        <v>10.199999999999999</v>
      </c>
      <c r="D398">
        <v>11</v>
      </c>
      <c r="F398">
        <v>0</v>
      </c>
      <c r="G398" t="str">
        <f t="shared" si="21"/>
        <v>Tak</v>
      </c>
      <c r="H398">
        <f t="shared" si="22"/>
        <v>3</v>
      </c>
      <c r="I398" t="str">
        <f t="shared" si="20"/>
        <v>0</v>
      </c>
    </row>
    <row r="399" spans="2:9" x14ac:dyDescent="0.25">
      <c r="B399">
        <v>397</v>
      </c>
      <c r="C399">
        <v>14</v>
      </c>
      <c r="D399">
        <v>23</v>
      </c>
      <c r="F399">
        <v>0</v>
      </c>
      <c r="G399" t="str">
        <f t="shared" si="21"/>
        <v>Tak</v>
      </c>
      <c r="H399">
        <f t="shared" si="22"/>
        <v>4</v>
      </c>
      <c r="I399" t="str">
        <f t="shared" si="20"/>
        <v>0</v>
      </c>
    </row>
    <row r="400" spans="2:9" x14ac:dyDescent="0.25">
      <c r="B400">
        <v>398</v>
      </c>
      <c r="C400">
        <v>17.100000000000001</v>
      </c>
      <c r="D400">
        <v>29</v>
      </c>
      <c r="F400">
        <v>0</v>
      </c>
      <c r="G400" t="str">
        <f t="shared" si="21"/>
        <v>Tak</v>
      </c>
      <c r="H400">
        <f t="shared" si="22"/>
        <v>5</v>
      </c>
      <c r="I400" t="str">
        <f t="shared" si="20"/>
        <v>0</v>
      </c>
    </row>
    <row r="401" spans="2:9" x14ac:dyDescent="0.25">
      <c r="B401">
        <v>399</v>
      </c>
      <c r="C401">
        <v>18.7</v>
      </c>
      <c r="D401">
        <v>0</v>
      </c>
      <c r="F401">
        <v>0</v>
      </c>
      <c r="G401" t="str">
        <f t="shared" si="21"/>
        <v>Tak</v>
      </c>
      <c r="H401">
        <f t="shared" si="22"/>
        <v>6</v>
      </c>
      <c r="I401" t="str">
        <f t="shared" si="20"/>
        <v>0</v>
      </c>
    </row>
    <row r="402" spans="2:9" x14ac:dyDescent="0.25">
      <c r="B402">
        <v>400</v>
      </c>
      <c r="C402">
        <v>18.8</v>
      </c>
      <c r="D402">
        <v>5</v>
      </c>
      <c r="F402">
        <v>0</v>
      </c>
      <c r="G402" t="str">
        <f t="shared" si="21"/>
        <v>Tak</v>
      </c>
      <c r="H402">
        <f t="shared" si="22"/>
        <v>7</v>
      </c>
      <c r="I402" t="str">
        <f t="shared" si="20"/>
        <v>0</v>
      </c>
    </row>
    <row r="403" spans="2:9" x14ac:dyDescent="0.25">
      <c r="B403">
        <v>401</v>
      </c>
      <c r="C403">
        <v>17.7</v>
      </c>
      <c r="D403">
        <v>2</v>
      </c>
      <c r="F403">
        <v>0</v>
      </c>
      <c r="G403" t="str">
        <f t="shared" si="21"/>
        <v>Nie</v>
      </c>
      <c r="H403">
        <f t="shared" si="22"/>
        <v>0</v>
      </c>
      <c r="I403" t="str">
        <f t="shared" si="20"/>
        <v>0</v>
      </c>
    </row>
    <row r="404" spans="2:9" x14ac:dyDescent="0.25">
      <c r="B404">
        <v>402</v>
      </c>
      <c r="C404">
        <v>16.100000000000001</v>
      </c>
      <c r="D404">
        <v>2</v>
      </c>
      <c r="F404">
        <v>0</v>
      </c>
      <c r="G404" t="str">
        <f t="shared" si="21"/>
        <v>Nie</v>
      </c>
      <c r="H404">
        <f t="shared" si="22"/>
        <v>0</v>
      </c>
      <c r="I404" t="str">
        <f t="shared" si="20"/>
        <v>0</v>
      </c>
    </row>
    <row r="405" spans="2:9" x14ac:dyDescent="0.25">
      <c r="B405">
        <v>403</v>
      </c>
      <c r="C405">
        <v>14.9</v>
      </c>
      <c r="D405">
        <v>7</v>
      </c>
      <c r="F405">
        <v>0</v>
      </c>
      <c r="G405" t="str">
        <f t="shared" si="21"/>
        <v>Nie</v>
      </c>
      <c r="H405">
        <f t="shared" si="22"/>
        <v>0</v>
      </c>
      <c r="I405" t="str">
        <f t="shared" si="20"/>
        <v>0</v>
      </c>
    </row>
    <row r="406" spans="2:9" x14ac:dyDescent="0.25">
      <c r="B406">
        <v>404</v>
      </c>
      <c r="C406">
        <v>14.9</v>
      </c>
      <c r="D406">
        <v>2</v>
      </c>
      <c r="F406">
        <v>0</v>
      </c>
      <c r="G406" t="str">
        <f t="shared" si="21"/>
        <v>Nie</v>
      </c>
      <c r="H406">
        <f t="shared" si="22"/>
        <v>0</v>
      </c>
      <c r="I406" t="str">
        <f t="shared" si="20"/>
        <v>0</v>
      </c>
    </row>
    <row r="407" spans="2:9" x14ac:dyDescent="0.25">
      <c r="B407">
        <v>405</v>
      </c>
      <c r="C407">
        <v>16.3</v>
      </c>
      <c r="D407">
        <v>3</v>
      </c>
      <c r="F407">
        <v>0</v>
      </c>
      <c r="G407" t="str">
        <f t="shared" si="21"/>
        <v>Tak</v>
      </c>
      <c r="H407">
        <f t="shared" si="22"/>
        <v>1</v>
      </c>
      <c r="I407" t="str">
        <f t="shared" si="20"/>
        <v>0</v>
      </c>
    </row>
    <row r="408" spans="2:9" x14ac:dyDescent="0.25">
      <c r="B408">
        <v>406</v>
      </c>
      <c r="C408">
        <v>19.100000000000001</v>
      </c>
      <c r="D408">
        <v>14</v>
      </c>
      <c r="F408">
        <v>0</v>
      </c>
      <c r="G408" t="str">
        <f t="shared" si="21"/>
        <v>Tak</v>
      </c>
      <c r="H408">
        <f t="shared" si="22"/>
        <v>2</v>
      </c>
      <c r="I408" t="str">
        <f t="shared" si="20"/>
        <v>0</v>
      </c>
    </row>
    <row r="409" spans="2:9" x14ac:dyDescent="0.25">
      <c r="B409">
        <v>407</v>
      </c>
      <c r="C409">
        <v>22.7</v>
      </c>
      <c r="D409">
        <v>12</v>
      </c>
      <c r="F409">
        <v>0</v>
      </c>
      <c r="G409" t="str">
        <f t="shared" si="21"/>
        <v>Tak</v>
      </c>
      <c r="H409">
        <f t="shared" si="22"/>
        <v>3</v>
      </c>
      <c r="I409" t="str">
        <f t="shared" si="20"/>
        <v>0</v>
      </c>
    </row>
    <row r="410" spans="2:9" x14ac:dyDescent="0.25">
      <c r="B410">
        <v>408</v>
      </c>
      <c r="C410">
        <v>26.1</v>
      </c>
      <c r="D410">
        <v>9</v>
      </c>
      <c r="F410">
        <v>0</v>
      </c>
      <c r="G410" t="str">
        <f t="shared" si="21"/>
        <v>Tak</v>
      </c>
      <c r="H410">
        <f t="shared" si="22"/>
        <v>4</v>
      </c>
      <c r="I410" t="str">
        <f t="shared" si="20"/>
        <v>0</v>
      </c>
    </row>
    <row r="411" spans="2:9" x14ac:dyDescent="0.25">
      <c r="B411">
        <v>409</v>
      </c>
      <c r="C411">
        <v>28.6</v>
      </c>
      <c r="D411">
        <v>14</v>
      </c>
      <c r="F411">
        <v>0</v>
      </c>
      <c r="G411" t="str">
        <f t="shared" si="21"/>
        <v>Tak</v>
      </c>
      <c r="H411">
        <f t="shared" si="22"/>
        <v>5</v>
      </c>
      <c r="I411" t="str">
        <f t="shared" si="20"/>
        <v>0</v>
      </c>
    </row>
    <row r="412" spans="2:9" x14ac:dyDescent="0.25">
      <c r="B412">
        <v>410</v>
      </c>
      <c r="C412">
        <v>29.5</v>
      </c>
      <c r="D412">
        <v>17</v>
      </c>
      <c r="F412">
        <v>0</v>
      </c>
      <c r="G412" t="str">
        <f t="shared" si="21"/>
        <v>Tak</v>
      </c>
      <c r="H412">
        <f t="shared" si="22"/>
        <v>6</v>
      </c>
      <c r="I412" t="str">
        <f t="shared" si="20"/>
        <v>0</v>
      </c>
    </row>
    <row r="413" spans="2:9" x14ac:dyDescent="0.25">
      <c r="B413">
        <v>411</v>
      </c>
      <c r="C413">
        <v>28.6</v>
      </c>
      <c r="D413">
        <v>9</v>
      </c>
      <c r="F413">
        <v>0</v>
      </c>
      <c r="G413" t="str">
        <f t="shared" si="21"/>
        <v>Nie</v>
      </c>
      <c r="H413">
        <f t="shared" si="22"/>
        <v>0</v>
      </c>
      <c r="I413" t="str">
        <f t="shared" si="20"/>
        <v>0</v>
      </c>
    </row>
    <row r="414" spans="2:9" x14ac:dyDescent="0.25">
      <c r="B414">
        <v>412</v>
      </c>
      <c r="C414">
        <v>26.4</v>
      </c>
      <c r="D414">
        <v>28</v>
      </c>
      <c r="F414">
        <v>0</v>
      </c>
      <c r="G414" t="str">
        <f t="shared" si="21"/>
        <v>Nie</v>
      </c>
      <c r="H414">
        <f t="shared" si="22"/>
        <v>0</v>
      </c>
      <c r="I414" t="str">
        <f t="shared" si="20"/>
        <v>0</v>
      </c>
    </row>
    <row r="415" spans="2:9" x14ac:dyDescent="0.25">
      <c r="B415">
        <v>413</v>
      </c>
      <c r="C415">
        <v>23.6</v>
      </c>
      <c r="D415">
        <v>0</v>
      </c>
      <c r="F415">
        <v>0</v>
      </c>
      <c r="G415" t="str">
        <f t="shared" si="21"/>
        <v>Nie</v>
      </c>
      <c r="H415">
        <f t="shared" si="22"/>
        <v>0</v>
      </c>
      <c r="I415" t="str">
        <f t="shared" si="20"/>
        <v>0</v>
      </c>
    </row>
    <row r="416" spans="2:9" x14ac:dyDescent="0.25">
      <c r="B416">
        <v>414</v>
      </c>
      <c r="C416">
        <v>21</v>
      </c>
      <c r="D416">
        <v>1</v>
      </c>
      <c r="F416">
        <v>0</v>
      </c>
      <c r="G416" t="str">
        <f t="shared" si="21"/>
        <v>Nie</v>
      </c>
      <c r="H416">
        <f t="shared" si="22"/>
        <v>0</v>
      </c>
      <c r="I416" t="str">
        <f t="shared" si="20"/>
        <v>0</v>
      </c>
    </row>
    <row r="417" spans="2:9" x14ac:dyDescent="0.25">
      <c r="B417">
        <v>415</v>
      </c>
      <c r="C417">
        <v>19.600000000000001</v>
      </c>
      <c r="D417">
        <v>6</v>
      </c>
      <c r="F417">
        <v>0</v>
      </c>
      <c r="G417" t="str">
        <f t="shared" si="21"/>
        <v>Nie</v>
      </c>
      <c r="H417">
        <f t="shared" si="22"/>
        <v>0</v>
      </c>
      <c r="I417" t="str">
        <f t="shared" si="20"/>
        <v>0</v>
      </c>
    </row>
    <row r="418" spans="2:9" x14ac:dyDescent="0.25">
      <c r="B418">
        <v>416</v>
      </c>
      <c r="C418">
        <v>19.5</v>
      </c>
      <c r="D418">
        <v>4</v>
      </c>
      <c r="F418">
        <v>0</v>
      </c>
      <c r="G418" t="str">
        <f t="shared" si="21"/>
        <v>Nie</v>
      </c>
      <c r="H418">
        <f t="shared" si="22"/>
        <v>0</v>
      </c>
      <c r="I418" t="str">
        <f t="shared" si="20"/>
        <v>0</v>
      </c>
    </row>
    <row r="419" spans="2:9" x14ac:dyDescent="0.25">
      <c r="B419">
        <v>417</v>
      </c>
      <c r="C419">
        <v>20.7</v>
      </c>
      <c r="D419">
        <v>10</v>
      </c>
      <c r="F419">
        <v>0</v>
      </c>
      <c r="G419" t="str">
        <f t="shared" si="21"/>
        <v>Tak</v>
      </c>
      <c r="H419">
        <f t="shared" si="22"/>
        <v>1</v>
      </c>
      <c r="I419" t="str">
        <f t="shared" si="20"/>
        <v>0</v>
      </c>
    </row>
    <row r="420" spans="2:9" x14ac:dyDescent="0.25">
      <c r="B420">
        <v>418</v>
      </c>
      <c r="C420">
        <v>22.7</v>
      </c>
      <c r="D420">
        <v>4</v>
      </c>
      <c r="F420">
        <v>0</v>
      </c>
      <c r="G420" t="str">
        <f t="shared" si="21"/>
        <v>Tak</v>
      </c>
      <c r="H420">
        <f t="shared" si="22"/>
        <v>2</v>
      </c>
      <c r="I420" t="str">
        <f t="shared" si="20"/>
        <v>0</v>
      </c>
    </row>
    <row r="421" spans="2:9" x14ac:dyDescent="0.25">
      <c r="B421">
        <v>419</v>
      </c>
      <c r="C421">
        <v>24.5</v>
      </c>
      <c r="D421">
        <v>5</v>
      </c>
      <c r="F421">
        <v>0</v>
      </c>
      <c r="G421" t="str">
        <f t="shared" si="21"/>
        <v>Tak</v>
      </c>
      <c r="H421">
        <f t="shared" si="22"/>
        <v>3</v>
      </c>
      <c r="I421" t="str">
        <f t="shared" si="20"/>
        <v>0</v>
      </c>
    </row>
    <row r="422" spans="2:9" x14ac:dyDescent="0.25">
      <c r="B422">
        <v>420</v>
      </c>
      <c r="C422">
        <v>25.4</v>
      </c>
      <c r="D422">
        <v>8</v>
      </c>
      <c r="F422">
        <v>0</v>
      </c>
      <c r="G422" t="str">
        <f t="shared" si="21"/>
        <v>Tak</v>
      </c>
      <c r="H422">
        <f t="shared" si="22"/>
        <v>4</v>
      </c>
      <c r="I422" t="str">
        <f t="shared" si="20"/>
        <v>0</v>
      </c>
    </row>
    <row r="423" spans="2:9" x14ac:dyDescent="0.25">
      <c r="B423">
        <v>421</v>
      </c>
      <c r="C423">
        <v>24.8</v>
      </c>
      <c r="D423">
        <v>12</v>
      </c>
      <c r="F423">
        <v>0</v>
      </c>
      <c r="G423" t="str">
        <f t="shared" si="21"/>
        <v>Nie</v>
      </c>
      <c r="H423">
        <f t="shared" si="22"/>
        <v>0</v>
      </c>
      <c r="I423" t="str">
        <f t="shared" si="20"/>
        <v>0</v>
      </c>
    </row>
    <row r="424" spans="2:9" x14ac:dyDescent="0.25">
      <c r="B424">
        <v>422</v>
      </c>
      <c r="C424">
        <v>22.5</v>
      </c>
      <c r="D424">
        <v>8</v>
      </c>
      <c r="F424">
        <v>0</v>
      </c>
      <c r="G424" t="str">
        <f t="shared" si="21"/>
        <v>Nie</v>
      </c>
      <c r="H424">
        <f t="shared" si="22"/>
        <v>0</v>
      </c>
      <c r="I424" t="str">
        <f t="shared" si="20"/>
        <v>0</v>
      </c>
    </row>
    <row r="425" spans="2:9" x14ac:dyDescent="0.25">
      <c r="B425">
        <v>423</v>
      </c>
      <c r="C425">
        <v>18.899999999999999</v>
      </c>
      <c r="D425">
        <v>7</v>
      </c>
      <c r="F425">
        <v>0</v>
      </c>
      <c r="G425" t="str">
        <f t="shared" si="21"/>
        <v>Nie</v>
      </c>
      <c r="H425">
        <f t="shared" si="22"/>
        <v>0</v>
      </c>
      <c r="I425" t="str">
        <f t="shared" si="20"/>
        <v>0</v>
      </c>
    </row>
    <row r="426" spans="2:9" x14ac:dyDescent="0.25">
      <c r="B426">
        <v>424</v>
      </c>
      <c r="C426">
        <v>14.8</v>
      </c>
      <c r="D426">
        <v>8</v>
      </c>
      <c r="F426">
        <v>0</v>
      </c>
      <c r="G426" t="str">
        <f t="shared" si="21"/>
        <v>Nie</v>
      </c>
      <c r="H426">
        <f t="shared" si="22"/>
        <v>0</v>
      </c>
      <c r="I426" t="str">
        <f t="shared" si="20"/>
        <v>0</v>
      </c>
    </row>
    <row r="427" spans="2:9" x14ac:dyDescent="0.25">
      <c r="B427">
        <v>425</v>
      </c>
      <c r="C427">
        <v>11.2</v>
      </c>
      <c r="D427">
        <v>7</v>
      </c>
      <c r="F427">
        <v>0</v>
      </c>
      <c r="G427" t="str">
        <f t="shared" si="21"/>
        <v>Nie</v>
      </c>
      <c r="H427">
        <f t="shared" si="22"/>
        <v>0</v>
      </c>
      <c r="I427" t="str">
        <f t="shared" si="20"/>
        <v>0</v>
      </c>
    </row>
    <row r="428" spans="2:9" x14ac:dyDescent="0.25">
      <c r="B428">
        <v>426</v>
      </c>
      <c r="C428">
        <v>8.8000000000000007</v>
      </c>
      <c r="D428">
        <v>23</v>
      </c>
      <c r="F428">
        <v>0</v>
      </c>
      <c r="G428" t="str">
        <f t="shared" si="21"/>
        <v>Nie</v>
      </c>
      <c r="H428">
        <f t="shared" si="22"/>
        <v>0</v>
      </c>
      <c r="I428" t="str">
        <f t="shared" si="20"/>
        <v>0</v>
      </c>
    </row>
    <row r="429" spans="2:9" x14ac:dyDescent="0.25">
      <c r="B429">
        <v>427</v>
      </c>
      <c r="C429">
        <v>8</v>
      </c>
      <c r="D429">
        <v>0</v>
      </c>
      <c r="F429">
        <v>0</v>
      </c>
      <c r="G429" t="str">
        <f t="shared" si="21"/>
        <v>Nie</v>
      </c>
      <c r="H429">
        <f t="shared" si="22"/>
        <v>0</v>
      </c>
      <c r="I429" t="str">
        <f t="shared" si="20"/>
        <v>0</v>
      </c>
    </row>
    <row r="430" spans="2:9" x14ac:dyDescent="0.25">
      <c r="B430">
        <v>428</v>
      </c>
      <c r="C430">
        <v>8.6</v>
      </c>
      <c r="D430">
        <v>2</v>
      </c>
      <c r="F430">
        <v>0</v>
      </c>
      <c r="G430" t="str">
        <f t="shared" si="21"/>
        <v>Tak</v>
      </c>
      <c r="H430">
        <f t="shared" si="22"/>
        <v>1</v>
      </c>
      <c r="I430" t="str">
        <f t="shared" si="20"/>
        <v>0</v>
      </c>
    </row>
    <row r="431" spans="2:9" x14ac:dyDescent="0.25">
      <c r="B431">
        <v>429</v>
      </c>
      <c r="C431">
        <v>10.199999999999999</v>
      </c>
      <c r="D431">
        <v>5</v>
      </c>
      <c r="F431">
        <v>0</v>
      </c>
      <c r="G431" t="str">
        <f t="shared" si="21"/>
        <v>Tak</v>
      </c>
      <c r="H431">
        <f t="shared" si="22"/>
        <v>2</v>
      </c>
      <c r="I431" t="str">
        <f t="shared" si="20"/>
        <v>0</v>
      </c>
    </row>
    <row r="432" spans="2:9" x14ac:dyDescent="0.25">
      <c r="B432">
        <v>430</v>
      </c>
      <c r="C432">
        <v>11.8</v>
      </c>
      <c r="D432">
        <v>5</v>
      </c>
      <c r="F432">
        <v>0</v>
      </c>
      <c r="G432" t="str">
        <f t="shared" si="21"/>
        <v>Tak</v>
      </c>
      <c r="H432">
        <f t="shared" si="22"/>
        <v>3</v>
      </c>
      <c r="I432" t="str">
        <f t="shared" si="20"/>
        <v>0</v>
      </c>
    </row>
    <row r="433" spans="2:9" x14ac:dyDescent="0.25">
      <c r="B433">
        <v>431</v>
      </c>
      <c r="C433">
        <v>12.7</v>
      </c>
      <c r="D433">
        <v>8</v>
      </c>
      <c r="F433">
        <v>0</v>
      </c>
      <c r="G433" t="str">
        <f t="shared" si="21"/>
        <v>Tak</v>
      </c>
      <c r="H433">
        <f t="shared" si="22"/>
        <v>4</v>
      </c>
      <c r="I433" t="str">
        <f t="shared" si="20"/>
        <v>0</v>
      </c>
    </row>
    <row r="434" spans="2:9" x14ac:dyDescent="0.25">
      <c r="B434">
        <v>432</v>
      </c>
      <c r="C434">
        <v>12.2</v>
      </c>
      <c r="D434">
        <v>6</v>
      </c>
      <c r="F434">
        <v>0</v>
      </c>
      <c r="G434" t="str">
        <f t="shared" si="21"/>
        <v>Nie</v>
      </c>
      <c r="H434">
        <f t="shared" si="22"/>
        <v>0</v>
      </c>
      <c r="I434" t="str">
        <f t="shared" si="20"/>
        <v>0</v>
      </c>
    </row>
    <row r="435" spans="2:9" x14ac:dyDescent="0.25">
      <c r="B435">
        <v>433</v>
      </c>
      <c r="C435">
        <v>10.3</v>
      </c>
      <c r="D435">
        <v>9</v>
      </c>
      <c r="F435">
        <v>0</v>
      </c>
      <c r="G435" t="str">
        <f t="shared" si="21"/>
        <v>Nie</v>
      </c>
      <c r="H435">
        <f t="shared" si="22"/>
        <v>0</v>
      </c>
      <c r="I435" t="str">
        <f t="shared" si="20"/>
        <v>0</v>
      </c>
    </row>
    <row r="436" spans="2:9" x14ac:dyDescent="0.25">
      <c r="B436">
        <v>434</v>
      </c>
      <c r="C436">
        <v>7.4</v>
      </c>
      <c r="D436">
        <v>17</v>
      </c>
      <c r="F436">
        <v>0</v>
      </c>
      <c r="G436" t="str">
        <f t="shared" si="21"/>
        <v>Nie</v>
      </c>
      <c r="H436">
        <f t="shared" si="22"/>
        <v>0</v>
      </c>
      <c r="I436" t="str">
        <f t="shared" si="20"/>
        <v>0</v>
      </c>
    </row>
    <row r="437" spans="2:9" x14ac:dyDescent="0.25">
      <c r="B437">
        <v>435</v>
      </c>
      <c r="C437">
        <v>4.0999999999999996</v>
      </c>
      <c r="D437">
        <v>17</v>
      </c>
      <c r="F437">
        <v>0</v>
      </c>
      <c r="G437" t="str">
        <f t="shared" si="21"/>
        <v>Nie</v>
      </c>
      <c r="H437">
        <f t="shared" si="22"/>
        <v>0</v>
      </c>
      <c r="I437" t="str">
        <f t="shared" si="20"/>
        <v>0</v>
      </c>
    </row>
    <row r="438" spans="2:9" x14ac:dyDescent="0.25">
      <c r="B438">
        <v>436</v>
      </c>
      <c r="C438">
        <v>1.4</v>
      </c>
      <c r="D438">
        <v>7</v>
      </c>
      <c r="F438">
        <v>0</v>
      </c>
      <c r="G438" t="str">
        <f t="shared" si="21"/>
        <v>Nie</v>
      </c>
      <c r="H438">
        <f t="shared" si="22"/>
        <v>0</v>
      </c>
      <c r="I438" t="str">
        <f t="shared" si="20"/>
        <v>0</v>
      </c>
    </row>
    <row r="439" spans="2:9" x14ac:dyDescent="0.25">
      <c r="B439">
        <v>437</v>
      </c>
      <c r="C439">
        <v>0.1</v>
      </c>
      <c r="D439">
        <v>24</v>
      </c>
      <c r="F439">
        <v>0</v>
      </c>
      <c r="G439" t="str">
        <f t="shared" si="21"/>
        <v>Nie</v>
      </c>
      <c r="H439">
        <f t="shared" si="22"/>
        <v>0</v>
      </c>
      <c r="I439" t="str">
        <f t="shared" si="20"/>
        <v>0</v>
      </c>
    </row>
    <row r="440" spans="2:9" x14ac:dyDescent="0.25">
      <c r="B440">
        <v>438</v>
      </c>
      <c r="C440">
        <v>0.5</v>
      </c>
      <c r="D440">
        <v>16</v>
      </c>
      <c r="F440">
        <v>0</v>
      </c>
      <c r="G440" t="str">
        <f t="shared" si="21"/>
        <v>Tak</v>
      </c>
      <c r="H440">
        <f t="shared" si="22"/>
        <v>1</v>
      </c>
      <c r="I440" t="str">
        <f t="shared" si="20"/>
        <v>0</v>
      </c>
    </row>
    <row r="441" spans="2:9" x14ac:dyDescent="0.25">
      <c r="B441">
        <v>439</v>
      </c>
      <c r="C441">
        <v>2.5</v>
      </c>
      <c r="D441">
        <v>2</v>
      </c>
      <c r="F441">
        <v>0</v>
      </c>
      <c r="G441" t="str">
        <f t="shared" si="21"/>
        <v>Tak</v>
      </c>
      <c r="H441">
        <f t="shared" si="22"/>
        <v>2</v>
      </c>
      <c r="I441" t="str">
        <f t="shared" si="20"/>
        <v>0</v>
      </c>
    </row>
    <row r="442" spans="2:9" x14ac:dyDescent="0.25">
      <c r="B442">
        <v>440</v>
      </c>
      <c r="C442">
        <v>5.5</v>
      </c>
      <c r="D442">
        <v>17</v>
      </c>
      <c r="F442">
        <v>0</v>
      </c>
      <c r="G442" t="str">
        <f t="shared" si="21"/>
        <v>Tak</v>
      </c>
      <c r="H442">
        <f t="shared" si="22"/>
        <v>3</v>
      </c>
      <c r="I442" t="str">
        <f t="shared" si="20"/>
        <v>0</v>
      </c>
    </row>
    <row r="443" spans="2:9" x14ac:dyDescent="0.25">
      <c r="B443">
        <v>441</v>
      </c>
      <c r="C443">
        <v>8.6999999999999993</v>
      </c>
      <c r="D443">
        <v>23</v>
      </c>
      <c r="F443">
        <v>0</v>
      </c>
      <c r="G443" t="str">
        <f t="shared" si="21"/>
        <v>Tak</v>
      </c>
      <c r="H443">
        <f t="shared" si="22"/>
        <v>4</v>
      </c>
      <c r="I443" t="str">
        <f t="shared" si="20"/>
        <v>0</v>
      </c>
    </row>
    <row r="444" spans="2:9" x14ac:dyDescent="0.25">
      <c r="B444">
        <v>442</v>
      </c>
      <c r="C444">
        <v>11.1</v>
      </c>
      <c r="D444">
        <v>0</v>
      </c>
      <c r="F444">
        <v>0</v>
      </c>
      <c r="G444" t="str">
        <f t="shared" si="21"/>
        <v>Tak</v>
      </c>
      <c r="H444">
        <f t="shared" si="22"/>
        <v>5</v>
      </c>
      <c r="I444" t="str">
        <f t="shared" si="20"/>
        <v>0</v>
      </c>
    </row>
    <row r="445" spans="2:9" x14ac:dyDescent="0.25">
      <c r="B445">
        <v>443</v>
      </c>
      <c r="C445">
        <v>12.2</v>
      </c>
      <c r="D445">
        <v>4</v>
      </c>
      <c r="F445">
        <v>0</v>
      </c>
      <c r="G445" t="str">
        <f t="shared" si="21"/>
        <v>Tak</v>
      </c>
      <c r="H445">
        <f t="shared" si="22"/>
        <v>6</v>
      </c>
      <c r="I445" t="str">
        <f t="shared" si="20"/>
        <v>0</v>
      </c>
    </row>
    <row r="446" spans="2:9" x14ac:dyDescent="0.25">
      <c r="B446">
        <v>444</v>
      </c>
      <c r="C446">
        <v>11.9</v>
      </c>
      <c r="D446">
        <v>1</v>
      </c>
      <c r="F446">
        <v>0</v>
      </c>
      <c r="G446" t="str">
        <f t="shared" si="21"/>
        <v>Nie</v>
      </c>
      <c r="H446">
        <f t="shared" si="22"/>
        <v>0</v>
      </c>
      <c r="I446" t="str">
        <f t="shared" si="20"/>
        <v>0</v>
      </c>
    </row>
    <row r="447" spans="2:9" x14ac:dyDescent="0.25">
      <c r="B447">
        <v>445</v>
      </c>
      <c r="C447">
        <v>10.5</v>
      </c>
      <c r="D447">
        <v>1</v>
      </c>
      <c r="F447">
        <v>0</v>
      </c>
      <c r="G447" t="str">
        <f t="shared" si="21"/>
        <v>Nie</v>
      </c>
      <c r="H447">
        <f t="shared" si="22"/>
        <v>0</v>
      </c>
      <c r="I447" t="str">
        <f t="shared" si="20"/>
        <v>0</v>
      </c>
    </row>
    <row r="448" spans="2:9" x14ac:dyDescent="0.25">
      <c r="B448">
        <v>446</v>
      </c>
      <c r="C448">
        <v>8.8000000000000007</v>
      </c>
      <c r="D448">
        <v>6</v>
      </c>
      <c r="F448">
        <v>0</v>
      </c>
      <c r="G448" t="str">
        <f t="shared" si="21"/>
        <v>Nie</v>
      </c>
      <c r="H448">
        <f t="shared" si="22"/>
        <v>0</v>
      </c>
      <c r="I448" t="str">
        <f t="shared" si="20"/>
        <v>0</v>
      </c>
    </row>
    <row r="449" spans="2:9" x14ac:dyDescent="0.25">
      <c r="B449">
        <v>447</v>
      </c>
      <c r="C449">
        <v>7.5</v>
      </c>
      <c r="D449">
        <v>10</v>
      </c>
      <c r="F449">
        <v>0</v>
      </c>
      <c r="G449" t="str">
        <f t="shared" si="21"/>
        <v>Nie</v>
      </c>
      <c r="H449">
        <f t="shared" si="22"/>
        <v>0</v>
      </c>
      <c r="I449" t="str">
        <f t="shared" si="20"/>
        <v>0</v>
      </c>
    </row>
    <row r="450" spans="2:9" x14ac:dyDescent="0.25">
      <c r="B450">
        <v>448</v>
      </c>
      <c r="C450">
        <v>7.6</v>
      </c>
      <c r="D450">
        <v>10</v>
      </c>
      <c r="F450">
        <v>0</v>
      </c>
      <c r="G450" t="str">
        <f t="shared" si="21"/>
        <v>Tak</v>
      </c>
      <c r="H450">
        <f t="shared" si="22"/>
        <v>1</v>
      </c>
      <c r="I450" t="str">
        <f t="shared" si="20"/>
        <v>0</v>
      </c>
    </row>
    <row r="451" spans="2:9" x14ac:dyDescent="0.25">
      <c r="B451">
        <v>449</v>
      </c>
      <c r="C451">
        <v>9.1999999999999993</v>
      </c>
      <c r="D451">
        <v>2</v>
      </c>
      <c r="F451">
        <v>0</v>
      </c>
      <c r="G451" t="str">
        <f t="shared" si="21"/>
        <v>Tak</v>
      </c>
      <c r="H451">
        <f t="shared" si="22"/>
        <v>2</v>
      </c>
      <c r="I451" t="str">
        <f t="shared" si="20"/>
        <v>0</v>
      </c>
    </row>
    <row r="452" spans="2:9" x14ac:dyDescent="0.25">
      <c r="B452">
        <v>450</v>
      </c>
      <c r="C452">
        <v>12.3</v>
      </c>
      <c r="D452">
        <v>7</v>
      </c>
      <c r="F452">
        <v>0</v>
      </c>
      <c r="G452" t="str">
        <f t="shared" si="21"/>
        <v>Tak</v>
      </c>
      <c r="H452">
        <f t="shared" si="22"/>
        <v>3</v>
      </c>
      <c r="I452" t="str">
        <f t="shared" ref="I452:I502" si="23">_xlfn.CONCAT(E452,F452)</f>
        <v>0</v>
      </c>
    </row>
    <row r="453" spans="2:9" x14ac:dyDescent="0.25">
      <c r="B453">
        <v>451</v>
      </c>
      <c r="C453">
        <v>16.3</v>
      </c>
      <c r="D453">
        <v>18</v>
      </c>
      <c r="F453">
        <v>0</v>
      </c>
      <c r="G453" t="str">
        <f t="shared" ref="G453:G502" si="24">IF(C452&lt;C453,"Tak","Nie")</f>
        <v>Tak</v>
      </c>
      <c r="H453">
        <f t="shared" ref="H453:H502" si="25">IF(G453="Tak",H452+1,0)</f>
        <v>4</v>
      </c>
      <c r="I453" t="str">
        <f t="shared" si="23"/>
        <v>0</v>
      </c>
    </row>
    <row r="454" spans="2:9" x14ac:dyDescent="0.25">
      <c r="B454">
        <v>452</v>
      </c>
      <c r="C454">
        <v>20.2</v>
      </c>
      <c r="D454">
        <v>23</v>
      </c>
      <c r="F454">
        <v>0</v>
      </c>
      <c r="G454" t="str">
        <f t="shared" si="24"/>
        <v>Tak</v>
      </c>
      <c r="H454">
        <f t="shared" si="25"/>
        <v>5</v>
      </c>
      <c r="I454" t="str">
        <f t="shared" si="23"/>
        <v>0</v>
      </c>
    </row>
    <row r="455" spans="2:9" x14ac:dyDescent="0.25">
      <c r="B455">
        <v>453</v>
      </c>
      <c r="C455">
        <v>23.2</v>
      </c>
      <c r="D455">
        <v>7</v>
      </c>
      <c r="F455">
        <v>0</v>
      </c>
      <c r="G455" t="str">
        <f t="shared" si="24"/>
        <v>Tak</v>
      </c>
      <c r="H455">
        <f t="shared" si="25"/>
        <v>6</v>
      </c>
      <c r="I455" t="str">
        <f t="shared" si="23"/>
        <v>0</v>
      </c>
    </row>
    <row r="456" spans="2:9" x14ac:dyDescent="0.25">
      <c r="B456">
        <v>454</v>
      </c>
      <c r="C456">
        <v>24.8</v>
      </c>
      <c r="D456">
        <v>20</v>
      </c>
      <c r="F456">
        <v>0</v>
      </c>
      <c r="G456" t="str">
        <f t="shared" si="24"/>
        <v>Tak</v>
      </c>
      <c r="H456">
        <f t="shared" si="25"/>
        <v>7</v>
      </c>
      <c r="I456" t="str">
        <f t="shared" si="23"/>
        <v>0</v>
      </c>
    </row>
    <row r="457" spans="2:9" x14ac:dyDescent="0.25">
      <c r="B457">
        <v>455</v>
      </c>
      <c r="C457">
        <v>24.9</v>
      </c>
      <c r="D457">
        <v>14</v>
      </c>
      <c r="F457">
        <v>0</v>
      </c>
      <c r="G457" t="str">
        <f t="shared" si="24"/>
        <v>Tak</v>
      </c>
      <c r="H457">
        <f t="shared" si="25"/>
        <v>8</v>
      </c>
      <c r="I457" t="str">
        <f t="shared" si="23"/>
        <v>0</v>
      </c>
    </row>
    <row r="458" spans="2:9" x14ac:dyDescent="0.25">
      <c r="B458">
        <v>456</v>
      </c>
      <c r="C458">
        <v>23.3</v>
      </c>
      <c r="D458">
        <v>11</v>
      </c>
      <c r="F458">
        <v>0</v>
      </c>
      <c r="G458" t="str">
        <f t="shared" si="24"/>
        <v>Nie</v>
      </c>
      <c r="H458">
        <f t="shared" si="25"/>
        <v>0</v>
      </c>
      <c r="I458" t="str">
        <f t="shared" si="23"/>
        <v>0</v>
      </c>
    </row>
    <row r="459" spans="2:9" x14ac:dyDescent="0.25">
      <c r="B459">
        <v>457</v>
      </c>
      <c r="C459">
        <v>21.3</v>
      </c>
      <c r="D459">
        <v>10</v>
      </c>
      <c r="F459">
        <v>0</v>
      </c>
      <c r="G459" t="str">
        <f t="shared" si="24"/>
        <v>Nie</v>
      </c>
      <c r="H459">
        <f t="shared" si="25"/>
        <v>0</v>
      </c>
      <c r="I459" t="str">
        <f t="shared" si="23"/>
        <v>0</v>
      </c>
    </row>
    <row r="460" spans="2:9" x14ac:dyDescent="0.25">
      <c r="B460">
        <v>458</v>
      </c>
      <c r="C460">
        <v>19.7</v>
      </c>
      <c r="D460">
        <v>13</v>
      </c>
      <c r="F460">
        <v>0</v>
      </c>
      <c r="G460" t="str">
        <f t="shared" si="24"/>
        <v>Nie</v>
      </c>
      <c r="H460">
        <f t="shared" si="25"/>
        <v>0</v>
      </c>
      <c r="I460" t="str">
        <f t="shared" si="23"/>
        <v>0</v>
      </c>
    </row>
    <row r="461" spans="2:9" x14ac:dyDescent="0.25">
      <c r="B461">
        <v>459</v>
      </c>
      <c r="C461">
        <v>19.100000000000001</v>
      </c>
      <c r="D461">
        <v>24</v>
      </c>
      <c r="F461">
        <v>0</v>
      </c>
      <c r="G461" t="str">
        <f t="shared" si="24"/>
        <v>Nie</v>
      </c>
      <c r="H461">
        <f t="shared" si="25"/>
        <v>0</v>
      </c>
      <c r="I461" t="str">
        <f t="shared" si="23"/>
        <v>0</v>
      </c>
    </row>
    <row r="462" spans="2:9" x14ac:dyDescent="0.25">
      <c r="B462">
        <v>460</v>
      </c>
      <c r="C462">
        <v>20</v>
      </c>
      <c r="D462">
        <v>0</v>
      </c>
      <c r="F462">
        <v>0</v>
      </c>
      <c r="G462" t="str">
        <f t="shared" si="24"/>
        <v>Tak</v>
      </c>
      <c r="H462">
        <f t="shared" si="25"/>
        <v>1</v>
      </c>
      <c r="I462" t="str">
        <f t="shared" si="23"/>
        <v>0</v>
      </c>
    </row>
    <row r="463" spans="2:9" x14ac:dyDescent="0.25">
      <c r="B463">
        <v>461</v>
      </c>
      <c r="C463">
        <v>22.1</v>
      </c>
      <c r="D463">
        <v>1</v>
      </c>
      <c r="F463">
        <v>0</v>
      </c>
      <c r="G463" t="str">
        <f t="shared" si="24"/>
        <v>Tak</v>
      </c>
      <c r="H463">
        <f t="shared" si="25"/>
        <v>2</v>
      </c>
      <c r="I463" t="str">
        <f t="shared" si="23"/>
        <v>0</v>
      </c>
    </row>
    <row r="464" spans="2:9" x14ac:dyDescent="0.25">
      <c r="B464">
        <v>462</v>
      </c>
      <c r="C464">
        <v>25</v>
      </c>
      <c r="D464">
        <v>4</v>
      </c>
      <c r="F464">
        <v>0</v>
      </c>
      <c r="G464" t="str">
        <f t="shared" si="24"/>
        <v>Tak</v>
      </c>
      <c r="H464">
        <f t="shared" si="25"/>
        <v>3</v>
      </c>
      <c r="I464" t="str">
        <f t="shared" si="23"/>
        <v>0</v>
      </c>
    </row>
    <row r="465" spans="2:9" x14ac:dyDescent="0.25">
      <c r="B465">
        <v>463</v>
      </c>
      <c r="C465">
        <v>27.7</v>
      </c>
      <c r="D465">
        <v>1</v>
      </c>
      <c r="F465">
        <v>0</v>
      </c>
      <c r="G465" t="str">
        <f t="shared" si="24"/>
        <v>Tak</v>
      </c>
      <c r="H465">
        <f t="shared" si="25"/>
        <v>4</v>
      </c>
      <c r="I465" t="str">
        <f t="shared" si="23"/>
        <v>0</v>
      </c>
    </row>
    <row r="466" spans="2:9" x14ac:dyDescent="0.25">
      <c r="B466">
        <v>464</v>
      </c>
      <c r="C466">
        <v>29.4</v>
      </c>
      <c r="D466">
        <v>12</v>
      </c>
      <c r="F466">
        <v>0</v>
      </c>
      <c r="G466" t="str">
        <f t="shared" si="24"/>
        <v>Tak</v>
      </c>
      <c r="H466">
        <f t="shared" si="25"/>
        <v>5</v>
      </c>
      <c r="I466" t="str">
        <f t="shared" si="23"/>
        <v>0</v>
      </c>
    </row>
    <row r="467" spans="2:9" x14ac:dyDescent="0.25">
      <c r="B467">
        <v>465</v>
      </c>
      <c r="C467">
        <v>29.5</v>
      </c>
      <c r="D467">
        <v>12</v>
      </c>
      <c r="F467">
        <v>0</v>
      </c>
      <c r="G467" t="str">
        <f t="shared" si="24"/>
        <v>Tak</v>
      </c>
      <c r="H467">
        <f t="shared" si="25"/>
        <v>6</v>
      </c>
      <c r="I467" t="str">
        <f t="shared" si="23"/>
        <v>0</v>
      </c>
    </row>
    <row r="468" spans="2:9" x14ac:dyDescent="0.25">
      <c r="B468">
        <v>466</v>
      </c>
      <c r="C468">
        <v>27.8</v>
      </c>
      <c r="D468">
        <v>8</v>
      </c>
      <c r="F468">
        <v>0</v>
      </c>
      <c r="G468" t="str">
        <f t="shared" si="24"/>
        <v>Nie</v>
      </c>
      <c r="H468">
        <f t="shared" si="25"/>
        <v>0</v>
      </c>
      <c r="I468" t="str">
        <f t="shared" si="23"/>
        <v>0</v>
      </c>
    </row>
    <row r="469" spans="2:9" x14ac:dyDescent="0.25">
      <c r="B469">
        <v>467</v>
      </c>
      <c r="C469">
        <v>24.9</v>
      </c>
      <c r="D469">
        <v>13</v>
      </c>
      <c r="F469">
        <v>0</v>
      </c>
      <c r="G469" t="str">
        <f t="shared" si="24"/>
        <v>Nie</v>
      </c>
      <c r="H469">
        <f t="shared" si="25"/>
        <v>0</v>
      </c>
      <c r="I469" t="str">
        <f t="shared" si="23"/>
        <v>0</v>
      </c>
    </row>
    <row r="470" spans="2:9" x14ac:dyDescent="0.25">
      <c r="B470">
        <v>468</v>
      </c>
      <c r="C470">
        <v>21.3</v>
      </c>
      <c r="D470">
        <v>18</v>
      </c>
      <c r="F470">
        <v>0</v>
      </c>
      <c r="G470" t="str">
        <f t="shared" si="24"/>
        <v>Nie</v>
      </c>
      <c r="H470">
        <f t="shared" si="25"/>
        <v>0</v>
      </c>
      <c r="I470" t="str">
        <f t="shared" si="23"/>
        <v>0</v>
      </c>
    </row>
    <row r="471" spans="2:9" x14ac:dyDescent="0.25">
      <c r="B471">
        <v>469</v>
      </c>
      <c r="C471">
        <v>18.100000000000001</v>
      </c>
      <c r="D471">
        <v>15</v>
      </c>
      <c r="F471">
        <v>0</v>
      </c>
      <c r="G471" t="str">
        <f t="shared" si="24"/>
        <v>Nie</v>
      </c>
      <c r="H471">
        <f t="shared" si="25"/>
        <v>0</v>
      </c>
      <c r="I471" t="str">
        <f t="shared" si="23"/>
        <v>0</v>
      </c>
    </row>
    <row r="472" spans="2:9" x14ac:dyDescent="0.25">
      <c r="B472">
        <v>470</v>
      </c>
      <c r="C472">
        <v>15.9</v>
      </c>
      <c r="D472">
        <v>10</v>
      </c>
      <c r="F472">
        <v>0</v>
      </c>
      <c r="G472" t="str">
        <f t="shared" si="24"/>
        <v>Nie</v>
      </c>
      <c r="H472">
        <f t="shared" si="25"/>
        <v>0</v>
      </c>
      <c r="I472" t="str">
        <f t="shared" si="23"/>
        <v>0</v>
      </c>
    </row>
    <row r="473" spans="2:9" x14ac:dyDescent="0.25">
      <c r="B473">
        <v>471</v>
      </c>
      <c r="C473">
        <v>15.3</v>
      </c>
      <c r="D473">
        <v>7</v>
      </c>
      <c r="F473">
        <v>0</v>
      </c>
      <c r="G473" t="str">
        <f t="shared" si="24"/>
        <v>Nie</v>
      </c>
      <c r="H473">
        <f t="shared" si="25"/>
        <v>0</v>
      </c>
      <c r="I473" t="str">
        <f t="shared" si="23"/>
        <v>0</v>
      </c>
    </row>
    <row r="474" spans="2:9" x14ac:dyDescent="0.25">
      <c r="B474">
        <v>472</v>
      </c>
      <c r="C474">
        <v>16</v>
      </c>
      <c r="D474">
        <v>5</v>
      </c>
      <c r="F474">
        <v>0</v>
      </c>
      <c r="G474" t="str">
        <f t="shared" si="24"/>
        <v>Tak</v>
      </c>
      <c r="H474">
        <f t="shared" si="25"/>
        <v>1</v>
      </c>
      <c r="I474" t="str">
        <f t="shared" si="23"/>
        <v>0</v>
      </c>
    </row>
    <row r="475" spans="2:9" x14ac:dyDescent="0.25">
      <c r="B475">
        <v>473</v>
      </c>
      <c r="C475">
        <v>17.5</v>
      </c>
      <c r="D475">
        <v>26</v>
      </c>
      <c r="F475">
        <v>0</v>
      </c>
      <c r="G475" t="str">
        <f t="shared" si="24"/>
        <v>Tak</v>
      </c>
      <c r="H475">
        <f t="shared" si="25"/>
        <v>2</v>
      </c>
      <c r="I475" t="str">
        <f t="shared" si="23"/>
        <v>0</v>
      </c>
    </row>
    <row r="476" spans="2:9" x14ac:dyDescent="0.25">
      <c r="B476">
        <v>474</v>
      </c>
      <c r="C476">
        <v>19</v>
      </c>
      <c r="D476">
        <v>0</v>
      </c>
      <c r="F476">
        <v>0</v>
      </c>
      <c r="G476" t="str">
        <f t="shared" si="24"/>
        <v>Tak</v>
      </c>
      <c r="H476">
        <f t="shared" si="25"/>
        <v>3</v>
      </c>
      <c r="I476" t="str">
        <f t="shared" si="23"/>
        <v>0</v>
      </c>
    </row>
    <row r="477" spans="2:9" x14ac:dyDescent="0.25">
      <c r="B477">
        <v>475</v>
      </c>
      <c r="C477">
        <v>19.5</v>
      </c>
      <c r="D477">
        <v>2</v>
      </c>
      <c r="F477">
        <v>0</v>
      </c>
      <c r="G477" t="str">
        <f t="shared" si="24"/>
        <v>Tak</v>
      </c>
      <c r="H477">
        <f t="shared" si="25"/>
        <v>4</v>
      </c>
      <c r="I477" t="str">
        <f t="shared" si="23"/>
        <v>0</v>
      </c>
    </row>
    <row r="478" spans="2:9" x14ac:dyDescent="0.25">
      <c r="B478">
        <v>476</v>
      </c>
      <c r="C478">
        <v>18.7</v>
      </c>
      <c r="D478">
        <v>6</v>
      </c>
      <c r="F478">
        <v>0</v>
      </c>
      <c r="G478" t="str">
        <f t="shared" si="24"/>
        <v>Nie</v>
      </c>
      <c r="H478">
        <f t="shared" si="25"/>
        <v>0</v>
      </c>
      <c r="I478" t="str">
        <f t="shared" si="23"/>
        <v>0</v>
      </c>
    </row>
    <row r="479" spans="2:9" x14ac:dyDescent="0.25">
      <c r="B479">
        <v>477</v>
      </c>
      <c r="C479">
        <v>16.3</v>
      </c>
      <c r="D479">
        <v>5</v>
      </c>
      <c r="F479">
        <v>0</v>
      </c>
      <c r="G479" t="str">
        <f t="shared" si="24"/>
        <v>Nie</v>
      </c>
      <c r="H479">
        <f t="shared" si="25"/>
        <v>0</v>
      </c>
      <c r="I479" t="str">
        <f t="shared" si="23"/>
        <v>0</v>
      </c>
    </row>
    <row r="480" spans="2:9" x14ac:dyDescent="0.25">
      <c r="B480">
        <v>478</v>
      </c>
      <c r="C480">
        <v>12.7</v>
      </c>
      <c r="D480">
        <v>6</v>
      </c>
      <c r="F480">
        <v>0</v>
      </c>
      <c r="G480" t="str">
        <f t="shared" si="24"/>
        <v>Nie</v>
      </c>
      <c r="H480">
        <f t="shared" si="25"/>
        <v>0</v>
      </c>
      <c r="I480" t="str">
        <f t="shared" si="23"/>
        <v>0</v>
      </c>
    </row>
    <row r="481" spans="2:9" x14ac:dyDescent="0.25">
      <c r="B481">
        <v>479</v>
      </c>
      <c r="C481">
        <v>8.8000000000000007</v>
      </c>
      <c r="D481">
        <v>7</v>
      </c>
      <c r="F481">
        <v>0</v>
      </c>
      <c r="G481" t="str">
        <f t="shared" si="24"/>
        <v>Nie</v>
      </c>
      <c r="H481">
        <f t="shared" si="25"/>
        <v>0</v>
      </c>
      <c r="I481" t="str">
        <f t="shared" si="23"/>
        <v>0</v>
      </c>
    </row>
    <row r="482" spans="2:9" x14ac:dyDescent="0.25">
      <c r="B482">
        <v>480</v>
      </c>
      <c r="C482">
        <v>5.3</v>
      </c>
      <c r="D482">
        <v>2</v>
      </c>
      <c r="F482">
        <v>0</v>
      </c>
      <c r="G482" t="str">
        <f t="shared" si="24"/>
        <v>Nie</v>
      </c>
      <c r="H482">
        <f t="shared" si="25"/>
        <v>0</v>
      </c>
      <c r="I482" t="str">
        <f t="shared" si="23"/>
        <v>0</v>
      </c>
    </row>
    <row r="483" spans="2:9" x14ac:dyDescent="0.25">
      <c r="B483">
        <v>481</v>
      </c>
      <c r="C483">
        <v>3.2</v>
      </c>
      <c r="D483">
        <v>7</v>
      </c>
      <c r="F483">
        <v>0</v>
      </c>
      <c r="G483" t="str">
        <f t="shared" si="24"/>
        <v>Nie</v>
      </c>
      <c r="H483">
        <f t="shared" si="25"/>
        <v>0</v>
      </c>
      <c r="I483" t="str">
        <f t="shared" si="23"/>
        <v>0</v>
      </c>
    </row>
    <row r="484" spans="2:9" x14ac:dyDescent="0.25">
      <c r="B484">
        <v>482</v>
      </c>
      <c r="C484">
        <v>2.7</v>
      </c>
      <c r="D484">
        <v>7</v>
      </c>
      <c r="F484">
        <v>0</v>
      </c>
      <c r="G484" t="str">
        <f t="shared" si="24"/>
        <v>Nie</v>
      </c>
      <c r="H484">
        <f t="shared" si="25"/>
        <v>0</v>
      </c>
      <c r="I484" t="str">
        <f t="shared" si="23"/>
        <v>0</v>
      </c>
    </row>
    <row r="485" spans="2:9" x14ac:dyDescent="0.25">
      <c r="B485">
        <v>483</v>
      </c>
      <c r="C485">
        <v>3.9</v>
      </c>
      <c r="D485">
        <v>8</v>
      </c>
      <c r="F485">
        <v>0</v>
      </c>
      <c r="G485" t="str">
        <f t="shared" si="24"/>
        <v>Tak</v>
      </c>
      <c r="H485">
        <f t="shared" si="25"/>
        <v>1</v>
      </c>
      <c r="I485" t="str">
        <f t="shared" si="23"/>
        <v>0</v>
      </c>
    </row>
    <row r="486" spans="2:9" x14ac:dyDescent="0.25">
      <c r="B486">
        <v>484</v>
      </c>
      <c r="C486">
        <v>6</v>
      </c>
      <c r="D486">
        <v>18</v>
      </c>
      <c r="F486">
        <v>0</v>
      </c>
      <c r="G486" t="str">
        <f t="shared" si="24"/>
        <v>Tak</v>
      </c>
      <c r="H486">
        <f t="shared" si="25"/>
        <v>2</v>
      </c>
      <c r="I486" t="str">
        <f t="shared" si="23"/>
        <v>0</v>
      </c>
    </row>
    <row r="487" spans="2:9" x14ac:dyDescent="0.25">
      <c r="B487">
        <v>485</v>
      </c>
      <c r="C487">
        <v>8.1999999999999993</v>
      </c>
      <c r="D487">
        <v>23</v>
      </c>
      <c r="F487">
        <v>0</v>
      </c>
      <c r="G487" t="str">
        <f t="shared" si="24"/>
        <v>Tak</v>
      </c>
      <c r="H487">
        <f t="shared" si="25"/>
        <v>3</v>
      </c>
      <c r="I487" t="str">
        <f t="shared" si="23"/>
        <v>0</v>
      </c>
    </row>
    <row r="488" spans="2:9" x14ac:dyDescent="0.25">
      <c r="B488">
        <v>486</v>
      </c>
      <c r="C488">
        <v>9.6999999999999993</v>
      </c>
      <c r="D488">
        <v>23</v>
      </c>
      <c r="F488">
        <v>0</v>
      </c>
      <c r="G488" t="str">
        <f t="shared" si="24"/>
        <v>Tak</v>
      </c>
      <c r="H488">
        <f t="shared" si="25"/>
        <v>4</v>
      </c>
      <c r="I488" t="str">
        <f t="shared" si="23"/>
        <v>0</v>
      </c>
    </row>
    <row r="489" spans="2:9" x14ac:dyDescent="0.25">
      <c r="B489">
        <v>487</v>
      </c>
      <c r="C489">
        <v>10</v>
      </c>
      <c r="D489">
        <v>11</v>
      </c>
      <c r="F489">
        <v>0</v>
      </c>
      <c r="G489" t="str">
        <f t="shared" si="24"/>
        <v>Tak</v>
      </c>
      <c r="H489">
        <f t="shared" si="25"/>
        <v>5</v>
      </c>
      <c r="I489" t="str">
        <f t="shared" si="23"/>
        <v>0</v>
      </c>
    </row>
    <row r="490" spans="2:9" x14ac:dyDescent="0.25">
      <c r="B490">
        <v>488</v>
      </c>
      <c r="C490">
        <v>8.8000000000000007</v>
      </c>
      <c r="D490">
        <v>16</v>
      </c>
      <c r="F490">
        <v>0</v>
      </c>
      <c r="G490" t="str">
        <f t="shared" si="24"/>
        <v>Nie</v>
      </c>
      <c r="H490">
        <f t="shared" si="25"/>
        <v>0</v>
      </c>
      <c r="I490" t="str">
        <f t="shared" si="23"/>
        <v>0</v>
      </c>
    </row>
    <row r="491" spans="2:9" x14ac:dyDescent="0.25">
      <c r="B491">
        <v>489</v>
      </c>
      <c r="C491">
        <v>6.6</v>
      </c>
      <c r="D491">
        <v>22</v>
      </c>
      <c r="F491">
        <v>0</v>
      </c>
      <c r="G491" t="str">
        <f t="shared" si="24"/>
        <v>Nie</v>
      </c>
      <c r="H491">
        <f t="shared" si="25"/>
        <v>0</v>
      </c>
      <c r="I491" t="str">
        <f t="shared" si="23"/>
        <v>0</v>
      </c>
    </row>
    <row r="492" spans="2:9" x14ac:dyDescent="0.25">
      <c r="B492">
        <v>490</v>
      </c>
      <c r="C492">
        <v>4.0999999999999996</v>
      </c>
      <c r="D492">
        <v>0</v>
      </c>
      <c r="F492">
        <v>0</v>
      </c>
      <c r="G492" t="str">
        <f t="shared" si="24"/>
        <v>Nie</v>
      </c>
      <c r="H492">
        <f t="shared" si="25"/>
        <v>0</v>
      </c>
      <c r="I492" t="str">
        <f t="shared" si="23"/>
        <v>0</v>
      </c>
    </row>
    <row r="493" spans="2:9" x14ac:dyDescent="0.25">
      <c r="B493">
        <v>491</v>
      </c>
      <c r="C493">
        <v>2.2000000000000002</v>
      </c>
      <c r="D493">
        <v>1</v>
      </c>
      <c r="F493">
        <v>0</v>
      </c>
      <c r="G493" t="str">
        <f t="shared" si="24"/>
        <v>Nie</v>
      </c>
      <c r="H493">
        <f t="shared" si="25"/>
        <v>0</v>
      </c>
      <c r="I493" t="str">
        <f t="shared" si="23"/>
        <v>0</v>
      </c>
    </row>
    <row r="494" spans="2:9" x14ac:dyDescent="0.25">
      <c r="B494">
        <v>492</v>
      </c>
      <c r="C494">
        <v>1.6</v>
      </c>
      <c r="D494">
        <v>4</v>
      </c>
      <c r="F494">
        <v>0</v>
      </c>
      <c r="G494" t="str">
        <f t="shared" si="24"/>
        <v>Nie</v>
      </c>
      <c r="H494">
        <f t="shared" si="25"/>
        <v>0</v>
      </c>
      <c r="I494" t="str">
        <f t="shared" si="23"/>
        <v>0</v>
      </c>
    </row>
    <row r="495" spans="2:9" x14ac:dyDescent="0.25">
      <c r="B495">
        <v>493</v>
      </c>
      <c r="C495">
        <v>2.7</v>
      </c>
      <c r="D495">
        <v>1</v>
      </c>
      <c r="F495">
        <v>0</v>
      </c>
      <c r="G495" t="str">
        <f t="shared" si="24"/>
        <v>Tak</v>
      </c>
      <c r="H495">
        <f t="shared" si="25"/>
        <v>1</v>
      </c>
      <c r="I495" t="str">
        <f t="shared" si="23"/>
        <v>0</v>
      </c>
    </row>
    <row r="496" spans="2:9" x14ac:dyDescent="0.25">
      <c r="B496">
        <v>494</v>
      </c>
      <c r="C496">
        <v>5.4</v>
      </c>
      <c r="D496">
        <v>9</v>
      </c>
      <c r="F496">
        <v>0</v>
      </c>
      <c r="G496" t="str">
        <f t="shared" si="24"/>
        <v>Tak</v>
      </c>
      <c r="H496">
        <f t="shared" si="25"/>
        <v>2</v>
      </c>
      <c r="I496" t="str">
        <f t="shared" si="23"/>
        <v>0</v>
      </c>
    </row>
    <row r="497" spans="2:9" x14ac:dyDescent="0.25">
      <c r="B497">
        <v>495</v>
      </c>
      <c r="C497">
        <v>9.1</v>
      </c>
      <c r="D497">
        <v>11</v>
      </c>
      <c r="F497">
        <v>0</v>
      </c>
      <c r="G497" t="str">
        <f t="shared" si="24"/>
        <v>Tak</v>
      </c>
      <c r="H497">
        <f t="shared" si="25"/>
        <v>3</v>
      </c>
      <c r="I497" t="str">
        <f t="shared" si="23"/>
        <v>0</v>
      </c>
    </row>
    <row r="498" spans="2:9" x14ac:dyDescent="0.25">
      <c r="B498">
        <v>496</v>
      </c>
      <c r="C498">
        <v>12.9</v>
      </c>
      <c r="D498">
        <v>8</v>
      </c>
      <c r="F498">
        <v>0</v>
      </c>
      <c r="G498" t="str">
        <f t="shared" si="24"/>
        <v>Tak</v>
      </c>
      <c r="H498">
        <f t="shared" si="25"/>
        <v>4</v>
      </c>
      <c r="I498" t="str">
        <f t="shared" si="23"/>
        <v>0</v>
      </c>
    </row>
    <row r="499" spans="2:9" x14ac:dyDescent="0.25">
      <c r="B499">
        <v>497</v>
      </c>
      <c r="C499">
        <v>15.9</v>
      </c>
      <c r="D499">
        <v>16</v>
      </c>
      <c r="F499">
        <v>0</v>
      </c>
      <c r="G499" t="str">
        <f t="shared" si="24"/>
        <v>Tak</v>
      </c>
      <c r="H499">
        <f t="shared" si="25"/>
        <v>5</v>
      </c>
      <c r="I499" t="str">
        <f t="shared" si="23"/>
        <v>0</v>
      </c>
    </row>
    <row r="500" spans="2:9" x14ac:dyDescent="0.25">
      <c r="B500">
        <v>498</v>
      </c>
      <c r="C500">
        <v>17.5</v>
      </c>
      <c r="D500">
        <v>15</v>
      </c>
      <c r="F500">
        <v>0</v>
      </c>
      <c r="G500" t="str">
        <f t="shared" si="24"/>
        <v>Tak</v>
      </c>
      <c r="H500">
        <f t="shared" si="25"/>
        <v>6</v>
      </c>
      <c r="I500" t="str">
        <f t="shared" si="23"/>
        <v>0</v>
      </c>
    </row>
    <row r="501" spans="2:9" x14ac:dyDescent="0.25">
      <c r="B501">
        <v>499</v>
      </c>
      <c r="C501">
        <v>17.5</v>
      </c>
      <c r="D501">
        <v>8</v>
      </c>
      <c r="F501">
        <v>0</v>
      </c>
      <c r="G501" t="str">
        <f t="shared" si="24"/>
        <v>Nie</v>
      </c>
      <c r="H501">
        <f t="shared" si="25"/>
        <v>0</v>
      </c>
      <c r="I501" t="str">
        <f t="shared" si="23"/>
        <v>0</v>
      </c>
    </row>
    <row r="502" spans="2:9" x14ac:dyDescent="0.25">
      <c r="B502">
        <v>500</v>
      </c>
      <c r="C502">
        <v>16.399999999999999</v>
      </c>
      <c r="D502">
        <v>14</v>
      </c>
      <c r="F502">
        <v>0</v>
      </c>
      <c r="G502" t="str">
        <f t="shared" si="24"/>
        <v>Nie</v>
      </c>
      <c r="H502">
        <f t="shared" si="25"/>
        <v>0</v>
      </c>
      <c r="I502" t="str">
        <f t="shared" si="23"/>
        <v>0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774AD-5AD6-497A-9CCD-D35F2B4CDA46}">
  <dimension ref="A2:L204"/>
  <sheetViews>
    <sheetView tabSelected="1" workbookViewId="0">
      <selection activeCell="I13" sqref="I13"/>
    </sheetView>
  </sheetViews>
  <sheetFormatPr defaultRowHeight="15" x14ac:dyDescent="0.25"/>
  <cols>
    <col min="1" max="1" width="11" bestFit="1" customWidth="1"/>
    <col min="2" max="2" width="11" customWidth="1"/>
    <col min="3" max="3" width="10.140625" bestFit="1" customWidth="1"/>
    <col min="4" max="4" width="11.42578125" bestFit="1" customWidth="1"/>
    <col min="5" max="5" width="6.42578125" bestFit="1" customWidth="1"/>
    <col min="6" max="6" width="7.85546875" bestFit="1" customWidth="1"/>
    <col min="7" max="7" width="6.7109375" bestFit="1" customWidth="1"/>
    <col min="8" max="8" width="10.42578125" bestFit="1" customWidth="1"/>
  </cols>
  <sheetData>
    <row r="2" spans="1:12" x14ac:dyDescent="0.25">
      <c r="A2" t="s">
        <v>407</v>
      </c>
      <c r="B2" t="s">
        <v>362</v>
      </c>
      <c r="C2" t="s">
        <v>384</v>
      </c>
      <c r="D2" t="s">
        <v>385</v>
      </c>
      <c r="E2" t="s">
        <v>386</v>
      </c>
      <c r="F2" t="s">
        <v>387</v>
      </c>
      <c r="G2" t="s">
        <v>388</v>
      </c>
      <c r="H2" t="s">
        <v>389</v>
      </c>
      <c r="J2" t="s">
        <v>391</v>
      </c>
      <c r="K2">
        <f>COUNTIF($E$3:$E$204,J2)</f>
        <v>45</v>
      </c>
      <c r="L2">
        <v>905</v>
      </c>
    </row>
    <row r="3" spans="1:12" x14ac:dyDescent="0.25">
      <c r="A3">
        <f>_xlfn.DAYS(C4,C3)</f>
        <v>0</v>
      </c>
      <c r="C3" s="3">
        <v>42370</v>
      </c>
      <c r="D3" s="4" t="s">
        <v>390</v>
      </c>
      <c r="E3" s="4" t="s">
        <v>391</v>
      </c>
      <c r="F3" s="4" t="s">
        <v>392</v>
      </c>
      <c r="G3">
        <v>3</v>
      </c>
      <c r="H3">
        <v>80</v>
      </c>
    </row>
    <row r="4" spans="1:12" x14ac:dyDescent="0.25">
      <c r="A4">
        <f t="shared" ref="A4:A67" si="0">_xlfn.DAYS(C5,C4)</f>
        <v>0</v>
      </c>
      <c r="C4" s="3">
        <v>42370</v>
      </c>
      <c r="D4" s="4" t="s">
        <v>390</v>
      </c>
      <c r="E4" s="4" t="s">
        <v>393</v>
      </c>
      <c r="F4" s="4" t="s">
        <v>392</v>
      </c>
      <c r="G4">
        <v>32</v>
      </c>
      <c r="H4">
        <v>50</v>
      </c>
    </row>
    <row r="5" spans="1:12" x14ac:dyDescent="0.25">
      <c r="A5">
        <f t="shared" si="0"/>
        <v>0</v>
      </c>
      <c r="C5" s="3">
        <v>42370</v>
      </c>
      <c r="D5" s="4" t="s">
        <v>390</v>
      </c>
      <c r="E5" s="4" t="s">
        <v>394</v>
      </c>
      <c r="F5" s="4" t="s">
        <v>392</v>
      </c>
      <c r="G5">
        <v>38</v>
      </c>
      <c r="H5">
        <v>10</v>
      </c>
    </row>
    <row r="6" spans="1:12" x14ac:dyDescent="0.25">
      <c r="A6">
        <f t="shared" si="0"/>
        <v>0</v>
      </c>
      <c r="C6" s="3">
        <v>42370</v>
      </c>
      <c r="D6" s="4" t="s">
        <v>390</v>
      </c>
      <c r="E6" s="4" t="s">
        <v>395</v>
      </c>
      <c r="F6" s="4" t="s">
        <v>392</v>
      </c>
      <c r="G6">
        <v>33</v>
      </c>
      <c r="H6">
        <v>30</v>
      </c>
    </row>
    <row r="7" spans="1:12" x14ac:dyDescent="0.25">
      <c r="A7">
        <f t="shared" si="0"/>
        <v>15</v>
      </c>
      <c r="C7" s="3">
        <v>42370</v>
      </c>
      <c r="D7" s="4" t="s">
        <v>390</v>
      </c>
      <c r="E7" s="4" t="s">
        <v>396</v>
      </c>
      <c r="F7" s="4" t="s">
        <v>392</v>
      </c>
      <c r="G7">
        <v>43</v>
      </c>
      <c r="H7">
        <v>25</v>
      </c>
    </row>
    <row r="8" spans="1:12" x14ac:dyDescent="0.25">
      <c r="A8">
        <f t="shared" si="0"/>
        <v>0</v>
      </c>
      <c r="C8" s="3">
        <v>42385</v>
      </c>
      <c r="D8" s="4" t="s">
        <v>397</v>
      </c>
      <c r="E8" s="4" t="s">
        <v>393</v>
      </c>
      <c r="F8" s="4" t="s">
        <v>398</v>
      </c>
      <c r="G8">
        <v>32</v>
      </c>
      <c r="H8">
        <v>58</v>
      </c>
    </row>
    <row r="9" spans="1:12" x14ac:dyDescent="0.25">
      <c r="A9">
        <f t="shared" si="0"/>
        <v>8</v>
      </c>
      <c r="C9" s="3">
        <v>42385</v>
      </c>
      <c r="D9" s="4" t="s">
        <v>397</v>
      </c>
      <c r="E9" s="4" t="s">
        <v>395</v>
      </c>
      <c r="F9" s="4" t="s">
        <v>392</v>
      </c>
      <c r="G9">
        <v>14</v>
      </c>
      <c r="H9">
        <v>26</v>
      </c>
    </row>
    <row r="10" spans="1:12" x14ac:dyDescent="0.25">
      <c r="A10">
        <f t="shared" si="0"/>
        <v>0</v>
      </c>
      <c r="C10" s="3">
        <v>42393</v>
      </c>
      <c r="D10" s="4" t="s">
        <v>399</v>
      </c>
      <c r="E10" s="4" t="s">
        <v>393</v>
      </c>
      <c r="F10" s="4" t="s">
        <v>392</v>
      </c>
      <c r="G10">
        <v>44</v>
      </c>
      <c r="H10">
        <v>46</v>
      </c>
    </row>
    <row r="11" spans="1:12" x14ac:dyDescent="0.25">
      <c r="A11">
        <f t="shared" si="0"/>
        <v>0</v>
      </c>
      <c r="C11" s="3">
        <v>42393</v>
      </c>
      <c r="D11" s="4" t="s">
        <v>399</v>
      </c>
      <c r="E11" s="4" t="s">
        <v>395</v>
      </c>
      <c r="F11" s="4" t="s">
        <v>392</v>
      </c>
      <c r="G11">
        <v>1</v>
      </c>
      <c r="H11">
        <v>28</v>
      </c>
    </row>
    <row r="12" spans="1:12" x14ac:dyDescent="0.25">
      <c r="A12">
        <f t="shared" si="0"/>
        <v>26</v>
      </c>
      <c r="C12" s="3">
        <v>42393</v>
      </c>
      <c r="D12" s="4" t="s">
        <v>399</v>
      </c>
      <c r="E12" s="4" t="s">
        <v>391</v>
      </c>
      <c r="F12" s="4" t="s">
        <v>392</v>
      </c>
      <c r="G12">
        <v>21</v>
      </c>
      <c r="H12">
        <v>74</v>
      </c>
    </row>
    <row r="13" spans="1:12" x14ac:dyDescent="0.25">
      <c r="A13">
        <f t="shared" si="0"/>
        <v>0</v>
      </c>
      <c r="C13" s="3">
        <v>42419</v>
      </c>
      <c r="D13" s="4" t="s">
        <v>400</v>
      </c>
      <c r="E13" s="4" t="s">
        <v>396</v>
      </c>
      <c r="F13" s="4" t="s">
        <v>398</v>
      </c>
      <c r="G13">
        <v>43</v>
      </c>
      <c r="H13">
        <v>32</v>
      </c>
    </row>
    <row r="14" spans="1:12" x14ac:dyDescent="0.25">
      <c r="A14">
        <f t="shared" si="0"/>
        <v>0</v>
      </c>
      <c r="C14" s="3">
        <v>42419</v>
      </c>
      <c r="D14" s="4" t="s">
        <v>400</v>
      </c>
      <c r="E14" s="4" t="s">
        <v>394</v>
      </c>
      <c r="F14" s="4" t="s">
        <v>398</v>
      </c>
      <c r="G14">
        <v>38</v>
      </c>
      <c r="H14">
        <v>13</v>
      </c>
    </row>
    <row r="15" spans="1:12" x14ac:dyDescent="0.25">
      <c r="A15">
        <f t="shared" si="0"/>
        <v>0</v>
      </c>
      <c r="C15" s="3">
        <v>42419</v>
      </c>
      <c r="D15" s="4" t="s">
        <v>400</v>
      </c>
      <c r="E15" s="4" t="s">
        <v>391</v>
      </c>
      <c r="F15" s="4" t="s">
        <v>392</v>
      </c>
      <c r="G15">
        <v>9</v>
      </c>
      <c r="H15">
        <v>59</v>
      </c>
    </row>
    <row r="16" spans="1:12" x14ac:dyDescent="0.25">
      <c r="A16">
        <f t="shared" si="0"/>
        <v>21</v>
      </c>
      <c r="C16" s="3">
        <v>42419</v>
      </c>
      <c r="D16" s="4" t="s">
        <v>400</v>
      </c>
      <c r="E16" s="4" t="s">
        <v>393</v>
      </c>
      <c r="F16" s="4" t="s">
        <v>392</v>
      </c>
      <c r="G16">
        <v>8</v>
      </c>
      <c r="H16">
        <v>37</v>
      </c>
    </row>
    <row r="17" spans="1:8" x14ac:dyDescent="0.25">
      <c r="A17">
        <f t="shared" si="0"/>
        <v>0</v>
      </c>
      <c r="C17" s="3">
        <v>42440</v>
      </c>
      <c r="D17" s="4" t="s">
        <v>401</v>
      </c>
      <c r="E17" s="4" t="s">
        <v>393</v>
      </c>
      <c r="F17" s="4" t="s">
        <v>398</v>
      </c>
      <c r="G17">
        <v>50</v>
      </c>
      <c r="H17">
        <v>61</v>
      </c>
    </row>
    <row r="18" spans="1:8" x14ac:dyDescent="0.25">
      <c r="A18">
        <f t="shared" si="0"/>
        <v>0</v>
      </c>
      <c r="C18" s="3">
        <v>42440</v>
      </c>
      <c r="D18" s="4" t="s">
        <v>401</v>
      </c>
      <c r="E18" s="4" t="s">
        <v>396</v>
      </c>
      <c r="F18" s="4" t="s">
        <v>392</v>
      </c>
      <c r="G18">
        <v>32</v>
      </c>
      <c r="H18">
        <v>20</v>
      </c>
    </row>
    <row r="19" spans="1:8" x14ac:dyDescent="0.25">
      <c r="A19">
        <f t="shared" si="0"/>
        <v>0</v>
      </c>
      <c r="C19" s="3">
        <v>42440</v>
      </c>
      <c r="D19" s="4" t="s">
        <v>401</v>
      </c>
      <c r="E19" s="4" t="s">
        <v>394</v>
      </c>
      <c r="F19" s="4" t="s">
        <v>392</v>
      </c>
      <c r="G19">
        <v>7</v>
      </c>
      <c r="H19">
        <v>8</v>
      </c>
    </row>
    <row r="20" spans="1:8" x14ac:dyDescent="0.25">
      <c r="A20">
        <f t="shared" si="0"/>
        <v>24</v>
      </c>
      <c r="C20" s="3">
        <v>42440</v>
      </c>
      <c r="D20" s="4" t="s">
        <v>401</v>
      </c>
      <c r="E20" s="4" t="s">
        <v>395</v>
      </c>
      <c r="F20" s="4" t="s">
        <v>392</v>
      </c>
      <c r="G20">
        <v>10</v>
      </c>
      <c r="H20">
        <v>24</v>
      </c>
    </row>
    <row r="21" spans="1:8" x14ac:dyDescent="0.25">
      <c r="A21">
        <f t="shared" si="0"/>
        <v>0</v>
      </c>
      <c r="C21" s="3">
        <v>42464</v>
      </c>
      <c r="D21" s="4" t="s">
        <v>402</v>
      </c>
      <c r="E21" s="4" t="s">
        <v>394</v>
      </c>
      <c r="F21" s="4" t="s">
        <v>398</v>
      </c>
      <c r="G21">
        <v>7</v>
      </c>
      <c r="H21">
        <v>12</v>
      </c>
    </row>
    <row r="22" spans="1:8" x14ac:dyDescent="0.25">
      <c r="A22">
        <f t="shared" si="0"/>
        <v>0</v>
      </c>
      <c r="C22" s="3">
        <v>42464</v>
      </c>
      <c r="D22" s="4" t="s">
        <v>402</v>
      </c>
      <c r="E22" s="4" t="s">
        <v>396</v>
      </c>
      <c r="F22" s="4" t="s">
        <v>392</v>
      </c>
      <c r="G22">
        <v>25</v>
      </c>
      <c r="H22">
        <v>19</v>
      </c>
    </row>
    <row r="23" spans="1:8" x14ac:dyDescent="0.25">
      <c r="A23">
        <f t="shared" si="0"/>
        <v>18</v>
      </c>
      <c r="C23" s="3">
        <v>42464</v>
      </c>
      <c r="D23" s="4" t="s">
        <v>402</v>
      </c>
      <c r="E23" s="4" t="s">
        <v>393</v>
      </c>
      <c r="F23" s="4" t="s">
        <v>392</v>
      </c>
      <c r="G23">
        <v>33</v>
      </c>
      <c r="H23">
        <v>38</v>
      </c>
    </row>
    <row r="24" spans="1:8" x14ac:dyDescent="0.25">
      <c r="A24">
        <f t="shared" si="0"/>
        <v>0</v>
      </c>
      <c r="C24" s="3">
        <v>42482</v>
      </c>
      <c r="D24" s="4" t="s">
        <v>403</v>
      </c>
      <c r="E24" s="4" t="s">
        <v>395</v>
      </c>
      <c r="F24" s="4" t="s">
        <v>398</v>
      </c>
      <c r="G24">
        <v>36</v>
      </c>
      <c r="H24">
        <v>35</v>
      </c>
    </row>
    <row r="25" spans="1:8" x14ac:dyDescent="0.25">
      <c r="A25">
        <f t="shared" si="0"/>
        <v>0</v>
      </c>
      <c r="C25" s="3">
        <v>42482</v>
      </c>
      <c r="D25" s="4" t="s">
        <v>403</v>
      </c>
      <c r="E25" s="4" t="s">
        <v>391</v>
      </c>
      <c r="F25" s="4" t="s">
        <v>392</v>
      </c>
      <c r="G25">
        <v>5</v>
      </c>
      <c r="H25">
        <v>66</v>
      </c>
    </row>
    <row r="26" spans="1:8" x14ac:dyDescent="0.25">
      <c r="A26">
        <f t="shared" si="0"/>
        <v>22</v>
      </c>
      <c r="C26" s="3">
        <v>42482</v>
      </c>
      <c r="D26" s="4" t="s">
        <v>403</v>
      </c>
      <c r="E26" s="4" t="s">
        <v>393</v>
      </c>
      <c r="F26" s="4" t="s">
        <v>392</v>
      </c>
      <c r="G26">
        <v>35</v>
      </c>
      <c r="H26">
        <v>41</v>
      </c>
    </row>
    <row r="27" spans="1:8" x14ac:dyDescent="0.25">
      <c r="A27">
        <f t="shared" si="0"/>
        <v>0</v>
      </c>
      <c r="C27" s="3">
        <v>42504</v>
      </c>
      <c r="D27" s="4" t="s">
        <v>404</v>
      </c>
      <c r="E27" s="4" t="s">
        <v>391</v>
      </c>
      <c r="F27" s="4" t="s">
        <v>398</v>
      </c>
      <c r="G27">
        <v>38</v>
      </c>
      <c r="H27">
        <v>98</v>
      </c>
    </row>
    <row r="28" spans="1:8" x14ac:dyDescent="0.25">
      <c r="A28">
        <f t="shared" si="0"/>
        <v>25</v>
      </c>
      <c r="C28" s="3">
        <v>42504</v>
      </c>
      <c r="D28" s="4" t="s">
        <v>404</v>
      </c>
      <c r="E28" s="4" t="s">
        <v>395</v>
      </c>
      <c r="F28" s="4" t="s">
        <v>392</v>
      </c>
      <c r="G28">
        <v>10</v>
      </c>
      <c r="H28">
        <v>23</v>
      </c>
    </row>
    <row r="29" spans="1:8" x14ac:dyDescent="0.25">
      <c r="A29">
        <f t="shared" si="0"/>
        <v>0</v>
      </c>
      <c r="C29" s="3">
        <v>42529</v>
      </c>
      <c r="D29" s="4" t="s">
        <v>405</v>
      </c>
      <c r="E29" s="4" t="s">
        <v>395</v>
      </c>
      <c r="F29" s="4" t="s">
        <v>398</v>
      </c>
      <c r="G29">
        <v>4</v>
      </c>
      <c r="H29">
        <v>38</v>
      </c>
    </row>
    <row r="30" spans="1:8" x14ac:dyDescent="0.25">
      <c r="A30">
        <f t="shared" si="0"/>
        <v>0</v>
      </c>
      <c r="C30" s="3">
        <v>42529</v>
      </c>
      <c r="D30" s="4" t="s">
        <v>405</v>
      </c>
      <c r="E30" s="4" t="s">
        <v>391</v>
      </c>
      <c r="F30" s="4" t="s">
        <v>392</v>
      </c>
      <c r="G30">
        <v>42</v>
      </c>
      <c r="H30">
        <v>60</v>
      </c>
    </row>
    <row r="31" spans="1:8" x14ac:dyDescent="0.25">
      <c r="A31">
        <f t="shared" si="0"/>
        <v>0</v>
      </c>
      <c r="C31" s="3">
        <v>42529</v>
      </c>
      <c r="D31" s="4" t="s">
        <v>405</v>
      </c>
      <c r="E31" s="4" t="s">
        <v>394</v>
      </c>
      <c r="F31" s="4" t="s">
        <v>392</v>
      </c>
      <c r="G31">
        <v>28</v>
      </c>
      <c r="H31">
        <v>8</v>
      </c>
    </row>
    <row r="32" spans="1:8" x14ac:dyDescent="0.25">
      <c r="A32">
        <f t="shared" si="0"/>
        <v>13</v>
      </c>
      <c r="C32" s="3">
        <v>42529</v>
      </c>
      <c r="D32" s="4" t="s">
        <v>405</v>
      </c>
      <c r="E32" s="4" t="s">
        <v>396</v>
      </c>
      <c r="F32" s="4" t="s">
        <v>392</v>
      </c>
      <c r="G32">
        <v>19</v>
      </c>
      <c r="H32">
        <v>19</v>
      </c>
    </row>
    <row r="33" spans="1:8" x14ac:dyDescent="0.25">
      <c r="A33">
        <f t="shared" si="0"/>
        <v>0</v>
      </c>
      <c r="C33" s="3">
        <v>42542</v>
      </c>
      <c r="D33" s="4" t="s">
        <v>406</v>
      </c>
      <c r="E33" s="4" t="s">
        <v>396</v>
      </c>
      <c r="F33" s="4" t="s">
        <v>398</v>
      </c>
      <c r="G33">
        <v>72</v>
      </c>
      <c r="H33">
        <v>28</v>
      </c>
    </row>
    <row r="34" spans="1:8" x14ac:dyDescent="0.25">
      <c r="A34">
        <f t="shared" si="0"/>
        <v>0</v>
      </c>
      <c r="C34" s="3">
        <v>42542</v>
      </c>
      <c r="D34" s="4" t="s">
        <v>406</v>
      </c>
      <c r="E34" s="4" t="s">
        <v>391</v>
      </c>
      <c r="F34" s="4" t="s">
        <v>398</v>
      </c>
      <c r="G34">
        <v>42</v>
      </c>
      <c r="H34">
        <v>90</v>
      </c>
    </row>
    <row r="35" spans="1:8" x14ac:dyDescent="0.25">
      <c r="A35">
        <f t="shared" si="0"/>
        <v>0</v>
      </c>
      <c r="C35" s="3">
        <v>42542</v>
      </c>
      <c r="D35" s="4" t="s">
        <v>406</v>
      </c>
      <c r="E35" s="4" t="s">
        <v>393</v>
      </c>
      <c r="F35" s="4" t="s">
        <v>392</v>
      </c>
      <c r="G35">
        <v>42</v>
      </c>
      <c r="H35">
        <v>44</v>
      </c>
    </row>
    <row r="36" spans="1:8" x14ac:dyDescent="0.25">
      <c r="A36">
        <f t="shared" si="0"/>
        <v>0</v>
      </c>
      <c r="C36" s="3">
        <v>42542</v>
      </c>
      <c r="D36" s="4" t="s">
        <v>406</v>
      </c>
      <c r="E36" s="4" t="s">
        <v>395</v>
      </c>
      <c r="F36" s="4" t="s">
        <v>392</v>
      </c>
      <c r="G36">
        <v>33</v>
      </c>
      <c r="H36">
        <v>26</v>
      </c>
    </row>
    <row r="37" spans="1:8" x14ac:dyDescent="0.25">
      <c r="A37">
        <f t="shared" si="0"/>
        <v>17</v>
      </c>
      <c r="C37" s="3">
        <v>42542</v>
      </c>
      <c r="D37" s="4" t="s">
        <v>406</v>
      </c>
      <c r="E37" s="4" t="s">
        <v>394</v>
      </c>
      <c r="F37" s="4" t="s">
        <v>392</v>
      </c>
      <c r="G37">
        <v>9</v>
      </c>
      <c r="H37">
        <v>9</v>
      </c>
    </row>
    <row r="38" spans="1:8" x14ac:dyDescent="0.25">
      <c r="A38">
        <f t="shared" si="0"/>
        <v>0</v>
      </c>
      <c r="C38" s="3">
        <v>42559</v>
      </c>
      <c r="D38" s="4" t="s">
        <v>390</v>
      </c>
      <c r="E38" s="4" t="s">
        <v>396</v>
      </c>
      <c r="F38" s="4" t="s">
        <v>398</v>
      </c>
      <c r="G38">
        <v>4</v>
      </c>
      <c r="H38">
        <v>29</v>
      </c>
    </row>
    <row r="39" spans="1:8" x14ac:dyDescent="0.25">
      <c r="A39">
        <f t="shared" si="0"/>
        <v>0</v>
      </c>
      <c r="C39" s="3">
        <v>42559</v>
      </c>
      <c r="D39" s="4" t="s">
        <v>390</v>
      </c>
      <c r="E39" s="4" t="s">
        <v>394</v>
      </c>
      <c r="F39" s="4" t="s">
        <v>398</v>
      </c>
      <c r="G39">
        <v>37</v>
      </c>
      <c r="H39">
        <v>12</v>
      </c>
    </row>
    <row r="40" spans="1:8" x14ac:dyDescent="0.25">
      <c r="A40">
        <f t="shared" si="0"/>
        <v>0</v>
      </c>
      <c r="C40" s="3">
        <v>42559</v>
      </c>
      <c r="D40" s="4" t="s">
        <v>390</v>
      </c>
      <c r="E40" s="4" t="s">
        <v>393</v>
      </c>
      <c r="F40" s="4" t="s">
        <v>392</v>
      </c>
      <c r="G40">
        <v>35</v>
      </c>
      <c r="H40">
        <v>42</v>
      </c>
    </row>
    <row r="41" spans="1:8" x14ac:dyDescent="0.25">
      <c r="A41">
        <f t="shared" si="0"/>
        <v>15</v>
      </c>
      <c r="C41" s="3">
        <v>42559</v>
      </c>
      <c r="D41" s="4" t="s">
        <v>390</v>
      </c>
      <c r="E41" s="4" t="s">
        <v>391</v>
      </c>
      <c r="F41" s="4" t="s">
        <v>392</v>
      </c>
      <c r="G41">
        <v>32</v>
      </c>
      <c r="H41">
        <v>66</v>
      </c>
    </row>
    <row r="42" spans="1:8" x14ac:dyDescent="0.25">
      <c r="A42">
        <f t="shared" si="0"/>
        <v>0</v>
      </c>
      <c r="C42" s="3">
        <v>42574</v>
      </c>
      <c r="D42" s="4" t="s">
        <v>397</v>
      </c>
      <c r="E42" s="4" t="s">
        <v>391</v>
      </c>
      <c r="F42" s="4" t="s">
        <v>398</v>
      </c>
      <c r="G42">
        <v>32</v>
      </c>
      <c r="H42">
        <v>92</v>
      </c>
    </row>
    <row r="43" spans="1:8" x14ac:dyDescent="0.25">
      <c r="A43">
        <f t="shared" si="0"/>
        <v>19</v>
      </c>
      <c r="C43" s="3">
        <v>42574</v>
      </c>
      <c r="D43" s="4" t="s">
        <v>397</v>
      </c>
      <c r="E43" s="4" t="s">
        <v>393</v>
      </c>
      <c r="F43" s="4" t="s">
        <v>392</v>
      </c>
      <c r="G43">
        <v>48</v>
      </c>
      <c r="H43">
        <v>43</v>
      </c>
    </row>
    <row r="44" spans="1:8" x14ac:dyDescent="0.25">
      <c r="A44">
        <f t="shared" si="0"/>
        <v>0</v>
      </c>
      <c r="C44" s="3">
        <v>42593</v>
      </c>
      <c r="D44" s="4" t="s">
        <v>399</v>
      </c>
      <c r="E44" s="4" t="s">
        <v>393</v>
      </c>
      <c r="F44" s="4" t="s">
        <v>398</v>
      </c>
      <c r="G44">
        <v>191</v>
      </c>
      <c r="H44">
        <v>60</v>
      </c>
    </row>
    <row r="45" spans="1:8" x14ac:dyDescent="0.25">
      <c r="A45">
        <f t="shared" si="0"/>
        <v>0</v>
      </c>
      <c r="C45" s="3">
        <v>42593</v>
      </c>
      <c r="D45" s="4" t="s">
        <v>399</v>
      </c>
      <c r="E45" s="4" t="s">
        <v>395</v>
      </c>
      <c r="F45" s="4" t="s">
        <v>392</v>
      </c>
      <c r="G45">
        <v>9</v>
      </c>
      <c r="H45">
        <v>24</v>
      </c>
    </row>
    <row r="46" spans="1:8" x14ac:dyDescent="0.25">
      <c r="A46">
        <f t="shared" si="0"/>
        <v>26</v>
      </c>
      <c r="C46" s="3">
        <v>42593</v>
      </c>
      <c r="D46" s="4" t="s">
        <v>399</v>
      </c>
      <c r="E46" s="4" t="s">
        <v>391</v>
      </c>
      <c r="F46" s="4" t="s">
        <v>392</v>
      </c>
      <c r="G46">
        <v>36</v>
      </c>
      <c r="H46">
        <v>65</v>
      </c>
    </row>
    <row r="47" spans="1:8" x14ac:dyDescent="0.25">
      <c r="A47">
        <f t="shared" si="0"/>
        <v>0</v>
      </c>
      <c r="C47" s="3">
        <v>42619</v>
      </c>
      <c r="D47" s="4" t="s">
        <v>400</v>
      </c>
      <c r="E47" s="4" t="s">
        <v>394</v>
      </c>
      <c r="F47" s="4" t="s">
        <v>392</v>
      </c>
      <c r="G47">
        <v>47</v>
      </c>
      <c r="H47">
        <v>7</v>
      </c>
    </row>
    <row r="48" spans="1:8" x14ac:dyDescent="0.25">
      <c r="A48">
        <f t="shared" si="0"/>
        <v>0</v>
      </c>
      <c r="C48" s="3">
        <v>42619</v>
      </c>
      <c r="D48" s="4" t="s">
        <v>400</v>
      </c>
      <c r="E48" s="4" t="s">
        <v>393</v>
      </c>
      <c r="F48" s="4" t="s">
        <v>398</v>
      </c>
      <c r="G48">
        <v>4</v>
      </c>
      <c r="H48">
        <v>63</v>
      </c>
    </row>
    <row r="49" spans="1:8" x14ac:dyDescent="0.25">
      <c r="A49">
        <f t="shared" si="0"/>
        <v>0</v>
      </c>
      <c r="C49" s="3">
        <v>42619</v>
      </c>
      <c r="D49" s="4" t="s">
        <v>400</v>
      </c>
      <c r="E49" s="4" t="s">
        <v>396</v>
      </c>
      <c r="F49" s="4" t="s">
        <v>392</v>
      </c>
      <c r="G49">
        <v>8</v>
      </c>
      <c r="H49">
        <v>19</v>
      </c>
    </row>
    <row r="50" spans="1:8" x14ac:dyDescent="0.25">
      <c r="A50">
        <f t="shared" si="0"/>
        <v>0</v>
      </c>
      <c r="C50" s="3">
        <v>42619</v>
      </c>
      <c r="D50" s="4" t="s">
        <v>400</v>
      </c>
      <c r="E50" s="4" t="s">
        <v>395</v>
      </c>
      <c r="F50" s="4" t="s">
        <v>392</v>
      </c>
      <c r="G50">
        <v>3</v>
      </c>
      <c r="H50">
        <v>22</v>
      </c>
    </row>
    <row r="51" spans="1:8" x14ac:dyDescent="0.25">
      <c r="A51">
        <f t="shared" si="0"/>
        <v>21</v>
      </c>
      <c r="C51" s="3">
        <v>42619</v>
      </c>
      <c r="D51" s="4" t="s">
        <v>400</v>
      </c>
      <c r="E51" s="4" t="s">
        <v>391</v>
      </c>
      <c r="F51" s="4" t="s">
        <v>392</v>
      </c>
      <c r="G51">
        <v>41</v>
      </c>
      <c r="H51">
        <v>59</v>
      </c>
    </row>
    <row r="52" spans="1:8" x14ac:dyDescent="0.25">
      <c r="A52">
        <f t="shared" si="0"/>
        <v>0</v>
      </c>
      <c r="C52" s="3">
        <v>42640</v>
      </c>
      <c r="D52" s="4" t="s">
        <v>401</v>
      </c>
      <c r="E52" s="4" t="s">
        <v>393</v>
      </c>
      <c r="F52" s="4" t="s">
        <v>392</v>
      </c>
      <c r="G52">
        <v>44</v>
      </c>
      <c r="H52">
        <v>40</v>
      </c>
    </row>
    <row r="53" spans="1:8" x14ac:dyDescent="0.25">
      <c r="A53">
        <f t="shared" si="0"/>
        <v>0</v>
      </c>
      <c r="C53" s="3">
        <v>42640</v>
      </c>
      <c r="D53" s="4" t="s">
        <v>401</v>
      </c>
      <c r="E53" s="4" t="s">
        <v>394</v>
      </c>
      <c r="F53" s="4" t="s">
        <v>398</v>
      </c>
      <c r="G53">
        <v>45</v>
      </c>
      <c r="H53">
        <v>12</v>
      </c>
    </row>
    <row r="54" spans="1:8" x14ac:dyDescent="0.25">
      <c r="A54">
        <f t="shared" si="0"/>
        <v>0</v>
      </c>
      <c r="C54" s="3">
        <v>42640</v>
      </c>
      <c r="D54" s="4" t="s">
        <v>401</v>
      </c>
      <c r="E54" s="4" t="s">
        <v>396</v>
      </c>
      <c r="F54" s="4" t="s">
        <v>392</v>
      </c>
      <c r="G54">
        <v>40</v>
      </c>
      <c r="H54">
        <v>20</v>
      </c>
    </row>
    <row r="55" spans="1:8" x14ac:dyDescent="0.25">
      <c r="A55">
        <f t="shared" si="0"/>
        <v>0</v>
      </c>
      <c r="C55" s="3">
        <v>42640</v>
      </c>
      <c r="D55" s="4" t="s">
        <v>401</v>
      </c>
      <c r="E55" s="4" t="s">
        <v>391</v>
      </c>
      <c r="F55" s="4" t="s">
        <v>392</v>
      </c>
      <c r="G55">
        <v>3</v>
      </c>
      <c r="H55">
        <v>63</v>
      </c>
    </row>
    <row r="56" spans="1:8" x14ac:dyDescent="0.25">
      <c r="A56">
        <f t="shared" si="0"/>
        <v>24</v>
      </c>
      <c r="C56" s="3">
        <v>42640</v>
      </c>
      <c r="D56" s="4" t="s">
        <v>401</v>
      </c>
      <c r="E56" s="4" t="s">
        <v>395</v>
      </c>
      <c r="F56" s="4" t="s">
        <v>392</v>
      </c>
      <c r="G56">
        <v>17</v>
      </c>
      <c r="H56">
        <v>24</v>
      </c>
    </row>
    <row r="57" spans="1:8" x14ac:dyDescent="0.25">
      <c r="A57">
        <f t="shared" si="0"/>
        <v>0</v>
      </c>
      <c r="C57" s="3">
        <v>42664</v>
      </c>
      <c r="D57" s="4" t="s">
        <v>402</v>
      </c>
      <c r="E57" s="4" t="s">
        <v>394</v>
      </c>
      <c r="F57" s="4" t="s">
        <v>398</v>
      </c>
      <c r="G57">
        <v>2</v>
      </c>
      <c r="H57">
        <v>12</v>
      </c>
    </row>
    <row r="58" spans="1:8" x14ac:dyDescent="0.25">
      <c r="A58">
        <f t="shared" si="0"/>
        <v>0</v>
      </c>
      <c r="C58" s="3">
        <v>42664</v>
      </c>
      <c r="D58" s="4" t="s">
        <v>402</v>
      </c>
      <c r="E58" s="4" t="s">
        <v>396</v>
      </c>
      <c r="F58" s="4" t="s">
        <v>392</v>
      </c>
      <c r="G58">
        <v>14</v>
      </c>
      <c r="H58">
        <v>19</v>
      </c>
    </row>
    <row r="59" spans="1:8" x14ac:dyDescent="0.25">
      <c r="A59">
        <f t="shared" si="0"/>
        <v>18</v>
      </c>
      <c r="C59" s="3">
        <v>42664</v>
      </c>
      <c r="D59" s="4" t="s">
        <v>402</v>
      </c>
      <c r="E59" s="4" t="s">
        <v>395</v>
      </c>
      <c r="F59" s="4" t="s">
        <v>392</v>
      </c>
      <c r="G59">
        <v>23</v>
      </c>
      <c r="H59">
        <v>23</v>
      </c>
    </row>
    <row r="60" spans="1:8" x14ac:dyDescent="0.25">
      <c r="A60">
        <f t="shared" si="0"/>
        <v>0</v>
      </c>
      <c r="C60" s="3">
        <v>42682</v>
      </c>
      <c r="D60" s="4" t="s">
        <v>403</v>
      </c>
      <c r="E60" s="4" t="s">
        <v>394</v>
      </c>
      <c r="F60" s="4" t="s">
        <v>392</v>
      </c>
      <c r="G60">
        <v>11</v>
      </c>
      <c r="H60">
        <v>8</v>
      </c>
    </row>
    <row r="61" spans="1:8" x14ac:dyDescent="0.25">
      <c r="A61">
        <f t="shared" si="0"/>
        <v>0</v>
      </c>
      <c r="C61" s="3">
        <v>42682</v>
      </c>
      <c r="D61" s="4" t="s">
        <v>403</v>
      </c>
      <c r="E61" s="4" t="s">
        <v>391</v>
      </c>
      <c r="F61" s="4" t="s">
        <v>392</v>
      </c>
      <c r="G61">
        <v>17</v>
      </c>
      <c r="H61">
        <v>66</v>
      </c>
    </row>
    <row r="62" spans="1:8" x14ac:dyDescent="0.25">
      <c r="A62">
        <f t="shared" si="0"/>
        <v>22</v>
      </c>
      <c r="C62" s="3">
        <v>42682</v>
      </c>
      <c r="D62" s="4" t="s">
        <v>403</v>
      </c>
      <c r="E62" s="4" t="s">
        <v>393</v>
      </c>
      <c r="F62" s="4" t="s">
        <v>392</v>
      </c>
      <c r="G62">
        <v>30</v>
      </c>
      <c r="H62">
        <v>41</v>
      </c>
    </row>
    <row r="63" spans="1:8" x14ac:dyDescent="0.25">
      <c r="A63">
        <f t="shared" si="0"/>
        <v>0</v>
      </c>
      <c r="C63" s="3">
        <v>42704</v>
      </c>
      <c r="D63" s="4" t="s">
        <v>404</v>
      </c>
      <c r="E63" s="4" t="s">
        <v>391</v>
      </c>
      <c r="F63" s="4" t="s">
        <v>398</v>
      </c>
      <c r="G63">
        <v>97</v>
      </c>
      <c r="H63">
        <v>98</v>
      </c>
    </row>
    <row r="64" spans="1:8" x14ac:dyDescent="0.25">
      <c r="A64">
        <f t="shared" si="0"/>
        <v>0</v>
      </c>
      <c r="C64" s="3">
        <v>42704</v>
      </c>
      <c r="D64" s="4" t="s">
        <v>404</v>
      </c>
      <c r="E64" s="4" t="s">
        <v>394</v>
      </c>
      <c r="F64" s="4" t="s">
        <v>398</v>
      </c>
      <c r="G64">
        <v>11</v>
      </c>
      <c r="H64">
        <v>12</v>
      </c>
    </row>
    <row r="65" spans="1:8" x14ac:dyDescent="0.25">
      <c r="A65">
        <f t="shared" si="0"/>
        <v>0</v>
      </c>
      <c r="C65" s="3">
        <v>42704</v>
      </c>
      <c r="D65" s="4" t="s">
        <v>404</v>
      </c>
      <c r="E65" s="4" t="s">
        <v>396</v>
      </c>
      <c r="F65" s="4" t="s">
        <v>392</v>
      </c>
      <c r="G65">
        <v>17</v>
      </c>
      <c r="H65">
        <v>20</v>
      </c>
    </row>
    <row r="66" spans="1:8" x14ac:dyDescent="0.25">
      <c r="A66">
        <f t="shared" si="0"/>
        <v>25</v>
      </c>
      <c r="C66" s="3">
        <v>42704</v>
      </c>
      <c r="D66" s="4" t="s">
        <v>404</v>
      </c>
      <c r="E66" s="4" t="s">
        <v>395</v>
      </c>
      <c r="F66" s="4" t="s">
        <v>392</v>
      </c>
      <c r="G66">
        <v>4</v>
      </c>
      <c r="H66">
        <v>23</v>
      </c>
    </row>
    <row r="67" spans="1:8" x14ac:dyDescent="0.25">
      <c r="A67">
        <f t="shared" si="0"/>
        <v>0</v>
      </c>
      <c r="C67" s="3">
        <v>42729</v>
      </c>
      <c r="D67" s="4" t="s">
        <v>405</v>
      </c>
      <c r="E67" s="4" t="s">
        <v>396</v>
      </c>
      <c r="F67" s="4" t="s">
        <v>398</v>
      </c>
      <c r="G67">
        <v>79</v>
      </c>
      <c r="H67">
        <v>31</v>
      </c>
    </row>
    <row r="68" spans="1:8" x14ac:dyDescent="0.25">
      <c r="A68">
        <f t="shared" ref="A68:A131" si="1">_xlfn.DAYS(C69,C68)</f>
        <v>0</v>
      </c>
      <c r="C68" s="3">
        <v>42729</v>
      </c>
      <c r="D68" s="4" t="s">
        <v>405</v>
      </c>
      <c r="E68" s="4" t="s">
        <v>391</v>
      </c>
      <c r="F68" s="4" t="s">
        <v>392</v>
      </c>
      <c r="G68">
        <v>33</v>
      </c>
      <c r="H68">
        <v>60</v>
      </c>
    </row>
    <row r="69" spans="1:8" x14ac:dyDescent="0.25">
      <c r="A69">
        <f t="shared" si="1"/>
        <v>13</v>
      </c>
      <c r="C69" s="3">
        <v>42729</v>
      </c>
      <c r="D69" s="4" t="s">
        <v>405</v>
      </c>
      <c r="E69" s="4" t="s">
        <v>395</v>
      </c>
      <c r="F69" s="4" t="s">
        <v>392</v>
      </c>
      <c r="G69">
        <v>26</v>
      </c>
      <c r="H69">
        <v>23</v>
      </c>
    </row>
    <row r="70" spans="1:8" x14ac:dyDescent="0.25">
      <c r="A70">
        <f t="shared" si="1"/>
        <v>0</v>
      </c>
      <c r="C70" s="3">
        <v>42742</v>
      </c>
      <c r="D70" s="4" t="s">
        <v>406</v>
      </c>
      <c r="E70" s="4" t="s">
        <v>396</v>
      </c>
      <c r="F70" s="4" t="s">
        <v>392</v>
      </c>
      <c r="G70">
        <v>40</v>
      </c>
      <c r="H70">
        <v>22</v>
      </c>
    </row>
    <row r="71" spans="1:8" x14ac:dyDescent="0.25">
      <c r="A71">
        <f t="shared" si="1"/>
        <v>0</v>
      </c>
      <c r="C71" s="3">
        <v>42742</v>
      </c>
      <c r="D71" s="4" t="s">
        <v>406</v>
      </c>
      <c r="E71" s="4" t="s">
        <v>394</v>
      </c>
      <c r="F71" s="4" t="s">
        <v>392</v>
      </c>
      <c r="G71">
        <v>42</v>
      </c>
      <c r="H71">
        <v>9</v>
      </c>
    </row>
    <row r="72" spans="1:8" x14ac:dyDescent="0.25">
      <c r="A72">
        <f t="shared" si="1"/>
        <v>0</v>
      </c>
      <c r="C72" s="3">
        <v>42742</v>
      </c>
      <c r="D72" s="4" t="s">
        <v>406</v>
      </c>
      <c r="E72" s="4" t="s">
        <v>395</v>
      </c>
      <c r="F72" s="4" t="s">
        <v>392</v>
      </c>
      <c r="G72">
        <v>42</v>
      </c>
      <c r="H72">
        <v>26</v>
      </c>
    </row>
    <row r="73" spans="1:8" x14ac:dyDescent="0.25">
      <c r="A73">
        <f t="shared" si="1"/>
        <v>0</v>
      </c>
      <c r="C73" s="3">
        <v>42742</v>
      </c>
      <c r="D73" s="4" t="s">
        <v>406</v>
      </c>
      <c r="E73" s="4" t="s">
        <v>391</v>
      </c>
      <c r="F73" s="4" t="s">
        <v>392</v>
      </c>
      <c r="G73">
        <v>9</v>
      </c>
      <c r="H73">
        <v>70</v>
      </c>
    </row>
    <row r="74" spans="1:8" x14ac:dyDescent="0.25">
      <c r="A74">
        <f t="shared" si="1"/>
        <v>17</v>
      </c>
      <c r="C74" s="3">
        <v>42742</v>
      </c>
      <c r="D74" s="4" t="s">
        <v>406</v>
      </c>
      <c r="E74" s="4" t="s">
        <v>393</v>
      </c>
      <c r="F74" s="4" t="s">
        <v>392</v>
      </c>
      <c r="G74">
        <v>39</v>
      </c>
      <c r="H74">
        <v>44</v>
      </c>
    </row>
    <row r="75" spans="1:8" x14ac:dyDescent="0.25">
      <c r="A75">
        <f t="shared" si="1"/>
        <v>0</v>
      </c>
      <c r="C75" s="3">
        <v>42759</v>
      </c>
      <c r="D75" s="4" t="s">
        <v>390</v>
      </c>
      <c r="E75" s="4" t="s">
        <v>393</v>
      </c>
      <c r="F75" s="4" t="s">
        <v>398</v>
      </c>
      <c r="G75">
        <v>112</v>
      </c>
      <c r="H75">
        <v>59</v>
      </c>
    </row>
    <row r="76" spans="1:8" x14ac:dyDescent="0.25">
      <c r="A76">
        <f t="shared" si="1"/>
        <v>0</v>
      </c>
      <c r="C76" s="3">
        <v>42759</v>
      </c>
      <c r="D76" s="4" t="s">
        <v>390</v>
      </c>
      <c r="E76" s="4" t="s">
        <v>391</v>
      </c>
      <c r="F76" s="4" t="s">
        <v>392</v>
      </c>
      <c r="G76">
        <v>34</v>
      </c>
      <c r="H76">
        <v>66</v>
      </c>
    </row>
    <row r="77" spans="1:8" x14ac:dyDescent="0.25">
      <c r="A77">
        <f t="shared" si="1"/>
        <v>15</v>
      </c>
      <c r="C77" s="3">
        <v>42759</v>
      </c>
      <c r="D77" s="4" t="s">
        <v>390</v>
      </c>
      <c r="E77" s="4" t="s">
        <v>396</v>
      </c>
      <c r="F77" s="4" t="s">
        <v>392</v>
      </c>
      <c r="G77">
        <v>5</v>
      </c>
      <c r="H77">
        <v>21</v>
      </c>
    </row>
    <row r="78" spans="1:8" x14ac:dyDescent="0.25">
      <c r="A78">
        <f t="shared" si="1"/>
        <v>0</v>
      </c>
      <c r="C78" s="3">
        <v>42774</v>
      </c>
      <c r="D78" s="4" t="s">
        <v>397</v>
      </c>
      <c r="E78" s="4" t="s">
        <v>391</v>
      </c>
      <c r="F78" s="4" t="s">
        <v>398</v>
      </c>
      <c r="G78">
        <v>74</v>
      </c>
      <c r="H78">
        <v>92</v>
      </c>
    </row>
    <row r="79" spans="1:8" x14ac:dyDescent="0.25">
      <c r="A79">
        <f t="shared" si="1"/>
        <v>19</v>
      </c>
      <c r="C79" s="3">
        <v>42774</v>
      </c>
      <c r="D79" s="4" t="s">
        <v>397</v>
      </c>
      <c r="E79" s="4" t="s">
        <v>395</v>
      </c>
      <c r="F79" s="4" t="s">
        <v>392</v>
      </c>
      <c r="G79">
        <v>14</v>
      </c>
      <c r="H79">
        <v>26</v>
      </c>
    </row>
    <row r="80" spans="1:8" x14ac:dyDescent="0.25">
      <c r="A80">
        <f t="shared" si="1"/>
        <v>0</v>
      </c>
      <c r="C80" s="3">
        <v>42793</v>
      </c>
      <c r="D80" s="4" t="s">
        <v>399</v>
      </c>
      <c r="E80" s="4" t="s">
        <v>393</v>
      </c>
      <c r="F80" s="4" t="s">
        <v>398</v>
      </c>
      <c r="G80">
        <v>1</v>
      </c>
      <c r="H80">
        <v>60</v>
      </c>
    </row>
    <row r="81" spans="1:8" x14ac:dyDescent="0.25">
      <c r="A81">
        <f t="shared" si="1"/>
        <v>0</v>
      </c>
      <c r="C81" s="3">
        <v>42793</v>
      </c>
      <c r="D81" s="4" t="s">
        <v>399</v>
      </c>
      <c r="E81" s="4" t="s">
        <v>395</v>
      </c>
      <c r="F81" s="4" t="s">
        <v>398</v>
      </c>
      <c r="G81">
        <v>43</v>
      </c>
      <c r="H81">
        <v>36</v>
      </c>
    </row>
    <row r="82" spans="1:8" x14ac:dyDescent="0.25">
      <c r="A82">
        <f t="shared" si="1"/>
        <v>0</v>
      </c>
      <c r="C82" s="3">
        <v>42793</v>
      </c>
      <c r="D82" s="4" t="s">
        <v>399</v>
      </c>
      <c r="E82" s="4" t="s">
        <v>394</v>
      </c>
      <c r="F82" s="4" t="s">
        <v>392</v>
      </c>
      <c r="G82">
        <v>30</v>
      </c>
      <c r="H82">
        <v>8</v>
      </c>
    </row>
    <row r="83" spans="1:8" x14ac:dyDescent="0.25">
      <c r="A83">
        <f t="shared" si="1"/>
        <v>26</v>
      </c>
      <c r="C83" s="3">
        <v>42793</v>
      </c>
      <c r="D83" s="4" t="s">
        <v>399</v>
      </c>
      <c r="E83" s="4" t="s">
        <v>396</v>
      </c>
      <c r="F83" s="4" t="s">
        <v>392</v>
      </c>
      <c r="G83">
        <v>14</v>
      </c>
      <c r="H83">
        <v>20</v>
      </c>
    </row>
    <row r="84" spans="1:8" x14ac:dyDescent="0.25">
      <c r="A84">
        <f t="shared" si="1"/>
        <v>0</v>
      </c>
      <c r="C84" s="3">
        <v>42819</v>
      </c>
      <c r="D84" s="4" t="s">
        <v>400</v>
      </c>
      <c r="E84" s="4" t="s">
        <v>395</v>
      </c>
      <c r="F84" s="4" t="s">
        <v>398</v>
      </c>
      <c r="G84">
        <v>33</v>
      </c>
      <c r="H84">
        <v>38</v>
      </c>
    </row>
    <row r="85" spans="1:8" x14ac:dyDescent="0.25">
      <c r="A85">
        <f t="shared" si="1"/>
        <v>0</v>
      </c>
      <c r="C85" s="3">
        <v>42819</v>
      </c>
      <c r="D85" s="4" t="s">
        <v>400</v>
      </c>
      <c r="E85" s="4" t="s">
        <v>393</v>
      </c>
      <c r="F85" s="4" t="s">
        <v>392</v>
      </c>
      <c r="G85">
        <v>35</v>
      </c>
      <c r="H85">
        <v>37</v>
      </c>
    </row>
    <row r="86" spans="1:8" x14ac:dyDescent="0.25">
      <c r="A86">
        <f t="shared" si="1"/>
        <v>21</v>
      </c>
      <c r="C86" s="3">
        <v>42819</v>
      </c>
      <c r="D86" s="4" t="s">
        <v>400</v>
      </c>
      <c r="E86" s="4" t="s">
        <v>396</v>
      </c>
      <c r="F86" s="4" t="s">
        <v>392</v>
      </c>
      <c r="G86">
        <v>40</v>
      </c>
      <c r="H86">
        <v>19</v>
      </c>
    </row>
    <row r="87" spans="1:8" x14ac:dyDescent="0.25">
      <c r="A87">
        <f t="shared" si="1"/>
        <v>0</v>
      </c>
      <c r="C87" s="3">
        <v>42840</v>
      </c>
      <c r="D87" s="4" t="s">
        <v>401</v>
      </c>
      <c r="E87" s="4" t="s">
        <v>395</v>
      </c>
      <c r="F87" s="4" t="s">
        <v>398</v>
      </c>
      <c r="G87">
        <v>21</v>
      </c>
      <c r="H87">
        <v>36</v>
      </c>
    </row>
    <row r="88" spans="1:8" x14ac:dyDescent="0.25">
      <c r="A88">
        <f t="shared" si="1"/>
        <v>0</v>
      </c>
      <c r="C88" s="3">
        <v>42840</v>
      </c>
      <c r="D88" s="4" t="s">
        <v>401</v>
      </c>
      <c r="E88" s="4" t="s">
        <v>391</v>
      </c>
      <c r="F88" s="4" t="s">
        <v>398</v>
      </c>
      <c r="G88">
        <v>2</v>
      </c>
      <c r="H88">
        <v>97</v>
      </c>
    </row>
    <row r="89" spans="1:8" x14ac:dyDescent="0.25">
      <c r="A89">
        <f t="shared" si="1"/>
        <v>0</v>
      </c>
      <c r="C89" s="3">
        <v>42840</v>
      </c>
      <c r="D89" s="4" t="s">
        <v>401</v>
      </c>
      <c r="E89" s="4" t="s">
        <v>396</v>
      </c>
      <c r="F89" s="4" t="s">
        <v>392</v>
      </c>
      <c r="G89">
        <v>12</v>
      </c>
      <c r="H89">
        <v>20</v>
      </c>
    </row>
    <row r="90" spans="1:8" x14ac:dyDescent="0.25">
      <c r="A90">
        <f t="shared" si="1"/>
        <v>0</v>
      </c>
      <c r="C90" s="3">
        <v>42840</v>
      </c>
      <c r="D90" s="4" t="s">
        <v>401</v>
      </c>
      <c r="E90" s="4" t="s">
        <v>394</v>
      </c>
      <c r="F90" s="4" t="s">
        <v>392</v>
      </c>
      <c r="G90">
        <v>15</v>
      </c>
      <c r="H90">
        <v>8</v>
      </c>
    </row>
    <row r="91" spans="1:8" x14ac:dyDescent="0.25">
      <c r="A91">
        <f t="shared" si="1"/>
        <v>24</v>
      </c>
      <c r="C91" s="3">
        <v>42840</v>
      </c>
      <c r="D91" s="4" t="s">
        <v>401</v>
      </c>
      <c r="E91" s="4" t="s">
        <v>393</v>
      </c>
      <c r="F91" s="4" t="s">
        <v>392</v>
      </c>
      <c r="G91">
        <v>1</v>
      </c>
      <c r="H91">
        <v>40</v>
      </c>
    </row>
    <row r="92" spans="1:8" x14ac:dyDescent="0.25">
      <c r="A92">
        <f t="shared" si="1"/>
        <v>0</v>
      </c>
      <c r="C92" s="3">
        <v>42864</v>
      </c>
      <c r="D92" s="4" t="s">
        <v>402</v>
      </c>
      <c r="E92" s="4" t="s">
        <v>394</v>
      </c>
      <c r="F92" s="4" t="s">
        <v>398</v>
      </c>
      <c r="G92">
        <v>86</v>
      </c>
      <c r="H92">
        <v>12</v>
      </c>
    </row>
    <row r="93" spans="1:8" x14ac:dyDescent="0.25">
      <c r="A93">
        <f t="shared" si="1"/>
        <v>0</v>
      </c>
      <c r="C93" s="3">
        <v>42864</v>
      </c>
      <c r="D93" s="4" t="s">
        <v>402</v>
      </c>
      <c r="E93" s="4" t="s">
        <v>396</v>
      </c>
      <c r="F93" s="4" t="s">
        <v>398</v>
      </c>
      <c r="G93">
        <v>110</v>
      </c>
      <c r="H93">
        <v>31</v>
      </c>
    </row>
    <row r="94" spans="1:8" x14ac:dyDescent="0.25">
      <c r="A94">
        <f t="shared" si="1"/>
        <v>0</v>
      </c>
      <c r="C94" s="3">
        <v>42864</v>
      </c>
      <c r="D94" s="4" t="s">
        <v>402</v>
      </c>
      <c r="E94" s="4" t="s">
        <v>393</v>
      </c>
      <c r="F94" s="4" t="s">
        <v>392</v>
      </c>
      <c r="G94">
        <v>33</v>
      </c>
      <c r="H94">
        <v>38</v>
      </c>
    </row>
    <row r="95" spans="1:8" x14ac:dyDescent="0.25">
      <c r="A95">
        <f t="shared" si="1"/>
        <v>0</v>
      </c>
      <c r="C95" s="3">
        <v>42864</v>
      </c>
      <c r="D95" s="4" t="s">
        <v>402</v>
      </c>
      <c r="E95" s="4" t="s">
        <v>395</v>
      </c>
      <c r="F95" s="4" t="s">
        <v>392</v>
      </c>
      <c r="G95">
        <v>13</v>
      </c>
      <c r="H95">
        <v>23</v>
      </c>
    </row>
    <row r="96" spans="1:8" x14ac:dyDescent="0.25">
      <c r="A96">
        <f t="shared" si="1"/>
        <v>18</v>
      </c>
      <c r="C96" s="3">
        <v>42864</v>
      </c>
      <c r="D96" s="4" t="s">
        <v>402</v>
      </c>
      <c r="E96" s="4" t="s">
        <v>391</v>
      </c>
      <c r="F96" s="4" t="s">
        <v>392</v>
      </c>
      <c r="G96">
        <v>37</v>
      </c>
      <c r="H96">
        <v>61</v>
      </c>
    </row>
    <row r="97" spans="1:8" x14ac:dyDescent="0.25">
      <c r="A97">
        <f t="shared" si="1"/>
        <v>0</v>
      </c>
      <c r="C97" s="3">
        <v>42882</v>
      </c>
      <c r="D97" s="4" t="s">
        <v>403</v>
      </c>
      <c r="E97" s="4" t="s">
        <v>394</v>
      </c>
      <c r="F97" s="4" t="s">
        <v>398</v>
      </c>
      <c r="G97">
        <v>1</v>
      </c>
      <c r="H97">
        <v>12</v>
      </c>
    </row>
    <row r="98" spans="1:8" x14ac:dyDescent="0.25">
      <c r="A98">
        <f t="shared" si="1"/>
        <v>0</v>
      </c>
      <c r="C98" s="3">
        <v>42882</v>
      </c>
      <c r="D98" s="4" t="s">
        <v>403</v>
      </c>
      <c r="E98" s="4" t="s">
        <v>393</v>
      </c>
      <c r="F98" s="4" t="s">
        <v>398</v>
      </c>
      <c r="G98">
        <v>68</v>
      </c>
      <c r="H98">
        <v>59</v>
      </c>
    </row>
    <row r="99" spans="1:8" x14ac:dyDescent="0.25">
      <c r="A99">
        <f t="shared" si="1"/>
        <v>0</v>
      </c>
      <c r="C99" s="3">
        <v>42882</v>
      </c>
      <c r="D99" s="4" t="s">
        <v>403</v>
      </c>
      <c r="E99" s="4" t="s">
        <v>391</v>
      </c>
      <c r="F99" s="4" t="s">
        <v>392</v>
      </c>
      <c r="G99">
        <v>35</v>
      </c>
      <c r="H99">
        <v>66</v>
      </c>
    </row>
    <row r="100" spans="1:8" x14ac:dyDescent="0.25">
      <c r="A100">
        <f t="shared" si="1"/>
        <v>0</v>
      </c>
      <c r="C100" s="3">
        <v>42882</v>
      </c>
      <c r="D100" s="4" t="s">
        <v>403</v>
      </c>
      <c r="E100" s="4" t="s">
        <v>396</v>
      </c>
      <c r="F100" s="4" t="s">
        <v>392</v>
      </c>
      <c r="G100">
        <v>25</v>
      </c>
      <c r="H100">
        <v>21</v>
      </c>
    </row>
    <row r="101" spans="1:8" x14ac:dyDescent="0.25">
      <c r="A101">
        <f t="shared" si="1"/>
        <v>22</v>
      </c>
      <c r="C101" s="3">
        <v>42882</v>
      </c>
      <c r="D101" s="4" t="s">
        <v>403</v>
      </c>
      <c r="E101" s="4" t="s">
        <v>395</v>
      </c>
      <c r="F101" s="4" t="s">
        <v>392</v>
      </c>
      <c r="G101">
        <v>10</v>
      </c>
      <c r="H101">
        <v>25</v>
      </c>
    </row>
    <row r="102" spans="1:8" x14ac:dyDescent="0.25">
      <c r="A102">
        <f t="shared" si="1"/>
        <v>0</v>
      </c>
      <c r="C102" s="3">
        <v>42904</v>
      </c>
      <c r="D102" s="4" t="s">
        <v>404</v>
      </c>
      <c r="E102" s="4" t="s">
        <v>395</v>
      </c>
      <c r="F102" s="4" t="s">
        <v>398</v>
      </c>
      <c r="G102">
        <v>38</v>
      </c>
      <c r="H102">
        <v>37</v>
      </c>
    </row>
    <row r="103" spans="1:8" x14ac:dyDescent="0.25">
      <c r="A103">
        <f t="shared" si="1"/>
        <v>0</v>
      </c>
      <c r="C103" s="3">
        <v>42904</v>
      </c>
      <c r="D103" s="4" t="s">
        <v>404</v>
      </c>
      <c r="E103" s="4" t="s">
        <v>394</v>
      </c>
      <c r="F103" s="4" t="s">
        <v>392</v>
      </c>
      <c r="G103">
        <v>22</v>
      </c>
      <c r="H103">
        <v>8</v>
      </c>
    </row>
    <row r="104" spans="1:8" x14ac:dyDescent="0.25">
      <c r="A104">
        <f t="shared" si="1"/>
        <v>0</v>
      </c>
      <c r="C104" s="3">
        <v>42904</v>
      </c>
      <c r="D104" s="4" t="s">
        <v>404</v>
      </c>
      <c r="E104" s="4" t="s">
        <v>396</v>
      </c>
      <c r="F104" s="4" t="s">
        <v>392</v>
      </c>
      <c r="G104">
        <v>25</v>
      </c>
      <c r="H104">
        <v>20</v>
      </c>
    </row>
    <row r="105" spans="1:8" x14ac:dyDescent="0.25">
      <c r="A105">
        <f t="shared" si="1"/>
        <v>0</v>
      </c>
      <c r="C105" s="3">
        <v>42904</v>
      </c>
      <c r="D105" s="4" t="s">
        <v>404</v>
      </c>
      <c r="E105" s="4" t="s">
        <v>393</v>
      </c>
      <c r="F105" s="4" t="s">
        <v>392</v>
      </c>
      <c r="G105">
        <v>8</v>
      </c>
      <c r="H105">
        <v>39</v>
      </c>
    </row>
    <row r="106" spans="1:8" x14ac:dyDescent="0.25">
      <c r="A106">
        <f t="shared" si="1"/>
        <v>25</v>
      </c>
      <c r="C106" s="3">
        <v>42904</v>
      </c>
      <c r="D106" s="4" t="s">
        <v>404</v>
      </c>
      <c r="E106" s="4" t="s">
        <v>391</v>
      </c>
      <c r="F106" s="4" t="s">
        <v>392</v>
      </c>
      <c r="G106">
        <v>45</v>
      </c>
      <c r="H106">
        <v>62</v>
      </c>
    </row>
    <row r="107" spans="1:8" x14ac:dyDescent="0.25">
      <c r="A107">
        <f t="shared" si="1"/>
        <v>0</v>
      </c>
      <c r="C107" s="3">
        <v>42929</v>
      </c>
      <c r="D107" s="4" t="s">
        <v>405</v>
      </c>
      <c r="E107" s="4" t="s">
        <v>391</v>
      </c>
      <c r="F107" s="4" t="s">
        <v>398</v>
      </c>
      <c r="G107">
        <v>116</v>
      </c>
      <c r="H107">
        <v>100</v>
      </c>
    </row>
    <row r="108" spans="1:8" x14ac:dyDescent="0.25">
      <c r="A108">
        <f t="shared" si="1"/>
        <v>13</v>
      </c>
      <c r="C108" s="3">
        <v>42929</v>
      </c>
      <c r="D108" s="4" t="s">
        <v>405</v>
      </c>
      <c r="E108" s="4" t="s">
        <v>396</v>
      </c>
      <c r="F108" s="4" t="s">
        <v>392</v>
      </c>
      <c r="G108">
        <v>29</v>
      </c>
      <c r="H108">
        <v>19</v>
      </c>
    </row>
    <row r="109" spans="1:8" x14ac:dyDescent="0.25">
      <c r="A109">
        <f t="shared" si="1"/>
        <v>0</v>
      </c>
      <c r="C109" s="3">
        <v>42942</v>
      </c>
      <c r="D109" s="4" t="s">
        <v>406</v>
      </c>
      <c r="E109" s="4" t="s">
        <v>395</v>
      </c>
      <c r="F109" s="4" t="s">
        <v>398</v>
      </c>
      <c r="G109">
        <v>5</v>
      </c>
      <c r="H109">
        <v>34</v>
      </c>
    </row>
    <row r="110" spans="1:8" x14ac:dyDescent="0.25">
      <c r="A110">
        <f t="shared" si="1"/>
        <v>0</v>
      </c>
      <c r="C110" s="3">
        <v>42942</v>
      </c>
      <c r="D110" s="4" t="s">
        <v>406</v>
      </c>
      <c r="E110" s="4" t="s">
        <v>394</v>
      </c>
      <c r="F110" s="4" t="s">
        <v>398</v>
      </c>
      <c r="G110">
        <v>22</v>
      </c>
      <c r="H110">
        <v>11</v>
      </c>
    </row>
    <row r="111" spans="1:8" x14ac:dyDescent="0.25">
      <c r="A111">
        <f t="shared" si="1"/>
        <v>0</v>
      </c>
      <c r="C111" s="3">
        <v>42942</v>
      </c>
      <c r="D111" s="4" t="s">
        <v>406</v>
      </c>
      <c r="E111" s="4" t="s">
        <v>396</v>
      </c>
      <c r="F111" s="4" t="s">
        <v>392</v>
      </c>
      <c r="G111">
        <v>37</v>
      </c>
      <c r="H111">
        <v>22</v>
      </c>
    </row>
    <row r="112" spans="1:8" x14ac:dyDescent="0.25">
      <c r="A112">
        <f t="shared" si="1"/>
        <v>0</v>
      </c>
      <c r="C112" s="3">
        <v>42942</v>
      </c>
      <c r="D112" s="4" t="s">
        <v>406</v>
      </c>
      <c r="E112" s="4" t="s">
        <v>391</v>
      </c>
      <c r="F112" s="4" t="s">
        <v>392</v>
      </c>
      <c r="G112">
        <v>10</v>
      </c>
      <c r="H112">
        <v>70</v>
      </c>
    </row>
    <row r="113" spans="1:8" x14ac:dyDescent="0.25">
      <c r="A113">
        <f t="shared" si="1"/>
        <v>17</v>
      </c>
      <c r="C113" s="3">
        <v>42942</v>
      </c>
      <c r="D113" s="4" t="s">
        <v>406</v>
      </c>
      <c r="E113" s="4" t="s">
        <v>393</v>
      </c>
      <c r="F113" s="4" t="s">
        <v>392</v>
      </c>
      <c r="G113">
        <v>42</v>
      </c>
      <c r="H113">
        <v>44</v>
      </c>
    </row>
    <row r="114" spans="1:8" x14ac:dyDescent="0.25">
      <c r="A114">
        <f t="shared" si="1"/>
        <v>0</v>
      </c>
      <c r="C114" s="3">
        <v>42959</v>
      </c>
      <c r="D114" s="4" t="s">
        <v>390</v>
      </c>
      <c r="E114" s="4" t="s">
        <v>391</v>
      </c>
      <c r="F114" s="4" t="s">
        <v>398</v>
      </c>
      <c r="G114">
        <v>11</v>
      </c>
      <c r="H114">
        <v>94</v>
      </c>
    </row>
    <row r="115" spans="1:8" x14ac:dyDescent="0.25">
      <c r="A115">
        <f t="shared" si="1"/>
        <v>0</v>
      </c>
      <c r="C115" s="3">
        <v>42959</v>
      </c>
      <c r="D115" s="4" t="s">
        <v>390</v>
      </c>
      <c r="E115" s="4" t="s">
        <v>393</v>
      </c>
      <c r="F115" s="4" t="s">
        <v>398</v>
      </c>
      <c r="G115">
        <v>48</v>
      </c>
      <c r="H115">
        <v>59</v>
      </c>
    </row>
    <row r="116" spans="1:8" x14ac:dyDescent="0.25">
      <c r="A116">
        <f t="shared" si="1"/>
        <v>0</v>
      </c>
      <c r="C116" s="3">
        <v>42959</v>
      </c>
      <c r="D116" s="4" t="s">
        <v>390</v>
      </c>
      <c r="E116" s="4" t="s">
        <v>396</v>
      </c>
      <c r="F116" s="4" t="s">
        <v>392</v>
      </c>
      <c r="G116">
        <v>20</v>
      </c>
      <c r="H116">
        <v>21</v>
      </c>
    </row>
    <row r="117" spans="1:8" x14ac:dyDescent="0.25">
      <c r="A117">
        <f t="shared" si="1"/>
        <v>15</v>
      </c>
      <c r="C117" s="3">
        <v>42959</v>
      </c>
      <c r="D117" s="4" t="s">
        <v>390</v>
      </c>
      <c r="E117" s="4" t="s">
        <v>395</v>
      </c>
      <c r="F117" s="4" t="s">
        <v>392</v>
      </c>
      <c r="G117">
        <v>26</v>
      </c>
      <c r="H117">
        <v>25</v>
      </c>
    </row>
    <row r="118" spans="1:8" x14ac:dyDescent="0.25">
      <c r="A118">
        <f t="shared" si="1"/>
        <v>0</v>
      </c>
      <c r="C118" s="3">
        <v>42974</v>
      </c>
      <c r="D118" s="4" t="s">
        <v>397</v>
      </c>
      <c r="E118" s="4" t="s">
        <v>394</v>
      </c>
      <c r="F118" s="4" t="s">
        <v>392</v>
      </c>
      <c r="G118">
        <v>24</v>
      </c>
      <c r="H118">
        <v>9</v>
      </c>
    </row>
    <row r="119" spans="1:8" x14ac:dyDescent="0.25">
      <c r="A119">
        <f t="shared" si="1"/>
        <v>0</v>
      </c>
      <c r="C119" s="3">
        <v>42974</v>
      </c>
      <c r="D119" s="4" t="s">
        <v>397</v>
      </c>
      <c r="E119" s="4" t="s">
        <v>391</v>
      </c>
      <c r="F119" s="4" t="s">
        <v>392</v>
      </c>
      <c r="G119">
        <v>38</v>
      </c>
      <c r="H119">
        <v>68</v>
      </c>
    </row>
    <row r="120" spans="1:8" x14ac:dyDescent="0.25">
      <c r="A120">
        <f t="shared" si="1"/>
        <v>0</v>
      </c>
      <c r="C120" s="3">
        <v>42974</v>
      </c>
      <c r="D120" s="4" t="s">
        <v>397</v>
      </c>
      <c r="E120" s="4" t="s">
        <v>396</v>
      </c>
      <c r="F120" s="4" t="s">
        <v>392</v>
      </c>
      <c r="G120">
        <v>14</v>
      </c>
      <c r="H120">
        <v>21</v>
      </c>
    </row>
    <row r="121" spans="1:8" x14ac:dyDescent="0.25">
      <c r="A121">
        <f t="shared" si="1"/>
        <v>19</v>
      </c>
      <c r="C121" s="3">
        <v>42974</v>
      </c>
      <c r="D121" s="4" t="s">
        <v>397</v>
      </c>
      <c r="E121" s="4" t="s">
        <v>393</v>
      </c>
      <c r="F121" s="4" t="s">
        <v>392</v>
      </c>
      <c r="G121">
        <v>4</v>
      </c>
      <c r="H121">
        <v>43</v>
      </c>
    </row>
    <row r="122" spans="1:8" x14ac:dyDescent="0.25">
      <c r="A122">
        <f t="shared" si="1"/>
        <v>0</v>
      </c>
      <c r="C122" s="3">
        <v>42993</v>
      </c>
      <c r="D122" s="4" t="s">
        <v>399</v>
      </c>
      <c r="E122" s="4" t="s">
        <v>395</v>
      </c>
      <c r="F122" s="4" t="s">
        <v>398</v>
      </c>
      <c r="G122">
        <v>19</v>
      </c>
      <c r="H122">
        <v>36</v>
      </c>
    </row>
    <row r="123" spans="1:8" x14ac:dyDescent="0.25">
      <c r="A123">
        <f t="shared" si="1"/>
        <v>26</v>
      </c>
      <c r="C123" s="3">
        <v>42993</v>
      </c>
      <c r="D123" s="4" t="s">
        <v>399</v>
      </c>
      <c r="E123" s="4" t="s">
        <v>391</v>
      </c>
      <c r="F123" s="4" t="s">
        <v>392</v>
      </c>
      <c r="G123">
        <v>30</v>
      </c>
      <c r="H123">
        <v>65</v>
      </c>
    </row>
    <row r="124" spans="1:8" x14ac:dyDescent="0.25">
      <c r="A124">
        <f t="shared" si="1"/>
        <v>0</v>
      </c>
      <c r="C124" s="3">
        <v>43019</v>
      </c>
      <c r="D124" s="4" t="s">
        <v>400</v>
      </c>
      <c r="E124" s="4" t="s">
        <v>393</v>
      </c>
      <c r="F124" s="4" t="s">
        <v>398</v>
      </c>
      <c r="G124">
        <v>6</v>
      </c>
      <c r="H124">
        <v>63</v>
      </c>
    </row>
    <row r="125" spans="1:8" x14ac:dyDescent="0.25">
      <c r="A125">
        <f t="shared" si="1"/>
        <v>21</v>
      </c>
      <c r="C125" s="3">
        <v>43019</v>
      </c>
      <c r="D125" s="4" t="s">
        <v>400</v>
      </c>
      <c r="E125" s="4" t="s">
        <v>391</v>
      </c>
      <c r="F125" s="4" t="s">
        <v>392</v>
      </c>
      <c r="G125">
        <v>43</v>
      </c>
      <c r="H125">
        <v>59</v>
      </c>
    </row>
    <row r="126" spans="1:8" x14ac:dyDescent="0.25">
      <c r="A126">
        <f t="shared" si="1"/>
        <v>0</v>
      </c>
      <c r="C126" s="3">
        <v>43040</v>
      </c>
      <c r="D126" s="4" t="s">
        <v>401</v>
      </c>
      <c r="E126" s="4" t="s">
        <v>393</v>
      </c>
      <c r="F126" s="4" t="s">
        <v>398</v>
      </c>
      <c r="G126">
        <v>1</v>
      </c>
      <c r="H126">
        <v>61</v>
      </c>
    </row>
    <row r="127" spans="1:8" x14ac:dyDescent="0.25">
      <c r="A127">
        <f t="shared" si="1"/>
        <v>0</v>
      </c>
      <c r="C127" s="3">
        <v>43040</v>
      </c>
      <c r="D127" s="4" t="s">
        <v>401</v>
      </c>
      <c r="E127" s="4" t="s">
        <v>396</v>
      </c>
      <c r="F127" s="4" t="s">
        <v>398</v>
      </c>
      <c r="G127">
        <v>147</v>
      </c>
      <c r="H127">
        <v>30</v>
      </c>
    </row>
    <row r="128" spans="1:8" x14ac:dyDescent="0.25">
      <c r="A128">
        <f t="shared" si="1"/>
        <v>0</v>
      </c>
      <c r="C128" s="3">
        <v>43040</v>
      </c>
      <c r="D128" s="4" t="s">
        <v>401</v>
      </c>
      <c r="E128" s="4" t="s">
        <v>394</v>
      </c>
      <c r="F128" s="4" t="s">
        <v>392</v>
      </c>
      <c r="G128">
        <v>15</v>
      </c>
      <c r="H128">
        <v>8</v>
      </c>
    </row>
    <row r="129" spans="1:8" x14ac:dyDescent="0.25">
      <c r="A129">
        <f t="shared" si="1"/>
        <v>0</v>
      </c>
      <c r="C129" s="3">
        <v>43040</v>
      </c>
      <c r="D129" s="4" t="s">
        <v>401</v>
      </c>
      <c r="E129" s="4" t="s">
        <v>391</v>
      </c>
      <c r="F129" s="4" t="s">
        <v>392</v>
      </c>
      <c r="G129">
        <v>24</v>
      </c>
      <c r="H129">
        <v>63</v>
      </c>
    </row>
    <row r="130" spans="1:8" x14ac:dyDescent="0.25">
      <c r="A130">
        <f t="shared" si="1"/>
        <v>24</v>
      </c>
      <c r="C130" s="3">
        <v>43040</v>
      </c>
      <c r="D130" s="4" t="s">
        <v>401</v>
      </c>
      <c r="E130" s="4" t="s">
        <v>395</v>
      </c>
      <c r="F130" s="4" t="s">
        <v>392</v>
      </c>
      <c r="G130">
        <v>19</v>
      </c>
      <c r="H130">
        <v>24</v>
      </c>
    </row>
    <row r="131" spans="1:8" x14ac:dyDescent="0.25">
      <c r="A131">
        <f t="shared" si="1"/>
        <v>0</v>
      </c>
      <c r="C131" s="3">
        <v>43064</v>
      </c>
      <c r="D131" s="4" t="s">
        <v>402</v>
      </c>
      <c r="E131" s="4" t="s">
        <v>391</v>
      </c>
      <c r="F131" s="4" t="s">
        <v>398</v>
      </c>
      <c r="G131">
        <v>134</v>
      </c>
      <c r="H131">
        <v>99</v>
      </c>
    </row>
    <row r="132" spans="1:8" x14ac:dyDescent="0.25">
      <c r="A132">
        <f t="shared" ref="A132:A195" si="2">_xlfn.DAYS(C133,C132)</f>
        <v>18</v>
      </c>
      <c r="C132" s="3">
        <v>43064</v>
      </c>
      <c r="D132" s="4" t="s">
        <v>402</v>
      </c>
      <c r="E132" s="4" t="s">
        <v>393</v>
      </c>
      <c r="F132" s="4" t="s">
        <v>392</v>
      </c>
      <c r="G132">
        <v>12</v>
      </c>
      <c r="H132">
        <v>38</v>
      </c>
    </row>
    <row r="133" spans="1:8" x14ac:dyDescent="0.25">
      <c r="A133">
        <f t="shared" si="2"/>
        <v>0</v>
      </c>
      <c r="C133" s="3">
        <v>43082</v>
      </c>
      <c r="D133" s="4" t="s">
        <v>403</v>
      </c>
      <c r="E133" s="4" t="s">
        <v>396</v>
      </c>
      <c r="F133" s="4" t="s">
        <v>398</v>
      </c>
      <c r="G133">
        <v>4</v>
      </c>
      <c r="H133">
        <v>30</v>
      </c>
    </row>
    <row r="134" spans="1:8" x14ac:dyDescent="0.25">
      <c r="A134">
        <f t="shared" si="2"/>
        <v>0</v>
      </c>
      <c r="C134" s="3">
        <v>43082</v>
      </c>
      <c r="D134" s="4" t="s">
        <v>403</v>
      </c>
      <c r="E134" s="4" t="s">
        <v>394</v>
      </c>
      <c r="F134" s="4" t="s">
        <v>392</v>
      </c>
      <c r="G134">
        <v>26</v>
      </c>
      <c r="H134">
        <v>8</v>
      </c>
    </row>
    <row r="135" spans="1:8" x14ac:dyDescent="0.25">
      <c r="A135">
        <f t="shared" si="2"/>
        <v>22</v>
      </c>
      <c r="C135" s="3">
        <v>43082</v>
      </c>
      <c r="D135" s="4" t="s">
        <v>403</v>
      </c>
      <c r="E135" s="4" t="s">
        <v>391</v>
      </c>
      <c r="F135" s="4" t="s">
        <v>392</v>
      </c>
      <c r="G135">
        <v>38</v>
      </c>
      <c r="H135">
        <v>66</v>
      </c>
    </row>
    <row r="136" spans="1:8" x14ac:dyDescent="0.25">
      <c r="A136">
        <f t="shared" si="2"/>
        <v>0</v>
      </c>
      <c r="C136" s="3">
        <v>43104</v>
      </c>
      <c r="D136" s="4" t="s">
        <v>404</v>
      </c>
      <c r="E136" s="4" t="s">
        <v>391</v>
      </c>
      <c r="F136" s="4" t="s">
        <v>398</v>
      </c>
      <c r="G136">
        <v>38</v>
      </c>
      <c r="H136">
        <v>98</v>
      </c>
    </row>
    <row r="137" spans="1:8" x14ac:dyDescent="0.25">
      <c r="A137">
        <f t="shared" si="2"/>
        <v>0</v>
      </c>
      <c r="C137" s="3">
        <v>43104</v>
      </c>
      <c r="D137" s="4" t="s">
        <v>404</v>
      </c>
      <c r="E137" s="4" t="s">
        <v>395</v>
      </c>
      <c r="F137" s="4" t="s">
        <v>398</v>
      </c>
      <c r="G137">
        <v>44</v>
      </c>
      <c r="H137">
        <v>37</v>
      </c>
    </row>
    <row r="138" spans="1:8" x14ac:dyDescent="0.25">
      <c r="A138">
        <f t="shared" si="2"/>
        <v>0</v>
      </c>
      <c r="C138" s="3">
        <v>43104</v>
      </c>
      <c r="D138" s="4" t="s">
        <v>404</v>
      </c>
      <c r="E138" s="4" t="s">
        <v>394</v>
      </c>
      <c r="F138" s="4" t="s">
        <v>392</v>
      </c>
      <c r="G138">
        <v>21</v>
      </c>
      <c r="H138">
        <v>8</v>
      </c>
    </row>
    <row r="139" spans="1:8" x14ac:dyDescent="0.25">
      <c r="A139">
        <f t="shared" si="2"/>
        <v>25</v>
      </c>
      <c r="C139" s="3">
        <v>43104</v>
      </c>
      <c r="D139" s="4" t="s">
        <v>404</v>
      </c>
      <c r="E139" s="4" t="s">
        <v>393</v>
      </c>
      <c r="F139" s="4" t="s">
        <v>392</v>
      </c>
      <c r="G139">
        <v>10</v>
      </c>
      <c r="H139">
        <v>39</v>
      </c>
    </row>
    <row r="140" spans="1:8" x14ac:dyDescent="0.25">
      <c r="A140">
        <f t="shared" si="2"/>
        <v>0</v>
      </c>
      <c r="C140" s="3">
        <v>43129</v>
      </c>
      <c r="D140" s="4" t="s">
        <v>405</v>
      </c>
      <c r="E140" s="4" t="s">
        <v>395</v>
      </c>
      <c r="F140" s="4" t="s">
        <v>398</v>
      </c>
      <c r="G140">
        <v>15</v>
      </c>
      <c r="H140">
        <v>38</v>
      </c>
    </row>
    <row r="141" spans="1:8" x14ac:dyDescent="0.25">
      <c r="A141">
        <f t="shared" si="2"/>
        <v>0</v>
      </c>
      <c r="C141" s="3">
        <v>43129</v>
      </c>
      <c r="D141" s="4" t="s">
        <v>405</v>
      </c>
      <c r="E141" s="4" t="s">
        <v>393</v>
      </c>
      <c r="F141" s="4" t="s">
        <v>398</v>
      </c>
      <c r="G141">
        <v>22</v>
      </c>
      <c r="H141">
        <v>63</v>
      </c>
    </row>
    <row r="142" spans="1:8" x14ac:dyDescent="0.25">
      <c r="A142">
        <f t="shared" si="2"/>
        <v>0</v>
      </c>
      <c r="C142" s="3">
        <v>43129</v>
      </c>
      <c r="D142" s="4" t="s">
        <v>405</v>
      </c>
      <c r="E142" s="4" t="s">
        <v>391</v>
      </c>
      <c r="F142" s="4" t="s">
        <v>392</v>
      </c>
      <c r="G142">
        <v>9</v>
      </c>
      <c r="H142">
        <v>60</v>
      </c>
    </row>
    <row r="143" spans="1:8" x14ac:dyDescent="0.25">
      <c r="A143">
        <f t="shared" si="2"/>
        <v>0</v>
      </c>
      <c r="C143" s="3">
        <v>43129</v>
      </c>
      <c r="D143" s="4" t="s">
        <v>405</v>
      </c>
      <c r="E143" s="4" t="s">
        <v>396</v>
      </c>
      <c r="F143" s="4" t="s">
        <v>392</v>
      </c>
      <c r="G143">
        <v>6</v>
      </c>
      <c r="H143">
        <v>19</v>
      </c>
    </row>
    <row r="144" spans="1:8" x14ac:dyDescent="0.25">
      <c r="A144">
        <f t="shared" si="2"/>
        <v>1</v>
      </c>
      <c r="C144" s="3">
        <v>43129</v>
      </c>
      <c r="D144" s="4" t="s">
        <v>405</v>
      </c>
      <c r="E144" s="4" t="s">
        <v>394</v>
      </c>
      <c r="F144" s="4" t="s">
        <v>392</v>
      </c>
      <c r="G144">
        <v>4</v>
      </c>
      <c r="H144">
        <v>8</v>
      </c>
    </row>
    <row r="145" spans="1:8" x14ac:dyDescent="0.25">
      <c r="A145">
        <f t="shared" si="2"/>
        <v>0</v>
      </c>
      <c r="C145" s="3">
        <v>43130</v>
      </c>
      <c r="D145" s="4" t="s">
        <v>406</v>
      </c>
      <c r="E145" s="4" t="s">
        <v>396</v>
      </c>
      <c r="F145" s="4" t="s">
        <v>398</v>
      </c>
      <c r="G145">
        <v>6</v>
      </c>
      <c r="H145">
        <v>25</v>
      </c>
    </row>
    <row r="146" spans="1:8" x14ac:dyDescent="0.25">
      <c r="A146">
        <f t="shared" si="2"/>
        <v>17</v>
      </c>
      <c r="C146" s="3">
        <v>43130</v>
      </c>
      <c r="D146" s="4" t="s">
        <v>406</v>
      </c>
      <c r="E146" s="4" t="s">
        <v>391</v>
      </c>
      <c r="F146" s="4" t="s">
        <v>392</v>
      </c>
      <c r="G146">
        <v>48</v>
      </c>
      <c r="H146">
        <v>79</v>
      </c>
    </row>
    <row r="147" spans="1:8" x14ac:dyDescent="0.25">
      <c r="A147">
        <f t="shared" si="2"/>
        <v>0</v>
      </c>
      <c r="C147" s="3">
        <v>43147</v>
      </c>
      <c r="D147" s="4" t="s">
        <v>390</v>
      </c>
      <c r="E147" s="4" t="s">
        <v>393</v>
      </c>
      <c r="F147" s="4" t="s">
        <v>392</v>
      </c>
      <c r="G147">
        <v>34</v>
      </c>
      <c r="H147">
        <v>42</v>
      </c>
    </row>
    <row r="148" spans="1:8" x14ac:dyDescent="0.25">
      <c r="A148">
        <f t="shared" si="2"/>
        <v>0</v>
      </c>
      <c r="C148" s="3">
        <v>43147</v>
      </c>
      <c r="D148" s="4" t="s">
        <v>390</v>
      </c>
      <c r="E148" s="4" t="s">
        <v>395</v>
      </c>
      <c r="F148" s="4" t="s">
        <v>398</v>
      </c>
      <c r="G148">
        <v>49</v>
      </c>
      <c r="H148">
        <v>35</v>
      </c>
    </row>
    <row r="149" spans="1:8" x14ac:dyDescent="0.25">
      <c r="A149">
        <f t="shared" si="2"/>
        <v>0</v>
      </c>
      <c r="C149" s="3">
        <v>43147</v>
      </c>
      <c r="D149" s="4" t="s">
        <v>390</v>
      </c>
      <c r="E149" s="4" t="s">
        <v>394</v>
      </c>
      <c r="F149" s="4" t="s">
        <v>392</v>
      </c>
      <c r="G149">
        <v>10</v>
      </c>
      <c r="H149">
        <v>8</v>
      </c>
    </row>
    <row r="150" spans="1:8" x14ac:dyDescent="0.25">
      <c r="A150">
        <f t="shared" si="2"/>
        <v>0</v>
      </c>
      <c r="C150" s="3">
        <v>43147</v>
      </c>
      <c r="D150" s="4" t="s">
        <v>390</v>
      </c>
      <c r="E150" s="4" t="s">
        <v>396</v>
      </c>
      <c r="F150" s="4" t="s">
        <v>392</v>
      </c>
      <c r="G150">
        <v>47</v>
      </c>
      <c r="H150">
        <v>21</v>
      </c>
    </row>
    <row r="151" spans="1:8" x14ac:dyDescent="0.25">
      <c r="A151">
        <f t="shared" si="2"/>
        <v>15</v>
      </c>
      <c r="C151" s="3">
        <v>43147</v>
      </c>
      <c r="D151" s="4" t="s">
        <v>390</v>
      </c>
      <c r="E151" s="4" t="s">
        <v>391</v>
      </c>
      <c r="F151" s="4" t="s">
        <v>392</v>
      </c>
      <c r="G151">
        <v>48</v>
      </c>
      <c r="H151">
        <v>66</v>
      </c>
    </row>
    <row r="152" spans="1:8" x14ac:dyDescent="0.25">
      <c r="A152">
        <f t="shared" si="2"/>
        <v>0</v>
      </c>
      <c r="C152" s="3">
        <v>43162</v>
      </c>
      <c r="D152" s="4" t="s">
        <v>397</v>
      </c>
      <c r="E152" s="4" t="s">
        <v>393</v>
      </c>
      <c r="F152" s="4" t="s">
        <v>398</v>
      </c>
      <c r="G152">
        <v>34</v>
      </c>
      <c r="H152">
        <v>58</v>
      </c>
    </row>
    <row r="153" spans="1:8" x14ac:dyDescent="0.25">
      <c r="A153">
        <f t="shared" si="2"/>
        <v>19</v>
      </c>
      <c r="C153" s="3">
        <v>43162</v>
      </c>
      <c r="D153" s="4" t="s">
        <v>397</v>
      </c>
      <c r="E153" s="4" t="s">
        <v>394</v>
      </c>
      <c r="F153" s="4" t="s">
        <v>392</v>
      </c>
      <c r="G153">
        <v>5</v>
      </c>
      <c r="H153">
        <v>9</v>
      </c>
    </row>
    <row r="154" spans="1:8" x14ac:dyDescent="0.25">
      <c r="A154">
        <f t="shared" si="2"/>
        <v>0</v>
      </c>
      <c r="C154" s="3">
        <v>43181</v>
      </c>
      <c r="D154" s="4" t="s">
        <v>399</v>
      </c>
      <c r="E154" s="4" t="s">
        <v>396</v>
      </c>
      <c r="F154" s="4" t="s">
        <v>398</v>
      </c>
      <c r="G154">
        <v>46</v>
      </c>
      <c r="H154">
        <v>30</v>
      </c>
    </row>
    <row r="155" spans="1:8" x14ac:dyDescent="0.25">
      <c r="A155">
        <f t="shared" si="2"/>
        <v>0</v>
      </c>
      <c r="C155" s="3">
        <v>43181</v>
      </c>
      <c r="D155" s="4" t="s">
        <v>399</v>
      </c>
      <c r="E155" s="4" t="s">
        <v>391</v>
      </c>
      <c r="F155" s="4" t="s">
        <v>392</v>
      </c>
      <c r="G155">
        <v>49</v>
      </c>
      <c r="H155">
        <v>65</v>
      </c>
    </row>
    <row r="156" spans="1:8" x14ac:dyDescent="0.25">
      <c r="A156">
        <f t="shared" si="2"/>
        <v>26</v>
      </c>
      <c r="C156" s="3">
        <v>43181</v>
      </c>
      <c r="D156" s="4" t="s">
        <v>399</v>
      </c>
      <c r="E156" s="4" t="s">
        <v>394</v>
      </c>
      <c r="F156" s="4" t="s">
        <v>392</v>
      </c>
      <c r="G156">
        <v>16</v>
      </c>
      <c r="H156">
        <v>8</v>
      </c>
    </row>
    <row r="157" spans="1:8" x14ac:dyDescent="0.25">
      <c r="A157">
        <f t="shared" si="2"/>
        <v>0</v>
      </c>
      <c r="C157" s="3">
        <v>43207</v>
      </c>
      <c r="D157" s="4" t="s">
        <v>400</v>
      </c>
      <c r="E157" s="4" t="s">
        <v>393</v>
      </c>
      <c r="F157" s="4" t="s">
        <v>392</v>
      </c>
      <c r="G157">
        <v>5</v>
      </c>
      <c r="H157">
        <v>37</v>
      </c>
    </row>
    <row r="158" spans="1:8" x14ac:dyDescent="0.25">
      <c r="A158">
        <f t="shared" si="2"/>
        <v>0</v>
      </c>
      <c r="C158" s="3">
        <v>43207</v>
      </c>
      <c r="D158" s="4" t="s">
        <v>400</v>
      </c>
      <c r="E158" s="4" t="s">
        <v>396</v>
      </c>
      <c r="F158" s="4" t="s">
        <v>398</v>
      </c>
      <c r="G158">
        <v>1</v>
      </c>
      <c r="H158">
        <v>32</v>
      </c>
    </row>
    <row r="159" spans="1:8" x14ac:dyDescent="0.25">
      <c r="A159">
        <f t="shared" si="2"/>
        <v>0</v>
      </c>
      <c r="C159" s="3">
        <v>43207</v>
      </c>
      <c r="D159" s="4" t="s">
        <v>400</v>
      </c>
      <c r="E159" s="4" t="s">
        <v>394</v>
      </c>
      <c r="F159" s="4" t="s">
        <v>392</v>
      </c>
      <c r="G159">
        <v>34</v>
      </c>
      <c r="H159">
        <v>7</v>
      </c>
    </row>
    <row r="160" spans="1:8" x14ac:dyDescent="0.25">
      <c r="A160">
        <f t="shared" si="2"/>
        <v>21</v>
      </c>
      <c r="C160" s="3">
        <v>43207</v>
      </c>
      <c r="D160" s="4" t="s">
        <v>400</v>
      </c>
      <c r="E160" s="4" t="s">
        <v>391</v>
      </c>
      <c r="F160" s="4" t="s">
        <v>392</v>
      </c>
      <c r="G160">
        <v>29</v>
      </c>
      <c r="H160">
        <v>59</v>
      </c>
    </row>
    <row r="161" spans="1:8" x14ac:dyDescent="0.25">
      <c r="A161">
        <f t="shared" si="2"/>
        <v>0</v>
      </c>
      <c r="C161" s="3">
        <v>43228</v>
      </c>
      <c r="D161" s="4" t="s">
        <v>401</v>
      </c>
      <c r="E161" s="4" t="s">
        <v>395</v>
      </c>
      <c r="F161" s="4" t="s">
        <v>392</v>
      </c>
      <c r="G161">
        <v>34</v>
      </c>
      <c r="H161">
        <v>24</v>
      </c>
    </row>
    <row r="162" spans="1:8" x14ac:dyDescent="0.25">
      <c r="A162">
        <f t="shared" si="2"/>
        <v>0</v>
      </c>
      <c r="C162" s="3">
        <v>43228</v>
      </c>
      <c r="D162" s="4" t="s">
        <v>401</v>
      </c>
      <c r="E162" s="4" t="s">
        <v>396</v>
      </c>
      <c r="F162" s="4" t="s">
        <v>392</v>
      </c>
      <c r="G162">
        <v>27</v>
      </c>
      <c r="H162">
        <v>20</v>
      </c>
    </row>
    <row r="163" spans="1:8" x14ac:dyDescent="0.25">
      <c r="A163">
        <f t="shared" si="2"/>
        <v>24</v>
      </c>
      <c r="C163" s="3">
        <v>43228</v>
      </c>
      <c r="D163" s="4" t="s">
        <v>401</v>
      </c>
      <c r="E163" s="4" t="s">
        <v>394</v>
      </c>
      <c r="F163" s="4" t="s">
        <v>392</v>
      </c>
      <c r="G163">
        <v>40</v>
      </c>
      <c r="H163">
        <v>8</v>
      </c>
    </row>
    <row r="164" spans="1:8" x14ac:dyDescent="0.25">
      <c r="A164">
        <f t="shared" si="2"/>
        <v>0</v>
      </c>
      <c r="C164" s="3">
        <v>43252</v>
      </c>
      <c r="D164" s="4" t="s">
        <v>402</v>
      </c>
      <c r="E164" s="4" t="s">
        <v>391</v>
      </c>
      <c r="F164" s="4" t="s">
        <v>398</v>
      </c>
      <c r="G164">
        <v>184</v>
      </c>
      <c r="H164">
        <v>99</v>
      </c>
    </row>
    <row r="165" spans="1:8" x14ac:dyDescent="0.25">
      <c r="A165">
        <f t="shared" si="2"/>
        <v>0</v>
      </c>
      <c r="C165" s="3">
        <v>43252</v>
      </c>
      <c r="D165" s="4" t="s">
        <v>402</v>
      </c>
      <c r="E165" s="4" t="s">
        <v>393</v>
      </c>
      <c r="F165" s="4" t="s">
        <v>392</v>
      </c>
      <c r="G165">
        <v>48</v>
      </c>
      <c r="H165">
        <v>38</v>
      </c>
    </row>
    <row r="166" spans="1:8" x14ac:dyDescent="0.25">
      <c r="A166">
        <f t="shared" si="2"/>
        <v>18</v>
      </c>
      <c r="C166" s="3">
        <v>43252</v>
      </c>
      <c r="D166" s="4" t="s">
        <v>402</v>
      </c>
      <c r="E166" s="4" t="s">
        <v>395</v>
      </c>
      <c r="F166" s="4" t="s">
        <v>392</v>
      </c>
      <c r="G166">
        <v>21</v>
      </c>
      <c r="H166">
        <v>23</v>
      </c>
    </row>
    <row r="167" spans="1:8" x14ac:dyDescent="0.25">
      <c r="A167">
        <f t="shared" si="2"/>
        <v>0</v>
      </c>
      <c r="C167" s="3">
        <v>43270</v>
      </c>
      <c r="D167" s="4" t="s">
        <v>403</v>
      </c>
      <c r="E167" s="4" t="s">
        <v>391</v>
      </c>
      <c r="F167" s="4" t="s">
        <v>392</v>
      </c>
      <c r="G167">
        <v>47</v>
      </c>
      <c r="H167">
        <v>66</v>
      </c>
    </row>
    <row r="168" spans="1:8" x14ac:dyDescent="0.25">
      <c r="A168">
        <f t="shared" si="2"/>
        <v>0</v>
      </c>
      <c r="C168" s="3">
        <v>43270</v>
      </c>
      <c r="D168" s="4" t="s">
        <v>403</v>
      </c>
      <c r="E168" s="4" t="s">
        <v>395</v>
      </c>
      <c r="F168" s="4" t="s">
        <v>392</v>
      </c>
      <c r="G168">
        <v>6</v>
      </c>
      <c r="H168">
        <v>25</v>
      </c>
    </row>
    <row r="169" spans="1:8" x14ac:dyDescent="0.25">
      <c r="A169">
        <f t="shared" si="2"/>
        <v>22</v>
      </c>
      <c r="C169" s="3">
        <v>43270</v>
      </c>
      <c r="D169" s="4" t="s">
        <v>403</v>
      </c>
      <c r="E169" s="4" t="s">
        <v>393</v>
      </c>
      <c r="F169" s="4" t="s">
        <v>392</v>
      </c>
      <c r="G169">
        <v>47</v>
      </c>
      <c r="H169">
        <v>41</v>
      </c>
    </row>
    <row r="170" spans="1:8" x14ac:dyDescent="0.25">
      <c r="A170">
        <f t="shared" si="2"/>
        <v>0</v>
      </c>
      <c r="C170" s="3">
        <v>43292</v>
      </c>
      <c r="D170" s="4" t="s">
        <v>404</v>
      </c>
      <c r="E170" s="4" t="s">
        <v>394</v>
      </c>
      <c r="F170" s="4" t="s">
        <v>398</v>
      </c>
      <c r="G170">
        <v>192</v>
      </c>
      <c r="H170">
        <v>12</v>
      </c>
    </row>
    <row r="171" spans="1:8" x14ac:dyDescent="0.25">
      <c r="A171">
        <f t="shared" si="2"/>
        <v>0</v>
      </c>
      <c r="C171" s="3">
        <v>43292</v>
      </c>
      <c r="D171" s="4" t="s">
        <v>404</v>
      </c>
      <c r="E171" s="4" t="s">
        <v>395</v>
      </c>
      <c r="F171" s="4" t="s">
        <v>398</v>
      </c>
      <c r="G171">
        <v>48</v>
      </c>
      <c r="H171">
        <v>37</v>
      </c>
    </row>
    <row r="172" spans="1:8" x14ac:dyDescent="0.25">
      <c r="A172">
        <f t="shared" si="2"/>
        <v>0</v>
      </c>
      <c r="C172" s="3">
        <v>43292</v>
      </c>
      <c r="D172" s="4" t="s">
        <v>404</v>
      </c>
      <c r="E172" s="4" t="s">
        <v>391</v>
      </c>
      <c r="F172" s="4" t="s">
        <v>392</v>
      </c>
      <c r="G172">
        <v>18</v>
      </c>
      <c r="H172">
        <v>62</v>
      </c>
    </row>
    <row r="173" spans="1:8" x14ac:dyDescent="0.25">
      <c r="A173">
        <f t="shared" si="2"/>
        <v>0</v>
      </c>
      <c r="C173" s="3">
        <v>43292</v>
      </c>
      <c r="D173" s="4" t="s">
        <v>404</v>
      </c>
      <c r="E173" s="4" t="s">
        <v>393</v>
      </c>
      <c r="F173" s="4" t="s">
        <v>392</v>
      </c>
      <c r="G173">
        <v>25</v>
      </c>
      <c r="H173">
        <v>39</v>
      </c>
    </row>
    <row r="174" spans="1:8" x14ac:dyDescent="0.25">
      <c r="A174">
        <f t="shared" si="2"/>
        <v>25</v>
      </c>
      <c r="C174" s="3">
        <v>43292</v>
      </c>
      <c r="D174" s="4" t="s">
        <v>404</v>
      </c>
      <c r="E174" s="4" t="s">
        <v>396</v>
      </c>
      <c r="F174" s="4" t="s">
        <v>392</v>
      </c>
      <c r="G174">
        <v>2</v>
      </c>
      <c r="H174">
        <v>20</v>
      </c>
    </row>
    <row r="175" spans="1:8" x14ac:dyDescent="0.25">
      <c r="A175">
        <f t="shared" si="2"/>
        <v>0</v>
      </c>
      <c r="C175" s="3">
        <v>43317</v>
      </c>
      <c r="D175" s="4" t="s">
        <v>405</v>
      </c>
      <c r="E175" s="4" t="s">
        <v>395</v>
      </c>
      <c r="F175" s="4" t="s">
        <v>398</v>
      </c>
      <c r="G175">
        <v>13</v>
      </c>
      <c r="H175">
        <v>38</v>
      </c>
    </row>
    <row r="176" spans="1:8" x14ac:dyDescent="0.25">
      <c r="A176">
        <f t="shared" si="2"/>
        <v>0</v>
      </c>
      <c r="C176" s="3">
        <v>43317</v>
      </c>
      <c r="D176" s="4" t="s">
        <v>405</v>
      </c>
      <c r="E176" s="4" t="s">
        <v>393</v>
      </c>
      <c r="F176" s="4" t="s">
        <v>398</v>
      </c>
      <c r="G176">
        <v>121</v>
      </c>
      <c r="H176">
        <v>63</v>
      </c>
    </row>
    <row r="177" spans="1:8" x14ac:dyDescent="0.25">
      <c r="A177">
        <f t="shared" si="2"/>
        <v>0</v>
      </c>
      <c r="C177" s="3">
        <v>43317</v>
      </c>
      <c r="D177" s="4" t="s">
        <v>405</v>
      </c>
      <c r="E177" s="4" t="s">
        <v>396</v>
      </c>
      <c r="F177" s="4" t="s">
        <v>392</v>
      </c>
      <c r="G177">
        <v>30</v>
      </c>
      <c r="H177">
        <v>19</v>
      </c>
    </row>
    <row r="178" spans="1:8" x14ac:dyDescent="0.25">
      <c r="A178">
        <f t="shared" si="2"/>
        <v>13</v>
      </c>
      <c r="C178" s="3">
        <v>43317</v>
      </c>
      <c r="D178" s="4" t="s">
        <v>405</v>
      </c>
      <c r="E178" s="4" t="s">
        <v>394</v>
      </c>
      <c r="F178" s="4" t="s">
        <v>392</v>
      </c>
      <c r="G178">
        <v>46</v>
      </c>
      <c r="H178">
        <v>8</v>
      </c>
    </row>
    <row r="179" spans="1:8" x14ac:dyDescent="0.25">
      <c r="A179">
        <f t="shared" si="2"/>
        <v>0</v>
      </c>
      <c r="C179" s="3">
        <v>43330</v>
      </c>
      <c r="D179" s="4" t="s">
        <v>406</v>
      </c>
      <c r="E179" s="4" t="s">
        <v>394</v>
      </c>
      <c r="F179" s="4" t="s">
        <v>398</v>
      </c>
      <c r="G179">
        <v>49</v>
      </c>
      <c r="H179">
        <v>11</v>
      </c>
    </row>
    <row r="180" spans="1:8" x14ac:dyDescent="0.25">
      <c r="A180">
        <f t="shared" si="2"/>
        <v>0</v>
      </c>
      <c r="C180" s="3">
        <v>43330</v>
      </c>
      <c r="D180" s="4" t="s">
        <v>406</v>
      </c>
      <c r="E180" s="4" t="s">
        <v>391</v>
      </c>
      <c r="F180" s="4" t="s">
        <v>398</v>
      </c>
      <c r="G180">
        <v>61</v>
      </c>
      <c r="H180">
        <v>90</v>
      </c>
    </row>
    <row r="181" spans="1:8" x14ac:dyDescent="0.25">
      <c r="A181">
        <f t="shared" si="2"/>
        <v>0</v>
      </c>
      <c r="C181" s="3">
        <v>43330</v>
      </c>
      <c r="D181" s="4" t="s">
        <v>406</v>
      </c>
      <c r="E181" s="4" t="s">
        <v>396</v>
      </c>
      <c r="F181" s="4" t="s">
        <v>392</v>
      </c>
      <c r="G181">
        <v>19</v>
      </c>
      <c r="H181">
        <v>22</v>
      </c>
    </row>
    <row r="182" spans="1:8" x14ac:dyDescent="0.25">
      <c r="A182">
        <f t="shared" si="2"/>
        <v>17</v>
      </c>
      <c r="C182" s="3">
        <v>43330</v>
      </c>
      <c r="D182" s="4" t="s">
        <v>406</v>
      </c>
      <c r="E182" s="4" t="s">
        <v>393</v>
      </c>
      <c r="F182" s="4" t="s">
        <v>392</v>
      </c>
      <c r="G182">
        <v>22</v>
      </c>
      <c r="H182">
        <v>44</v>
      </c>
    </row>
    <row r="183" spans="1:8" x14ac:dyDescent="0.25">
      <c r="A183">
        <f t="shared" si="2"/>
        <v>0</v>
      </c>
      <c r="C183" s="3">
        <v>43347</v>
      </c>
      <c r="D183" s="4" t="s">
        <v>390</v>
      </c>
      <c r="E183" s="4" t="s">
        <v>395</v>
      </c>
      <c r="F183" s="4" t="s">
        <v>392</v>
      </c>
      <c r="G183">
        <v>9</v>
      </c>
      <c r="H183">
        <v>25</v>
      </c>
    </row>
    <row r="184" spans="1:8" x14ac:dyDescent="0.25">
      <c r="A184">
        <f t="shared" si="2"/>
        <v>0</v>
      </c>
      <c r="C184" s="3">
        <v>43347</v>
      </c>
      <c r="D184" s="4" t="s">
        <v>390</v>
      </c>
      <c r="E184" s="4" t="s">
        <v>391</v>
      </c>
      <c r="F184" s="4" t="s">
        <v>398</v>
      </c>
      <c r="G184">
        <v>4</v>
      </c>
      <c r="H184">
        <v>94</v>
      </c>
    </row>
    <row r="185" spans="1:8" x14ac:dyDescent="0.25">
      <c r="A185">
        <f t="shared" si="2"/>
        <v>0</v>
      </c>
      <c r="C185" s="3">
        <v>43347</v>
      </c>
      <c r="D185" s="4" t="s">
        <v>390</v>
      </c>
      <c r="E185" s="4" t="s">
        <v>396</v>
      </c>
      <c r="F185" s="4" t="s">
        <v>392</v>
      </c>
      <c r="G185">
        <v>8</v>
      </c>
      <c r="H185">
        <v>21</v>
      </c>
    </row>
    <row r="186" spans="1:8" x14ac:dyDescent="0.25">
      <c r="A186">
        <f t="shared" si="2"/>
        <v>15</v>
      </c>
      <c r="C186" s="3">
        <v>43347</v>
      </c>
      <c r="D186" s="4" t="s">
        <v>390</v>
      </c>
      <c r="E186" s="4" t="s">
        <v>394</v>
      </c>
      <c r="F186" s="4" t="s">
        <v>392</v>
      </c>
      <c r="G186">
        <v>47</v>
      </c>
      <c r="H186">
        <v>8</v>
      </c>
    </row>
    <row r="187" spans="1:8" x14ac:dyDescent="0.25">
      <c r="A187">
        <f t="shared" si="2"/>
        <v>0</v>
      </c>
      <c r="C187" s="3">
        <v>43362</v>
      </c>
      <c r="D187" s="4" t="s">
        <v>397</v>
      </c>
      <c r="E187" s="4" t="s">
        <v>396</v>
      </c>
      <c r="F187" s="4" t="s">
        <v>398</v>
      </c>
      <c r="G187">
        <v>82</v>
      </c>
      <c r="H187">
        <v>29</v>
      </c>
    </row>
    <row r="188" spans="1:8" x14ac:dyDescent="0.25">
      <c r="A188">
        <f t="shared" si="2"/>
        <v>0</v>
      </c>
      <c r="C188" s="3">
        <v>43362</v>
      </c>
      <c r="D188" s="4" t="s">
        <v>397</v>
      </c>
      <c r="E188" s="4" t="s">
        <v>393</v>
      </c>
      <c r="F188" s="4" t="s">
        <v>398</v>
      </c>
      <c r="G188">
        <v>26</v>
      </c>
      <c r="H188">
        <v>58</v>
      </c>
    </row>
    <row r="189" spans="1:8" x14ac:dyDescent="0.25">
      <c r="A189">
        <f t="shared" si="2"/>
        <v>0</v>
      </c>
      <c r="C189" s="3">
        <v>43362</v>
      </c>
      <c r="D189" s="4" t="s">
        <v>397</v>
      </c>
      <c r="E189" s="4" t="s">
        <v>394</v>
      </c>
      <c r="F189" s="4" t="s">
        <v>392</v>
      </c>
      <c r="G189">
        <v>24</v>
      </c>
      <c r="H189">
        <v>9</v>
      </c>
    </row>
    <row r="190" spans="1:8" x14ac:dyDescent="0.25">
      <c r="A190">
        <f t="shared" si="2"/>
        <v>0</v>
      </c>
      <c r="C190" s="3">
        <v>43362</v>
      </c>
      <c r="D190" s="4" t="s">
        <v>397</v>
      </c>
      <c r="E190" s="4" t="s">
        <v>395</v>
      </c>
      <c r="F190" s="4" t="s">
        <v>392</v>
      </c>
      <c r="G190">
        <v>36</v>
      </c>
      <c r="H190">
        <v>26</v>
      </c>
    </row>
    <row r="191" spans="1:8" x14ac:dyDescent="0.25">
      <c r="A191">
        <f t="shared" si="2"/>
        <v>19</v>
      </c>
      <c r="C191" s="3">
        <v>43362</v>
      </c>
      <c r="D191" s="4" t="s">
        <v>397</v>
      </c>
      <c r="E191" s="4" t="s">
        <v>391</v>
      </c>
      <c r="F191" s="4" t="s">
        <v>392</v>
      </c>
      <c r="G191">
        <v>6</v>
      </c>
      <c r="H191">
        <v>68</v>
      </c>
    </row>
    <row r="192" spans="1:8" x14ac:dyDescent="0.25">
      <c r="A192">
        <f t="shared" si="2"/>
        <v>0</v>
      </c>
      <c r="C192" s="3">
        <v>43381</v>
      </c>
      <c r="D192" s="4" t="s">
        <v>399</v>
      </c>
      <c r="E192" s="4" t="s">
        <v>395</v>
      </c>
      <c r="F192" s="4" t="s">
        <v>398</v>
      </c>
      <c r="G192">
        <v>45</v>
      </c>
      <c r="H192">
        <v>36</v>
      </c>
    </row>
    <row r="193" spans="1:8" x14ac:dyDescent="0.25">
      <c r="A193">
        <f t="shared" si="2"/>
        <v>0</v>
      </c>
      <c r="C193" s="3">
        <v>43381</v>
      </c>
      <c r="D193" s="4" t="s">
        <v>399</v>
      </c>
      <c r="E193" s="4" t="s">
        <v>394</v>
      </c>
      <c r="F193" s="4" t="s">
        <v>392</v>
      </c>
      <c r="G193">
        <v>18</v>
      </c>
      <c r="H193">
        <v>8</v>
      </c>
    </row>
    <row r="194" spans="1:8" x14ac:dyDescent="0.25">
      <c r="A194">
        <f t="shared" si="2"/>
        <v>26</v>
      </c>
      <c r="C194" s="3">
        <v>43381</v>
      </c>
      <c r="D194" s="4" t="s">
        <v>399</v>
      </c>
      <c r="E194" s="4" t="s">
        <v>393</v>
      </c>
      <c r="F194" s="4" t="s">
        <v>392</v>
      </c>
      <c r="G194">
        <v>20</v>
      </c>
      <c r="H194">
        <v>41</v>
      </c>
    </row>
    <row r="195" spans="1:8" x14ac:dyDescent="0.25">
      <c r="A195">
        <f t="shared" si="2"/>
        <v>0</v>
      </c>
      <c r="C195" s="3">
        <v>43407</v>
      </c>
      <c r="D195" s="4" t="s">
        <v>400</v>
      </c>
      <c r="E195" s="4" t="s">
        <v>396</v>
      </c>
      <c r="F195" s="4" t="s">
        <v>398</v>
      </c>
      <c r="G195">
        <v>4</v>
      </c>
      <c r="H195">
        <v>32</v>
      </c>
    </row>
    <row r="196" spans="1:8" x14ac:dyDescent="0.25">
      <c r="A196">
        <f t="shared" ref="A196:A204" si="3">_xlfn.DAYS(C197,C196)</f>
        <v>21</v>
      </c>
      <c r="C196" s="3">
        <v>43407</v>
      </c>
      <c r="D196" s="4" t="s">
        <v>400</v>
      </c>
      <c r="E196" s="4" t="s">
        <v>393</v>
      </c>
      <c r="F196" s="4" t="s">
        <v>392</v>
      </c>
      <c r="G196">
        <v>48</v>
      </c>
      <c r="H196">
        <v>37</v>
      </c>
    </row>
    <row r="197" spans="1:8" x14ac:dyDescent="0.25">
      <c r="A197">
        <f t="shared" si="3"/>
        <v>0</v>
      </c>
      <c r="C197" s="3">
        <v>43428</v>
      </c>
      <c r="D197" s="4" t="s">
        <v>401</v>
      </c>
      <c r="E197" s="4" t="s">
        <v>393</v>
      </c>
      <c r="F197" s="4" t="s">
        <v>398</v>
      </c>
      <c r="G197">
        <v>64</v>
      </c>
      <c r="H197">
        <v>61</v>
      </c>
    </row>
    <row r="198" spans="1:8" x14ac:dyDescent="0.25">
      <c r="A198">
        <f t="shared" si="3"/>
        <v>0</v>
      </c>
      <c r="C198" s="3">
        <v>43428</v>
      </c>
      <c r="D198" s="4" t="s">
        <v>401</v>
      </c>
      <c r="E198" s="4" t="s">
        <v>391</v>
      </c>
      <c r="F198" s="4" t="s">
        <v>392</v>
      </c>
      <c r="G198">
        <v>43</v>
      </c>
      <c r="H198">
        <v>63</v>
      </c>
    </row>
    <row r="199" spans="1:8" x14ac:dyDescent="0.25">
      <c r="A199">
        <f t="shared" si="3"/>
        <v>24</v>
      </c>
      <c r="C199" s="3">
        <v>43428</v>
      </c>
      <c r="D199" s="4" t="s">
        <v>401</v>
      </c>
      <c r="E199" s="4" t="s">
        <v>395</v>
      </c>
      <c r="F199" s="4" t="s">
        <v>392</v>
      </c>
      <c r="G199">
        <v>24</v>
      </c>
      <c r="H199">
        <v>24</v>
      </c>
    </row>
    <row r="200" spans="1:8" x14ac:dyDescent="0.25">
      <c r="A200">
        <f t="shared" si="3"/>
        <v>0</v>
      </c>
      <c r="C200" s="3">
        <v>43452</v>
      </c>
      <c r="D200" s="4" t="s">
        <v>402</v>
      </c>
      <c r="E200" s="4" t="s">
        <v>393</v>
      </c>
      <c r="F200" s="4" t="s">
        <v>398</v>
      </c>
      <c r="G200">
        <v>4</v>
      </c>
      <c r="H200">
        <v>62</v>
      </c>
    </row>
    <row r="201" spans="1:8" x14ac:dyDescent="0.25">
      <c r="A201">
        <f t="shared" si="3"/>
        <v>0</v>
      </c>
      <c r="C201" s="3">
        <v>43452</v>
      </c>
      <c r="D201" s="4" t="s">
        <v>402</v>
      </c>
      <c r="E201" s="4" t="s">
        <v>396</v>
      </c>
      <c r="F201" s="4" t="s">
        <v>392</v>
      </c>
      <c r="G201">
        <v>35</v>
      </c>
      <c r="H201">
        <v>19</v>
      </c>
    </row>
    <row r="202" spans="1:8" x14ac:dyDescent="0.25">
      <c r="A202">
        <f t="shared" si="3"/>
        <v>0</v>
      </c>
      <c r="C202" s="3">
        <v>43452</v>
      </c>
      <c r="D202" s="4" t="s">
        <v>402</v>
      </c>
      <c r="E202" s="4" t="s">
        <v>394</v>
      </c>
      <c r="F202" s="4" t="s">
        <v>392</v>
      </c>
      <c r="G202">
        <v>41</v>
      </c>
      <c r="H202">
        <v>8</v>
      </c>
    </row>
    <row r="203" spans="1:8" x14ac:dyDescent="0.25">
      <c r="A203">
        <f t="shared" si="3"/>
        <v>0</v>
      </c>
      <c r="C203" s="3">
        <v>43452</v>
      </c>
      <c r="D203" s="4" t="s">
        <v>402</v>
      </c>
      <c r="E203" s="4" t="s">
        <v>391</v>
      </c>
      <c r="F203" s="4" t="s">
        <v>392</v>
      </c>
      <c r="G203">
        <v>23</v>
      </c>
      <c r="H203">
        <v>61</v>
      </c>
    </row>
    <row r="204" spans="1:8" x14ac:dyDescent="0.25">
      <c r="C204" s="3">
        <v>43452</v>
      </c>
      <c r="D204" s="4" t="s">
        <v>402</v>
      </c>
      <c r="E204" s="4" t="s">
        <v>395</v>
      </c>
      <c r="F204" s="4" t="s">
        <v>392</v>
      </c>
      <c r="G204">
        <v>46</v>
      </c>
      <c r="H204">
        <v>23</v>
      </c>
    </row>
  </sheetData>
  <autoFilter ref="A2:H204" xr:uid="{4B6774AD-5AD6-497A-9CCD-D35F2B4CDA46}"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6</vt:i4>
      </vt:variant>
      <vt:variant>
        <vt:lpstr>Nazwane zakresy</vt:lpstr>
      </vt:variant>
      <vt:variant>
        <vt:i4>7</vt:i4>
      </vt:variant>
    </vt:vector>
  </HeadingPairs>
  <TitlesOfParts>
    <vt:vector size="13" baseType="lpstr">
      <vt:lpstr>4_16 Liczba PI</vt:lpstr>
      <vt:lpstr>4_17 Słodzik</vt:lpstr>
      <vt:lpstr>5_15 Demografia</vt:lpstr>
      <vt:lpstr>5_18 Zbiornik</vt:lpstr>
      <vt:lpstr>5_19 Chmury</vt:lpstr>
      <vt:lpstr>6_20 Statek</vt:lpstr>
      <vt:lpstr>'4_17 Słodzik'!cennik</vt:lpstr>
      <vt:lpstr>'4_17 Słodzik'!cukier</vt:lpstr>
      <vt:lpstr>'5_15 Demografia'!kraina</vt:lpstr>
      <vt:lpstr>'5_19 Chmury'!pogoda</vt:lpstr>
      <vt:lpstr>'4_16 Liczba PI'!punkty</vt:lpstr>
      <vt:lpstr>'6_20 Statek'!statek</vt:lpstr>
      <vt:lpstr>'5_18 Zbiornik'!woda_1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 Stosio</dc:creator>
  <cp:lastModifiedBy>Stosio Arkadiusz (STUD)</cp:lastModifiedBy>
  <dcterms:created xsi:type="dcterms:W3CDTF">2015-06-05T18:19:34Z</dcterms:created>
  <dcterms:modified xsi:type="dcterms:W3CDTF">2025-03-23T13:05:13Z</dcterms:modified>
</cp:coreProperties>
</file>